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06"/>
  <workbookPr/>
  <mc:AlternateContent xmlns:mc="http://schemas.openxmlformats.org/markup-compatibility/2006">
    <mc:Choice Requires="x15">
      <x15ac:absPath xmlns:x15ac="http://schemas.microsoft.com/office/spreadsheetml/2010/11/ac" url="https://pueblocounty.sharepoint.com/sites/DeptJAFs/Shared Documents/General/"/>
    </mc:Choice>
  </mc:AlternateContent>
  <xr:revisionPtr revIDLastSave="29178" documentId="13_ncr:1_{0C1C385C-22B5-48F9-83DB-3DF3A2D5DB35}" xr6:coauthVersionLast="47" xr6:coauthVersionMax="47" xr10:uidLastSave="{F904E804-055C-4F9D-846F-E4B1D250C8F2}"/>
  <bookViews>
    <workbookView xWindow="25080" yWindow="-135" windowWidth="25440" windowHeight="15390" firstSheet="1" activeTab="1" xr2:uid="{00000000-000D-0000-FFFF-FFFF00000000}"/>
  </bookViews>
  <sheets>
    <sheet name="Sheet1" sheetId="1" r:id="rId1"/>
    <sheet name="ArcMapData" sheetId="2" r:id="rId2"/>
    <sheet name="Export_to_City" sheetId="3" r:id="rId3"/>
  </sheets>
  <definedNames>
    <definedName name="_xlnm._FilterDatabase" localSheetId="0" hidden="1">Sheet1!$A$1:$BQ$637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42" i="2" l="1"/>
  <c r="O2" i="2"/>
  <c r="A638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P638" i="2"/>
  <c r="Q638" i="2"/>
  <c r="R638" i="2"/>
  <c r="S638" i="2"/>
  <c r="T638" i="2"/>
  <c r="U638" i="2"/>
  <c r="V638" i="2"/>
  <c r="W638" i="2"/>
  <c r="X638" i="2"/>
  <c r="Y638" i="2"/>
  <c r="Z638" i="2"/>
  <c r="AA638" i="2"/>
  <c r="AB638" i="2"/>
  <c r="AC638" i="2"/>
  <c r="AD638" i="2"/>
  <c r="AE638" i="2"/>
  <c r="AF638" i="2"/>
  <c r="AG638" i="2"/>
  <c r="AH638" i="2"/>
  <c r="AI638" i="2"/>
  <c r="AJ638" i="2"/>
  <c r="AK638" i="2"/>
  <c r="AL638" i="2"/>
  <c r="AM638" i="2"/>
  <c r="AN638" i="2"/>
  <c r="AO638" i="2"/>
  <c r="AP638" i="2"/>
  <c r="AQ638" i="2"/>
  <c r="AR638" i="2"/>
  <c r="AS638" i="2"/>
  <c r="AT638" i="2"/>
  <c r="AU638" i="2"/>
  <c r="AV638" i="2"/>
  <c r="AW638" i="2"/>
  <c r="AX638" i="2"/>
  <c r="AY638" i="2"/>
  <c r="AZ638" i="2"/>
  <c r="BA638" i="2"/>
  <c r="BB638" i="2"/>
  <c r="BC638" i="2"/>
  <c r="BD638" i="2"/>
  <c r="BE638" i="2"/>
  <c r="BF638" i="2"/>
  <c r="BG638" i="2"/>
  <c r="BH638" i="2"/>
  <c r="BI638" i="2"/>
  <c r="BJ638" i="2"/>
  <c r="BK638" i="2"/>
  <c r="BL638" i="2"/>
  <c r="BM638" i="2"/>
  <c r="A639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BM639" i="2" s="1"/>
  <c r="N639" i="2"/>
  <c r="O639" i="2"/>
  <c r="P639" i="2"/>
  <c r="Q639" i="2"/>
  <c r="R639" i="2"/>
  <c r="S639" i="2"/>
  <c r="T639" i="2"/>
  <c r="U639" i="2"/>
  <c r="V639" i="2"/>
  <c r="W639" i="2"/>
  <c r="X639" i="2"/>
  <c r="Y639" i="2"/>
  <c r="Z639" i="2"/>
  <c r="AA639" i="2"/>
  <c r="AB639" i="2"/>
  <c r="AC639" i="2"/>
  <c r="AD639" i="2"/>
  <c r="AE639" i="2"/>
  <c r="AF639" i="2"/>
  <c r="AG639" i="2"/>
  <c r="AH639" i="2"/>
  <c r="AI639" i="2"/>
  <c r="AJ639" i="2"/>
  <c r="AK639" i="2"/>
  <c r="AL639" i="2"/>
  <c r="AM639" i="2"/>
  <c r="AN639" i="2"/>
  <c r="AO639" i="2"/>
  <c r="AP639" i="2"/>
  <c r="AQ639" i="2"/>
  <c r="AR639" i="2"/>
  <c r="AS639" i="2"/>
  <c r="AT639" i="2"/>
  <c r="AU639" i="2"/>
  <c r="AV639" i="2"/>
  <c r="AW639" i="2"/>
  <c r="AX639" i="2"/>
  <c r="AY639" i="2"/>
  <c r="AZ639" i="2"/>
  <c r="BA639" i="2"/>
  <c r="BB639" i="2"/>
  <c r="BC639" i="2"/>
  <c r="BD639" i="2"/>
  <c r="BE639" i="2"/>
  <c r="BF639" i="2"/>
  <c r="BG639" i="2"/>
  <c r="BH639" i="2"/>
  <c r="BI639" i="2"/>
  <c r="BJ639" i="2"/>
  <c r="BK639" i="2"/>
  <c r="BL639" i="2"/>
  <c r="A640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P640" i="2"/>
  <c r="Q640" i="2"/>
  <c r="R640" i="2"/>
  <c r="S640" i="2"/>
  <c r="T640" i="2"/>
  <c r="U640" i="2"/>
  <c r="V640" i="2"/>
  <c r="W640" i="2"/>
  <c r="X640" i="2"/>
  <c r="Y640" i="2"/>
  <c r="Z640" i="2"/>
  <c r="AA640" i="2"/>
  <c r="AB640" i="2"/>
  <c r="AC640" i="2"/>
  <c r="AD640" i="2"/>
  <c r="AE640" i="2"/>
  <c r="AF640" i="2"/>
  <c r="AG640" i="2"/>
  <c r="AH640" i="2"/>
  <c r="AI640" i="2"/>
  <c r="AJ640" i="2"/>
  <c r="AK640" i="2"/>
  <c r="AL640" i="2"/>
  <c r="AM640" i="2"/>
  <c r="AN640" i="2"/>
  <c r="AO640" i="2"/>
  <c r="AP640" i="2"/>
  <c r="AQ640" i="2"/>
  <c r="AR640" i="2"/>
  <c r="AS640" i="2"/>
  <c r="AT640" i="2"/>
  <c r="AU640" i="2"/>
  <c r="AV640" i="2"/>
  <c r="AW640" i="2"/>
  <c r="AX640" i="2"/>
  <c r="AY640" i="2"/>
  <c r="AZ640" i="2"/>
  <c r="BA640" i="2"/>
  <c r="BB640" i="2"/>
  <c r="BC640" i="2"/>
  <c r="BD640" i="2"/>
  <c r="BE640" i="2"/>
  <c r="BF640" i="2"/>
  <c r="BG640" i="2"/>
  <c r="BH640" i="2"/>
  <c r="BI640" i="2"/>
  <c r="BJ640" i="2"/>
  <c r="BK640" i="2"/>
  <c r="BL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P641" i="2"/>
  <c r="Q641" i="2"/>
  <c r="R641" i="2"/>
  <c r="S641" i="2"/>
  <c r="T641" i="2"/>
  <c r="U641" i="2"/>
  <c r="V641" i="2"/>
  <c r="W641" i="2"/>
  <c r="X641" i="2"/>
  <c r="Y641" i="2"/>
  <c r="Z641" i="2"/>
  <c r="AA641" i="2"/>
  <c r="AB641" i="2"/>
  <c r="AC641" i="2"/>
  <c r="AD641" i="2"/>
  <c r="AE641" i="2"/>
  <c r="AF641" i="2"/>
  <c r="AG641" i="2"/>
  <c r="AH641" i="2"/>
  <c r="AI641" i="2"/>
  <c r="AJ641" i="2"/>
  <c r="AK641" i="2"/>
  <c r="AL641" i="2"/>
  <c r="AM641" i="2"/>
  <c r="AN641" i="2"/>
  <c r="AO641" i="2"/>
  <c r="AP641" i="2"/>
  <c r="AQ641" i="2"/>
  <c r="AR641" i="2"/>
  <c r="AS641" i="2"/>
  <c r="AT641" i="2"/>
  <c r="AU641" i="2"/>
  <c r="AV641" i="2"/>
  <c r="AW641" i="2"/>
  <c r="AX641" i="2"/>
  <c r="AY641" i="2"/>
  <c r="AZ641" i="2"/>
  <c r="BA641" i="2"/>
  <c r="BB641" i="2"/>
  <c r="BC641" i="2"/>
  <c r="BD641" i="2"/>
  <c r="BE641" i="2"/>
  <c r="BF641" i="2"/>
  <c r="BG641" i="2"/>
  <c r="BH641" i="2"/>
  <c r="BI641" i="2"/>
  <c r="BJ641" i="2"/>
  <c r="BK641" i="2"/>
  <c r="BL641" i="2"/>
  <c r="BM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P642" i="2"/>
  <c r="Q642" i="2"/>
  <c r="R642" i="2"/>
  <c r="S642" i="2"/>
  <c r="T642" i="2"/>
  <c r="U642" i="2"/>
  <c r="V642" i="2"/>
  <c r="W642" i="2"/>
  <c r="X642" i="2"/>
  <c r="Y642" i="2"/>
  <c r="Z642" i="2"/>
  <c r="AA642" i="2"/>
  <c r="AB642" i="2"/>
  <c r="AC642" i="2"/>
  <c r="AD642" i="2"/>
  <c r="AE642" i="2"/>
  <c r="AF642" i="2"/>
  <c r="AG642" i="2"/>
  <c r="AH642" i="2"/>
  <c r="AI642" i="2"/>
  <c r="AJ642" i="2"/>
  <c r="AK642" i="2"/>
  <c r="AL642" i="2"/>
  <c r="AM642" i="2"/>
  <c r="AN642" i="2"/>
  <c r="AO642" i="2"/>
  <c r="AP642" i="2"/>
  <c r="AQ642" i="2"/>
  <c r="AR642" i="2"/>
  <c r="AS642" i="2"/>
  <c r="AT642" i="2"/>
  <c r="AU642" i="2"/>
  <c r="AV642" i="2"/>
  <c r="AW642" i="2"/>
  <c r="AX642" i="2"/>
  <c r="AY642" i="2"/>
  <c r="AZ642" i="2"/>
  <c r="BA642" i="2"/>
  <c r="BB642" i="2"/>
  <c r="BC642" i="2"/>
  <c r="BD642" i="2"/>
  <c r="BE642" i="2"/>
  <c r="BF642" i="2"/>
  <c r="BG642" i="2"/>
  <c r="BH642" i="2"/>
  <c r="BI642" i="2"/>
  <c r="BJ642" i="2"/>
  <c r="BK642" i="2"/>
  <c r="BL642" i="2"/>
  <c r="BM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BM643" i="2" s="1"/>
  <c r="N643" i="2"/>
  <c r="O643" i="2"/>
  <c r="P643" i="2"/>
  <c r="Q643" i="2"/>
  <c r="R643" i="2"/>
  <c r="S643" i="2"/>
  <c r="T643" i="2"/>
  <c r="U643" i="2"/>
  <c r="V643" i="2"/>
  <c r="W643" i="2"/>
  <c r="X643" i="2"/>
  <c r="Y643" i="2"/>
  <c r="Z643" i="2"/>
  <c r="AA643" i="2"/>
  <c r="AB643" i="2"/>
  <c r="AC643" i="2"/>
  <c r="AD643" i="2"/>
  <c r="AE643" i="2"/>
  <c r="AF643" i="2"/>
  <c r="AG643" i="2"/>
  <c r="AH643" i="2"/>
  <c r="AI643" i="2"/>
  <c r="AJ643" i="2"/>
  <c r="AK643" i="2"/>
  <c r="AL643" i="2"/>
  <c r="AM643" i="2"/>
  <c r="AN643" i="2"/>
  <c r="AO643" i="2"/>
  <c r="AP643" i="2"/>
  <c r="AQ643" i="2"/>
  <c r="AR643" i="2"/>
  <c r="AS643" i="2"/>
  <c r="AT643" i="2"/>
  <c r="AU643" i="2"/>
  <c r="AV643" i="2"/>
  <c r="AW643" i="2"/>
  <c r="AX643" i="2"/>
  <c r="AY643" i="2"/>
  <c r="AZ643" i="2"/>
  <c r="BA643" i="2"/>
  <c r="BB643" i="2"/>
  <c r="BC643" i="2"/>
  <c r="BD643" i="2"/>
  <c r="BE643" i="2"/>
  <c r="BF643" i="2"/>
  <c r="BG643" i="2"/>
  <c r="BH643" i="2"/>
  <c r="BI643" i="2"/>
  <c r="BJ643" i="2"/>
  <c r="BK643" i="2"/>
  <c r="BL643" i="2"/>
  <c r="A644" i="2"/>
  <c r="B644" i="2"/>
  <c r="C644" i="2"/>
  <c r="D644" i="2"/>
  <c r="E644" i="2"/>
  <c r="F644" i="2"/>
  <c r="G644" i="2"/>
  <c r="H644" i="2"/>
  <c r="I644" i="2"/>
  <c r="J644" i="2"/>
  <c r="K644" i="2"/>
  <c r="L644" i="2"/>
  <c r="BM644" i="2" s="1"/>
  <c r="M644" i="2"/>
  <c r="N644" i="2"/>
  <c r="O644" i="2"/>
  <c r="P644" i="2"/>
  <c r="Q644" i="2"/>
  <c r="R644" i="2"/>
  <c r="S644" i="2"/>
  <c r="T644" i="2"/>
  <c r="U644" i="2"/>
  <c r="V644" i="2"/>
  <c r="W644" i="2"/>
  <c r="X644" i="2"/>
  <c r="Y644" i="2"/>
  <c r="Z644" i="2"/>
  <c r="AA644" i="2"/>
  <c r="AB644" i="2"/>
  <c r="AC644" i="2"/>
  <c r="AD644" i="2"/>
  <c r="AE644" i="2"/>
  <c r="AF644" i="2"/>
  <c r="AG644" i="2"/>
  <c r="AH644" i="2"/>
  <c r="AI644" i="2"/>
  <c r="AJ644" i="2"/>
  <c r="AK644" i="2"/>
  <c r="AL644" i="2"/>
  <c r="AM644" i="2"/>
  <c r="AN644" i="2"/>
  <c r="AO644" i="2"/>
  <c r="AP644" i="2"/>
  <c r="AQ644" i="2"/>
  <c r="AR644" i="2"/>
  <c r="AS644" i="2"/>
  <c r="AT644" i="2"/>
  <c r="AU644" i="2"/>
  <c r="AV644" i="2"/>
  <c r="AW644" i="2"/>
  <c r="AX644" i="2"/>
  <c r="AY644" i="2"/>
  <c r="AZ644" i="2"/>
  <c r="BA644" i="2"/>
  <c r="BB644" i="2"/>
  <c r="BC644" i="2"/>
  <c r="BD644" i="2"/>
  <c r="BE644" i="2"/>
  <c r="BF644" i="2"/>
  <c r="BG644" i="2"/>
  <c r="BH644" i="2"/>
  <c r="BI644" i="2"/>
  <c r="BJ644" i="2"/>
  <c r="BK644" i="2"/>
  <c r="BL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BM645" i="2" s="1"/>
  <c r="M645" i="2"/>
  <c r="N645" i="2"/>
  <c r="O645" i="2"/>
  <c r="P645" i="2"/>
  <c r="Q645" i="2"/>
  <c r="R645" i="2"/>
  <c r="S645" i="2"/>
  <c r="T645" i="2"/>
  <c r="U645" i="2"/>
  <c r="V645" i="2"/>
  <c r="W645" i="2"/>
  <c r="X645" i="2"/>
  <c r="Y645" i="2"/>
  <c r="Z645" i="2"/>
  <c r="AA645" i="2"/>
  <c r="AB645" i="2"/>
  <c r="AC645" i="2"/>
  <c r="AD645" i="2"/>
  <c r="AE645" i="2"/>
  <c r="AF645" i="2"/>
  <c r="AG645" i="2"/>
  <c r="AH645" i="2"/>
  <c r="AI645" i="2"/>
  <c r="AJ645" i="2"/>
  <c r="AK645" i="2"/>
  <c r="AL645" i="2"/>
  <c r="AM645" i="2"/>
  <c r="AN645" i="2"/>
  <c r="AO645" i="2"/>
  <c r="AP645" i="2"/>
  <c r="AQ645" i="2"/>
  <c r="AR645" i="2"/>
  <c r="AS645" i="2"/>
  <c r="AT645" i="2"/>
  <c r="AU645" i="2"/>
  <c r="AV645" i="2"/>
  <c r="AW645" i="2"/>
  <c r="AX645" i="2"/>
  <c r="AY645" i="2"/>
  <c r="AZ645" i="2"/>
  <c r="BA645" i="2"/>
  <c r="BB645" i="2"/>
  <c r="BC645" i="2"/>
  <c r="BD645" i="2"/>
  <c r="BE645" i="2"/>
  <c r="BF645" i="2"/>
  <c r="BG645" i="2"/>
  <c r="BH645" i="2"/>
  <c r="BI645" i="2"/>
  <c r="BJ645" i="2"/>
  <c r="BK645" i="2"/>
  <c r="BL645" i="2"/>
  <c r="A646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P646" i="2"/>
  <c r="Q646" i="2"/>
  <c r="R646" i="2"/>
  <c r="S646" i="2"/>
  <c r="T646" i="2"/>
  <c r="U646" i="2"/>
  <c r="V646" i="2"/>
  <c r="W646" i="2"/>
  <c r="X646" i="2"/>
  <c r="Y646" i="2"/>
  <c r="Z646" i="2"/>
  <c r="AA646" i="2"/>
  <c r="AB646" i="2"/>
  <c r="AC646" i="2"/>
  <c r="AD646" i="2"/>
  <c r="AE646" i="2"/>
  <c r="AF646" i="2"/>
  <c r="AG646" i="2"/>
  <c r="AH646" i="2"/>
  <c r="AI646" i="2"/>
  <c r="AJ646" i="2"/>
  <c r="AK646" i="2"/>
  <c r="AL646" i="2"/>
  <c r="AM646" i="2"/>
  <c r="AN646" i="2"/>
  <c r="AO646" i="2"/>
  <c r="AP646" i="2"/>
  <c r="AQ646" i="2"/>
  <c r="AR646" i="2"/>
  <c r="AS646" i="2"/>
  <c r="AT646" i="2"/>
  <c r="AU646" i="2"/>
  <c r="AV646" i="2"/>
  <c r="AW646" i="2"/>
  <c r="AX646" i="2"/>
  <c r="AY646" i="2"/>
  <c r="AZ646" i="2"/>
  <c r="BA646" i="2"/>
  <c r="BB646" i="2"/>
  <c r="BC646" i="2"/>
  <c r="BD646" i="2"/>
  <c r="BE646" i="2"/>
  <c r="BF646" i="2"/>
  <c r="BG646" i="2"/>
  <c r="BH646" i="2"/>
  <c r="BI646" i="2"/>
  <c r="BJ646" i="2"/>
  <c r="BK646" i="2"/>
  <c r="BL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P647" i="2"/>
  <c r="Q647" i="2"/>
  <c r="R647" i="2"/>
  <c r="S647" i="2"/>
  <c r="T647" i="2"/>
  <c r="U647" i="2"/>
  <c r="V647" i="2"/>
  <c r="W647" i="2"/>
  <c r="X647" i="2"/>
  <c r="Y647" i="2"/>
  <c r="Z647" i="2"/>
  <c r="AA647" i="2"/>
  <c r="AB647" i="2"/>
  <c r="AC647" i="2"/>
  <c r="AD647" i="2"/>
  <c r="AE647" i="2"/>
  <c r="AF647" i="2"/>
  <c r="AG647" i="2"/>
  <c r="AH647" i="2"/>
  <c r="AI647" i="2"/>
  <c r="AJ647" i="2"/>
  <c r="AK647" i="2"/>
  <c r="AL647" i="2"/>
  <c r="AM647" i="2"/>
  <c r="AN647" i="2"/>
  <c r="AO647" i="2"/>
  <c r="AP647" i="2"/>
  <c r="AQ647" i="2"/>
  <c r="AR647" i="2"/>
  <c r="AS647" i="2"/>
  <c r="AT647" i="2"/>
  <c r="AU647" i="2"/>
  <c r="AV647" i="2"/>
  <c r="AW647" i="2"/>
  <c r="AX647" i="2"/>
  <c r="AY647" i="2"/>
  <c r="AZ647" i="2"/>
  <c r="BA647" i="2"/>
  <c r="BB647" i="2"/>
  <c r="BC647" i="2"/>
  <c r="BD647" i="2"/>
  <c r="BE647" i="2"/>
  <c r="BF647" i="2"/>
  <c r="BG647" i="2"/>
  <c r="BH647" i="2"/>
  <c r="BI647" i="2"/>
  <c r="BJ647" i="2"/>
  <c r="BK647" i="2"/>
  <c r="BL647" i="2"/>
  <c r="A648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P648" i="2"/>
  <c r="Q648" i="2"/>
  <c r="R648" i="2"/>
  <c r="S648" i="2"/>
  <c r="T648" i="2"/>
  <c r="U648" i="2"/>
  <c r="V648" i="2"/>
  <c r="W648" i="2"/>
  <c r="X648" i="2"/>
  <c r="Y648" i="2"/>
  <c r="Z648" i="2"/>
  <c r="AA648" i="2"/>
  <c r="AB648" i="2"/>
  <c r="AC648" i="2"/>
  <c r="AD648" i="2"/>
  <c r="AE648" i="2"/>
  <c r="AF648" i="2"/>
  <c r="AG648" i="2"/>
  <c r="AH648" i="2"/>
  <c r="AI648" i="2"/>
  <c r="AJ648" i="2"/>
  <c r="AK648" i="2"/>
  <c r="AL648" i="2"/>
  <c r="AM648" i="2"/>
  <c r="AN648" i="2"/>
  <c r="AO648" i="2"/>
  <c r="AP648" i="2"/>
  <c r="AQ648" i="2"/>
  <c r="AR648" i="2"/>
  <c r="AS648" i="2"/>
  <c r="AT648" i="2"/>
  <c r="AU648" i="2"/>
  <c r="AV648" i="2"/>
  <c r="AW648" i="2"/>
  <c r="AX648" i="2"/>
  <c r="AY648" i="2"/>
  <c r="AZ648" i="2"/>
  <c r="BA648" i="2"/>
  <c r="BB648" i="2"/>
  <c r="BC648" i="2"/>
  <c r="BD648" i="2"/>
  <c r="BE648" i="2"/>
  <c r="BF648" i="2"/>
  <c r="BG648" i="2"/>
  <c r="BH648" i="2"/>
  <c r="BI648" i="2"/>
  <c r="BJ648" i="2"/>
  <c r="BK648" i="2"/>
  <c r="BL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BM649" i="2" s="1"/>
  <c r="M649" i="2"/>
  <c r="N649" i="2"/>
  <c r="O649" i="2"/>
  <c r="P649" i="2"/>
  <c r="Q649" i="2"/>
  <c r="R649" i="2"/>
  <c r="S649" i="2"/>
  <c r="T649" i="2"/>
  <c r="U649" i="2"/>
  <c r="V649" i="2"/>
  <c r="W649" i="2"/>
  <c r="X649" i="2"/>
  <c r="Y649" i="2"/>
  <c r="Z649" i="2"/>
  <c r="AA649" i="2"/>
  <c r="AB649" i="2"/>
  <c r="AC649" i="2"/>
  <c r="AD649" i="2"/>
  <c r="AE649" i="2"/>
  <c r="AF649" i="2"/>
  <c r="AG649" i="2"/>
  <c r="AH649" i="2"/>
  <c r="AI649" i="2"/>
  <c r="AJ649" i="2"/>
  <c r="AK649" i="2"/>
  <c r="AL649" i="2"/>
  <c r="AM649" i="2"/>
  <c r="AN649" i="2"/>
  <c r="AO649" i="2"/>
  <c r="AP649" i="2"/>
  <c r="AQ649" i="2"/>
  <c r="AR649" i="2"/>
  <c r="AS649" i="2"/>
  <c r="AT649" i="2"/>
  <c r="AU649" i="2"/>
  <c r="AV649" i="2"/>
  <c r="AW649" i="2"/>
  <c r="AX649" i="2"/>
  <c r="AY649" i="2"/>
  <c r="AZ649" i="2"/>
  <c r="BA649" i="2"/>
  <c r="BB649" i="2"/>
  <c r="BC649" i="2"/>
  <c r="BD649" i="2"/>
  <c r="BE649" i="2"/>
  <c r="BF649" i="2"/>
  <c r="BG649" i="2"/>
  <c r="BH649" i="2"/>
  <c r="BI649" i="2"/>
  <c r="BJ649" i="2"/>
  <c r="BK649" i="2"/>
  <c r="BL649" i="2"/>
  <c r="A650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P650" i="2"/>
  <c r="Q650" i="2"/>
  <c r="R650" i="2"/>
  <c r="S650" i="2"/>
  <c r="T650" i="2"/>
  <c r="U650" i="2"/>
  <c r="V650" i="2"/>
  <c r="W650" i="2"/>
  <c r="X650" i="2"/>
  <c r="Y650" i="2"/>
  <c r="Z650" i="2"/>
  <c r="AA650" i="2"/>
  <c r="AB650" i="2"/>
  <c r="AC650" i="2"/>
  <c r="AD650" i="2"/>
  <c r="AE650" i="2"/>
  <c r="AF650" i="2"/>
  <c r="AG650" i="2"/>
  <c r="AH650" i="2"/>
  <c r="AI650" i="2"/>
  <c r="AJ650" i="2"/>
  <c r="AK650" i="2"/>
  <c r="AL650" i="2"/>
  <c r="AM650" i="2"/>
  <c r="AN650" i="2"/>
  <c r="AO650" i="2"/>
  <c r="AP650" i="2"/>
  <c r="AQ650" i="2"/>
  <c r="AR650" i="2"/>
  <c r="AS650" i="2"/>
  <c r="AT650" i="2"/>
  <c r="AU650" i="2"/>
  <c r="AV650" i="2"/>
  <c r="AW650" i="2"/>
  <c r="AX650" i="2"/>
  <c r="AY650" i="2"/>
  <c r="AZ650" i="2"/>
  <c r="BA650" i="2"/>
  <c r="BB650" i="2"/>
  <c r="BC650" i="2"/>
  <c r="BD650" i="2"/>
  <c r="BE650" i="2"/>
  <c r="BF650" i="2"/>
  <c r="BG650" i="2"/>
  <c r="BH650" i="2"/>
  <c r="BI650" i="2"/>
  <c r="BJ650" i="2"/>
  <c r="BK650" i="2"/>
  <c r="BL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BM651" i="2" s="1"/>
  <c r="N651" i="2"/>
  <c r="O651" i="2"/>
  <c r="P651" i="2"/>
  <c r="Q651" i="2"/>
  <c r="R651" i="2"/>
  <c r="S651" i="2"/>
  <c r="T651" i="2"/>
  <c r="U651" i="2"/>
  <c r="V651" i="2"/>
  <c r="W651" i="2"/>
  <c r="X651" i="2"/>
  <c r="Y651" i="2"/>
  <c r="Z651" i="2"/>
  <c r="AA651" i="2"/>
  <c r="AB651" i="2"/>
  <c r="AC651" i="2"/>
  <c r="AD651" i="2"/>
  <c r="AE651" i="2"/>
  <c r="AF651" i="2"/>
  <c r="AG651" i="2"/>
  <c r="AH651" i="2"/>
  <c r="AI651" i="2"/>
  <c r="AJ651" i="2"/>
  <c r="AK651" i="2"/>
  <c r="AL651" i="2"/>
  <c r="AM651" i="2"/>
  <c r="AN651" i="2"/>
  <c r="AO651" i="2"/>
  <c r="AP651" i="2"/>
  <c r="AQ651" i="2"/>
  <c r="AR651" i="2"/>
  <c r="AS651" i="2"/>
  <c r="AT651" i="2"/>
  <c r="AU651" i="2"/>
  <c r="AV651" i="2"/>
  <c r="AW651" i="2"/>
  <c r="AX651" i="2"/>
  <c r="AY651" i="2"/>
  <c r="AZ651" i="2"/>
  <c r="BA651" i="2"/>
  <c r="BB651" i="2"/>
  <c r="BC651" i="2"/>
  <c r="BD651" i="2"/>
  <c r="BE651" i="2"/>
  <c r="BF651" i="2"/>
  <c r="BG651" i="2"/>
  <c r="BH651" i="2"/>
  <c r="BI651" i="2"/>
  <c r="BJ651" i="2"/>
  <c r="BK651" i="2"/>
  <c r="BL651" i="2"/>
  <c r="A652" i="2"/>
  <c r="B652" i="2"/>
  <c r="C652" i="2"/>
  <c r="D652" i="2"/>
  <c r="E652" i="2"/>
  <c r="F652" i="2"/>
  <c r="G652" i="2"/>
  <c r="H652" i="2"/>
  <c r="I652" i="2"/>
  <c r="J652" i="2"/>
  <c r="K652" i="2"/>
  <c r="L652" i="2"/>
  <c r="BM652" i="2" s="1"/>
  <c r="M652" i="2"/>
  <c r="N652" i="2"/>
  <c r="O652" i="2"/>
  <c r="P652" i="2"/>
  <c r="Q652" i="2"/>
  <c r="R652" i="2"/>
  <c r="S652" i="2"/>
  <c r="T652" i="2"/>
  <c r="U652" i="2"/>
  <c r="V652" i="2"/>
  <c r="W652" i="2"/>
  <c r="X652" i="2"/>
  <c r="Y652" i="2"/>
  <c r="Z652" i="2"/>
  <c r="AA652" i="2"/>
  <c r="AB652" i="2"/>
  <c r="AC652" i="2"/>
  <c r="AD652" i="2"/>
  <c r="AE652" i="2"/>
  <c r="AF652" i="2"/>
  <c r="AG652" i="2"/>
  <c r="AH652" i="2"/>
  <c r="AI652" i="2"/>
  <c r="AJ652" i="2"/>
  <c r="AK652" i="2"/>
  <c r="AL652" i="2"/>
  <c r="AM652" i="2"/>
  <c r="AN652" i="2"/>
  <c r="AO652" i="2"/>
  <c r="AP652" i="2"/>
  <c r="AQ652" i="2"/>
  <c r="AR652" i="2"/>
  <c r="AS652" i="2"/>
  <c r="AT652" i="2"/>
  <c r="AU652" i="2"/>
  <c r="AV652" i="2"/>
  <c r="AW652" i="2"/>
  <c r="AX652" i="2"/>
  <c r="AY652" i="2"/>
  <c r="AZ652" i="2"/>
  <c r="BA652" i="2"/>
  <c r="BB652" i="2"/>
  <c r="BC652" i="2"/>
  <c r="BD652" i="2"/>
  <c r="BE652" i="2"/>
  <c r="BF652" i="2"/>
  <c r="BG652" i="2"/>
  <c r="BH652" i="2"/>
  <c r="BI652" i="2"/>
  <c r="BJ652" i="2"/>
  <c r="BK652" i="2"/>
  <c r="BL652" i="2"/>
  <c r="A653" i="2"/>
  <c r="B653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P653" i="2"/>
  <c r="Q653" i="2"/>
  <c r="R653" i="2"/>
  <c r="S653" i="2"/>
  <c r="T653" i="2"/>
  <c r="U653" i="2"/>
  <c r="V653" i="2"/>
  <c r="W653" i="2"/>
  <c r="X653" i="2"/>
  <c r="Y653" i="2"/>
  <c r="Z653" i="2"/>
  <c r="AA653" i="2"/>
  <c r="AB653" i="2"/>
  <c r="AC653" i="2"/>
  <c r="AD653" i="2"/>
  <c r="AE653" i="2"/>
  <c r="AF653" i="2"/>
  <c r="AG653" i="2"/>
  <c r="AH653" i="2"/>
  <c r="AI653" i="2"/>
  <c r="AJ653" i="2"/>
  <c r="AK653" i="2"/>
  <c r="AL653" i="2"/>
  <c r="AM653" i="2"/>
  <c r="AN653" i="2"/>
  <c r="AO653" i="2"/>
  <c r="AP653" i="2"/>
  <c r="AQ653" i="2"/>
  <c r="AR653" i="2"/>
  <c r="AS653" i="2"/>
  <c r="AT653" i="2"/>
  <c r="AU653" i="2"/>
  <c r="AV653" i="2"/>
  <c r="AW653" i="2"/>
  <c r="AX653" i="2"/>
  <c r="AY653" i="2"/>
  <c r="AZ653" i="2"/>
  <c r="BA653" i="2"/>
  <c r="BB653" i="2"/>
  <c r="BC653" i="2"/>
  <c r="BD653" i="2"/>
  <c r="BE653" i="2"/>
  <c r="BF653" i="2"/>
  <c r="BG653" i="2"/>
  <c r="BH653" i="2"/>
  <c r="BI653" i="2"/>
  <c r="BJ653" i="2"/>
  <c r="BK653" i="2"/>
  <c r="BL653" i="2"/>
  <c r="A654" i="2"/>
  <c r="B654" i="2"/>
  <c r="C654" i="2"/>
  <c r="D654" i="2"/>
  <c r="E654" i="2"/>
  <c r="F654" i="2"/>
  <c r="G654" i="2"/>
  <c r="H654" i="2"/>
  <c r="I654" i="2"/>
  <c r="J654" i="2"/>
  <c r="K654" i="2"/>
  <c r="L654" i="2"/>
  <c r="BM654" i="2" s="1"/>
  <c r="M654" i="2"/>
  <c r="N654" i="2"/>
  <c r="O654" i="2"/>
  <c r="P654" i="2"/>
  <c r="Q654" i="2"/>
  <c r="R654" i="2"/>
  <c r="S654" i="2"/>
  <c r="T654" i="2"/>
  <c r="U654" i="2"/>
  <c r="V654" i="2"/>
  <c r="W654" i="2"/>
  <c r="X654" i="2"/>
  <c r="Y654" i="2"/>
  <c r="Z654" i="2"/>
  <c r="AA654" i="2"/>
  <c r="AB654" i="2"/>
  <c r="AC654" i="2"/>
  <c r="AD654" i="2"/>
  <c r="AE654" i="2"/>
  <c r="AF654" i="2"/>
  <c r="AG654" i="2"/>
  <c r="AH654" i="2"/>
  <c r="AI654" i="2"/>
  <c r="AJ654" i="2"/>
  <c r="AK654" i="2"/>
  <c r="AL654" i="2"/>
  <c r="AM654" i="2"/>
  <c r="AN654" i="2"/>
  <c r="AO654" i="2"/>
  <c r="AP654" i="2"/>
  <c r="AQ654" i="2"/>
  <c r="AR654" i="2"/>
  <c r="AS654" i="2"/>
  <c r="AT654" i="2"/>
  <c r="AU654" i="2"/>
  <c r="AV654" i="2"/>
  <c r="AW654" i="2"/>
  <c r="AX654" i="2"/>
  <c r="AY654" i="2"/>
  <c r="AZ654" i="2"/>
  <c r="BA654" i="2"/>
  <c r="BB654" i="2"/>
  <c r="BC654" i="2"/>
  <c r="BD654" i="2"/>
  <c r="BE654" i="2"/>
  <c r="BF654" i="2"/>
  <c r="BG654" i="2"/>
  <c r="BH654" i="2"/>
  <c r="BI654" i="2"/>
  <c r="BJ654" i="2"/>
  <c r="BK654" i="2"/>
  <c r="BL654" i="2"/>
  <c r="A655" i="2"/>
  <c r="B655" i="2"/>
  <c r="C655" i="2"/>
  <c r="D655" i="2"/>
  <c r="E655" i="2"/>
  <c r="F655" i="2"/>
  <c r="G655" i="2"/>
  <c r="H655" i="2"/>
  <c r="I655" i="2"/>
  <c r="J655" i="2"/>
  <c r="K655" i="2"/>
  <c r="L655" i="2"/>
  <c r="BM655" i="2" s="1"/>
  <c r="M655" i="2"/>
  <c r="N655" i="2"/>
  <c r="O655" i="2"/>
  <c r="P655" i="2"/>
  <c r="Q655" i="2"/>
  <c r="R655" i="2"/>
  <c r="S655" i="2"/>
  <c r="T655" i="2"/>
  <c r="U655" i="2"/>
  <c r="V655" i="2"/>
  <c r="W655" i="2"/>
  <c r="X655" i="2"/>
  <c r="Y655" i="2"/>
  <c r="Z655" i="2"/>
  <c r="AA655" i="2"/>
  <c r="AB655" i="2"/>
  <c r="AC655" i="2"/>
  <c r="AD655" i="2"/>
  <c r="AE655" i="2"/>
  <c r="AF655" i="2"/>
  <c r="AG655" i="2"/>
  <c r="AH655" i="2"/>
  <c r="AI655" i="2"/>
  <c r="AJ655" i="2"/>
  <c r="AK655" i="2"/>
  <c r="AL655" i="2"/>
  <c r="AM655" i="2"/>
  <c r="AN655" i="2"/>
  <c r="AO655" i="2"/>
  <c r="AP655" i="2"/>
  <c r="AQ655" i="2"/>
  <c r="AR655" i="2"/>
  <c r="AS655" i="2"/>
  <c r="AT655" i="2"/>
  <c r="AU655" i="2"/>
  <c r="AV655" i="2"/>
  <c r="AW655" i="2"/>
  <c r="AX655" i="2"/>
  <c r="AY655" i="2"/>
  <c r="AZ655" i="2"/>
  <c r="BA655" i="2"/>
  <c r="BB655" i="2"/>
  <c r="BC655" i="2"/>
  <c r="BD655" i="2"/>
  <c r="BE655" i="2"/>
  <c r="BF655" i="2"/>
  <c r="BG655" i="2"/>
  <c r="BH655" i="2"/>
  <c r="BI655" i="2"/>
  <c r="BJ655" i="2"/>
  <c r="BK655" i="2"/>
  <c r="BL655" i="2"/>
  <c r="A656" i="2"/>
  <c r="B656" i="2"/>
  <c r="C656" i="2"/>
  <c r="D656" i="2"/>
  <c r="E656" i="2"/>
  <c r="F656" i="2"/>
  <c r="G656" i="2"/>
  <c r="H656" i="2"/>
  <c r="I656" i="2"/>
  <c r="J656" i="2"/>
  <c r="K656" i="2"/>
  <c r="L656" i="2"/>
  <c r="BM656" i="2" s="1"/>
  <c r="M656" i="2"/>
  <c r="N656" i="2"/>
  <c r="O656" i="2"/>
  <c r="P656" i="2"/>
  <c r="Q656" i="2"/>
  <c r="R656" i="2"/>
  <c r="S656" i="2"/>
  <c r="T656" i="2"/>
  <c r="U656" i="2"/>
  <c r="V656" i="2"/>
  <c r="W656" i="2"/>
  <c r="X656" i="2"/>
  <c r="Y656" i="2"/>
  <c r="Z656" i="2"/>
  <c r="AA656" i="2"/>
  <c r="AB656" i="2"/>
  <c r="AC656" i="2"/>
  <c r="AD656" i="2"/>
  <c r="AE656" i="2"/>
  <c r="AF656" i="2"/>
  <c r="AG656" i="2"/>
  <c r="AH656" i="2"/>
  <c r="AI656" i="2"/>
  <c r="AJ656" i="2"/>
  <c r="AK656" i="2"/>
  <c r="AL656" i="2"/>
  <c r="AM656" i="2"/>
  <c r="AN656" i="2"/>
  <c r="AO656" i="2"/>
  <c r="AP656" i="2"/>
  <c r="AQ656" i="2"/>
  <c r="AR656" i="2"/>
  <c r="AS656" i="2"/>
  <c r="AT656" i="2"/>
  <c r="AU656" i="2"/>
  <c r="AV656" i="2"/>
  <c r="AW656" i="2"/>
  <c r="AX656" i="2"/>
  <c r="AY656" i="2"/>
  <c r="AZ656" i="2"/>
  <c r="BA656" i="2"/>
  <c r="BB656" i="2"/>
  <c r="BC656" i="2"/>
  <c r="BD656" i="2"/>
  <c r="BE656" i="2"/>
  <c r="BF656" i="2"/>
  <c r="BG656" i="2"/>
  <c r="BH656" i="2"/>
  <c r="BI656" i="2"/>
  <c r="BJ656" i="2"/>
  <c r="BK656" i="2"/>
  <c r="BL656" i="2"/>
  <c r="Q657" i="1"/>
  <c r="Q658" i="1"/>
  <c r="Q659" i="1"/>
  <c r="R656" i="1"/>
  <c r="R659" i="1"/>
  <c r="R660" i="1"/>
  <c r="Q656" i="1"/>
  <c r="Q655" i="1"/>
  <c r="L655" i="1"/>
  <c r="L656" i="1"/>
  <c r="L657" i="1"/>
  <c r="R657" i="1" s="1"/>
  <c r="L658" i="1"/>
  <c r="R658" i="1" s="1"/>
  <c r="L659" i="1"/>
  <c r="L660" i="1"/>
  <c r="L661" i="1"/>
  <c r="L662" i="1"/>
  <c r="V654" i="1"/>
  <c r="V655" i="1"/>
  <c r="V656" i="1"/>
  <c r="V657" i="1"/>
  <c r="V658" i="1"/>
  <c r="V659" i="1"/>
  <c r="V660" i="1"/>
  <c r="V661" i="1"/>
  <c r="U654" i="1"/>
  <c r="U655" i="1"/>
  <c r="U656" i="1"/>
  <c r="U657" i="1"/>
  <c r="U658" i="1"/>
  <c r="U659" i="1"/>
  <c r="U660" i="1"/>
  <c r="U661" i="1"/>
  <c r="Q654" i="1"/>
  <c r="L654" i="1"/>
  <c r="Q653" i="1"/>
  <c r="L653" i="1"/>
  <c r="BJ649" i="1"/>
  <c r="BJ650" i="1"/>
  <c r="BJ651" i="1"/>
  <c r="BJ652" i="1"/>
  <c r="BJ648" i="1"/>
  <c r="BI649" i="1"/>
  <c r="BI650" i="1"/>
  <c r="BI651" i="1"/>
  <c r="BI652" i="1"/>
  <c r="BI648" i="1"/>
  <c r="BA649" i="1"/>
  <c r="BA650" i="1"/>
  <c r="BA651" i="1"/>
  <c r="BA652" i="1"/>
  <c r="BA648" i="1"/>
  <c r="AZ649" i="1"/>
  <c r="AZ650" i="1"/>
  <c r="AZ651" i="1"/>
  <c r="AZ652" i="1"/>
  <c r="AZ648" i="1"/>
  <c r="P652" i="1"/>
  <c r="Q651" i="1"/>
  <c r="Q650" i="1"/>
  <c r="Q649" i="1"/>
  <c r="BH648" i="1"/>
  <c r="Q648" i="1"/>
  <c r="P647" i="1"/>
  <c r="P646" i="1"/>
  <c r="P645" i="1"/>
  <c r="R653" i="1"/>
  <c r="R654" i="1"/>
  <c r="R655" i="1"/>
  <c r="L644" i="1"/>
  <c r="R644" i="1" s="1"/>
  <c r="P644" i="1"/>
  <c r="P643" i="1"/>
  <c r="L640" i="1"/>
  <c r="L641" i="1"/>
  <c r="L642" i="1"/>
  <c r="L643" i="1"/>
  <c r="L645" i="1"/>
  <c r="R645" i="1" s="1"/>
  <c r="L646" i="1"/>
  <c r="R646" i="1" s="1"/>
  <c r="L647" i="1"/>
  <c r="R647" i="1" s="1"/>
  <c r="L648" i="1"/>
  <c r="R648" i="1" s="1"/>
  <c r="L649" i="1"/>
  <c r="R649" i="1" s="1"/>
  <c r="L650" i="1"/>
  <c r="R650" i="1" s="1"/>
  <c r="L651" i="1"/>
  <c r="R651" i="1" s="1"/>
  <c r="L652" i="1"/>
  <c r="R652" i="1" s="1"/>
  <c r="Q641" i="1"/>
  <c r="Q640" i="1"/>
  <c r="BL637" i="2"/>
  <c r="BK637" i="2"/>
  <c r="BJ637" i="2"/>
  <c r="BI637" i="2"/>
  <c r="BH637" i="2"/>
  <c r="BG637" i="2"/>
  <c r="BD637" i="2"/>
  <c r="BC637" i="2"/>
  <c r="BB637" i="2"/>
  <c r="BA637" i="2"/>
  <c r="AZ637" i="2"/>
  <c r="AY637" i="2"/>
  <c r="AV637" i="2"/>
  <c r="AU637" i="2"/>
  <c r="AT637" i="2"/>
  <c r="AS637" i="2"/>
  <c r="AR637" i="2"/>
  <c r="AQ637" i="2"/>
  <c r="AP637" i="2"/>
  <c r="AO637" i="2"/>
  <c r="AN637" i="2"/>
  <c r="AM637" i="2"/>
  <c r="AL637" i="2"/>
  <c r="AK637" i="2"/>
  <c r="AJ637" i="2"/>
  <c r="AI637" i="2"/>
  <c r="AH637" i="2"/>
  <c r="AG637" i="2"/>
  <c r="AF637" i="2"/>
  <c r="AE637" i="2"/>
  <c r="AD637" i="2"/>
  <c r="AC637" i="2"/>
  <c r="AB637" i="2"/>
  <c r="AA637" i="2"/>
  <c r="Z637" i="2"/>
  <c r="Y637" i="2"/>
  <c r="X637" i="2"/>
  <c r="W637" i="2"/>
  <c r="V637" i="2"/>
  <c r="U637" i="2"/>
  <c r="T637" i="2"/>
  <c r="S637" i="2"/>
  <c r="R637" i="2"/>
  <c r="Q637" i="2"/>
  <c r="O637" i="2"/>
  <c r="N637" i="2"/>
  <c r="L637" i="2"/>
  <c r="K637" i="2"/>
  <c r="I637" i="2"/>
  <c r="H637" i="2"/>
  <c r="G637" i="2"/>
  <c r="F637" i="2"/>
  <c r="E637" i="2"/>
  <c r="D637" i="2"/>
  <c r="C637" i="2"/>
  <c r="B637" i="2"/>
  <c r="BL636" i="2"/>
  <c r="AF636" i="3" s="1"/>
  <c r="BK636" i="2"/>
  <c r="BJ636" i="2"/>
  <c r="AD636" i="3" s="1"/>
  <c r="BI636" i="2"/>
  <c r="BH636" i="2"/>
  <c r="AB636" i="3" s="1"/>
  <c r="BG636" i="2"/>
  <c r="BD636" i="2"/>
  <c r="AE636" i="3" s="1"/>
  <c r="BC636" i="2"/>
  <c r="BB636" i="2"/>
  <c r="AC636" i="3" s="1"/>
  <c r="BA636" i="2"/>
  <c r="AZ636" i="2"/>
  <c r="AA636" i="3" s="1"/>
  <c r="AY636" i="2"/>
  <c r="AV636" i="2"/>
  <c r="Z636" i="3" s="1"/>
  <c r="AU636" i="2"/>
  <c r="AT636" i="2"/>
  <c r="Y636" i="3" s="1"/>
  <c r="AS636" i="2"/>
  <c r="AR636" i="2"/>
  <c r="X636" i="3" s="1"/>
  <c r="AQ636" i="2"/>
  <c r="AP636" i="2"/>
  <c r="W636" i="3" s="1"/>
  <c r="AO636" i="2"/>
  <c r="AN636" i="2"/>
  <c r="V636" i="3" s="1"/>
  <c r="AM636" i="2"/>
  <c r="AL636" i="2"/>
  <c r="U636" i="3" s="1"/>
  <c r="AK636" i="2"/>
  <c r="AJ636" i="2"/>
  <c r="T636" i="3" s="1"/>
  <c r="AI636" i="2"/>
  <c r="AH636" i="2"/>
  <c r="S636" i="3" s="1"/>
  <c r="AG636" i="2"/>
  <c r="AF636" i="2"/>
  <c r="R636" i="3" s="1"/>
  <c r="AE636" i="2"/>
  <c r="AD636" i="2"/>
  <c r="Q636" i="3" s="1"/>
  <c r="AC636" i="2"/>
  <c r="AB636" i="2"/>
  <c r="P636" i="3" s="1"/>
  <c r="AA636" i="2"/>
  <c r="Z636" i="2"/>
  <c r="O636" i="3" s="1"/>
  <c r="Y636" i="2"/>
  <c r="X636" i="2"/>
  <c r="N636" i="3" s="1"/>
  <c r="W636" i="2"/>
  <c r="V636" i="2"/>
  <c r="U636" i="2"/>
  <c r="T636" i="2"/>
  <c r="S636" i="2"/>
  <c r="R636" i="2"/>
  <c r="Q636" i="2"/>
  <c r="AM636" i="3" s="1"/>
  <c r="O636" i="2"/>
  <c r="AL636" i="3" s="1"/>
  <c r="N636" i="2"/>
  <c r="K636" i="3" s="1"/>
  <c r="L636" i="2"/>
  <c r="K636" i="2"/>
  <c r="G636" i="3" s="1"/>
  <c r="I636" i="2"/>
  <c r="F636" i="3" s="1"/>
  <c r="H636" i="2"/>
  <c r="D636" i="3" s="1"/>
  <c r="G636" i="2"/>
  <c r="F636" i="2"/>
  <c r="E636" i="2"/>
  <c r="C636" i="3" s="1"/>
  <c r="D636" i="2"/>
  <c r="B636" i="3" s="1"/>
  <c r="C636" i="2"/>
  <c r="A636" i="3" s="1"/>
  <c r="B636" i="2"/>
  <c r="R639" i="1"/>
  <c r="Q639" i="1"/>
  <c r="M637" i="2" s="1"/>
  <c r="R635" i="1"/>
  <c r="R636" i="1"/>
  <c r="R637" i="1"/>
  <c r="R638" i="1"/>
  <c r="Q638" i="1"/>
  <c r="M636" i="2" s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J636" i="2" s="1"/>
  <c r="E636" i="3" s="1"/>
  <c r="L639" i="1"/>
  <c r="J637" i="2" s="1"/>
  <c r="BL635" i="2"/>
  <c r="AF635" i="3" s="1"/>
  <c r="BK635" i="2"/>
  <c r="BJ635" i="2"/>
  <c r="AD635" i="3" s="1"/>
  <c r="BI635" i="2"/>
  <c r="BH635" i="2"/>
  <c r="AB635" i="3" s="1"/>
  <c r="BG635" i="2"/>
  <c r="BD635" i="2"/>
  <c r="AE635" i="3" s="1"/>
  <c r="BC635" i="2"/>
  <c r="BB635" i="2"/>
  <c r="AC635" i="3" s="1"/>
  <c r="BA635" i="2"/>
  <c r="AZ635" i="2"/>
  <c r="AA635" i="3" s="1"/>
  <c r="AY635" i="2"/>
  <c r="AV635" i="2"/>
  <c r="Z635" i="3" s="1"/>
  <c r="AU635" i="2"/>
  <c r="AT635" i="2"/>
  <c r="Y635" i="3" s="1"/>
  <c r="AS635" i="2"/>
  <c r="AR635" i="2"/>
  <c r="X635" i="3" s="1"/>
  <c r="AQ635" i="2"/>
  <c r="AP635" i="2"/>
  <c r="W635" i="3" s="1"/>
  <c r="AO635" i="2"/>
  <c r="AN635" i="2"/>
  <c r="V635" i="3" s="1"/>
  <c r="AM635" i="2"/>
  <c r="AL635" i="2"/>
  <c r="U635" i="3" s="1"/>
  <c r="AK635" i="2"/>
  <c r="AJ635" i="2"/>
  <c r="T635" i="3" s="1"/>
  <c r="AI635" i="2"/>
  <c r="AH635" i="2"/>
  <c r="S635" i="3" s="1"/>
  <c r="AG635" i="2"/>
  <c r="AF635" i="2"/>
  <c r="R635" i="3" s="1"/>
  <c r="AE635" i="2"/>
  <c r="AD635" i="2"/>
  <c r="Q635" i="3" s="1"/>
  <c r="AC635" i="2"/>
  <c r="AB635" i="2"/>
  <c r="P635" i="3" s="1"/>
  <c r="AA635" i="2"/>
  <c r="Z635" i="2"/>
  <c r="O635" i="3" s="1"/>
  <c r="Y635" i="2"/>
  <c r="X635" i="2"/>
  <c r="N635" i="3" s="1"/>
  <c r="W635" i="2"/>
  <c r="V635" i="2"/>
  <c r="U635" i="2"/>
  <c r="T635" i="2"/>
  <c r="S635" i="2"/>
  <c r="R635" i="2"/>
  <c r="Q635" i="2"/>
  <c r="AM635" i="3" s="1"/>
  <c r="O635" i="2"/>
  <c r="AL635" i="3" s="1"/>
  <c r="N635" i="2"/>
  <c r="K635" i="3" s="1"/>
  <c r="M635" i="2"/>
  <c r="K635" i="2"/>
  <c r="G635" i="3" s="1"/>
  <c r="J635" i="2"/>
  <c r="E635" i="3" s="1"/>
  <c r="I635" i="2"/>
  <c r="F635" i="3" s="1"/>
  <c r="H635" i="2"/>
  <c r="D635" i="3" s="1"/>
  <c r="G635" i="2"/>
  <c r="F635" i="2"/>
  <c r="E635" i="2"/>
  <c r="C635" i="3" s="1"/>
  <c r="D635" i="2"/>
  <c r="B635" i="3" s="1"/>
  <c r="C635" i="2"/>
  <c r="A635" i="3" s="1"/>
  <c r="B635" i="2"/>
  <c r="BL634" i="2"/>
  <c r="AF634" i="3" s="1"/>
  <c r="BK634" i="2"/>
  <c r="BJ634" i="2"/>
  <c r="AD634" i="3" s="1"/>
  <c r="BI634" i="2"/>
  <c r="BH634" i="2"/>
  <c r="AB634" i="3" s="1"/>
  <c r="BG634" i="2"/>
  <c r="BD634" i="2"/>
  <c r="AE634" i="3" s="1"/>
  <c r="BC634" i="2"/>
  <c r="BB634" i="2"/>
  <c r="AC634" i="3" s="1"/>
  <c r="BA634" i="2"/>
  <c r="AZ634" i="2"/>
  <c r="AA634" i="3" s="1"/>
  <c r="AY634" i="2"/>
  <c r="AV634" i="2"/>
  <c r="Z634" i="3" s="1"/>
  <c r="AU634" i="2"/>
  <c r="AT634" i="2"/>
  <c r="Y634" i="3" s="1"/>
  <c r="AS634" i="2"/>
  <c r="AR634" i="2"/>
  <c r="X634" i="3" s="1"/>
  <c r="AQ634" i="2"/>
  <c r="AP634" i="2"/>
  <c r="W634" i="3" s="1"/>
  <c r="AO634" i="2"/>
  <c r="AN634" i="2"/>
  <c r="V634" i="3" s="1"/>
  <c r="AM634" i="2"/>
  <c r="AL634" i="2"/>
  <c r="U634" i="3" s="1"/>
  <c r="AK634" i="2"/>
  <c r="AJ634" i="2"/>
  <c r="T634" i="3" s="1"/>
  <c r="AI634" i="2"/>
  <c r="AH634" i="2"/>
  <c r="S634" i="3" s="1"/>
  <c r="AG634" i="2"/>
  <c r="AF634" i="2"/>
  <c r="R634" i="3" s="1"/>
  <c r="AE634" i="2"/>
  <c r="AD634" i="2"/>
  <c r="Q634" i="3" s="1"/>
  <c r="AC634" i="2"/>
  <c r="AB634" i="2"/>
  <c r="P634" i="3" s="1"/>
  <c r="AA634" i="2"/>
  <c r="Z634" i="2"/>
  <c r="O634" i="3" s="1"/>
  <c r="Y634" i="2"/>
  <c r="X634" i="2"/>
  <c r="N634" i="3" s="1"/>
  <c r="W634" i="2"/>
  <c r="V634" i="2"/>
  <c r="U634" i="2"/>
  <c r="T634" i="2"/>
  <c r="S634" i="2"/>
  <c r="R634" i="2"/>
  <c r="Q634" i="2"/>
  <c r="AM634" i="3" s="1"/>
  <c r="O634" i="2"/>
  <c r="AL634" i="3" s="1"/>
  <c r="N634" i="2"/>
  <c r="K634" i="3" s="1"/>
  <c r="M634" i="2"/>
  <c r="K634" i="2"/>
  <c r="G634" i="3" s="1"/>
  <c r="J634" i="2"/>
  <c r="E634" i="3" s="1"/>
  <c r="I634" i="2"/>
  <c r="F634" i="3" s="1"/>
  <c r="H634" i="2"/>
  <c r="D634" i="3" s="1"/>
  <c r="G634" i="2"/>
  <c r="F634" i="2"/>
  <c r="E634" i="2"/>
  <c r="C634" i="3" s="1"/>
  <c r="D634" i="2"/>
  <c r="B634" i="3" s="1"/>
  <c r="C634" i="2"/>
  <c r="A634" i="3" s="1"/>
  <c r="B634" i="2"/>
  <c r="BL633" i="2"/>
  <c r="AF633" i="3" s="1"/>
  <c r="BK633" i="2"/>
  <c r="BJ633" i="2"/>
  <c r="AD633" i="3" s="1"/>
  <c r="BI633" i="2"/>
  <c r="BH633" i="2"/>
  <c r="AB633" i="3" s="1"/>
  <c r="BG633" i="2"/>
  <c r="BD633" i="2"/>
  <c r="AE633" i="3" s="1"/>
  <c r="BC633" i="2"/>
  <c r="BB633" i="2"/>
  <c r="AC633" i="3" s="1"/>
  <c r="BA633" i="2"/>
  <c r="AZ633" i="2"/>
  <c r="AA633" i="3" s="1"/>
  <c r="AY633" i="2"/>
  <c r="AV633" i="2"/>
  <c r="Z633" i="3" s="1"/>
  <c r="AU633" i="2"/>
  <c r="AT633" i="2"/>
  <c r="Y633" i="3" s="1"/>
  <c r="AS633" i="2"/>
  <c r="AR633" i="2"/>
  <c r="X633" i="3" s="1"/>
  <c r="AQ633" i="2"/>
  <c r="AP633" i="2"/>
  <c r="W633" i="3" s="1"/>
  <c r="AO633" i="2"/>
  <c r="AN633" i="2"/>
  <c r="V633" i="3" s="1"/>
  <c r="AM633" i="2"/>
  <c r="AL633" i="2"/>
  <c r="U633" i="3" s="1"/>
  <c r="AK633" i="2"/>
  <c r="AJ633" i="2"/>
  <c r="T633" i="3" s="1"/>
  <c r="AI633" i="2"/>
  <c r="AH633" i="2"/>
  <c r="S633" i="3" s="1"/>
  <c r="AG633" i="2"/>
  <c r="AF633" i="2"/>
  <c r="R633" i="3" s="1"/>
  <c r="AE633" i="2"/>
  <c r="AD633" i="2"/>
  <c r="Q633" i="3" s="1"/>
  <c r="AC633" i="2"/>
  <c r="AB633" i="2"/>
  <c r="P633" i="3" s="1"/>
  <c r="AA633" i="2"/>
  <c r="Z633" i="2"/>
  <c r="O633" i="3" s="1"/>
  <c r="Y633" i="2"/>
  <c r="X633" i="2"/>
  <c r="N633" i="3" s="1"/>
  <c r="W633" i="2"/>
  <c r="V633" i="2"/>
  <c r="U633" i="2"/>
  <c r="T633" i="2"/>
  <c r="S633" i="2"/>
  <c r="R633" i="2"/>
  <c r="Q633" i="2"/>
  <c r="AM633" i="3" s="1"/>
  <c r="O633" i="2"/>
  <c r="AL633" i="3" s="1"/>
  <c r="N633" i="2"/>
  <c r="K633" i="3" s="1"/>
  <c r="M633" i="2"/>
  <c r="K633" i="2"/>
  <c r="G633" i="3" s="1"/>
  <c r="J633" i="2"/>
  <c r="E633" i="3" s="1"/>
  <c r="I633" i="2"/>
  <c r="F633" i="3" s="1"/>
  <c r="H633" i="2"/>
  <c r="D633" i="3" s="1"/>
  <c r="G633" i="2"/>
  <c r="F633" i="2"/>
  <c r="E633" i="2"/>
  <c r="C633" i="3" s="1"/>
  <c r="D633" i="2"/>
  <c r="B633" i="3" s="1"/>
  <c r="C633" i="2"/>
  <c r="A633" i="3" s="1"/>
  <c r="B633" i="2"/>
  <c r="BL632" i="2"/>
  <c r="AF632" i="3" s="1"/>
  <c r="BK632" i="2"/>
  <c r="BJ632" i="2"/>
  <c r="AD632" i="3" s="1"/>
  <c r="BI632" i="2"/>
  <c r="BH632" i="2"/>
  <c r="AB632" i="3" s="1"/>
  <c r="BG632" i="2"/>
  <c r="BD632" i="2"/>
  <c r="AE632" i="3" s="1"/>
  <c r="BC632" i="2"/>
  <c r="BB632" i="2"/>
  <c r="AC632" i="3" s="1"/>
  <c r="BA632" i="2"/>
  <c r="AZ632" i="2"/>
  <c r="AA632" i="3" s="1"/>
  <c r="AY632" i="2"/>
  <c r="AV632" i="2"/>
  <c r="Z632" i="3" s="1"/>
  <c r="AU632" i="2"/>
  <c r="AT632" i="2"/>
  <c r="Y632" i="3" s="1"/>
  <c r="AS632" i="2"/>
  <c r="AR632" i="2"/>
  <c r="X632" i="3" s="1"/>
  <c r="AQ632" i="2"/>
  <c r="AP632" i="2"/>
  <c r="W632" i="3" s="1"/>
  <c r="AO632" i="2"/>
  <c r="AN632" i="2"/>
  <c r="V632" i="3" s="1"/>
  <c r="AM632" i="2"/>
  <c r="AL632" i="2"/>
  <c r="U632" i="3" s="1"/>
  <c r="AK632" i="2"/>
  <c r="AJ632" i="2"/>
  <c r="T632" i="3" s="1"/>
  <c r="AI632" i="2"/>
  <c r="AH632" i="2"/>
  <c r="S632" i="3" s="1"/>
  <c r="AG632" i="2"/>
  <c r="AF632" i="2"/>
  <c r="R632" i="3" s="1"/>
  <c r="AE632" i="2"/>
  <c r="AD632" i="2"/>
  <c r="Q632" i="3" s="1"/>
  <c r="AC632" i="2"/>
  <c r="AB632" i="2"/>
  <c r="P632" i="3" s="1"/>
  <c r="AA632" i="2"/>
  <c r="Z632" i="2"/>
  <c r="O632" i="3" s="1"/>
  <c r="Y632" i="2"/>
  <c r="X632" i="2"/>
  <c r="N632" i="3" s="1"/>
  <c r="W632" i="2"/>
  <c r="V632" i="2"/>
  <c r="U632" i="2"/>
  <c r="T632" i="2"/>
  <c r="S632" i="2"/>
  <c r="R632" i="2"/>
  <c r="Q632" i="2"/>
  <c r="AM632" i="3" s="1"/>
  <c r="O632" i="2"/>
  <c r="AL632" i="3" s="1"/>
  <c r="N632" i="2"/>
  <c r="K632" i="3" s="1"/>
  <c r="M632" i="2"/>
  <c r="K632" i="2"/>
  <c r="G632" i="3" s="1"/>
  <c r="J632" i="2"/>
  <c r="E632" i="3" s="1"/>
  <c r="I632" i="2"/>
  <c r="F632" i="3" s="1"/>
  <c r="H632" i="2"/>
  <c r="D632" i="3" s="1"/>
  <c r="G632" i="2"/>
  <c r="F632" i="2"/>
  <c r="E632" i="2"/>
  <c r="C632" i="3" s="1"/>
  <c r="D632" i="2"/>
  <c r="B632" i="3" s="1"/>
  <c r="C632" i="2"/>
  <c r="A632" i="3" s="1"/>
  <c r="B632" i="2"/>
  <c r="BL631" i="2"/>
  <c r="AF631" i="3" s="1"/>
  <c r="BK631" i="2"/>
  <c r="BJ631" i="2"/>
  <c r="AD631" i="3" s="1"/>
  <c r="BI631" i="2"/>
  <c r="BH631" i="2"/>
  <c r="AB631" i="3" s="1"/>
  <c r="BG631" i="2"/>
  <c r="BD631" i="2"/>
  <c r="AE631" i="3" s="1"/>
  <c r="BC631" i="2"/>
  <c r="BB631" i="2"/>
  <c r="AC631" i="3" s="1"/>
  <c r="BA631" i="2"/>
  <c r="AZ631" i="2"/>
  <c r="AA631" i="3" s="1"/>
  <c r="AY631" i="2"/>
  <c r="AV631" i="2"/>
  <c r="Z631" i="3" s="1"/>
  <c r="AU631" i="2"/>
  <c r="AT631" i="2"/>
  <c r="Y631" i="3" s="1"/>
  <c r="AS631" i="2"/>
  <c r="AR631" i="2"/>
  <c r="X631" i="3" s="1"/>
  <c r="AQ631" i="2"/>
  <c r="AP631" i="2"/>
  <c r="W631" i="3" s="1"/>
  <c r="AO631" i="2"/>
  <c r="AN631" i="2"/>
  <c r="V631" i="3" s="1"/>
  <c r="AM631" i="2"/>
  <c r="AL631" i="2"/>
  <c r="U631" i="3" s="1"/>
  <c r="AK631" i="2"/>
  <c r="AJ631" i="2"/>
  <c r="T631" i="3" s="1"/>
  <c r="AI631" i="2"/>
  <c r="AH631" i="2"/>
  <c r="S631" i="3" s="1"/>
  <c r="AG631" i="2"/>
  <c r="AF631" i="2"/>
  <c r="R631" i="3" s="1"/>
  <c r="AE631" i="2"/>
  <c r="AD631" i="2"/>
  <c r="Q631" i="3" s="1"/>
  <c r="AC631" i="2"/>
  <c r="AB631" i="2"/>
  <c r="P631" i="3" s="1"/>
  <c r="AA631" i="2"/>
  <c r="Z631" i="2"/>
  <c r="O631" i="3" s="1"/>
  <c r="Y631" i="2"/>
  <c r="X631" i="2"/>
  <c r="N631" i="3" s="1"/>
  <c r="W631" i="2"/>
  <c r="V631" i="2"/>
  <c r="U631" i="2"/>
  <c r="T631" i="2"/>
  <c r="S631" i="2"/>
  <c r="R631" i="2"/>
  <c r="Q631" i="2"/>
  <c r="AM631" i="3" s="1"/>
  <c r="O631" i="2"/>
  <c r="AL631" i="3" s="1"/>
  <c r="N631" i="2"/>
  <c r="K631" i="3" s="1"/>
  <c r="M631" i="2"/>
  <c r="K631" i="2"/>
  <c r="G631" i="3" s="1"/>
  <c r="J631" i="2"/>
  <c r="E631" i="3" s="1"/>
  <c r="I631" i="2"/>
  <c r="F631" i="3" s="1"/>
  <c r="H631" i="2"/>
  <c r="D631" i="3" s="1"/>
  <c r="G631" i="2"/>
  <c r="F631" i="2"/>
  <c r="E631" i="2"/>
  <c r="C631" i="3" s="1"/>
  <c r="D631" i="2"/>
  <c r="B631" i="3" s="1"/>
  <c r="C631" i="2"/>
  <c r="A631" i="3" s="1"/>
  <c r="B631" i="2"/>
  <c r="BL630" i="2"/>
  <c r="AF630" i="3" s="1"/>
  <c r="BK630" i="2"/>
  <c r="BJ630" i="2"/>
  <c r="AD630" i="3" s="1"/>
  <c r="BI630" i="2"/>
  <c r="BH630" i="2"/>
  <c r="AB630" i="3" s="1"/>
  <c r="BG630" i="2"/>
  <c r="BD630" i="2"/>
  <c r="AE630" i="3" s="1"/>
  <c r="BC630" i="2"/>
  <c r="BB630" i="2"/>
  <c r="AC630" i="3" s="1"/>
  <c r="BA630" i="2"/>
  <c r="AZ630" i="2"/>
  <c r="AA630" i="3" s="1"/>
  <c r="AY630" i="2"/>
  <c r="AV630" i="2"/>
  <c r="Z630" i="3" s="1"/>
  <c r="AU630" i="2"/>
  <c r="AT630" i="2"/>
  <c r="Y630" i="3" s="1"/>
  <c r="AS630" i="2"/>
  <c r="AR630" i="2"/>
  <c r="X630" i="3" s="1"/>
  <c r="AQ630" i="2"/>
  <c r="AP630" i="2"/>
  <c r="W630" i="3" s="1"/>
  <c r="AO630" i="2"/>
  <c r="AN630" i="2"/>
  <c r="V630" i="3" s="1"/>
  <c r="AM630" i="2"/>
  <c r="AL630" i="2"/>
  <c r="U630" i="3" s="1"/>
  <c r="AK630" i="2"/>
  <c r="AJ630" i="2"/>
  <c r="T630" i="3" s="1"/>
  <c r="AI630" i="2"/>
  <c r="AH630" i="2"/>
  <c r="S630" i="3" s="1"/>
  <c r="AG630" i="2"/>
  <c r="AF630" i="2"/>
  <c r="R630" i="3" s="1"/>
  <c r="AE630" i="2"/>
  <c r="AD630" i="2"/>
  <c r="Q630" i="3" s="1"/>
  <c r="AC630" i="2"/>
  <c r="AB630" i="2"/>
  <c r="P630" i="3" s="1"/>
  <c r="AA630" i="2"/>
  <c r="Z630" i="2"/>
  <c r="O630" i="3" s="1"/>
  <c r="Y630" i="2"/>
  <c r="X630" i="2"/>
  <c r="N630" i="3" s="1"/>
  <c r="W630" i="2"/>
  <c r="V630" i="2"/>
  <c r="U630" i="2"/>
  <c r="T630" i="2"/>
  <c r="S630" i="2"/>
  <c r="R630" i="2"/>
  <c r="Q630" i="2"/>
  <c r="AM630" i="3" s="1"/>
  <c r="O630" i="2"/>
  <c r="AL630" i="3" s="1"/>
  <c r="N630" i="2"/>
  <c r="K630" i="3" s="1"/>
  <c r="M630" i="2"/>
  <c r="K630" i="2"/>
  <c r="G630" i="3" s="1"/>
  <c r="J630" i="2"/>
  <c r="E630" i="3" s="1"/>
  <c r="I630" i="2"/>
  <c r="F630" i="3" s="1"/>
  <c r="H630" i="2"/>
  <c r="D630" i="3" s="1"/>
  <c r="G630" i="2"/>
  <c r="F630" i="2"/>
  <c r="E630" i="2"/>
  <c r="C630" i="3" s="1"/>
  <c r="D630" i="2"/>
  <c r="B630" i="3" s="1"/>
  <c r="C630" i="2"/>
  <c r="A630" i="3" s="1"/>
  <c r="B630" i="2"/>
  <c r="BL629" i="2"/>
  <c r="AF629" i="3" s="1"/>
  <c r="BK629" i="2"/>
  <c r="BJ629" i="2"/>
  <c r="AD629" i="3" s="1"/>
  <c r="BI629" i="2"/>
  <c r="BH629" i="2"/>
  <c r="AB629" i="3" s="1"/>
  <c r="BG629" i="2"/>
  <c r="BD629" i="2"/>
  <c r="AE629" i="3" s="1"/>
  <c r="BC629" i="2"/>
  <c r="BB629" i="2"/>
  <c r="AC629" i="3" s="1"/>
  <c r="BA629" i="2"/>
  <c r="AZ629" i="2"/>
  <c r="AA629" i="3" s="1"/>
  <c r="AY629" i="2"/>
  <c r="AV629" i="2"/>
  <c r="Z629" i="3" s="1"/>
  <c r="AU629" i="2"/>
  <c r="AT629" i="2"/>
  <c r="Y629" i="3" s="1"/>
  <c r="AS629" i="2"/>
  <c r="AR629" i="2"/>
  <c r="X629" i="3" s="1"/>
  <c r="AQ629" i="2"/>
  <c r="AP629" i="2"/>
  <c r="W629" i="3" s="1"/>
  <c r="AO629" i="2"/>
  <c r="AN629" i="2"/>
  <c r="V629" i="3" s="1"/>
  <c r="AM629" i="2"/>
  <c r="AL629" i="2"/>
  <c r="U629" i="3" s="1"/>
  <c r="AK629" i="2"/>
  <c r="AJ629" i="2"/>
  <c r="T629" i="3" s="1"/>
  <c r="AI629" i="2"/>
  <c r="AH629" i="2"/>
  <c r="S629" i="3" s="1"/>
  <c r="AG629" i="2"/>
  <c r="AF629" i="2"/>
  <c r="R629" i="3" s="1"/>
  <c r="AE629" i="2"/>
  <c r="AD629" i="2"/>
  <c r="Q629" i="3" s="1"/>
  <c r="AC629" i="2"/>
  <c r="AB629" i="2"/>
  <c r="P629" i="3" s="1"/>
  <c r="AA629" i="2"/>
  <c r="Z629" i="2"/>
  <c r="O629" i="3" s="1"/>
  <c r="Y629" i="2"/>
  <c r="X629" i="2"/>
  <c r="N629" i="3" s="1"/>
  <c r="W629" i="2"/>
  <c r="V629" i="2"/>
  <c r="U629" i="2"/>
  <c r="T629" i="2"/>
  <c r="S629" i="2"/>
  <c r="R629" i="2"/>
  <c r="Q629" i="2"/>
  <c r="AM629" i="3" s="1"/>
  <c r="O629" i="2"/>
  <c r="AL629" i="3" s="1"/>
  <c r="N629" i="2"/>
  <c r="K629" i="3" s="1"/>
  <c r="M629" i="2"/>
  <c r="K629" i="2"/>
  <c r="G629" i="3" s="1"/>
  <c r="J629" i="2"/>
  <c r="E629" i="3" s="1"/>
  <c r="I629" i="2"/>
  <c r="F629" i="3" s="1"/>
  <c r="H629" i="2"/>
  <c r="D629" i="3" s="1"/>
  <c r="G629" i="2"/>
  <c r="F629" i="2"/>
  <c r="E629" i="2"/>
  <c r="C629" i="3" s="1"/>
  <c r="D629" i="2"/>
  <c r="B629" i="3" s="1"/>
  <c r="C629" i="2"/>
  <c r="A629" i="3" s="1"/>
  <c r="B629" i="2"/>
  <c r="BL628" i="2"/>
  <c r="AF628" i="3" s="1"/>
  <c r="BK628" i="2"/>
  <c r="BJ628" i="2"/>
  <c r="AD628" i="3" s="1"/>
  <c r="BI628" i="2"/>
  <c r="BH628" i="2"/>
  <c r="AB628" i="3" s="1"/>
  <c r="BG628" i="2"/>
  <c r="BD628" i="2"/>
  <c r="AE628" i="3" s="1"/>
  <c r="BC628" i="2"/>
  <c r="BB628" i="2"/>
  <c r="AC628" i="3" s="1"/>
  <c r="BA628" i="2"/>
  <c r="AZ628" i="2"/>
  <c r="AA628" i="3" s="1"/>
  <c r="AY628" i="2"/>
  <c r="AV628" i="2"/>
  <c r="Z628" i="3" s="1"/>
  <c r="AU628" i="2"/>
  <c r="AT628" i="2"/>
  <c r="Y628" i="3" s="1"/>
  <c r="AS628" i="2"/>
  <c r="AR628" i="2"/>
  <c r="X628" i="3" s="1"/>
  <c r="AQ628" i="2"/>
  <c r="AP628" i="2"/>
  <c r="W628" i="3" s="1"/>
  <c r="AO628" i="2"/>
  <c r="AN628" i="2"/>
  <c r="V628" i="3" s="1"/>
  <c r="AM628" i="2"/>
  <c r="AL628" i="2"/>
  <c r="U628" i="3" s="1"/>
  <c r="AK628" i="2"/>
  <c r="AJ628" i="2"/>
  <c r="T628" i="3" s="1"/>
  <c r="AI628" i="2"/>
  <c r="AH628" i="2"/>
  <c r="S628" i="3" s="1"/>
  <c r="AG628" i="2"/>
  <c r="AF628" i="2"/>
  <c r="R628" i="3" s="1"/>
  <c r="AE628" i="2"/>
  <c r="AD628" i="2"/>
  <c r="Q628" i="3" s="1"/>
  <c r="AC628" i="2"/>
  <c r="AB628" i="2"/>
  <c r="P628" i="3" s="1"/>
  <c r="AA628" i="2"/>
  <c r="Z628" i="2"/>
  <c r="O628" i="3" s="1"/>
  <c r="Y628" i="2"/>
  <c r="X628" i="2"/>
  <c r="N628" i="3" s="1"/>
  <c r="W628" i="2"/>
  <c r="V628" i="2"/>
  <c r="U628" i="2"/>
  <c r="T628" i="2"/>
  <c r="S628" i="2"/>
  <c r="R628" i="2"/>
  <c r="Q628" i="2"/>
  <c r="AM628" i="3" s="1"/>
  <c r="O628" i="2"/>
  <c r="AL628" i="3" s="1"/>
  <c r="N628" i="2"/>
  <c r="K628" i="3" s="1"/>
  <c r="M628" i="2"/>
  <c r="K628" i="2"/>
  <c r="G628" i="3" s="1"/>
  <c r="J628" i="2"/>
  <c r="E628" i="3" s="1"/>
  <c r="I628" i="2"/>
  <c r="F628" i="3" s="1"/>
  <c r="H628" i="2"/>
  <c r="D628" i="3" s="1"/>
  <c r="G628" i="2"/>
  <c r="F628" i="2"/>
  <c r="E628" i="2"/>
  <c r="C628" i="3" s="1"/>
  <c r="D628" i="2"/>
  <c r="B628" i="3" s="1"/>
  <c r="C628" i="2"/>
  <c r="A628" i="3" s="1"/>
  <c r="B628" i="2"/>
  <c r="BL627" i="2"/>
  <c r="AF627" i="3" s="1"/>
  <c r="BK627" i="2"/>
  <c r="BJ627" i="2"/>
  <c r="AD627" i="3" s="1"/>
  <c r="BI627" i="2"/>
  <c r="BH627" i="2"/>
  <c r="AB627" i="3" s="1"/>
  <c r="BG627" i="2"/>
  <c r="BD627" i="2"/>
  <c r="AE627" i="3" s="1"/>
  <c r="BC627" i="2"/>
  <c r="BB627" i="2"/>
  <c r="AC627" i="3" s="1"/>
  <c r="BA627" i="2"/>
  <c r="AZ627" i="2"/>
  <c r="AA627" i="3" s="1"/>
  <c r="AY627" i="2"/>
  <c r="AV627" i="2"/>
  <c r="Z627" i="3" s="1"/>
  <c r="AU627" i="2"/>
  <c r="AT627" i="2"/>
  <c r="Y627" i="3" s="1"/>
  <c r="AS627" i="2"/>
  <c r="AR627" i="2"/>
  <c r="X627" i="3" s="1"/>
  <c r="AQ627" i="2"/>
  <c r="AP627" i="2"/>
  <c r="W627" i="3" s="1"/>
  <c r="AO627" i="2"/>
  <c r="AN627" i="2"/>
  <c r="V627" i="3" s="1"/>
  <c r="AM627" i="2"/>
  <c r="AL627" i="2"/>
  <c r="U627" i="3" s="1"/>
  <c r="AK627" i="2"/>
  <c r="AJ627" i="2"/>
  <c r="T627" i="3" s="1"/>
  <c r="AI627" i="2"/>
  <c r="AH627" i="2"/>
  <c r="S627" i="3" s="1"/>
  <c r="AG627" i="2"/>
  <c r="AF627" i="2"/>
  <c r="R627" i="3" s="1"/>
  <c r="AE627" i="2"/>
  <c r="AD627" i="2"/>
  <c r="Q627" i="3" s="1"/>
  <c r="AC627" i="2"/>
  <c r="AB627" i="2"/>
  <c r="P627" i="3" s="1"/>
  <c r="AA627" i="2"/>
  <c r="Z627" i="2"/>
  <c r="O627" i="3" s="1"/>
  <c r="Y627" i="2"/>
  <c r="X627" i="2"/>
  <c r="N627" i="3" s="1"/>
  <c r="W627" i="2"/>
  <c r="V627" i="2"/>
  <c r="U627" i="2"/>
  <c r="T627" i="2"/>
  <c r="S627" i="2"/>
  <c r="R627" i="2"/>
  <c r="Q627" i="2"/>
  <c r="AM627" i="3" s="1"/>
  <c r="O627" i="2"/>
  <c r="AL627" i="3" s="1"/>
  <c r="N627" i="2"/>
  <c r="K627" i="3" s="1"/>
  <c r="M627" i="2"/>
  <c r="K627" i="2"/>
  <c r="G627" i="3" s="1"/>
  <c r="J627" i="2"/>
  <c r="E627" i="3" s="1"/>
  <c r="I627" i="2"/>
  <c r="F627" i="3" s="1"/>
  <c r="H627" i="2"/>
  <c r="D627" i="3" s="1"/>
  <c r="G627" i="2"/>
  <c r="F627" i="2"/>
  <c r="E627" i="2"/>
  <c r="C627" i="3" s="1"/>
  <c r="D627" i="2"/>
  <c r="B627" i="3" s="1"/>
  <c r="C627" i="2"/>
  <c r="A627" i="3" s="1"/>
  <c r="B627" i="2"/>
  <c r="BL626" i="2"/>
  <c r="AF626" i="3" s="1"/>
  <c r="BK626" i="2"/>
  <c r="BJ626" i="2"/>
  <c r="AD626" i="3" s="1"/>
  <c r="BI626" i="2"/>
  <c r="BH626" i="2"/>
  <c r="AB626" i="3" s="1"/>
  <c r="BG626" i="2"/>
  <c r="BD626" i="2"/>
  <c r="AE626" i="3" s="1"/>
  <c r="BC626" i="2"/>
  <c r="BB626" i="2"/>
  <c r="AC626" i="3" s="1"/>
  <c r="BA626" i="2"/>
  <c r="AZ626" i="2"/>
  <c r="AA626" i="3" s="1"/>
  <c r="AY626" i="2"/>
  <c r="AV626" i="2"/>
  <c r="Z626" i="3" s="1"/>
  <c r="AU626" i="2"/>
  <c r="AT626" i="2"/>
  <c r="Y626" i="3" s="1"/>
  <c r="AS626" i="2"/>
  <c r="AR626" i="2"/>
  <c r="X626" i="3" s="1"/>
  <c r="AQ626" i="2"/>
  <c r="AP626" i="2"/>
  <c r="W626" i="3" s="1"/>
  <c r="AO626" i="2"/>
  <c r="AN626" i="2"/>
  <c r="V626" i="3" s="1"/>
  <c r="AM626" i="2"/>
  <c r="AL626" i="2"/>
  <c r="U626" i="3" s="1"/>
  <c r="AK626" i="2"/>
  <c r="AJ626" i="2"/>
  <c r="T626" i="3" s="1"/>
  <c r="AI626" i="2"/>
  <c r="AH626" i="2"/>
  <c r="S626" i="3" s="1"/>
  <c r="AG626" i="2"/>
  <c r="AF626" i="2"/>
  <c r="R626" i="3" s="1"/>
  <c r="AE626" i="2"/>
  <c r="AD626" i="2"/>
  <c r="Q626" i="3" s="1"/>
  <c r="AC626" i="2"/>
  <c r="AB626" i="2"/>
  <c r="P626" i="3" s="1"/>
  <c r="AA626" i="2"/>
  <c r="Z626" i="2"/>
  <c r="O626" i="3" s="1"/>
  <c r="Y626" i="2"/>
  <c r="X626" i="2"/>
  <c r="N626" i="3" s="1"/>
  <c r="W626" i="2"/>
  <c r="V626" i="2"/>
  <c r="U626" i="2"/>
  <c r="T626" i="2"/>
  <c r="S626" i="2"/>
  <c r="R626" i="2"/>
  <c r="Q626" i="2"/>
  <c r="AM626" i="3" s="1"/>
  <c r="O626" i="2"/>
  <c r="AL626" i="3" s="1"/>
  <c r="N626" i="2"/>
  <c r="K626" i="3" s="1"/>
  <c r="M626" i="2"/>
  <c r="K626" i="2"/>
  <c r="G626" i="3" s="1"/>
  <c r="J626" i="2"/>
  <c r="E626" i="3" s="1"/>
  <c r="I626" i="2"/>
  <c r="F626" i="3" s="1"/>
  <c r="H626" i="2"/>
  <c r="D626" i="3" s="1"/>
  <c r="G626" i="2"/>
  <c r="F626" i="2"/>
  <c r="E626" i="2"/>
  <c r="C626" i="3" s="1"/>
  <c r="D626" i="2"/>
  <c r="B626" i="3" s="1"/>
  <c r="C626" i="2"/>
  <c r="A626" i="3" s="1"/>
  <c r="B626" i="2"/>
  <c r="BL625" i="2"/>
  <c r="AF625" i="3" s="1"/>
  <c r="BK625" i="2"/>
  <c r="BJ625" i="2"/>
  <c r="AD625" i="3" s="1"/>
  <c r="BI625" i="2"/>
  <c r="BH625" i="2"/>
  <c r="AB625" i="3" s="1"/>
  <c r="BG625" i="2"/>
  <c r="BD625" i="2"/>
  <c r="AE625" i="3" s="1"/>
  <c r="BC625" i="2"/>
  <c r="BB625" i="2"/>
  <c r="AC625" i="3" s="1"/>
  <c r="BA625" i="2"/>
  <c r="AZ625" i="2"/>
  <c r="AA625" i="3" s="1"/>
  <c r="AY625" i="2"/>
  <c r="AV625" i="2"/>
  <c r="Z625" i="3" s="1"/>
  <c r="AU625" i="2"/>
  <c r="AT625" i="2"/>
  <c r="Y625" i="3" s="1"/>
  <c r="AS625" i="2"/>
  <c r="AR625" i="2"/>
  <c r="X625" i="3" s="1"/>
  <c r="AQ625" i="2"/>
  <c r="AP625" i="2"/>
  <c r="W625" i="3" s="1"/>
  <c r="AO625" i="2"/>
  <c r="AN625" i="2"/>
  <c r="V625" i="3" s="1"/>
  <c r="AM625" i="2"/>
  <c r="AL625" i="2"/>
  <c r="U625" i="3" s="1"/>
  <c r="AK625" i="2"/>
  <c r="AJ625" i="2"/>
  <c r="T625" i="3" s="1"/>
  <c r="AI625" i="2"/>
  <c r="AH625" i="2"/>
  <c r="S625" i="3" s="1"/>
  <c r="AG625" i="2"/>
  <c r="AF625" i="2"/>
  <c r="R625" i="3" s="1"/>
  <c r="AE625" i="2"/>
  <c r="AD625" i="2"/>
  <c r="Q625" i="3" s="1"/>
  <c r="AC625" i="2"/>
  <c r="AB625" i="2"/>
  <c r="P625" i="3" s="1"/>
  <c r="AA625" i="2"/>
  <c r="Z625" i="2"/>
  <c r="O625" i="3" s="1"/>
  <c r="Y625" i="2"/>
  <c r="X625" i="2"/>
  <c r="N625" i="3" s="1"/>
  <c r="W625" i="2"/>
  <c r="V625" i="2"/>
  <c r="U625" i="2"/>
  <c r="T625" i="2"/>
  <c r="S625" i="2"/>
  <c r="R625" i="2"/>
  <c r="Q625" i="2"/>
  <c r="AM625" i="3" s="1"/>
  <c r="O625" i="2"/>
  <c r="AL625" i="3" s="1"/>
  <c r="N625" i="2"/>
  <c r="K625" i="3" s="1"/>
  <c r="M625" i="2"/>
  <c r="K625" i="2"/>
  <c r="G625" i="3" s="1"/>
  <c r="J625" i="2"/>
  <c r="E625" i="3" s="1"/>
  <c r="I625" i="2"/>
  <c r="F625" i="3" s="1"/>
  <c r="H625" i="2"/>
  <c r="D625" i="3" s="1"/>
  <c r="G625" i="2"/>
  <c r="F625" i="2"/>
  <c r="E625" i="2"/>
  <c r="C625" i="3" s="1"/>
  <c r="D625" i="2"/>
  <c r="B625" i="3" s="1"/>
  <c r="C625" i="2"/>
  <c r="A625" i="3" s="1"/>
  <c r="B625" i="2"/>
  <c r="BL624" i="2"/>
  <c r="AF624" i="3" s="1"/>
  <c r="BK624" i="2"/>
  <c r="BJ624" i="2"/>
  <c r="AD624" i="3" s="1"/>
  <c r="BI624" i="2"/>
  <c r="BH624" i="2"/>
  <c r="AB624" i="3" s="1"/>
  <c r="BG624" i="2"/>
  <c r="BD624" i="2"/>
  <c r="AE624" i="3" s="1"/>
  <c r="BC624" i="2"/>
  <c r="BB624" i="2"/>
  <c r="AC624" i="3" s="1"/>
  <c r="BA624" i="2"/>
  <c r="AZ624" i="2"/>
  <c r="AA624" i="3" s="1"/>
  <c r="AY624" i="2"/>
  <c r="AV624" i="2"/>
  <c r="Z624" i="3" s="1"/>
  <c r="AU624" i="2"/>
  <c r="AT624" i="2"/>
  <c r="Y624" i="3" s="1"/>
  <c r="AS624" i="2"/>
  <c r="AR624" i="2"/>
  <c r="X624" i="3" s="1"/>
  <c r="AQ624" i="2"/>
  <c r="AP624" i="2"/>
  <c r="W624" i="3" s="1"/>
  <c r="AO624" i="2"/>
  <c r="AN624" i="2"/>
  <c r="V624" i="3" s="1"/>
  <c r="AM624" i="2"/>
  <c r="AL624" i="2"/>
  <c r="U624" i="3" s="1"/>
  <c r="AK624" i="2"/>
  <c r="AJ624" i="2"/>
  <c r="T624" i="3" s="1"/>
  <c r="AI624" i="2"/>
  <c r="AH624" i="2"/>
  <c r="S624" i="3" s="1"/>
  <c r="AG624" i="2"/>
  <c r="AF624" i="2"/>
  <c r="R624" i="3" s="1"/>
  <c r="AE624" i="2"/>
  <c r="AD624" i="2"/>
  <c r="Q624" i="3" s="1"/>
  <c r="AC624" i="2"/>
  <c r="AB624" i="2"/>
  <c r="P624" i="3" s="1"/>
  <c r="AA624" i="2"/>
  <c r="Z624" i="2"/>
  <c r="O624" i="3" s="1"/>
  <c r="Y624" i="2"/>
  <c r="X624" i="2"/>
  <c r="N624" i="3" s="1"/>
  <c r="W624" i="2"/>
  <c r="V624" i="2"/>
  <c r="U624" i="2"/>
  <c r="T624" i="2"/>
  <c r="S624" i="2"/>
  <c r="R624" i="2"/>
  <c r="Q624" i="2"/>
  <c r="AM624" i="3" s="1"/>
  <c r="O624" i="2"/>
  <c r="AL624" i="3" s="1"/>
  <c r="N624" i="2"/>
  <c r="K624" i="3" s="1"/>
  <c r="L624" i="2"/>
  <c r="K624" i="2"/>
  <c r="G624" i="3" s="1"/>
  <c r="J624" i="2"/>
  <c r="E624" i="3" s="1"/>
  <c r="I624" i="2"/>
  <c r="F624" i="3" s="1"/>
  <c r="H624" i="2"/>
  <c r="D624" i="3" s="1"/>
  <c r="G624" i="2"/>
  <c r="F624" i="2"/>
  <c r="E624" i="2"/>
  <c r="C624" i="3" s="1"/>
  <c r="D624" i="2"/>
  <c r="B624" i="3" s="1"/>
  <c r="C624" i="2"/>
  <c r="A624" i="3" s="1"/>
  <c r="B624" i="2"/>
  <c r="BL623" i="2"/>
  <c r="AF623" i="3" s="1"/>
  <c r="BK623" i="2"/>
  <c r="BJ623" i="2"/>
  <c r="AD623" i="3" s="1"/>
  <c r="BI623" i="2"/>
  <c r="BH623" i="2"/>
  <c r="AB623" i="3" s="1"/>
  <c r="BG623" i="2"/>
  <c r="BD623" i="2"/>
  <c r="AE623" i="3" s="1"/>
  <c r="BC623" i="2"/>
  <c r="BB623" i="2"/>
  <c r="AC623" i="3" s="1"/>
  <c r="BA623" i="2"/>
  <c r="AZ623" i="2"/>
  <c r="AA623" i="3" s="1"/>
  <c r="AY623" i="2"/>
  <c r="AV623" i="2"/>
  <c r="Z623" i="3" s="1"/>
  <c r="AU623" i="2"/>
  <c r="AT623" i="2"/>
  <c r="Y623" i="3" s="1"/>
  <c r="AS623" i="2"/>
  <c r="AR623" i="2"/>
  <c r="X623" i="3" s="1"/>
  <c r="AQ623" i="2"/>
  <c r="AP623" i="2"/>
  <c r="W623" i="3" s="1"/>
  <c r="AO623" i="2"/>
  <c r="AN623" i="2"/>
  <c r="V623" i="3" s="1"/>
  <c r="AM623" i="2"/>
  <c r="AL623" i="2"/>
  <c r="U623" i="3" s="1"/>
  <c r="AK623" i="2"/>
  <c r="AJ623" i="2"/>
  <c r="T623" i="3" s="1"/>
  <c r="AI623" i="2"/>
  <c r="AH623" i="2"/>
  <c r="S623" i="3" s="1"/>
  <c r="AG623" i="2"/>
  <c r="AF623" i="2"/>
  <c r="R623" i="3" s="1"/>
  <c r="AE623" i="2"/>
  <c r="AD623" i="2"/>
  <c r="Q623" i="3" s="1"/>
  <c r="AC623" i="2"/>
  <c r="AB623" i="2"/>
  <c r="P623" i="3" s="1"/>
  <c r="AA623" i="2"/>
  <c r="Z623" i="2"/>
  <c r="O623" i="3" s="1"/>
  <c r="Y623" i="2"/>
  <c r="X623" i="2"/>
  <c r="N623" i="3" s="1"/>
  <c r="W623" i="2"/>
  <c r="V623" i="2"/>
  <c r="U623" i="2"/>
  <c r="T623" i="2"/>
  <c r="S623" i="2"/>
  <c r="R623" i="2"/>
  <c r="Q623" i="2"/>
  <c r="AM623" i="3" s="1"/>
  <c r="P623" i="2"/>
  <c r="L623" i="3" s="1"/>
  <c r="O623" i="2"/>
  <c r="AL623" i="3" s="1"/>
  <c r="N623" i="2"/>
  <c r="K623" i="3" s="1"/>
  <c r="L623" i="2"/>
  <c r="K623" i="2"/>
  <c r="G623" i="3" s="1"/>
  <c r="J623" i="2"/>
  <c r="E623" i="3" s="1"/>
  <c r="I623" i="2"/>
  <c r="F623" i="3" s="1"/>
  <c r="H623" i="2"/>
  <c r="D623" i="3" s="1"/>
  <c r="G623" i="2"/>
  <c r="F623" i="2"/>
  <c r="E623" i="2"/>
  <c r="C623" i="3" s="1"/>
  <c r="D623" i="2"/>
  <c r="B623" i="3" s="1"/>
  <c r="C623" i="2"/>
  <c r="A623" i="3" s="1"/>
  <c r="B623" i="2"/>
  <c r="BL622" i="2"/>
  <c r="AF622" i="3" s="1"/>
  <c r="BK622" i="2"/>
  <c r="BJ622" i="2"/>
  <c r="AD622" i="3" s="1"/>
  <c r="BI622" i="2"/>
  <c r="BH622" i="2"/>
  <c r="AB622" i="3" s="1"/>
  <c r="BG622" i="2"/>
  <c r="BD622" i="2"/>
  <c r="AE622" i="3" s="1"/>
  <c r="BC622" i="2"/>
  <c r="BB622" i="2"/>
  <c r="AC622" i="3" s="1"/>
  <c r="BA622" i="2"/>
  <c r="AZ622" i="2"/>
  <c r="AA622" i="3" s="1"/>
  <c r="AY622" i="2"/>
  <c r="AV622" i="2"/>
  <c r="Z622" i="3" s="1"/>
  <c r="AU622" i="2"/>
  <c r="AT622" i="2"/>
  <c r="Y622" i="3" s="1"/>
  <c r="AS622" i="2"/>
  <c r="AR622" i="2"/>
  <c r="X622" i="3" s="1"/>
  <c r="AQ622" i="2"/>
  <c r="AP622" i="2"/>
  <c r="W622" i="3" s="1"/>
  <c r="AO622" i="2"/>
  <c r="AN622" i="2"/>
  <c r="V622" i="3" s="1"/>
  <c r="AM622" i="2"/>
  <c r="AL622" i="2"/>
  <c r="U622" i="3" s="1"/>
  <c r="AK622" i="2"/>
  <c r="AJ622" i="2"/>
  <c r="T622" i="3" s="1"/>
  <c r="AI622" i="2"/>
  <c r="AH622" i="2"/>
  <c r="S622" i="3" s="1"/>
  <c r="AG622" i="2"/>
  <c r="AF622" i="2"/>
  <c r="R622" i="3" s="1"/>
  <c r="AE622" i="2"/>
  <c r="AD622" i="2"/>
  <c r="Q622" i="3" s="1"/>
  <c r="AC622" i="2"/>
  <c r="AB622" i="2"/>
  <c r="P622" i="3" s="1"/>
  <c r="AA622" i="2"/>
  <c r="Z622" i="2"/>
  <c r="O622" i="3" s="1"/>
  <c r="Y622" i="2"/>
  <c r="X622" i="2"/>
  <c r="N622" i="3" s="1"/>
  <c r="W622" i="2"/>
  <c r="V622" i="2"/>
  <c r="U622" i="2"/>
  <c r="T622" i="2"/>
  <c r="S622" i="2"/>
  <c r="R622" i="2"/>
  <c r="Q622" i="2"/>
  <c r="AM622" i="3" s="1"/>
  <c r="O622" i="2"/>
  <c r="AL622" i="3" s="1"/>
  <c r="N622" i="2"/>
  <c r="K622" i="3" s="1"/>
  <c r="L622" i="2"/>
  <c r="K622" i="2"/>
  <c r="G622" i="3" s="1"/>
  <c r="I622" i="2"/>
  <c r="F622" i="3" s="1"/>
  <c r="H622" i="2"/>
  <c r="D622" i="3" s="1"/>
  <c r="G622" i="2"/>
  <c r="F622" i="2"/>
  <c r="E622" i="2"/>
  <c r="C622" i="3" s="1"/>
  <c r="D622" i="2"/>
  <c r="B622" i="3" s="1"/>
  <c r="C622" i="2"/>
  <c r="A622" i="3" s="1"/>
  <c r="B622" i="2"/>
  <c r="BL621" i="2"/>
  <c r="AF621" i="3" s="1"/>
  <c r="BK621" i="2"/>
  <c r="BJ621" i="2"/>
  <c r="AD621" i="3" s="1"/>
  <c r="BI621" i="2"/>
  <c r="BH621" i="2"/>
  <c r="AB621" i="3" s="1"/>
  <c r="BG621" i="2"/>
  <c r="BD621" i="2"/>
  <c r="AE621" i="3" s="1"/>
  <c r="BC621" i="2"/>
  <c r="BB621" i="2"/>
  <c r="AC621" i="3" s="1"/>
  <c r="BA621" i="2"/>
  <c r="AZ621" i="2"/>
  <c r="AA621" i="3" s="1"/>
  <c r="AY621" i="2"/>
  <c r="AV621" i="2"/>
  <c r="Z621" i="3" s="1"/>
  <c r="AU621" i="2"/>
  <c r="AT621" i="2"/>
  <c r="Y621" i="3" s="1"/>
  <c r="AS621" i="2"/>
  <c r="AR621" i="2"/>
  <c r="X621" i="3" s="1"/>
  <c r="AQ621" i="2"/>
  <c r="AP621" i="2"/>
  <c r="W621" i="3" s="1"/>
  <c r="AO621" i="2"/>
  <c r="AN621" i="2"/>
  <c r="V621" i="3" s="1"/>
  <c r="AM621" i="2"/>
  <c r="AL621" i="2"/>
  <c r="U621" i="3" s="1"/>
  <c r="AK621" i="2"/>
  <c r="AJ621" i="2"/>
  <c r="T621" i="3" s="1"/>
  <c r="AI621" i="2"/>
  <c r="AH621" i="2"/>
  <c r="S621" i="3" s="1"/>
  <c r="AG621" i="2"/>
  <c r="AF621" i="2"/>
  <c r="R621" i="3" s="1"/>
  <c r="AE621" i="2"/>
  <c r="AD621" i="2"/>
  <c r="Q621" i="3" s="1"/>
  <c r="AC621" i="2"/>
  <c r="AB621" i="2"/>
  <c r="P621" i="3" s="1"/>
  <c r="AA621" i="2"/>
  <c r="Z621" i="2"/>
  <c r="O621" i="3" s="1"/>
  <c r="Y621" i="2"/>
  <c r="X621" i="2"/>
  <c r="N621" i="3" s="1"/>
  <c r="W621" i="2"/>
  <c r="V621" i="2"/>
  <c r="U621" i="2"/>
  <c r="T621" i="2"/>
  <c r="S621" i="2"/>
  <c r="R621" i="2"/>
  <c r="Q621" i="2"/>
  <c r="AM621" i="3" s="1"/>
  <c r="O621" i="2"/>
  <c r="AL621" i="3" s="1"/>
  <c r="N621" i="2"/>
  <c r="K621" i="3" s="1"/>
  <c r="L621" i="2"/>
  <c r="K621" i="2"/>
  <c r="G621" i="3" s="1"/>
  <c r="I621" i="2"/>
  <c r="F621" i="3" s="1"/>
  <c r="H621" i="2"/>
  <c r="D621" i="3" s="1"/>
  <c r="G621" i="2"/>
  <c r="F621" i="2"/>
  <c r="E621" i="2"/>
  <c r="C621" i="3" s="1"/>
  <c r="D621" i="2"/>
  <c r="B621" i="3" s="1"/>
  <c r="C621" i="2"/>
  <c r="A621" i="3" s="1"/>
  <c r="B621" i="2"/>
  <c r="BL620" i="2"/>
  <c r="AF620" i="3" s="1"/>
  <c r="BK620" i="2"/>
  <c r="BJ620" i="2"/>
  <c r="AD620" i="3" s="1"/>
  <c r="BI620" i="2"/>
  <c r="BH620" i="2"/>
  <c r="AB620" i="3" s="1"/>
  <c r="BG620" i="2"/>
  <c r="BD620" i="2"/>
  <c r="AE620" i="3" s="1"/>
  <c r="BC620" i="2"/>
  <c r="BB620" i="2"/>
  <c r="AC620" i="3" s="1"/>
  <c r="BA620" i="2"/>
  <c r="AZ620" i="2"/>
  <c r="AA620" i="3" s="1"/>
  <c r="AY620" i="2"/>
  <c r="AV620" i="2"/>
  <c r="Z620" i="3" s="1"/>
  <c r="AU620" i="2"/>
  <c r="AT620" i="2"/>
  <c r="Y620" i="3" s="1"/>
  <c r="AS620" i="2"/>
  <c r="AR620" i="2"/>
  <c r="X620" i="3" s="1"/>
  <c r="AQ620" i="2"/>
  <c r="AP620" i="2"/>
  <c r="W620" i="3" s="1"/>
  <c r="AO620" i="2"/>
  <c r="AN620" i="2"/>
  <c r="V620" i="3" s="1"/>
  <c r="AM620" i="2"/>
  <c r="AL620" i="2"/>
  <c r="U620" i="3" s="1"/>
  <c r="AK620" i="2"/>
  <c r="AJ620" i="2"/>
  <c r="T620" i="3" s="1"/>
  <c r="AI620" i="2"/>
  <c r="AH620" i="2"/>
  <c r="S620" i="3" s="1"/>
  <c r="AG620" i="2"/>
  <c r="AF620" i="2"/>
  <c r="R620" i="3" s="1"/>
  <c r="AE620" i="2"/>
  <c r="AD620" i="2"/>
  <c r="Q620" i="3" s="1"/>
  <c r="AC620" i="2"/>
  <c r="AB620" i="2"/>
  <c r="P620" i="3" s="1"/>
  <c r="AA620" i="2"/>
  <c r="Z620" i="2"/>
  <c r="O620" i="3" s="1"/>
  <c r="Y620" i="2"/>
  <c r="X620" i="2"/>
  <c r="N620" i="3" s="1"/>
  <c r="W620" i="2"/>
  <c r="V620" i="2"/>
  <c r="U620" i="2"/>
  <c r="T620" i="2"/>
  <c r="S620" i="2"/>
  <c r="R620" i="2"/>
  <c r="Q620" i="2"/>
  <c r="AM620" i="3" s="1"/>
  <c r="O620" i="2"/>
  <c r="AL620" i="3" s="1"/>
  <c r="N620" i="2"/>
  <c r="K620" i="3" s="1"/>
  <c r="L620" i="2"/>
  <c r="K620" i="2"/>
  <c r="G620" i="3" s="1"/>
  <c r="I620" i="2"/>
  <c r="F620" i="3" s="1"/>
  <c r="H620" i="2"/>
  <c r="D620" i="3" s="1"/>
  <c r="G620" i="2"/>
  <c r="F620" i="2"/>
  <c r="E620" i="2"/>
  <c r="C620" i="3" s="1"/>
  <c r="D620" i="2"/>
  <c r="B620" i="3" s="1"/>
  <c r="C620" i="2"/>
  <c r="A620" i="3" s="1"/>
  <c r="B620" i="2"/>
  <c r="BL619" i="2"/>
  <c r="AF619" i="3" s="1"/>
  <c r="BK619" i="2"/>
  <c r="BJ619" i="2"/>
  <c r="AD619" i="3" s="1"/>
  <c r="BI619" i="2"/>
  <c r="BH619" i="2"/>
  <c r="AB619" i="3" s="1"/>
  <c r="BG619" i="2"/>
  <c r="BD619" i="2"/>
  <c r="AE619" i="3" s="1"/>
  <c r="BC619" i="2"/>
  <c r="BB619" i="2"/>
  <c r="AC619" i="3" s="1"/>
  <c r="BA619" i="2"/>
  <c r="AZ619" i="2"/>
  <c r="AA619" i="3" s="1"/>
  <c r="AY619" i="2"/>
  <c r="AV619" i="2"/>
  <c r="Z619" i="3" s="1"/>
  <c r="AU619" i="2"/>
  <c r="AT619" i="2"/>
  <c r="Y619" i="3" s="1"/>
  <c r="AS619" i="2"/>
  <c r="AR619" i="2"/>
  <c r="X619" i="3" s="1"/>
  <c r="AQ619" i="2"/>
  <c r="AP619" i="2"/>
  <c r="W619" i="3" s="1"/>
  <c r="AO619" i="2"/>
  <c r="AN619" i="2"/>
  <c r="V619" i="3" s="1"/>
  <c r="AM619" i="2"/>
  <c r="AL619" i="2"/>
  <c r="U619" i="3" s="1"/>
  <c r="AK619" i="2"/>
  <c r="AJ619" i="2"/>
  <c r="T619" i="3" s="1"/>
  <c r="AI619" i="2"/>
  <c r="AH619" i="2"/>
  <c r="S619" i="3" s="1"/>
  <c r="AG619" i="2"/>
  <c r="AF619" i="2"/>
  <c r="R619" i="3" s="1"/>
  <c r="AE619" i="2"/>
  <c r="AD619" i="2"/>
  <c r="Q619" i="3" s="1"/>
  <c r="AC619" i="2"/>
  <c r="AB619" i="2"/>
  <c r="P619" i="3" s="1"/>
  <c r="AA619" i="2"/>
  <c r="Z619" i="2"/>
  <c r="O619" i="3" s="1"/>
  <c r="Y619" i="2"/>
  <c r="X619" i="2"/>
  <c r="N619" i="3" s="1"/>
  <c r="W619" i="2"/>
  <c r="V619" i="2"/>
  <c r="U619" i="2"/>
  <c r="T619" i="2"/>
  <c r="S619" i="2"/>
  <c r="R619" i="2"/>
  <c r="Q619" i="2"/>
  <c r="AM619" i="3" s="1"/>
  <c r="O619" i="2"/>
  <c r="AL619" i="3" s="1"/>
  <c r="N619" i="2"/>
  <c r="K619" i="3" s="1"/>
  <c r="M619" i="2"/>
  <c r="K619" i="2"/>
  <c r="G619" i="3" s="1"/>
  <c r="I619" i="2"/>
  <c r="F619" i="3" s="1"/>
  <c r="H619" i="2"/>
  <c r="D619" i="3" s="1"/>
  <c r="G619" i="2"/>
  <c r="F619" i="2"/>
  <c r="E619" i="2"/>
  <c r="C619" i="3" s="1"/>
  <c r="D619" i="2"/>
  <c r="B619" i="3" s="1"/>
  <c r="C619" i="2"/>
  <c r="A619" i="3" s="1"/>
  <c r="B619" i="2"/>
  <c r="BL618" i="2"/>
  <c r="AF618" i="3" s="1"/>
  <c r="BK618" i="2"/>
  <c r="BJ618" i="2"/>
  <c r="AD618" i="3" s="1"/>
  <c r="BI618" i="2"/>
  <c r="BH618" i="2"/>
  <c r="AB618" i="3" s="1"/>
  <c r="BG618" i="2"/>
  <c r="BD618" i="2"/>
  <c r="AE618" i="3" s="1"/>
  <c r="BC618" i="2"/>
  <c r="BB618" i="2"/>
  <c r="AC618" i="3" s="1"/>
  <c r="BA618" i="2"/>
  <c r="AZ618" i="2"/>
  <c r="AA618" i="3" s="1"/>
  <c r="AY618" i="2"/>
  <c r="AV618" i="2"/>
  <c r="Z618" i="3" s="1"/>
  <c r="AU618" i="2"/>
  <c r="AT618" i="2"/>
  <c r="Y618" i="3" s="1"/>
  <c r="AS618" i="2"/>
  <c r="AR618" i="2"/>
  <c r="X618" i="3" s="1"/>
  <c r="AQ618" i="2"/>
  <c r="AP618" i="2"/>
  <c r="W618" i="3" s="1"/>
  <c r="AO618" i="2"/>
  <c r="AN618" i="2"/>
  <c r="V618" i="3" s="1"/>
  <c r="AM618" i="2"/>
  <c r="AL618" i="2"/>
  <c r="U618" i="3" s="1"/>
  <c r="AK618" i="2"/>
  <c r="AJ618" i="2"/>
  <c r="T618" i="3" s="1"/>
  <c r="AI618" i="2"/>
  <c r="AH618" i="2"/>
  <c r="S618" i="3" s="1"/>
  <c r="AG618" i="2"/>
  <c r="AF618" i="2"/>
  <c r="R618" i="3" s="1"/>
  <c r="AE618" i="2"/>
  <c r="AD618" i="2"/>
  <c r="Q618" i="3" s="1"/>
  <c r="AC618" i="2"/>
  <c r="AB618" i="2"/>
  <c r="P618" i="3" s="1"/>
  <c r="AA618" i="2"/>
  <c r="Z618" i="2"/>
  <c r="O618" i="3" s="1"/>
  <c r="Y618" i="2"/>
  <c r="X618" i="2"/>
  <c r="N618" i="3" s="1"/>
  <c r="W618" i="2"/>
  <c r="V618" i="2"/>
  <c r="U618" i="2"/>
  <c r="T618" i="2"/>
  <c r="S618" i="2"/>
  <c r="R618" i="2"/>
  <c r="Q618" i="2"/>
  <c r="AM618" i="3" s="1"/>
  <c r="O618" i="2"/>
  <c r="AL618" i="3" s="1"/>
  <c r="N618" i="2"/>
  <c r="K618" i="3" s="1"/>
  <c r="M618" i="2"/>
  <c r="K618" i="2"/>
  <c r="G618" i="3" s="1"/>
  <c r="I618" i="2"/>
  <c r="F618" i="3" s="1"/>
  <c r="H618" i="2"/>
  <c r="D618" i="3" s="1"/>
  <c r="G618" i="2"/>
  <c r="F618" i="2"/>
  <c r="E618" i="2"/>
  <c r="C618" i="3" s="1"/>
  <c r="D618" i="2"/>
  <c r="B618" i="3" s="1"/>
  <c r="C618" i="2"/>
  <c r="A618" i="3" s="1"/>
  <c r="B618" i="2"/>
  <c r="BL617" i="2"/>
  <c r="AF617" i="3" s="1"/>
  <c r="BK617" i="2"/>
  <c r="BJ617" i="2"/>
  <c r="AD617" i="3" s="1"/>
  <c r="BI617" i="2"/>
  <c r="BH617" i="2"/>
  <c r="AB617" i="3" s="1"/>
  <c r="BG617" i="2"/>
  <c r="BD617" i="2"/>
  <c r="AE617" i="3" s="1"/>
  <c r="BC617" i="2"/>
  <c r="BB617" i="2"/>
  <c r="AC617" i="3" s="1"/>
  <c r="BA617" i="2"/>
  <c r="AZ617" i="2"/>
  <c r="AA617" i="3" s="1"/>
  <c r="AY617" i="2"/>
  <c r="AV617" i="2"/>
  <c r="Z617" i="3" s="1"/>
  <c r="AU617" i="2"/>
  <c r="AT617" i="2"/>
  <c r="Y617" i="3" s="1"/>
  <c r="AS617" i="2"/>
  <c r="AR617" i="2"/>
  <c r="X617" i="3" s="1"/>
  <c r="AQ617" i="2"/>
  <c r="AP617" i="2"/>
  <c r="W617" i="3" s="1"/>
  <c r="AO617" i="2"/>
  <c r="AN617" i="2"/>
  <c r="V617" i="3" s="1"/>
  <c r="AM617" i="2"/>
  <c r="AL617" i="2"/>
  <c r="U617" i="3" s="1"/>
  <c r="AK617" i="2"/>
  <c r="AJ617" i="2"/>
  <c r="T617" i="3" s="1"/>
  <c r="AI617" i="2"/>
  <c r="AH617" i="2"/>
  <c r="S617" i="3" s="1"/>
  <c r="AG617" i="2"/>
  <c r="AF617" i="2"/>
  <c r="R617" i="3" s="1"/>
  <c r="AE617" i="2"/>
  <c r="AD617" i="2"/>
  <c r="Q617" i="3" s="1"/>
  <c r="AC617" i="2"/>
  <c r="AB617" i="2"/>
  <c r="P617" i="3" s="1"/>
  <c r="AA617" i="2"/>
  <c r="Z617" i="2"/>
  <c r="O617" i="3" s="1"/>
  <c r="Y617" i="2"/>
  <c r="X617" i="2"/>
  <c r="N617" i="3" s="1"/>
  <c r="W617" i="2"/>
  <c r="V617" i="2"/>
  <c r="U617" i="2"/>
  <c r="T617" i="2"/>
  <c r="S617" i="2"/>
  <c r="R617" i="2"/>
  <c r="Q617" i="2"/>
  <c r="AM617" i="3" s="1"/>
  <c r="O617" i="2"/>
  <c r="AL617" i="3" s="1"/>
  <c r="N617" i="2"/>
  <c r="K617" i="3" s="1"/>
  <c r="M617" i="2"/>
  <c r="K617" i="2"/>
  <c r="G617" i="3" s="1"/>
  <c r="I617" i="2"/>
  <c r="F617" i="3" s="1"/>
  <c r="H617" i="2"/>
  <c r="D617" i="3" s="1"/>
  <c r="G617" i="2"/>
  <c r="F617" i="2"/>
  <c r="E617" i="2"/>
  <c r="C617" i="3" s="1"/>
  <c r="D617" i="2"/>
  <c r="B617" i="3" s="1"/>
  <c r="C617" i="2"/>
  <c r="A617" i="3" s="1"/>
  <c r="B617" i="2"/>
  <c r="BL616" i="2"/>
  <c r="AF616" i="3" s="1"/>
  <c r="BK616" i="2"/>
  <c r="BJ616" i="2"/>
  <c r="AD616" i="3" s="1"/>
  <c r="BI616" i="2"/>
  <c r="BH616" i="2"/>
  <c r="AB616" i="3" s="1"/>
  <c r="BG616" i="2"/>
  <c r="BD616" i="2"/>
  <c r="AE616" i="3" s="1"/>
  <c r="BC616" i="2"/>
  <c r="BB616" i="2"/>
  <c r="AC616" i="3" s="1"/>
  <c r="BA616" i="2"/>
  <c r="AZ616" i="2"/>
  <c r="AA616" i="3" s="1"/>
  <c r="AY616" i="2"/>
  <c r="AV616" i="2"/>
  <c r="Z616" i="3" s="1"/>
  <c r="AU616" i="2"/>
  <c r="AT616" i="2"/>
  <c r="Y616" i="3" s="1"/>
  <c r="AS616" i="2"/>
  <c r="AR616" i="2"/>
  <c r="X616" i="3" s="1"/>
  <c r="AQ616" i="2"/>
  <c r="AP616" i="2"/>
  <c r="W616" i="3" s="1"/>
  <c r="AO616" i="2"/>
  <c r="AN616" i="2"/>
  <c r="V616" i="3" s="1"/>
  <c r="AM616" i="2"/>
  <c r="AL616" i="2"/>
  <c r="U616" i="3" s="1"/>
  <c r="AK616" i="2"/>
  <c r="AJ616" i="2"/>
  <c r="T616" i="3" s="1"/>
  <c r="AI616" i="2"/>
  <c r="AH616" i="2"/>
  <c r="S616" i="3" s="1"/>
  <c r="AG616" i="2"/>
  <c r="AF616" i="2"/>
  <c r="R616" i="3" s="1"/>
  <c r="AE616" i="2"/>
  <c r="AD616" i="2"/>
  <c r="Q616" i="3" s="1"/>
  <c r="AC616" i="2"/>
  <c r="AB616" i="2"/>
  <c r="P616" i="3" s="1"/>
  <c r="AA616" i="2"/>
  <c r="Z616" i="2"/>
  <c r="O616" i="3" s="1"/>
  <c r="Y616" i="2"/>
  <c r="X616" i="2"/>
  <c r="N616" i="3" s="1"/>
  <c r="W616" i="2"/>
  <c r="V616" i="2"/>
  <c r="U616" i="2"/>
  <c r="T616" i="2"/>
  <c r="S616" i="2"/>
  <c r="R616" i="2"/>
  <c r="Q616" i="2"/>
  <c r="AM616" i="3" s="1"/>
  <c r="O616" i="2"/>
  <c r="AL616" i="3" s="1"/>
  <c r="N616" i="2"/>
  <c r="K616" i="3" s="1"/>
  <c r="M616" i="2"/>
  <c r="K616" i="2"/>
  <c r="G616" i="3" s="1"/>
  <c r="I616" i="2"/>
  <c r="F616" i="3" s="1"/>
  <c r="H616" i="2"/>
  <c r="D616" i="3" s="1"/>
  <c r="G616" i="2"/>
  <c r="F616" i="2"/>
  <c r="E616" i="2"/>
  <c r="C616" i="3" s="1"/>
  <c r="D616" i="2"/>
  <c r="B616" i="3" s="1"/>
  <c r="C616" i="2"/>
  <c r="A616" i="3" s="1"/>
  <c r="B616" i="2"/>
  <c r="BL615" i="2"/>
  <c r="AF615" i="3" s="1"/>
  <c r="BK615" i="2"/>
  <c r="BJ615" i="2"/>
  <c r="AD615" i="3" s="1"/>
  <c r="BI615" i="2"/>
  <c r="BH615" i="2"/>
  <c r="AB615" i="3" s="1"/>
  <c r="BG615" i="2"/>
  <c r="BD615" i="2"/>
  <c r="AE615" i="3" s="1"/>
  <c r="BC615" i="2"/>
  <c r="BB615" i="2"/>
  <c r="AC615" i="3" s="1"/>
  <c r="BA615" i="2"/>
  <c r="AZ615" i="2"/>
  <c r="AA615" i="3" s="1"/>
  <c r="AY615" i="2"/>
  <c r="AV615" i="2"/>
  <c r="Z615" i="3" s="1"/>
  <c r="AU615" i="2"/>
  <c r="AT615" i="2"/>
  <c r="Y615" i="3" s="1"/>
  <c r="AS615" i="2"/>
  <c r="AR615" i="2"/>
  <c r="X615" i="3" s="1"/>
  <c r="AQ615" i="2"/>
  <c r="AP615" i="2"/>
  <c r="W615" i="3" s="1"/>
  <c r="AO615" i="2"/>
  <c r="AN615" i="2"/>
  <c r="V615" i="3" s="1"/>
  <c r="AM615" i="2"/>
  <c r="AL615" i="2"/>
  <c r="U615" i="3" s="1"/>
  <c r="AK615" i="2"/>
  <c r="AJ615" i="2"/>
  <c r="T615" i="3" s="1"/>
  <c r="AI615" i="2"/>
  <c r="AH615" i="2"/>
  <c r="S615" i="3" s="1"/>
  <c r="AG615" i="2"/>
  <c r="AF615" i="2"/>
  <c r="R615" i="3" s="1"/>
  <c r="AE615" i="2"/>
  <c r="AD615" i="2"/>
  <c r="Q615" i="3" s="1"/>
  <c r="AC615" i="2"/>
  <c r="AB615" i="2"/>
  <c r="P615" i="3" s="1"/>
  <c r="AA615" i="2"/>
  <c r="Z615" i="2"/>
  <c r="O615" i="3" s="1"/>
  <c r="Y615" i="2"/>
  <c r="X615" i="2"/>
  <c r="N615" i="3" s="1"/>
  <c r="W615" i="2"/>
  <c r="V615" i="2"/>
  <c r="U615" i="2"/>
  <c r="T615" i="2"/>
  <c r="S615" i="2"/>
  <c r="R615" i="2"/>
  <c r="Q615" i="2"/>
  <c r="AM615" i="3" s="1"/>
  <c r="O615" i="2"/>
  <c r="AL615" i="3" s="1"/>
  <c r="N615" i="2"/>
  <c r="K615" i="3" s="1"/>
  <c r="M615" i="2"/>
  <c r="K615" i="2"/>
  <c r="G615" i="3" s="1"/>
  <c r="I615" i="2"/>
  <c r="F615" i="3" s="1"/>
  <c r="H615" i="2"/>
  <c r="D615" i="3" s="1"/>
  <c r="G615" i="2"/>
  <c r="F615" i="2"/>
  <c r="E615" i="2"/>
  <c r="C615" i="3" s="1"/>
  <c r="D615" i="2"/>
  <c r="B615" i="3" s="1"/>
  <c r="C615" i="2"/>
  <c r="A615" i="3" s="1"/>
  <c r="B615" i="2"/>
  <c r="BL614" i="2"/>
  <c r="AF614" i="3" s="1"/>
  <c r="BK614" i="2"/>
  <c r="BJ614" i="2"/>
  <c r="AD614" i="3" s="1"/>
  <c r="BI614" i="2"/>
  <c r="BH614" i="2"/>
  <c r="AB614" i="3" s="1"/>
  <c r="BG614" i="2"/>
  <c r="BD614" i="2"/>
  <c r="AE614" i="3" s="1"/>
  <c r="BC614" i="2"/>
  <c r="BB614" i="2"/>
  <c r="AC614" i="3" s="1"/>
  <c r="BA614" i="2"/>
  <c r="AZ614" i="2"/>
  <c r="AA614" i="3" s="1"/>
  <c r="AY614" i="2"/>
  <c r="AV614" i="2"/>
  <c r="Z614" i="3" s="1"/>
  <c r="AU614" i="2"/>
  <c r="AT614" i="2"/>
  <c r="Y614" i="3" s="1"/>
  <c r="AS614" i="2"/>
  <c r="AR614" i="2"/>
  <c r="X614" i="3" s="1"/>
  <c r="AQ614" i="2"/>
  <c r="AP614" i="2"/>
  <c r="W614" i="3" s="1"/>
  <c r="AO614" i="2"/>
  <c r="AN614" i="2"/>
  <c r="V614" i="3" s="1"/>
  <c r="AM614" i="2"/>
  <c r="AL614" i="2"/>
  <c r="U614" i="3" s="1"/>
  <c r="AK614" i="2"/>
  <c r="AJ614" i="2"/>
  <c r="T614" i="3" s="1"/>
  <c r="AI614" i="2"/>
  <c r="AH614" i="2"/>
  <c r="S614" i="3" s="1"/>
  <c r="AG614" i="2"/>
  <c r="AF614" i="2"/>
  <c r="R614" i="3" s="1"/>
  <c r="AE614" i="2"/>
  <c r="AD614" i="2"/>
  <c r="Q614" i="3" s="1"/>
  <c r="AC614" i="2"/>
  <c r="AB614" i="2"/>
  <c r="P614" i="3" s="1"/>
  <c r="AA614" i="2"/>
  <c r="Z614" i="2"/>
  <c r="O614" i="3" s="1"/>
  <c r="Y614" i="2"/>
  <c r="X614" i="2"/>
  <c r="N614" i="3" s="1"/>
  <c r="W614" i="2"/>
  <c r="V614" i="2"/>
  <c r="U614" i="2"/>
  <c r="T614" i="2"/>
  <c r="S614" i="2"/>
  <c r="R614" i="2"/>
  <c r="Q614" i="2"/>
  <c r="AM614" i="3" s="1"/>
  <c r="O614" i="2"/>
  <c r="AL614" i="3" s="1"/>
  <c r="N614" i="2"/>
  <c r="K614" i="3" s="1"/>
  <c r="L614" i="2"/>
  <c r="K614" i="2"/>
  <c r="G614" i="3" s="1"/>
  <c r="I614" i="2"/>
  <c r="F614" i="3" s="1"/>
  <c r="H614" i="2"/>
  <c r="D614" i="3" s="1"/>
  <c r="G614" i="2"/>
  <c r="F614" i="2"/>
  <c r="E614" i="2"/>
  <c r="C614" i="3" s="1"/>
  <c r="D614" i="2"/>
  <c r="B614" i="3" s="1"/>
  <c r="C614" i="2"/>
  <c r="A614" i="3" s="1"/>
  <c r="B614" i="2"/>
  <c r="A616" i="1"/>
  <c r="P637" i="1"/>
  <c r="L635" i="2" s="1"/>
  <c r="U636" i="1"/>
  <c r="U637" i="1"/>
  <c r="U638" i="1"/>
  <c r="U639" i="1"/>
  <c r="U640" i="1"/>
  <c r="U641" i="1"/>
  <c r="U642" i="1"/>
  <c r="U643" i="1"/>
  <c r="U644" i="1"/>
  <c r="U645" i="1"/>
  <c r="U646" i="1"/>
  <c r="U647" i="1"/>
  <c r="U648" i="1"/>
  <c r="U649" i="1"/>
  <c r="AY649" i="1" s="1"/>
  <c r="BH649" i="1" s="1"/>
  <c r="U650" i="1"/>
  <c r="AY650" i="1" s="1"/>
  <c r="BH650" i="1" s="1"/>
  <c r="U651" i="1"/>
  <c r="AY651" i="1" s="1"/>
  <c r="BH651" i="1" s="1"/>
  <c r="U652" i="1"/>
  <c r="AY652" i="1" s="1"/>
  <c r="BH652" i="1" s="1"/>
  <c r="U653" i="1"/>
  <c r="V636" i="1"/>
  <c r="P634" i="2" s="1"/>
  <c r="L634" i="3" s="1"/>
  <c r="V637" i="1"/>
  <c r="P635" i="2" s="1"/>
  <c r="L635" i="3" s="1"/>
  <c r="P636" i="2"/>
  <c r="L636" i="3" s="1"/>
  <c r="V639" i="1"/>
  <c r="P637" i="2" s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P636" i="1"/>
  <c r="L634" i="2" s="1"/>
  <c r="P635" i="1"/>
  <c r="L633" i="2" s="1"/>
  <c r="BI631" i="1"/>
  <c r="BE629" i="2" s="1"/>
  <c r="BJ631" i="1"/>
  <c r="BF629" i="2" s="1"/>
  <c r="BI632" i="1"/>
  <c r="BE630" i="2" s="1"/>
  <c r="BJ632" i="1"/>
  <c r="BF630" i="2" s="1"/>
  <c r="BI633" i="1"/>
  <c r="BE631" i="2" s="1"/>
  <c r="BJ633" i="1"/>
  <c r="BF631" i="2" s="1"/>
  <c r="BI634" i="1"/>
  <c r="BE632" i="2" s="1"/>
  <c r="BJ634" i="1"/>
  <c r="BF632" i="2" s="1"/>
  <c r="BI635" i="1"/>
  <c r="BE633" i="2" s="1"/>
  <c r="BJ635" i="1"/>
  <c r="BF633" i="2" s="1"/>
  <c r="BI636" i="1"/>
  <c r="BE634" i="2" s="1"/>
  <c r="BJ636" i="1"/>
  <c r="BF634" i="2" s="1"/>
  <c r="BI637" i="1"/>
  <c r="BE635" i="2" s="1"/>
  <c r="BJ637" i="1"/>
  <c r="BF635" i="2" s="1"/>
  <c r="BI638" i="1"/>
  <c r="BE636" i="2" s="1"/>
  <c r="BJ638" i="1"/>
  <c r="BF636" i="2" s="1"/>
  <c r="BI639" i="1"/>
  <c r="BE637" i="2" s="1"/>
  <c r="BJ639" i="1"/>
  <c r="BF637" i="2" s="1"/>
  <c r="BI640" i="1"/>
  <c r="BJ640" i="1"/>
  <c r="BI641" i="1"/>
  <c r="BJ641" i="1"/>
  <c r="BI642" i="1"/>
  <c r="BJ642" i="1"/>
  <c r="BI643" i="1"/>
  <c r="BJ643" i="1"/>
  <c r="BI644" i="1"/>
  <c r="BJ644" i="1"/>
  <c r="AZ630" i="1"/>
  <c r="AW628" i="2" s="1"/>
  <c r="BA630" i="1"/>
  <c r="AX628" i="2" s="1"/>
  <c r="AZ631" i="1"/>
  <c r="AW629" i="2" s="1"/>
  <c r="BA631" i="1"/>
  <c r="AX629" i="2" s="1"/>
  <c r="AZ632" i="1"/>
  <c r="AW630" i="2" s="1"/>
  <c r="BA632" i="1"/>
  <c r="AX630" i="2" s="1"/>
  <c r="AZ633" i="1"/>
  <c r="AW631" i="2" s="1"/>
  <c r="BA633" i="1"/>
  <c r="AX631" i="2" s="1"/>
  <c r="AZ634" i="1"/>
  <c r="AW632" i="2" s="1"/>
  <c r="BA634" i="1"/>
  <c r="AX632" i="2" s="1"/>
  <c r="AZ635" i="1"/>
  <c r="AW633" i="2" s="1"/>
  <c r="BA635" i="1"/>
  <c r="AX633" i="2" s="1"/>
  <c r="AZ636" i="1"/>
  <c r="AW634" i="2" s="1"/>
  <c r="BA636" i="1"/>
  <c r="AX634" i="2" s="1"/>
  <c r="AZ637" i="1"/>
  <c r="AW635" i="2" s="1"/>
  <c r="BA637" i="1"/>
  <c r="AX635" i="2" s="1"/>
  <c r="AZ638" i="1"/>
  <c r="AW636" i="2" s="1"/>
  <c r="BA638" i="1"/>
  <c r="AX636" i="2" s="1"/>
  <c r="AZ639" i="1"/>
  <c r="AW637" i="2" s="1"/>
  <c r="BA639" i="1"/>
  <c r="AX637" i="2" s="1"/>
  <c r="AZ640" i="1"/>
  <c r="BA640" i="1"/>
  <c r="AZ641" i="1"/>
  <c r="BA641" i="1"/>
  <c r="AZ642" i="1"/>
  <c r="BA642" i="1"/>
  <c r="AZ643" i="1"/>
  <c r="BA643" i="1"/>
  <c r="BH631" i="1"/>
  <c r="BH632" i="1"/>
  <c r="BH633" i="1"/>
  <c r="BH634" i="1"/>
  <c r="BH635" i="1"/>
  <c r="BH636" i="1"/>
  <c r="BH637" i="1"/>
  <c r="BH638" i="1"/>
  <c r="BH639" i="1"/>
  <c r="BH640" i="1"/>
  <c r="BH641" i="1"/>
  <c r="BH642" i="1"/>
  <c r="BH643" i="1"/>
  <c r="BH644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18" i="1"/>
  <c r="AZ618" i="1"/>
  <c r="AW616" i="2" s="1"/>
  <c r="BA618" i="1"/>
  <c r="AX616" i="2" s="1"/>
  <c r="AY619" i="1"/>
  <c r="AZ619" i="1"/>
  <c r="AW617" i="2" s="1"/>
  <c r="BA619" i="1"/>
  <c r="AX617" i="2" s="1"/>
  <c r="AY620" i="1"/>
  <c r="AZ620" i="1"/>
  <c r="AW618" i="2" s="1"/>
  <c r="BA620" i="1"/>
  <c r="AX618" i="2" s="1"/>
  <c r="AY621" i="1"/>
  <c r="AZ621" i="1"/>
  <c r="AW619" i="2" s="1"/>
  <c r="BA621" i="1"/>
  <c r="AX619" i="2" s="1"/>
  <c r="AY622" i="1"/>
  <c r="AZ622" i="1"/>
  <c r="AW620" i="2" s="1"/>
  <c r="BA622" i="1"/>
  <c r="AX620" i="2" s="1"/>
  <c r="AY623" i="1"/>
  <c r="AZ623" i="1"/>
  <c r="AW621" i="2" s="1"/>
  <c r="BA623" i="1"/>
  <c r="AX621" i="2" s="1"/>
  <c r="AY624" i="1"/>
  <c r="AZ624" i="1"/>
  <c r="AW622" i="2" s="1"/>
  <c r="BA624" i="1"/>
  <c r="AX622" i="2" s="1"/>
  <c r="AY625" i="1"/>
  <c r="AZ625" i="1"/>
  <c r="AW623" i="2" s="1"/>
  <c r="BA625" i="1"/>
  <c r="AX623" i="2" s="1"/>
  <c r="AY626" i="1"/>
  <c r="AZ626" i="1"/>
  <c r="AW624" i="2" s="1"/>
  <c r="BA626" i="1"/>
  <c r="AX624" i="2" s="1"/>
  <c r="AY627" i="1"/>
  <c r="AZ627" i="1"/>
  <c r="AW625" i="2" s="1"/>
  <c r="BA627" i="1"/>
  <c r="AX625" i="2" s="1"/>
  <c r="AY628" i="1"/>
  <c r="AZ628" i="1"/>
  <c r="AW626" i="2" s="1"/>
  <c r="BA628" i="1"/>
  <c r="AX626" i="2" s="1"/>
  <c r="AY629" i="1"/>
  <c r="AZ629" i="1"/>
  <c r="AW627" i="2" s="1"/>
  <c r="BA629" i="1"/>
  <c r="AX627" i="2" s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2" i="2"/>
  <c r="BL613" i="2"/>
  <c r="AF613" i="3" s="1"/>
  <c r="BK613" i="2"/>
  <c r="BJ613" i="2"/>
  <c r="AD613" i="3" s="1"/>
  <c r="BI613" i="2"/>
  <c r="BH613" i="2"/>
  <c r="AB613" i="3" s="1"/>
  <c r="BG613" i="2"/>
  <c r="BD613" i="2"/>
  <c r="AE613" i="3" s="1"/>
  <c r="BC613" i="2"/>
  <c r="BB613" i="2"/>
  <c r="AC613" i="3" s="1"/>
  <c r="BA613" i="2"/>
  <c r="AZ613" i="2"/>
  <c r="AA613" i="3" s="1"/>
  <c r="AY613" i="2"/>
  <c r="AV613" i="2"/>
  <c r="Z613" i="3" s="1"/>
  <c r="AU613" i="2"/>
  <c r="AT613" i="2"/>
  <c r="Y613" i="3" s="1"/>
  <c r="AS613" i="2"/>
  <c r="AR613" i="2"/>
  <c r="X613" i="3" s="1"/>
  <c r="AQ613" i="2"/>
  <c r="AP613" i="2"/>
  <c r="W613" i="3" s="1"/>
  <c r="AO613" i="2"/>
  <c r="AN613" i="2"/>
  <c r="V613" i="3" s="1"/>
  <c r="AM613" i="2"/>
  <c r="AL613" i="2"/>
  <c r="U613" i="3" s="1"/>
  <c r="AK613" i="2"/>
  <c r="AJ613" i="2"/>
  <c r="T613" i="3" s="1"/>
  <c r="AI613" i="2"/>
  <c r="AH613" i="2"/>
  <c r="S613" i="3" s="1"/>
  <c r="AG613" i="2"/>
  <c r="AF613" i="2"/>
  <c r="R613" i="3" s="1"/>
  <c r="AE613" i="2"/>
  <c r="AD613" i="2"/>
  <c r="Q613" i="3" s="1"/>
  <c r="AC613" i="2"/>
  <c r="AB613" i="2"/>
  <c r="P613" i="3" s="1"/>
  <c r="AA613" i="2"/>
  <c r="Z613" i="2"/>
  <c r="O613" i="3" s="1"/>
  <c r="Y613" i="2"/>
  <c r="X613" i="2"/>
  <c r="N613" i="3" s="1"/>
  <c r="W613" i="2"/>
  <c r="V613" i="2"/>
  <c r="U613" i="2"/>
  <c r="T613" i="2"/>
  <c r="S613" i="2"/>
  <c r="R613" i="2"/>
  <c r="Q613" i="2"/>
  <c r="AM613" i="3" s="1"/>
  <c r="O613" i="2"/>
  <c r="AL613" i="3" s="1"/>
  <c r="N613" i="2"/>
  <c r="K613" i="3" s="1"/>
  <c r="M613" i="2"/>
  <c r="K613" i="2"/>
  <c r="G613" i="3" s="1"/>
  <c r="I613" i="2"/>
  <c r="F613" i="3" s="1"/>
  <c r="H613" i="2"/>
  <c r="D613" i="3" s="1"/>
  <c r="G613" i="2"/>
  <c r="F613" i="2"/>
  <c r="E613" i="2"/>
  <c r="C613" i="3" s="1"/>
  <c r="D613" i="2"/>
  <c r="B613" i="3" s="1"/>
  <c r="C613" i="2"/>
  <c r="A613" i="3" s="1"/>
  <c r="A613" i="2"/>
  <c r="BL612" i="2"/>
  <c r="AF612" i="3" s="1"/>
  <c r="BK612" i="2"/>
  <c r="BJ612" i="2"/>
  <c r="AD612" i="3" s="1"/>
  <c r="BI612" i="2"/>
  <c r="BH612" i="2"/>
  <c r="AB612" i="3" s="1"/>
  <c r="BG612" i="2"/>
  <c r="BD612" i="2"/>
  <c r="AE612" i="3" s="1"/>
  <c r="BC612" i="2"/>
  <c r="BB612" i="2"/>
  <c r="AC612" i="3" s="1"/>
  <c r="BA612" i="2"/>
  <c r="AZ612" i="2"/>
  <c r="AA612" i="3" s="1"/>
  <c r="AY612" i="2"/>
  <c r="AV612" i="2"/>
  <c r="Z612" i="3" s="1"/>
  <c r="AU612" i="2"/>
  <c r="AT612" i="2"/>
  <c r="Y612" i="3" s="1"/>
  <c r="AS612" i="2"/>
  <c r="AR612" i="2"/>
  <c r="X612" i="3" s="1"/>
  <c r="AQ612" i="2"/>
  <c r="AP612" i="2"/>
  <c r="W612" i="3" s="1"/>
  <c r="AO612" i="2"/>
  <c r="AN612" i="2"/>
  <c r="V612" i="3" s="1"/>
  <c r="AM612" i="2"/>
  <c r="AL612" i="2"/>
  <c r="U612" i="3" s="1"/>
  <c r="AK612" i="2"/>
  <c r="AJ612" i="2"/>
  <c r="T612" i="3" s="1"/>
  <c r="AI612" i="2"/>
  <c r="AH612" i="2"/>
  <c r="S612" i="3" s="1"/>
  <c r="AG612" i="2"/>
  <c r="AF612" i="2"/>
  <c r="R612" i="3" s="1"/>
  <c r="AE612" i="2"/>
  <c r="AD612" i="2"/>
  <c r="Q612" i="3" s="1"/>
  <c r="AC612" i="2"/>
  <c r="AB612" i="2"/>
  <c r="P612" i="3" s="1"/>
  <c r="AA612" i="2"/>
  <c r="Z612" i="2"/>
  <c r="O612" i="3" s="1"/>
  <c r="Y612" i="2"/>
  <c r="X612" i="2"/>
  <c r="N612" i="3" s="1"/>
  <c r="W612" i="2"/>
  <c r="V612" i="2"/>
  <c r="U612" i="2"/>
  <c r="T612" i="2"/>
  <c r="S612" i="2"/>
  <c r="R612" i="2"/>
  <c r="Q612" i="2"/>
  <c r="AM612" i="3" s="1"/>
  <c r="O612" i="2"/>
  <c r="AL612" i="3" s="1"/>
  <c r="N612" i="2"/>
  <c r="K612" i="3" s="1"/>
  <c r="M612" i="2"/>
  <c r="K612" i="2"/>
  <c r="G612" i="3" s="1"/>
  <c r="I612" i="2"/>
  <c r="F612" i="3" s="1"/>
  <c r="H612" i="2"/>
  <c r="D612" i="3" s="1"/>
  <c r="G612" i="2"/>
  <c r="F612" i="2"/>
  <c r="E612" i="2"/>
  <c r="C612" i="3" s="1"/>
  <c r="D612" i="2"/>
  <c r="B612" i="3" s="1"/>
  <c r="C612" i="2"/>
  <c r="A612" i="3" s="1"/>
  <c r="A612" i="2"/>
  <c r="BL611" i="2"/>
  <c r="AF611" i="3" s="1"/>
  <c r="BK611" i="2"/>
  <c r="BJ611" i="2"/>
  <c r="AD611" i="3" s="1"/>
  <c r="BI611" i="2"/>
  <c r="BH611" i="2"/>
  <c r="AB611" i="3" s="1"/>
  <c r="BG611" i="2"/>
  <c r="BD611" i="2"/>
  <c r="AE611" i="3" s="1"/>
  <c r="BC611" i="2"/>
  <c r="BB611" i="2"/>
  <c r="AC611" i="3" s="1"/>
  <c r="BA611" i="2"/>
  <c r="AZ611" i="2"/>
  <c r="AA611" i="3" s="1"/>
  <c r="AY611" i="2"/>
  <c r="AV611" i="2"/>
  <c r="Z611" i="3" s="1"/>
  <c r="AU611" i="2"/>
  <c r="AT611" i="2"/>
  <c r="Y611" i="3" s="1"/>
  <c r="AS611" i="2"/>
  <c r="AR611" i="2"/>
  <c r="X611" i="3" s="1"/>
  <c r="AQ611" i="2"/>
  <c r="AP611" i="2"/>
  <c r="W611" i="3" s="1"/>
  <c r="AO611" i="2"/>
  <c r="AN611" i="2"/>
  <c r="V611" i="3" s="1"/>
  <c r="AM611" i="2"/>
  <c r="AL611" i="2"/>
  <c r="U611" i="3" s="1"/>
  <c r="AK611" i="2"/>
  <c r="AJ611" i="2"/>
  <c r="T611" i="3" s="1"/>
  <c r="AI611" i="2"/>
  <c r="AH611" i="2"/>
  <c r="S611" i="3" s="1"/>
  <c r="AG611" i="2"/>
  <c r="AF611" i="2"/>
  <c r="R611" i="3" s="1"/>
  <c r="AE611" i="2"/>
  <c r="AD611" i="2"/>
  <c r="Q611" i="3" s="1"/>
  <c r="AC611" i="2"/>
  <c r="AB611" i="2"/>
  <c r="P611" i="3" s="1"/>
  <c r="AA611" i="2"/>
  <c r="Z611" i="2"/>
  <c r="O611" i="3" s="1"/>
  <c r="Y611" i="2"/>
  <c r="X611" i="2"/>
  <c r="N611" i="3" s="1"/>
  <c r="W611" i="2"/>
  <c r="V611" i="2"/>
  <c r="U611" i="2"/>
  <c r="T611" i="2"/>
  <c r="S611" i="2"/>
  <c r="R611" i="2"/>
  <c r="Q611" i="2"/>
  <c r="AM611" i="3" s="1"/>
  <c r="O611" i="2"/>
  <c r="AL611" i="3" s="1"/>
  <c r="N611" i="2"/>
  <c r="K611" i="3" s="1"/>
  <c r="M611" i="2"/>
  <c r="K611" i="2"/>
  <c r="G611" i="3" s="1"/>
  <c r="I611" i="2"/>
  <c r="F611" i="3" s="1"/>
  <c r="H611" i="2"/>
  <c r="D611" i="3" s="1"/>
  <c r="G611" i="2"/>
  <c r="F611" i="2"/>
  <c r="E611" i="2"/>
  <c r="C611" i="3" s="1"/>
  <c r="D611" i="2"/>
  <c r="B611" i="3" s="1"/>
  <c r="C611" i="2"/>
  <c r="A611" i="3" s="1"/>
  <c r="A611" i="2"/>
  <c r="BL610" i="2"/>
  <c r="AF610" i="3" s="1"/>
  <c r="BK610" i="2"/>
  <c r="BJ610" i="2"/>
  <c r="AD610" i="3" s="1"/>
  <c r="BI610" i="2"/>
  <c r="BH610" i="2"/>
  <c r="AB610" i="3" s="1"/>
  <c r="BG610" i="2"/>
  <c r="BD610" i="2"/>
  <c r="AE610" i="3" s="1"/>
  <c r="BC610" i="2"/>
  <c r="BB610" i="2"/>
  <c r="AC610" i="3" s="1"/>
  <c r="BA610" i="2"/>
  <c r="AZ610" i="2"/>
  <c r="AA610" i="3" s="1"/>
  <c r="AY610" i="2"/>
  <c r="AV610" i="2"/>
  <c r="Z610" i="3" s="1"/>
  <c r="AU610" i="2"/>
  <c r="AT610" i="2"/>
  <c r="Y610" i="3" s="1"/>
  <c r="AS610" i="2"/>
  <c r="AR610" i="2"/>
  <c r="X610" i="3" s="1"/>
  <c r="AQ610" i="2"/>
  <c r="AP610" i="2"/>
  <c r="W610" i="3" s="1"/>
  <c r="AO610" i="2"/>
  <c r="AN610" i="2"/>
  <c r="V610" i="3" s="1"/>
  <c r="AM610" i="2"/>
  <c r="AL610" i="2"/>
  <c r="U610" i="3" s="1"/>
  <c r="AK610" i="2"/>
  <c r="AJ610" i="2"/>
  <c r="T610" i="3" s="1"/>
  <c r="AI610" i="2"/>
  <c r="AH610" i="2"/>
  <c r="S610" i="3" s="1"/>
  <c r="AG610" i="2"/>
  <c r="AF610" i="2"/>
  <c r="R610" i="3" s="1"/>
  <c r="AE610" i="2"/>
  <c r="AD610" i="2"/>
  <c r="Q610" i="3" s="1"/>
  <c r="AC610" i="2"/>
  <c r="AB610" i="2"/>
  <c r="P610" i="3" s="1"/>
  <c r="AA610" i="2"/>
  <c r="Z610" i="2"/>
  <c r="O610" i="3" s="1"/>
  <c r="Y610" i="2"/>
  <c r="X610" i="2"/>
  <c r="N610" i="3" s="1"/>
  <c r="W610" i="2"/>
  <c r="V610" i="2"/>
  <c r="U610" i="2"/>
  <c r="T610" i="2"/>
  <c r="S610" i="2"/>
  <c r="R610" i="2"/>
  <c r="Q610" i="2"/>
  <c r="AM610" i="3" s="1"/>
  <c r="O610" i="2"/>
  <c r="AL610" i="3" s="1"/>
  <c r="N610" i="2"/>
  <c r="K610" i="3" s="1"/>
  <c r="M610" i="2"/>
  <c r="K610" i="2"/>
  <c r="G610" i="3" s="1"/>
  <c r="I610" i="2"/>
  <c r="F610" i="3" s="1"/>
  <c r="H610" i="2"/>
  <c r="D610" i="3" s="1"/>
  <c r="G610" i="2"/>
  <c r="F610" i="2"/>
  <c r="E610" i="2"/>
  <c r="C610" i="3" s="1"/>
  <c r="D610" i="2"/>
  <c r="B610" i="3" s="1"/>
  <c r="C610" i="2"/>
  <c r="A610" i="3" s="1"/>
  <c r="A610" i="2"/>
  <c r="BL609" i="2"/>
  <c r="AF609" i="3" s="1"/>
  <c r="BK609" i="2"/>
  <c r="BJ609" i="2"/>
  <c r="AD609" i="3" s="1"/>
  <c r="BI609" i="2"/>
  <c r="BH609" i="2"/>
  <c r="AB609" i="3" s="1"/>
  <c r="BG609" i="2"/>
  <c r="BD609" i="2"/>
  <c r="AE609" i="3" s="1"/>
  <c r="BC609" i="2"/>
  <c r="BB609" i="2"/>
  <c r="AC609" i="3" s="1"/>
  <c r="BA609" i="2"/>
  <c r="AZ609" i="2"/>
  <c r="AA609" i="3" s="1"/>
  <c r="AY609" i="2"/>
  <c r="AV609" i="2"/>
  <c r="Z609" i="3" s="1"/>
  <c r="AU609" i="2"/>
  <c r="AT609" i="2"/>
  <c r="Y609" i="3" s="1"/>
  <c r="AS609" i="2"/>
  <c r="AR609" i="2"/>
  <c r="X609" i="3" s="1"/>
  <c r="AQ609" i="2"/>
  <c r="AP609" i="2"/>
  <c r="W609" i="3" s="1"/>
  <c r="AO609" i="2"/>
  <c r="AN609" i="2"/>
  <c r="V609" i="3" s="1"/>
  <c r="AM609" i="2"/>
  <c r="AL609" i="2"/>
  <c r="U609" i="3" s="1"/>
  <c r="AK609" i="2"/>
  <c r="AJ609" i="2"/>
  <c r="T609" i="3" s="1"/>
  <c r="AI609" i="2"/>
  <c r="AH609" i="2"/>
  <c r="S609" i="3" s="1"/>
  <c r="AG609" i="2"/>
  <c r="AF609" i="2"/>
  <c r="R609" i="3" s="1"/>
  <c r="AE609" i="2"/>
  <c r="AD609" i="2"/>
  <c r="Q609" i="3" s="1"/>
  <c r="AC609" i="2"/>
  <c r="AB609" i="2"/>
  <c r="P609" i="3" s="1"/>
  <c r="AA609" i="2"/>
  <c r="Z609" i="2"/>
  <c r="O609" i="3" s="1"/>
  <c r="Y609" i="2"/>
  <c r="X609" i="2"/>
  <c r="N609" i="3" s="1"/>
  <c r="W609" i="2"/>
  <c r="V609" i="2"/>
  <c r="U609" i="2"/>
  <c r="T609" i="2"/>
  <c r="S609" i="2"/>
  <c r="R609" i="2"/>
  <c r="Q609" i="2"/>
  <c r="AM609" i="3" s="1"/>
  <c r="O609" i="2"/>
  <c r="AL609" i="3" s="1"/>
  <c r="N609" i="2"/>
  <c r="K609" i="3" s="1"/>
  <c r="L609" i="2"/>
  <c r="K609" i="2"/>
  <c r="G609" i="3" s="1"/>
  <c r="I609" i="2"/>
  <c r="F609" i="3" s="1"/>
  <c r="H609" i="2"/>
  <c r="D609" i="3" s="1"/>
  <c r="G609" i="2"/>
  <c r="F609" i="2"/>
  <c r="E609" i="2"/>
  <c r="C609" i="3" s="1"/>
  <c r="D609" i="2"/>
  <c r="B609" i="3" s="1"/>
  <c r="C609" i="2"/>
  <c r="A609" i="3" s="1"/>
  <c r="A609" i="2"/>
  <c r="BL608" i="2"/>
  <c r="AF608" i="3" s="1"/>
  <c r="BK608" i="2"/>
  <c r="BJ608" i="2"/>
  <c r="AD608" i="3" s="1"/>
  <c r="BI608" i="2"/>
  <c r="BH608" i="2"/>
  <c r="AB608" i="3" s="1"/>
  <c r="BG608" i="2"/>
  <c r="BD608" i="2"/>
  <c r="AE608" i="3" s="1"/>
  <c r="BC608" i="2"/>
  <c r="BB608" i="2"/>
  <c r="AC608" i="3" s="1"/>
  <c r="BA608" i="2"/>
  <c r="AZ608" i="2"/>
  <c r="AA608" i="3" s="1"/>
  <c r="AY608" i="2"/>
  <c r="AV608" i="2"/>
  <c r="Z608" i="3" s="1"/>
  <c r="AU608" i="2"/>
  <c r="AT608" i="2"/>
  <c r="Y608" i="3" s="1"/>
  <c r="AS608" i="2"/>
  <c r="AR608" i="2"/>
  <c r="X608" i="3" s="1"/>
  <c r="AQ608" i="2"/>
  <c r="AP608" i="2"/>
  <c r="W608" i="3" s="1"/>
  <c r="AO608" i="2"/>
  <c r="AN608" i="2"/>
  <c r="V608" i="3" s="1"/>
  <c r="AM608" i="2"/>
  <c r="AL608" i="2"/>
  <c r="U608" i="3" s="1"/>
  <c r="AK608" i="2"/>
  <c r="AJ608" i="2"/>
  <c r="T608" i="3" s="1"/>
  <c r="AI608" i="2"/>
  <c r="AH608" i="2"/>
  <c r="S608" i="3" s="1"/>
  <c r="AG608" i="2"/>
  <c r="AF608" i="2"/>
  <c r="R608" i="3" s="1"/>
  <c r="AE608" i="2"/>
  <c r="AD608" i="2"/>
  <c r="Q608" i="3" s="1"/>
  <c r="AC608" i="2"/>
  <c r="AB608" i="2"/>
  <c r="P608" i="3" s="1"/>
  <c r="AA608" i="2"/>
  <c r="Z608" i="2"/>
  <c r="O608" i="3" s="1"/>
  <c r="Y608" i="2"/>
  <c r="X608" i="2"/>
  <c r="N608" i="3" s="1"/>
  <c r="W608" i="2"/>
  <c r="V608" i="2"/>
  <c r="U608" i="2"/>
  <c r="T608" i="2"/>
  <c r="S608" i="2"/>
  <c r="R608" i="2"/>
  <c r="Q608" i="2"/>
  <c r="AM608" i="3" s="1"/>
  <c r="P608" i="2"/>
  <c r="L608" i="3" s="1"/>
  <c r="O608" i="2"/>
  <c r="AL608" i="3" s="1"/>
  <c r="N608" i="2"/>
  <c r="K608" i="3" s="1"/>
  <c r="L608" i="2"/>
  <c r="K608" i="2"/>
  <c r="G608" i="3" s="1"/>
  <c r="I608" i="2"/>
  <c r="F608" i="3" s="1"/>
  <c r="H608" i="2"/>
  <c r="D608" i="3" s="1"/>
  <c r="G608" i="2"/>
  <c r="F608" i="2"/>
  <c r="E608" i="2"/>
  <c r="C608" i="3" s="1"/>
  <c r="D608" i="2"/>
  <c r="B608" i="3" s="1"/>
  <c r="C608" i="2"/>
  <c r="A608" i="3" s="1"/>
  <c r="A608" i="2"/>
  <c r="BL607" i="2"/>
  <c r="AF607" i="3" s="1"/>
  <c r="BK607" i="2"/>
  <c r="BJ607" i="2"/>
  <c r="AD607" i="3" s="1"/>
  <c r="BI607" i="2"/>
  <c r="BH607" i="2"/>
  <c r="AB607" i="3" s="1"/>
  <c r="BG607" i="2"/>
  <c r="BD607" i="2"/>
  <c r="AE607" i="3" s="1"/>
  <c r="BC607" i="2"/>
  <c r="BB607" i="2"/>
  <c r="AC607" i="3" s="1"/>
  <c r="BA607" i="2"/>
  <c r="AZ607" i="2"/>
  <c r="AA607" i="3" s="1"/>
  <c r="AY607" i="2"/>
  <c r="AV607" i="2"/>
  <c r="Z607" i="3" s="1"/>
  <c r="AU607" i="2"/>
  <c r="AT607" i="2"/>
  <c r="Y607" i="3" s="1"/>
  <c r="AS607" i="2"/>
  <c r="AR607" i="2"/>
  <c r="X607" i="3" s="1"/>
  <c r="AQ607" i="2"/>
  <c r="AP607" i="2"/>
  <c r="W607" i="3" s="1"/>
  <c r="AO607" i="2"/>
  <c r="AN607" i="2"/>
  <c r="V607" i="3" s="1"/>
  <c r="AM607" i="2"/>
  <c r="AL607" i="2"/>
  <c r="U607" i="3" s="1"/>
  <c r="AK607" i="2"/>
  <c r="AJ607" i="2"/>
  <c r="T607" i="3" s="1"/>
  <c r="AI607" i="2"/>
  <c r="AH607" i="2"/>
  <c r="S607" i="3" s="1"/>
  <c r="AG607" i="2"/>
  <c r="AF607" i="2"/>
  <c r="R607" i="3" s="1"/>
  <c r="AE607" i="2"/>
  <c r="AD607" i="2"/>
  <c r="Q607" i="3" s="1"/>
  <c r="AC607" i="2"/>
  <c r="AB607" i="2"/>
  <c r="P607" i="3" s="1"/>
  <c r="AA607" i="2"/>
  <c r="Z607" i="2"/>
  <c r="O607" i="3" s="1"/>
  <c r="Y607" i="2"/>
  <c r="X607" i="2"/>
  <c r="N607" i="3" s="1"/>
  <c r="W607" i="2"/>
  <c r="V607" i="2"/>
  <c r="U607" i="2"/>
  <c r="T607" i="2"/>
  <c r="S607" i="2"/>
  <c r="R607" i="2"/>
  <c r="Q607" i="2"/>
  <c r="AM607" i="3" s="1"/>
  <c r="O607" i="2"/>
  <c r="AL607" i="3" s="1"/>
  <c r="N607" i="2"/>
  <c r="K607" i="3" s="1"/>
  <c r="L607" i="2"/>
  <c r="K607" i="2"/>
  <c r="G607" i="3" s="1"/>
  <c r="I607" i="2"/>
  <c r="F607" i="3" s="1"/>
  <c r="H607" i="2"/>
  <c r="D607" i="3" s="1"/>
  <c r="G607" i="2"/>
  <c r="F607" i="2"/>
  <c r="E607" i="2"/>
  <c r="C607" i="3" s="1"/>
  <c r="D607" i="2"/>
  <c r="B607" i="3" s="1"/>
  <c r="C607" i="2"/>
  <c r="A607" i="3" s="1"/>
  <c r="A607" i="2"/>
  <c r="BL606" i="2"/>
  <c r="AF606" i="3" s="1"/>
  <c r="BK606" i="2"/>
  <c r="BJ606" i="2"/>
  <c r="AD606" i="3" s="1"/>
  <c r="BI606" i="2"/>
  <c r="BH606" i="2"/>
  <c r="AB606" i="3" s="1"/>
  <c r="BG606" i="2"/>
  <c r="BD606" i="2"/>
  <c r="AE606" i="3" s="1"/>
  <c r="BC606" i="2"/>
  <c r="BB606" i="2"/>
  <c r="AC606" i="3" s="1"/>
  <c r="BA606" i="2"/>
  <c r="AZ606" i="2"/>
  <c r="AA606" i="3" s="1"/>
  <c r="AY606" i="2"/>
  <c r="AV606" i="2"/>
  <c r="Z606" i="3" s="1"/>
  <c r="AU606" i="2"/>
  <c r="AT606" i="2"/>
  <c r="Y606" i="3" s="1"/>
  <c r="AS606" i="2"/>
  <c r="AR606" i="2"/>
  <c r="X606" i="3" s="1"/>
  <c r="AQ606" i="2"/>
  <c r="AP606" i="2"/>
  <c r="W606" i="3" s="1"/>
  <c r="AO606" i="2"/>
  <c r="AN606" i="2"/>
  <c r="V606" i="3" s="1"/>
  <c r="AM606" i="2"/>
  <c r="AL606" i="2"/>
  <c r="U606" i="3" s="1"/>
  <c r="AK606" i="2"/>
  <c r="AJ606" i="2"/>
  <c r="T606" i="3" s="1"/>
  <c r="AI606" i="2"/>
  <c r="AH606" i="2"/>
  <c r="S606" i="3" s="1"/>
  <c r="AG606" i="2"/>
  <c r="AF606" i="2"/>
  <c r="R606" i="3" s="1"/>
  <c r="AE606" i="2"/>
  <c r="AD606" i="2"/>
  <c r="Q606" i="3" s="1"/>
  <c r="AC606" i="2"/>
  <c r="AB606" i="2"/>
  <c r="P606" i="3" s="1"/>
  <c r="AA606" i="2"/>
  <c r="Z606" i="2"/>
  <c r="O606" i="3" s="1"/>
  <c r="Y606" i="2"/>
  <c r="X606" i="2"/>
  <c r="N606" i="3" s="1"/>
  <c r="W606" i="2"/>
  <c r="V606" i="2"/>
  <c r="U606" i="2"/>
  <c r="T606" i="2"/>
  <c r="S606" i="2"/>
  <c r="R606" i="2"/>
  <c r="Q606" i="2"/>
  <c r="AM606" i="3" s="1"/>
  <c r="O606" i="2"/>
  <c r="AL606" i="3" s="1"/>
  <c r="N606" i="2"/>
  <c r="K606" i="3" s="1"/>
  <c r="L606" i="2"/>
  <c r="K606" i="2"/>
  <c r="G606" i="3" s="1"/>
  <c r="I606" i="2"/>
  <c r="F606" i="3" s="1"/>
  <c r="H606" i="2"/>
  <c r="D606" i="3" s="1"/>
  <c r="G606" i="2"/>
  <c r="F606" i="2"/>
  <c r="E606" i="2"/>
  <c r="C606" i="3" s="1"/>
  <c r="D606" i="2"/>
  <c r="B606" i="3" s="1"/>
  <c r="C606" i="2"/>
  <c r="A606" i="3" s="1"/>
  <c r="A606" i="2"/>
  <c r="BL605" i="2"/>
  <c r="AF605" i="3" s="1"/>
  <c r="BK605" i="2"/>
  <c r="BJ605" i="2"/>
  <c r="AD605" i="3" s="1"/>
  <c r="BI605" i="2"/>
  <c r="BH605" i="2"/>
  <c r="AB605" i="3" s="1"/>
  <c r="BG605" i="2"/>
  <c r="BD605" i="2"/>
  <c r="AE605" i="3" s="1"/>
  <c r="BC605" i="2"/>
  <c r="BB605" i="2"/>
  <c r="AC605" i="3" s="1"/>
  <c r="BA605" i="2"/>
  <c r="AZ605" i="2"/>
  <c r="AA605" i="3" s="1"/>
  <c r="AY605" i="2"/>
  <c r="AV605" i="2"/>
  <c r="Z605" i="3" s="1"/>
  <c r="AU605" i="2"/>
  <c r="AT605" i="2"/>
  <c r="Y605" i="3" s="1"/>
  <c r="AS605" i="2"/>
  <c r="AR605" i="2"/>
  <c r="X605" i="3" s="1"/>
  <c r="AQ605" i="2"/>
  <c r="AP605" i="2"/>
  <c r="W605" i="3" s="1"/>
  <c r="AO605" i="2"/>
  <c r="AN605" i="2"/>
  <c r="V605" i="3" s="1"/>
  <c r="AM605" i="2"/>
  <c r="AL605" i="2"/>
  <c r="U605" i="3" s="1"/>
  <c r="AK605" i="2"/>
  <c r="AJ605" i="2"/>
  <c r="T605" i="3" s="1"/>
  <c r="AI605" i="2"/>
  <c r="AH605" i="2"/>
  <c r="S605" i="3" s="1"/>
  <c r="AG605" i="2"/>
  <c r="AF605" i="2"/>
  <c r="R605" i="3" s="1"/>
  <c r="AE605" i="2"/>
  <c r="AD605" i="2"/>
  <c r="Q605" i="3" s="1"/>
  <c r="AC605" i="2"/>
  <c r="AB605" i="2"/>
  <c r="P605" i="3" s="1"/>
  <c r="AA605" i="2"/>
  <c r="Z605" i="2"/>
  <c r="O605" i="3" s="1"/>
  <c r="Y605" i="2"/>
  <c r="X605" i="2"/>
  <c r="N605" i="3" s="1"/>
  <c r="W605" i="2"/>
  <c r="V605" i="2"/>
  <c r="U605" i="2"/>
  <c r="T605" i="2"/>
  <c r="S605" i="2"/>
  <c r="R605" i="2"/>
  <c r="Q605" i="2"/>
  <c r="AM605" i="3" s="1"/>
  <c r="O605" i="2"/>
  <c r="AL605" i="3" s="1"/>
  <c r="N605" i="2"/>
  <c r="K605" i="3" s="1"/>
  <c r="L605" i="2"/>
  <c r="K605" i="2"/>
  <c r="G605" i="3" s="1"/>
  <c r="I605" i="2"/>
  <c r="F605" i="3" s="1"/>
  <c r="H605" i="2"/>
  <c r="D605" i="3" s="1"/>
  <c r="G605" i="2"/>
  <c r="F605" i="2"/>
  <c r="E605" i="2"/>
  <c r="C605" i="3" s="1"/>
  <c r="D605" i="2"/>
  <c r="B605" i="3" s="1"/>
  <c r="C605" i="2"/>
  <c r="A605" i="3" s="1"/>
  <c r="A605" i="2"/>
  <c r="BL604" i="2"/>
  <c r="AF604" i="3" s="1"/>
  <c r="BK604" i="2"/>
  <c r="BJ604" i="2"/>
  <c r="AD604" i="3" s="1"/>
  <c r="BI604" i="2"/>
  <c r="BH604" i="2"/>
  <c r="AB604" i="3" s="1"/>
  <c r="BG604" i="2"/>
  <c r="BD604" i="2"/>
  <c r="AE604" i="3" s="1"/>
  <c r="BC604" i="2"/>
  <c r="BB604" i="2"/>
  <c r="AC604" i="3" s="1"/>
  <c r="BA604" i="2"/>
  <c r="AZ604" i="2"/>
  <c r="AA604" i="3" s="1"/>
  <c r="AY604" i="2"/>
  <c r="AV604" i="2"/>
  <c r="Z604" i="3" s="1"/>
  <c r="AU604" i="2"/>
  <c r="AT604" i="2"/>
  <c r="Y604" i="3" s="1"/>
  <c r="AS604" i="2"/>
  <c r="AR604" i="2"/>
  <c r="X604" i="3" s="1"/>
  <c r="AQ604" i="2"/>
  <c r="AP604" i="2"/>
  <c r="W604" i="3" s="1"/>
  <c r="AO604" i="2"/>
  <c r="AN604" i="2"/>
  <c r="V604" i="3" s="1"/>
  <c r="AM604" i="2"/>
  <c r="AL604" i="2"/>
  <c r="U604" i="3" s="1"/>
  <c r="AK604" i="2"/>
  <c r="AJ604" i="2"/>
  <c r="T604" i="3" s="1"/>
  <c r="AI604" i="2"/>
  <c r="AH604" i="2"/>
  <c r="S604" i="3" s="1"/>
  <c r="AG604" i="2"/>
  <c r="AF604" i="2"/>
  <c r="R604" i="3" s="1"/>
  <c r="AE604" i="2"/>
  <c r="AD604" i="2"/>
  <c r="Q604" i="3" s="1"/>
  <c r="AC604" i="2"/>
  <c r="AB604" i="2"/>
  <c r="P604" i="3" s="1"/>
  <c r="AA604" i="2"/>
  <c r="Z604" i="2"/>
  <c r="O604" i="3" s="1"/>
  <c r="Y604" i="2"/>
  <c r="X604" i="2"/>
  <c r="N604" i="3" s="1"/>
  <c r="W604" i="2"/>
  <c r="V604" i="2"/>
  <c r="U604" i="2"/>
  <c r="T604" i="2"/>
  <c r="S604" i="2"/>
  <c r="R604" i="2"/>
  <c r="Q604" i="2"/>
  <c r="AM604" i="3" s="1"/>
  <c r="O604" i="2"/>
  <c r="AL604" i="3" s="1"/>
  <c r="N604" i="2"/>
  <c r="K604" i="3" s="1"/>
  <c r="L604" i="2"/>
  <c r="K604" i="2"/>
  <c r="G604" i="3" s="1"/>
  <c r="I604" i="2"/>
  <c r="F604" i="3" s="1"/>
  <c r="H604" i="2"/>
  <c r="D604" i="3" s="1"/>
  <c r="G604" i="2"/>
  <c r="F604" i="2"/>
  <c r="E604" i="2"/>
  <c r="C604" i="3" s="1"/>
  <c r="D604" i="2"/>
  <c r="B604" i="3" s="1"/>
  <c r="C604" i="2"/>
  <c r="A604" i="3" s="1"/>
  <c r="A604" i="2"/>
  <c r="BL603" i="2"/>
  <c r="AF603" i="3" s="1"/>
  <c r="BK603" i="2"/>
  <c r="BJ603" i="2"/>
  <c r="AD603" i="3" s="1"/>
  <c r="BI603" i="2"/>
  <c r="BH603" i="2"/>
  <c r="AB603" i="3" s="1"/>
  <c r="BG603" i="2"/>
  <c r="BD603" i="2"/>
  <c r="AE603" i="3" s="1"/>
  <c r="BC603" i="2"/>
  <c r="BB603" i="2"/>
  <c r="AC603" i="3" s="1"/>
  <c r="BA603" i="2"/>
  <c r="AZ603" i="2"/>
  <c r="AA603" i="3" s="1"/>
  <c r="AY603" i="2"/>
  <c r="AV603" i="2"/>
  <c r="Z603" i="3" s="1"/>
  <c r="AU603" i="2"/>
  <c r="AT603" i="2"/>
  <c r="Y603" i="3" s="1"/>
  <c r="AS603" i="2"/>
  <c r="AR603" i="2"/>
  <c r="X603" i="3" s="1"/>
  <c r="AQ603" i="2"/>
  <c r="AP603" i="2"/>
  <c r="W603" i="3" s="1"/>
  <c r="AO603" i="2"/>
  <c r="AN603" i="2"/>
  <c r="V603" i="3" s="1"/>
  <c r="AM603" i="2"/>
  <c r="AL603" i="2"/>
  <c r="U603" i="3" s="1"/>
  <c r="AK603" i="2"/>
  <c r="AJ603" i="2"/>
  <c r="T603" i="3" s="1"/>
  <c r="AI603" i="2"/>
  <c r="AH603" i="2"/>
  <c r="S603" i="3" s="1"/>
  <c r="AG603" i="2"/>
  <c r="AF603" i="2"/>
  <c r="R603" i="3" s="1"/>
  <c r="AE603" i="2"/>
  <c r="AD603" i="2"/>
  <c r="Q603" i="3" s="1"/>
  <c r="AC603" i="2"/>
  <c r="AB603" i="2"/>
  <c r="P603" i="3" s="1"/>
  <c r="AA603" i="2"/>
  <c r="Z603" i="2"/>
  <c r="O603" i="3" s="1"/>
  <c r="Y603" i="2"/>
  <c r="X603" i="2"/>
  <c r="N603" i="3" s="1"/>
  <c r="W603" i="2"/>
  <c r="V603" i="2"/>
  <c r="U603" i="2"/>
  <c r="T603" i="2"/>
  <c r="S603" i="2"/>
  <c r="R603" i="2"/>
  <c r="Q603" i="2"/>
  <c r="AM603" i="3" s="1"/>
  <c r="O603" i="2"/>
  <c r="AL603" i="3" s="1"/>
  <c r="N603" i="2"/>
  <c r="K603" i="3" s="1"/>
  <c r="M603" i="2"/>
  <c r="K603" i="2"/>
  <c r="G603" i="3" s="1"/>
  <c r="I603" i="2"/>
  <c r="F603" i="3" s="1"/>
  <c r="H603" i="2"/>
  <c r="D603" i="3" s="1"/>
  <c r="G603" i="2"/>
  <c r="F603" i="2"/>
  <c r="E603" i="2"/>
  <c r="C603" i="3" s="1"/>
  <c r="D603" i="2"/>
  <c r="B603" i="3" s="1"/>
  <c r="C603" i="2"/>
  <c r="A603" i="3" s="1"/>
  <c r="A603" i="2"/>
  <c r="BL602" i="2"/>
  <c r="AF602" i="3" s="1"/>
  <c r="BK602" i="2"/>
  <c r="BJ602" i="2"/>
  <c r="AD602" i="3" s="1"/>
  <c r="BI602" i="2"/>
  <c r="BH602" i="2"/>
  <c r="AB602" i="3" s="1"/>
  <c r="BG602" i="2"/>
  <c r="BD602" i="2"/>
  <c r="AE602" i="3" s="1"/>
  <c r="BC602" i="2"/>
  <c r="BB602" i="2"/>
  <c r="AC602" i="3" s="1"/>
  <c r="BA602" i="2"/>
  <c r="AZ602" i="2"/>
  <c r="AA602" i="3" s="1"/>
  <c r="AY602" i="2"/>
  <c r="AV602" i="2"/>
  <c r="Z602" i="3" s="1"/>
  <c r="AU602" i="2"/>
  <c r="AT602" i="2"/>
  <c r="Y602" i="3" s="1"/>
  <c r="AS602" i="2"/>
  <c r="AR602" i="2"/>
  <c r="X602" i="3" s="1"/>
  <c r="AQ602" i="2"/>
  <c r="AP602" i="2"/>
  <c r="W602" i="3" s="1"/>
  <c r="AO602" i="2"/>
  <c r="AN602" i="2"/>
  <c r="V602" i="3" s="1"/>
  <c r="AM602" i="2"/>
  <c r="AL602" i="2"/>
  <c r="U602" i="3" s="1"/>
  <c r="AK602" i="2"/>
  <c r="AJ602" i="2"/>
  <c r="T602" i="3" s="1"/>
  <c r="AI602" i="2"/>
  <c r="AH602" i="2"/>
  <c r="S602" i="3" s="1"/>
  <c r="AG602" i="2"/>
  <c r="AF602" i="2"/>
  <c r="R602" i="3" s="1"/>
  <c r="AE602" i="2"/>
  <c r="AD602" i="2"/>
  <c r="Q602" i="3" s="1"/>
  <c r="AC602" i="2"/>
  <c r="AB602" i="2"/>
  <c r="P602" i="3" s="1"/>
  <c r="AA602" i="2"/>
  <c r="Z602" i="2"/>
  <c r="O602" i="3" s="1"/>
  <c r="Y602" i="2"/>
  <c r="X602" i="2"/>
  <c r="N602" i="3" s="1"/>
  <c r="W602" i="2"/>
  <c r="V602" i="2"/>
  <c r="U602" i="2"/>
  <c r="T602" i="2"/>
  <c r="S602" i="2"/>
  <c r="R602" i="2"/>
  <c r="Q602" i="2"/>
  <c r="AM602" i="3" s="1"/>
  <c r="O602" i="2"/>
  <c r="AL602" i="3" s="1"/>
  <c r="N602" i="2"/>
  <c r="K602" i="3" s="1"/>
  <c r="M602" i="2"/>
  <c r="K602" i="2"/>
  <c r="G602" i="3" s="1"/>
  <c r="I602" i="2"/>
  <c r="F602" i="3" s="1"/>
  <c r="H602" i="2"/>
  <c r="D602" i="3" s="1"/>
  <c r="G602" i="2"/>
  <c r="F602" i="2"/>
  <c r="E602" i="2"/>
  <c r="C602" i="3" s="1"/>
  <c r="D602" i="2"/>
  <c r="B602" i="3" s="1"/>
  <c r="C602" i="2"/>
  <c r="A602" i="3" s="1"/>
  <c r="A602" i="2"/>
  <c r="BL601" i="2"/>
  <c r="AF601" i="3" s="1"/>
  <c r="BK601" i="2"/>
  <c r="BJ601" i="2"/>
  <c r="AD601" i="3" s="1"/>
  <c r="BI601" i="2"/>
  <c r="BH601" i="2"/>
  <c r="AB601" i="3" s="1"/>
  <c r="BG601" i="2"/>
  <c r="BD601" i="2"/>
  <c r="AE601" i="3" s="1"/>
  <c r="BC601" i="2"/>
  <c r="BB601" i="2"/>
  <c r="AC601" i="3" s="1"/>
  <c r="BA601" i="2"/>
  <c r="AZ601" i="2"/>
  <c r="AA601" i="3" s="1"/>
  <c r="AY601" i="2"/>
  <c r="AV601" i="2"/>
  <c r="Z601" i="3" s="1"/>
  <c r="AU601" i="2"/>
  <c r="AT601" i="2"/>
  <c r="Y601" i="3" s="1"/>
  <c r="AS601" i="2"/>
  <c r="AR601" i="2"/>
  <c r="X601" i="3" s="1"/>
  <c r="AQ601" i="2"/>
  <c r="AP601" i="2"/>
  <c r="W601" i="3" s="1"/>
  <c r="AO601" i="2"/>
  <c r="AN601" i="2"/>
  <c r="V601" i="3" s="1"/>
  <c r="AM601" i="2"/>
  <c r="AL601" i="2"/>
  <c r="U601" i="3" s="1"/>
  <c r="AK601" i="2"/>
  <c r="AJ601" i="2"/>
  <c r="T601" i="3" s="1"/>
  <c r="AI601" i="2"/>
  <c r="AH601" i="2"/>
  <c r="S601" i="3" s="1"/>
  <c r="AG601" i="2"/>
  <c r="AF601" i="2"/>
  <c r="R601" i="3" s="1"/>
  <c r="AE601" i="2"/>
  <c r="AD601" i="2"/>
  <c r="Q601" i="3" s="1"/>
  <c r="AC601" i="2"/>
  <c r="AB601" i="2"/>
  <c r="P601" i="3" s="1"/>
  <c r="AA601" i="2"/>
  <c r="Z601" i="2"/>
  <c r="O601" i="3" s="1"/>
  <c r="Y601" i="2"/>
  <c r="X601" i="2"/>
  <c r="N601" i="3" s="1"/>
  <c r="W601" i="2"/>
  <c r="V601" i="2"/>
  <c r="U601" i="2"/>
  <c r="T601" i="2"/>
  <c r="S601" i="2"/>
  <c r="R601" i="2"/>
  <c r="Q601" i="2"/>
  <c r="AM601" i="3" s="1"/>
  <c r="O601" i="2"/>
  <c r="AL601" i="3" s="1"/>
  <c r="N601" i="2"/>
  <c r="K601" i="3" s="1"/>
  <c r="M601" i="2"/>
  <c r="K601" i="2"/>
  <c r="G601" i="3" s="1"/>
  <c r="I601" i="2"/>
  <c r="F601" i="3" s="1"/>
  <c r="H601" i="2"/>
  <c r="D601" i="3" s="1"/>
  <c r="G601" i="2"/>
  <c r="F601" i="2"/>
  <c r="E601" i="2"/>
  <c r="C601" i="3" s="1"/>
  <c r="D601" i="2"/>
  <c r="B601" i="3" s="1"/>
  <c r="C601" i="2"/>
  <c r="A601" i="3" s="1"/>
  <c r="A601" i="2"/>
  <c r="BL600" i="2"/>
  <c r="AF600" i="3" s="1"/>
  <c r="BK600" i="2"/>
  <c r="BJ600" i="2"/>
  <c r="AD600" i="3" s="1"/>
  <c r="BI600" i="2"/>
  <c r="BH600" i="2"/>
  <c r="AB600" i="3" s="1"/>
  <c r="BG600" i="2"/>
  <c r="BD600" i="2"/>
  <c r="AE600" i="3" s="1"/>
  <c r="BC600" i="2"/>
  <c r="BB600" i="2"/>
  <c r="AC600" i="3" s="1"/>
  <c r="BA600" i="2"/>
  <c r="AZ600" i="2"/>
  <c r="AA600" i="3" s="1"/>
  <c r="AY600" i="2"/>
  <c r="AV600" i="2"/>
  <c r="Z600" i="3" s="1"/>
  <c r="AU600" i="2"/>
  <c r="AT600" i="2"/>
  <c r="Y600" i="3" s="1"/>
  <c r="AS600" i="2"/>
  <c r="AR600" i="2"/>
  <c r="X600" i="3" s="1"/>
  <c r="AQ600" i="2"/>
  <c r="AP600" i="2"/>
  <c r="W600" i="3" s="1"/>
  <c r="AO600" i="2"/>
  <c r="AN600" i="2"/>
  <c r="V600" i="3" s="1"/>
  <c r="AM600" i="2"/>
  <c r="AL600" i="2"/>
  <c r="U600" i="3" s="1"/>
  <c r="AK600" i="2"/>
  <c r="AJ600" i="2"/>
  <c r="T600" i="3" s="1"/>
  <c r="AI600" i="2"/>
  <c r="AH600" i="2"/>
  <c r="S600" i="3" s="1"/>
  <c r="AG600" i="2"/>
  <c r="AF600" i="2"/>
  <c r="R600" i="3" s="1"/>
  <c r="AE600" i="2"/>
  <c r="AD600" i="2"/>
  <c r="Q600" i="3" s="1"/>
  <c r="AC600" i="2"/>
  <c r="AB600" i="2"/>
  <c r="P600" i="3" s="1"/>
  <c r="AA600" i="2"/>
  <c r="Z600" i="2"/>
  <c r="O600" i="3" s="1"/>
  <c r="Y600" i="2"/>
  <c r="X600" i="2"/>
  <c r="N600" i="3" s="1"/>
  <c r="W600" i="2"/>
  <c r="V600" i="2"/>
  <c r="U600" i="2"/>
  <c r="T600" i="2"/>
  <c r="S600" i="2"/>
  <c r="R600" i="2"/>
  <c r="Q600" i="2"/>
  <c r="AM600" i="3" s="1"/>
  <c r="O600" i="2"/>
  <c r="AL600" i="3" s="1"/>
  <c r="N600" i="2"/>
  <c r="K600" i="3" s="1"/>
  <c r="M600" i="2"/>
  <c r="L600" i="2"/>
  <c r="K600" i="2"/>
  <c r="G600" i="3" s="1"/>
  <c r="I600" i="2"/>
  <c r="F600" i="3" s="1"/>
  <c r="H600" i="2"/>
  <c r="D600" i="3" s="1"/>
  <c r="G600" i="2"/>
  <c r="F600" i="2"/>
  <c r="E600" i="2"/>
  <c r="C600" i="3" s="1"/>
  <c r="D600" i="2"/>
  <c r="B600" i="3" s="1"/>
  <c r="C600" i="2"/>
  <c r="A600" i="3" s="1"/>
  <c r="A600" i="2"/>
  <c r="BL599" i="2"/>
  <c r="AF599" i="3" s="1"/>
  <c r="BK599" i="2"/>
  <c r="BJ599" i="2"/>
  <c r="AD599" i="3" s="1"/>
  <c r="BI599" i="2"/>
  <c r="BH599" i="2"/>
  <c r="AB599" i="3" s="1"/>
  <c r="BG599" i="2"/>
  <c r="BD599" i="2"/>
  <c r="AE599" i="3" s="1"/>
  <c r="BC599" i="2"/>
  <c r="BB599" i="2"/>
  <c r="AC599" i="3" s="1"/>
  <c r="BA599" i="2"/>
  <c r="AZ599" i="2"/>
  <c r="AA599" i="3" s="1"/>
  <c r="AY599" i="2"/>
  <c r="AV599" i="2"/>
  <c r="Z599" i="3" s="1"/>
  <c r="AU599" i="2"/>
  <c r="AT599" i="2"/>
  <c r="Y599" i="3" s="1"/>
  <c r="AS599" i="2"/>
  <c r="AR599" i="2"/>
  <c r="X599" i="3" s="1"/>
  <c r="AQ599" i="2"/>
  <c r="AP599" i="2"/>
  <c r="W599" i="3" s="1"/>
  <c r="AO599" i="2"/>
  <c r="AN599" i="2"/>
  <c r="V599" i="3" s="1"/>
  <c r="AM599" i="2"/>
  <c r="AL599" i="2"/>
  <c r="U599" i="3" s="1"/>
  <c r="AK599" i="2"/>
  <c r="AJ599" i="2"/>
  <c r="T599" i="3" s="1"/>
  <c r="AI599" i="2"/>
  <c r="AH599" i="2"/>
  <c r="S599" i="3" s="1"/>
  <c r="AG599" i="2"/>
  <c r="AF599" i="2"/>
  <c r="R599" i="3" s="1"/>
  <c r="AE599" i="2"/>
  <c r="AD599" i="2"/>
  <c r="Q599" i="3" s="1"/>
  <c r="AC599" i="2"/>
  <c r="AB599" i="2"/>
  <c r="P599" i="3" s="1"/>
  <c r="AA599" i="2"/>
  <c r="Z599" i="2"/>
  <c r="O599" i="3" s="1"/>
  <c r="Y599" i="2"/>
  <c r="X599" i="2"/>
  <c r="N599" i="3" s="1"/>
  <c r="W599" i="2"/>
  <c r="V599" i="2"/>
  <c r="U599" i="2"/>
  <c r="T599" i="2"/>
  <c r="S599" i="2"/>
  <c r="R599" i="2"/>
  <c r="Q599" i="2"/>
  <c r="AM599" i="3" s="1"/>
  <c r="O599" i="2"/>
  <c r="AL599" i="3" s="1"/>
  <c r="N599" i="2"/>
  <c r="K599" i="3" s="1"/>
  <c r="M599" i="2"/>
  <c r="K599" i="2"/>
  <c r="G599" i="3" s="1"/>
  <c r="I599" i="2"/>
  <c r="F599" i="3" s="1"/>
  <c r="H599" i="2"/>
  <c r="D599" i="3" s="1"/>
  <c r="G599" i="2"/>
  <c r="F599" i="2"/>
  <c r="E599" i="2"/>
  <c r="C599" i="3" s="1"/>
  <c r="D599" i="2"/>
  <c r="B599" i="3" s="1"/>
  <c r="C599" i="2"/>
  <c r="A599" i="3" s="1"/>
  <c r="A599" i="2"/>
  <c r="BL598" i="2"/>
  <c r="AF598" i="3" s="1"/>
  <c r="BK598" i="2"/>
  <c r="BJ598" i="2"/>
  <c r="AD598" i="3" s="1"/>
  <c r="BI598" i="2"/>
  <c r="BH598" i="2"/>
  <c r="AB598" i="3" s="1"/>
  <c r="BG598" i="2"/>
  <c r="BD598" i="2"/>
  <c r="AE598" i="3" s="1"/>
  <c r="BC598" i="2"/>
  <c r="BB598" i="2"/>
  <c r="AC598" i="3" s="1"/>
  <c r="BA598" i="2"/>
  <c r="AZ598" i="2"/>
  <c r="AA598" i="3" s="1"/>
  <c r="AY598" i="2"/>
  <c r="AV598" i="2"/>
  <c r="Z598" i="3" s="1"/>
  <c r="AU598" i="2"/>
  <c r="AT598" i="2"/>
  <c r="Y598" i="3" s="1"/>
  <c r="AS598" i="2"/>
  <c r="AR598" i="2"/>
  <c r="X598" i="3" s="1"/>
  <c r="AQ598" i="2"/>
  <c r="AP598" i="2"/>
  <c r="W598" i="3" s="1"/>
  <c r="AO598" i="2"/>
  <c r="AN598" i="2"/>
  <c r="V598" i="3" s="1"/>
  <c r="AM598" i="2"/>
  <c r="AL598" i="2"/>
  <c r="U598" i="3" s="1"/>
  <c r="AK598" i="2"/>
  <c r="AJ598" i="2"/>
  <c r="T598" i="3" s="1"/>
  <c r="AI598" i="2"/>
  <c r="AH598" i="2"/>
  <c r="S598" i="3" s="1"/>
  <c r="AG598" i="2"/>
  <c r="AF598" i="2"/>
  <c r="R598" i="3" s="1"/>
  <c r="AE598" i="2"/>
  <c r="AD598" i="2"/>
  <c r="Q598" i="3" s="1"/>
  <c r="AC598" i="2"/>
  <c r="AB598" i="2"/>
  <c r="P598" i="3" s="1"/>
  <c r="AA598" i="2"/>
  <c r="Z598" i="2"/>
  <c r="O598" i="3" s="1"/>
  <c r="Y598" i="2"/>
  <c r="X598" i="2"/>
  <c r="N598" i="3" s="1"/>
  <c r="W598" i="2"/>
  <c r="V598" i="2"/>
  <c r="U598" i="2"/>
  <c r="T598" i="2"/>
  <c r="S598" i="2"/>
  <c r="R598" i="2"/>
  <c r="Q598" i="2"/>
  <c r="AM598" i="3" s="1"/>
  <c r="O598" i="2"/>
  <c r="AL598" i="3" s="1"/>
  <c r="N598" i="2"/>
  <c r="K598" i="3" s="1"/>
  <c r="M598" i="2"/>
  <c r="K598" i="2"/>
  <c r="G598" i="3" s="1"/>
  <c r="I598" i="2"/>
  <c r="F598" i="3" s="1"/>
  <c r="H598" i="2"/>
  <c r="D598" i="3" s="1"/>
  <c r="G598" i="2"/>
  <c r="F598" i="2"/>
  <c r="E598" i="2"/>
  <c r="C598" i="3" s="1"/>
  <c r="D598" i="2"/>
  <c r="B598" i="3" s="1"/>
  <c r="C598" i="2"/>
  <c r="A598" i="3" s="1"/>
  <c r="A598" i="2"/>
  <c r="BL597" i="2"/>
  <c r="AF597" i="3" s="1"/>
  <c r="BK597" i="2"/>
  <c r="BJ597" i="2"/>
  <c r="AD597" i="3" s="1"/>
  <c r="BI597" i="2"/>
  <c r="BH597" i="2"/>
  <c r="AB597" i="3" s="1"/>
  <c r="BG597" i="2"/>
  <c r="BD597" i="2"/>
  <c r="AE597" i="3" s="1"/>
  <c r="BC597" i="2"/>
  <c r="BB597" i="2"/>
  <c r="AC597" i="3" s="1"/>
  <c r="BA597" i="2"/>
  <c r="AZ597" i="2"/>
  <c r="AA597" i="3" s="1"/>
  <c r="AY597" i="2"/>
  <c r="AV597" i="2"/>
  <c r="Z597" i="3" s="1"/>
  <c r="AU597" i="2"/>
  <c r="AT597" i="2"/>
  <c r="Y597" i="3" s="1"/>
  <c r="AS597" i="2"/>
  <c r="AR597" i="2"/>
  <c r="X597" i="3" s="1"/>
  <c r="AQ597" i="2"/>
  <c r="AP597" i="2"/>
  <c r="W597" i="3" s="1"/>
  <c r="AO597" i="2"/>
  <c r="AN597" i="2"/>
  <c r="V597" i="3" s="1"/>
  <c r="AM597" i="2"/>
  <c r="AL597" i="2"/>
  <c r="U597" i="3" s="1"/>
  <c r="AK597" i="2"/>
  <c r="AJ597" i="2"/>
  <c r="T597" i="3" s="1"/>
  <c r="AI597" i="2"/>
  <c r="AH597" i="2"/>
  <c r="S597" i="3" s="1"/>
  <c r="AG597" i="2"/>
  <c r="AF597" i="2"/>
  <c r="R597" i="3" s="1"/>
  <c r="AE597" i="2"/>
  <c r="AD597" i="2"/>
  <c r="Q597" i="3" s="1"/>
  <c r="AC597" i="2"/>
  <c r="AB597" i="2"/>
  <c r="P597" i="3" s="1"/>
  <c r="AA597" i="2"/>
  <c r="Z597" i="2"/>
  <c r="O597" i="3" s="1"/>
  <c r="Y597" i="2"/>
  <c r="X597" i="2"/>
  <c r="N597" i="3" s="1"/>
  <c r="W597" i="2"/>
  <c r="V597" i="2"/>
  <c r="U597" i="2"/>
  <c r="T597" i="2"/>
  <c r="S597" i="2"/>
  <c r="R597" i="2"/>
  <c r="Q597" i="2"/>
  <c r="AM597" i="3" s="1"/>
  <c r="O597" i="2"/>
  <c r="AL597" i="3" s="1"/>
  <c r="N597" i="2"/>
  <c r="K597" i="3" s="1"/>
  <c r="M597" i="2"/>
  <c r="K597" i="2"/>
  <c r="G597" i="3" s="1"/>
  <c r="I597" i="2"/>
  <c r="F597" i="3" s="1"/>
  <c r="H597" i="2"/>
  <c r="D597" i="3" s="1"/>
  <c r="G597" i="2"/>
  <c r="F597" i="2"/>
  <c r="E597" i="2"/>
  <c r="C597" i="3" s="1"/>
  <c r="D597" i="2"/>
  <c r="B597" i="3" s="1"/>
  <c r="C597" i="2"/>
  <c r="A597" i="3" s="1"/>
  <c r="A597" i="2"/>
  <c r="BL596" i="2"/>
  <c r="AF596" i="3" s="1"/>
  <c r="BK596" i="2"/>
  <c r="BJ596" i="2"/>
  <c r="AD596" i="3" s="1"/>
  <c r="BI596" i="2"/>
  <c r="BH596" i="2"/>
  <c r="AB596" i="3" s="1"/>
  <c r="BG596" i="2"/>
  <c r="BD596" i="2"/>
  <c r="AE596" i="3" s="1"/>
  <c r="BC596" i="2"/>
  <c r="BB596" i="2"/>
  <c r="AC596" i="3" s="1"/>
  <c r="BA596" i="2"/>
  <c r="AZ596" i="2"/>
  <c r="AA596" i="3" s="1"/>
  <c r="AY596" i="2"/>
  <c r="AV596" i="2"/>
  <c r="Z596" i="3" s="1"/>
  <c r="AU596" i="2"/>
  <c r="AT596" i="2"/>
  <c r="Y596" i="3" s="1"/>
  <c r="AS596" i="2"/>
  <c r="AR596" i="2"/>
  <c r="X596" i="3" s="1"/>
  <c r="AQ596" i="2"/>
  <c r="AP596" i="2"/>
  <c r="W596" i="3" s="1"/>
  <c r="AO596" i="2"/>
  <c r="AN596" i="2"/>
  <c r="V596" i="3" s="1"/>
  <c r="AM596" i="2"/>
  <c r="AL596" i="2"/>
  <c r="U596" i="3" s="1"/>
  <c r="AK596" i="2"/>
  <c r="AJ596" i="2"/>
  <c r="T596" i="3" s="1"/>
  <c r="AI596" i="2"/>
  <c r="AH596" i="2"/>
  <c r="S596" i="3" s="1"/>
  <c r="AG596" i="2"/>
  <c r="AF596" i="2"/>
  <c r="R596" i="3" s="1"/>
  <c r="AE596" i="2"/>
  <c r="AD596" i="2"/>
  <c r="Q596" i="3" s="1"/>
  <c r="AC596" i="2"/>
  <c r="AB596" i="2"/>
  <c r="P596" i="3" s="1"/>
  <c r="AA596" i="2"/>
  <c r="Z596" i="2"/>
  <c r="O596" i="3" s="1"/>
  <c r="Y596" i="2"/>
  <c r="X596" i="2"/>
  <c r="N596" i="3" s="1"/>
  <c r="W596" i="2"/>
  <c r="V596" i="2"/>
  <c r="U596" i="2"/>
  <c r="T596" i="2"/>
  <c r="S596" i="2"/>
  <c r="R596" i="2"/>
  <c r="Q596" i="2"/>
  <c r="AM596" i="3" s="1"/>
  <c r="O596" i="2"/>
  <c r="AL596" i="3" s="1"/>
  <c r="N596" i="2"/>
  <c r="K596" i="3" s="1"/>
  <c r="M596" i="2"/>
  <c r="K596" i="2"/>
  <c r="G596" i="3" s="1"/>
  <c r="I596" i="2"/>
  <c r="F596" i="3" s="1"/>
  <c r="H596" i="2"/>
  <c r="D596" i="3" s="1"/>
  <c r="G596" i="2"/>
  <c r="F596" i="2"/>
  <c r="E596" i="2"/>
  <c r="C596" i="3" s="1"/>
  <c r="D596" i="2"/>
  <c r="B596" i="3" s="1"/>
  <c r="C596" i="2"/>
  <c r="A596" i="3" s="1"/>
  <c r="A596" i="2"/>
  <c r="BL595" i="2"/>
  <c r="AF595" i="3" s="1"/>
  <c r="BK595" i="2"/>
  <c r="BJ595" i="2"/>
  <c r="AD595" i="3" s="1"/>
  <c r="BI595" i="2"/>
  <c r="BH595" i="2"/>
  <c r="AB595" i="3" s="1"/>
  <c r="BG595" i="2"/>
  <c r="BD595" i="2"/>
  <c r="AE595" i="3" s="1"/>
  <c r="BC595" i="2"/>
  <c r="BB595" i="2"/>
  <c r="AC595" i="3" s="1"/>
  <c r="BA595" i="2"/>
  <c r="AZ595" i="2"/>
  <c r="AA595" i="3" s="1"/>
  <c r="AY595" i="2"/>
  <c r="AV595" i="2"/>
  <c r="Z595" i="3" s="1"/>
  <c r="AU595" i="2"/>
  <c r="AT595" i="2"/>
  <c r="Y595" i="3" s="1"/>
  <c r="AS595" i="2"/>
  <c r="AR595" i="2"/>
  <c r="X595" i="3" s="1"/>
  <c r="AQ595" i="2"/>
  <c r="AP595" i="2"/>
  <c r="W595" i="3" s="1"/>
  <c r="AO595" i="2"/>
  <c r="AN595" i="2"/>
  <c r="V595" i="3" s="1"/>
  <c r="AM595" i="2"/>
  <c r="AL595" i="2"/>
  <c r="U595" i="3" s="1"/>
  <c r="AK595" i="2"/>
  <c r="AJ595" i="2"/>
  <c r="T595" i="3" s="1"/>
  <c r="AI595" i="2"/>
  <c r="AH595" i="2"/>
  <c r="S595" i="3" s="1"/>
  <c r="AG595" i="2"/>
  <c r="AF595" i="2"/>
  <c r="R595" i="3" s="1"/>
  <c r="AE595" i="2"/>
  <c r="AD595" i="2"/>
  <c r="Q595" i="3" s="1"/>
  <c r="AC595" i="2"/>
  <c r="AB595" i="2"/>
  <c r="P595" i="3" s="1"/>
  <c r="AA595" i="2"/>
  <c r="Z595" i="2"/>
  <c r="O595" i="3" s="1"/>
  <c r="Y595" i="2"/>
  <c r="X595" i="2"/>
  <c r="N595" i="3" s="1"/>
  <c r="W595" i="2"/>
  <c r="V595" i="2"/>
  <c r="U595" i="2"/>
  <c r="T595" i="2"/>
  <c r="S595" i="2"/>
  <c r="R595" i="2"/>
  <c r="Q595" i="2"/>
  <c r="AM595" i="3" s="1"/>
  <c r="O595" i="2"/>
  <c r="AL595" i="3" s="1"/>
  <c r="N595" i="2"/>
  <c r="K595" i="3" s="1"/>
  <c r="L595" i="2"/>
  <c r="K595" i="2"/>
  <c r="G595" i="3" s="1"/>
  <c r="I595" i="2"/>
  <c r="F595" i="3" s="1"/>
  <c r="H595" i="2"/>
  <c r="D595" i="3" s="1"/>
  <c r="G595" i="2"/>
  <c r="F595" i="2"/>
  <c r="E595" i="2"/>
  <c r="C595" i="3" s="1"/>
  <c r="D595" i="2"/>
  <c r="B595" i="3" s="1"/>
  <c r="C595" i="2"/>
  <c r="A595" i="3" s="1"/>
  <c r="A595" i="2"/>
  <c r="BL594" i="2"/>
  <c r="AF594" i="3" s="1"/>
  <c r="BK594" i="2"/>
  <c r="BJ594" i="2"/>
  <c r="AD594" i="3" s="1"/>
  <c r="BI594" i="2"/>
  <c r="BH594" i="2"/>
  <c r="AB594" i="3" s="1"/>
  <c r="BG594" i="2"/>
  <c r="BD594" i="2"/>
  <c r="AE594" i="3" s="1"/>
  <c r="BC594" i="2"/>
  <c r="BB594" i="2"/>
  <c r="AC594" i="3" s="1"/>
  <c r="BA594" i="2"/>
  <c r="AZ594" i="2"/>
  <c r="AA594" i="3" s="1"/>
  <c r="AY594" i="2"/>
  <c r="AV594" i="2"/>
  <c r="Z594" i="3" s="1"/>
  <c r="AU594" i="2"/>
  <c r="AT594" i="2"/>
  <c r="Y594" i="3" s="1"/>
  <c r="AS594" i="2"/>
  <c r="AR594" i="2"/>
  <c r="X594" i="3" s="1"/>
  <c r="AQ594" i="2"/>
  <c r="AP594" i="2"/>
  <c r="W594" i="3" s="1"/>
  <c r="AO594" i="2"/>
  <c r="AN594" i="2"/>
  <c r="V594" i="3" s="1"/>
  <c r="AM594" i="2"/>
  <c r="AL594" i="2"/>
  <c r="U594" i="3" s="1"/>
  <c r="AK594" i="2"/>
  <c r="AJ594" i="2"/>
  <c r="T594" i="3" s="1"/>
  <c r="AI594" i="2"/>
  <c r="AH594" i="2"/>
  <c r="S594" i="3" s="1"/>
  <c r="AG594" i="2"/>
  <c r="AF594" i="2"/>
  <c r="R594" i="3" s="1"/>
  <c r="AE594" i="2"/>
  <c r="AD594" i="2"/>
  <c r="Q594" i="3" s="1"/>
  <c r="AC594" i="2"/>
  <c r="AB594" i="2"/>
  <c r="P594" i="3" s="1"/>
  <c r="AA594" i="2"/>
  <c r="Z594" i="2"/>
  <c r="O594" i="3" s="1"/>
  <c r="Y594" i="2"/>
  <c r="X594" i="2"/>
  <c r="N594" i="3" s="1"/>
  <c r="W594" i="2"/>
  <c r="V594" i="2"/>
  <c r="U594" i="2"/>
  <c r="T594" i="2"/>
  <c r="S594" i="2"/>
  <c r="R594" i="2"/>
  <c r="Q594" i="2"/>
  <c r="AM594" i="3" s="1"/>
  <c r="O594" i="2"/>
  <c r="AL594" i="3" s="1"/>
  <c r="N594" i="2"/>
  <c r="K594" i="3" s="1"/>
  <c r="M594" i="2"/>
  <c r="K594" i="2"/>
  <c r="G594" i="3" s="1"/>
  <c r="I594" i="2"/>
  <c r="F594" i="3" s="1"/>
  <c r="H594" i="2"/>
  <c r="D594" i="3" s="1"/>
  <c r="G594" i="2"/>
  <c r="F594" i="2"/>
  <c r="E594" i="2"/>
  <c r="C594" i="3" s="1"/>
  <c r="D594" i="2"/>
  <c r="B594" i="3" s="1"/>
  <c r="C594" i="2"/>
  <c r="A594" i="3" s="1"/>
  <c r="A594" i="2"/>
  <c r="BL593" i="2"/>
  <c r="AF593" i="3" s="1"/>
  <c r="BK593" i="2"/>
  <c r="BJ593" i="2"/>
  <c r="AD593" i="3" s="1"/>
  <c r="BI593" i="2"/>
  <c r="BH593" i="2"/>
  <c r="AB593" i="3" s="1"/>
  <c r="BG593" i="2"/>
  <c r="BD593" i="2"/>
  <c r="AE593" i="3" s="1"/>
  <c r="BC593" i="2"/>
  <c r="BB593" i="2"/>
  <c r="AC593" i="3" s="1"/>
  <c r="BA593" i="2"/>
  <c r="AZ593" i="2"/>
  <c r="AA593" i="3" s="1"/>
  <c r="AY593" i="2"/>
  <c r="AV593" i="2"/>
  <c r="Z593" i="3" s="1"/>
  <c r="AU593" i="2"/>
  <c r="AT593" i="2"/>
  <c r="Y593" i="3" s="1"/>
  <c r="AS593" i="2"/>
  <c r="AR593" i="2"/>
  <c r="X593" i="3" s="1"/>
  <c r="AQ593" i="2"/>
  <c r="AP593" i="2"/>
  <c r="W593" i="3" s="1"/>
  <c r="AO593" i="2"/>
  <c r="AN593" i="2"/>
  <c r="V593" i="3" s="1"/>
  <c r="AM593" i="2"/>
  <c r="AL593" i="2"/>
  <c r="U593" i="3" s="1"/>
  <c r="AK593" i="2"/>
  <c r="AJ593" i="2"/>
  <c r="T593" i="3" s="1"/>
  <c r="AI593" i="2"/>
  <c r="AH593" i="2"/>
  <c r="S593" i="3" s="1"/>
  <c r="AG593" i="2"/>
  <c r="AF593" i="2"/>
  <c r="R593" i="3" s="1"/>
  <c r="AE593" i="2"/>
  <c r="AD593" i="2"/>
  <c r="Q593" i="3" s="1"/>
  <c r="AC593" i="2"/>
  <c r="AB593" i="2"/>
  <c r="P593" i="3" s="1"/>
  <c r="AA593" i="2"/>
  <c r="Z593" i="2"/>
  <c r="O593" i="3" s="1"/>
  <c r="Y593" i="2"/>
  <c r="X593" i="2"/>
  <c r="N593" i="3" s="1"/>
  <c r="W593" i="2"/>
  <c r="V593" i="2"/>
  <c r="U593" i="2"/>
  <c r="T593" i="2"/>
  <c r="S593" i="2"/>
  <c r="R593" i="2"/>
  <c r="Q593" i="2"/>
  <c r="AM593" i="3" s="1"/>
  <c r="P593" i="2"/>
  <c r="L593" i="3" s="1"/>
  <c r="O593" i="2"/>
  <c r="AL593" i="3" s="1"/>
  <c r="N593" i="2"/>
  <c r="K593" i="3" s="1"/>
  <c r="M593" i="2"/>
  <c r="K593" i="2"/>
  <c r="G593" i="3" s="1"/>
  <c r="I593" i="2"/>
  <c r="F593" i="3" s="1"/>
  <c r="H593" i="2"/>
  <c r="D593" i="3" s="1"/>
  <c r="G593" i="2"/>
  <c r="F593" i="2"/>
  <c r="E593" i="2"/>
  <c r="C593" i="3" s="1"/>
  <c r="D593" i="2"/>
  <c r="B593" i="3" s="1"/>
  <c r="C593" i="2"/>
  <c r="A593" i="3" s="1"/>
  <c r="A593" i="2"/>
  <c r="BL592" i="2"/>
  <c r="AF592" i="3" s="1"/>
  <c r="BK592" i="2"/>
  <c r="BJ592" i="2"/>
  <c r="AD592" i="3" s="1"/>
  <c r="BI592" i="2"/>
  <c r="BH592" i="2"/>
  <c r="AB592" i="3" s="1"/>
  <c r="BG592" i="2"/>
  <c r="BD592" i="2"/>
  <c r="AE592" i="3" s="1"/>
  <c r="BC592" i="2"/>
  <c r="BB592" i="2"/>
  <c r="AC592" i="3" s="1"/>
  <c r="BA592" i="2"/>
  <c r="AZ592" i="2"/>
  <c r="AA592" i="3" s="1"/>
  <c r="AY592" i="2"/>
  <c r="AV592" i="2"/>
  <c r="Z592" i="3" s="1"/>
  <c r="AU592" i="2"/>
  <c r="AT592" i="2"/>
  <c r="Y592" i="3" s="1"/>
  <c r="AS592" i="2"/>
  <c r="AR592" i="2"/>
  <c r="X592" i="3" s="1"/>
  <c r="AQ592" i="2"/>
  <c r="AP592" i="2"/>
  <c r="W592" i="3" s="1"/>
  <c r="AO592" i="2"/>
  <c r="AN592" i="2"/>
  <c r="V592" i="3" s="1"/>
  <c r="AM592" i="2"/>
  <c r="AL592" i="2"/>
  <c r="U592" i="3" s="1"/>
  <c r="AK592" i="2"/>
  <c r="AJ592" i="2"/>
  <c r="T592" i="3" s="1"/>
  <c r="AI592" i="2"/>
  <c r="AH592" i="2"/>
  <c r="S592" i="3" s="1"/>
  <c r="AG592" i="2"/>
  <c r="AF592" i="2"/>
  <c r="R592" i="3" s="1"/>
  <c r="AE592" i="2"/>
  <c r="AD592" i="2"/>
  <c r="Q592" i="3" s="1"/>
  <c r="AC592" i="2"/>
  <c r="AB592" i="2"/>
  <c r="P592" i="3" s="1"/>
  <c r="AA592" i="2"/>
  <c r="Z592" i="2"/>
  <c r="O592" i="3" s="1"/>
  <c r="Y592" i="2"/>
  <c r="X592" i="2"/>
  <c r="N592" i="3" s="1"/>
  <c r="W592" i="2"/>
  <c r="V592" i="2"/>
  <c r="U592" i="2"/>
  <c r="T592" i="2"/>
  <c r="S592" i="2"/>
  <c r="R592" i="2"/>
  <c r="Q592" i="2"/>
  <c r="AM592" i="3" s="1"/>
  <c r="O592" i="2"/>
  <c r="AL592" i="3" s="1"/>
  <c r="N592" i="2"/>
  <c r="K592" i="3" s="1"/>
  <c r="M592" i="2"/>
  <c r="K592" i="2"/>
  <c r="G592" i="3" s="1"/>
  <c r="I592" i="2"/>
  <c r="F592" i="3" s="1"/>
  <c r="H592" i="2"/>
  <c r="D592" i="3" s="1"/>
  <c r="G592" i="2"/>
  <c r="F592" i="2"/>
  <c r="E592" i="2"/>
  <c r="C592" i="3" s="1"/>
  <c r="D592" i="2"/>
  <c r="B592" i="3" s="1"/>
  <c r="C592" i="2"/>
  <c r="A592" i="3" s="1"/>
  <c r="A592" i="2"/>
  <c r="AY612" i="1"/>
  <c r="BA602" i="1"/>
  <c r="AX600" i="2" s="1"/>
  <c r="BA601" i="1"/>
  <c r="AX599" i="2" s="1"/>
  <c r="A591" i="2"/>
  <c r="BL591" i="2"/>
  <c r="AF591" i="3" s="1"/>
  <c r="BK591" i="2"/>
  <c r="BJ591" i="2"/>
  <c r="AD591" i="3" s="1"/>
  <c r="BI591" i="2"/>
  <c r="BH591" i="2"/>
  <c r="AB591" i="3" s="1"/>
  <c r="BG591" i="2"/>
  <c r="BD591" i="2"/>
  <c r="AE591" i="3" s="1"/>
  <c r="BC591" i="2"/>
  <c r="BB591" i="2"/>
  <c r="AC591" i="3" s="1"/>
  <c r="BA591" i="2"/>
  <c r="AZ591" i="2"/>
  <c r="AA591" i="3" s="1"/>
  <c r="AY591" i="2"/>
  <c r="AV591" i="2"/>
  <c r="Z591" i="3" s="1"/>
  <c r="AU591" i="2"/>
  <c r="AT591" i="2"/>
  <c r="Y591" i="3" s="1"/>
  <c r="AS591" i="2"/>
  <c r="AR591" i="2"/>
  <c r="X591" i="3" s="1"/>
  <c r="AQ591" i="2"/>
  <c r="AP591" i="2"/>
  <c r="W591" i="3" s="1"/>
  <c r="AO591" i="2"/>
  <c r="AN591" i="2"/>
  <c r="V591" i="3" s="1"/>
  <c r="AM591" i="2"/>
  <c r="AL591" i="2"/>
  <c r="U591" i="3" s="1"/>
  <c r="AK591" i="2"/>
  <c r="AJ591" i="2"/>
  <c r="T591" i="3" s="1"/>
  <c r="AI591" i="2"/>
  <c r="AH591" i="2"/>
  <c r="S591" i="3" s="1"/>
  <c r="AG591" i="2"/>
  <c r="AF591" i="2"/>
  <c r="R591" i="3" s="1"/>
  <c r="AE591" i="2"/>
  <c r="AD591" i="2"/>
  <c r="Q591" i="3" s="1"/>
  <c r="AC591" i="2"/>
  <c r="AB591" i="2"/>
  <c r="P591" i="3" s="1"/>
  <c r="AA591" i="2"/>
  <c r="Z591" i="2"/>
  <c r="O591" i="3" s="1"/>
  <c r="Y591" i="2"/>
  <c r="X591" i="2"/>
  <c r="N591" i="3" s="1"/>
  <c r="W591" i="2"/>
  <c r="V591" i="2"/>
  <c r="U591" i="2"/>
  <c r="T591" i="2"/>
  <c r="S591" i="2"/>
  <c r="R591" i="2"/>
  <c r="Q591" i="2"/>
  <c r="AM591" i="3" s="1"/>
  <c r="O591" i="2"/>
  <c r="AL591" i="3" s="1"/>
  <c r="N591" i="2"/>
  <c r="K591" i="3" s="1"/>
  <c r="M591" i="2"/>
  <c r="K591" i="2"/>
  <c r="G591" i="3" s="1"/>
  <c r="I591" i="2"/>
  <c r="F591" i="3" s="1"/>
  <c r="H591" i="2"/>
  <c r="D591" i="3" s="1"/>
  <c r="G591" i="2"/>
  <c r="F591" i="2"/>
  <c r="E591" i="2"/>
  <c r="C591" i="3" s="1"/>
  <c r="D591" i="2"/>
  <c r="B591" i="3" s="1"/>
  <c r="C591" i="2"/>
  <c r="A591" i="3" s="1"/>
  <c r="BL590" i="2"/>
  <c r="AF590" i="3" s="1"/>
  <c r="BK590" i="2"/>
  <c r="BJ590" i="2"/>
  <c r="AD590" i="3" s="1"/>
  <c r="BI590" i="2"/>
  <c r="BH590" i="2"/>
  <c r="AB590" i="3" s="1"/>
  <c r="BG590" i="2"/>
  <c r="BD590" i="2"/>
  <c r="AE590" i="3" s="1"/>
  <c r="BC590" i="2"/>
  <c r="BB590" i="2"/>
  <c r="AC590" i="3" s="1"/>
  <c r="BA590" i="2"/>
  <c r="AZ590" i="2"/>
  <c r="AA590" i="3" s="1"/>
  <c r="AY590" i="2"/>
  <c r="AV590" i="2"/>
  <c r="Z590" i="3" s="1"/>
  <c r="AU590" i="2"/>
  <c r="AT590" i="2"/>
  <c r="Y590" i="3" s="1"/>
  <c r="AS590" i="2"/>
  <c r="AR590" i="2"/>
  <c r="X590" i="3" s="1"/>
  <c r="AQ590" i="2"/>
  <c r="AP590" i="2"/>
  <c r="W590" i="3" s="1"/>
  <c r="AO590" i="2"/>
  <c r="AN590" i="2"/>
  <c r="V590" i="3" s="1"/>
  <c r="AM590" i="2"/>
  <c r="AL590" i="2"/>
  <c r="U590" i="3" s="1"/>
  <c r="AK590" i="2"/>
  <c r="AJ590" i="2"/>
  <c r="T590" i="3" s="1"/>
  <c r="AI590" i="2"/>
  <c r="AH590" i="2"/>
  <c r="S590" i="3" s="1"/>
  <c r="AG590" i="2"/>
  <c r="AF590" i="2"/>
  <c r="R590" i="3" s="1"/>
  <c r="AE590" i="2"/>
  <c r="AD590" i="2"/>
  <c r="Q590" i="3" s="1"/>
  <c r="AC590" i="2"/>
  <c r="AB590" i="2"/>
  <c r="P590" i="3" s="1"/>
  <c r="AA590" i="2"/>
  <c r="Z590" i="2"/>
  <c r="O590" i="3" s="1"/>
  <c r="Y590" i="2"/>
  <c r="X590" i="2"/>
  <c r="N590" i="3" s="1"/>
  <c r="W590" i="2"/>
  <c r="V590" i="2"/>
  <c r="U590" i="2"/>
  <c r="T590" i="2"/>
  <c r="S590" i="2"/>
  <c r="R590" i="2"/>
  <c r="Q590" i="2"/>
  <c r="AM590" i="3" s="1"/>
  <c r="O590" i="2"/>
  <c r="AL590" i="3" s="1"/>
  <c r="N590" i="2"/>
  <c r="K590" i="3" s="1"/>
  <c r="M590" i="2"/>
  <c r="K590" i="2"/>
  <c r="G590" i="3" s="1"/>
  <c r="I590" i="2"/>
  <c r="F590" i="3" s="1"/>
  <c r="H590" i="2"/>
  <c r="D590" i="3" s="1"/>
  <c r="G590" i="2"/>
  <c r="F590" i="2"/>
  <c r="E590" i="2"/>
  <c r="C590" i="3" s="1"/>
  <c r="D590" i="2"/>
  <c r="B590" i="3" s="1"/>
  <c r="C590" i="2"/>
  <c r="A590" i="3" s="1"/>
  <c r="A590" i="2"/>
  <c r="BL589" i="2"/>
  <c r="AF589" i="3" s="1"/>
  <c r="BK589" i="2"/>
  <c r="BJ589" i="2"/>
  <c r="AD589" i="3" s="1"/>
  <c r="BI589" i="2"/>
  <c r="BH589" i="2"/>
  <c r="AB589" i="3" s="1"/>
  <c r="BG589" i="2"/>
  <c r="BD589" i="2"/>
  <c r="AE589" i="3" s="1"/>
  <c r="BC589" i="2"/>
  <c r="BB589" i="2"/>
  <c r="AC589" i="3" s="1"/>
  <c r="BA589" i="2"/>
  <c r="AZ589" i="2"/>
  <c r="AA589" i="3" s="1"/>
  <c r="AY589" i="2"/>
  <c r="AV589" i="2"/>
  <c r="Z589" i="3" s="1"/>
  <c r="AU589" i="2"/>
  <c r="AT589" i="2"/>
  <c r="Y589" i="3" s="1"/>
  <c r="AS589" i="2"/>
  <c r="AR589" i="2"/>
  <c r="X589" i="3" s="1"/>
  <c r="AQ589" i="2"/>
  <c r="AP589" i="2"/>
  <c r="W589" i="3" s="1"/>
  <c r="AO589" i="2"/>
  <c r="AN589" i="2"/>
  <c r="V589" i="3" s="1"/>
  <c r="AM589" i="2"/>
  <c r="AL589" i="2"/>
  <c r="U589" i="3" s="1"/>
  <c r="AK589" i="2"/>
  <c r="AJ589" i="2"/>
  <c r="T589" i="3" s="1"/>
  <c r="AI589" i="2"/>
  <c r="AH589" i="2"/>
  <c r="S589" i="3" s="1"/>
  <c r="AG589" i="2"/>
  <c r="AF589" i="2"/>
  <c r="R589" i="3" s="1"/>
  <c r="AE589" i="2"/>
  <c r="AD589" i="2"/>
  <c r="Q589" i="3" s="1"/>
  <c r="AC589" i="2"/>
  <c r="AB589" i="2"/>
  <c r="P589" i="3" s="1"/>
  <c r="AA589" i="2"/>
  <c r="Z589" i="2"/>
  <c r="O589" i="3" s="1"/>
  <c r="Y589" i="2"/>
  <c r="X589" i="2"/>
  <c r="N589" i="3" s="1"/>
  <c r="W589" i="2"/>
  <c r="V589" i="2"/>
  <c r="U589" i="2"/>
  <c r="T589" i="2"/>
  <c r="S589" i="2"/>
  <c r="R589" i="2"/>
  <c r="Q589" i="2"/>
  <c r="AM589" i="3" s="1"/>
  <c r="O589" i="2"/>
  <c r="AL589" i="3" s="1"/>
  <c r="N589" i="2"/>
  <c r="K589" i="3" s="1"/>
  <c r="L589" i="2"/>
  <c r="K589" i="2"/>
  <c r="G589" i="3" s="1"/>
  <c r="I589" i="2"/>
  <c r="F589" i="3" s="1"/>
  <c r="H589" i="2"/>
  <c r="D589" i="3" s="1"/>
  <c r="G589" i="2"/>
  <c r="F589" i="2"/>
  <c r="E589" i="2"/>
  <c r="C589" i="3" s="1"/>
  <c r="D589" i="2"/>
  <c r="B589" i="3" s="1"/>
  <c r="C589" i="2"/>
  <c r="A589" i="3" s="1"/>
  <c r="A589" i="2"/>
  <c r="BL588" i="2"/>
  <c r="AF588" i="3" s="1"/>
  <c r="BK588" i="2"/>
  <c r="BJ588" i="2"/>
  <c r="AD588" i="3" s="1"/>
  <c r="BI588" i="2"/>
  <c r="BH588" i="2"/>
  <c r="AB588" i="3" s="1"/>
  <c r="BG588" i="2"/>
  <c r="BD588" i="2"/>
  <c r="AE588" i="3" s="1"/>
  <c r="BC588" i="2"/>
  <c r="BB588" i="2"/>
  <c r="AC588" i="3" s="1"/>
  <c r="BA588" i="2"/>
  <c r="AZ588" i="2"/>
  <c r="AA588" i="3" s="1"/>
  <c r="AY588" i="2"/>
  <c r="AV588" i="2"/>
  <c r="Z588" i="3" s="1"/>
  <c r="AU588" i="2"/>
  <c r="AT588" i="2"/>
  <c r="Y588" i="3" s="1"/>
  <c r="AS588" i="2"/>
  <c r="AR588" i="2"/>
  <c r="X588" i="3" s="1"/>
  <c r="AQ588" i="2"/>
  <c r="AP588" i="2"/>
  <c r="W588" i="3" s="1"/>
  <c r="AO588" i="2"/>
  <c r="AN588" i="2"/>
  <c r="V588" i="3" s="1"/>
  <c r="AM588" i="2"/>
  <c r="AL588" i="2"/>
  <c r="U588" i="3" s="1"/>
  <c r="AK588" i="2"/>
  <c r="AJ588" i="2"/>
  <c r="T588" i="3" s="1"/>
  <c r="AI588" i="2"/>
  <c r="AH588" i="2"/>
  <c r="S588" i="3" s="1"/>
  <c r="AG588" i="2"/>
  <c r="AF588" i="2"/>
  <c r="R588" i="3" s="1"/>
  <c r="AE588" i="2"/>
  <c r="AD588" i="2"/>
  <c r="Q588" i="3" s="1"/>
  <c r="AC588" i="2"/>
  <c r="AB588" i="2"/>
  <c r="P588" i="3" s="1"/>
  <c r="AA588" i="2"/>
  <c r="Z588" i="2"/>
  <c r="O588" i="3" s="1"/>
  <c r="Y588" i="2"/>
  <c r="X588" i="2"/>
  <c r="N588" i="3" s="1"/>
  <c r="W588" i="2"/>
  <c r="V588" i="2"/>
  <c r="U588" i="2"/>
  <c r="T588" i="2"/>
  <c r="S588" i="2"/>
  <c r="R588" i="2"/>
  <c r="Q588" i="2"/>
  <c r="AM588" i="3" s="1"/>
  <c r="O588" i="2"/>
  <c r="AL588" i="3" s="1"/>
  <c r="N588" i="2"/>
  <c r="K588" i="3" s="1"/>
  <c r="M588" i="2"/>
  <c r="K588" i="2"/>
  <c r="G588" i="3" s="1"/>
  <c r="I588" i="2"/>
  <c r="F588" i="3" s="1"/>
  <c r="H588" i="2"/>
  <c r="D588" i="3" s="1"/>
  <c r="G588" i="2"/>
  <c r="F588" i="2"/>
  <c r="E588" i="2"/>
  <c r="C588" i="3" s="1"/>
  <c r="D588" i="2"/>
  <c r="B588" i="3" s="1"/>
  <c r="C588" i="2"/>
  <c r="A588" i="3" s="1"/>
  <c r="A588" i="2"/>
  <c r="BL587" i="2"/>
  <c r="AF587" i="3" s="1"/>
  <c r="BK587" i="2"/>
  <c r="BJ587" i="2"/>
  <c r="AD587" i="3" s="1"/>
  <c r="BI587" i="2"/>
  <c r="BH587" i="2"/>
  <c r="AB587" i="3" s="1"/>
  <c r="BG587" i="2"/>
  <c r="BD587" i="2"/>
  <c r="AE587" i="3" s="1"/>
  <c r="BC587" i="2"/>
  <c r="BB587" i="2"/>
  <c r="AC587" i="3" s="1"/>
  <c r="BA587" i="2"/>
  <c r="AZ587" i="2"/>
  <c r="AA587" i="3" s="1"/>
  <c r="AY587" i="2"/>
  <c r="AV587" i="2"/>
  <c r="Z587" i="3" s="1"/>
  <c r="AU587" i="2"/>
  <c r="AT587" i="2"/>
  <c r="Y587" i="3" s="1"/>
  <c r="AS587" i="2"/>
  <c r="AR587" i="2"/>
  <c r="X587" i="3" s="1"/>
  <c r="AQ587" i="2"/>
  <c r="AP587" i="2"/>
  <c r="W587" i="3" s="1"/>
  <c r="AO587" i="2"/>
  <c r="AN587" i="2"/>
  <c r="V587" i="3" s="1"/>
  <c r="AM587" i="2"/>
  <c r="AL587" i="2"/>
  <c r="U587" i="3" s="1"/>
  <c r="AK587" i="2"/>
  <c r="AJ587" i="2"/>
  <c r="T587" i="3" s="1"/>
  <c r="AI587" i="2"/>
  <c r="AH587" i="2"/>
  <c r="S587" i="3" s="1"/>
  <c r="AG587" i="2"/>
  <c r="AF587" i="2"/>
  <c r="R587" i="3" s="1"/>
  <c r="AE587" i="2"/>
  <c r="AD587" i="2"/>
  <c r="Q587" i="3" s="1"/>
  <c r="AC587" i="2"/>
  <c r="AB587" i="2"/>
  <c r="P587" i="3" s="1"/>
  <c r="AA587" i="2"/>
  <c r="Z587" i="2"/>
  <c r="O587" i="3" s="1"/>
  <c r="Y587" i="2"/>
  <c r="X587" i="2"/>
  <c r="N587" i="3" s="1"/>
  <c r="W587" i="2"/>
  <c r="V587" i="2"/>
  <c r="U587" i="2"/>
  <c r="T587" i="2"/>
  <c r="S587" i="2"/>
  <c r="R587" i="2"/>
  <c r="Q587" i="2"/>
  <c r="AM587" i="3" s="1"/>
  <c r="O587" i="2"/>
  <c r="AL587" i="3" s="1"/>
  <c r="N587" i="2"/>
  <c r="K587" i="3" s="1"/>
  <c r="L587" i="2"/>
  <c r="K587" i="2"/>
  <c r="G587" i="3" s="1"/>
  <c r="I587" i="2"/>
  <c r="F587" i="3" s="1"/>
  <c r="H587" i="2"/>
  <c r="D587" i="3" s="1"/>
  <c r="G587" i="2"/>
  <c r="F587" i="2"/>
  <c r="E587" i="2"/>
  <c r="C587" i="3" s="1"/>
  <c r="D587" i="2"/>
  <c r="B587" i="3" s="1"/>
  <c r="C587" i="2"/>
  <c r="A587" i="3" s="1"/>
  <c r="A587" i="2"/>
  <c r="BL586" i="2"/>
  <c r="AF586" i="3" s="1"/>
  <c r="BK586" i="2"/>
  <c r="BJ586" i="2"/>
  <c r="AD586" i="3" s="1"/>
  <c r="BI586" i="2"/>
  <c r="BH586" i="2"/>
  <c r="AB586" i="3" s="1"/>
  <c r="BG586" i="2"/>
  <c r="BD586" i="2"/>
  <c r="AE586" i="3" s="1"/>
  <c r="BC586" i="2"/>
  <c r="BB586" i="2"/>
  <c r="AC586" i="3" s="1"/>
  <c r="BA586" i="2"/>
  <c r="AZ586" i="2"/>
  <c r="AA586" i="3" s="1"/>
  <c r="AY586" i="2"/>
  <c r="AV586" i="2"/>
  <c r="Z586" i="3" s="1"/>
  <c r="AU586" i="2"/>
  <c r="AT586" i="2"/>
  <c r="Y586" i="3" s="1"/>
  <c r="AS586" i="2"/>
  <c r="AR586" i="2"/>
  <c r="X586" i="3" s="1"/>
  <c r="AQ586" i="2"/>
  <c r="AP586" i="2"/>
  <c r="W586" i="3" s="1"/>
  <c r="AO586" i="2"/>
  <c r="AN586" i="2"/>
  <c r="V586" i="3" s="1"/>
  <c r="AM586" i="2"/>
  <c r="AL586" i="2"/>
  <c r="U586" i="3" s="1"/>
  <c r="AK586" i="2"/>
  <c r="AJ586" i="2"/>
  <c r="T586" i="3" s="1"/>
  <c r="AI586" i="2"/>
  <c r="AH586" i="2"/>
  <c r="S586" i="3" s="1"/>
  <c r="AG586" i="2"/>
  <c r="AF586" i="2"/>
  <c r="R586" i="3" s="1"/>
  <c r="AE586" i="2"/>
  <c r="AD586" i="2"/>
  <c r="Q586" i="3" s="1"/>
  <c r="AC586" i="2"/>
  <c r="AB586" i="2"/>
  <c r="P586" i="3" s="1"/>
  <c r="AA586" i="2"/>
  <c r="Z586" i="2"/>
  <c r="O586" i="3" s="1"/>
  <c r="Y586" i="2"/>
  <c r="X586" i="2"/>
  <c r="N586" i="3" s="1"/>
  <c r="W586" i="2"/>
  <c r="V586" i="2"/>
  <c r="U586" i="2"/>
  <c r="T586" i="2"/>
  <c r="S586" i="2"/>
  <c r="R586" i="2"/>
  <c r="Q586" i="2"/>
  <c r="AM586" i="3" s="1"/>
  <c r="O586" i="2"/>
  <c r="AL586" i="3" s="1"/>
  <c r="N586" i="2"/>
  <c r="K586" i="3" s="1"/>
  <c r="L586" i="2"/>
  <c r="K586" i="2"/>
  <c r="G586" i="3" s="1"/>
  <c r="I586" i="2"/>
  <c r="F586" i="3" s="1"/>
  <c r="H586" i="2"/>
  <c r="D586" i="3" s="1"/>
  <c r="G586" i="2"/>
  <c r="F586" i="2"/>
  <c r="E586" i="2"/>
  <c r="C586" i="3" s="1"/>
  <c r="D586" i="2"/>
  <c r="B586" i="3" s="1"/>
  <c r="C586" i="2"/>
  <c r="A586" i="3" s="1"/>
  <c r="A586" i="2"/>
  <c r="BL585" i="2"/>
  <c r="AF585" i="3" s="1"/>
  <c r="BK585" i="2"/>
  <c r="BJ585" i="2"/>
  <c r="AD585" i="3" s="1"/>
  <c r="BI585" i="2"/>
  <c r="BH585" i="2"/>
  <c r="AB585" i="3" s="1"/>
  <c r="BG585" i="2"/>
  <c r="BD585" i="2"/>
  <c r="AE585" i="3" s="1"/>
  <c r="BC585" i="2"/>
  <c r="BB585" i="2"/>
  <c r="AC585" i="3" s="1"/>
  <c r="BA585" i="2"/>
  <c r="AZ585" i="2"/>
  <c r="AA585" i="3" s="1"/>
  <c r="AY585" i="2"/>
  <c r="AV585" i="2"/>
  <c r="Z585" i="3" s="1"/>
  <c r="AU585" i="2"/>
  <c r="AT585" i="2"/>
  <c r="Y585" i="3" s="1"/>
  <c r="AS585" i="2"/>
  <c r="AR585" i="2"/>
  <c r="X585" i="3" s="1"/>
  <c r="AQ585" i="2"/>
  <c r="AP585" i="2"/>
  <c r="W585" i="3" s="1"/>
  <c r="AO585" i="2"/>
  <c r="AN585" i="2"/>
  <c r="V585" i="3" s="1"/>
  <c r="AM585" i="2"/>
  <c r="AL585" i="2"/>
  <c r="U585" i="3" s="1"/>
  <c r="AK585" i="2"/>
  <c r="AJ585" i="2"/>
  <c r="T585" i="3" s="1"/>
  <c r="AI585" i="2"/>
  <c r="AH585" i="2"/>
  <c r="S585" i="3" s="1"/>
  <c r="AG585" i="2"/>
  <c r="AF585" i="2"/>
  <c r="R585" i="3" s="1"/>
  <c r="AE585" i="2"/>
  <c r="AD585" i="2"/>
  <c r="Q585" i="3" s="1"/>
  <c r="AC585" i="2"/>
  <c r="AB585" i="2"/>
  <c r="P585" i="3" s="1"/>
  <c r="AA585" i="2"/>
  <c r="Z585" i="2"/>
  <c r="O585" i="3" s="1"/>
  <c r="Y585" i="2"/>
  <c r="X585" i="2"/>
  <c r="N585" i="3" s="1"/>
  <c r="W585" i="2"/>
  <c r="V585" i="2"/>
  <c r="U585" i="2"/>
  <c r="T585" i="2"/>
  <c r="S585" i="2"/>
  <c r="R585" i="2"/>
  <c r="Q585" i="2"/>
  <c r="AM585" i="3" s="1"/>
  <c r="O585" i="2"/>
  <c r="AL585" i="3" s="1"/>
  <c r="N585" i="2"/>
  <c r="K585" i="3" s="1"/>
  <c r="M585" i="2"/>
  <c r="K585" i="2"/>
  <c r="G585" i="3" s="1"/>
  <c r="I585" i="2"/>
  <c r="F585" i="3" s="1"/>
  <c r="H585" i="2"/>
  <c r="D585" i="3" s="1"/>
  <c r="G585" i="2"/>
  <c r="F585" i="2"/>
  <c r="E585" i="2"/>
  <c r="C585" i="3" s="1"/>
  <c r="D585" i="2"/>
  <c r="B585" i="3" s="1"/>
  <c r="C585" i="2"/>
  <c r="A585" i="3" s="1"/>
  <c r="A585" i="2"/>
  <c r="BL584" i="2"/>
  <c r="AF584" i="3" s="1"/>
  <c r="BK584" i="2"/>
  <c r="BJ584" i="2"/>
  <c r="AD584" i="3" s="1"/>
  <c r="BI584" i="2"/>
  <c r="BH584" i="2"/>
  <c r="AB584" i="3" s="1"/>
  <c r="BG584" i="2"/>
  <c r="BD584" i="2"/>
  <c r="AE584" i="3" s="1"/>
  <c r="BC584" i="2"/>
  <c r="BB584" i="2"/>
  <c r="AC584" i="3" s="1"/>
  <c r="BA584" i="2"/>
  <c r="AZ584" i="2"/>
  <c r="AA584" i="3" s="1"/>
  <c r="AY584" i="2"/>
  <c r="AV584" i="2"/>
  <c r="Z584" i="3" s="1"/>
  <c r="AU584" i="2"/>
  <c r="AT584" i="2"/>
  <c r="Y584" i="3" s="1"/>
  <c r="AS584" i="2"/>
  <c r="AR584" i="2"/>
  <c r="X584" i="3" s="1"/>
  <c r="AQ584" i="2"/>
  <c r="AP584" i="2"/>
  <c r="W584" i="3" s="1"/>
  <c r="AO584" i="2"/>
  <c r="AN584" i="2"/>
  <c r="V584" i="3" s="1"/>
  <c r="AM584" i="2"/>
  <c r="AL584" i="2"/>
  <c r="U584" i="3" s="1"/>
  <c r="AK584" i="2"/>
  <c r="AJ584" i="2"/>
  <c r="T584" i="3" s="1"/>
  <c r="AI584" i="2"/>
  <c r="AH584" i="2"/>
  <c r="S584" i="3" s="1"/>
  <c r="AG584" i="2"/>
  <c r="AF584" i="2"/>
  <c r="R584" i="3" s="1"/>
  <c r="AE584" i="2"/>
  <c r="AD584" i="2"/>
  <c r="Q584" i="3" s="1"/>
  <c r="AC584" i="2"/>
  <c r="AB584" i="2"/>
  <c r="P584" i="3" s="1"/>
  <c r="AA584" i="2"/>
  <c r="Z584" i="2"/>
  <c r="O584" i="3" s="1"/>
  <c r="Y584" i="2"/>
  <c r="X584" i="2"/>
  <c r="N584" i="3" s="1"/>
  <c r="W584" i="2"/>
  <c r="V584" i="2"/>
  <c r="U584" i="2"/>
  <c r="T584" i="2"/>
  <c r="S584" i="2"/>
  <c r="R584" i="2"/>
  <c r="Q584" i="2"/>
  <c r="AM584" i="3" s="1"/>
  <c r="O584" i="2"/>
  <c r="AL584" i="3" s="1"/>
  <c r="N584" i="2"/>
  <c r="K584" i="3" s="1"/>
  <c r="M584" i="2"/>
  <c r="K584" i="2"/>
  <c r="G584" i="3" s="1"/>
  <c r="I584" i="2"/>
  <c r="F584" i="3" s="1"/>
  <c r="H584" i="2"/>
  <c r="D584" i="3" s="1"/>
  <c r="G584" i="2"/>
  <c r="F584" i="2"/>
  <c r="E584" i="2"/>
  <c r="C584" i="3" s="1"/>
  <c r="D584" i="2"/>
  <c r="B584" i="3" s="1"/>
  <c r="C584" i="2"/>
  <c r="A584" i="3" s="1"/>
  <c r="A584" i="2"/>
  <c r="BL583" i="2"/>
  <c r="AF583" i="3" s="1"/>
  <c r="BK583" i="2"/>
  <c r="BJ583" i="2"/>
  <c r="AD583" i="3" s="1"/>
  <c r="BI583" i="2"/>
  <c r="BH583" i="2"/>
  <c r="AB583" i="3" s="1"/>
  <c r="BG583" i="2"/>
  <c r="BD583" i="2"/>
  <c r="AE583" i="3" s="1"/>
  <c r="BC583" i="2"/>
  <c r="BB583" i="2"/>
  <c r="AC583" i="3" s="1"/>
  <c r="BA583" i="2"/>
  <c r="AZ583" i="2"/>
  <c r="AA583" i="3" s="1"/>
  <c r="AY583" i="2"/>
  <c r="AV583" i="2"/>
  <c r="Z583" i="3" s="1"/>
  <c r="AU583" i="2"/>
  <c r="AT583" i="2"/>
  <c r="Y583" i="3" s="1"/>
  <c r="AS583" i="2"/>
  <c r="AR583" i="2"/>
  <c r="X583" i="3" s="1"/>
  <c r="AQ583" i="2"/>
  <c r="AP583" i="2"/>
  <c r="W583" i="3" s="1"/>
  <c r="AO583" i="2"/>
  <c r="AN583" i="2"/>
  <c r="V583" i="3" s="1"/>
  <c r="AM583" i="2"/>
  <c r="AL583" i="2"/>
  <c r="U583" i="3" s="1"/>
  <c r="AK583" i="2"/>
  <c r="AJ583" i="2"/>
  <c r="T583" i="3" s="1"/>
  <c r="AI583" i="2"/>
  <c r="AH583" i="2"/>
  <c r="S583" i="3" s="1"/>
  <c r="AG583" i="2"/>
  <c r="AF583" i="2"/>
  <c r="R583" i="3" s="1"/>
  <c r="AE583" i="2"/>
  <c r="AD583" i="2"/>
  <c r="Q583" i="3" s="1"/>
  <c r="AC583" i="2"/>
  <c r="AB583" i="2"/>
  <c r="P583" i="3" s="1"/>
  <c r="AA583" i="2"/>
  <c r="Z583" i="2"/>
  <c r="O583" i="3" s="1"/>
  <c r="Y583" i="2"/>
  <c r="X583" i="2"/>
  <c r="N583" i="3" s="1"/>
  <c r="W583" i="2"/>
  <c r="V583" i="2"/>
  <c r="U583" i="2"/>
  <c r="T583" i="2"/>
  <c r="S583" i="2"/>
  <c r="R583" i="2"/>
  <c r="Q583" i="2"/>
  <c r="AM583" i="3" s="1"/>
  <c r="O583" i="2"/>
  <c r="AL583" i="3" s="1"/>
  <c r="N583" i="2"/>
  <c r="K583" i="3" s="1"/>
  <c r="M583" i="2"/>
  <c r="K583" i="2"/>
  <c r="G583" i="3" s="1"/>
  <c r="I583" i="2"/>
  <c r="F583" i="3" s="1"/>
  <c r="H583" i="2"/>
  <c r="D583" i="3" s="1"/>
  <c r="G583" i="2"/>
  <c r="F583" i="2"/>
  <c r="E583" i="2"/>
  <c r="C583" i="3" s="1"/>
  <c r="D583" i="2"/>
  <c r="B583" i="3" s="1"/>
  <c r="C583" i="2"/>
  <c r="A583" i="3" s="1"/>
  <c r="A583" i="2"/>
  <c r="BL582" i="2"/>
  <c r="AF582" i="3" s="1"/>
  <c r="BK582" i="2"/>
  <c r="BJ582" i="2"/>
  <c r="AD582" i="3" s="1"/>
  <c r="BI582" i="2"/>
  <c r="BH582" i="2"/>
  <c r="AB582" i="3" s="1"/>
  <c r="BG582" i="2"/>
  <c r="BD582" i="2"/>
  <c r="AE582" i="3" s="1"/>
  <c r="BC582" i="2"/>
  <c r="BB582" i="2"/>
  <c r="AC582" i="3" s="1"/>
  <c r="BA582" i="2"/>
  <c r="AZ582" i="2"/>
  <c r="AA582" i="3" s="1"/>
  <c r="AY582" i="2"/>
  <c r="AV582" i="2"/>
  <c r="Z582" i="3" s="1"/>
  <c r="AU582" i="2"/>
  <c r="AT582" i="2"/>
  <c r="Y582" i="3" s="1"/>
  <c r="AS582" i="2"/>
  <c r="AR582" i="2"/>
  <c r="X582" i="3" s="1"/>
  <c r="AQ582" i="2"/>
  <c r="AP582" i="2"/>
  <c r="W582" i="3" s="1"/>
  <c r="AO582" i="2"/>
  <c r="AN582" i="2"/>
  <c r="V582" i="3" s="1"/>
  <c r="AM582" i="2"/>
  <c r="AL582" i="2"/>
  <c r="U582" i="3" s="1"/>
  <c r="AK582" i="2"/>
  <c r="AJ582" i="2"/>
  <c r="T582" i="3" s="1"/>
  <c r="AI582" i="2"/>
  <c r="AH582" i="2"/>
  <c r="S582" i="3" s="1"/>
  <c r="AG582" i="2"/>
  <c r="AF582" i="2"/>
  <c r="R582" i="3" s="1"/>
  <c r="AE582" i="2"/>
  <c r="AD582" i="2"/>
  <c r="Q582" i="3" s="1"/>
  <c r="AC582" i="2"/>
  <c r="AB582" i="2"/>
  <c r="P582" i="3" s="1"/>
  <c r="AA582" i="2"/>
  <c r="Z582" i="2"/>
  <c r="O582" i="3" s="1"/>
  <c r="Y582" i="2"/>
  <c r="X582" i="2"/>
  <c r="N582" i="3" s="1"/>
  <c r="W582" i="2"/>
  <c r="V582" i="2"/>
  <c r="U582" i="2"/>
  <c r="T582" i="2"/>
  <c r="S582" i="2"/>
  <c r="R582" i="2"/>
  <c r="Q582" i="2"/>
  <c r="AM582" i="3" s="1"/>
  <c r="O582" i="2"/>
  <c r="AL582" i="3" s="1"/>
  <c r="N582" i="2"/>
  <c r="K582" i="3" s="1"/>
  <c r="M582" i="2"/>
  <c r="K582" i="2"/>
  <c r="G582" i="3" s="1"/>
  <c r="I582" i="2"/>
  <c r="F582" i="3" s="1"/>
  <c r="H582" i="2"/>
  <c r="D582" i="3" s="1"/>
  <c r="G582" i="2"/>
  <c r="F582" i="2"/>
  <c r="E582" i="2"/>
  <c r="C582" i="3" s="1"/>
  <c r="D582" i="2"/>
  <c r="B582" i="3" s="1"/>
  <c r="C582" i="2"/>
  <c r="A582" i="3" s="1"/>
  <c r="A582" i="2"/>
  <c r="BL581" i="2"/>
  <c r="AF581" i="3" s="1"/>
  <c r="BK581" i="2"/>
  <c r="BJ581" i="2"/>
  <c r="AD581" i="3" s="1"/>
  <c r="BI581" i="2"/>
  <c r="BH581" i="2"/>
  <c r="AB581" i="3" s="1"/>
  <c r="BG581" i="2"/>
  <c r="BD581" i="2"/>
  <c r="AE581" i="3" s="1"/>
  <c r="BC581" i="2"/>
  <c r="BB581" i="2"/>
  <c r="AC581" i="3" s="1"/>
  <c r="BA581" i="2"/>
  <c r="AZ581" i="2"/>
  <c r="AA581" i="3" s="1"/>
  <c r="AY581" i="2"/>
  <c r="AV581" i="2"/>
  <c r="Z581" i="3" s="1"/>
  <c r="AU581" i="2"/>
  <c r="AT581" i="2"/>
  <c r="Y581" i="3" s="1"/>
  <c r="AS581" i="2"/>
  <c r="AR581" i="2"/>
  <c r="X581" i="3" s="1"/>
  <c r="AQ581" i="2"/>
  <c r="AP581" i="2"/>
  <c r="W581" i="3" s="1"/>
  <c r="AO581" i="2"/>
  <c r="AN581" i="2"/>
  <c r="V581" i="3" s="1"/>
  <c r="AM581" i="2"/>
  <c r="AL581" i="2"/>
  <c r="U581" i="3" s="1"/>
  <c r="AK581" i="2"/>
  <c r="AJ581" i="2"/>
  <c r="T581" i="3" s="1"/>
  <c r="AI581" i="2"/>
  <c r="AH581" i="2"/>
  <c r="S581" i="3" s="1"/>
  <c r="AG581" i="2"/>
  <c r="AF581" i="2"/>
  <c r="R581" i="3" s="1"/>
  <c r="AE581" i="2"/>
  <c r="AD581" i="2"/>
  <c r="Q581" i="3" s="1"/>
  <c r="AC581" i="2"/>
  <c r="AB581" i="2"/>
  <c r="P581" i="3" s="1"/>
  <c r="AA581" i="2"/>
  <c r="Z581" i="2"/>
  <c r="O581" i="3" s="1"/>
  <c r="Y581" i="2"/>
  <c r="X581" i="2"/>
  <c r="N581" i="3" s="1"/>
  <c r="W581" i="2"/>
  <c r="V581" i="2"/>
  <c r="U581" i="2"/>
  <c r="T581" i="2"/>
  <c r="S581" i="2"/>
  <c r="R581" i="2"/>
  <c r="Q581" i="2"/>
  <c r="AM581" i="3" s="1"/>
  <c r="O581" i="2"/>
  <c r="AL581" i="3" s="1"/>
  <c r="N581" i="2"/>
  <c r="K581" i="3" s="1"/>
  <c r="M581" i="2"/>
  <c r="K581" i="2"/>
  <c r="G581" i="3" s="1"/>
  <c r="I581" i="2"/>
  <c r="F581" i="3" s="1"/>
  <c r="H581" i="2"/>
  <c r="D581" i="3" s="1"/>
  <c r="G581" i="2"/>
  <c r="F581" i="2"/>
  <c r="E581" i="2"/>
  <c r="C581" i="3" s="1"/>
  <c r="D581" i="2"/>
  <c r="B581" i="3" s="1"/>
  <c r="C581" i="2"/>
  <c r="A581" i="3" s="1"/>
  <c r="A581" i="2"/>
  <c r="BL580" i="2"/>
  <c r="AF580" i="3" s="1"/>
  <c r="BK580" i="2"/>
  <c r="BJ580" i="2"/>
  <c r="AD580" i="3" s="1"/>
  <c r="BI580" i="2"/>
  <c r="BH580" i="2"/>
  <c r="AB580" i="3" s="1"/>
  <c r="BG580" i="2"/>
  <c r="BD580" i="2"/>
  <c r="AE580" i="3" s="1"/>
  <c r="BC580" i="2"/>
  <c r="BB580" i="2"/>
  <c r="AC580" i="3" s="1"/>
  <c r="BA580" i="2"/>
  <c r="AZ580" i="2"/>
  <c r="AA580" i="3" s="1"/>
  <c r="AY580" i="2"/>
  <c r="AV580" i="2"/>
  <c r="Z580" i="3" s="1"/>
  <c r="AU580" i="2"/>
  <c r="AT580" i="2"/>
  <c r="Y580" i="3" s="1"/>
  <c r="AS580" i="2"/>
  <c r="AR580" i="2"/>
  <c r="X580" i="3" s="1"/>
  <c r="AQ580" i="2"/>
  <c r="AP580" i="2"/>
  <c r="W580" i="3" s="1"/>
  <c r="AO580" i="2"/>
  <c r="AN580" i="2"/>
  <c r="V580" i="3" s="1"/>
  <c r="AM580" i="2"/>
  <c r="AL580" i="2"/>
  <c r="U580" i="3" s="1"/>
  <c r="AK580" i="2"/>
  <c r="AJ580" i="2"/>
  <c r="T580" i="3" s="1"/>
  <c r="AI580" i="2"/>
  <c r="AH580" i="2"/>
  <c r="S580" i="3" s="1"/>
  <c r="AG580" i="2"/>
  <c r="AF580" i="2"/>
  <c r="R580" i="3" s="1"/>
  <c r="AE580" i="2"/>
  <c r="AD580" i="2"/>
  <c r="Q580" i="3" s="1"/>
  <c r="AC580" i="2"/>
  <c r="AB580" i="2"/>
  <c r="P580" i="3" s="1"/>
  <c r="AA580" i="2"/>
  <c r="Z580" i="2"/>
  <c r="O580" i="3" s="1"/>
  <c r="Y580" i="2"/>
  <c r="X580" i="2"/>
  <c r="N580" i="3" s="1"/>
  <c r="W580" i="2"/>
  <c r="V580" i="2"/>
  <c r="U580" i="2"/>
  <c r="T580" i="2"/>
  <c r="S580" i="2"/>
  <c r="R580" i="2"/>
  <c r="Q580" i="2"/>
  <c r="AM580" i="3" s="1"/>
  <c r="O580" i="2"/>
  <c r="AL580" i="3" s="1"/>
  <c r="N580" i="2"/>
  <c r="K580" i="3" s="1"/>
  <c r="M580" i="2"/>
  <c r="K580" i="2"/>
  <c r="G580" i="3" s="1"/>
  <c r="I580" i="2"/>
  <c r="F580" i="3" s="1"/>
  <c r="H580" i="2"/>
  <c r="D580" i="3" s="1"/>
  <c r="G580" i="2"/>
  <c r="F580" i="2"/>
  <c r="E580" i="2"/>
  <c r="C580" i="3" s="1"/>
  <c r="D580" i="2"/>
  <c r="B580" i="3" s="1"/>
  <c r="C580" i="2"/>
  <c r="A580" i="3" s="1"/>
  <c r="A580" i="2"/>
  <c r="BL579" i="2"/>
  <c r="AF579" i="3" s="1"/>
  <c r="BK579" i="2"/>
  <c r="BJ579" i="2"/>
  <c r="AD579" i="3" s="1"/>
  <c r="BI579" i="2"/>
  <c r="BH579" i="2"/>
  <c r="AB579" i="3" s="1"/>
  <c r="BG579" i="2"/>
  <c r="BD579" i="2"/>
  <c r="AE579" i="3" s="1"/>
  <c r="BC579" i="2"/>
  <c r="BB579" i="2"/>
  <c r="AC579" i="3" s="1"/>
  <c r="BA579" i="2"/>
  <c r="AZ579" i="2"/>
  <c r="AA579" i="3" s="1"/>
  <c r="AY579" i="2"/>
  <c r="AV579" i="2"/>
  <c r="Z579" i="3" s="1"/>
  <c r="AU579" i="2"/>
  <c r="AT579" i="2"/>
  <c r="Y579" i="3" s="1"/>
  <c r="AS579" i="2"/>
  <c r="AR579" i="2"/>
  <c r="X579" i="3" s="1"/>
  <c r="AQ579" i="2"/>
  <c r="AP579" i="2"/>
  <c r="W579" i="3" s="1"/>
  <c r="AO579" i="2"/>
  <c r="AN579" i="2"/>
  <c r="V579" i="3" s="1"/>
  <c r="AM579" i="2"/>
  <c r="AL579" i="2"/>
  <c r="U579" i="3" s="1"/>
  <c r="AK579" i="2"/>
  <c r="AJ579" i="2"/>
  <c r="T579" i="3" s="1"/>
  <c r="AI579" i="2"/>
  <c r="AH579" i="2"/>
  <c r="S579" i="3" s="1"/>
  <c r="AG579" i="2"/>
  <c r="AF579" i="2"/>
  <c r="R579" i="3" s="1"/>
  <c r="AE579" i="2"/>
  <c r="AD579" i="2"/>
  <c r="Q579" i="3" s="1"/>
  <c r="AC579" i="2"/>
  <c r="AB579" i="2"/>
  <c r="P579" i="3" s="1"/>
  <c r="AA579" i="2"/>
  <c r="Z579" i="2"/>
  <c r="O579" i="3" s="1"/>
  <c r="Y579" i="2"/>
  <c r="X579" i="2"/>
  <c r="N579" i="3" s="1"/>
  <c r="W579" i="2"/>
  <c r="V579" i="2"/>
  <c r="U579" i="2"/>
  <c r="T579" i="2"/>
  <c r="S579" i="2"/>
  <c r="R579" i="2"/>
  <c r="Q579" i="2"/>
  <c r="AM579" i="3" s="1"/>
  <c r="O579" i="2"/>
  <c r="AL579" i="3" s="1"/>
  <c r="N579" i="2"/>
  <c r="K579" i="3" s="1"/>
  <c r="K579" i="2"/>
  <c r="G579" i="3" s="1"/>
  <c r="I579" i="2"/>
  <c r="F579" i="3" s="1"/>
  <c r="H579" i="2"/>
  <c r="D579" i="3" s="1"/>
  <c r="G579" i="2"/>
  <c r="F579" i="2"/>
  <c r="E579" i="2"/>
  <c r="C579" i="3" s="1"/>
  <c r="D579" i="2"/>
  <c r="B579" i="3" s="1"/>
  <c r="C579" i="2"/>
  <c r="A579" i="3" s="1"/>
  <c r="A579" i="2"/>
  <c r="BL578" i="2"/>
  <c r="AF578" i="3" s="1"/>
  <c r="BK578" i="2"/>
  <c r="BJ578" i="2"/>
  <c r="AD578" i="3" s="1"/>
  <c r="BI578" i="2"/>
  <c r="BH578" i="2"/>
  <c r="AB578" i="3" s="1"/>
  <c r="BG578" i="2"/>
  <c r="BD578" i="2"/>
  <c r="AE578" i="3" s="1"/>
  <c r="BC578" i="2"/>
  <c r="BB578" i="2"/>
  <c r="AC578" i="3" s="1"/>
  <c r="BA578" i="2"/>
  <c r="AZ578" i="2"/>
  <c r="AA578" i="3" s="1"/>
  <c r="AY578" i="2"/>
  <c r="AV578" i="2"/>
  <c r="Z578" i="3" s="1"/>
  <c r="AU578" i="2"/>
  <c r="AT578" i="2"/>
  <c r="Y578" i="3" s="1"/>
  <c r="AS578" i="2"/>
  <c r="AR578" i="2"/>
  <c r="X578" i="3" s="1"/>
  <c r="AQ578" i="2"/>
  <c r="AP578" i="2"/>
  <c r="W578" i="3" s="1"/>
  <c r="AO578" i="2"/>
  <c r="AN578" i="2"/>
  <c r="V578" i="3" s="1"/>
  <c r="AM578" i="2"/>
  <c r="AL578" i="2"/>
  <c r="U578" i="3" s="1"/>
  <c r="AK578" i="2"/>
  <c r="AJ578" i="2"/>
  <c r="T578" i="3" s="1"/>
  <c r="AI578" i="2"/>
  <c r="AH578" i="2"/>
  <c r="S578" i="3" s="1"/>
  <c r="AG578" i="2"/>
  <c r="AF578" i="2"/>
  <c r="R578" i="3" s="1"/>
  <c r="AE578" i="2"/>
  <c r="AD578" i="2"/>
  <c r="Q578" i="3" s="1"/>
  <c r="AC578" i="2"/>
  <c r="AB578" i="2"/>
  <c r="P578" i="3" s="1"/>
  <c r="AA578" i="2"/>
  <c r="Z578" i="2"/>
  <c r="O578" i="3" s="1"/>
  <c r="Y578" i="2"/>
  <c r="X578" i="2"/>
  <c r="N578" i="3" s="1"/>
  <c r="W578" i="2"/>
  <c r="V578" i="2"/>
  <c r="U578" i="2"/>
  <c r="T578" i="2"/>
  <c r="S578" i="2"/>
  <c r="R578" i="2"/>
  <c r="Q578" i="2"/>
  <c r="AM578" i="3" s="1"/>
  <c r="O578" i="2"/>
  <c r="AL578" i="3" s="1"/>
  <c r="N578" i="2"/>
  <c r="K578" i="3" s="1"/>
  <c r="M578" i="2"/>
  <c r="K578" i="2"/>
  <c r="G578" i="3" s="1"/>
  <c r="I578" i="2"/>
  <c r="F578" i="3" s="1"/>
  <c r="H578" i="2"/>
  <c r="D578" i="3" s="1"/>
  <c r="G578" i="2"/>
  <c r="F578" i="2"/>
  <c r="E578" i="2"/>
  <c r="C578" i="3" s="1"/>
  <c r="D578" i="2"/>
  <c r="B578" i="3" s="1"/>
  <c r="C578" i="2"/>
  <c r="A578" i="3" s="1"/>
  <c r="A578" i="2"/>
  <c r="BL577" i="2"/>
  <c r="AF577" i="3" s="1"/>
  <c r="BK577" i="2"/>
  <c r="BJ577" i="2"/>
  <c r="AD577" i="3" s="1"/>
  <c r="BI577" i="2"/>
  <c r="BH577" i="2"/>
  <c r="AB577" i="3" s="1"/>
  <c r="BG577" i="2"/>
  <c r="BD577" i="2"/>
  <c r="AE577" i="3" s="1"/>
  <c r="BC577" i="2"/>
  <c r="BB577" i="2"/>
  <c r="AC577" i="3" s="1"/>
  <c r="BA577" i="2"/>
  <c r="AZ577" i="2"/>
  <c r="AA577" i="3" s="1"/>
  <c r="AY577" i="2"/>
  <c r="AV577" i="2"/>
  <c r="Z577" i="3" s="1"/>
  <c r="AU577" i="2"/>
  <c r="AT577" i="2"/>
  <c r="Y577" i="3" s="1"/>
  <c r="AS577" i="2"/>
  <c r="AR577" i="2"/>
  <c r="X577" i="3" s="1"/>
  <c r="AQ577" i="2"/>
  <c r="AP577" i="2"/>
  <c r="W577" i="3" s="1"/>
  <c r="AO577" i="2"/>
  <c r="AN577" i="2"/>
  <c r="V577" i="3" s="1"/>
  <c r="AM577" i="2"/>
  <c r="AL577" i="2"/>
  <c r="U577" i="3" s="1"/>
  <c r="AK577" i="2"/>
  <c r="AJ577" i="2"/>
  <c r="T577" i="3" s="1"/>
  <c r="AI577" i="2"/>
  <c r="AH577" i="2"/>
  <c r="S577" i="3" s="1"/>
  <c r="AG577" i="2"/>
  <c r="AF577" i="2"/>
  <c r="R577" i="3" s="1"/>
  <c r="AE577" i="2"/>
  <c r="AD577" i="2"/>
  <c r="Q577" i="3" s="1"/>
  <c r="AC577" i="2"/>
  <c r="AB577" i="2"/>
  <c r="P577" i="3" s="1"/>
  <c r="AA577" i="2"/>
  <c r="Z577" i="2"/>
  <c r="O577" i="3" s="1"/>
  <c r="Y577" i="2"/>
  <c r="X577" i="2"/>
  <c r="N577" i="3" s="1"/>
  <c r="W577" i="2"/>
  <c r="V577" i="2"/>
  <c r="U577" i="2"/>
  <c r="T577" i="2"/>
  <c r="S577" i="2"/>
  <c r="R577" i="2"/>
  <c r="Q577" i="2"/>
  <c r="AM577" i="3" s="1"/>
  <c r="O577" i="2"/>
  <c r="AL577" i="3" s="1"/>
  <c r="N577" i="2"/>
  <c r="K577" i="3" s="1"/>
  <c r="L577" i="2"/>
  <c r="K577" i="2"/>
  <c r="G577" i="3" s="1"/>
  <c r="I577" i="2"/>
  <c r="F577" i="3" s="1"/>
  <c r="H577" i="2"/>
  <c r="D577" i="3" s="1"/>
  <c r="G577" i="2"/>
  <c r="F577" i="2"/>
  <c r="E577" i="2"/>
  <c r="C577" i="3" s="1"/>
  <c r="D577" i="2"/>
  <c r="B577" i="3" s="1"/>
  <c r="C577" i="2"/>
  <c r="A577" i="3" s="1"/>
  <c r="A577" i="2"/>
  <c r="BL576" i="2"/>
  <c r="AF576" i="3" s="1"/>
  <c r="BK576" i="2"/>
  <c r="BJ576" i="2"/>
  <c r="AD576" i="3" s="1"/>
  <c r="BI576" i="2"/>
  <c r="BH576" i="2"/>
  <c r="AB576" i="3" s="1"/>
  <c r="BG576" i="2"/>
  <c r="BD576" i="2"/>
  <c r="AE576" i="3" s="1"/>
  <c r="BC576" i="2"/>
  <c r="BB576" i="2"/>
  <c r="AC576" i="3" s="1"/>
  <c r="BA576" i="2"/>
  <c r="AZ576" i="2"/>
  <c r="AA576" i="3" s="1"/>
  <c r="AY576" i="2"/>
  <c r="AV576" i="2"/>
  <c r="Z576" i="3" s="1"/>
  <c r="AU576" i="2"/>
  <c r="AT576" i="2"/>
  <c r="Y576" i="3" s="1"/>
  <c r="AS576" i="2"/>
  <c r="AR576" i="2"/>
  <c r="X576" i="3" s="1"/>
  <c r="AQ576" i="2"/>
  <c r="AP576" i="2"/>
  <c r="W576" i="3" s="1"/>
  <c r="AO576" i="2"/>
  <c r="AN576" i="2"/>
  <c r="V576" i="3" s="1"/>
  <c r="AM576" i="2"/>
  <c r="AL576" i="2"/>
  <c r="U576" i="3" s="1"/>
  <c r="AK576" i="2"/>
  <c r="AJ576" i="2"/>
  <c r="T576" i="3" s="1"/>
  <c r="AI576" i="2"/>
  <c r="AH576" i="2"/>
  <c r="S576" i="3" s="1"/>
  <c r="AG576" i="2"/>
  <c r="AF576" i="2"/>
  <c r="R576" i="3" s="1"/>
  <c r="AE576" i="2"/>
  <c r="AD576" i="2"/>
  <c r="Q576" i="3" s="1"/>
  <c r="AC576" i="2"/>
  <c r="AB576" i="2"/>
  <c r="P576" i="3" s="1"/>
  <c r="AA576" i="2"/>
  <c r="Z576" i="2"/>
  <c r="O576" i="3" s="1"/>
  <c r="Y576" i="2"/>
  <c r="X576" i="2"/>
  <c r="N576" i="3" s="1"/>
  <c r="W576" i="2"/>
  <c r="V576" i="2"/>
  <c r="U576" i="2"/>
  <c r="T576" i="2"/>
  <c r="S576" i="2"/>
  <c r="R576" i="2"/>
  <c r="Q576" i="2"/>
  <c r="AM576" i="3" s="1"/>
  <c r="O576" i="2"/>
  <c r="AL576" i="3" s="1"/>
  <c r="N576" i="2"/>
  <c r="K576" i="3" s="1"/>
  <c r="M576" i="2"/>
  <c r="K576" i="2"/>
  <c r="G576" i="3" s="1"/>
  <c r="I576" i="2"/>
  <c r="F576" i="3" s="1"/>
  <c r="H576" i="2"/>
  <c r="D576" i="3" s="1"/>
  <c r="G576" i="2"/>
  <c r="F576" i="2"/>
  <c r="E576" i="2"/>
  <c r="C576" i="3" s="1"/>
  <c r="D576" i="2"/>
  <c r="B576" i="3" s="1"/>
  <c r="C576" i="2"/>
  <c r="A576" i="3" s="1"/>
  <c r="A576" i="2"/>
  <c r="BL575" i="2"/>
  <c r="AF575" i="3" s="1"/>
  <c r="BK575" i="2"/>
  <c r="BJ575" i="2"/>
  <c r="AD575" i="3" s="1"/>
  <c r="BI575" i="2"/>
  <c r="BH575" i="2"/>
  <c r="AB575" i="3" s="1"/>
  <c r="BG575" i="2"/>
  <c r="BD575" i="2"/>
  <c r="AE575" i="3" s="1"/>
  <c r="BC575" i="2"/>
  <c r="BB575" i="2"/>
  <c r="AC575" i="3" s="1"/>
  <c r="BA575" i="2"/>
  <c r="AZ575" i="2"/>
  <c r="AA575" i="3" s="1"/>
  <c r="AY575" i="2"/>
  <c r="AV575" i="2"/>
  <c r="Z575" i="3" s="1"/>
  <c r="AU575" i="2"/>
  <c r="AT575" i="2"/>
  <c r="Y575" i="3" s="1"/>
  <c r="AS575" i="2"/>
  <c r="AR575" i="2"/>
  <c r="X575" i="3" s="1"/>
  <c r="AQ575" i="2"/>
  <c r="AP575" i="2"/>
  <c r="W575" i="3" s="1"/>
  <c r="AO575" i="2"/>
  <c r="AN575" i="2"/>
  <c r="V575" i="3" s="1"/>
  <c r="AM575" i="2"/>
  <c r="AL575" i="2"/>
  <c r="U575" i="3" s="1"/>
  <c r="AK575" i="2"/>
  <c r="AJ575" i="2"/>
  <c r="T575" i="3" s="1"/>
  <c r="AI575" i="2"/>
  <c r="AH575" i="2"/>
  <c r="S575" i="3" s="1"/>
  <c r="AG575" i="2"/>
  <c r="AF575" i="2"/>
  <c r="R575" i="3" s="1"/>
  <c r="AE575" i="2"/>
  <c r="AD575" i="2"/>
  <c r="Q575" i="3" s="1"/>
  <c r="AC575" i="2"/>
  <c r="AB575" i="2"/>
  <c r="P575" i="3" s="1"/>
  <c r="AA575" i="2"/>
  <c r="Z575" i="2"/>
  <c r="O575" i="3" s="1"/>
  <c r="Y575" i="2"/>
  <c r="X575" i="2"/>
  <c r="N575" i="3" s="1"/>
  <c r="W575" i="2"/>
  <c r="V575" i="2"/>
  <c r="U575" i="2"/>
  <c r="T575" i="2"/>
  <c r="S575" i="2"/>
  <c r="R575" i="2"/>
  <c r="Q575" i="2"/>
  <c r="AM575" i="3" s="1"/>
  <c r="O575" i="2"/>
  <c r="AL575" i="3" s="1"/>
  <c r="N575" i="2"/>
  <c r="K575" i="3" s="1"/>
  <c r="L575" i="2"/>
  <c r="K575" i="2"/>
  <c r="G575" i="3" s="1"/>
  <c r="I575" i="2"/>
  <c r="F575" i="3" s="1"/>
  <c r="H575" i="2"/>
  <c r="D575" i="3" s="1"/>
  <c r="G575" i="2"/>
  <c r="F575" i="2"/>
  <c r="E575" i="2"/>
  <c r="C575" i="3" s="1"/>
  <c r="D575" i="2"/>
  <c r="B575" i="3" s="1"/>
  <c r="C575" i="2"/>
  <c r="A575" i="3" s="1"/>
  <c r="A575" i="2"/>
  <c r="BL574" i="2"/>
  <c r="AF574" i="3" s="1"/>
  <c r="BK574" i="2"/>
  <c r="BJ574" i="2"/>
  <c r="AD574" i="3" s="1"/>
  <c r="BI574" i="2"/>
  <c r="BH574" i="2"/>
  <c r="AB574" i="3" s="1"/>
  <c r="BG574" i="2"/>
  <c r="BD574" i="2"/>
  <c r="AE574" i="3" s="1"/>
  <c r="BC574" i="2"/>
  <c r="BB574" i="2"/>
  <c r="AC574" i="3" s="1"/>
  <c r="BA574" i="2"/>
  <c r="AZ574" i="2"/>
  <c r="AA574" i="3" s="1"/>
  <c r="AY574" i="2"/>
  <c r="AV574" i="2"/>
  <c r="Z574" i="3" s="1"/>
  <c r="AU574" i="2"/>
  <c r="AT574" i="2"/>
  <c r="Y574" i="3" s="1"/>
  <c r="AS574" i="2"/>
  <c r="AR574" i="2"/>
  <c r="X574" i="3" s="1"/>
  <c r="AQ574" i="2"/>
  <c r="AP574" i="2"/>
  <c r="W574" i="3" s="1"/>
  <c r="AO574" i="2"/>
  <c r="AN574" i="2"/>
  <c r="V574" i="3" s="1"/>
  <c r="AM574" i="2"/>
  <c r="AL574" i="2"/>
  <c r="U574" i="3" s="1"/>
  <c r="AK574" i="2"/>
  <c r="AJ574" i="2"/>
  <c r="T574" i="3" s="1"/>
  <c r="AI574" i="2"/>
  <c r="AH574" i="2"/>
  <c r="S574" i="3" s="1"/>
  <c r="AG574" i="2"/>
  <c r="AF574" i="2"/>
  <c r="R574" i="3" s="1"/>
  <c r="AE574" i="2"/>
  <c r="AD574" i="2"/>
  <c r="Q574" i="3" s="1"/>
  <c r="AC574" i="2"/>
  <c r="AB574" i="2"/>
  <c r="P574" i="3" s="1"/>
  <c r="AA574" i="2"/>
  <c r="Z574" i="2"/>
  <c r="O574" i="3" s="1"/>
  <c r="Y574" i="2"/>
  <c r="X574" i="2"/>
  <c r="N574" i="3" s="1"/>
  <c r="W574" i="2"/>
  <c r="V574" i="2"/>
  <c r="U574" i="2"/>
  <c r="T574" i="2"/>
  <c r="S574" i="2"/>
  <c r="R574" i="2"/>
  <c r="Q574" i="2"/>
  <c r="AM574" i="3" s="1"/>
  <c r="O574" i="2"/>
  <c r="AL574" i="3" s="1"/>
  <c r="N574" i="2"/>
  <c r="K574" i="3" s="1"/>
  <c r="L574" i="2"/>
  <c r="K574" i="2"/>
  <c r="G574" i="3" s="1"/>
  <c r="I574" i="2"/>
  <c r="F574" i="3" s="1"/>
  <c r="H574" i="2"/>
  <c r="D574" i="3" s="1"/>
  <c r="G574" i="2"/>
  <c r="F574" i="2"/>
  <c r="E574" i="2"/>
  <c r="C574" i="3" s="1"/>
  <c r="D574" i="2"/>
  <c r="B574" i="3" s="1"/>
  <c r="C574" i="2"/>
  <c r="A574" i="3" s="1"/>
  <c r="A574" i="2"/>
  <c r="BL573" i="2"/>
  <c r="AF573" i="3" s="1"/>
  <c r="BK573" i="2"/>
  <c r="BJ573" i="2"/>
  <c r="AD573" i="3" s="1"/>
  <c r="BI573" i="2"/>
  <c r="BH573" i="2"/>
  <c r="AB573" i="3" s="1"/>
  <c r="BG573" i="2"/>
  <c r="BD573" i="2"/>
  <c r="AE573" i="3" s="1"/>
  <c r="BC573" i="2"/>
  <c r="BB573" i="2"/>
  <c r="AC573" i="3" s="1"/>
  <c r="BA573" i="2"/>
  <c r="AZ573" i="2"/>
  <c r="AA573" i="3" s="1"/>
  <c r="AY573" i="2"/>
  <c r="AV573" i="2"/>
  <c r="Z573" i="3" s="1"/>
  <c r="AU573" i="2"/>
  <c r="AT573" i="2"/>
  <c r="Y573" i="3" s="1"/>
  <c r="AS573" i="2"/>
  <c r="AR573" i="2"/>
  <c r="X573" i="3" s="1"/>
  <c r="AQ573" i="2"/>
  <c r="AP573" i="2"/>
  <c r="W573" i="3" s="1"/>
  <c r="AO573" i="2"/>
  <c r="AN573" i="2"/>
  <c r="V573" i="3" s="1"/>
  <c r="AM573" i="2"/>
  <c r="AL573" i="2"/>
  <c r="U573" i="3" s="1"/>
  <c r="AK573" i="2"/>
  <c r="AJ573" i="2"/>
  <c r="T573" i="3" s="1"/>
  <c r="AI573" i="2"/>
  <c r="AH573" i="2"/>
  <c r="S573" i="3" s="1"/>
  <c r="AG573" i="2"/>
  <c r="AF573" i="2"/>
  <c r="R573" i="3" s="1"/>
  <c r="AE573" i="2"/>
  <c r="AD573" i="2"/>
  <c r="Q573" i="3" s="1"/>
  <c r="AC573" i="2"/>
  <c r="AB573" i="2"/>
  <c r="P573" i="3" s="1"/>
  <c r="AA573" i="2"/>
  <c r="Z573" i="2"/>
  <c r="O573" i="3" s="1"/>
  <c r="Y573" i="2"/>
  <c r="X573" i="2"/>
  <c r="N573" i="3" s="1"/>
  <c r="W573" i="2"/>
  <c r="V573" i="2"/>
  <c r="U573" i="2"/>
  <c r="T573" i="2"/>
  <c r="S573" i="2"/>
  <c r="R573" i="2"/>
  <c r="Q573" i="2"/>
  <c r="AM573" i="3" s="1"/>
  <c r="O573" i="2"/>
  <c r="AL573" i="3" s="1"/>
  <c r="N573" i="2"/>
  <c r="K573" i="3" s="1"/>
  <c r="L573" i="2"/>
  <c r="K573" i="2"/>
  <c r="G573" i="3" s="1"/>
  <c r="I573" i="2"/>
  <c r="F573" i="3" s="1"/>
  <c r="H573" i="2"/>
  <c r="D573" i="3" s="1"/>
  <c r="G573" i="2"/>
  <c r="F573" i="2"/>
  <c r="E573" i="2"/>
  <c r="C573" i="3" s="1"/>
  <c r="D573" i="2"/>
  <c r="B573" i="3" s="1"/>
  <c r="C573" i="2"/>
  <c r="A573" i="3" s="1"/>
  <c r="A573" i="2"/>
  <c r="BL572" i="2"/>
  <c r="AF572" i="3" s="1"/>
  <c r="BK572" i="2"/>
  <c r="BJ572" i="2"/>
  <c r="AD572" i="3" s="1"/>
  <c r="BI572" i="2"/>
  <c r="BH572" i="2"/>
  <c r="AB572" i="3" s="1"/>
  <c r="BG572" i="2"/>
  <c r="BD572" i="2"/>
  <c r="AE572" i="3" s="1"/>
  <c r="BC572" i="2"/>
  <c r="BB572" i="2"/>
  <c r="AC572" i="3" s="1"/>
  <c r="BA572" i="2"/>
  <c r="AZ572" i="2"/>
  <c r="AA572" i="3" s="1"/>
  <c r="AY572" i="2"/>
  <c r="AV572" i="2"/>
  <c r="Z572" i="3" s="1"/>
  <c r="AU572" i="2"/>
  <c r="AT572" i="2"/>
  <c r="Y572" i="3" s="1"/>
  <c r="AS572" i="2"/>
  <c r="AR572" i="2"/>
  <c r="X572" i="3" s="1"/>
  <c r="AQ572" i="2"/>
  <c r="AP572" i="2"/>
  <c r="W572" i="3" s="1"/>
  <c r="AO572" i="2"/>
  <c r="AN572" i="2"/>
  <c r="V572" i="3" s="1"/>
  <c r="AM572" i="2"/>
  <c r="AL572" i="2"/>
  <c r="U572" i="3" s="1"/>
  <c r="AK572" i="2"/>
  <c r="AJ572" i="2"/>
  <c r="T572" i="3" s="1"/>
  <c r="AI572" i="2"/>
  <c r="AH572" i="2"/>
  <c r="S572" i="3" s="1"/>
  <c r="AG572" i="2"/>
  <c r="AF572" i="2"/>
  <c r="R572" i="3" s="1"/>
  <c r="AE572" i="2"/>
  <c r="AD572" i="2"/>
  <c r="Q572" i="3" s="1"/>
  <c r="AC572" i="2"/>
  <c r="AB572" i="2"/>
  <c r="P572" i="3" s="1"/>
  <c r="AA572" i="2"/>
  <c r="Z572" i="2"/>
  <c r="O572" i="3" s="1"/>
  <c r="Y572" i="2"/>
  <c r="X572" i="2"/>
  <c r="N572" i="3" s="1"/>
  <c r="W572" i="2"/>
  <c r="V572" i="2"/>
  <c r="U572" i="2"/>
  <c r="T572" i="2"/>
  <c r="S572" i="2"/>
  <c r="R572" i="2"/>
  <c r="Q572" i="2"/>
  <c r="AM572" i="3" s="1"/>
  <c r="O572" i="2"/>
  <c r="AL572" i="3" s="1"/>
  <c r="N572" i="2"/>
  <c r="K572" i="3" s="1"/>
  <c r="L572" i="2"/>
  <c r="K572" i="2"/>
  <c r="G572" i="3" s="1"/>
  <c r="I572" i="2"/>
  <c r="F572" i="3" s="1"/>
  <c r="H572" i="2"/>
  <c r="D572" i="3" s="1"/>
  <c r="G572" i="2"/>
  <c r="F572" i="2"/>
  <c r="E572" i="2"/>
  <c r="C572" i="3" s="1"/>
  <c r="D572" i="2"/>
  <c r="B572" i="3" s="1"/>
  <c r="C572" i="2"/>
  <c r="A572" i="3" s="1"/>
  <c r="A572" i="2"/>
  <c r="BL571" i="2"/>
  <c r="AF571" i="3" s="1"/>
  <c r="BK571" i="2"/>
  <c r="BJ571" i="2"/>
  <c r="AD571" i="3" s="1"/>
  <c r="BI571" i="2"/>
  <c r="BH571" i="2"/>
  <c r="AB571" i="3" s="1"/>
  <c r="BG571" i="2"/>
  <c r="BD571" i="2"/>
  <c r="AE571" i="3" s="1"/>
  <c r="BC571" i="2"/>
  <c r="BB571" i="2"/>
  <c r="AC571" i="3" s="1"/>
  <c r="BA571" i="2"/>
  <c r="AZ571" i="2"/>
  <c r="AA571" i="3" s="1"/>
  <c r="AY571" i="2"/>
  <c r="AV571" i="2"/>
  <c r="Z571" i="3" s="1"/>
  <c r="AU571" i="2"/>
  <c r="AT571" i="2"/>
  <c r="Y571" i="3" s="1"/>
  <c r="AS571" i="2"/>
  <c r="AR571" i="2"/>
  <c r="X571" i="3" s="1"/>
  <c r="AQ571" i="2"/>
  <c r="AP571" i="2"/>
  <c r="W571" i="3" s="1"/>
  <c r="AO571" i="2"/>
  <c r="AN571" i="2"/>
  <c r="V571" i="3" s="1"/>
  <c r="AM571" i="2"/>
  <c r="AL571" i="2"/>
  <c r="U571" i="3" s="1"/>
  <c r="AK571" i="2"/>
  <c r="AJ571" i="2"/>
  <c r="T571" i="3" s="1"/>
  <c r="AI571" i="2"/>
  <c r="AH571" i="2"/>
  <c r="S571" i="3" s="1"/>
  <c r="AG571" i="2"/>
  <c r="AF571" i="2"/>
  <c r="R571" i="3" s="1"/>
  <c r="AE571" i="2"/>
  <c r="AD571" i="2"/>
  <c r="Q571" i="3" s="1"/>
  <c r="AC571" i="2"/>
  <c r="AB571" i="2"/>
  <c r="P571" i="3" s="1"/>
  <c r="AA571" i="2"/>
  <c r="Z571" i="2"/>
  <c r="O571" i="3" s="1"/>
  <c r="Y571" i="2"/>
  <c r="X571" i="2"/>
  <c r="N571" i="3" s="1"/>
  <c r="W571" i="2"/>
  <c r="V571" i="2"/>
  <c r="U571" i="2"/>
  <c r="T571" i="2"/>
  <c r="S571" i="2"/>
  <c r="R571" i="2"/>
  <c r="Q571" i="2"/>
  <c r="AM571" i="3" s="1"/>
  <c r="O571" i="2"/>
  <c r="AL571" i="3" s="1"/>
  <c r="N571" i="2"/>
  <c r="K571" i="3" s="1"/>
  <c r="L571" i="2"/>
  <c r="K571" i="2"/>
  <c r="G571" i="3" s="1"/>
  <c r="I571" i="2"/>
  <c r="F571" i="3" s="1"/>
  <c r="H571" i="2"/>
  <c r="D571" i="3" s="1"/>
  <c r="G571" i="2"/>
  <c r="F571" i="2"/>
  <c r="E571" i="2"/>
  <c r="C571" i="3" s="1"/>
  <c r="D571" i="2"/>
  <c r="B571" i="3" s="1"/>
  <c r="C571" i="2"/>
  <c r="A571" i="3" s="1"/>
  <c r="A571" i="2"/>
  <c r="BL570" i="2"/>
  <c r="AF570" i="3" s="1"/>
  <c r="BK570" i="2"/>
  <c r="BJ570" i="2"/>
  <c r="AD570" i="3" s="1"/>
  <c r="BI570" i="2"/>
  <c r="BH570" i="2"/>
  <c r="AB570" i="3" s="1"/>
  <c r="BG570" i="2"/>
  <c r="BD570" i="2"/>
  <c r="AE570" i="3" s="1"/>
  <c r="BC570" i="2"/>
  <c r="BB570" i="2"/>
  <c r="AC570" i="3" s="1"/>
  <c r="BA570" i="2"/>
  <c r="AZ570" i="2"/>
  <c r="AA570" i="3" s="1"/>
  <c r="AY570" i="2"/>
  <c r="AV570" i="2"/>
  <c r="Z570" i="3" s="1"/>
  <c r="AU570" i="2"/>
  <c r="AT570" i="2"/>
  <c r="Y570" i="3" s="1"/>
  <c r="AS570" i="2"/>
  <c r="AR570" i="2"/>
  <c r="X570" i="3" s="1"/>
  <c r="AQ570" i="2"/>
  <c r="AP570" i="2"/>
  <c r="W570" i="3" s="1"/>
  <c r="AO570" i="2"/>
  <c r="AN570" i="2"/>
  <c r="V570" i="3" s="1"/>
  <c r="AM570" i="2"/>
  <c r="AL570" i="2"/>
  <c r="U570" i="3" s="1"/>
  <c r="AK570" i="2"/>
  <c r="AJ570" i="2"/>
  <c r="T570" i="3" s="1"/>
  <c r="AI570" i="2"/>
  <c r="AH570" i="2"/>
  <c r="S570" i="3" s="1"/>
  <c r="AG570" i="2"/>
  <c r="AF570" i="2"/>
  <c r="R570" i="3" s="1"/>
  <c r="AE570" i="2"/>
  <c r="AD570" i="2"/>
  <c r="Q570" i="3" s="1"/>
  <c r="AC570" i="2"/>
  <c r="AB570" i="2"/>
  <c r="P570" i="3" s="1"/>
  <c r="AA570" i="2"/>
  <c r="Z570" i="2"/>
  <c r="O570" i="3" s="1"/>
  <c r="Y570" i="2"/>
  <c r="X570" i="2"/>
  <c r="N570" i="3" s="1"/>
  <c r="W570" i="2"/>
  <c r="V570" i="2"/>
  <c r="U570" i="2"/>
  <c r="T570" i="2"/>
  <c r="S570" i="2"/>
  <c r="R570" i="2"/>
  <c r="Q570" i="2"/>
  <c r="AM570" i="3" s="1"/>
  <c r="O570" i="2"/>
  <c r="AL570" i="3" s="1"/>
  <c r="N570" i="2"/>
  <c r="K570" i="3" s="1"/>
  <c r="L570" i="2"/>
  <c r="K570" i="2"/>
  <c r="G570" i="3" s="1"/>
  <c r="I570" i="2"/>
  <c r="F570" i="3" s="1"/>
  <c r="H570" i="2"/>
  <c r="D570" i="3" s="1"/>
  <c r="G570" i="2"/>
  <c r="F570" i="2"/>
  <c r="E570" i="2"/>
  <c r="C570" i="3" s="1"/>
  <c r="D570" i="2"/>
  <c r="B570" i="3" s="1"/>
  <c r="C570" i="2"/>
  <c r="A570" i="3" s="1"/>
  <c r="A570" i="2"/>
  <c r="BL569" i="2"/>
  <c r="AF569" i="3" s="1"/>
  <c r="BK569" i="2"/>
  <c r="BJ569" i="2"/>
  <c r="AD569" i="3" s="1"/>
  <c r="BI569" i="2"/>
  <c r="BH569" i="2"/>
  <c r="AB569" i="3" s="1"/>
  <c r="BG569" i="2"/>
  <c r="BD569" i="2"/>
  <c r="AE569" i="3" s="1"/>
  <c r="BC569" i="2"/>
  <c r="BB569" i="2"/>
  <c r="AC569" i="3" s="1"/>
  <c r="BA569" i="2"/>
  <c r="AZ569" i="2"/>
  <c r="AA569" i="3" s="1"/>
  <c r="AY569" i="2"/>
  <c r="AV569" i="2"/>
  <c r="Z569" i="3" s="1"/>
  <c r="AU569" i="2"/>
  <c r="AT569" i="2"/>
  <c r="Y569" i="3" s="1"/>
  <c r="AS569" i="2"/>
  <c r="AR569" i="2"/>
  <c r="X569" i="3" s="1"/>
  <c r="AQ569" i="2"/>
  <c r="AP569" i="2"/>
  <c r="W569" i="3" s="1"/>
  <c r="AO569" i="2"/>
  <c r="AN569" i="2"/>
  <c r="V569" i="3" s="1"/>
  <c r="AM569" i="2"/>
  <c r="AL569" i="2"/>
  <c r="U569" i="3" s="1"/>
  <c r="AK569" i="2"/>
  <c r="AJ569" i="2"/>
  <c r="T569" i="3" s="1"/>
  <c r="AI569" i="2"/>
  <c r="AH569" i="2"/>
  <c r="S569" i="3" s="1"/>
  <c r="AG569" i="2"/>
  <c r="AF569" i="2"/>
  <c r="R569" i="3" s="1"/>
  <c r="AE569" i="2"/>
  <c r="AD569" i="2"/>
  <c r="Q569" i="3" s="1"/>
  <c r="AC569" i="2"/>
  <c r="AB569" i="2"/>
  <c r="P569" i="3" s="1"/>
  <c r="AA569" i="2"/>
  <c r="Z569" i="2"/>
  <c r="O569" i="3" s="1"/>
  <c r="Y569" i="2"/>
  <c r="X569" i="2"/>
  <c r="N569" i="3" s="1"/>
  <c r="W569" i="2"/>
  <c r="V569" i="2"/>
  <c r="U569" i="2"/>
  <c r="T569" i="2"/>
  <c r="S569" i="2"/>
  <c r="R569" i="2"/>
  <c r="Q569" i="2"/>
  <c r="AM569" i="3" s="1"/>
  <c r="O569" i="2"/>
  <c r="AL569" i="3" s="1"/>
  <c r="N569" i="2"/>
  <c r="K569" i="3" s="1"/>
  <c r="L569" i="2"/>
  <c r="K569" i="2"/>
  <c r="G569" i="3" s="1"/>
  <c r="I569" i="2"/>
  <c r="F569" i="3" s="1"/>
  <c r="H569" i="2"/>
  <c r="D569" i="3" s="1"/>
  <c r="G569" i="2"/>
  <c r="F569" i="2"/>
  <c r="E569" i="2"/>
  <c r="C569" i="3" s="1"/>
  <c r="D569" i="2"/>
  <c r="B569" i="3" s="1"/>
  <c r="C569" i="2"/>
  <c r="A569" i="3" s="1"/>
  <c r="A569" i="2"/>
  <c r="BL568" i="2"/>
  <c r="AF568" i="3" s="1"/>
  <c r="BK568" i="2"/>
  <c r="BJ568" i="2"/>
  <c r="AD568" i="3" s="1"/>
  <c r="BI568" i="2"/>
  <c r="BH568" i="2"/>
  <c r="AB568" i="3" s="1"/>
  <c r="BG568" i="2"/>
  <c r="BD568" i="2"/>
  <c r="AE568" i="3" s="1"/>
  <c r="BC568" i="2"/>
  <c r="BB568" i="2"/>
  <c r="AC568" i="3" s="1"/>
  <c r="BA568" i="2"/>
  <c r="AZ568" i="2"/>
  <c r="AA568" i="3" s="1"/>
  <c r="AY568" i="2"/>
  <c r="AV568" i="2"/>
  <c r="Z568" i="3" s="1"/>
  <c r="AU568" i="2"/>
  <c r="AT568" i="2"/>
  <c r="Y568" i="3" s="1"/>
  <c r="AS568" i="2"/>
  <c r="AR568" i="2"/>
  <c r="X568" i="3" s="1"/>
  <c r="AQ568" i="2"/>
  <c r="AP568" i="2"/>
  <c r="W568" i="3" s="1"/>
  <c r="AO568" i="2"/>
  <c r="AN568" i="2"/>
  <c r="V568" i="3" s="1"/>
  <c r="AM568" i="2"/>
  <c r="AL568" i="2"/>
  <c r="U568" i="3" s="1"/>
  <c r="AK568" i="2"/>
  <c r="AJ568" i="2"/>
  <c r="T568" i="3" s="1"/>
  <c r="AI568" i="2"/>
  <c r="AH568" i="2"/>
  <c r="S568" i="3" s="1"/>
  <c r="AG568" i="2"/>
  <c r="AF568" i="2"/>
  <c r="R568" i="3" s="1"/>
  <c r="AE568" i="2"/>
  <c r="AD568" i="2"/>
  <c r="Q568" i="3" s="1"/>
  <c r="AC568" i="2"/>
  <c r="AB568" i="2"/>
  <c r="P568" i="3" s="1"/>
  <c r="AA568" i="2"/>
  <c r="Z568" i="2"/>
  <c r="O568" i="3" s="1"/>
  <c r="Y568" i="2"/>
  <c r="X568" i="2"/>
  <c r="N568" i="3" s="1"/>
  <c r="W568" i="2"/>
  <c r="V568" i="2"/>
  <c r="U568" i="2"/>
  <c r="T568" i="2"/>
  <c r="S568" i="2"/>
  <c r="R568" i="2"/>
  <c r="Q568" i="2"/>
  <c r="AM568" i="3" s="1"/>
  <c r="O568" i="2"/>
  <c r="AL568" i="3" s="1"/>
  <c r="N568" i="2"/>
  <c r="K568" i="3" s="1"/>
  <c r="L568" i="2"/>
  <c r="K568" i="2"/>
  <c r="G568" i="3" s="1"/>
  <c r="I568" i="2"/>
  <c r="F568" i="3" s="1"/>
  <c r="H568" i="2"/>
  <c r="D568" i="3" s="1"/>
  <c r="G568" i="2"/>
  <c r="F568" i="2"/>
  <c r="E568" i="2"/>
  <c r="C568" i="3" s="1"/>
  <c r="D568" i="2"/>
  <c r="B568" i="3" s="1"/>
  <c r="C568" i="2"/>
  <c r="A568" i="3" s="1"/>
  <c r="A568" i="2"/>
  <c r="BL567" i="2"/>
  <c r="AF567" i="3" s="1"/>
  <c r="BK567" i="2"/>
  <c r="BJ567" i="2"/>
  <c r="AD567" i="3" s="1"/>
  <c r="BI567" i="2"/>
  <c r="BH567" i="2"/>
  <c r="AB567" i="3" s="1"/>
  <c r="BG567" i="2"/>
  <c r="BD567" i="2"/>
  <c r="AE567" i="3" s="1"/>
  <c r="BC567" i="2"/>
  <c r="BB567" i="2"/>
  <c r="AC567" i="3" s="1"/>
  <c r="BA567" i="2"/>
  <c r="AZ567" i="2"/>
  <c r="AA567" i="3" s="1"/>
  <c r="AY567" i="2"/>
  <c r="AV567" i="2"/>
  <c r="Z567" i="3" s="1"/>
  <c r="AU567" i="2"/>
  <c r="AT567" i="2"/>
  <c r="Y567" i="3" s="1"/>
  <c r="AS567" i="2"/>
  <c r="AR567" i="2"/>
  <c r="X567" i="3" s="1"/>
  <c r="AQ567" i="2"/>
  <c r="AP567" i="2"/>
  <c r="W567" i="3" s="1"/>
  <c r="AO567" i="2"/>
  <c r="AN567" i="2"/>
  <c r="V567" i="3" s="1"/>
  <c r="AM567" i="2"/>
  <c r="AL567" i="2"/>
  <c r="U567" i="3" s="1"/>
  <c r="AK567" i="2"/>
  <c r="AJ567" i="2"/>
  <c r="T567" i="3" s="1"/>
  <c r="AI567" i="2"/>
  <c r="AH567" i="2"/>
  <c r="S567" i="3" s="1"/>
  <c r="AG567" i="2"/>
  <c r="AF567" i="2"/>
  <c r="R567" i="3" s="1"/>
  <c r="AE567" i="2"/>
  <c r="AD567" i="2"/>
  <c r="Q567" i="3" s="1"/>
  <c r="AC567" i="2"/>
  <c r="AB567" i="2"/>
  <c r="P567" i="3" s="1"/>
  <c r="AA567" i="2"/>
  <c r="Z567" i="2"/>
  <c r="O567" i="3" s="1"/>
  <c r="Y567" i="2"/>
  <c r="X567" i="2"/>
  <c r="N567" i="3" s="1"/>
  <c r="W567" i="2"/>
  <c r="V567" i="2"/>
  <c r="U567" i="2"/>
  <c r="T567" i="2"/>
  <c r="S567" i="2"/>
  <c r="R567" i="2"/>
  <c r="Q567" i="2"/>
  <c r="AM567" i="3" s="1"/>
  <c r="O567" i="2"/>
  <c r="AL567" i="3" s="1"/>
  <c r="N567" i="2"/>
  <c r="K567" i="3" s="1"/>
  <c r="L567" i="2"/>
  <c r="K567" i="2"/>
  <c r="G567" i="3" s="1"/>
  <c r="I567" i="2"/>
  <c r="F567" i="3" s="1"/>
  <c r="H567" i="2"/>
  <c r="D567" i="3" s="1"/>
  <c r="G567" i="2"/>
  <c r="F567" i="2"/>
  <c r="E567" i="2"/>
  <c r="C567" i="3" s="1"/>
  <c r="D567" i="2"/>
  <c r="B567" i="3" s="1"/>
  <c r="C567" i="2"/>
  <c r="A567" i="3" s="1"/>
  <c r="A567" i="2"/>
  <c r="BL566" i="2"/>
  <c r="AF566" i="3" s="1"/>
  <c r="BK566" i="2"/>
  <c r="BJ566" i="2"/>
  <c r="AD566" i="3" s="1"/>
  <c r="BI566" i="2"/>
  <c r="BH566" i="2"/>
  <c r="AB566" i="3" s="1"/>
  <c r="BG566" i="2"/>
  <c r="BD566" i="2"/>
  <c r="AE566" i="3" s="1"/>
  <c r="BC566" i="2"/>
  <c r="BB566" i="2"/>
  <c r="AC566" i="3" s="1"/>
  <c r="BA566" i="2"/>
  <c r="AZ566" i="2"/>
  <c r="AA566" i="3" s="1"/>
  <c r="AY566" i="2"/>
  <c r="AV566" i="2"/>
  <c r="Z566" i="3" s="1"/>
  <c r="AU566" i="2"/>
  <c r="AT566" i="2"/>
  <c r="Y566" i="3" s="1"/>
  <c r="AS566" i="2"/>
  <c r="AR566" i="2"/>
  <c r="X566" i="3" s="1"/>
  <c r="AQ566" i="2"/>
  <c r="AP566" i="2"/>
  <c r="W566" i="3" s="1"/>
  <c r="AO566" i="2"/>
  <c r="AN566" i="2"/>
  <c r="V566" i="3" s="1"/>
  <c r="AM566" i="2"/>
  <c r="AL566" i="2"/>
  <c r="U566" i="3" s="1"/>
  <c r="AK566" i="2"/>
  <c r="AJ566" i="2"/>
  <c r="T566" i="3" s="1"/>
  <c r="AI566" i="2"/>
  <c r="AH566" i="2"/>
  <c r="S566" i="3" s="1"/>
  <c r="AG566" i="2"/>
  <c r="AF566" i="2"/>
  <c r="R566" i="3" s="1"/>
  <c r="AE566" i="2"/>
  <c r="AD566" i="2"/>
  <c r="Q566" i="3" s="1"/>
  <c r="AC566" i="2"/>
  <c r="AB566" i="2"/>
  <c r="P566" i="3" s="1"/>
  <c r="AA566" i="2"/>
  <c r="Z566" i="2"/>
  <c r="O566" i="3" s="1"/>
  <c r="Y566" i="2"/>
  <c r="X566" i="2"/>
  <c r="N566" i="3" s="1"/>
  <c r="W566" i="2"/>
  <c r="V566" i="2"/>
  <c r="U566" i="2"/>
  <c r="T566" i="2"/>
  <c r="S566" i="2"/>
  <c r="R566" i="2"/>
  <c r="Q566" i="2"/>
  <c r="AM566" i="3" s="1"/>
  <c r="O566" i="2"/>
  <c r="AL566" i="3" s="1"/>
  <c r="N566" i="2"/>
  <c r="K566" i="3" s="1"/>
  <c r="L566" i="2"/>
  <c r="K566" i="2"/>
  <c r="G566" i="3" s="1"/>
  <c r="I566" i="2"/>
  <c r="F566" i="3" s="1"/>
  <c r="H566" i="2"/>
  <c r="D566" i="3" s="1"/>
  <c r="G566" i="2"/>
  <c r="F566" i="2"/>
  <c r="E566" i="2"/>
  <c r="C566" i="3" s="1"/>
  <c r="D566" i="2"/>
  <c r="B566" i="3" s="1"/>
  <c r="C566" i="2"/>
  <c r="A566" i="3" s="1"/>
  <c r="A566" i="2"/>
  <c r="BL565" i="2"/>
  <c r="AF565" i="3" s="1"/>
  <c r="BK565" i="2"/>
  <c r="BJ565" i="2"/>
  <c r="AD565" i="3" s="1"/>
  <c r="BI565" i="2"/>
  <c r="BH565" i="2"/>
  <c r="AB565" i="3" s="1"/>
  <c r="BG565" i="2"/>
  <c r="BD565" i="2"/>
  <c r="AE565" i="3" s="1"/>
  <c r="BC565" i="2"/>
  <c r="BB565" i="2"/>
  <c r="AC565" i="3" s="1"/>
  <c r="BA565" i="2"/>
  <c r="AZ565" i="2"/>
  <c r="AA565" i="3" s="1"/>
  <c r="AY565" i="2"/>
  <c r="AV565" i="2"/>
  <c r="Z565" i="3" s="1"/>
  <c r="AU565" i="2"/>
  <c r="AT565" i="2"/>
  <c r="Y565" i="3" s="1"/>
  <c r="AS565" i="2"/>
  <c r="AR565" i="2"/>
  <c r="X565" i="3" s="1"/>
  <c r="AQ565" i="2"/>
  <c r="AP565" i="2"/>
  <c r="W565" i="3" s="1"/>
  <c r="AO565" i="2"/>
  <c r="AN565" i="2"/>
  <c r="V565" i="3" s="1"/>
  <c r="AM565" i="2"/>
  <c r="AL565" i="2"/>
  <c r="U565" i="3" s="1"/>
  <c r="AK565" i="2"/>
  <c r="AJ565" i="2"/>
  <c r="T565" i="3" s="1"/>
  <c r="AI565" i="2"/>
  <c r="AH565" i="2"/>
  <c r="S565" i="3" s="1"/>
  <c r="AG565" i="2"/>
  <c r="AF565" i="2"/>
  <c r="R565" i="3" s="1"/>
  <c r="AE565" i="2"/>
  <c r="AD565" i="2"/>
  <c r="Q565" i="3" s="1"/>
  <c r="AC565" i="2"/>
  <c r="AB565" i="2"/>
  <c r="P565" i="3" s="1"/>
  <c r="AA565" i="2"/>
  <c r="Z565" i="2"/>
  <c r="O565" i="3" s="1"/>
  <c r="Y565" i="2"/>
  <c r="X565" i="2"/>
  <c r="N565" i="3" s="1"/>
  <c r="W565" i="2"/>
  <c r="V565" i="2"/>
  <c r="U565" i="2"/>
  <c r="T565" i="2"/>
  <c r="S565" i="2"/>
  <c r="R565" i="2"/>
  <c r="Q565" i="2"/>
  <c r="AM565" i="3" s="1"/>
  <c r="O565" i="2"/>
  <c r="AL565" i="3" s="1"/>
  <c r="N565" i="2"/>
  <c r="K565" i="3" s="1"/>
  <c r="M565" i="2"/>
  <c r="K565" i="2"/>
  <c r="G565" i="3" s="1"/>
  <c r="I565" i="2"/>
  <c r="F565" i="3" s="1"/>
  <c r="H565" i="2"/>
  <c r="D565" i="3" s="1"/>
  <c r="G565" i="2"/>
  <c r="F565" i="2"/>
  <c r="E565" i="2"/>
  <c r="C565" i="3" s="1"/>
  <c r="D565" i="2"/>
  <c r="B565" i="3" s="1"/>
  <c r="C565" i="2"/>
  <c r="A565" i="3" s="1"/>
  <c r="A565" i="2"/>
  <c r="BL564" i="2"/>
  <c r="AF564" i="3" s="1"/>
  <c r="BK564" i="2"/>
  <c r="BJ564" i="2"/>
  <c r="AD564" i="3" s="1"/>
  <c r="BI564" i="2"/>
  <c r="BH564" i="2"/>
  <c r="AB564" i="3" s="1"/>
  <c r="BG564" i="2"/>
  <c r="BD564" i="2"/>
  <c r="AE564" i="3" s="1"/>
  <c r="BC564" i="2"/>
  <c r="BB564" i="2"/>
  <c r="AC564" i="3" s="1"/>
  <c r="BA564" i="2"/>
  <c r="AZ564" i="2"/>
  <c r="AA564" i="3" s="1"/>
  <c r="AY564" i="2"/>
  <c r="AV564" i="2"/>
  <c r="Z564" i="3" s="1"/>
  <c r="AU564" i="2"/>
  <c r="AT564" i="2"/>
  <c r="Y564" i="3" s="1"/>
  <c r="AS564" i="2"/>
  <c r="AR564" i="2"/>
  <c r="X564" i="3" s="1"/>
  <c r="AQ564" i="2"/>
  <c r="AP564" i="2"/>
  <c r="W564" i="3" s="1"/>
  <c r="AO564" i="2"/>
  <c r="AN564" i="2"/>
  <c r="V564" i="3" s="1"/>
  <c r="AM564" i="2"/>
  <c r="AL564" i="2"/>
  <c r="U564" i="3" s="1"/>
  <c r="AK564" i="2"/>
  <c r="AJ564" i="2"/>
  <c r="T564" i="3" s="1"/>
  <c r="AI564" i="2"/>
  <c r="AH564" i="2"/>
  <c r="S564" i="3" s="1"/>
  <c r="AG564" i="2"/>
  <c r="AF564" i="2"/>
  <c r="R564" i="3" s="1"/>
  <c r="AE564" i="2"/>
  <c r="AD564" i="2"/>
  <c r="Q564" i="3" s="1"/>
  <c r="AC564" i="2"/>
  <c r="AB564" i="2"/>
  <c r="P564" i="3" s="1"/>
  <c r="AA564" i="2"/>
  <c r="Z564" i="2"/>
  <c r="O564" i="3" s="1"/>
  <c r="Y564" i="2"/>
  <c r="X564" i="2"/>
  <c r="N564" i="3" s="1"/>
  <c r="W564" i="2"/>
  <c r="V564" i="2"/>
  <c r="U564" i="2"/>
  <c r="T564" i="2"/>
  <c r="S564" i="2"/>
  <c r="R564" i="2"/>
  <c r="Q564" i="2"/>
  <c r="AM564" i="3" s="1"/>
  <c r="O564" i="2"/>
  <c r="AL564" i="3" s="1"/>
  <c r="N564" i="2"/>
  <c r="K564" i="3" s="1"/>
  <c r="M564" i="2"/>
  <c r="K564" i="2"/>
  <c r="G564" i="3" s="1"/>
  <c r="I564" i="2"/>
  <c r="F564" i="3" s="1"/>
  <c r="H564" i="2"/>
  <c r="D564" i="3" s="1"/>
  <c r="G564" i="2"/>
  <c r="F564" i="2"/>
  <c r="E564" i="2"/>
  <c r="C564" i="3" s="1"/>
  <c r="D564" i="2"/>
  <c r="B564" i="3" s="1"/>
  <c r="C564" i="2"/>
  <c r="A564" i="3" s="1"/>
  <c r="A564" i="2"/>
  <c r="BL563" i="2"/>
  <c r="AF563" i="3" s="1"/>
  <c r="BK563" i="2"/>
  <c r="BJ563" i="2"/>
  <c r="AD563" i="3" s="1"/>
  <c r="BI563" i="2"/>
  <c r="BH563" i="2"/>
  <c r="AB563" i="3" s="1"/>
  <c r="BG563" i="2"/>
  <c r="BD563" i="2"/>
  <c r="AE563" i="3" s="1"/>
  <c r="BC563" i="2"/>
  <c r="BB563" i="2"/>
  <c r="AC563" i="3" s="1"/>
  <c r="BA563" i="2"/>
  <c r="AZ563" i="2"/>
  <c r="AA563" i="3" s="1"/>
  <c r="AY563" i="2"/>
  <c r="AV563" i="2"/>
  <c r="Z563" i="3" s="1"/>
  <c r="AU563" i="2"/>
  <c r="AT563" i="2"/>
  <c r="Y563" i="3" s="1"/>
  <c r="AS563" i="2"/>
  <c r="AR563" i="2"/>
  <c r="X563" i="3" s="1"/>
  <c r="AQ563" i="2"/>
  <c r="AP563" i="2"/>
  <c r="W563" i="3" s="1"/>
  <c r="AO563" i="2"/>
  <c r="AN563" i="2"/>
  <c r="V563" i="3" s="1"/>
  <c r="AM563" i="2"/>
  <c r="AL563" i="2"/>
  <c r="U563" i="3" s="1"/>
  <c r="AK563" i="2"/>
  <c r="AJ563" i="2"/>
  <c r="T563" i="3" s="1"/>
  <c r="AI563" i="2"/>
  <c r="AH563" i="2"/>
  <c r="S563" i="3" s="1"/>
  <c r="AG563" i="2"/>
  <c r="AF563" i="2"/>
  <c r="R563" i="3" s="1"/>
  <c r="AE563" i="2"/>
  <c r="AD563" i="2"/>
  <c r="Q563" i="3" s="1"/>
  <c r="AC563" i="2"/>
  <c r="AB563" i="2"/>
  <c r="P563" i="3" s="1"/>
  <c r="AA563" i="2"/>
  <c r="Z563" i="2"/>
  <c r="O563" i="3" s="1"/>
  <c r="Y563" i="2"/>
  <c r="X563" i="2"/>
  <c r="N563" i="3" s="1"/>
  <c r="W563" i="2"/>
  <c r="V563" i="2"/>
  <c r="U563" i="2"/>
  <c r="T563" i="2"/>
  <c r="S563" i="2"/>
  <c r="R563" i="2"/>
  <c r="Q563" i="2"/>
  <c r="AM563" i="3" s="1"/>
  <c r="O563" i="2"/>
  <c r="AL563" i="3" s="1"/>
  <c r="N563" i="2"/>
  <c r="K563" i="3" s="1"/>
  <c r="M563" i="2"/>
  <c r="K563" i="2"/>
  <c r="G563" i="3" s="1"/>
  <c r="I563" i="2"/>
  <c r="F563" i="3" s="1"/>
  <c r="H563" i="2"/>
  <c r="D563" i="3" s="1"/>
  <c r="G563" i="2"/>
  <c r="F563" i="2"/>
  <c r="E563" i="2"/>
  <c r="C563" i="3" s="1"/>
  <c r="D563" i="2"/>
  <c r="B563" i="3" s="1"/>
  <c r="C563" i="2"/>
  <c r="A563" i="3" s="1"/>
  <c r="A563" i="2"/>
  <c r="BL562" i="2"/>
  <c r="AF562" i="3" s="1"/>
  <c r="BK562" i="2"/>
  <c r="BJ562" i="2"/>
  <c r="AD562" i="3" s="1"/>
  <c r="BI562" i="2"/>
  <c r="BH562" i="2"/>
  <c r="AB562" i="3" s="1"/>
  <c r="BG562" i="2"/>
  <c r="BD562" i="2"/>
  <c r="AE562" i="3" s="1"/>
  <c r="BC562" i="2"/>
  <c r="BB562" i="2"/>
  <c r="AC562" i="3" s="1"/>
  <c r="BA562" i="2"/>
  <c r="AZ562" i="2"/>
  <c r="AA562" i="3" s="1"/>
  <c r="AY562" i="2"/>
  <c r="AV562" i="2"/>
  <c r="Z562" i="3" s="1"/>
  <c r="AU562" i="2"/>
  <c r="AT562" i="2"/>
  <c r="Y562" i="3" s="1"/>
  <c r="AS562" i="2"/>
  <c r="AR562" i="2"/>
  <c r="X562" i="3" s="1"/>
  <c r="AQ562" i="2"/>
  <c r="AP562" i="2"/>
  <c r="W562" i="3" s="1"/>
  <c r="AO562" i="2"/>
  <c r="AN562" i="2"/>
  <c r="V562" i="3" s="1"/>
  <c r="AM562" i="2"/>
  <c r="AL562" i="2"/>
  <c r="U562" i="3" s="1"/>
  <c r="AK562" i="2"/>
  <c r="AJ562" i="2"/>
  <c r="T562" i="3" s="1"/>
  <c r="AI562" i="2"/>
  <c r="AH562" i="2"/>
  <c r="S562" i="3" s="1"/>
  <c r="AG562" i="2"/>
  <c r="AF562" i="2"/>
  <c r="R562" i="3" s="1"/>
  <c r="AE562" i="2"/>
  <c r="AD562" i="2"/>
  <c r="Q562" i="3" s="1"/>
  <c r="AC562" i="2"/>
  <c r="AB562" i="2"/>
  <c r="P562" i="3" s="1"/>
  <c r="AA562" i="2"/>
  <c r="Z562" i="2"/>
  <c r="O562" i="3" s="1"/>
  <c r="Y562" i="2"/>
  <c r="X562" i="2"/>
  <c r="N562" i="3" s="1"/>
  <c r="W562" i="2"/>
  <c r="V562" i="2"/>
  <c r="U562" i="2"/>
  <c r="T562" i="2"/>
  <c r="S562" i="2"/>
  <c r="R562" i="2"/>
  <c r="Q562" i="2"/>
  <c r="AM562" i="3" s="1"/>
  <c r="O562" i="2"/>
  <c r="AL562" i="3" s="1"/>
  <c r="N562" i="2"/>
  <c r="K562" i="3" s="1"/>
  <c r="M562" i="2"/>
  <c r="K562" i="2"/>
  <c r="G562" i="3" s="1"/>
  <c r="I562" i="2"/>
  <c r="F562" i="3" s="1"/>
  <c r="H562" i="2"/>
  <c r="D562" i="3" s="1"/>
  <c r="G562" i="2"/>
  <c r="F562" i="2"/>
  <c r="E562" i="2"/>
  <c r="C562" i="3" s="1"/>
  <c r="D562" i="2"/>
  <c r="B562" i="3" s="1"/>
  <c r="C562" i="2"/>
  <c r="A562" i="3" s="1"/>
  <c r="A562" i="2"/>
  <c r="BL561" i="2"/>
  <c r="AF561" i="3" s="1"/>
  <c r="BK561" i="2"/>
  <c r="BJ561" i="2"/>
  <c r="AD561" i="3" s="1"/>
  <c r="BI561" i="2"/>
  <c r="BH561" i="2"/>
  <c r="AB561" i="3" s="1"/>
  <c r="BG561" i="2"/>
  <c r="BD561" i="2"/>
  <c r="AE561" i="3" s="1"/>
  <c r="BC561" i="2"/>
  <c r="BB561" i="2"/>
  <c r="AC561" i="3" s="1"/>
  <c r="BA561" i="2"/>
  <c r="AZ561" i="2"/>
  <c r="AA561" i="3" s="1"/>
  <c r="AY561" i="2"/>
  <c r="AV561" i="2"/>
  <c r="Z561" i="3" s="1"/>
  <c r="AU561" i="2"/>
  <c r="AT561" i="2"/>
  <c r="Y561" i="3" s="1"/>
  <c r="AS561" i="2"/>
  <c r="AR561" i="2"/>
  <c r="X561" i="3" s="1"/>
  <c r="AQ561" i="2"/>
  <c r="AP561" i="2"/>
  <c r="W561" i="3" s="1"/>
  <c r="AO561" i="2"/>
  <c r="AN561" i="2"/>
  <c r="V561" i="3" s="1"/>
  <c r="AM561" i="2"/>
  <c r="AL561" i="2"/>
  <c r="U561" i="3" s="1"/>
  <c r="AK561" i="2"/>
  <c r="AJ561" i="2"/>
  <c r="T561" i="3" s="1"/>
  <c r="AI561" i="2"/>
  <c r="AH561" i="2"/>
  <c r="S561" i="3" s="1"/>
  <c r="AG561" i="2"/>
  <c r="AF561" i="2"/>
  <c r="R561" i="3" s="1"/>
  <c r="AE561" i="2"/>
  <c r="AD561" i="2"/>
  <c r="Q561" i="3" s="1"/>
  <c r="AC561" i="2"/>
  <c r="AB561" i="2"/>
  <c r="P561" i="3" s="1"/>
  <c r="AA561" i="2"/>
  <c r="Z561" i="2"/>
  <c r="O561" i="3" s="1"/>
  <c r="Y561" i="2"/>
  <c r="X561" i="2"/>
  <c r="N561" i="3" s="1"/>
  <c r="W561" i="2"/>
  <c r="V561" i="2"/>
  <c r="U561" i="2"/>
  <c r="T561" i="2"/>
  <c r="S561" i="2"/>
  <c r="R561" i="2"/>
  <c r="Q561" i="2"/>
  <c r="AM561" i="3" s="1"/>
  <c r="O561" i="2"/>
  <c r="AL561" i="3" s="1"/>
  <c r="N561" i="2"/>
  <c r="K561" i="3" s="1"/>
  <c r="M561" i="2"/>
  <c r="K561" i="2"/>
  <c r="G561" i="3" s="1"/>
  <c r="I561" i="2"/>
  <c r="F561" i="3" s="1"/>
  <c r="H561" i="2"/>
  <c r="D561" i="3" s="1"/>
  <c r="G561" i="2"/>
  <c r="F561" i="2"/>
  <c r="E561" i="2"/>
  <c r="C561" i="3" s="1"/>
  <c r="D561" i="2"/>
  <c r="B561" i="3" s="1"/>
  <c r="C561" i="2"/>
  <c r="A561" i="3" s="1"/>
  <c r="A561" i="2"/>
  <c r="BL560" i="2"/>
  <c r="AF560" i="3" s="1"/>
  <c r="BK560" i="2"/>
  <c r="BJ560" i="2"/>
  <c r="AD560" i="3" s="1"/>
  <c r="BI560" i="2"/>
  <c r="BH560" i="2"/>
  <c r="AB560" i="3" s="1"/>
  <c r="BG560" i="2"/>
  <c r="BD560" i="2"/>
  <c r="AE560" i="3" s="1"/>
  <c r="BC560" i="2"/>
  <c r="BB560" i="2"/>
  <c r="AC560" i="3" s="1"/>
  <c r="BA560" i="2"/>
  <c r="AZ560" i="2"/>
  <c r="AA560" i="3" s="1"/>
  <c r="AY560" i="2"/>
  <c r="AV560" i="2"/>
  <c r="Z560" i="3" s="1"/>
  <c r="AU560" i="2"/>
  <c r="AT560" i="2"/>
  <c r="Y560" i="3" s="1"/>
  <c r="AS560" i="2"/>
  <c r="AR560" i="2"/>
  <c r="X560" i="3" s="1"/>
  <c r="AQ560" i="2"/>
  <c r="AP560" i="2"/>
  <c r="W560" i="3" s="1"/>
  <c r="AO560" i="2"/>
  <c r="AN560" i="2"/>
  <c r="V560" i="3" s="1"/>
  <c r="AM560" i="2"/>
  <c r="AL560" i="2"/>
  <c r="U560" i="3" s="1"/>
  <c r="AK560" i="2"/>
  <c r="AJ560" i="2"/>
  <c r="T560" i="3" s="1"/>
  <c r="AI560" i="2"/>
  <c r="AH560" i="2"/>
  <c r="S560" i="3" s="1"/>
  <c r="AG560" i="2"/>
  <c r="AF560" i="2"/>
  <c r="R560" i="3" s="1"/>
  <c r="AE560" i="2"/>
  <c r="AD560" i="2"/>
  <c r="Q560" i="3" s="1"/>
  <c r="AC560" i="2"/>
  <c r="AB560" i="2"/>
  <c r="P560" i="3" s="1"/>
  <c r="AA560" i="2"/>
  <c r="Z560" i="2"/>
  <c r="O560" i="3" s="1"/>
  <c r="Y560" i="2"/>
  <c r="X560" i="2"/>
  <c r="N560" i="3" s="1"/>
  <c r="W560" i="2"/>
  <c r="V560" i="2"/>
  <c r="U560" i="2"/>
  <c r="T560" i="2"/>
  <c r="S560" i="2"/>
  <c r="R560" i="2"/>
  <c r="Q560" i="2"/>
  <c r="AM560" i="3" s="1"/>
  <c r="O560" i="2"/>
  <c r="AL560" i="3" s="1"/>
  <c r="N560" i="2"/>
  <c r="K560" i="3" s="1"/>
  <c r="M560" i="2"/>
  <c r="K560" i="2"/>
  <c r="G560" i="3" s="1"/>
  <c r="I560" i="2"/>
  <c r="F560" i="3" s="1"/>
  <c r="H560" i="2"/>
  <c r="D560" i="3" s="1"/>
  <c r="G560" i="2"/>
  <c r="F560" i="2"/>
  <c r="E560" i="2"/>
  <c r="C560" i="3" s="1"/>
  <c r="D560" i="2"/>
  <c r="B560" i="3" s="1"/>
  <c r="C560" i="2"/>
  <c r="A560" i="3" s="1"/>
  <c r="A560" i="2"/>
  <c r="BL559" i="2"/>
  <c r="AF559" i="3" s="1"/>
  <c r="BK559" i="2"/>
  <c r="BJ559" i="2"/>
  <c r="AD559" i="3" s="1"/>
  <c r="BI559" i="2"/>
  <c r="BH559" i="2"/>
  <c r="AB559" i="3" s="1"/>
  <c r="BG559" i="2"/>
  <c r="BD559" i="2"/>
  <c r="AE559" i="3" s="1"/>
  <c r="BC559" i="2"/>
  <c r="BB559" i="2"/>
  <c r="AC559" i="3" s="1"/>
  <c r="BA559" i="2"/>
  <c r="AZ559" i="2"/>
  <c r="AA559" i="3" s="1"/>
  <c r="AY559" i="2"/>
  <c r="AV559" i="2"/>
  <c r="Z559" i="3" s="1"/>
  <c r="AU559" i="2"/>
  <c r="AT559" i="2"/>
  <c r="Y559" i="3" s="1"/>
  <c r="AS559" i="2"/>
  <c r="AR559" i="2"/>
  <c r="X559" i="3" s="1"/>
  <c r="AQ559" i="2"/>
  <c r="AP559" i="2"/>
  <c r="W559" i="3" s="1"/>
  <c r="AO559" i="2"/>
  <c r="AN559" i="2"/>
  <c r="V559" i="3" s="1"/>
  <c r="AM559" i="2"/>
  <c r="AL559" i="2"/>
  <c r="U559" i="3" s="1"/>
  <c r="AK559" i="2"/>
  <c r="AJ559" i="2"/>
  <c r="T559" i="3" s="1"/>
  <c r="AI559" i="2"/>
  <c r="AH559" i="2"/>
  <c r="S559" i="3" s="1"/>
  <c r="AG559" i="2"/>
  <c r="AF559" i="2"/>
  <c r="R559" i="3" s="1"/>
  <c r="AE559" i="2"/>
  <c r="AD559" i="2"/>
  <c r="Q559" i="3" s="1"/>
  <c r="AC559" i="2"/>
  <c r="AB559" i="2"/>
  <c r="P559" i="3" s="1"/>
  <c r="AA559" i="2"/>
  <c r="Z559" i="2"/>
  <c r="O559" i="3" s="1"/>
  <c r="Y559" i="2"/>
  <c r="X559" i="2"/>
  <c r="N559" i="3" s="1"/>
  <c r="W559" i="2"/>
  <c r="V559" i="2"/>
  <c r="U559" i="2"/>
  <c r="T559" i="2"/>
  <c r="S559" i="2"/>
  <c r="R559" i="2"/>
  <c r="Q559" i="2"/>
  <c r="AM559" i="3" s="1"/>
  <c r="O559" i="2"/>
  <c r="AL559" i="3" s="1"/>
  <c r="N559" i="2"/>
  <c r="K559" i="3" s="1"/>
  <c r="M559" i="2"/>
  <c r="K559" i="2"/>
  <c r="G559" i="3" s="1"/>
  <c r="I559" i="2"/>
  <c r="F559" i="3" s="1"/>
  <c r="H559" i="2"/>
  <c r="D559" i="3" s="1"/>
  <c r="G559" i="2"/>
  <c r="F559" i="2"/>
  <c r="E559" i="2"/>
  <c r="C559" i="3" s="1"/>
  <c r="D559" i="2"/>
  <c r="B559" i="3" s="1"/>
  <c r="C559" i="2"/>
  <c r="A559" i="3" s="1"/>
  <c r="A559" i="2"/>
  <c r="BL558" i="2"/>
  <c r="AF558" i="3" s="1"/>
  <c r="BK558" i="2"/>
  <c r="BJ558" i="2"/>
  <c r="AD558" i="3" s="1"/>
  <c r="BI558" i="2"/>
  <c r="BH558" i="2"/>
  <c r="AB558" i="3" s="1"/>
  <c r="BG558" i="2"/>
  <c r="BD558" i="2"/>
  <c r="AE558" i="3" s="1"/>
  <c r="BC558" i="2"/>
  <c r="BB558" i="2"/>
  <c r="AC558" i="3" s="1"/>
  <c r="BA558" i="2"/>
  <c r="AZ558" i="2"/>
  <c r="AA558" i="3" s="1"/>
  <c r="AY558" i="2"/>
  <c r="AV558" i="2"/>
  <c r="Z558" i="3" s="1"/>
  <c r="AU558" i="2"/>
  <c r="AT558" i="2"/>
  <c r="Y558" i="3" s="1"/>
  <c r="AS558" i="2"/>
  <c r="AR558" i="2"/>
  <c r="X558" i="3" s="1"/>
  <c r="AQ558" i="2"/>
  <c r="AP558" i="2"/>
  <c r="W558" i="3" s="1"/>
  <c r="AO558" i="2"/>
  <c r="AN558" i="2"/>
  <c r="V558" i="3" s="1"/>
  <c r="AM558" i="2"/>
  <c r="AL558" i="2"/>
  <c r="U558" i="3" s="1"/>
  <c r="AK558" i="2"/>
  <c r="AJ558" i="2"/>
  <c r="T558" i="3" s="1"/>
  <c r="AI558" i="2"/>
  <c r="AH558" i="2"/>
  <c r="S558" i="3" s="1"/>
  <c r="AG558" i="2"/>
  <c r="AF558" i="2"/>
  <c r="R558" i="3" s="1"/>
  <c r="AE558" i="2"/>
  <c r="AD558" i="2"/>
  <c r="Q558" i="3" s="1"/>
  <c r="AC558" i="2"/>
  <c r="AB558" i="2"/>
  <c r="P558" i="3" s="1"/>
  <c r="AA558" i="2"/>
  <c r="Z558" i="2"/>
  <c r="O558" i="3" s="1"/>
  <c r="Y558" i="2"/>
  <c r="X558" i="2"/>
  <c r="N558" i="3" s="1"/>
  <c r="W558" i="2"/>
  <c r="V558" i="2"/>
  <c r="U558" i="2"/>
  <c r="T558" i="2"/>
  <c r="S558" i="2"/>
  <c r="R558" i="2"/>
  <c r="Q558" i="2"/>
  <c r="AM558" i="3" s="1"/>
  <c r="O558" i="2"/>
  <c r="AL558" i="3" s="1"/>
  <c r="N558" i="2"/>
  <c r="K558" i="3" s="1"/>
  <c r="M558" i="2"/>
  <c r="K558" i="2"/>
  <c r="G558" i="3" s="1"/>
  <c r="I558" i="2"/>
  <c r="F558" i="3" s="1"/>
  <c r="H558" i="2"/>
  <c r="D558" i="3" s="1"/>
  <c r="G558" i="2"/>
  <c r="F558" i="2"/>
  <c r="E558" i="2"/>
  <c r="C558" i="3" s="1"/>
  <c r="D558" i="2"/>
  <c r="B558" i="3" s="1"/>
  <c r="C558" i="2"/>
  <c r="A558" i="3" s="1"/>
  <c r="A558" i="2"/>
  <c r="BL557" i="2"/>
  <c r="AF557" i="3" s="1"/>
  <c r="BK557" i="2"/>
  <c r="BJ557" i="2"/>
  <c r="AD557" i="3" s="1"/>
  <c r="BI557" i="2"/>
  <c r="BH557" i="2"/>
  <c r="AB557" i="3" s="1"/>
  <c r="BG557" i="2"/>
  <c r="BD557" i="2"/>
  <c r="AE557" i="3" s="1"/>
  <c r="BC557" i="2"/>
  <c r="BB557" i="2"/>
  <c r="AC557" i="3" s="1"/>
  <c r="BA557" i="2"/>
  <c r="AZ557" i="2"/>
  <c r="AA557" i="3" s="1"/>
  <c r="AY557" i="2"/>
  <c r="AV557" i="2"/>
  <c r="Z557" i="3" s="1"/>
  <c r="AU557" i="2"/>
  <c r="AT557" i="2"/>
  <c r="Y557" i="3" s="1"/>
  <c r="AS557" i="2"/>
  <c r="AR557" i="2"/>
  <c r="X557" i="3" s="1"/>
  <c r="AQ557" i="2"/>
  <c r="AP557" i="2"/>
  <c r="W557" i="3" s="1"/>
  <c r="AO557" i="2"/>
  <c r="AN557" i="2"/>
  <c r="V557" i="3" s="1"/>
  <c r="AM557" i="2"/>
  <c r="AL557" i="2"/>
  <c r="U557" i="3" s="1"/>
  <c r="AK557" i="2"/>
  <c r="AJ557" i="2"/>
  <c r="T557" i="3" s="1"/>
  <c r="AI557" i="2"/>
  <c r="AH557" i="2"/>
  <c r="S557" i="3" s="1"/>
  <c r="AG557" i="2"/>
  <c r="AF557" i="2"/>
  <c r="R557" i="3" s="1"/>
  <c r="AE557" i="2"/>
  <c r="AD557" i="2"/>
  <c r="Q557" i="3" s="1"/>
  <c r="AC557" i="2"/>
  <c r="AB557" i="2"/>
  <c r="P557" i="3" s="1"/>
  <c r="AA557" i="2"/>
  <c r="Z557" i="2"/>
  <c r="O557" i="3" s="1"/>
  <c r="Y557" i="2"/>
  <c r="X557" i="2"/>
  <c r="N557" i="3" s="1"/>
  <c r="W557" i="2"/>
  <c r="V557" i="2"/>
  <c r="U557" i="2"/>
  <c r="T557" i="2"/>
  <c r="S557" i="2"/>
  <c r="R557" i="2"/>
  <c r="Q557" i="2"/>
  <c r="AM557" i="3" s="1"/>
  <c r="O557" i="2"/>
  <c r="AL557" i="3" s="1"/>
  <c r="N557" i="2"/>
  <c r="K557" i="3" s="1"/>
  <c r="M557" i="2"/>
  <c r="K557" i="2"/>
  <c r="G557" i="3" s="1"/>
  <c r="I557" i="2"/>
  <c r="F557" i="3" s="1"/>
  <c r="H557" i="2"/>
  <c r="D557" i="3" s="1"/>
  <c r="G557" i="2"/>
  <c r="F557" i="2"/>
  <c r="E557" i="2"/>
  <c r="C557" i="3" s="1"/>
  <c r="D557" i="2"/>
  <c r="B557" i="3" s="1"/>
  <c r="C557" i="2"/>
  <c r="A557" i="3" s="1"/>
  <c r="A557" i="2"/>
  <c r="BL556" i="2"/>
  <c r="AF556" i="3" s="1"/>
  <c r="BK556" i="2"/>
  <c r="BJ556" i="2"/>
  <c r="AD556" i="3" s="1"/>
  <c r="BI556" i="2"/>
  <c r="BH556" i="2"/>
  <c r="AB556" i="3" s="1"/>
  <c r="BG556" i="2"/>
  <c r="BD556" i="2"/>
  <c r="AE556" i="3" s="1"/>
  <c r="BC556" i="2"/>
  <c r="BB556" i="2"/>
  <c r="AC556" i="3" s="1"/>
  <c r="BA556" i="2"/>
  <c r="AZ556" i="2"/>
  <c r="AA556" i="3" s="1"/>
  <c r="AY556" i="2"/>
  <c r="AV556" i="2"/>
  <c r="Z556" i="3" s="1"/>
  <c r="AU556" i="2"/>
  <c r="AT556" i="2"/>
  <c r="Y556" i="3" s="1"/>
  <c r="AS556" i="2"/>
  <c r="AR556" i="2"/>
  <c r="X556" i="3" s="1"/>
  <c r="AQ556" i="2"/>
  <c r="AP556" i="2"/>
  <c r="W556" i="3" s="1"/>
  <c r="AO556" i="2"/>
  <c r="AN556" i="2"/>
  <c r="V556" i="3" s="1"/>
  <c r="AM556" i="2"/>
  <c r="AL556" i="2"/>
  <c r="U556" i="3" s="1"/>
  <c r="AK556" i="2"/>
  <c r="AJ556" i="2"/>
  <c r="T556" i="3" s="1"/>
  <c r="AI556" i="2"/>
  <c r="AH556" i="2"/>
  <c r="S556" i="3" s="1"/>
  <c r="AG556" i="2"/>
  <c r="AF556" i="2"/>
  <c r="R556" i="3" s="1"/>
  <c r="AE556" i="2"/>
  <c r="AD556" i="2"/>
  <c r="Q556" i="3" s="1"/>
  <c r="AC556" i="2"/>
  <c r="AB556" i="2"/>
  <c r="P556" i="3" s="1"/>
  <c r="AA556" i="2"/>
  <c r="Z556" i="2"/>
  <c r="O556" i="3" s="1"/>
  <c r="Y556" i="2"/>
  <c r="X556" i="2"/>
  <c r="N556" i="3" s="1"/>
  <c r="W556" i="2"/>
  <c r="V556" i="2"/>
  <c r="U556" i="2"/>
  <c r="T556" i="2"/>
  <c r="S556" i="2"/>
  <c r="R556" i="2"/>
  <c r="Q556" i="2"/>
  <c r="AM556" i="3" s="1"/>
  <c r="O556" i="2"/>
  <c r="AL556" i="3" s="1"/>
  <c r="N556" i="2"/>
  <c r="K556" i="3" s="1"/>
  <c r="M556" i="2"/>
  <c r="K556" i="2"/>
  <c r="G556" i="3" s="1"/>
  <c r="I556" i="2"/>
  <c r="F556" i="3" s="1"/>
  <c r="H556" i="2"/>
  <c r="D556" i="3" s="1"/>
  <c r="G556" i="2"/>
  <c r="F556" i="2"/>
  <c r="E556" i="2"/>
  <c r="C556" i="3" s="1"/>
  <c r="D556" i="2"/>
  <c r="B556" i="3" s="1"/>
  <c r="C556" i="2"/>
  <c r="A556" i="3" s="1"/>
  <c r="A556" i="2"/>
  <c r="BL555" i="2"/>
  <c r="AF555" i="3" s="1"/>
  <c r="BK555" i="2"/>
  <c r="BJ555" i="2"/>
  <c r="AD555" i="3" s="1"/>
  <c r="BI555" i="2"/>
  <c r="BH555" i="2"/>
  <c r="AB555" i="3" s="1"/>
  <c r="BG555" i="2"/>
  <c r="BD555" i="2"/>
  <c r="AE555" i="3" s="1"/>
  <c r="BC555" i="2"/>
  <c r="BB555" i="2"/>
  <c r="AC555" i="3" s="1"/>
  <c r="BA555" i="2"/>
  <c r="AZ555" i="2"/>
  <c r="AA555" i="3" s="1"/>
  <c r="AY555" i="2"/>
  <c r="AV555" i="2"/>
  <c r="Z555" i="3" s="1"/>
  <c r="AU555" i="2"/>
  <c r="AT555" i="2"/>
  <c r="Y555" i="3" s="1"/>
  <c r="AS555" i="2"/>
  <c r="AR555" i="2"/>
  <c r="X555" i="3" s="1"/>
  <c r="AQ555" i="2"/>
  <c r="AP555" i="2"/>
  <c r="W555" i="3" s="1"/>
  <c r="AO555" i="2"/>
  <c r="AN555" i="2"/>
  <c r="V555" i="3" s="1"/>
  <c r="AM555" i="2"/>
  <c r="AL555" i="2"/>
  <c r="U555" i="3" s="1"/>
  <c r="AK555" i="2"/>
  <c r="AJ555" i="2"/>
  <c r="T555" i="3" s="1"/>
  <c r="AI555" i="2"/>
  <c r="AH555" i="2"/>
  <c r="S555" i="3" s="1"/>
  <c r="AG555" i="2"/>
  <c r="AF555" i="2"/>
  <c r="R555" i="3" s="1"/>
  <c r="AE555" i="2"/>
  <c r="AD555" i="2"/>
  <c r="Q555" i="3" s="1"/>
  <c r="AC555" i="2"/>
  <c r="AB555" i="2"/>
  <c r="P555" i="3" s="1"/>
  <c r="AA555" i="2"/>
  <c r="Z555" i="2"/>
  <c r="O555" i="3" s="1"/>
  <c r="Y555" i="2"/>
  <c r="X555" i="2"/>
  <c r="N555" i="3" s="1"/>
  <c r="W555" i="2"/>
  <c r="V555" i="2"/>
  <c r="U555" i="2"/>
  <c r="T555" i="2"/>
  <c r="S555" i="2"/>
  <c r="R555" i="2"/>
  <c r="Q555" i="2"/>
  <c r="AM555" i="3" s="1"/>
  <c r="O555" i="2"/>
  <c r="AL555" i="3" s="1"/>
  <c r="N555" i="2"/>
  <c r="K555" i="3" s="1"/>
  <c r="M555" i="2"/>
  <c r="K555" i="2"/>
  <c r="G555" i="3" s="1"/>
  <c r="I555" i="2"/>
  <c r="F555" i="3" s="1"/>
  <c r="H555" i="2"/>
  <c r="D555" i="3" s="1"/>
  <c r="G555" i="2"/>
  <c r="F555" i="2"/>
  <c r="E555" i="2"/>
  <c r="C555" i="3" s="1"/>
  <c r="D555" i="2"/>
  <c r="B555" i="3" s="1"/>
  <c r="C555" i="2"/>
  <c r="A555" i="3" s="1"/>
  <c r="A555" i="2"/>
  <c r="BL554" i="2"/>
  <c r="AF554" i="3" s="1"/>
  <c r="BK554" i="2"/>
  <c r="BJ554" i="2"/>
  <c r="AD554" i="3" s="1"/>
  <c r="BI554" i="2"/>
  <c r="BH554" i="2"/>
  <c r="AB554" i="3" s="1"/>
  <c r="BG554" i="2"/>
  <c r="BD554" i="2"/>
  <c r="AE554" i="3" s="1"/>
  <c r="BC554" i="2"/>
  <c r="BB554" i="2"/>
  <c r="AC554" i="3" s="1"/>
  <c r="BA554" i="2"/>
  <c r="AZ554" i="2"/>
  <c r="AA554" i="3" s="1"/>
  <c r="AY554" i="2"/>
  <c r="AV554" i="2"/>
  <c r="Z554" i="3" s="1"/>
  <c r="AU554" i="2"/>
  <c r="AT554" i="2"/>
  <c r="Y554" i="3" s="1"/>
  <c r="AS554" i="2"/>
  <c r="AR554" i="2"/>
  <c r="X554" i="3" s="1"/>
  <c r="AQ554" i="2"/>
  <c r="AP554" i="2"/>
  <c r="W554" i="3" s="1"/>
  <c r="AO554" i="2"/>
  <c r="AN554" i="2"/>
  <c r="V554" i="3" s="1"/>
  <c r="AM554" i="2"/>
  <c r="AL554" i="2"/>
  <c r="U554" i="3" s="1"/>
  <c r="AK554" i="2"/>
  <c r="AJ554" i="2"/>
  <c r="T554" i="3" s="1"/>
  <c r="AI554" i="2"/>
  <c r="AH554" i="2"/>
  <c r="S554" i="3" s="1"/>
  <c r="AG554" i="2"/>
  <c r="AF554" i="2"/>
  <c r="R554" i="3" s="1"/>
  <c r="AE554" i="2"/>
  <c r="AD554" i="2"/>
  <c r="Q554" i="3" s="1"/>
  <c r="AC554" i="2"/>
  <c r="AB554" i="2"/>
  <c r="P554" i="3" s="1"/>
  <c r="AA554" i="2"/>
  <c r="Z554" i="2"/>
  <c r="O554" i="3" s="1"/>
  <c r="Y554" i="2"/>
  <c r="X554" i="2"/>
  <c r="N554" i="3" s="1"/>
  <c r="W554" i="2"/>
  <c r="V554" i="2"/>
  <c r="U554" i="2"/>
  <c r="T554" i="2"/>
  <c r="S554" i="2"/>
  <c r="R554" i="2"/>
  <c r="Q554" i="2"/>
  <c r="AM554" i="3" s="1"/>
  <c r="O554" i="2"/>
  <c r="AL554" i="3" s="1"/>
  <c r="N554" i="2"/>
  <c r="K554" i="3" s="1"/>
  <c r="L554" i="2"/>
  <c r="K554" i="2"/>
  <c r="G554" i="3" s="1"/>
  <c r="I554" i="2"/>
  <c r="F554" i="3" s="1"/>
  <c r="H554" i="2"/>
  <c r="D554" i="3" s="1"/>
  <c r="G554" i="2"/>
  <c r="F554" i="2"/>
  <c r="E554" i="2"/>
  <c r="C554" i="3" s="1"/>
  <c r="D554" i="2"/>
  <c r="B554" i="3" s="1"/>
  <c r="C554" i="2"/>
  <c r="A554" i="3" s="1"/>
  <c r="A554" i="2"/>
  <c r="BL553" i="2"/>
  <c r="AF553" i="3" s="1"/>
  <c r="BK553" i="2"/>
  <c r="BJ553" i="2"/>
  <c r="AD553" i="3" s="1"/>
  <c r="BI553" i="2"/>
  <c r="BH553" i="2"/>
  <c r="AB553" i="3" s="1"/>
  <c r="BG553" i="2"/>
  <c r="BD553" i="2"/>
  <c r="AE553" i="3" s="1"/>
  <c r="BC553" i="2"/>
  <c r="BB553" i="2"/>
  <c r="AC553" i="3" s="1"/>
  <c r="BA553" i="2"/>
  <c r="AZ553" i="2"/>
  <c r="AA553" i="3" s="1"/>
  <c r="AY553" i="2"/>
  <c r="AV553" i="2"/>
  <c r="Z553" i="3" s="1"/>
  <c r="AU553" i="2"/>
  <c r="AT553" i="2"/>
  <c r="Y553" i="3" s="1"/>
  <c r="AS553" i="2"/>
  <c r="AR553" i="2"/>
  <c r="X553" i="3" s="1"/>
  <c r="AQ553" i="2"/>
  <c r="AP553" i="2"/>
  <c r="W553" i="3" s="1"/>
  <c r="AO553" i="2"/>
  <c r="AN553" i="2"/>
  <c r="V553" i="3" s="1"/>
  <c r="AM553" i="2"/>
  <c r="AL553" i="2"/>
  <c r="U553" i="3" s="1"/>
  <c r="AK553" i="2"/>
  <c r="AJ553" i="2"/>
  <c r="T553" i="3" s="1"/>
  <c r="AI553" i="2"/>
  <c r="AH553" i="2"/>
  <c r="S553" i="3" s="1"/>
  <c r="AG553" i="2"/>
  <c r="AF553" i="2"/>
  <c r="R553" i="3" s="1"/>
  <c r="AE553" i="2"/>
  <c r="AD553" i="2"/>
  <c r="Q553" i="3" s="1"/>
  <c r="AC553" i="2"/>
  <c r="AB553" i="2"/>
  <c r="P553" i="3" s="1"/>
  <c r="AA553" i="2"/>
  <c r="Z553" i="2"/>
  <c r="O553" i="3" s="1"/>
  <c r="Y553" i="2"/>
  <c r="X553" i="2"/>
  <c r="N553" i="3" s="1"/>
  <c r="W553" i="2"/>
  <c r="V553" i="2"/>
  <c r="U553" i="2"/>
  <c r="T553" i="2"/>
  <c r="S553" i="2"/>
  <c r="R553" i="2"/>
  <c r="Q553" i="2"/>
  <c r="AM553" i="3" s="1"/>
  <c r="O553" i="2"/>
  <c r="AL553" i="3" s="1"/>
  <c r="N553" i="2"/>
  <c r="K553" i="3" s="1"/>
  <c r="M553" i="2"/>
  <c r="K553" i="2"/>
  <c r="G553" i="3" s="1"/>
  <c r="I553" i="2"/>
  <c r="F553" i="3" s="1"/>
  <c r="H553" i="2"/>
  <c r="D553" i="3" s="1"/>
  <c r="G553" i="2"/>
  <c r="F553" i="2"/>
  <c r="E553" i="2"/>
  <c r="C553" i="3" s="1"/>
  <c r="D553" i="2"/>
  <c r="B553" i="3" s="1"/>
  <c r="C553" i="2"/>
  <c r="A553" i="3" s="1"/>
  <c r="A553" i="2"/>
  <c r="BL552" i="2"/>
  <c r="AF552" i="3" s="1"/>
  <c r="BK552" i="2"/>
  <c r="BJ552" i="2"/>
  <c r="AD552" i="3" s="1"/>
  <c r="BI552" i="2"/>
  <c r="BH552" i="2"/>
  <c r="AB552" i="3" s="1"/>
  <c r="BG552" i="2"/>
  <c r="BD552" i="2"/>
  <c r="AE552" i="3" s="1"/>
  <c r="BC552" i="2"/>
  <c r="BB552" i="2"/>
  <c r="AC552" i="3" s="1"/>
  <c r="BA552" i="2"/>
  <c r="AZ552" i="2"/>
  <c r="AA552" i="3" s="1"/>
  <c r="AY552" i="2"/>
  <c r="AV552" i="2"/>
  <c r="Z552" i="3" s="1"/>
  <c r="AU552" i="2"/>
  <c r="AT552" i="2"/>
  <c r="Y552" i="3" s="1"/>
  <c r="AS552" i="2"/>
  <c r="AR552" i="2"/>
  <c r="X552" i="3" s="1"/>
  <c r="AQ552" i="2"/>
  <c r="AP552" i="2"/>
  <c r="W552" i="3" s="1"/>
  <c r="AO552" i="2"/>
  <c r="AN552" i="2"/>
  <c r="V552" i="3" s="1"/>
  <c r="AM552" i="2"/>
  <c r="AL552" i="2"/>
  <c r="U552" i="3" s="1"/>
  <c r="AK552" i="2"/>
  <c r="AJ552" i="2"/>
  <c r="T552" i="3" s="1"/>
  <c r="AI552" i="2"/>
  <c r="AH552" i="2"/>
  <c r="S552" i="3" s="1"/>
  <c r="AG552" i="2"/>
  <c r="AF552" i="2"/>
  <c r="R552" i="3" s="1"/>
  <c r="AE552" i="2"/>
  <c r="AD552" i="2"/>
  <c r="Q552" i="3" s="1"/>
  <c r="AC552" i="2"/>
  <c r="AB552" i="2"/>
  <c r="P552" i="3" s="1"/>
  <c r="AA552" i="2"/>
  <c r="Z552" i="2"/>
  <c r="O552" i="3" s="1"/>
  <c r="Y552" i="2"/>
  <c r="X552" i="2"/>
  <c r="N552" i="3" s="1"/>
  <c r="W552" i="2"/>
  <c r="V552" i="2"/>
  <c r="U552" i="2"/>
  <c r="T552" i="2"/>
  <c r="S552" i="2"/>
  <c r="R552" i="2"/>
  <c r="Q552" i="2"/>
  <c r="AM552" i="3" s="1"/>
  <c r="O552" i="2"/>
  <c r="AL552" i="3" s="1"/>
  <c r="N552" i="2"/>
  <c r="K552" i="3" s="1"/>
  <c r="L552" i="2"/>
  <c r="K552" i="2"/>
  <c r="G552" i="3" s="1"/>
  <c r="I552" i="2"/>
  <c r="F552" i="3" s="1"/>
  <c r="H552" i="2"/>
  <c r="D552" i="3" s="1"/>
  <c r="G552" i="2"/>
  <c r="F552" i="2"/>
  <c r="E552" i="2"/>
  <c r="C552" i="3" s="1"/>
  <c r="D552" i="2"/>
  <c r="B552" i="3" s="1"/>
  <c r="C552" i="2"/>
  <c r="A552" i="3" s="1"/>
  <c r="A552" i="2"/>
  <c r="BL551" i="2"/>
  <c r="AF551" i="3" s="1"/>
  <c r="BK551" i="2"/>
  <c r="BJ551" i="2"/>
  <c r="AD551" i="3" s="1"/>
  <c r="BI551" i="2"/>
  <c r="BH551" i="2"/>
  <c r="AB551" i="3" s="1"/>
  <c r="BG551" i="2"/>
  <c r="BD551" i="2"/>
  <c r="AE551" i="3" s="1"/>
  <c r="BC551" i="2"/>
  <c r="BB551" i="2"/>
  <c r="AC551" i="3" s="1"/>
  <c r="BA551" i="2"/>
  <c r="AZ551" i="2"/>
  <c r="AA551" i="3" s="1"/>
  <c r="AY551" i="2"/>
  <c r="AV551" i="2"/>
  <c r="Z551" i="3" s="1"/>
  <c r="AU551" i="2"/>
  <c r="AT551" i="2"/>
  <c r="Y551" i="3" s="1"/>
  <c r="AS551" i="2"/>
  <c r="AR551" i="2"/>
  <c r="X551" i="3" s="1"/>
  <c r="AQ551" i="2"/>
  <c r="AP551" i="2"/>
  <c r="W551" i="3" s="1"/>
  <c r="AO551" i="2"/>
  <c r="AN551" i="2"/>
  <c r="V551" i="3" s="1"/>
  <c r="AM551" i="2"/>
  <c r="AL551" i="2"/>
  <c r="U551" i="3" s="1"/>
  <c r="AK551" i="2"/>
  <c r="AJ551" i="2"/>
  <c r="T551" i="3" s="1"/>
  <c r="AI551" i="2"/>
  <c r="AH551" i="2"/>
  <c r="S551" i="3" s="1"/>
  <c r="AG551" i="2"/>
  <c r="AF551" i="2"/>
  <c r="R551" i="3" s="1"/>
  <c r="AE551" i="2"/>
  <c r="AD551" i="2"/>
  <c r="Q551" i="3" s="1"/>
  <c r="AC551" i="2"/>
  <c r="AB551" i="2"/>
  <c r="P551" i="3" s="1"/>
  <c r="AA551" i="2"/>
  <c r="Z551" i="2"/>
  <c r="O551" i="3" s="1"/>
  <c r="Y551" i="2"/>
  <c r="X551" i="2"/>
  <c r="N551" i="3" s="1"/>
  <c r="W551" i="2"/>
  <c r="V551" i="2"/>
  <c r="U551" i="2"/>
  <c r="T551" i="2"/>
  <c r="S551" i="2"/>
  <c r="R551" i="2"/>
  <c r="Q551" i="2"/>
  <c r="AM551" i="3" s="1"/>
  <c r="O551" i="2"/>
  <c r="AL551" i="3" s="1"/>
  <c r="N551" i="2"/>
  <c r="K551" i="3" s="1"/>
  <c r="M551" i="2"/>
  <c r="K551" i="2"/>
  <c r="G551" i="3" s="1"/>
  <c r="I551" i="2"/>
  <c r="F551" i="3" s="1"/>
  <c r="H551" i="2"/>
  <c r="D551" i="3" s="1"/>
  <c r="G551" i="2"/>
  <c r="F551" i="2"/>
  <c r="E551" i="2"/>
  <c r="C551" i="3" s="1"/>
  <c r="D551" i="2"/>
  <c r="B551" i="3" s="1"/>
  <c r="C551" i="2"/>
  <c r="A551" i="3" s="1"/>
  <c r="A551" i="2"/>
  <c r="BL550" i="2"/>
  <c r="AF550" i="3" s="1"/>
  <c r="BK550" i="2"/>
  <c r="BJ550" i="2"/>
  <c r="AD550" i="3" s="1"/>
  <c r="BI550" i="2"/>
  <c r="BH550" i="2"/>
  <c r="AB550" i="3" s="1"/>
  <c r="BG550" i="2"/>
  <c r="BD550" i="2"/>
  <c r="AE550" i="3" s="1"/>
  <c r="BC550" i="2"/>
  <c r="BB550" i="2"/>
  <c r="AC550" i="3" s="1"/>
  <c r="BA550" i="2"/>
  <c r="AZ550" i="2"/>
  <c r="AA550" i="3" s="1"/>
  <c r="AY550" i="2"/>
  <c r="AV550" i="2"/>
  <c r="Z550" i="3" s="1"/>
  <c r="AU550" i="2"/>
  <c r="AT550" i="2"/>
  <c r="Y550" i="3" s="1"/>
  <c r="AS550" i="2"/>
  <c r="AR550" i="2"/>
  <c r="X550" i="3" s="1"/>
  <c r="AQ550" i="2"/>
  <c r="AP550" i="2"/>
  <c r="W550" i="3" s="1"/>
  <c r="AO550" i="2"/>
  <c r="AN550" i="2"/>
  <c r="V550" i="3" s="1"/>
  <c r="AM550" i="2"/>
  <c r="AL550" i="2"/>
  <c r="U550" i="3" s="1"/>
  <c r="AK550" i="2"/>
  <c r="AJ550" i="2"/>
  <c r="T550" i="3" s="1"/>
  <c r="AI550" i="2"/>
  <c r="AH550" i="2"/>
  <c r="S550" i="3" s="1"/>
  <c r="AG550" i="2"/>
  <c r="AF550" i="2"/>
  <c r="R550" i="3" s="1"/>
  <c r="AE550" i="2"/>
  <c r="AD550" i="2"/>
  <c r="Q550" i="3" s="1"/>
  <c r="AC550" i="2"/>
  <c r="AB550" i="2"/>
  <c r="P550" i="3" s="1"/>
  <c r="AA550" i="2"/>
  <c r="Z550" i="2"/>
  <c r="O550" i="3" s="1"/>
  <c r="Y550" i="2"/>
  <c r="X550" i="2"/>
  <c r="N550" i="3" s="1"/>
  <c r="W550" i="2"/>
  <c r="V550" i="2"/>
  <c r="U550" i="2"/>
  <c r="T550" i="2"/>
  <c r="S550" i="2"/>
  <c r="R550" i="2"/>
  <c r="Q550" i="2"/>
  <c r="AM550" i="3" s="1"/>
  <c r="O550" i="2"/>
  <c r="AL550" i="3" s="1"/>
  <c r="N550" i="2"/>
  <c r="K550" i="3" s="1"/>
  <c r="L550" i="2"/>
  <c r="K550" i="2"/>
  <c r="G550" i="3" s="1"/>
  <c r="I550" i="2"/>
  <c r="F550" i="3" s="1"/>
  <c r="H550" i="2"/>
  <c r="D550" i="3" s="1"/>
  <c r="G550" i="2"/>
  <c r="F550" i="2"/>
  <c r="E550" i="2"/>
  <c r="C550" i="3" s="1"/>
  <c r="D550" i="2"/>
  <c r="B550" i="3" s="1"/>
  <c r="C550" i="2"/>
  <c r="A550" i="3" s="1"/>
  <c r="A550" i="2"/>
  <c r="BL549" i="2"/>
  <c r="AF549" i="3" s="1"/>
  <c r="BK549" i="2"/>
  <c r="BJ549" i="2"/>
  <c r="AD549" i="3" s="1"/>
  <c r="BI549" i="2"/>
  <c r="BH549" i="2"/>
  <c r="AB549" i="3" s="1"/>
  <c r="BG549" i="2"/>
  <c r="BD549" i="2"/>
  <c r="AE549" i="3" s="1"/>
  <c r="BC549" i="2"/>
  <c r="BB549" i="2"/>
  <c r="AC549" i="3" s="1"/>
  <c r="BA549" i="2"/>
  <c r="AZ549" i="2"/>
  <c r="AA549" i="3" s="1"/>
  <c r="AY549" i="2"/>
  <c r="AV549" i="2"/>
  <c r="Z549" i="3" s="1"/>
  <c r="AU549" i="2"/>
  <c r="AT549" i="2"/>
  <c r="Y549" i="3" s="1"/>
  <c r="AS549" i="2"/>
  <c r="AR549" i="2"/>
  <c r="X549" i="3" s="1"/>
  <c r="AQ549" i="2"/>
  <c r="AP549" i="2"/>
  <c r="W549" i="3" s="1"/>
  <c r="AO549" i="2"/>
  <c r="AN549" i="2"/>
  <c r="V549" i="3" s="1"/>
  <c r="AM549" i="2"/>
  <c r="AL549" i="2"/>
  <c r="U549" i="3" s="1"/>
  <c r="AK549" i="2"/>
  <c r="AJ549" i="2"/>
  <c r="T549" i="3" s="1"/>
  <c r="AI549" i="2"/>
  <c r="AH549" i="2"/>
  <c r="S549" i="3" s="1"/>
  <c r="AG549" i="2"/>
  <c r="AF549" i="2"/>
  <c r="R549" i="3" s="1"/>
  <c r="AE549" i="2"/>
  <c r="AD549" i="2"/>
  <c r="Q549" i="3" s="1"/>
  <c r="AC549" i="2"/>
  <c r="AB549" i="2"/>
  <c r="P549" i="3" s="1"/>
  <c r="AA549" i="2"/>
  <c r="Z549" i="2"/>
  <c r="O549" i="3" s="1"/>
  <c r="Y549" i="2"/>
  <c r="X549" i="2"/>
  <c r="N549" i="3" s="1"/>
  <c r="W549" i="2"/>
  <c r="V549" i="2"/>
  <c r="U549" i="2"/>
  <c r="T549" i="2"/>
  <c r="S549" i="2"/>
  <c r="R549" i="2"/>
  <c r="Q549" i="2"/>
  <c r="AM549" i="3" s="1"/>
  <c r="O549" i="2"/>
  <c r="AL549" i="3" s="1"/>
  <c r="N549" i="2"/>
  <c r="K549" i="3" s="1"/>
  <c r="M549" i="2"/>
  <c r="K549" i="2"/>
  <c r="G549" i="3" s="1"/>
  <c r="I549" i="2"/>
  <c r="F549" i="3" s="1"/>
  <c r="H549" i="2"/>
  <c r="D549" i="3" s="1"/>
  <c r="G549" i="2"/>
  <c r="F549" i="2"/>
  <c r="E549" i="2"/>
  <c r="C549" i="3" s="1"/>
  <c r="D549" i="2"/>
  <c r="B549" i="3" s="1"/>
  <c r="C549" i="2"/>
  <c r="A549" i="3" s="1"/>
  <c r="A549" i="2"/>
  <c r="BL548" i="2"/>
  <c r="AF548" i="3" s="1"/>
  <c r="BK548" i="2"/>
  <c r="BJ548" i="2"/>
  <c r="AD548" i="3" s="1"/>
  <c r="BI548" i="2"/>
  <c r="BH548" i="2"/>
  <c r="AB548" i="3" s="1"/>
  <c r="BG548" i="2"/>
  <c r="BD548" i="2"/>
  <c r="AE548" i="3" s="1"/>
  <c r="BC548" i="2"/>
  <c r="BB548" i="2"/>
  <c r="AC548" i="3" s="1"/>
  <c r="BA548" i="2"/>
  <c r="AZ548" i="2"/>
  <c r="AA548" i="3" s="1"/>
  <c r="AY548" i="2"/>
  <c r="AV548" i="2"/>
  <c r="Z548" i="3" s="1"/>
  <c r="AU548" i="2"/>
  <c r="AT548" i="2"/>
  <c r="Y548" i="3" s="1"/>
  <c r="AS548" i="2"/>
  <c r="AR548" i="2"/>
  <c r="X548" i="3" s="1"/>
  <c r="AQ548" i="2"/>
  <c r="AP548" i="2"/>
  <c r="W548" i="3" s="1"/>
  <c r="AO548" i="2"/>
  <c r="AN548" i="2"/>
  <c r="V548" i="3" s="1"/>
  <c r="AM548" i="2"/>
  <c r="AL548" i="2"/>
  <c r="U548" i="3" s="1"/>
  <c r="AK548" i="2"/>
  <c r="AJ548" i="2"/>
  <c r="T548" i="3" s="1"/>
  <c r="AI548" i="2"/>
  <c r="AH548" i="2"/>
  <c r="S548" i="3" s="1"/>
  <c r="AG548" i="2"/>
  <c r="AF548" i="2"/>
  <c r="R548" i="3" s="1"/>
  <c r="AE548" i="2"/>
  <c r="AD548" i="2"/>
  <c r="Q548" i="3" s="1"/>
  <c r="AC548" i="2"/>
  <c r="AB548" i="2"/>
  <c r="P548" i="3" s="1"/>
  <c r="AA548" i="2"/>
  <c r="Z548" i="2"/>
  <c r="O548" i="3" s="1"/>
  <c r="Y548" i="2"/>
  <c r="X548" i="2"/>
  <c r="N548" i="3" s="1"/>
  <c r="W548" i="2"/>
  <c r="V548" i="2"/>
  <c r="U548" i="2"/>
  <c r="T548" i="2"/>
  <c r="S548" i="2"/>
  <c r="R548" i="2"/>
  <c r="Q548" i="2"/>
  <c r="AM548" i="3" s="1"/>
  <c r="O548" i="2"/>
  <c r="AL548" i="3" s="1"/>
  <c r="N548" i="2"/>
  <c r="K548" i="3" s="1"/>
  <c r="M548" i="2"/>
  <c r="K548" i="2"/>
  <c r="G548" i="3" s="1"/>
  <c r="I548" i="2"/>
  <c r="F548" i="3" s="1"/>
  <c r="H548" i="2"/>
  <c r="D548" i="3" s="1"/>
  <c r="G548" i="2"/>
  <c r="F548" i="2"/>
  <c r="E548" i="2"/>
  <c r="C548" i="3" s="1"/>
  <c r="D548" i="2"/>
  <c r="B548" i="3" s="1"/>
  <c r="C548" i="2"/>
  <c r="A548" i="3" s="1"/>
  <c r="A548" i="2"/>
  <c r="BL547" i="2"/>
  <c r="AF547" i="3" s="1"/>
  <c r="BK547" i="2"/>
  <c r="BJ547" i="2"/>
  <c r="AD547" i="3" s="1"/>
  <c r="BI547" i="2"/>
  <c r="BH547" i="2"/>
  <c r="AB547" i="3" s="1"/>
  <c r="BG547" i="2"/>
  <c r="BD547" i="2"/>
  <c r="AE547" i="3" s="1"/>
  <c r="BC547" i="2"/>
  <c r="BB547" i="2"/>
  <c r="AC547" i="3" s="1"/>
  <c r="BA547" i="2"/>
  <c r="AZ547" i="2"/>
  <c r="AA547" i="3" s="1"/>
  <c r="AY547" i="2"/>
  <c r="AV547" i="2"/>
  <c r="Z547" i="3" s="1"/>
  <c r="AU547" i="2"/>
  <c r="AT547" i="2"/>
  <c r="Y547" i="3" s="1"/>
  <c r="AS547" i="2"/>
  <c r="AR547" i="2"/>
  <c r="X547" i="3" s="1"/>
  <c r="AQ547" i="2"/>
  <c r="AP547" i="2"/>
  <c r="W547" i="3" s="1"/>
  <c r="AO547" i="2"/>
  <c r="AN547" i="2"/>
  <c r="V547" i="3" s="1"/>
  <c r="AM547" i="2"/>
  <c r="AL547" i="2"/>
  <c r="U547" i="3" s="1"/>
  <c r="AK547" i="2"/>
  <c r="AJ547" i="2"/>
  <c r="T547" i="3" s="1"/>
  <c r="AI547" i="2"/>
  <c r="AH547" i="2"/>
  <c r="S547" i="3" s="1"/>
  <c r="AG547" i="2"/>
  <c r="AF547" i="2"/>
  <c r="R547" i="3" s="1"/>
  <c r="AE547" i="2"/>
  <c r="AD547" i="2"/>
  <c r="Q547" i="3" s="1"/>
  <c r="AC547" i="2"/>
  <c r="AB547" i="2"/>
  <c r="P547" i="3" s="1"/>
  <c r="AA547" i="2"/>
  <c r="Z547" i="2"/>
  <c r="O547" i="3" s="1"/>
  <c r="Y547" i="2"/>
  <c r="X547" i="2"/>
  <c r="N547" i="3" s="1"/>
  <c r="W547" i="2"/>
  <c r="V547" i="2"/>
  <c r="U547" i="2"/>
  <c r="T547" i="2"/>
  <c r="S547" i="2"/>
  <c r="R547" i="2"/>
  <c r="Q547" i="2"/>
  <c r="AM547" i="3" s="1"/>
  <c r="O547" i="2"/>
  <c r="AL547" i="3" s="1"/>
  <c r="N547" i="2"/>
  <c r="K547" i="3" s="1"/>
  <c r="M547" i="2"/>
  <c r="K547" i="2"/>
  <c r="G547" i="3" s="1"/>
  <c r="I547" i="2"/>
  <c r="F547" i="3" s="1"/>
  <c r="H547" i="2"/>
  <c r="D547" i="3" s="1"/>
  <c r="G547" i="2"/>
  <c r="F547" i="2"/>
  <c r="E547" i="2"/>
  <c r="C547" i="3" s="1"/>
  <c r="D547" i="2"/>
  <c r="B547" i="3" s="1"/>
  <c r="C547" i="2"/>
  <c r="A547" i="3" s="1"/>
  <c r="A547" i="2"/>
  <c r="BL546" i="2"/>
  <c r="AF546" i="3" s="1"/>
  <c r="BK546" i="2"/>
  <c r="BJ546" i="2"/>
  <c r="AD546" i="3" s="1"/>
  <c r="BI546" i="2"/>
  <c r="BH546" i="2"/>
  <c r="AB546" i="3" s="1"/>
  <c r="BG546" i="2"/>
  <c r="BD546" i="2"/>
  <c r="AE546" i="3" s="1"/>
  <c r="BC546" i="2"/>
  <c r="BB546" i="2"/>
  <c r="AC546" i="3" s="1"/>
  <c r="BA546" i="2"/>
  <c r="AZ546" i="2"/>
  <c r="AA546" i="3" s="1"/>
  <c r="AY546" i="2"/>
  <c r="AV546" i="2"/>
  <c r="Z546" i="3" s="1"/>
  <c r="AU546" i="2"/>
  <c r="AT546" i="2"/>
  <c r="Y546" i="3" s="1"/>
  <c r="AS546" i="2"/>
  <c r="AR546" i="2"/>
  <c r="X546" i="3" s="1"/>
  <c r="AQ546" i="2"/>
  <c r="AP546" i="2"/>
  <c r="W546" i="3" s="1"/>
  <c r="AO546" i="2"/>
  <c r="AN546" i="2"/>
  <c r="V546" i="3" s="1"/>
  <c r="AM546" i="2"/>
  <c r="AL546" i="2"/>
  <c r="U546" i="3" s="1"/>
  <c r="AK546" i="2"/>
  <c r="AJ546" i="2"/>
  <c r="T546" i="3" s="1"/>
  <c r="AI546" i="2"/>
  <c r="AH546" i="2"/>
  <c r="S546" i="3" s="1"/>
  <c r="AG546" i="2"/>
  <c r="AF546" i="2"/>
  <c r="R546" i="3" s="1"/>
  <c r="AE546" i="2"/>
  <c r="AD546" i="2"/>
  <c r="Q546" i="3" s="1"/>
  <c r="AC546" i="2"/>
  <c r="AB546" i="2"/>
  <c r="P546" i="3" s="1"/>
  <c r="AA546" i="2"/>
  <c r="Z546" i="2"/>
  <c r="O546" i="3" s="1"/>
  <c r="Y546" i="2"/>
  <c r="X546" i="2"/>
  <c r="N546" i="3" s="1"/>
  <c r="W546" i="2"/>
  <c r="V546" i="2"/>
  <c r="U546" i="2"/>
  <c r="T546" i="2"/>
  <c r="S546" i="2"/>
  <c r="R546" i="2"/>
  <c r="Q546" i="2"/>
  <c r="AM546" i="3" s="1"/>
  <c r="O546" i="2"/>
  <c r="AL546" i="3" s="1"/>
  <c r="N546" i="2"/>
  <c r="K546" i="3" s="1"/>
  <c r="M546" i="2"/>
  <c r="K546" i="2"/>
  <c r="G546" i="3" s="1"/>
  <c r="I546" i="2"/>
  <c r="F546" i="3" s="1"/>
  <c r="H546" i="2"/>
  <c r="D546" i="3" s="1"/>
  <c r="G546" i="2"/>
  <c r="F546" i="2"/>
  <c r="E546" i="2"/>
  <c r="C546" i="3" s="1"/>
  <c r="D546" i="2"/>
  <c r="B546" i="3" s="1"/>
  <c r="C546" i="2"/>
  <c r="A546" i="3" s="1"/>
  <c r="A546" i="2"/>
  <c r="BL545" i="2"/>
  <c r="AF545" i="3" s="1"/>
  <c r="BK545" i="2"/>
  <c r="BJ545" i="2"/>
  <c r="AD545" i="3" s="1"/>
  <c r="BI545" i="2"/>
  <c r="BH545" i="2"/>
  <c r="AB545" i="3" s="1"/>
  <c r="BG545" i="2"/>
  <c r="BD545" i="2"/>
  <c r="AE545" i="3" s="1"/>
  <c r="BC545" i="2"/>
  <c r="BB545" i="2"/>
  <c r="AC545" i="3" s="1"/>
  <c r="BA545" i="2"/>
  <c r="AZ545" i="2"/>
  <c r="AA545" i="3" s="1"/>
  <c r="AY545" i="2"/>
  <c r="AV545" i="2"/>
  <c r="Z545" i="3" s="1"/>
  <c r="AU545" i="2"/>
  <c r="AT545" i="2"/>
  <c r="Y545" i="3" s="1"/>
  <c r="AS545" i="2"/>
  <c r="AR545" i="2"/>
  <c r="X545" i="3" s="1"/>
  <c r="AQ545" i="2"/>
  <c r="AP545" i="2"/>
  <c r="W545" i="3" s="1"/>
  <c r="AO545" i="2"/>
  <c r="AN545" i="2"/>
  <c r="V545" i="3" s="1"/>
  <c r="AM545" i="2"/>
  <c r="AL545" i="2"/>
  <c r="U545" i="3" s="1"/>
  <c r="AK545" i="2"/>
  <c r="AJ545" i="2"/>
  <c r="T545" i="3" s="1"/>
  <c r="AI545" i="2"/>
  <c r="AH545" i="2"/>
  <c r="S545" i="3" s="1"/>
  <c r="AG545" i="2"/>
  <c r="AF545" i="2"/>
  <c r="R545" i="3" s="1"/>
  <c r="AE545" i="2"/>
  <c r="AD545" i="2"/>
  <c r="Q545" i="3" s="1"/>
  <c r="AC545" i="2"/>
  <c r="AB545" i="2"/>
  <c r="P545" i="3" s="1"/>
  <c r="AA545" i="2"/>
  <c r="Z545" i="2"/>
  <c r="O545" i="3" s="1"/>
  <c r="Y545" i="2"/>
  <c r="X545" i="2"/>
  <c r="N545" i="3" s="1"/>
  <c r="W545" i="2"/>
  <c r="V545" i="2"/>
  <c r="U545" i="2"/>
  <c r="T545" i="2"/>
  <c r="S545" i="2"/>
  <c r="R545" i="2"/>
  <c r="Q545" i="2"/>
  <c r="AM545" i="3" s="1"/>
  <c r="O545" i="2"/>
  <c r="AL545" i="3" s="1"/>
  <c r="N545" i="2"/>
  <c r="K545" i="3" s="1"/>
  <c r="M545" i="2"/>
  <c r="K545" i="2"/>
  <c r="G545" i="3" s="1"/>
  <c r="I545" i="2"/>
  <c r="F545" i="3" s="1"/>
  <c r="H545" i="2"/>
  <c r="D545" i="3" s="1"/>
  <c r="G545" i="2"/>
  <c r="F545" i="2"/>
  <c r="E545" i="2"/>
  <c r="C545" i="3" s="1"/>
  <c r="D545" i="2"/>
  <c r="B545" i="3" s="1"/>
  <c r="C545" i="2"/>
  <c r="A545" i="3" s="1"/>
  <c r="A545" i="2"/>
  <c r="BL544" i="2"/>
  <c r="AF544" i="3" s="1"/>
  <c r="BK544" i="2"/>
  <c r="BJ544" i="2"/>
  <c r="AD544" i="3" s="1"/>
  <c r="BI544" i="2"/>
  <c r="BH544" i="2"/>
  <c r="AB544" i="3" s="1"/>
  <c r="BG544" i="2"/>
  <c r="BD544" i="2"/>
  <c r="AE544" i="3" s="1"/>
  <c r="BC544" i="2"/>
  <c r="BB544" i="2"/>
  <c r="AC544" i="3" s="1"/>
  <c r="BA544" i="2"/>
  <c r="AZ544" i="2"/>
  <c r="AA544" i="3" s="1"/>
  <c r="AY544" i="2"/>
  <c r="AV544" i="2"/>
  <c r="Z544" i="3" s="1"/>
  <c r="AU544" i="2"/>
  <c r="AT544" i="2"/>
  <c r="Y544" i="3" s="1"/>
  <c r="AS544" i="2"/>
  <c r="AR544" i="2"/>
  <c r="X544" i="3" s="1"/>
  <c r="AQ544" i="2"/>
  <c r="AP544" i="2"/>
  <c r="W544" i="3" s="1"/>
  <c r="AO544" i="2"/>
  <c r="AN544" i="2"/>
  <c r="V544" i="3" s="1"/>
  <c r="AM544" i="2"/>
  <c r="AL544" i="2"/>
  <c r="U544" i="3" s="1"/>
  <c r="AK544" i="2"/>
  <c r="AJ544" i="2"/>
  <c r="T544" i="3" s="1"/>
  <c r="AI544" i="2"/>
  <c r="AH544" i="2"/>
  <c r="S544" i="3" s="1"/>
  <c r="AG544" i="2"/>
  <c r="AF544" i="2"/>
  <c r="R544" i="3" s="1"/>
  <c r="AE544" i="2"/>
  <c r="AD544" i="2"/>
  <c r="Q544" i="3" s="1"/>
  <c r="AC544" i="2"/>
  <c r="AB544" i="2"/>
  <c r="P544" i="3" s="1"/>
  <c r="AA544" i="2"/>
  <c r="Z544" i="2"/>
  <c r="O544" i="3" s="1"/>
  <c r="Y544" i="2"/>
  <c r="X544" i="2"/>
  <c r="N544" i="3" s="1"/>
  <c r="W544" i="2"/>
  <c r="V544" i="2"/>
  <c r="U544" i="2"/>
  <c r="T544" i="2"/>
  <c r="S544" i="2"/>
  <c r="R544" i="2"/>
  <c r="Q544" i="2"/>
  <c r="AM544" i="3" s="1"/>
  <c r="O544" i="2"/>
  <c r="AL544" i="3" s="1"/>
  <c r="N544" i="2"/>
  <c r="K544" i="3" s="1"/>
  <c r="L544" i="2"/>
  <c r="K544" i="2"/>
  <c r="G544" i="3" s="1"/>
  <c r="I544" i="2"/>
  <c r="F544" i="3" s="1"/>
  <c r="H544" i="2"/>
  <c r="D544" i="3" s="1"/>
  <c r="G544" i="2"/>
  <c r="F544" i="2"/>
  <c r="E544" i="2"/>
  <c r="C544" i="3" s="1"/>
  <c r="D544" i="2"/>
  <c r="B544" i="3" s="1"/>
  <c r="C544" i="2"/>
  <c r="A544" i="3" s="1"/>
  <c r="A544" i="2"/>
  <c r="BL543" i="2"/>
  <c r="AF543" i="3" s="1"/>
  <c r="BK543" i="2"/>
  <c r="BJ543" i="2"/>
  <c r="AD543" i="3" s="1"/>
  <c r="BI543" i="2"/>
  <c r="BH543" i="2"/>
  <c r="AB543" i="3" s="1"/>
  <c r="BG543" i="2"/>
  <c r="BD543" i="2"/>
  <c r="AE543" i="3" s="1"/>
  <c r="BC543" i="2"/>
  <c r="BB543" i="2"/>
  <c r="AC543" i="3" s="1"/>
  <c r="BA543" i="2"/>
  <c r="AZ543" i="2"/>
  <c r="AA543" i="3" s="1"/>
  <c r="AY543" i="2"/>
  <c r="AV543" i="2"/>
  <c r="Z543" i="3" s="1"/>
  <c r="AU543" i="2"/>
  <c r="AT543" i="2"/>
  <c r="Y543" i="3" s="1"/>
  <c r="AS543" i="2"/>
  <c r="AR543" i="2"/>
  <c r="X543" i="3" s="1"/>
  <c r="AQ543" i="2"/>
  <c r="AP543" i="2"/>
  <c r="W543" i="3" s="1"/>
  <c r="AO543" i="2"/>
  <c r="AN543" i="2"/>
  <c r="V543" i="3" s="1"/>
  <c r="AM543" i="2"/>
  <c r="AL543" i="2"/>
  <c r="U543" i="3" s="1"/>
  <c r="AK543" i="2"/>
  <c r="AJ543" i="2"/>
  <c r="T543" i="3" s="1"/>
  <c r="AI543" i="2"/>
  <c r="AH543" i="2"/>
  <c r="S543" i="3" s="1"/>
  <c r="AG543" i="2"/>
  <c r="AF543" i="2"/>
  <c r="R543" i="3" s="1"/>
  <c r="AE543" i="2"/>
  <c r="AD543" i="2"/>
  <c r="Q543" i="3" s="1"/>
  <c r="AC543" i="2"/>
  <c r="AB543" i="2"/>
  <c r="P543" i="3" s="1"/>
  <c r="AA543" i="2"/>
  <c r="Z543" i="2"/>
  <c r="O543" i="3" s="1"/>
  <c r="Y543" i="2"/>
  <c r="X543" i="2"/>
  <c r="N543" i="3" s="1"/>
  <c r="W543" i="2"/>
  <c r="V543" i="2"/>
  <c r="U543" i="2"/>
  <c r="T543" i="2"/>
  <c r="S543" i="2"/>
  <c r="R543" i="2"/>
  <c r="Q543" i="2"/>
  <c r="AM543" i="3" s="1"/>
  <c r="O543" i="2"/>
  <c r="AL543" i="3" s="1"/>
  <c r="N543" i="2"/>
  <c r="K543" i="3" s="1"/>
  <c r="L543" i="2"/>
  <c r="K543" i="2"/>
  <c r="G543" i="3" s="1"/>
  <c r="I543" i="2"/>
  <c r="F543" i="3" s="1"/>
  <c r="H543" i="2"/>
  <c r="D543" i="3" s="1"/>
  <c r="G543" i="2"/>
  <c r="F543" i="2"/>
  <c r="E543" i="2"/>
  <c r="C543" i="3" s="1"/>
  <c r="D543" i="2"/>
  <c r="B543" i="3" s="1"/>
  <c r="C543" i="2"/>
  <c r="A543" i="3" s="1"/>
  <c r="A543" i="2"/>
  <c r="BL542" i="2"/>
  <c r="AF542" i="3" s="1"/>
  <c r="BK542" i="2"/>
  <c r="BJ542" i="2"/>
  <c r="AD542" i="3" s="1"/>
  <c r="BI542" i="2"/>
  <c r="BH542" i="2"/>
  <c r="AB542" i="3" s="1"/>
  <c r="BG542" i="2"/>
  <c r="BD542" i="2"/>
  <c r="AE542" i="3" s="1"/>
  <c r="BC542" i="2"/>
  <c r="BB542" i="2"/>
  <c r="AC542" i="3" s="1"/>
  <c r="BA542" i="2"/>
  <c r="AZ542" i="2"/>
  <c r="AA542" i="3" s="1"/>
  <c r="AY542" i="2"/>
  <c r="AV542" i="2"/>
  <c r="Z542" i="3" s="1"/>
  <c r="AU542" i="2"/>
  <c r="AT542" i="2"/>
  <c r="Y542" i="3" s="1"/>
  <c r="AS542" i="2"/>
  <c r="AR542" i="2"/>
  <c r="X542" i="3" s="1"/>
  <c r="AQ542" i="2"/>
  <c r="AP542" i="2"/>
  <c r="W542" i="3" s="1"/>
  <c r="AO542" i="2"/>
  <c r="AN542" i="2"/>
  <c r="V542" i="3" s="1"/>
  <c r="AM542" i="2"/>
  <c r="AL542" i="2"/>
  <c r="U542" i="3" s="1"/>
  <c r="AK542" i="2"/>
  <c r="AJ542" i="2"/>
  <c r="T542" i="3" s="1"/>
  <c r="AI542" i="2"/>
  <c r="AH542" i="2"/>
  <c r="S542" i="3" s="1"/>
  <c r="AG542" i="2"/>
  <c r="AF542" i="2"/>
  <c r="R542" i="3" s="1"/>
  <c r="AE542" i="2"/>
  <c r="AD542" i="2"/>
  <c r="Q542" i="3" s="1"/>
  <c r="AC542" i="2"/>
  <c r="AB542" i="2"/>
  <c r="P542" i="3" s="1"/>
  <c r="AA542" i="2"/>
  <c r="Z542" i="2"/>
  <c r="O542" i="3" s="1"/>
  <c r="Y542" i="2"/>
  <c r="X542" i="2"/>
  <c r="N542" i="3" s="1"/>
  <c r="W542" i="2"/>
  <c r="V542" i="2"/>
  <c r="U542" i="2"/>
  <c r="T542" i="2"/>
  <c r="S542" i="2"/>
  <c r="R542" i="2"/>
  <c r="Q542" i="2"/>
  <c r="AM542" i="3" s="1"/>
  <c r="O542" i="2"/>
  <c r="AL542" i="3" s="1"/>
  <c r="N542" i="2"/>
  <c r="K542" i="3" s="1"/>
  <c r="M542" i="2"/>
  <c r="K542" i="2"/>
  <c r="G542" i="3" s="1"/>
  <c r="I542" i="2"/>
  <c r="F542" i="3" s="1"/>
  <c r="H542" i="2"/>
  <c r="D542" i="3" s="1"/>
  <c r="G542" i="2"/>
  <c r="F542" i="2"/>
  <c r="E542" i="2"/>
  <c r="C542" i="3" s="1"/>
  <c r="D542" i="2"/>
  <c r="B542" i="3" s="1"/>
  <c r="C542" i="2"/>
  <c r="A542" i="3" s="1"/>
  <c r="A542" i="2"/>
  <c r="BL541" i="2"/>
  <c r="AF541" i="3" s="1"/>
  <c r="BK541" i="2"/>
  <c r="BJ541" i="2"/>
  <c r="AD541" i="3" s="1"/>
  <c r="BI541" i="2"/>
  <c r="BH541" i="2"/>
  <c r="AB541" i="3" s="1"/>
  <c r="BG541" i="2"/>
  <c r="BD541" i="2"/>
  <c r="AE541" i="3" s="1"/>
  <c r="BC541" i="2"/>
  <c r="BB541" i="2"/>
  <c r="AC541" i="3" s="1"/>
  <c r="BA541" i="2"/>
  <c r="AZ541" i="2"/>
  <c r="AA541" i="3" s="1"/>
  <c r="AY541" i="2"/>
  <c r="AV541" i="2"/>
  <c r="Z541" i="3" s="1"/>
  <c r="AU541" i="2"/>
  <c r="AT541" i="2"/>
  <c r="Y541" i="3" s="1"/>
  <c r="AS541" i="2"/>
  <c r="AR541" i="2"/>
  <c r="X541" i="3" s="1"/>
  <c r="AQ541" i="2"/>
  <c r="AP541" i="2"/>
  <c r="W541" i="3" s="1"/>
  <c r="AO541" i="2"/>
  <c r="AN541" i="2"/>
  <c r="V541" i="3" s="1"/>
  <c r="AM541" i="2"/>
  <c r="AL541" i="2"/>
  <c r="U541" i="3" s="1"/>
  <c r="AK541" i="2"/>
  <c r="AJ541" i="2"/>
  <c r="T541" i="3" s="1"/>
  <c r="AI541" i="2"/>
  <c r="AH541" i="2"/>
  <c r="S541" i="3" s="1"/>
  <c r="AG541" i="2"/>
  <c r="AF541" i="2"/>
  <c r="R541" i="3" s="1"/>
  <c r="AE541" i="2"/>
  <c r="AD541" i="2"/>
  <c r="Q541" i="3" s="1"/>
  <c r="AC541" i="2"/>
  <c r="AB541" i="2"/>
  <c r="P541" i="3" s="1"/>
  <c r="AA541" i="2"/>
  <c r="Z541" i="2"/>
  <c r="O541" i="3" s="1"/>
  <c r="Y541" i="2"/>
  <c r="X541" i="2"/>
  <c r="N541" i="3" s="1"/>
  <c r="W541" i="2"/>
  <c r="V541" i="2"/>
  <c r="U541" i="2"/>
  <c r="T541" i="2"/>
  <c r="S541" i="2"/>
  <c r="R541" i="2"/>
  <c r="Q541" i="2"/>
  <c r="AM541" i="3" s="1"/>
  <c r="O541" i="2"/>
  <c r="AL541" i="3" s="1"/>
  <c r="N541" i="2"/>
  <c r="K541" i="3" s="1"/>
  <c r="M541" i="2"/>
  <c r="K541" i="2"/>
  <c r="G541" i="3" s="1"/>
  <c r="I541" i="2"/>
  <c r="F541" i="3" s="1"/>
  <c r="H541" i="2"/>
  <c r="D541" i="3" s="1"/>
  <c r="G541" i="2"/>
  <c r="F541" i="2"/>
  <c r="E541" i="2"/>
  <c r="C541" i="3" s="1"/>
  <c r="D541" i="2"/>
  <c r="B541" i="3" s="1"/>
  <c r="C541" i="2"/>
  <c r="A541" i="3" s="1"/>
  <c r="A541" i="2"/>
  <c r="BL540" i="2"/>
  <c r="AF540" i="3" s="1"/>
  <c r="BK540" i="2"/>
  <c r="BJ540" i="2"/>
  <c r="AD540" i="3" s="1"/>
  <c r="BI540" i="2"/>
  <c r="BH540" i="2"/>
  <c r="AB540" i="3" s="1"/>
  <c r="BG540" i="2"/>
  <c r="BD540" i="2"/>
  <c r="AE540" i="3" s="1"/>
  <c r="BC540" i="2"/>
  <c r="BB540" i="2"/>
  <c r="AC540" i="3" s="1"/>
  <c r="BA540" i="2"/>
  <c r="AZ540" i="2"/>
  <c r="AA540" i="3" s="1"/>
  <c r="AY540" i="2"/>
  <c r="AV540" i="2"/>
  <c r="Z540" i="3" s="1"/>
  <c r="AU540" i="2"/>
  <c r="AT540" i="2"/>
  <c r="Y540" i="3" s="1"/>
  <c r="AS540" i="2"/>
  <c r="AR540" i="2"/>
  <c r="X540" i="3" s="1"/>
  <c r="AQ540" i="2"/>
  <c r="AP540" i="2"/>
  <c r="W540" i="3" s="1"/>
  <c r="AO540" i="2"/>
  <c r="AN540" i="2"/>
  <c r="V540" i="3" s="1"/>
  <c r="AM540" i="2"/>
  <c r="AL540" i="2"/>
  <c r="U540" i="3" s="1"/>
  <c r="AK540" i="2"/>
  <c r="AJ540" i="2"/>
  <c r="T540" i="3" s="1"/>
  <c r="AI540" i="2"/>
  <c r="AH540" i="2"/>
  <c r="S540" i="3" s="1"/>
  <c r="AG540" i="2"/>
  <c r="AF540" i="2"/>
  <c r="R540" i="3" s="1"/>
  <c r="AE540" i="2"/>
  <c r="AD540" i="2"/>
  <c r="Q540" i="3" s="1"/>
  <c r="AC540" i="2"/>
  <c r="AB540" i="2"/>
  <c r="P540" i="3" s="1"/>
  <c r="AA540" i="2"/>
  <c r="Z540" i="2"/>
  <c r="O540" i="3" s="1"/>
  <c r="Y540" i="2"/>
  <c r="X540" i="2"/>
  <c r="N540" i="3" s="1"/>
  <c r="W540" i="2"/>
  <c r="V540" i="2"/>
  <c r="U540" i="2"/>
  <c r="T540" i="2"/>
  <c r="S540" i="2"/>
  <c r="R540" i="2"/>
  <c r="Q540" i="2"/>
  <c r="AM540" i="3" s="1"/>
  <c r="O540" i="2"/>
  <c r="AL540" i="3" s="1"/>
  <c r="N540" i="2"/>
  <c r="K540" i="3" s="1"/>
  <c r="M540" i="2"/>
  <c r="K540" i="2"/>
  <c r="G540" i="3" s="1"/>
  <c r="I540" i="2"/>
  <c r="F540" i="3" s="1"/>
  <c r="H540" i="2"/>
  <c r="D540" i="3" s="1"/>
  <c r="G540" i="2"/>
  <c r="F540" i="2"/>
  <c r="E540" i="2"/>
  <c r="C540" i="3" s="1"/>
  <c r="D540" i="2"/>
  <c r="B540" i="3" s="1"/>
  <c r="C540" i="2"/>
  <c r="A540" i="3" s="1"/>
  <c r="A540" i="2"/>
  <c r="BL539" i="2"/>
  <c r="AF539" i="3" s="1"/>
  <c r="BK539" i="2"/>
  <c r="BJ539" i="2"/>
  <c r="AD539" i="3" s="1"/>
  <c r="BI539" i="2"/>
  <c r="BH539" i="2"/>
  <c r="AB539" i="3" s="1"/>
  <c r="BG539" i="2"/>
  <c r="BD539" i="2"/>
  <c r="AE539" i="3" s="1"/>
  <c r="BC539" i="2"/>
  <c r="BB539" i="2"/>
  <c r="AC539" i="3" s="1"/>
  <c r="BA539" i="2"/>
  <c r="AZ539" i="2"/>
  <c r="AA539" i="3" s="1"/>
  <c r="AY539" i="2"/>
  <c r="AV539" i="2"/>
  <c r="Z539" i="3" s="1"/>
  <c r="AU539" i="2"/>
  <c r="AT539" i="2"/>
  <c r="Y539" i="3" s="1"/>
  <c r="AS539" i="2"/>
  <c r="AR539" i="2"/>
  <c r="X539" i="3" s="1"/>
  <c r="AQ539" i="2"/>
  <c r="AP539" i="2"/>
  <c r="W539" i="3" s="1"/>
  <c r="AO539" i="2"/>
  <c r="AN539" i="2"/>
  <c r="V539" i="3" s="1"/>
  <c r="AM539" i="2"/>
  <c r="AL539" i="2"/>
  <c r="U539" i="3" s="1"/>
  <c r="AK539" i="2"/>
  <c r="AJ539" i="2"/>
  <c r="T539" i="3" s="1"/>
  <c r="AI539" i="2"/>
  <c r="AH539" i="2"/>
  <c r="S539" i="3" s="1"/>
  <c r="AG539" i="2"/>
  <c r="AF539" i="2"/>
  <c r="R539" i="3" s="1"/>
  <c r="AE539" i="2"/>
  <c r="AD539" i="2"/>
  <c r="Q539" i="3" s="1"/>
  <c r="AC539" i="2"/>
  <c r="AB539" i="2"/>
  <c r="P539" i="3" s="1"/>
  <c r="AA539" i="2"/>
  <c r="Z539" i="2"/>
  <c r="O539" i="3" s="1"/>
  <c r="Y539" i="2"/>
  <c r="X539" i="2"/>
  <c r="N539" i="3" s="1"/>
  <c r="W539" i="2"/>
  <c r="V539" i="2"/>
  <c r="U539" i="2"/>
  <c r="T539" i="2"/>
  <c r="S539" i="2"/>
  <c r="R539" i="2"/>
  <c r="Q539" i="2"/>
  <c r="AM539" i="3" s="1"/>
  <c r="O539" i="2"/>
  <c r="AL539" i="3" s="1"/>
  <c r="N539" i="2"/>
  <c r="K539" i="3" s="1"/>
  <c r="M539" i="2"/>
  <c r="K539" i="2"/>
  <c r="G539" i="3" s="1"/>
  <c r="I539" i="2"/>
  <c r="F539" i="3" s="1"/>
  <c r="H539" i="2"/>
  <c r="D539" i="3" s="1"/>
  <c r="G539" i="2"/>
  <c r="F539" i="2"/>
  <c r="E539" i="2"/>
  <c r="C539" i="3" s="1"/>
  <c r="D539" i="2"/>
  <c r="B539" i="3" s="1"/>
  <c r="C539" i="2"/>
  <c r="A539" i="3" s="1"/>
  <c r="A539" i="2"/>
  <c r="BL538" i="2"/>
  <c r="AF538" i="3" s="1"/>
  <c r="BK538" i="2"/>
  <c r="BJ538" i="2"/>
  <c r="AD538" i="3" s="1"/>
  <c r="BI538" i="2"/>
  <c r="BH538" i="2"/>
  <c r="AB538" i="3" s="1"/>
  <c r="BG538" i="2"/>
  <c r="BD538" i="2"/>
  <c r="AE538" i="3" s="1"/>
  <c r="BC538" i="2"/>
  <c r="BB538" i="2"/>
  <c r="AC538" i="3" s="1"/>
  <c r="BA538" i="2"/>
  <c r="AZ538" i="2"/>
  <c r="AA538" i="3" s="1"/>
  <c r="AY538" i="2"/>
  <c r="AV538" i="2"/>
  <c r="Z538" i="3" s="1"/>
  <c r="AU538" i="2"/>
  <c r="AT538" i="2"/>
  <c r="Y538" i="3" s="1"/>
  <c r="AS538" i="2"/>
  <c r="AR538" i="2"/>
  <c r="X538" i="3" s="1"/>
  <c r="AQ538" i="2"/>
  <c r="AP538" i="2"/>
  <c r="W538" i="3" s="1"/>
  <c r="AO538" i="2"/>
  <c r="AN538" i="2"/>
  <c r="V538" i="3" s="1"/>
  <c r="AM538" i="2"/>
  <c r="AL538" i="2"/>
  <c r="U538" i="3" s="1"/>
  <c r="AK538" i="2"/>
  <c r="AJ538" i="2"/>
  <c r="T538" i="3" s="1"/>
  <c r="AI538" i="2"/>
  <c r="AH538" i="2"/>
  <c r="S538" i="3" s="1"/>
  <c r="AG538" i="2"/>
  <c r="AF538" i="2"/>
  <c r="R538" i="3" s="1"/>
  <c r="AE538" i="2"/>
  <c r="AD538" i="2"/>
  <c r="Q538" i="3" s="1"/>
  <c r="AC538" i="2"/>
  <c r="AB538" i="2"/>
  <c r="P538" i="3" s="1"/>
  <c r="AA538" i="2"/>
  <c r="Z538" i="2"/>
  <c r="O538" i="3" s="1"/>
  <c r="Y538" i="2"/>
  <c r="X538" i="2"/>
  <c r="N538" i="3" s="1"/>
  <c r="W538" i="2"/>
  <c r="V538" i="2"/>
  <c r="U538" i="2"/>
  <c r="T538" i="2"/>
  <c r="S538" i="2"/>
  <c r="R538" i="2"/>
  <c r="Q538" i="2"/>
  <c r="AM538" i="3" s="1"/>
  <c r="O538" i="2"/>
  <c r="AL538" i="3" s="1"/>
  <c r="N538" i="2"/>
  <c r="K538" i="3" s="1"/>
  <c r="L538" i="2"/>
  <c r="K538" i="2"/>
  <c r="G538" i="3" s="1"/>
  <c r="I538" i="2"/>
  <c r="F538" i="3" s="1"/>
  <c r="H538" i="2"/>
  <c r="D538" i="3" s="1"/>
  <c r="G538" i="2"/>
  <c r="F538" i="2"/>
  <c r="E538" i="2"/>
  <c r="C538" i="3" s="1"/>
  <c r="D538" i="2"/>
  <c r="B538" i="3" s="1"/>
  <c r="C538" i="2"/>
  <c r="A538" i="3" s="1"/>
  <c r="A538" i="2"/>
  <c r="BL537" i="2"/>
  <c r="AF537" i="3" s="1"/>
  <c r="BK537" i="2"/>
  <c r="BJ537" i="2"/>
  <c r="AD537" i="3" s="1"/>
  <c r="BI537" i="2"/>
  <c r="BH537" i="2"/>
  <c r="AB537" i="3" s="1"/>
  <c r="BG537" i="2"/>
  <c r="BD537" i="2"/>
  <c r="AE537" i="3" s="1"/>
  <c r="BC537" i="2"/>
  <c r="BB537" i="2"/>
  <c r="AC537" i="3" s="1"/>
  <c r="BA537" i="2"/>
  <c r="AZ537" i="2"/>
  <c r="AA537" i="3" s="1"/>
  <c r="AY537" i="2"/>
  <c r="AV537" i="2"/>
  <c r="Z537" i="3" s="1"/>
  <c r="AU537" i="2"/>
  <c r="AT537" i="2"/>
  <c r="Y537" i="3" s="1"/>
  <c r="AS537" i="2"/>
  <c r="AR537" i="2"/>
  <c r="X537" i="3" s="1"/>
  <c r="AQ537" i="2"/>
  <c r="AP537" i="2"/>
  <c r="W537" i="3" s="1"/>
  <c r="AO537" i="2"/>
  <c r="AN537" i="2"/>
  <c r="V537" i="3" s="1"/>
  <c r="AM537" i="2"/>
  <c r="AL537" i="2"/>
  <c r="U537" i="3" s="1"/>
  <c r="AK537" i="2"/>
  <c r="AJ537" i="2"/>
  <c r="T537" i="3" s="1"/>
  <c r="AI537" i="2"/>
  <c r="AH537" i="2"/>
  <c r="S537" i="3" s="1"/>
  <c r="AG537" i="2"/>
  <c r="AF537" i="2"/>
  <c r="R537" i="3" s="1"/>
  <c r="AE537" i="2"/>
  <c r="AD537" i="2"/>
  <c r="Q537" i="3" s="1"/>
  <c r="AC537" i="2"/>
  <c r="AB537" i="2"/>
  <c r="P537" i="3" s="1"/>
  <c r="AA537" i="2"/>
  <c r="Z537" i="2"/>
  <c r="O537" i="3" s="1"/>
  <c r="Y537" i="2"/>
  <c r="X537" i="2"/>
  <c r="N537" i="3" s="1"/>
  <c r="W537" i="2"/>
  <c r="V537" i="2"/>
  <c r="U537" i="2"/>
  <c r="T537" i="2"/>
  <c r="S537" i="2"/>
  <c r="R537" i="2"/>
  <c r="Q537" i="2"/>
  <c r="AM537" i="3" s="1"/>
  <c r="O537" i="2"/>
  <c r="AL537" i="3" s="1"/>
  <c r="N537" i="2"/>
  <c r="K537" i="3" s="1"/>
  <c r="L537" i="2"/>
  <c r="K537" i="2"/>
  <c r="G537" i="3" s="1"/>
  <c r="I537" i="2"/>
  <c r="F537" i="3" s="1"/>
  <c r="H537" i="2"/>
  <c r="D537" i="3" s="1"/>
  <c r="G537" i="2"/>
  <c r="F537" i="2"/>
  <c r="E537" i="2"/>
  <c r="C537" i="3" s="1"/>
  <c r="D537" i="2"/>
  <c r="B537" i="3" s="1"/>
  <c r="C537" i="2"/>
  <c r="A537" i="3" s="1"/>
  <c r="A537" i="2"/>
  <c r="BL536" i="2"/>
  <c r="AF536" i="3" s="1"/>
  <c r="BK536" i="2"/>
  <c r="BJ536" i="2"/>
  <c r="AD536" i="3" s="1"/>
  <c r="BI536" i="2"/>
  <c r="BH536" i="2"/>
  <c r="AB536" i="3" s="1"/>
  <c r="BG536" i="2"/>
  <c r="BD536" i="2"/>
  <c r="AE536" i="3" s="1"/>
  <c r="BC536" i="2"/>
  <c r="BB536" i="2"/>
  <c r="AC536" i="3" s="1"/>
  <c r="BA536" i="2"/>
  <c r="AZ536" i="2"/>
  <c r="AA536" i="3" s="1"/>
  <c r="AY536" i="2"/>
  <c r="AV536" i="2"/>
  <c r="Z536" i="3" s="1"/>
  <c r="AU536" i="2"/>
  <c r="AT536" i="2"/>
  <c r="Y536" i="3" s="1"/>
  <c r="AS536" i="2"/>
  <c r="AR536" i="2"/>
  <c r="X536" i="3" s="1"/>
  <c r="AQ536" i="2"/>
  <c r="AP536" i="2"/>
  <c r="W536" i="3" s="1"/>
  <c r="AO536" i="2"/>
  <c r="AN536" i="2"/>
  <c r="V536" i="3" s="1"/>
  <c r="AM536" i="2"/>
  <c r="AL536" i="2"/>
  <c r="U536" i="3" s="1"/>
  <c r="AK536" i="2"/>
  <c r="AJ536" i="2"/>
  <c r="T536" i="3" s="1"/>
  <c r="AI536" i="2"/>
  <c r="AH536" i="2"/>
  <c r="S536" i="3" s="1"/>
  <c r="AG536" i="2"/>
  <c r="AF536" i="2"/>
  <c r="R536" i="3" s="1"/>
  <c r="AE536" i="2"/>
  <c r="AD536" i="2"/>
  <c r="Q536" i="3" s="1"/>
  <c r="AC536" i="2"/>
  <c r="AB536" i="2"/>
  <c r="P536" i="3" s="1"/>
  <c r="AA536" i="2"/>
  <c r="Z536" i="2"/>
  <c r="O536" i="3" s="1"/>
  <c r="Y536" i="2"/>
  <c r="X536" i="2"/>
  <c r="N536" i="3" s="1"/>
  <c r="W536" i="2"/>
  <c r="V536" i="2"/>
  <c r="U536" i="2"/>
  <c r="T536" i="2"/>
  <c r="S536" i="2"/>
  <c r="R536" i="2"/>
  <c r="Q536" i="2"/>
  <c r="AM536" i="3" s="1"/>
  <c r="O536" i="2"/>
  <c r="AL536" i="3" s="1"/>
  <c r="N536" i="2"/>
  <c r="K536" i="3" s="1"/>
  <c r="M536" i="2"/>
  <c r="K536" i="2"/>
  <c r="G536" i="3" s="1"/>
  <c r="I536" i="2"/>
  <c r="F536" i="3" s="1"/>
  <c r="H536" i="2"/>
  <c r="D536" i="3" s="1"/>
  <c r="G536" i="2"/>
  <c r="F536" i="2"/>
  <c r="E536" i="2"/>
  <c r="C536" i="3" s="1"/>
  <c r="D536" i="2"/>
  <c r="B536" i="3" s="1"/>
  <c r="C536" i="2"/>
  <c r="A536" i="3" s="1"/>
  <c r="A536" i="2"/>
  <c r="BL535" i="2"/>
  <c r="AF535" i="3" s="1"/>
  <c r="BK535" i="2"/>
  <c r="BJ535" i="2"/>
  <c r="AD535" i="3" s="1"/>
  <c r="BI535" i="2"/>
  <c r="BH535" i="2"/>
  <c r="AB535" i="3" s="1"/>
  <c r="BG535" i="2"/>
  <c r="BD535" i="2"/>
  <c r="AE535" i="3" s="1"/>
  <c r="BC535" i="2"/>
  <c r="BB535" i="2"/>
  <c r="AC535" i="3" s="1"/>
  <c r="BA535" i="2"/>
  <c r="AZ535" i="2"/>
  <c r="AA535" i="3" s="1"/>
  <c r="AY535" i="2"/>
  <c r="AV535" i="2"/>
  <c r="Z535" i="3" s="1"/>
  <c r="AU535" i="2"/>
  <c r="AT535" i="2"/>
  <c r="Y535" i="3" s="1"/>
  <c r="AS535" i="2"/>
  <c r="AR535" i="2"/>
  <c r="X535" i="3" s="1"/>
  <c r="AQ535" i="2"/>
  <c r="AP535" i="2"/>
  <c r="W535" i="3" s="1"/>
  <c r="AO535" i="2"/>
  <c r="AN535" i="2"/>
  <c r="V535" i="3" s="1"/>
  <c r="AM535" i="2"/>
  <c r="AL535" i="2"/>
  <c r="U535" i="3" s="1"/>
  <c r="AK535" i="2"/>
  <c r="AJ535" i="2"/>
  <c r="T535" i="3" s="1"/>
  <c r="AI535" i="2"/>
  <c r="AH535" i="2"/>
  <c r="S535" i="3" s="1"/>
  <c r="AG535" i="2"/>
  <c r="AF535" i="2"/>
  <c r="R535" i="3" s="1"/>
  <c r="AE535" i="2"/>
  <c r="AD535" i="2"/>
  <c r="Q535" i="3" s="1"/>
  <c r="AC535" i="2"/>
  <c r="AB535" i="2"/>
  <c r="P535" i="3" s="1"/>
  <c r="AA535" i="2"/>
  <c r="Z535" i="2"/>
  <c r="O535" i="3" s="1"/>
  <c r="Y535" i="2"/>
  <c r="X535" i="2"/>
  <c r="N535" i="3" s="1"/>
  <c r="W535" i="2"/>
  <c r="V535" i="2"/>
  <c r="U535" i="2"/>
  <c r="T535" i="2"/>
  <c r="S535" i="2"/>
  <c r="R535" i="2"/>
  <c r="Q535" i="2"/>
  <c r="AM535" i="3" s="1"/>
  <c r="O535" i="2"/>
  <c r="AL535" i="3" s="1"/>
  <c r="N535" i="2"/>
  <c r="K535" i="3" s="1"/>
  <c r="M535" i="2"/>
  <c r="K535" i="2"/>
  <c r="G535" i="3" s="1"/>
  <c r="I535" i="2"/>
  <c r="F535" i="3" s="1"/>
  <c r="H535" i="2"/>
  <c r="D535" i="3" s="1"/>
  <c r="G535" i="2"/>
  <c r="F535" i="2"/>
  <c r="E535" i="2"/>
  <c r="C535" i="3" s="1"/>
  <c r="D535" i="2"/>
  <c r="B535" i="3" s="1"/>
  <c r="C535" i="2"/>
  <c r="A535" i="3" s="1"/>
  <c r="A535" i="2"/>
  <c r="BI595" i="1"/>
  <c r="BE593" i="2" s="1"/>
  <c r="BJ595" i="1"/>
  <c r="BF593" i="2" s="1"/>
  <c r="BI596" i="1"/>
  <c r="BE594" i="2" s="1"/>
  <c r="BJ596" i="1"/>
  <c r="BF594" i="2" s="1"/>
  <c r="BI597" i="1"/>
  <c r="BE595" i="2" s="1"/>
  <c r="BJ597" i="1"/>
  <c r="BF595" i="2" s="1"/>
  <c r="BI598" i="1"/>
  <c r="BE596" i="2" s="1"/>
  <c r="BJ598" i="1"/>
  <c r="BF596" i="2" s="1"/>
  <c r="BI599" i="1"/>
  <c r="BE597" i="2" s="1"/>
  <c r="BJ599" i="1"/>
  <c r="BF597" i="2" s="1"/>
  <c r="BI600" i="1"/>
  <c r="BE598" i="2" s="1"/>
  <c r="BJ600" i="1"/>
  <c r="BF598" i="2" s="1"/>
  <c r="BI601" i="1"/>
  <c r="BE599" i="2" s="1"/>
  <c r="BJ601" i="1"/>
  <c r="BF599" i="2" s="1"/>
  <c r="BI602" i="1"/>
  <c r="BE600" i="2" s="1"/>
  <c r="BJ602" i="1"/>
  <c r="BF600" i="2" s="1"/>
  <c r="BI603" i="1"/>
  <c r="BE601" i="2" s="1"/>
  <c r="BJ603" i="1"/>
  <c r="BF601" i="2" s="1"/>
  <c r="BI604" i="1"/>
  <c r="BE602" i="2" s="1"/>
  <c r="BJ604" i="1"/>
  <c r="BF602" i="2" s="1"/>
  <c r="BI605" i="1"/>
  <c r="BE603" i="2" s="1"/>
  <c r="BJ605" i="1"/>
  <c r="BF603" i="2" s="1"/>
  <c r="BI606" i="1"/>
  <c r="BE604" i="2" s="1"/>
  <c r="BJ606" i="1"/>
  <c r="BF604" i="2" s="1"/>
  <c r="BI607" i="1"/>
  <c r="BE605" i="2" s="1"/>
  <c r="BJ607" i="1"/>
  <c r="BF605" i="2" s="1"/>
  <c r="BI608" i="1"/>
  <c r="BE606" i="2" s="1"/>
  <c r="BJ608" i="1"/>
  <c r="BF606" i="2" s="1"/>
  <c r="BI609" i="1"/>
  <c r="BE607" i="2" s="1"/>
  <c r="BJ609" i="1"/>
  <c r="BF607" i="2" s="1"/>
  <c r="BI610" i="1"/>
  <c r="BE608" i="2" s="1"/>
  <c r="BJ610" i="1"/>
  <c r="BF608" i="2" s="1"/>
  <c r="BI611" i="1"/>
  <c r="BE609" i="2" s="1"/>
  <c r="BJ611" i="1"/>
  <c r="BF609" i="2" s="1"/>
  <c r="BI612" i="1"/>
  <c r="BE610" i="2" s="1"/>
  <c r="BJ612" i="1"/>
  <c r="BF610" i="2" s="1"/>
  <c r="BI613" i="1"/>
  <c r="BE611" i="2" s="1"/>
  <c r="BJ613" i="1"/>
  <c r="BF611" i="2" s="1"/>
  <c r="BI614" i="1"/>
  <c r="BE612" i="2" s="1"/>
  <c r="BJ614" i="1"/>
  <c r="BF612" i="2" s="1"/>
  <c r="BI615" i="1"/>
  <c r="BE613" i="2" s="1"/>
  <c r="BJ615" i="1"/>
  <c r="BF613" i="2" s="1"/>
  <c r="BI616" i="1"/>
  <c r="BE614" i="2" s="1"/>
  <c r="BJ616" i="1"/>
  <c r="BF614" i="2" s="1"/>
  <c r="BI617" i="1"/>
  <c r="BE615" i="2" s="1"/>
  <c r="BJ617" i="1"/>
  <c r="BF615" i="2" s="1"/>
  <c r="BI618" i="1"/>
  <c r="BE616" i="2" s="1"/>
  <c r="BJ618" i="1"/>
  <c r="BF616" i="2" s="1"/>
  <c r="BI619" i="1"/>
  <c r="BE617" i="2" s="1"/>
  <c r="BJ619" i="1"/>
  <c r="BF617" i="2" s="1"/>
  <c r="BI620" i="1"/>
  <c r="BE618" i="2" s="1"/>
  <c r="BJ620" i="1"/>
  <c r="BF618" i="2" s="1"/>
  <c r="BI621" i="1"/>
  <c r="BE619" i="2" s="1"/>
  <c r="BJ621" i="1"/>
  <c r="BF619" i="2" s="1"/>
  <c r="BI622" i="1"/>
  <c r="BE620" i="2" s="1"/>
  <c r="BJ622" i="1"/>
  <c r="BF620" i="2" s="1"/>
  <c r="BI623" i="1"/>
  <c r="BE621" i="2" s="1"/>
  <c r="BJ623" i="1"/>
  <c r="BF621" i="2" s="1"/>
  <c r="BI624" i="1"/>
  <c r="BE622" i="2" s="1"/>
  <c r="BJ624" i="1"/>
  <c r="BF622" i="2" s="1"/>
  <c r="BH625" i="1"/>
  <c r="BI625" i="1"/>
  <c r="BE623" i="2" s="1"/>
  <c r="BJ625" i="1"/>
  <c r="BF623" i="2" s="1"/>
  <c r="BH626" i="1"/>
  <c r="BI626" i="1"/>
  <c r="BE624" i="2" s="1"/>
  <c r="BJ626" i="1"/>
  <c r="BF624" i="2" s="1"/>
  <c r="BH627" i="1"/>
  <c r="BI627" i="1"/>
  <c r="BE625" i="2" s="1"/>
  <c r="BJ627" i="1"/>
  <c r="BF625" i="2" s="1"/>
  <c r="BH628" i="1"/>
  <c r="BI628" i="1"/>
  <c r="BE626" i="2" s="1"/>
  <c r="BJ628" i="1"/>
  <c r="BF626" i="2" s="1"/>
  <c r="BH629" i="1"/>
  <c r="BI629" i="1"/>
  <c r="BE627" i="2" s="1"/>
  <c r="BJ629" i="1"/>
  <c r="BF627" i="2" s="1"/>
  <c r="BH630" i="1"/>
  <c r="BI630" i="1"/>
  <c r="BE628" i="2" s="1"/>
  <c r="BJ630" i="1"/>
  <c r="BF628" i="2" s="1"/>
  <c r="AY599" i="1"/>
  <c r="AZ599" i="1"/>
  <c r="AW597" i="2" s="1"/>
  <c r="BA599" i="1"/>
  <c r="AX597" i="2" s="1"/>
  <c r="AY600" i="1"/>
  <c r="AZ600" i="1"/>
  <c r="AW598" i="2" s="1"/>
  <c r="BA600" i="1"/>
  <c r="AX598" i="2" s="1"/>
  <c r="AY601" i="1"/>
  <c r="AZ601" i="1"/>
  <c r="AW599" i="2" s="1"/>
  <c r="AY602" i="1"/>
  <c r="AZ602" i="1"/>
  <c r="AW600" i="2" s="1"/>
  <c r="AY603" i="1"/>
  <c r="AZ603" i="1"/>
  <c r="AW601" i="2" s="1"/>
  <c r="BA603" i="1"/>
  <c r="AX601" i="2" s="1"/>
  <c r="AY604" i="1"/>
  <c r="AZ604" i="1"/>
  <c r="AW602" i="2" s="1"/>
  <c r="BA604" i="1"/>
  <c r="AX602" i="2" s="1"/>
  <c r="AY605" i="1"/>
  <c r="AZ605" i="1"/>
  <c r="AW603" i="2" s="1"/>
  <c r="BA605" i="1"/>
  <c r="AX603" i="2" s="1"/>
  <c r="AY606" i="1"/>
  <c r="AZ606" i="1"/>
  <c r="AW604" i="2" s="1"/>
  <c r="BA606" i="1"/>
  <c r="AX604" i="2" s="1"/>
  <c r="AY607" i="1"/>
  <c r="AZ607" i="1"/>
  <c r="AW605" i="2" s="1"/>
  <c r="BA607" i="1"/>
  <c r="AX605" i="2" s="1"/>
  <c r="AY608" i="1"/>
  <c r="AZ608" i="1"/>
  <c r="AW606" i="2" s="1"/>
  <c r="BA608" i="1"/>
  <c r="AX606" i="2" s="1"/>
  <c r="AY609" i="1"/>
  <c r="AZ609" i="1"/>
  <c r="AW607" i="2" s="1"/>
  <c r="BA609" i="1"/>
  <c r="AX607" i="2" s="1"/>
  <c r="AY610" i="1"/>
  <c r="AZ610" i="1"/>
  <c r="AW608" i="2" s="1"/>
  <c r="BA610" i="1"/>
  <c r="AX608" i="2" s="1"/>
  <c r="AY611" i="1"/>
  <c r="AZ611" i="1"/>
  <c r="AW609" i="2" s="1"/>
  <c r="BA611" i="1"/>
  <c r="AX609" i="2" s="1"/>
  <c r="AZ612" i="1"/>
  <c r="AW610" i="2" s="1"/>
  <c r="BA612" i="1"/>
  <c r="AX610" i="2" s="1"/>
  <c r="AY613" i="1"/>
  <c r="AZ613" i="1"/>
  <c r="AW611" i="2" s="1"/>
  <c r="BA613" i="1"/>
  <c r="AX611" i="2" s="1"/>
  <c r="AY614" i="1"/>
  <c r="AZ614" i="1"/>
  <c r="AW612" i="2" s="1"/>
  <c r="BA614" i="1"/>
  <c r="AX612" i="2" s="1"/>
  <c r="AY615" i="1"/>
  <c r="AZ615" i="1"/>
  <c r="AW613" i="2" s="1"/>
  <c r="BA615" i="1"/>
  <c r="AX613" i="2" s="1"/>
  <c r="AY616" i="1"/>
  <c r="AZ616" i="1"/>
  <c r="AW614" i="2" s="1"/>
  <c r="BA616" i="1"/>
  <c r="AX614" i="2" s="1"/>
  <c r="AY617" i="1"/>
  <c r="AZ617" i="1"/>
  <c r="AW615" i="2" s="1"/>
  <c r="BA617" i="1"/>
  <c r="AX615" i="2" s="1"/>
  <c r="V614" i="1"/>
  <c r="P612" i="2" s="1"/>
  <c r="L612" i="3" s="1"/>
  <c r="V615" i="1"/>
  <c r="P613" i="2" s="1"/>
  <c r="L613" i="3" s="1"/>
  <c r="V616" i="1"/>
  <c r="P614" i="2" s="1"/>
  <c r="L614" i="3" s="1"/>
  <c r="V617" i="1"/>
  <c r="P615" i="2" s="1"/>
  <c r="L615" i="3" s="1"/>
  <c r="V618" i="1"/>
  <c r="P616" i="2" s="1"/>
  <c r="L616" i="3" s="1"/>
  <c r="V619" i="1"/>
  <c r="P617" i="2" s="1"/>
  <c r="L617" i="3" s="1"/>
  <c r="V620" i="1"/>
  <c r="P618" i="2" s="1"/>
  <c r="L618" i="3" s="1"/>
  <c r="V621" i="1"/>
  <c r="P619" i="2" s="1"/>
  <c r="L619" i="3" s="1"/>
  <c r="V622" i="1"/>
  <c r="P620" i="2" s="1"/>
  <c r="L620" i="3" s="1"/>
  <c r="V623" i="1"/>
  <c r="P621" i="2" s="1"/>
  <c r="L621" i="3" s="1"/>
  <c r="V624" i="1"/>
  <c r="P622" i="2" s="1"/>
  <c r="L622" i="3" s="1"/>
  <c r="U625" i="1"/>
  <c r="U626" i="1"/>
  <c r="V626" i="1"/>
  <c r="P624" i="2" s="1"/>
  <c r="L624" i="3" s="1"/>
  <c r="U627" i="1"/>
  <c r="V627" i="1"/>
  <c r="P625" i="2" s="1"/>
  <c r="L625" i="3" s="1"/>
  <c r="U628" i="1"/>
  <c r="V628" i="1"/>
  <c r="P626" i="2" s="1"/>
  <c r="L626" i="3" s="1"/>
  <c r="U629" i="1"/>
  <c r="V629" i="1"/>
  <c r="P627" i="2" s="1"/>
  <c r="L627" i="3" s="1"/>
  <c r="U630" i="1"/>
  <c r="V630" i="1"/>
  <c r="P628" i="2" s="1"/>
  <c r="L628" i="3" s="1"/>
  <c r="U631" i="1"/>
  <c r="V631" i="1"/>
  <c r="P629" i="2" s="1"/>
  <c r="L629" i="3" s="1"/>
  <c r="U632" i="1"/>
  <c r="V632" i="1"/>
  <c r="P630" i="2" s="1"/>
  <c r="L630" i="3" s="1"/>
  <c r="U633" i="1"/>
  <c r="V633" i="1"/>
  <c r="P631" i="2" s="1"/>
  <c r="L631" i="3" s="1"/>
  <c r="U634" i="1"/>
  <c r="V634" i="1"/>
  <c r="P632" i="2" s="1"/>
  <c r="L632" i="3" s="1"/>
  <c r="U635" i="1"/>
  <c r="V635" i="1"/>
  <c r="P633" i="2" s="1"/>
  <c r="L633" i="3" s="1"/>
  <c r="P599" i="1"/>
  <c r="L597" i="2" s="1"/>
  <c r="R599" i="1"/>
  <c r="P600" i="1"/>
  <c r="L598" i="2" s="1"/>
  <c r="R600" i="1"/>
  <c r="P601" i="1"/>
  <c r="L599" i="2" s="1"/>
  <c r="R601" i="1"/>
  <c r="R602" i="1"/>
  <c r="P603" i="1"/>
  <c r="L601" i="2" s="1"/>
  <c r="R603" i="1"/>
  <c r="P604" i="1"/>
  <c r="L602" i="2" s="1"/>
  <c r="R604" i="1"/>
  <c r="P605" i="1"/>
  <c r="L603" i="2" s="1"/>
  <c r="R605" i="1"/>
  <c r="Q606" i="1"/>
  <c r="M604" i="2" s="1"/>
  <c r="R606" i="1"/>
  <c r="Q607" i="1"/>
  <c r="M605" i="2" s="1"/>
  <c r="R607" i="1"/>
  <c r="Q608" i="1"/>
  <c r="M606" i="2" s="1"/>
  <c r="R608" i="1"/>
  <c r="Q609" i="1"/>
  <c r="M607" i="2" s="1"/>
  <c r="R609" i="1"/>
  <c r="Q610" i="1"/>
  <c r="M608" i="2" s="1"/>
  <c r="R610" i="1"/>
  <c r="Q611" i="1"/>
  <c r="M609" i="2" s="1"/>
  <c r="R611" i="1"/>
  <c r="P612" i="1"/>
  <c r="L610" i="2" s="1"/>
  <c r="R612" i="1"/>
  <c r="P613" i="1"/>
  <c r="L611" i="2" s="1"/>
  <c r="R613" i="1"/>
  <c r="P614" i="1"/>
  <c r="L612" i="2" s="1"/>
  <c r="R614" i="1"/>
  <c r="P615" i="1"/>
  <c r="L613" i="2" s="1"/>
  <c r="R615" i="1"/>
  <c r="Q616" i="1"/>
  <c r="M614" i="2" s="1"/>
  <c r="R616" i="1"/>
  <c r="P617" i="1"/>
  <c r="L615" i="2" s="1"/>
  <c r="R617" i="1"/>
  <c r="P618" i="1"/>
  <c r="L616" i="2" s="1"/>
  <c r="R618" i="1"/>
  <c r="P619" i="1"/>
  <c r="L617" i="2" s="1"/>
  <c r="R619" i="1"/>
  <c r="P620" i="1"/>
  <c r="L618" i="2" s="1"/>
  <c r="R620" i="1"/>
  <c r="P621" i="1"/>
  <c r="L619" i="2" s="1"/>
  <c r="R621" i="1"/>
  <c r="Q622" i="1"/>
  <c r="M620" i="2" s="1"/>
  <c r="R622" i="1"/>
  <c r="Q623" i="1"/>
  <c r="M621" i="2" s="1"/>
  <c r="R623" i="1"/>
  <c r="Q624" i="1"/>
  <c r="M622" i="2" s="1"/>
  <c r="R624" i="1"/>
  <c r="Q625" i="1"/>
  <c r="M623" i="2" s="1"/>
  <c r="R625" i="1"/>
  <c r="Q626" i="1"/>
  <c r="M624" i="2" s="1"/>
  <c r="R626" i="1"/>
  <c r="P627" i="1"/>
  <c r="L625" i="2" s="1"/>
  <c r="R627" i="1"/>
  <c r="P628" i="1"/>
  <c r="L626" i="2" s="1"/>
  <c r="R628" i="1"/>
  <c r="P629" i="1"/>
  <c r="L627" i="2" s="1"/>
  <c r="R629" i="1"/>
  <c r="P630" i="1"/>
  <c r="L628" i="2" s="1"/>
  <c r="R630" i="1"/>
  <c r="P631" i="1"/>
  <c r="L629" i="2" s="1"/>
  <c r="R631" i="1"/>
  <c r="P632" i="1"/>
  <c r="L630" i="2" s="1"/>
  <c r="R632" i="1"/>
  <c r="P633" i="1"/>
  <c r="L631" i="2" s="1"/>
  <c r="R633" i="1"/>
  <c r="P634" i="1"/>
  <c r="L632" i="2" s="1"/>
  <c r="R634" i="1"/>
  <c r="L597" i="1"/>
  <c r="BH597" i="1" s="1"/>
  <c r="L598" i="1"/>
  <c r="BH598" i="1" s="1"/>
  <c r="L599" i="1"/>
  <c r="BH599" i="1" s="1"/>
  <c r="L600" i="1"/>
  <c r="BH600" i="1" s="1"/>
  <c r="L601" i="1"/>
  <c r="BH601" i="1" s="1"/>
  <c r="L602" i="1"/>
  <c r="L603" i="1"/>
  <c r="L604" i="1"/>
  <c r="L605" i="1"/>
  <c r="L606" i="1"/>
  <c r="BH606" i="1" s="1"/>
  <c r="L607" i="1"/>
  <c r="BH607" i="1" s="1"/>
  <c r="L608" i="1"/>
  <c r="BH608" i="1" s="1"/>
  <c r="L609" i="1"/>
  <c r="BH609" i="1" s="1"/>
  <c r="L610" i="1"/>
  <c r="BH610" i="1" s="1"/>
  <c r="L611" i="1"/>
  <c r="BH611" i="1" s="1"/>
  <c r="L612" i="1"/>
  <c r="BH612" i="1" s="1"/>
  <c r="L613" i="1"/>
  <c r="BH613" i="1" s="1"/>
  <c r="L614" i="1"/>
  <c r="J612" i="2" s="1"/>
  <c r="E612" i="3" s="1"/>
  <c r="L615" i="1"/>
  <c r="J613" i="2" s="1"/>
  <c r="E613" i="3" s="1"/>
  <c r="L616" i="1"/>
  <c r="J614" i="2" s="1"/>
  <c r="E614" i="3" s="1"/>
  <c r="L617" i="1"/>
  <c r="J615" i="2" s="1"/>
  <c r="E615" i="3" s="1"/>
  <c r="L618" i="1"/>
  <c r="J616" i="2" s="1"/>
  <c r="E616" i="3" s="1"/>
  <c r="L619" i="1"/>
  <c r="J617" i="2" s="1"/>
  <c r="E617" i="3" s="1"/>
  <c r="L620" i="1"/>
  <c r="J618" i="2" s="1"/>
  <c r="E618" i="3" s="1"/>
  <c r="L621" i="1"/>
  <c r="J619" i="2" s="1"/>
  <c r="E619" i="3" s="1"/>
  <c r="L622" i="1"/>
  <c r="J620" i="2" s="1"/>
  <c r="E620" i="3" s="1"/>
  <c r="L623" i="1"/>
  <c r="J621" i="2" s="1"/>
  <c r="E621" i="3" s="1"/>
  <c r="L624" i="1"/>
  <c r="J622" i="2" s="1"/>
  <c r="E622" i="3" s="1"/>
  <c r="L564" i="1"/>
  <c r="J562" i="2" s="1"/>
  <c r="E562" i="3" s="1"/>
  <c r="U564" i="1"/>
  <c r="AY568" i="1"/>
  <c r="AY569" i="1"/>
  <c r="AY570" i="1"/>
  <c r="AY571" i="1"/>
  <c r="R568" i="1"/>
  <c r="R569" i="1"/>
  <c r="R570" i="1"/>
  <c r="R571" i="1"/>
  <c r="R572" i="1"/>
  <c r="R573" i="1"/>
  <c r="L568" i="1"/>
  <c r="J566" i="2" s="1"/>
  <c r="E566" i="3" s="1"/>
  <c r="L569" i="1"/>
  <c r="J567" i="2" s="1"/>
  <c r="E567" i="3" s="1"/>
  <c r="L570" i="1"/>
  <c r="J568" i="2" s="1"/>
  <c r="E568" i="3" s="1"/>
  <c r="L571" i="1"/>
  <c r="J569" i="2" s="1"/>
  <c r="E569" i="3" s="1"/>
  <c r="L572" i="1"/>
  <c r="J570" i="2" s="1"/>
  <c r="E570" i="3" s="1"/>
  <c r="P594" i="1"/>
  <c r="L592" i="2" s="1"/>
  <c r="R594" i="1"/>
  <c r="P595" i="1"/>
  <c r="L593" i="2" s="1"/>
  <c r="R595" i="1"/>
  <c r="P596" i="1"/>
  <c r="L594" i="2" s="1"/>
  <c r="R596" i="1"/>
  <c r="Q597" i="1"/>
  <c r="M595" i="2" s="1"/>
  <c r="R597" i="1"/>
  <c r="P598" i="1"/>
  <c r="L596" i="2" s="1"/>
  <c r="R598" i="1"/>
  <c r="L589" i="1"/>
  <c r="J587" i="2" s="1"/>
  <c r="E587" i="3" s="1"/>
  <c r="L590" i="1"/>
  <c r="L591" i="1"/>
  <c r="J589" i="2" s="1"/>
  <c r="E589" i="3" s="1"/>
  <c r="L592" i="1"/>
  <c r="J590" i="2" s="1"/>
  <c r="E590" i="3" s="1"/>
  <c r="L593" i="1"/>
  <c r="J591" i="2" s="1"/>
  <c r="E591" i="3" s="1"/>
  <c r="L594" i="1"/>
  <c r="J592" i="2" s="1"/>
  <c r="E592" i="3" s="1"/>
  <c r="L595" i="1"/>
  <c r="BH595" i="1" s="1"/>
  <c r="L596" i="1"/>
  <c r="BH596" i="1" s="1"/>
  <c r="BI582" i="1"/>
  <c r="BE580" i="2" s="1"/>
  <c r="BJ582" i="1"/>
  <c r="BF580" i="2" s="1"/>
  <c r="BI583" i="1"/>
  <c r="BE581" i="2" s="1"/>
  <c r="BJ583" i="1"/>
  <c r="BF581" i="2" s="1"/>
  <c r="BI584" i="1"/>
  <c r="BE582" i="2" s="1"/>
  <c r="BJ584" i="1"/>
  <c r="BF582" i="2" s="1"/>
  <c r="BI585" i="1"/>
  <c r="BE583" i="2" s="1"/>
  <c r="BJ585" i="1"/>
  <c r="BF583" i="2" s="1"/>
  <c r="BI586" i="1"/>
  <c r="BE584" i="2" s="1"/>
  <c r="BJ586" i="1"/>
  <c r="BF584" i="2" s="1"/>
  <c r="BI587" i="1"/>
  <c r="BE585" i="2" s="1"/>
  <c r="BJ587" i="1"/>
  <c r="BF585" i="2" s="1"/>
  <c r="BI588" i="1"/>
  <c r="BE586" i="2" s="1"/>
  <c r="BJ588" i="1"/>
  <c r="BF586" i="2" s="1"/>
  <c r="BH589" i="1"/>
  <c r="BI589" i="1"/>
  <c r="BE587" i="2" s="1"/>
  <c r="BJ589" i="1"/>
  <c r="BF587" i="2" s="1"/>
  <c r="BI590" i="1"/>
  <c r="BE588" i="2" s="1"/>
  <c r="BJ590" i="1"/>
  <c r="BF588" i="2" s="1"/>
  <c r="BI591" i="1"/>
  <c r="BE589" i="2" s="1"/>
  <c r="BJ591" i="1"/>
  <c r="BF589" i="2" s="1"/>
  <c r="BH592" i="1"/>
  <c r="BI592" i="1"/>
  <c r="BE590" i="2" s="1"/>
  <c r="BJ592" i="1"/>
  <c r="BF590" i="2" s="1"/>
  <c r="BH593" i="1"/>
  <c r="BI593" i="1"/>
  <c r="BE591" i="2" s="1"/>
  <c r="BJ593" i="1"/>
  <c r="BF591" i="2" s="1"/>
  <c r="BH594" i="1"/>
  <c r="BI594" i="1"/>
  <c r="BE592" i="2" s="1"/>
  <c r="BJ594" i="1"/>
  <c r="BF592" i="2" s="1"/>
  <c r="AY572" i="1"/>
  <c r="AZ572" i="1"/>
  <c r="AW570" i="2" s="1"/>
  <c r="BA572" i="1"/>
  <c r="AX570" i="2" s="1"/>
  <c r="AY573" i="1"/>
  <c r="AZ573" i="1"/>
  <c r="AW571" i="2" s="1"/>
  <c r="BA573" i="1"/>
  <c r="AX571" i="2" s="1"/>
  <c r="AY574" i="1"/>
  <c r="AZ574" i="1"/>
  <c r="AW572" i="2" s="1"/>
  <c r="BA574" i="1"/>
  <c r="AX572" i="2" s="1"/>
  <c r="AY575" i="1"/>
  <c r="AZ575" i="1"/>
  <c r="AW573" i="2" s="1"/>
  <c r="BA575" i="1"/>
  <c r="AX573" i="2" s="1"/>
  <c r="AY576" i="1"/>
  <c r="AZ576" i="1"/>
  <c r="AW574" i="2" s="1"/>
  <c r="BA576" i="1"/>
  <c r="AX574" i="2" s="1"/>
  <c r="AY577" i="1"/>
  <c r="AZ577" i="1"/>
  <c r="AW575" i="2" s="1"/>
  <c r="BA577" i="1"/>
  <c r="AX575" i="2" s="1"/>
  <c r="AY578" i="1"/>
  <c r="AZ578" i="1"/>
  <c r="AW576" i="2" s="1"/>
  <c r="BA578" i="1"/>
  <c r="AX576" i="2" s="1"/>
  <c r="AY579" i="1"/>
  <c r="AZ579" i="1"/>
  <c r="AW577" i="2" s="1"/>
  <c r="BA579" i="1"/>
  <c r="AX577" i="2" s="1"/>
  <c r="AY580" i="1"/>
  <c r="AZ580" i="1"/>
  <c r="AW578" i="2" s="1"/>
  <c r="BA580" i="1"/>
  <c r="AX578" i="2" s="1"/>
  <c r="AY581" i="1"/>
  <c r="AZ581" i="1"/>
  <c r="AW579" i="2" s="1"/>
  <c r="BA581" i="1"/>
  <c r="AX579" i="2" s="1"/>
  <c r="AY582" i="1"/>
  <c r="AZ582" i="1"/>
  <c r="AW580" i="2" s="1"/>
  <c r="BA582" i="1"/>
  <c r="AX580" i="2" s="1"/>
  <c r="AY583" i="1"/>
  <c r="AZ583" i="1"/>
  <c r="AW581" i="2" s="1"/>
  <c r="BA583" i="1"/>
  <c r="AX581" i="2" s="1"/>
  <c r="AY584" i="1"/>
  <c r="AZ584" i="1"/>
  <c r="AW582" i="2" s="1"/>
  <c r="BA584" i="1"/>
  <c r="AX582" i="2" s="1"/>
  <c r="AY585" i="1"/>
  <c r="AZ585" i="1"/>
  <c r="AW583" i="2" s="1"/>
  <c r="BA585" i="1"/>
  <c r="AX583" i="2" s="1"/>
  <c r="AY586" i="1"/>
  <c r="AZ586" i="1"/>
  <c r="AW584" i="2" s="1"/>
  <c r="BA586" i="1"/>
  <c r="AX584" i="2" s="1"/>
  <c r="AY587" i="1"/>
  <c r="AZ587" i="1"/>
  <c r="AW585" i="2" s="1"/>
  <c r="BA587" i="1"/>
  <c r="AX585" i="2" s="1"/>
  <c r="AY588" i="1"/>
  <c r="AZ588" i="1"/>
  <c r="AW586" i="2" s="1"/>
  <c r="BA588" i="1"/>
  <c r="AX586" i="2" s="1"/>
  <c r="AY589" i="1"/>
  <c r="AZ589" i="1"/>
  <c r="AW587" i="2" s="1"/>
  <c r="BA589" i="1"/>
  <c r="AX587" i="2" s="1"/>
  <c r="AY590" i="1"/>
  <c r="AZ590" i="1"/>
  <c r="AW588" i="2" s="1"/>
  <c r="BA590" i="1"/>
  <c r="AX588" i="2" s="1"/>
  <c r="AY591" i="1"/>
  <c r="AZ591" i="1"/>
  <c r="AW589" i="2" s="1"/>
  <c r="BA591" i="1"/>
  <c r="AX589" i="2" s="1"/>
  <c r="AY592" i="1"/>
  <c r="AZ592" i="1"/>
  <c r="AW590" i="2" s="1"/>
  <c r="BA592" i="1"/>
  <c r="AX590" i="2" s="1"/>
  <c r="AY593" i="1"/>
  <c r="AZ593" i="1"/>
  <c r="AW591" i="2" s="1"/>
  <c r="BA593" i="1"/>
  <c r="AX591" i="2" s="1"/>
  <c r="AY594" i="1"/>
  <c r="AZ594" i="1"/>
  <c r="AW592" i="2" s="1"/>
  <c r="BA594" i="1"/>
  <c r="AX592" i="2" s="1"/>
  <c r="AY595" i="1"/>
  <c r="AZ595" i="1"/>
  <c r="AW593" i="2" s="1"/>
  <c r="BA595" i="1"/>
  <c r="AX593" i="2" s="1"/>
  <c r="AY596" i="1"/>
  <c r="AZ596" i="1"/>
  <c r="AW594" i="2" s="1"/>
  <c r="BA596" i="1"/>
  <c r="AX594" i="2" s="1"/>
  <c r="AY597" i="1"/>
  <c r="AZ597" i="1"/>
  <c r="AW595" i="2" s="1"/>
  <c r="BA597" i="1"/>
  <c r="AX595" i="2" s="1"/>
  <c r="AY598" i="1"/>
  <c r="AZ598" i="1"/>
  <c r="AW596" i="2" s="1"/>
  <c r="BA598" i="1"/>
  <c r="AX596" i="2" s="1"/>
  <c r="U596" i="1"/>
  <c r="V596" i="1"/>
  <c r="P594" i="2" s="1"/>
  <c r="L594" i="3" s="1"/>
  <c r="U597" i="1"/>
  <c r="V597" i="1"/>
  <c r="P595" i="2" s="1"/>
  <c r="L595" i="3" s="1"/>
  <c r="V598" i="1"/>
  <c r="P596" i="2" s="1"/>
  <c r="L596" i="3" s="1"/>
  <c r="U599" i="1"/>
  <c r="V599" i="1"/>
  <c r="P597" i="2" s="1"/>
  <c r="L597" i="3" s="1"/>
  <c r="U600" i="1"/>
  <c r="V600" i="1"/>
  <c r="P598" i="2" s="1"/>
  <c r="L598" i="3" s="1"/>
  <c r="U601" i="1"/>
  <c r="V601" i="1"/>
  <c r="P599" i="2" s="1"/>
  <c r="L599" i="3" s="1"/>
  <c r="V602" i="1"/>
  <c r="P600" i="2" s="1"/>
  <c r="L600" i="3" s="1"/>
  <c r="V603" i="1"/>
  <c r="P601" i="2" s="1"/>
  <c r="L601" i="3" s="1"/>
  <c r="U604" i="1"/>
  <c r="V604" i="1"/>
  <c r="P602" i="2" s="1"/>
  <c r="L602" i="3" s="1"/>
  <c r="V605" i="1"/>
  <c r="P603" i="2" s="1"/>
  <c r="L603" i="3" s="1"/>
  <c r="V606" i="1"/>
  <c r="P604" i="2" s="1"/>
  <c r="L604" i="3" s="1"/>
  <c r="U607" i="1"/>
  <c r="V607" i="1"/>
  <c r="P605" i="2" s="1"/>
  <c r="L605" i="3" s="1"/>
  <c r="U608" i="1"/>
  <c r="V608" i="1"/>
  <c r="P606" i="2" s="1"/>
  <c r="L606" i="3" s="1"/>
  <c r="U609" i="1"/>
  <c r="V609" i="1"/>
  <c r="P607" i="2" s="1"/>
  <c r="L607" i="3" s="1"/>
  <c r="U611" i="1"/>
  <c r="V611" i="1"/>
  <c r="P609" i="2" s="1"/>
  <c r="L609" i="3" s="1"/>
  <c r="U612" i="1"/>
  <c r="V612" i="1"/>
  <c r="P610" i="2" s="1"/>
  <c r="L610" i="3" s="1"/>
  <c r="U613" i="1"/>
  <c r="V613" i="1"/>
  <c r="P611" i="2" s="1"/>
  <c r="L611" i="3" s="1"/>
  <c r="P578" i="1"/>
  <c r="L576" i="2" s="1"/>
  <c r="R578" i="1"/>
  <c r="Q579" i="1"/>
  <c r="M577" i="2" s="1"/>
  <c r="R579" i="1"/>
  <c r="P580" i="1"/>
  <c r="L578" i="2" s="1"/>
  <c r="R580" i="1"/>
  <c r="P581" i="1"/>
  <c r="L579" i="2" s="1"/>
  <c r="Q581" i="1"/>
  <c r="M579" i="2" s="1"/>
  <c r="R581" i="1"/>
  <c r="P582" i="1"/>
  <c r="L580" i="2" s="1"/>
  <c r="R582" i="1"/>
  <c r="P583" i="1"/>
  <c r="L581" i="2" s="1"/>
  <c r="R583" i="1"/>
  <c r="P584" i="1"/>
  <c r="L582" i="2" s="1"/>
  <c r="R584" i="1"/>
  <c r="P585" i="1"/>
  <c r="L583" i="2" s="1"/>
  <c r="R585" i="1"/>
  <c r="P586" i="1"/>
  <c r="L584" i="2" s="1"/>
  <c r="R586" i="1"/>
  <c r="P587" i="1"/>
  <c r="L585" i="2" s="1"/>
  <c r="R587" i="1"/>
  <c r="Q588" i="1"/>
  <c r="M586" i="2" s="1"/>
  <c r="R588" i="1"/>
  <c r="Q589" i="1"/>
  <c r="M587" i="2" s="1"/>
  <c r="R589" i="1"/>
  <c r="P590" i="1"/>
  <c r="L588" i="2" s="1"/>
  <c r="R590" i="1"/>
  <c r="Q591" i="1"/>
  <c r="M589" i="2" s="1"/>
  <c r="R591" i="1"/>
  <c r="P592" i="1"/>
  <c r="L590" i="2" s="1"/>
  <c r="R592" i="1"/>
  <c r="P593" i="1"/>
  <c r="L591" i="2" s="1"/>
  <c r="R593" i="1"/>
  <c r="L579" i="1"/>
  <c r="J577" i="2" s="1"/>
  <c r="E577" i="3" s="1"/>
  <c r="L580" i="1"/>
  <c r="J578" i="2" s="1"/>
  <c r="E578" i="3" s="1"/>
  <c r="L581" i="1"/>
  <c r="L582" i="1"/>
  <c r="L583" i="1"/>
  <c r="U583" i="1" s="1"/>
  <c r="L584" i="1"/>
  <c r="L585" i="1"/>
  <c r="L586" i="1"/>
  <c r="L587" i="1"/>
  <c r="L588" i="1"/>
  <c r="BL534" i="2"/>
  <c r="AF534" i="3" s="1"/>
  <c r="BK534" i="2"/>
  <c r="BJ534" i="2"/>
  <c r="AD534" i="3" s="1"/>
  <c r="BI534" i="2"/>
  <c r="BH534" i="2"/>
  <c r="AB534" i="3" s="1"/>
  <c r="BG534" i="2"/>
  <c r="BD534" i="2"/>
  <c r="AE534" i="3" s="1"/>
  <c r="BC534" i="2"/>
  <c r="BB534" i="2"/>
  <c r="AC534" i="3" s="1"/>
  <c r="BA534" i="2"/>
  <c r="AZ534" i="2"/>
  <c r="AA534" i="3" s="1"/>
  <c r="AY534" i="2"/>
  <c r="AV534" i="2"/>
  <c r="Z534" i="3" s="1"/>
  <c r="AU534" i="2"/>
  <c r="AT534" i="2"/>
  <c r="Y534" i="3" s="1"/>
  <c r="AS534" i="2"/>
  <c r="AR534" i="2"/>
  <c r="X534" i="3" s="1"/>
  <c r="AQ534" i="2"/>
  <c r="AP534" i="2"/>
  <c r="W534" i="3" s="1"/>
  <c r="AO534" i="2"/>
  <c r="AN534" i="2"/>
  <c r="V534" i="3" s="1"/>
  <c r="AM534" i="2"/>
  <c r="AL534" i="2"/>
  <c r="U534" i="3" s="1"/>
  <c r="AK534" i="2"/>
  <c r="AJ534" i="2"/>
  <c r="T534" i="3" s="1"/>
  <c r="AI534" i="2"/>
  <c r="AH534" i="2"/>
  <c r="S534" i="3" s="1"/>
  <c r="AG534" i="2"/>
  <c r="AF534" i="2"/>
  <c r="R534" i="3" s="1"/>
  <c r="AE534" i="2"/>
  <c r="AD534" i="2"/>
  <c r="Q534" i="3" s="1"/>
  <c r="AC534" i="2"/>
  <c r="AB534" i="2"/>
  <c r="P534" i="3" s="1"/>
  <c r="AA534" i="2"/>
  <c r="Z534" i="2"/>
  <c r="O534" i="3" s="1"/>
  <c r="Y534" i="2"/>
  <c r="X534" i="2"/>
  <c r="N534" i="3" s="1"/>
  <c r="W534" i="2"/>
  <c r="V534" i="2"/>
  <c r="U534" i="2"/>
  <c r="T534" i="2"/>
  <c r="S534" i="2"/>
  <c r="R534" i="2"/>
  <c r="Q534" i="2"/>
  <c r="AM534" i="3" s="1"/>
  <c r="O534" i="2"/>
  <c r="AL534" i="3" s="1"/>
  <c r="N534" i="2"/>
  <c r="K534" i="3" s="1"/>
  <c r="L534" i="2"/>
  <c r="K534" i="2"/>
  <c r="G534" i="3" s="1"/>
  <c r="I534" i="2"/>
  <c r="F534" i="3" s="1"/>
  <c r="H534" i="2"/>
  <c r="D534" i="3" s="1"/>
  <c r="G534" i="2"/>
  <c r="F534" i="2"/>
  <c r="E534" i="2"/>
  <c r="C534" i="3" s="1"/>
  <c r="D534" i="2"/>
  <c r="B534" i="3" s="1"/>
  <c r="C534" i="2"/>
  <c r="A534" i="3" s="1"/>
  <c r="A534" i="2"/>
  <c r="BL533" i="2"/>
  <c r="AF533" i="3" s="1"/>
  <c r="BK533" i="2"/>
  <c r="BJ533" i="2"/>
  <c r="AD533" i="3" s="1"/>
  <c r="BI533" i="2"/>
  <c r="BH533" i="2"/>
  <c r="AB533" i="3" s="1"/>
  <c r="BG533" i="2"/>
  <c r="BD533" i="2"/>
  <c r="AE533" i="3" s="1"/>
  <c r="BC533" i="2"/>
  <c r="BB533" i="2"/>
  <c r="AC533" i="3" s="1"/>
  <c r="BA533" i="2"/>
  <c r="AZ533" i="2"/>
  <c r="AA533" i="3" s="1"/>
  <c r="AY533" i="2"/>
  <c r="AV533" i="2"/>
  <c r="Z533" i="3" s="1"/>
  <c r="AU533" i="2"/>
  <c r="AT533" i="2"/>
  <c r="Y533" i="3" s="1"/>
  <c r="AS533" i="2"/>
  <c r="AR533" i="2"/>
  <c r="X533" i="3" s="1"/>
  <c r="AQ533" i="2"/>
  <c r="AP533" i="2"/>
  <c r="W533" i="3" s="1"/>
  <c r="AO533" i="2"/>
  <c r="AN533" i="2"/>
  <c r="V533" i="3" s="1"/>
  <c r="AM533" i="2"/>
  <c r="AL533" i="2"/>
  <c r="U533" i="3" s="1"/>
  <c r="AK533" i="2"/>
  <c r="AJ533" i="2"/>
  <c r="T533" i="3" s="1"/>
  <c r="AI533" i="2"/>
  <c r="AH533" i="2"/>
  <c r="S533" i="3" s="1"/>
  <c r="AG533" i="2"/>
  <c r="AF533" i="2"/>
  <c r="R533" i="3" s="1"/>
  <c r="AE533" i="2"/>
  <c r="AD533" i="2"/>
  <c r="Q533" i="3" s="1"/>
  <c r="AC533" i="2"/>
  <c r="AB533" i="2"/>
  <c r="P533" i="3" s="1"/>
  <c r="AA533" i="2"/>
  <c r="Z533" i="2"/>
  <c r="O533" i="3" s="1"/>
  <c r="Y533" i="2"/>
  <c r="X533" i="2"/>
  <c r="N533" i="3" s="1"/>
  <c r="W533" i="2"/>
  <c r="V533" i="2"/>
  <c r="U533" i="2"/>
  <c r="T533" i="2"/>
  <c r="S533" i="2"/>
  <c r="R533" i="2"/>
  <c r="Q533" i="2"/>
  <c r="AM533" i="3" s="1"/>
  <c r="O533" i="2"/>
  <c r="AL533" i="3" s="1"/>
  <c r="N533" i="2"/>
  <c r="K533" i="3" s="1"/>
  <c r="L533" i="2"/>
  <c r="K533" i="2"/>
  <c r="G533" i="3" s="1"/>
  <c r="I533" i="2"/>
  <c r="F533" i="3" s="1"/>
  <c r="H533" i="2"/>
  <c r="D533" i="3" s="1"/>
  <c r="G533" i="2"/>
  <c r="F533" i="2"/>
  <c r="E533" i="2"/>
  <c r="C533" i="3" s="1"/>
  <c r="D533" i="2"/>
  <c r="B533" i="3" s="1"/>
  <c r="C533" i="2"/>
  <c r="A533" i="3" s="1"/>
  <c r="A533" i="2"/>
  <c r="BL532" i="2"/>
  <c r="AF532" i="3" s="1"/>
  <c r="BK532" i="2"/>
  <c r="BJ532" i="2"/>
  <c r="AD532" i="3" s="1"/>
  <c r="BI532" i="2"/>
  <c r="BH532" i="2"/>
  <c r="AB532" i="3" s="1"/>
  <c r="BG532" i="2"/>
  <c r="BD532" i="2"/>
  <c r="AE532" i="3" s="1"/>
  <c r="BC532" i="2"/>
  <c r="BB532" i="2"/>
  <c r="AC532" i="3" s="1"/>
  <c r="BA532" i="2"/>
  <c r="AZ532" i="2"/>
  <c r="AA532" i="3" s="1"/>
  <c r="AY532" i="2"/>
  <c r="AV532" i="2"/>
  <c r="Z532" i="3" s="1"/>
  <c r="AU532" i="2"/>
  <c r="AT532" i="2"/>
  <c r="Y532" i="3" s="1"/>
  <c r="AS532" i="2"/>
  <c r="AR532" i="2"/>
  <c r="X532" i="3" s="1"/>
  <c r="AQ532" i="2"/>
  <c r="AP532" i="2"/>
  <c r="W532" i="3" s="1"/>
  <c r="AO532" i="2"/>
  <c r="AN532" i="2"/>
  <c r="V532" i="3" s="1"/>
  <c r="AM532" i="2"/>
  <c r="AL532" i="2"/>
  <c r="U532" i="3" s="1"/>
  <c r="AK532" i="2"/>
  <c r="AJ532" i="2"/>
  <c r="T532" i="3" s="1"/>
  <c r="AI532" i="2"/>
  <c r="AH532" i="2"/>
  <c r="S532" i="3" s="1"/>
  <c r="AG532" i="2"/>
  <c r="AF532" i="2"/>
  <c r="R532" i="3" s="1"/>
  <c r="AE532" i="2"/>
  <c r="AD532" i="2"/>
  <c r="Q532" i="3" s="1"/>
  <c r="AC532" i="2"/>
  <c r="AB532" i="2"/>
  <c r="P532" i="3" s="1"/>
  <c r="AA532" i="2"/>
  <c r="Z532" i="2"/>
  <c r="O532" i="3" s="1"/>
  <c r="Y532" i="2"/>
  <c r="X532" i="2"/>
  <c r="N532" i="3" s="1"/>
  <c r="W532" i="2"/>
  <c r="V532" i="2"/>
  <c r="U532" i="2"/>
  <c r="T532" i="2"/>
  <c r="S532" i="2"/>
  <c r="R532" i="2"/>
  <c r="Q532" i="2"/>
  <c r="AM532" i="3" s="1"/>
  <c r="O532" i="2"/>
  <c r="AL532" i="3" s="1"/>
  <c r="N532" i="2"/>
  <c r="K532" i="3" s="1"/>
  <c r="M532" i="2"/>
  <c r="K532" i="2"/>
  <c r="G532" i="3" s="1"/>
  <c r="I532" i="2"/>
  <c r="F532" i="3" s="1"/>
  <c r="H532" i="2"/>
  <c r="D532" i="3" s="1"/>
  <c r="G532" i="2"/>
  <c r="F532" i="2"/>
  <c r="E532" i="2"/>
  <c r="C532" i="3" s="1"/>
  <c r="D532" i="2"/>
  <c r="B532" i="3" s="1"/>
  <c r="C532" i="2"/>
  <c r="A532" i="3" s="1"/>
  <c r="A532" i="2"/>
  <c r="BL531" i="2"/>
  <c r="AF531" i="3" s="1"/>
  <c r="BK531" i="2"/>
  <c r="BJ531" i="2"/>
  <c r="AD531" i="3" s="1"/>
  <c r="BI531" i="2"/>
  <c r="BH531" i="2"/>
  <c r="AB531" i="3" s="1"/>
  <c r="BG531" i="2"/>
  <c r="BD531" i="2"/>
  <c r="AE531" i="3" s="1"/>
  <c r="BC531" i="2"/>
  <c r="BB531" i="2"/>
  <c r="AC531" i="3" s="1"/>
  <c r="BA531" i="2"/>
  <c r="AZ531" i="2"/>
  <c r="AA531" i="3" s="1"/>
  <c r="AY531" i="2"/>
  <c r="AV531" i="2"/>
  <c r="Z531" i="3" s="1"/>
  <c r="AU531" i="2"/>
  <c r="AT531" i="2"/>
  <c r="Y531" i="3" s="1"/>
  <c r="AS531" i="2"/>
  <c r="AR531" i="2"/>
  <c r="X531" i="3" s="1"/>
  <c r="AQ531" i="2"/>
  <c r="AP531" i="2"/>
  <c r="W531" i="3" s="1"/>
  <c r="AO531" i="2"/>
  <c r="AN531" i="2"/>
  <c r="V531" i="3" s="1"/>
  <c r="AM531" i="2"/>
  <c r="AL531" i="2"/>
  <c r="U531" i="3" s="1"/>
  <c r="AK531" i="2"/>
  <c r="AJ531" i="2"/>
  <c r="T531" i="3" s="1"/>
  <c r="AI531" i="2"/>
  <c r="AH531" i="2"/>
  <c r="S531" i="3" s="1"/>
  <c r="AG531" i="2"/>
  <c r="AF531" i="2"/>
  <c r="R531" i="3" s="1"/>
  <c r="AE531" i="2"/>
  <c r="AD531" i="2"/>
  <c r="Q531" i="3" s="1"/>
  <c r="AC531" i="2"/>
  <c r="AB531" i="2"/>
  <c r="P531" i="3" s="1"/>
  <c r="AA531" i="2"/>
  <c r="Z531" i="2"/>
  <c r="O531" i="3" s="1"/>
  <c r="Y531" i="2"/>
  <c r="X531" i="2"/>
  <c r="N531" i="3" s="1"/>
  <c r="W531" i="2"/>
  <c r="V531" i="2"/>
  <c r="U531" i="2"/>
  <c r="T531" i="2"/>
  <c r="S531" i="2"/>
  <c r="R531" i="2"/>
  <c r="Q531" i="2"/>
  <c r="AM531" i="3" s="1"/>
  <c r="O531" i="2"/>
  <c r="AL531" i="3" s="1"/>
  <c r="N531" i="2"/>
  <c r="K531" i="3" s="1"/>
  <c r="M531" i="2"/>
  <c r="K531" i="2"/>
  <c r="G531" i="3" s="1"/>
  <c r="I531" i="2"/>
  <c r="F531" i="3" s="1"/>
  <c r="H531" i="2"/>
  <c r="D531" i="3" s="1"/>
  <c r="G531" i="2"/>
  <c r="F531" i="2"/>
  <c r="E531" i="2"/>
  <c r="C531" i="3" s="1"/>
  <c r="D531" i="2"/>
  <c r="B531" i="3" s="1"/>
  <c r="C531" i="2"/>
  <c r="A531" i="3" s="1"/>
  <c r="A531" i="2"/>
  <c r="BL530" i="2"/>
  <c r="AF530" i="3" s="1"/>
  <c r="BK530" i="2"/>
  <c r="BJ530" i="2"/>
  <c r="AD530" i="3" s="1"/>
  <c r="BI530" i="2"/>
  <c r="BH530" i="2"/>
  <c r="AB530" i="3" s="1"/>
  <c r="BG530" i="2"/>
  <c r="BD530" i="2"/>
  <c r="AE530" i="3" s="1"/>
  <c r="BC530" i="2"/>
  <c r="BB530" i="2"/>
  <c r="AC530" i="3" s="1"/>
  <c r="BA530" i="2"/>
  <c r="AZ530" i="2"/>
  <c r="AA530" i="3" s="1"/>
  <c r="AY530" i="2"/>
  <c r="AV530" i="2"/>
  <c r="Z530" i="3" s="1"/>
  <c r="AU530" i="2"/>
  <c r="AT530" i="2"/>
  <c r="Y530" i="3" s="1"/>
  <c r="AS530" i="2"/>
  <c r="AR530" i="2"/>
  <c r="X530" i="3" s="1"/>
  <c r="AQ530" i="2"/>
  <c r="AP530" i="2"/>
  <c r="W530" i="3" s="1"/>
  <c r="AO530" i="2"/>
  <c r="AN530" i="2"/>
  <c r="V530" i="3" s="1"/>
  <c r="AM530" i="2"/>
  <c r="AL530" i="2"/>
  <c r="U530" i="3" s="1"/>
  <c r="AK530" i="2"/>
  <c r="AJ530" i="2"/>
  <c r="T530" i="3" s="1"/>
  <c r="AI530" i="2"/>
  <c r="AH530" i="2"/>
  <c r="S530" i="3" s="1"/>
  <c r="AG530" i="2"/>
  <c r="AF530" i="2"/>
  <c r="R530" i="3" s="1"/>
  <c r="AE530" i="2"/>
  <c r="AD530" i="2"/>
  <c r="Q530" i="3" s="1"/>
  <c r="AC530" i="2"/>
  <c r="AB530" i="2"/>
  <c r="P530" i="3" s="1"/>
  <c r="AA530" i="2"/>
  <c r="Z530" i="2"/>
  <c r="O530" i="3" s="1"/>
  <c r="Y530" i="2"/>
  <c r="X530" i="2"/>
  <c r="N530" i="3" s="1"/>
  <c r="W530" i="2"/>
  <c r="V530" i="2"/>
  <c r="U530" i="2"/>
  <c r="T530" i="2"/>
  <c r="S530" i="2"/>
  <c r="R530" i="2"/>
  <c r="Q530" i="2"/>
  <c r="AM530" i="3" s="1"/>
  <c r="O530" i="2"/>
  <c r="AL530" i="3" s="1"/>
  <c r="N530" i="2"/>
  <c r="K530" i="3" s="1"/>
  <c r="M530" i="2"/>
  <c r="K530" i="2"/>
  <c r="G530" i="3" s="1"/>
  <c r="I530" i="2"/>
  <c r="F530" i="3" s="1"/>
  <c r="H530" i="2"/>
  <c r="D530" i="3" s="1"/>
  <c r="G530" i="2"/>
  <c r="F530" i="2"/>
  <c r="E530" i="2"/>
  <c r="C530" i="3" s="1"/>
  <c r="D530" i="2"/>
  <c r="B530" i="3" s="1"/>
  <c r="C530" i="2"/>
  <c r="A530" i="3" s="1"/>
  <c r="A530" i="2"/>
  <c r="BL529" i="2"/>
  <c r="AF529" i="3" s="1"/>
  <c r="BK529" i="2"/>
  <c r="BJ529" i="2"/>
  <c r="AD529" i="3" s="1"/>
  <c r="BI529" i="2"/>
  <c r="BH529" i="2"/>
  <c r="AB529" i="3" s="1"/>
  <c r="BG529" i="2"/>
  <c r="BD529" i="2"/>
  <c r="AE529" i="3" s="1"/>
  <c r="BC529" i="2"/>
  <c r="BB529" i="2"/>
  <c r="AC529" i="3" s="1"/>
  <c r="BA529" i="2"/>
  <c r="AZ529" i="2"/>
  <c r="AA529" i="3" s="1"/>
  <c r="AY529" i="2"/>
  <c r="AV529" i="2"/>
  <c r="Z529" i="3" s="1"/>
  <c r="AU529" i="2"/>
  <c r="AT529" i="2"/>
  <c r="Y529" i="3" s="1"/>
  <c r="AS529" i="2"/>
  <c r="AR529" i="2"/>
  <c r="X529" i="3" s="1"/>
  <c r="AQ529" i="2"/>
  <c r="AP529" i="2"/>
  <c r="W529" i="3" s="1"/>
  <c r="AO529" i="2"/>
  <c r="AN529" i="2"/>
  <c r="V529" i="3" s="1"/>
  <c r="AM529" i="2"/>
  <c r="AL529" i="2"/>
  <c r="U529" i="3" s="1"/>
  <c r="AK529" i="2"/>
  <c r="AJ529" i="2"/>
  <c r="T529" i="3" s="1"/>
  <c r="AI529" i="2"/>
  <c r="AH529" i="2"/>
  <c r="S529" i="3" s="1"/>
  <c r="AG529" i="2"/>
  <c r="AF529" i="2"/>
  <c r="R529" i="3" s="1"/>
  <c r="AE529" i="2"/>
  <c r="AD529" i="2"/>
  <c r="Q529" i="3" s="1"/>
  <c r="AC529" i="2"/>
  <c r="AB529" i="2"/>
  <c r="P529" i="3" s="1"/>
  <c r="AA529" i="2"/>
  <c r="Z529" i="2"/>
  <c r="O529" i="3" s="1"/>
  <c r="Y529" i="2"/>
  <c r="X529" i="2"/>
  <c r="N529" i="3" s="1"/>
  <c r="W529" i="2"/>
  <c r="V529" i="2"/>
  <c r="U529" i="2"/>
  <c r="T529" i="2"/>
  <c r="S529" i="2"/>
  <c r="R529" i="2"/>
  <c r="Q529" i="2"/>
  <c r="AM529" i="3" s="1"/>
  <c r="O529" i="2"/>
  <c r="AL529" i="3" s="1"/>
  <c r="N529" i="2"/>
  <c r="K529" i="3" s="1"/>
  <c r="M529" i="2"/>
  <c r="K529" i="2"/>
  <c r="G529" i="3" s="1"/>
  <c r="I529" i="2"/>
  <c r="F529" i="3" s="1"/>
  <c r="H529" i="2"/>
  <c r="D529" i="3" s="1"/>
  <c r="G529" i="2"/>
  <c r="F529" i="2"/>
  <c r="E529" i="2"/>
  <c r="C529" i="3" s="1"/>
  <c r="D529" i="2"/>
  <c r="B529" i="3" s="1"/>
  <c r="C529" i="2"/>
  <c r="A529" i="3" s="1"/>
  <c r="A529" i="2"/>
  <c r="BL528" i="2"/>
  <c r="AF528" i="3" s="1"/>
  <c r="BK528" i="2"/>
  <c r="BJ528" i="2"/>
  <c r="AD528" i="3" s="1"/>
  <c r="BI528" i="2"/>
  <c r="BH528" i="2"/>
  <c r="AB528" i="3" s="1"/>
  <c r="BG528" i="2"/>
  <c r="BD528" i="2"/>
  <c r="AE528" i="3" s="1"/>
  <c r="BC528" i="2"/>
  <c r="BB528" i="2"/>
  <c r="AC528" i="3" s="1"/>
  <c r="BA528" i="2"/>
  <c r="AZ528" i="2"/>
  <c r="AA528" i="3" s="1"/>
  <c r="AY528" i="2"/>
  <c r="AV528" i="2"/>
  <c r="Z528" i="3" s="1"/>
  <c r="AU528" i="2"/>
  <c r="AT528" i="2"/>
  <c r="Y528" i="3" s="1"/>
  <c r="AS528" i="2"/>
  <c r="AR528" i="2"/>
  <c r="X528" i="3" s="1"/>
  <c r="AQ528" i="2"/>
  <c r="AP528" i="2"/>
  <c r="W528" i="3" s="1"/>
  <c r="AO528" i="2"/>
  <c r="AN528" i="2"/>
  <c r="V528" i="3" s="1"/>
  <c r="AM528" i="2"/>
  <c r="AL528" i="2"/>
  <c r="U528" i="3" s="1"/>
  <c r="AK528" i="2"/>
  <c r="AJ528" i="2"/>
  <c r="T528" i="3" s="1"/>
  <c r="AI528" i="2"/>
  <c r="AH528" i="2"/>
  <c r="S528" i="3" s="1"/>
  <c r="AG528" i="2"/>
  <c r="AF528" i="2"/>
  <c r="R528" i="3" s="1"/>
  <c r="AE528" i="2"/>
  <c r="AD528" i="2"/>
  <c r="Q528" i="3" s="1"/>
  <c r="AC528" i="2"/>
  <c r="AB528" i="2"/>
  <c r="P528" i="3" s="1"/>
  <c r="AA528" i="2"/>
  <c r="Z528" i="2"/>
  <c r="O528" i="3" s="1"/>
  <c r="Y528" i="2"/>
  <c r="X528" i="2"/>
  <c r="N528" i="3" s="1"/>
  <c r="W528" i="2"/>
  <c r="V528" i="2"/>
  <c r="U528" i="2"/>
  <c r="T528" i="2"/>
  <c r="S528" i="2"/>
  <c r="R528" i="2"/>
  <c r="Q528" i="2"/>
  <c r="AM528" i="3" s="1"/>
  <c r="O528" i="2"/>
  <c r="AL528" i="3" s="1"/>
  <c r="N528" i="2"/>
  <c r="K528" i="3" s="1"/>
  <c r="M528" i="2"/>
  <c r="K528" i="2"/>
  <c r="G528" i="3" s="1"/>
  <c r="I528" i="2"/>
  <c r="F528" i="3" s="1"/>
  <c r="H528" i="2"/>
  <c r="D528" i="3" s="1"/>
  <c r="G528" i="2"/>
  <c r="F528" i="2"/>
  <c r="E528" i="2"/>
  <c r="C528" i="3" s="1"/>
  <c r="D528" i="2"/>
  <c r="B528" i="3" s="1"/>
  <c r="C528" i="2"/>
  <c r="A528" i="3" s="1"/>
  <c r="A528" i="2"/>
  <c r="BL527" i="2"/>
  <c r="AF527" i="3" s="1"/>
  <c r="BK527" i="2"/>
  <c r="BJ527" i="2"/>
  <c r="AD527" i="3" s="1"/>
  <c r="BI527" i="2"/>
  <c r="BH527" i="2"/>
  <c r="AB527" i="3" s="1"/>
  <c r="BG527" i="2"/>
  <c r="BD527" i="2"/>
  <c r="AE527" i="3" s="1"/>
  <c r="BC527" i="2"/>
  <c r="BB527" i="2"/>
  <c r="AC527" i="3" s="1"/>
  <c r="BA527" i="2"/>
  <c r="AZ527" i="2"/>
  <c r="AA527" i="3" s="1"/>
  <c r="AY527" i="2"/>
  <c r="AV527" i="2"/>
  <c r="Z527" i="3" s="1"/>
  <c r="AU527" i="2"/>
  <c r="AT527" i="2"/>
  <c r="Y527" i="3" s="1"/>
  <c r="AS527" i="2"/>
  <c r="AR527" i="2"/>
  <c r="X527" i="3" s="1"/>
  <c r="AQ527" i="2"/>
  <c r="AP527" i="2"/>
  <c r="W527" i="3" s="1"/>
  <c r="AO527" i="2"/>
  <c r="AN527" i="2"/>
  <c r="V527" i="3" s="1"/>
  <c r="AM527" i="2"/>
  <c r="AL527" i="2"/>
  <c r="U527" i="3" s="1"/>
  <c r="AK527" i="2"/>
  <c r="AJ527" i="2"/>
  <c r="T527" i="3" s="1"/>
  <c r="AI527" i="2"/>
  <c r="AH527" i="2"/>
  <c r="S527" i="3" s="1"/>
  <c r="AG527" i="2"/>
  <c r="AF527" i="2"/>
  <c r="R527" i="3" s="1"/>
  <c r="AE527" i="2"/>
  <c r="AD527" i="2"/>
  <c r="Q527" i="3" s="1"/>
  <c r="AC527" i="2"/>
  <c r="AB527" i="2"/>
  <c r="P527" i="3" s="1"/>
  <c r="AA527" i="2"/>
  <c r="Z527" i="2"/>
  <c r="O527" i="3" s="1"/>
  <c r="Y527" i="2"/>
  <c r="X527" i="2"/>
  <c r="N527" i="3" s="1"/>
  <c r="W527" i="2"/>
  <c r="V527" i="2"/>
  <c r="U527" i="2"/>
  <c r="T527" i="2"/>
  <c r="S527" i="2"/>
  <c r="R527" i="2"/>
  <c r="Q527" i="2"/>
  <c r="AM527" i="3" s="1"/>
  <c r="O527" i="2"/>
  <c r="AL527" i="3" s="1"/>
  <c r="N527" i="2"/>
  <c r="K527" i="3" s="1"/>
  <c r="L527" i="2"/>
  <c r="K527" i="2"/>
  <c r="G527" i="3" s="1"/>
  <c r="I527" i="2"/>
  <c r="F527" i="3" s="1"/>
  <c r="H527" i="2"/>
  <c r="D527" i="3" s="1"/>
  <c r="G527" i="2"/>
  <c r="F527" i="2"/>
  <c r="E527" i="2"/>
  <c r="C527" i="3" s="1"/>
  <c r="D527" i="2"/>
  <c r="B527" i="3" s="1"/>
  <c r="C527" i="2"/>
  <c r="A527" i="3" s="1"/>
  <c r="A527" i="2"/>
  <c r="BL526" i="2"/>
  <c r="AF526" i="3" s="1"/>
  <c r="BK526" i="2"/>
  <c r="BJ526" i="2"/>
  <c r="AD526" i="3" s="1"/>
  <c r="BI526" i="2"/>
  <c r="BH526" i="2"/>
  <c r="AB526" i="3" s="1"/>
  <c r="BG526" i="2"/>
  <c r="BD526" i="2"/>
  <c r="AE526" i="3" s="1"/>
  <c r="BC526" i="2"/>
  <c r="BB526" i="2"/>
  <c r="AC526" i="3" s="1"/>
  <c r="BA526" i="2"/>
  <c r="AZ526" i="2"/>
  <c r="AA526" i="3" s="1"/>
  <c r="AY526" i="2"/>
  <c r="AV526" i="2"/>
  <c r="Z526" i="3" s="1"/>
  <c r="AU526" i="2"/>
  <c r="AT526" i="2"/>
  <c r="Y526" i="3" s="1"/>
  <c r="AS526" i="2"/>
  <c r="AR526" i="2"/>
  <c r="X526" i="3" s="1"/>
  <c r="AQ526" i="2"/>
  <c r="AP526" i="2"/>
  <c r="W526" i="3" s="1"/>
  <c r="AO526" i="2"/>
  <c r="AN526" i="2"/>
  <c r="V526" i="3" s="1"/>
  <c r="AM526" i="2"/>
  <c r="AL526" i="2"/>
  <c r="U526" i="3" s="1"/>
  <c r="AK526" i="2"/>
  <c r="AJ526" i="2"/>
  <c r="T526" i="3" s="1"/>
  <c r="AI526" i="2"/>
  <c r="AH526" i="2"/>
  <c r="S526" i="3" s="1"/>
  <c r="AG526" i="2"/>
  <c r="AF526" i="2"/>
  <c r="R526" i="3" s="1"/>
  <c r="AE526" i="2"/>
  <c r="AD526" i="2"/>
  <c r="Q526" i="3" s="1"/>
  <c r="AC526" i="2"/>
  <c r="AB526" i="2"/>
  <c r="P526" i="3" s="1"/>
  <c r="AA526" i="2"/>
  <c r="Z526" i="2"/>
  <c r="O526" i="3" s="1"/>
  <c r="Y526" i="2"/>
  <c r="X526" i="2"/>
  <c r="N526" i="3" s="1"/>
  <c r="W526" i="2"/>
  <c r="V526" i="2"/>
  <c r="U526" i="2"/>
  <c r="T526" i="2"/>
  <c r="S526" i="2"/>
  <c r="R526" i="2"/>
  <c r="Q526" i="2"/>
  <c r="AM526" i="3" s="1"/>
  <c r="O526" i="2"/>
  <c r="AL526" i="3" s="1"/>
  <c r="N526" i="2"/>
  <c r="K526" i="3" s="1"/>
  <c r="L526" i="2"/>
  <c r="K526" i="2"/>
  <c r="G526" i="3" s="1"/>
  <c r="I526" i="2"/>
  <c r="F526" i="3" s="1"/>
  <c r="H526" i="2"/>
  <c r="D526" i="3" s="1"/>
  <c r="G526" i="2"/>
  <c r="F526" i="2"/>
  <c r="E526" i="2"/>
  <c r="C526" i="3" s="1"/>
  <c r="D526" i="2"/>
  <c r="B526" i="3" s="1"/>
  <c r="C526" i="2"/>
  <c r="A526" i="3" s="1"/>
  <c r="A526" i="2"/>
  <c r="AY532" i="1"/>
  <c r="BI547" i="1"/>
  <c r="BE545" i="2" s="1"/>
  <c r="BJ547" i="1"/>
  <c r="BF545" i="2" s="1"/>
  <c r="BI548" i="1"/>
  <c r="BE546" i="2" s="1"/>
  <c r="BJ548" i="1"/>
  <c r="BF546" i="2" s="1"/>
  <c r="BI549" i="1"/>
  <c r="BE547" i="2" s="1"/>
  <c r="BJ549" i="1"/>
  <c r="BF547" i="2" s="1"/>
  <c r="BI550" i="1"/>
  <c r="BE548" i="2" s="1"/>
  <c r="BJ550" i="1"/>
  <c r="BF548" i="2" s="1"/>
  <c r="BI551" i="1"/>
  <c r="BE549" i="2" s="1"/>
  <c r="BJ551" i="1"/>
  <c r="BF549" i="2" s="1"/>
  <c r="BI552" i="1"/>
  <c r="BE550" i="2" s="1"/>
  <c r="BJ552" i="1"/>
  <c r="BF550" i="2" s="1"/>
  <c r="BI553" i="1"/>
  <c r="BE551" i="2" s="1"/>
  <c r="BJ553" i="1"/>
  <c r="BF551" i="2" s="1"/>
  <c r="BI554" i="1"/>
  <c r="BE552" i="2" s="1"/>
  <c r="BJ554" i="1"/>
  <c r="BF552" i="2" s="1"/>
  <c r="BI555" i="1"/>
  <c r="BE553" i="2" s="1"/>
  <c r="BJ555" i="1"/>
  <c r="BF553" i="2" s="1"/>
  <c r="BI556" i="1"/>
  <c r="BE554" i="2" s="1"/>
  <c r="BJ556" i="1"/>
  <c r="BF554" i="2" s="1"/>
  <c r="BI557" i="1"/>
  <c r="BE555" i="2" s="1"/>
  <c r="BJ557" i="1"/>
  <c r="BF555" i="2" s="1"/>
  <c r="BI558" i="1"/>
  <c r="BE556" i="2" s="1"/>
  <c r="BJ558" i="1"/>
  <c r="BF556" i="2" s="1"/>
  <c r="BI559" i="1"/>
  <c r="BE557" i="2" s="1"/>
  <c r="BJ559" i="1"/>
  <c r="BF557" i="2" s="1"/>
  <c r="BI560" i="1"/>
  <c r="BE558" i="2" s="1"/>
  <c r="BJ560" i="1"/>
  <c r="BF558" i="2" s="1"/>
  <c r="BI561" i="1"/>
  <c r="BE559" i="2" s="1"/>
  <c r="BJ561" i="1"/>
  <c r="BF559" i="2" s="1"/>
  <c r="BI562" i="1"/>
  <c r="BE560" i="2" s="1"/>
  <c r="BJ562" i="1"/>
  <c r="BF560" i="2" s="1"/>
  <c r="BI563" i="1"/>
  <c r="BE561" i="2" s="1"/>
  <c r="BJ563" i="1"/>
  <c r="BF561" i="2" s="1"/>
  <c r="BI564" i="1"/>
  <c r="BE562" i="2" s="1"/>
  <c r="BJ564" i="1"/>
  <c r="BF562" i="2" s="1"/>
  <c r="BI565" i="1"/>
  <c r="BE563" i="2" s="1"/>
  <c r="BJ565" i="1"/>
  <c r="BF563" i="2" s="1"/>
  <c r="BI566" i="1"/>
  <c r="BE564" i="2" s="1"/>
  <c r="BJ566" i="1"/>
  <c r="BF564" i="2" s="1"/>
  <c r="BI567" i="1"/>
  <c r="BE565" i="2" s="1"/>
  <c r="BJ567" i="1"/>
  <c r="BF565" i="2" s="1"/>
  <c r="BI568" i="1"/>
  <c r="BE566" i="2" s="1"/>
  <c r="BJ568" i="1"/>
  <c r="BF566" i="2" s="1"/>
  <c r="BI569" i="1"/>
  <c r="BE567" i="2" s="1"/>
  <c r="BJ569" i="1"/>
  <c r="BF567" i="2" s="1"/>
  <c r="BI570" i="1"/>
  <c r="BE568" i="2" s="1"/>
  <c r="BJ570" i="1"/>
  <c r="BF568" i="2" s="1"/>
  <c r="BI571" i="1"/>
  <c r="BE569" i="2" s="1"/>
  <c r="BJ571" i="1"/>
  <c r="BF569" i="2" s="1"/>
  <c r="BI572" i="1"/>
  <c r="BE570" i="2" s="1"/>
  <c r="BJ572" i="1"/>
  <c r="BF570" i="2" s="1"/>
  <c r="BI573" i="1"/>
  <c r="BE571" i="2" s="1"/>
  <c r="BJ573" i="1"/>
  <c r="BF571" i="2" s="1"/>
  <c r="BI574" i="1"/>
  <c r="BE572" i="2" s="1"/>
  <c r="BJ574" i="1"/>
  <c r="BF572" i="2" s="1"/>
  <c r="BI575" i="1"/>
  <c r="BE573" i="2" s="1"/>
  <c r="BJ575" i="1"/>
  <c r="BF573" i="2" s="1"/>
  <c r="BI576" i="1"/>
  <c r="BE574" i="2" s="1"/>
  <c r="BJ576" i="1"/>
  <c r="BF574" i="2" s="1"/>
  <c r="BI577" i="1"/>
  <c r="BE575" i="2" s="1"/>
  <c r="BJ577" i="1"/>
  <c r="BF575" i="2" s="1"/>
  <c r="BI578" i="1"/>
  <c r="BE576" i="2" s="1"/>
  <c r="BJ578" i="1"/>
  <c r="BF576" i="2" s="1"/>
  <c r="BH579" i="1"/>
  <c r="BI579" i="1"/>
  <c r="BE577" i="2" s="1"/>
  <c r="BJ579" i="1"/>
  <c r="BF577" i="2" s="1"/>
  <c r="BH580" i="1"/>
  <c r="BI580" i="1"/>
  <c r="BE578" i="2" s="1"/>
  <c r="BJ580" i="1"/>
  <c r="BF578" i="2" s="1"/>
  <c r="BI581" i="1"/>
  <c r="BE579" i="2" s="1"/>
  <c r="BJ581" i="1"/>
  <c r="BF579" i="2" s="1"/>
  <c r="AY547" i="1"/>
  <c r="AZ547" i="1"/>
  <c r="AW545" i="2" s="1"/>
  <c r="BA547" i="1"/>
  <c r="AX545" i="2" s="1"/>
  <c r="AY548" i="1"/>
  <c r="AZ548" i="1"/>
  <c r="AW546" i="2" s="1"/>
  <c r="BA548" i="1"/>
  <c r="AX546" i="2" s="1"/>
  <c r="AY549" i="1"/>
  <c r="AZ549" i="1"/>
  <c r="AW547" i="2" s="1"/>
  <c r="BA549" i="1"/>
  <c r="AX547" i="2" s="1"/>
  <c r="AY550" i="1"/>
  <c r="AZ550" i="1"/>
  <c r="AW548" i="2" s="1"/>
  <c r="BA550" i="1"/>
  <c r="AX548" i="2" s="1"/>
  <c r="AY551" i="1"/>
  <c r="AZ551" i="1"/>
  <c r="AW549" i="2" s="1"/>
  <c r="BA551" i="1"/>
  <c r="AX549" i="2" s="1"/>
  <c r="AY552" i="1"/>
  <c r="AZ552" i="1"/>
  <c r="AW550" i="2" s="1"/>
  <c r="BA552" i="1"/>
  <c r="AX550" i="2" s="1"/>
  <c r="AY553" i="1"/>
  <c r="AZ553" i="1"/>
  <c r="AW551" i="2" s="1"/>
  <c r="BA553" i="1"/>
  <c r="AX551" i="2" s="1"/>
  <c r="AY554" i="1"/>
  <c r="AZ554" i="1"/>
  <c r="AW552" i="2" s="1"/>
  <c r="BA554" i="1"/>
  <c r="AX552" i="2" s="1"/>
  <c r="AY555" i="1"/>
  <c r="AZ555" i="1"/>
  <c r="AW553" i="2" s="1"/>
  <c r="BA555" i="1"/>
  <c r="AX553" i="2" s="1"/>
  <c r="AY556" i="1"/>
  <c r="AZ556" i="1"/>
  <c r="AW554" i="2" s="1"/>
  <c r="BA556" i="1"/>
  <c r="AX554" i="2" s="1"/>
  <c r="AY557" i="1"/>
  <c r="AZ557" i="1"/>
  <c r="AW555" i="2" s="1"/>
  <c r="BA557" i="1"/>
  <c r="AX555" i="2" s="1"/>
  <c r="AY558" i="1"/>
  <c r="AZ558" i="1"/>
  <c r="AW556" i="2" s="1"/>
  <c r="BA558" i="1"/>
  <c r="AX556" i="2" s="1"/>
  <c r="AY559" i="1"/>
  <c r="AZ559" i="1"/>
  <c r="AW557" i="2" s="1"/>
  <c r="BA559" i="1"/>
  <c r="AX557" i="2" s="1"/>
  <c r="AY560" i="1"/>
  <c r="AZ560" i="1"/>
  <c r="AW558" i="2" s="1"/>
  <c r="BA560" i="1"/>
  <c r="AX558" i="2" s="1"/>
  <c r="AY561" i="1"/>
  <c r="AZ561" i="1"/>
  <c r="AW559" i="2" s="1"/>
  <c r="BA561" i="1"/>
  <c r="AX559" i="2" s="1"/>
  <c r="AY562" i="1"/>
  <c r="AZ562" i="1"/>
  <c r="AW560" i="2" s="1"/>
  <c r="BA562" i="1"/>
  <c r="AX560" i="2" s="1"/>
  <c r="AY563" i="1"/>
  <c r="AZ563" i="1"/>
  <c r="AW561" i="2" s="1"/>
  <c r="BA563" i="1"/>
  <c r="AX561" i="2" s="1"/>
  <c r="AY564" i="1"/>
  <c r="AZ564" i="1"/>
  <c r="AW562" i="2" s="1"/>
  <c r="BA564" i="1"/>
  <c r="AX562" i="2" s="1"/>
  <c r="AY565" i="1"/>
  <c r="AZ565" i="1"/>
  <c r="AW563" i="2" s="1"/>
  <c r="BA565" i="1"/>
  <c r="AX563" i="2" s="1"/>
  <c r="AY566" i="1"/>
  <c r="AZ566" i="1"/>
  <c r="AW564" i="2" s="1"/>
  <c r="BA566" i="1"/>
  <c r="AX564" i="2" s="1"/>
  <c r="AY567" i="1"/>
  <c r="AZ567" i="1"/>
  <c r="AW565" i="2" s="1"/>
  <c r="BA567" i="1"/>
  <c r="AX565" i="2" s="1"/>
  <c r="AZ568" i="1"/>
  <c r="AW566" i="2" s="1"/>
  <c r="BA568" i="1"/>
  <c r="AX566" i="2" s="1"/>
  <c r="AZ569" i="1"/>
  <c r="AW567" i="2" s="1"/>
  <c r="BA569" i="1"/>
  <c r="AX567" i="2" s="1"/>
  <c r="AZ570" i="1"/>
  <c r="AW568" i="2" s="1"/>
  <c r="BA570" i="1"/>
  <c r="AX568" i="2" s="1"/>
  <c r="AZ571" i="1"/>
  <c r="AW569" i="2" s="1"/>
  <c r="BA571" i="1"/>
  <c r="AX569" i="2" s="1"/>
  <c r="V551" i="1"/>
  <c r="P549" i="2" s="1"/>
  <c r="L549" i="3" s="1"/>
  <c r="V552" i="1"/>
  <c r="P550" i="2" s="1"/>
  <c r="L550" i="3" s="1"/>
  <c r="V553" i="1"/>
  <c r="P551" i="2" s="1"/>
  <c r="L551" i="3" s="1"/>
  <c r="V554" i="1"/>
  <c r="P552" i="2" s="1"/>
  <c r="L552" i="3" s="1"/>
  <c r="V555" i="1"/>
  <c r="P553" i="2" s="1"/>
  <c r="L553" i="3" s="1"/>
  <c r="V556" i="1"/>
  <c r="P554" i="2" s="1"/>
  <c r="L554" i="3" s="1"/>
  <c r="V557" i="1"/>
  <c r="P555" i="2" s="1"/>
  <c r="L555" i="3" s="1"/>
  <c r="V558" i="1"/>
  <c r="P556" i="2" s="1"/>
  <c r="L556" i="3" s="1"/>
  <c r="V559" i="1"/>
  <c r="P557" i="2" s="1"/>
  <c r="L557" i="3" s="1"/>
  <c r="V560" i="1"/>
  <c r="P558" i="2" s="1"/>
  <c r="L558" i="3" s="1"/>
  <c r="V561" i="1"/>
  <c r="P559" i="2" s="1"/>
  <c r="L559" i="3" s="1"/>
  <c r="V562" i="1"/>
  <c r="P560" i="2" s="1"/>
  <c r="L560" i="3" s="1"/>
  <c r="V563" i="1"/>
  <c r="P561" i="2" s="1"/>
  <c r="L561" i="3" s="1"/>
  <c r="V564" i="1"/>
  <c r="P562" i="2" s="1"/>
  <c r="L562" i="3" s="1"/>
  <c r="V565" i="1"/>
  <c r="P563" i="2" s="1"/>
  <c r="L563" i="3" s="1"/>
  <c r="V566" i="1"/>
  <c r="P564" i="2" s="1"/>
  <c r="L564" i="3" s="1"/>
  <c r="V567" i="1"/>
  <c r="P565" i="2" s="1"/>
  <c r="L565" i="3" s="1"/>
  <c r="V568" i="1"/>
  <c r="P566" i="2" s="1"/>
  <c r="L566" i="3" s="1"/>
  <c r="V569" i="1"/>
  <c r="P567" i="2" s="1"/>
  <c r="L567" i="3" s="1"/>
  <c r="V570" i="1"/>
  <c r="P568" i="2" s="1"/>
  <c r="L568" i="3" s="1"/>
  <c r="V571" i="1"/>
  <c r="P569" i="2" s="1"/>
  <c r="L569" i="3" s="1"/>
  <c r="V572" i="1"/>
  <c r="P570" i="2" s="1"/>
  <c r="L570" i="3" s="1"/>
  <c r="V573" i="1"/>
  <c r="P571" i="2" s="1"/>
  <c r="L571" i="3" s="1"/>
  <c r="V574" i="1"/>
  <c r="P572" i="2" s="1"/>
  <c r="L572" i="3" s="1"/>
  <c r="V575" i="1"/>
  <c r="P573" i="2" s="1"/>
  <c r="L573" i="3" s="1"/>
  <c r="V576" i="1"/>
  <c r="P574" i="2" s="1"/>
  <c r="L574" i="3" s="1"/>
  <c r="V577" i="1"/>
  <c r="P575" i="2" s="1"/>
  <c r="L575" i="3" s="1"/>
  <c r="V578" i="1"/>
  <c r="P576" i="2" s="1"/>
  <c r="L576" i="3" s="1"/>
  <c r="U579" i="1"/>
  <c r="V579" i="1"/>
  <c r="P577" i="2" s="1"/>
  <c r="L577" i="3" s="1"/>
  <c r="U580" i="1"/>
  <c r="V580" i="1"/>
  <c r="P578" i="2" s="1"/>
  <c r="L578" i="3" s="1"/>
  <c r="V581" i="1"/>
  <c r="P579" i="2" s="1"/>
  <c r="L579" i="3" s="1"/>
  <c r="U582" i="1"/>
  <c r="V582" i="1"/>
  <c r="P580" i="2" s="1"/>
  <c r="L580" i="3" s="1"/>
  <c r="V583" i="1"/>
  <c r="P581" i="2" s="1"/>
  <c r="L581" i="3" s="1"/>
  <c r="U584" i="1"/>
  <c r="V584" i="1"/>
  <c r="P582" i="2" s="1"/>
  <c r="L582" i="3" s="1"/>
  <c r="U585" i="1"/>
  <c r="V585" i="1"/>
  <c r="P583" i="2" s="1"/>
  <c r="L583" i="3" s="1"/>
  <c r="U586" i="1"/>
  <c r="V586" i="1"/>
  <c r="P584" i="2" s="1"/>
  <c r="L584" i="3" s="1"/>
  <c r="U587" i="1"/>
  <c r="V587" i="1"/>
  <c r="P585" i="2" s="1"/>
  <c r="L585" i="3" s="1"/>
  <c r="U588" i="1"/>
  <c r="V588" i="1"/>
  <c r="P586" i="2" s="1"/>
  <c r="L586" i="3" s="1"/>
  <c r="U589" i="1"/>
  <c r="V589" i="1"/>
  <c r="P587" i="2" s="1"/>
  <c r="L587" i="3" s="1"/>
  <c r="V590" i="1"/>
  <c r="P588" i="2" s="1"/>
  <c r="L588" i="3" s="1"/>
  <c r="U591" i="1"/>
  <c r="V591" i="1"/>
  <c r="P589" i="2" s="1"/>
  <c r="L589" i="3" s="1"/>
  <c r="U592" i="1"/>
  <c r="V592" i="1"/>
  <c r="P590" i="2" s="1"/>
  <c r="L590" i="3" s="1"/>
  <c r="U593" i="1"/>
  <c r="V593" i="1"/>
  <c r="P591" i="2" s="1"/>
  <c r="L591" i="3" s="1"/>
  <c r="U594" i="1"/>
  <c r="V594" i="1"/>
  <c r="P592" i="2" s="1"/>
  <c r="L592" i="3" s="1"/>
  <c r="U595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74" i="1"/>
  <c r="R575" i="1"/>
  <c r="R576" i="1"/>
  <c r="R577" i="1"/>
  <c r="L548" i="1"/>
  <c r="L549" i="1"/>
  <c r="L550" i="1"/>
  <c r="L551" i="1"/>
  <c r="J549" i="2" s="1"/>
  <c r="E549" i="3" s="1"/>
  <c r="L552" i="1"/>
  <c r="J550" i="2" s="1"/>
  <c r="E550" i="3" s="1"/>
  <c r="L553" i="1"/>
  <c r="J551" i="2" s="1"/>
  <c r="E551" i="3" s="1"/>
  <c r="L554" i="1"/>
  <c r="J552" i="2" s="1"/>
  <c r="E552" i="3" s="1"/>
  <c r="L555" i="1"/>
  <c r="J553" i="2" s="1"/>
  <c r="E553" i="3" s="1"/>
  <c r="L556" i="1"/>
  <c r="J554" i="2" s="1"/>
  <c r="E554" i="3" s="1"/>
  <c r="L557" i="1"/>
  <c r="J555" i="2" s="1"/>
  <c r="E555" i="3" s="1"/>
  <c r="L558" i="1"/>
  <c r="J556" i="2" s="1"/>
  <c r="E556" i="3" s="1"/>
  <c r="L559" i="1"/>
  <c r="J557" i="2" s="1"/>
  <c r="E557" i="3" s="1"/>
  <c r="L560" i="1"/>
  <c r="J558" i="2" s="1"/>
  <c r="E558" i="3" s="1"/>
  <c r="L561" i="1"/>
  <c r="J559" i="2" s="1"/>
  <c r="E559" i="3" s="1"/>
  <c r="L562" i="1"/>
  <c r="J560" i="2" s="1"/>
  <c r="E560" i="3" s="1"/>
  <c r="L563" i="1"/>
  <c r="L565" i="1"/>
  <c r="L566" i="1"/>
  <c r="L567" i="1"/>
  <c r="J565" i="2" s="1"/>
  <c r="E565" i="3" s="1"/>
  <c r="L573" i="1"/>
  <c r="J571" i="2" s="1"/>
  <c r="E571" i="3" s="1"/>
  <c r="L574" i="1"/>
  <c r="J572" i="2" s="1"/>
  <c r="E572" i="3" s="1"/>
  <c r="L575" i="1"/>
  <c r="J573" i="2" s="1"/>
  <c r="E573" i="3" s="1"/>
  <c r="L576" i="1"/>
  <c r="J574" i="2" s="1"/>
  <c r="E574" i="3" s="1"/>
  <c r="L577" i="1"/>
  <c r="J575" i="2" s="1"/>
  <c r="E575" i="3" s="1"/>
  <c r="L578" i="1"/>
  <c r="J576" i="2" s="1"/>
  <c r="E576" i="3" s="1"/>
  <c r="Q545" i="1"/>
  <c r="M543" i="2" s="1"/>
  <c r="Q546" i="1"/>
  <c r="M544" i="2" s="1"/>
  <c r="P547" i="1"/>
  <c r="L545" i="2" s="1"/>
  <c r="P548" i="1"/>
  <c r="L546" i="2" s="1"/>
  <c r="P549" i="1"/>
  <c r="L547" i="2" s="1"/>
  <c r="P550" i="1"/>
  <c r="L548" i="2" s="1"/>
  <c r="P551" i="1"/>
  <c r="L549" i="2" s="1"/>
  <c r="Q552" i="1"/>
  <c r="M550" i="2" s="1"/>
  <c r="P553" i="1"/>
  <c r="L551" i="2" s="1"/>
  <c r="Q554" i="1"/>
  <c r="M552" i="2" s="1"/>
  <c r="P555" i="1"/>
  <c r="L553" i="2" s="1"/>
  <c r="Q556" i="1"/>
  <c r="M554" i="2" s="1"/>
  <c r="P557" i="1"/>
  <c r="L555" i="2" s="1"/>
  <c r="P558" i="1"/>
  <c r="L556" i="2" s="1"/>
  <c r="P559" i="1"/>
  <c r="L557" i="2" s="1"/>
  <c r="P560" i="1"/>
  <c r="L558" i="2" s="1"/>
  <c r="P561" i="1"/>
  <c r="L559" i="2" s="1"/>
  <c r="P562" i="1"/>
  <c r="L560" i="2" s="1"/>
  <c r="P563" i="1"/>
  <c r="L561" i="2" s="1"/>
  <c r="P564" i="1"/>
  <c r="L562" i="2" s="1"/>
  <c r="P565" i="1"/>
  <c r="L563" i="2" s="1"/>
  <c r="P566" i="1"/>
  <c r="L564" i="2" s="1"/>
  <c r="P567" i="1"/>
  <c r="L565" i="2" s="1"/>
  <c r="Q568" i="1"/>
  <c r="M566" i="2" s="1"/>
  <c r="Q569" i="1"/>
  <c r="M567" i="2" s="1"/>
  <c r="Q570" i="1"/>
  <c r="M568" i="2" s="1"/>
  <c r="Q571" i="1"/>
  <c r="M569" i="2" s="1"/>
  <c r="Q572" i="1"/>
  <c r="M570" i="2" s="1"/>
  <c r="Q573" i="1"/>
  <c r="M571" i="2" s="1"/>
  <c r="Q574" i="1"/>
  <c r="M572" i="2" s="1"/>
  <c r="Q575" i="1"/>
  <c r="M573" i="2" s="1"/>
  <c r="Q576" i="1"/>
  <c r="M574" i="2" s="1"/>
  <c r="Q577" i="1"/>
  <c r="M575" i="2" s="1"/>
  <c r="BL525" i="2"/>
  <c r="AF525" i="3" s="1"/>
  <c r="BK525" i="2"/>
  <c r="BJ525" i="2"/>
  <c r="AD525" i="3" s="1"/>
  <c r="BI525" i="2"/>
  <c r="BH525" i="2"/>
  <c r="AB525" i="3" s="1"/>
  <c r="BG525" i="2"/>
  <c r="BD525" i="2"/>
  <c r="AE525" i="3" s="1"/>
  <c r="BC525" i="2"/>
  <c r="BB525" i="2"/>
  <c r="AC525" i="3" s="1"/>
  <c r="BA525" i="2"/>
  <c r="AZ525" i="2"/>
  <c r="AA525" i="3" s="1"/>
  <c r="AY525" i="2"/>
  <c r="AV525" i="2"/>
  <c r="Z525" i="3" s="1"/>
  <c r="AU525" i="2"/>
  <c r="AT525" i="2"/>
  <c r="Y525" i="3" s="1"/>
  <c r="AS525" i="2"/>
  <c r="AR525" i="2"/>
  <c r="X525" i="3" s="1"/>
  <c r="AQ525" i="2"/>
  <c r="AP525" i="2"/>
  <c r="W525" i="3" s="1"/>
  <c r="AO525" i="2"/>
  <c r="AN525" i="2"/>
  <c r="V525" i="3" s="1"/>
  <c r="AM525" i="2"/>
  <c r="AL525" i="2"/>
  <c r="U525" i="3" s="1"/>
  <c r="AK525" i="2"/>
  <c r="AJ525" i="2"/>
  <c r="T525" i="3" s="1"/>
  <c r="AI525" i="2"/>
  <c r="AH525" i="2"/>
  <c r="S525" i="3" s="1"/>
  <c r="AG525" i="2"/>
  <c r="AF525" i="2"/>
  <c r="R525" i="3" s="1"/>
  <c r="AE525" i="2"/>
  <c r="AD525" i="2"/>
  <c r="Q525" i="3" s="1"/>
  <c r="AC525" i="2"/>
  <c r="AB525" i="2"/>
  <c r="P525" i="3" s="1"/>
  <c r="AA525" i="2"/>
  <c r="Z525" i="2"/>
  <c r="O525" i="3" s="1"/>
  <c r="Y525" i="2"/>
  <c r="X525" i="2"/>
  <c r="N525" i="3" s="1"/>
  <c r="W525" i="2"/>
  <c r="V525" i="2"/>
  <c r="U525" i="2"/>
  <c r="T525" i="2"/>
  <c r="S525" i="2"/>
  <c r="R525" i="2"/>
  <c r="Q525" i="2"/>
  <c r="AM525" i="3" s="1"/>
  <c r="O525" i="2"/>
  <c r="AL525" i="3" s="1"/>
  <c r="N525" i="2"/>
  <c r="K525" i="3" s="1"/>
  <c r="L525" i="2"/>
  <c r="K525" i="2"/>
  <c r="G525" i="3" s="1"/>
  <c r="I525" i="2"/>
  <c r="F525" i="3" s="1"/>
  <c r="H525" i="2"/>
  <c r="D525" i="3" s="1"/>
  <c r="G525" i="2"/>
  <c r="F525" i="2"/>
  <c r="E525" i="2"/>
  <c r="C525" i="3" s="1"/>
  <c r="D525" i="2"/>
  <c r="B525" i="3" s="1"/>
  <c r="C525" i="2"/>
  <c r="A525" i="3" s="1"/>
  <c r="A525" i="2"/>
  <c r="BL524" i="2"/>
  <c r="AF524" i="3" s="1"/>
  <c r="BK524" i="2"/>
  <c r="BJ524" i="2"/>
  <c r="AD524" i="3" s="1"/>
  <c r="BI524" i="2"/>
  <c r="BH524" i="2"/>
  <c r="AB524" i="3" s="1"/>
  <c r="BG524" i="2"/>
  <c r="BD524" i="2"/>
  <c r="AE524" i="3" s="1"/>
  <c r="BC524" i="2"/>
  <c r="BB524" i="2"/>
  <c r="AC524" i="3" s="1"/>
  <c r="BA524" i="2"/>
  <c r="AZ524" i="2"/>
  <c r="AA524" i="3" s="1"/>
  <c r="AY524" i="2"/>
  <c r="AV524" i="2"/>
  <c r="Z524" i="3" s="1"/>
  <c r="AU524" i="2"/>
  <c r="AT524" i="2"/>
  <c r="Y524" i="3" s="1"/>
  <c r="AS524" i="2"/>
  <c r="AR524" i="2"/>
  <c r="X524" i="3" s="1"/>
  <c r="AQ524" i="2"/>
  <c r="AP524" i="2"/>
  <c r="W524" i="3" s="1"/>
  <c r="AO524" i="2"/>
  <c r="AN524" i="2"/>
  <c r="V524" i="3" s="1"/>
  <c r="AM524" i="2"/>
  <c r="AL524" i="2"/>
  <c r="U524" i="3" s="1"/>
  <c r="AK524" i="2"/>
  <c r="AJ524" i="2"/>
  <c r="T524" i="3" s="1"/>
  <c r="AI524" i="2"/>
  <c r="AH524" i="2"/>
  <c r="S524" i="3" s="1"/>
  <c r="AG524" i="2"/>
  <c r="AF524" i="2"/>
  <c r="R524" i="3" s="1"/>
  <c r="AE524" i="2"/>
  <c r="AD524" i="2"/>
  <c r="Q524" i="3" s="1"/>
  <c r="AC524" i="2"/>
  <c r="AB524" i="2"/>
  <c r="P524" i="3" s="1"/>
  <c r="AA524" i="2"/>
  <c r="Z524" i="2"/>
  <c r="O524" i="3" s="1"/>
  <c r="Y524" i="2"/>
  <c r="X524" i="2"/>
  <c r="N524" i="3" s="1"/>
  <c r="W524" i="2"/>
  <c r="V524" i="2"/>
  <c r="U524" i="2"/>
  <c r="T524" i="2"/>
  <c r="S524" i="2"/>
  <c r="R524" i="2"/>
  <c r="Q524" i="2"/>
  <c r="AM524" i="3" s="1"/>
  <c r="O524" i="2"/>
  <c r="AL524" i="3" s="1"/>
  <c r="N524" i="2"/>
  <c r="K524" i="3" s="1"/>
  <c r="L524" i="2"/>
  <c r="K524" i="2"/>
  <c r="G524" i="3" s="1"/>
  <c r="I524" i="2"/>
  <c r="F524" i="3" s="1"/>
  <c r="H524" i="2"/>
  <c r="D524" i="3" s="1"/>
  <c r="G524" i="2"/>
  <c r="F524" i="2"/>
  <c r="E524" i="2"/>
  <c r="C524" i="3" s="1"/>
  <c r="D524" i="2"/>
  <c r="B524" i="3" s="1"/>
  <c r="C524" i="2"/>
  <c r="A524" i="3" s="1"/>
  <c r="A524" i="2"/>
  <c r="BL523" i="2"/>
  <c r="AF523" i="3" s="1"/>
  <c r="BK523" i="2"/>
  <c r="BJ523" i="2"/>
  <c r="AD523" i="3" s="1"/>
  <c r="BI523" i="2"/>
  <c r="BH523" i="2"/>
  <c r="AB523" i="3" s="1"/>
  <c r="BG523" i="2"/>
  <c r="BD523" i="2"/>
  <c r="AE523" i="3" s="1"/>
  <c r="BC523" i="2"/>
  <c r="BB523" i="2"/>
  <c r="AC523" i="3" s="1"/>
  <c r="BA523" i="2"/>
  <c r="AZ523" i="2"/>
  <c r="AA523" i="3" s="1"/>
  <c r="AY523" i="2"/>
  <c r="AV523" i="2"/>
  <c r="Z523" i="3" s="1"/>
  <c r="AU523" i="2"/>
  <c r="AT523" i="2"/>
  <c r="Y523" i="3" s="1"/>
  <c r="AS523" i="2"/>
  <c r="AR523" i="2"/>
  <c r="X523" i="3" s="1"/>
  <c r="AQ523" i="2"/>
  <c r="AP523" i="2"/>
  <c r="W523" i="3" s="1"/>
  <c r="AO523" i="2"/>
  <c r="AN523" i="2"/>
  <c r="V523" i="3" s="1"/>
  <c r="AM523" i="2"/>
  <c r="AL523" i="2"/>
  <c r="U523" i="3" s="1"/>
  <c r="AK523" i="2"/>
  <c r="AJ523" i="2"/>
  <c r="T523" i="3" s="1"/>
  <c r="AI523" i="2"/>
  <c r="AH523" i="2"/>
  <c r="S523" i="3" s="1"/>
  <c r="AG523" i="2"/>
  <c r="AF523" i="2"/>
  <c r="R523" i="3" s="1"/>
  <c r="AE523" i="2"/>
  <c r="AD523" i="2"/>
  <c r="Q523" i="3" s="1"/>
  <c r="AC523" i="2"/>
  <c r="AB523" i="2"/>
  <c r="P523" i="3" s="1"/>
  <c r="AA523" i="2"/>
  <c r="Z523" i="2"/>
  <c r="O523" i="3" s="1"/>
  <c r="Y523" i="2"/>
  <c r="X523" i="2"/>
  <c r="N523" i="3" s="1"/>
  <c r="W523" i="2"/>
  <c r="V523" i="2"/>
  <c r="U523" i="2"/>
  <c r="T523" i="2"/>
  <c r="S523" i="2"/>
  <c r="R523" i="2"/>
  <c r="Q523" i="2"/>
  <c r="AM523" i="3" s="1"/>
  <c r="O523" i="2"/>
  <c r="AL523" i="3" s="1"/>
  <c r="N523" i="2"/>
  <c r="K523" i="3" s="1"/>
  <c r="L523" i="2"/>
  <c r="K523" i="2"/>
  <c r="G523" i="3" s="1"/>
  <c r="I523" i="2"/>
  <c r="F523" i="3" s="1"/>
  <c r="H523" i="2"/>
  <c r="D523" i="3" s="1"/>
  <c r="G523" i="2"/>
  <c r="F523" i="2"/>
  <c r="E523" i="2"/>
  <c r="C523" i="3" s="1"/>
  <c r="D523" i="2"/>
  <c r="B523" i="3" s="1"/>
  <c r="C523" i="2"/>
  <c r="A523" i="3" s="1"/>
  <c r="A523" i="2"/>
  <c r="AY524" i="1"/>
  <c r="AY525" i="1"/>
  <c r="AY526" i="1"/>
  <c r="AY527" i="1"/>
  <c r="AY528" i="1"/>
  <c r="AY529" i="1"/>
  <c r="R523" i="1"/>
  <c r="R524" i="1"/>
  <c r="R525" i="1"/>
  <c r="R526" i="1"/>
  <c r="R527" i="1"/>
  <c r="R528" i="1"/>
  <c r="R529" i="1"/>
  <c r="R530" i="1"/>
  <c r="L523" i="1"/>
  <c r="L524" i="1"/>
  <c r="L525" i="1"/>
  <c r="J523" i="2" s="1"/>
  <c r="E523" i="3" s="1"/>
  <c r="L526" i="1"/>
  <c r="J524" i="2" s="1"/>
  <c r="E524" i="3" s="1"/>
  <c r="L527" i="1"/>
  <c r="J525" i="2" s="1"/>
  <c r="E525" i="3" s="1"/>
  <c r="L528" i="1"/>
  <c r="J526" i="2" s="1"/>
  <c r="E526" i="3" s="1"/>
  <c r="L529" i="1"/>
  <c r="J527" i="2" s="1"/>
  <c r="E527" i="3" s="1"/>
  <c r="L530" i="1"/>
  <c r="L531" i="1"/>
  <c r="J529" i="2" s="1"/>
  <c r="E529" i="3" s="1"/>
  <c r="L532" i="1"/>
  <c r="L533" i="1"/>
  <c r="J531" i="2" s="1"/>
  <c r="E531" i="3" s="1"/>
  <c r="BL522" i="2"/>
  <c r="AF522" i="3" s="1"/>
  <c r="BK522" i="2"/>
  <c r="BJ522" i="2"/>
  <c r="AD522" i="3" s="1"/>
  <c r="BI522" i="2"/>
  <c r="BH522" i="2"/>
  <c r="AB522" i="3" s="1"/>
  <c r="BG522" i="2"/>
  <c r="BD522" i="2"/>
  <c r="AE522" i="3" s="1"/>
  <c r="BC522" i="2"/>
  <c r="BB522" i="2"/>
  <c r="AC522" i="3" s="1"/>
  <c r="BA522" i="2"/>
  <c r="AZ522" i="2"/>
  <c r="AA522" i="3" s="1"/>
  <c r="AY522" i="2"/>
  <c r="AV522" i="2"/>
  <c r="Z522" i="3" s="1"/>
  <c r="AU522" i="2"/>
  <c r="AT522" i="2"/>
  <c r="Y522" i="3" s="1"/>
  <c r="AS522" i="2"/>
  <c r="AR522" i="2"/>
  <c r="X522" i="3" s="1"/>
  <c r="AQ522" i="2"/>
  <c r="AP522" i="2"/>
  <c r="W522" i="3" s="1"/>
  <c r="AO522" i="2"/>
  <c r="AN522" i="2"/>
  <c r="V522" i="3" s="1"/>
  <c r="AM522" i="2"/>
  <c r="AL522" i="2"/>
  <c r="U522" i="3" s="1"/>
  <c r="AK522" i="2"/>
  <c r="AJ522" i="2"/>
  <c r="T522" i="3" s="1"/>
  <c r="AI522" i="2"/>
  <c r="AH522" i="2"/>
  <c r="S522" i="3" s="1"/>
  <c r="AG522" i="2"/>
  <c r="AF522" i="2"/>
  <c r="R522" i="3" s="1"/>
  <c r="AE522" i="2"/>
  <c r="AD522" i="2"/>
  <c r="Q522" i="3" s="1"/>
  <c r="AC522" i="2"/>
  <c r="AB522" i="2"/>
  <c r="P522" i="3" s="1"/>
  <c r="AA522" i="2"/>
  <c r="Z522" i="2"/>
  <c r="O522" i="3" s="1"/>
  <c r="Y522" i="2"/>
  <c r="X522" i="2"/>
  <c r="N522" i="3" s="1"/>
  <c r="W522" i="2"/>
  <c r="V522" i="2"/>
  <c r="U522" i="2"/>
  <c r="T522" i="2"/>
  <c r="S522" i="2"/>
  <c r="R522" i="2"/>
  <c r="Q522" i="2"/>
  <c r="AM522" i="3" s="1"/>
  <c r="O522" i="2"/>
  <c r="AL522" i="3" s="1"/>
  <c r="N522" i="2"/>
  <c r="K522" i="3" s="1"/>
  <c r="M522" i="2"/>
  <c r="K522" i="2"/>
  <c r="G522" i="3" s="1"/>
  <c r="I522" i="2"/>
  <c r="F522" i="3" s="1"/>
  <c r="H522" i="2"/>
  <c r="D522" i="3" s="1"/>
  <c r="G522" i="2"/>
  <c r="F522" i="2"/>
  <c r="E522" i="2"/>
  <c r="C522" i="3" s="1"/>
  <c r="D522" i="2"/>
  <c r="B522" i="3" s="1"/>
  <c r="C522" i="2"/>
  <c r="A522" i="3" s="1"/>
  <c r="A522" i="2"/>
  <c r="BL521" i="2"/>
  <c r="AF521" i="3" s="1"/>
  <c r="BK521" i="2"/>
  <c r="BJ521" i="2"/>
  <c r="AD521" i="3" s="1"/>
  <c r="BI521" i="2"/>
  <c r="BH521" i="2"/>
  <c r="AB521" i="3" s="1"/>
  <c r="BG521" i="2"/>
  <c r="BD521" i="2"/>
  <c r="AE521" i="3" s="1"/>
  <c r="BC521" i="2"/>
  <c r="BB521" i="2"/>
  <c r="AC521" i="3" s="1"/>
  <c r="BA521" i="2"/>
  <c r="AZ521" i="2"/>
  <c r="AA521" i="3" s="1"/>
  <c r="AY521" i="2"/>
  <c r="AV521" i="2"/>
  <c r="Z521" i="3" s="1"/>
  <c r="AU521" i="2"/>
  <c r="AT521" i="2"/>
  <c r="Y521" i="3" s="1"/>
  <c r="AS521" i="2"/>
  <c r="AR521" i="2"/>
  <c r="X521" i="3" s="1"/>
  <c r="AQ521" i="2"/>
  <c r="AP521" i="2"/>
  <c r="W521" i="3" s="1"/>
  <c r="AO521" i="2"/>
  <c r="AN521" i="2"/>
  <c r="V521" i="3" s="1"/>
  <c r="AM521" i="2"/>
  <c r="AL521" i="2"/>
  <c r="U521" i="3" s="1"/>
  <c r="AK521" i="2"/>
  <c r="AJ521" i="2"/>
  <c r="T521" i="3" s="1"/>
  <c r="AI521" i="2"/>
  <c r="AH521" i="2"/>
  <c r="S521" i="3" s="1"/>
  <c r="AG521" i="2"/>
  <c r="AF521" i="2"/>
  <c r="R521" i="3" s="1"/>
  <c r="AE521" i="2"/>
  <c r="AD521" i="2"/>
  <c r="Q521" i="3" s="1"/>
  <c r="AC521" i="2"/>
  <c r="AB521" i="2"/>
  <c r="P521" i="3" s="1"/>
  <c r="AA521" i="2"/>
  <c r="Z521" i="2"/>
  <c r="O521" i="3" s="1"/>
  <c r="Y521" i="2"/>
  <c r="X521" i="2"/>
  <c r="N521" i="3" s="1"/>
  <c r="W521" i="2"/>
  <c r="V521" i="2"/>
  <c r="U521" i="2"/>
  <c r="T521" i="2"/>
  <c r="S521" i="2"/>
  <c r="R521" i="2"/>
  <c r="Q521" i="2"/>
  <c r="AM521" i="3" s="1"/>
  <c r="O521" i="2"/>
  <c r="AL521" i="3" s="1"/>
  <c r="N521" i="2"/>
  <c r="K521" i="3" s="1"/>
  <c r="L521" i="2"/>
  <c r="K521" i="2"/>
  <c r="G521" i="3" s="1"/>
  <c r="I521" i="2"/>
  <c r="F521" i="3" s="1"/>
  <c r="H521" i="2"/>
  <c r="D521" i="3" s="1"/>
  <c r="G521" i="2"/>
  <c r="F521" i="2"/>
  <c r="E521" i="2"/>
  <c r="C521" i="3" s="1"/>
  <c r="D521" i="2"/>
  <c r="B521" i="3" s="1"/>
  <c r="C521" i="2"/>
  <c r="A521" i="3" s="1"/>
  <c r="A521" i="2"/>
  <c r="BL520" i="2"/>
  <c r="AF520" i="3" s="1"/>
  <c r="BK520" i="2"/>
  <c r="BJ520" i="2"/>
  <c r="AD520" i="3" s="1"/>
  <c r="BI520" i="2"/>
  <c r="BH520" i="2"/>
  <c r="AB520" i="3" s="1"/>
  <c r="BG520" i="2"/>
  <c r="BD520" i="2"/>
  <c r="AE520" i="3" s="1"/>
  <c r="BC520" i="2"/>
  <c r="BB520" i="2"/>
  <c r="AC520" i="3" s="1"/>
  <c r="BA520" i="2"/>
  <c r="AZ520" i="2"/>
  <c r="AA520" i="3" s="1"/>
  <c r="AY520" i="2"/>
  <c r="AV520" i="2"/>
  <c r="Z520" i="3" s="1"/>
  <c r="AU520" i="2"/>
  <c r="AT520" i="2"/>
  <c r="Y520" i="3" s="1"/>
  <c r="AS520" i="2"/>
  <c r="AR520" i="2"/>
  <c r="X520" i="3" s="1"/>
  <c r="AQ520" i="2"/>
  <c r="AP520" i="2"/>
  <c r="W520" i="3" s="1"/>
  <c r="AO520" i="2"/>
  <c r="AN520" i="2"/>
  <c r="V520" i="3" s="1"/>
  <c r="AM520" i="2"/>
  <c r="AL520" i="2"/>
  <c r="U520" i="3" s="1"/>
  <c r="AK520" i="2"/>
  <c r="AJ520" i="2"/>
  <c r="T520" i="3" s="1"/>
  <c r="AI520" i="2"/>
  <c r="AH520" i="2"/>
  <c r="S520" i="3" s="1"/>
  <c r="AG520" i="2"/>
  <c r="AF520" i="2"/>
  <c r="R520" i="3" s="1"/>
  <c r="AE520" i="2"/>
  <c r="AD520" i="2"/>
  <c r="Q520" i="3" s="1"/>
  <c r="AC520" i="2"/>
  <c r="AB520" i="2"/>
  <c r="P520" i="3" s="1"/>
  <c r="AA520" i="2"/>
  <c r="Z520" i="2"/>
  <c r="O520" i="3" s="1"/>
  <c r="Y520" i="2"/>
  <c r="X520" i="2"/>
  <c r="N520" i="3" s="1"/>
  <c r="W520" i="2"/>
  <c r="V520" i="2"/>
  <c r="U520" i="2"/>
  <c r="T520" i="2"/>
  <c r="S520" i="2"/>
  <c r="R520" i="2"/>
  <c r="Q520" i="2"/>
  <c r="AM520" i="3" s="1"/>
  <c r="O520" i="2"/>
  <c r="AL520" i="3" s="1"/>
  <c r="N520" i="2"/>
  <c r="K520" i="3" s="1"/>
  <c r="L520" i="2"/>
  <c r="K520" i="2"/>
  <c r="G520" i="3" s="1"/>
  <c r="I520" i="2"/>
  <c r="F520" i="3" s="1"/>
  <c r="H520" i="2"/>
  <c r="D520" i="3" s="1"/>
  <c r="G520" i="2"/>
  <c r="F520" i="2"/>
  <c r="E520" i="2"/>
  <c r="C520" i="3" s="1"/>
  <c r="D520" i="2"/>
  <c r="B520" i="3" s="1"/>
  <c r="C520" i="2"/>
  <c r="A520" i="3" s="1"/>
  <c r="A520" i="2"/>
  <c r="BL519" i="2"/>
  <c r="AF519" i="3" s="1"/>
  <c r="BK519" i="2"/>
  <c r="BJ519" i="2"/>
  <c r="AD519" i="3" s="1"/>
  <c r="BI519" i="2"/>
  <c r="BH519" i="2"/>
  <c r="AB519" i="3" s="1"/>
  <c r="BG519" i="2"/>
  <c r="BD519" i="2"/>
  <c r="AE519" i="3" s="1"/>
  <c r="BC519" i="2"/>
  <c r="BB519" i="2"/>
  <c r="AC519" i="3" s="1"/>
  <c r="BA519" i="2"/>
  <c r="AZ519" i="2"/>
  <c r="AA519" i="3" s="1"/>
  <c r="AY519" i="2"/>
  <c r="AV519" i="2"/>
  <c r="Z519" i="3" s="1"/>
  <c r="AU519" i="2"/>
  <c r="AT519" i="2"/>
  <c r="Y519" i="3" s="1"/>
  <c r="AS519" i="2"/>
  <c r="AR519" i="2"/>
  <c r="X519" i="3" s="1"/>
  <c r="AQ519" i="2"/>
  <c r="AP519" i="2"/>
  <c r="W519" i="3" s="1"/>
  <c r="AO519" i="2"/>
  <c r="AN519" i="2"/>
  <c r="V519" i="3" s="1"/>
  <c r="AM519" i="2"/>
  <c r="AL519" i="2"/>
  <c r="U519" i="3" s="1"/>
  <c r="AK519" i="2"/>
  <c r="AJ519" i="2"/>
  <c r="T519" i="3" s="1"/>
  <c r="AI519" i="2"/>
  <c r="AH519" i="2"/>
  <c r="S519" i="3" s="1"/>
  <c r="AG519" i="2"/>
  <c r="AF519" i="2"/>
  <c r="R519" i="3" s="1"/>
  <c r="AE519" i="2"/>
  <c r="AD519" i="2"/>
  <c r="Q519" i="3" s="1"/>
  <c r="AC519" i="2"/>
  <c r="AB519" i="2"/>
  <c r="P519" i="3" s="1"/>
  <c r="AA519" i="2"/>
  <c r="Z519" i="2"/>
  <c r="O519" i="3" s="1"/>
  <c r="Y519" i="2"/>
  <c r="X519" i="2"/>
  <c r="N519" i="3" s="1"/>
  <c r="W519" i="2"/>
  <c r="V519" i="2"/>
  <c r="U519" i="2"/>
  <c r="T519" i="2"/>
  <c r="S519" i="2"/>
  <c r="R519" i="2"/>
  <c r="Q519" i="2"/>
  <c r="AM519" i="3" s="1"/>
  <c r="O519" i="2"/>
  <c r="AL519" i="3" s="1"/>
  <c r="N519" i="2"/>
  <c r="K519" i="3" s="1"/>
  <c r="L519" i="2"/>
  <c r="K519" i="2"/>
  <c r="G519" i="3" s="1"/>
  <c r="I519" i="2"/>
  <c r="F519" i="3" s="1"/>
  <c r="H519" i="2"/>
  <c r="D519" i="3" s="1"/>
  <c r="G519" i="2"/>
  <c r="F519" i="2"/>
  <c r="E519" i="2"/>
  <c r="C519" i="3" s="1"/>
  <c r="D519" i="2"/>
  <c r="B519" i="3" s="1"/>
  <c r="C519" i="2"/>
  <c r="A519" i="3" s="1"/>
  <c r="A519" i="2"/>
  <c r="BL518" i="2"/>
  <c r="AF518" i="3" s="1"/>
  <c r="BK518" i="2"/>
  <c r="BJ518" i="2"/>
  <c r="AD518" i="3" s="1"/>
  <c r="BI518" i="2"/>
  <c r="BH518" i="2"/>
  <c r="AB518" i="3" s="1"/>
  <c r="BG518" i="2"/>
  <c r="BD518" i="2"/>
  <c r="AE518" i="3" s="1"/>
  <c r="BC518" i="2"/>
  <c r="BB518" i="2"/>
  <c r="AC518" i="3" s="1"/>
  <c r="BA518" i="2"/>
  <c r="AZ518" i="2"/>
  <c r="AA518" i="3" s="1"/>
  <c r="AY518" i="2"/>
  <c r="AV518" i="2"/>
  <c r="Z518" i="3" s="1"/>
  <c r="AU518" i="2"/>
  <c r="AT518" i="2"/>
  <c r="Y518" i="3" s="1"/>
  <c r="AS518" i="2"/>
  <c r="AR518" i="2"/>
  <c r="X518" i="3" s="1"/>
  <c r="AQ518" i="2"/>
  <c r="AP518" i="2"/>
  <c r="W518" i="3" s="1"/>
  <c r="AO518" i="2"/>
  <c r="AN518" i="2"/>
  <c r="V518" i="3" s="1"/>
  <c r="AM518" i="2"/>
  <c r="AL518" i="2"/>
  <c r="U518" i="3" s="1"/>
  <c r="AK518" i="2"/>
  <c r="AJ518" i="2"/>
  <c r="T518" i="3" s="1"/>
  <c r="AI518" i="2"/>
  <c r="AH518" i="2"/>
  <c r="S518" i="3" s="1"/>
  <c r="AG518" i="2"/>
  <c r="AF518" i="2"/>
  <c r="R518" i="3" s="1"/>
  <c r="AE518" i="2"/>
  <c r="AD518" i="2"/>
  <c r="Q518" i="3" s="1"/>
  <c r="AC518" i="2"/>
  <c r="AB518" i="2"/>
  <c r="P518" i="3" s="1"/>
  <c r="AA518" i="2"/>
  <c r="Z518" i="2"/>
  <c r="O518" i="3" s="1"/>
  <c r="Y518" i="2"/>
  <c r="X518" i="2"/>
  <c r="N518" i="3" s="1"/>
  <c r="W518" i="2"/>
  <c r="V518" i="2"/>
  <c r="U518" i="2"/>
  <c r="T518" i="2"/>
  <c r="S518" i="2"/>
  <c r="R518" i="2"/>
  <c r="Q518" i="2"/>
  <c r="AM518" i="3" s="1"/>
  <c r="O518" i="2"/>
  <c r="AL518" i="3" s="1"/>
  <c r="N518" i="2"/>
  <c r="K518" i="3" s="1"/>
  <c r="L518" i="2"/>
  <c r="K518" i="2"/>
  <c r="G518" i="3" s="1"/>
  <c r="I518" i="2"/>
  <c r="F518" i="3" s="1"/>
  <c r="H518" i="2"/>
  <c r="D518" i="3" s="1"/>
  <c r="G518" i="2"/>
  <c r="F518" i="2"/>
  <c r="E518" i="2"/>
  <c r="C518" i="3" s="1"/>
  <c r="D518" i="2"/>
  <c r="B518" i="3" s="1"/>
  <c r="C518" i="2"/>
  <c r="A518" i="3" s="1"/>
  <c r="A518" i="2"/>
  <c r="BL517" i="2"/>
  <c r="AF517" i="3" s="1"/>
  <c r="BK517" i="2"/>
  <c r="BJ517" i="2"/>
  <c r="AD517" i="3" s="1"/>
  <c r="BI517" i="2"/>
  <c r="BH517" i="2"/>
  <c r="AB517" i="3" s="1"/>
  <c r="BG517" i="2"/>
  <c r="BD517" i="2"/>
  <c r="AE517" i="3" s="1"/>
  <c r="BC517" i="2"/>
  <c r="BB517" i="2"/>
  <c r="AC517" i="3" s="1"/>
  <c r="BA517" i="2"/>
  <c r="AZ517" i="2"/>
  <c r="AA517" i="3" s="1"/>
  <c r="AY517" i="2"/>
  <c r="AV517" i="2"/>
  <c r="Z517" i="3" s="1"/>
  <c r="AU517" i="2"/>
  <c r="AT517" i="2"/>
  <c r="Y517" i="3" s="1"/>
  <c r="AS517" i="2"/>
  <c r="AR517" i="2"/>
  <c r="X517" i="3" s="1"/>
  <c r="AQ517" i="2"/>
  <c r="AP517" i="2"/>
  <c r="W517" i="3" s="1"/>
  <c r="AO517" i="2"/>
  <c r="AN517" i="2"/>
  <c r="V517" i="3" s="1"/>
  <c r="AM517" i="2"/>
  <c r="AL517" i="2"/>
  <c r="U517" i="3" s="1"/>
  <c r="AK517" i="2"/>
  <c r="AJ517" i="2"/>
  <c r="T517" i="3" s="1"/>
  <c r="AI517" i="2"/>
  <c r="AH517" i="2"/>
  <c r="S517" i="3" s="1"/>
  <c r="AG517" i="2"/>
  <c r="AF517" i="2"/>
  <c r="R517" i="3" s="1"/>
  <c r="AE517" i="2"/>
  <c r="AD517" i="2"/>
  <c r="Q517" i="3" s="1"/>
  <c r="AC517" i="2"/>
  <c r="AB517" i="2"/>
  <c r="P517" i="3" s="1"/>
  <c r="AA517" i="2"/>
  <c r="Z517" i="2"/>
  <c r="O517" i="3" s="1"/>
  <c r="Y517" i="2"/>
  <c r="X517" i="2"/>
  <c r="N517" i="3" s="1"/>
  <c r="W517" i="2"/>
  <c r="V517" i="2"/>
  <c r="U517" i="2"/>
  <c r="T517" i="2"/>
  <c r="S517" i="2"/>
  <c r="R517" i="2"/>
  <c r="Q517" i="2"/>
  <c r="AM517" i="3" s="1"/>
  <c r="O517" i="2"/>
  <c r="AL517" i="3" s="1"/>
  <c r="N517" i="2"/>
  <c r="K517" i="3" s="1"/>
  <c r="K517" i="2"/>
  <c r="G517" i="3" s="1"/>
  <c r="I517" i="2"/>
  <c r="F517" i="3" s="1"/>
  <c r="H517" i="2"/>
  <c r="D517" i="3" s="1"/>
  <c r="G517" i="2"/>
  <c r="F517" i="2"/>
  <c r="E517" i="2"/>
  <c r="C517" i="3" s="1"/>
  <c r="D517" i="2"/>
  <c r="B517" i="3" s="1"/>
  <c r="C517" i="2"/>
  <c r="A517" i="3" s="1"/>
  <c r="A517" i="2"/>
  <c r="BL516" i="2"/>
  <c r="AF516" i="3" s="1"/>
  <c r="BK516" i="2"/>
  <c r="BJ516" i="2"/>
  <c r="AD516" i="3" s="1"/>
  <c r="BI516" i="2"/>
  <c r="BH516" i="2"/>
  <c r="AB516" i="3" s="1"/>
  <c r="BG516" i="2"/>
  <c r="BD516" i="2"/>
  <c r="AE516" i="3" s="1"/>
  <c r="BC516" i="2"/>
  <c r="BB516" i="2"/>
  <c r="AC516" i="3" s="1"/>
  <c r="BA516" i="2"/>
  <c r="AZ516" i="2"/>
  <c r="AA516" i="3" s="1"/>
  <c r="AY516" i="2"/>
  <c r="AV516" i="2"/>
  <c r="Z516" i="3" s="1"/>
  <c r="AU516" i="2"/>
  <c r="AT516" i="2"/>
  <c r="Y516" i="3" s="1"/>
  <c r="AS516" i="2"/>
  <c r="AR516" i="2"/>
  <c r="X516" i="3" s="1"/>
  <c r="AQ516" i="2"/>
  <c r="AP516" i="2"/>
  <c r="W516" i="3" s="1"/>
  <c r="AO516" i="2"/>
  <c r="AN516" i="2"/>
  <c r="V516" i="3" s="1"/>
  <c r="AM516" i="2"/>
  <c r="AL516" i="2"/>
  <c r="U516" i="3" s="1"/>
  <c r="AK516" i="2"/>
  <c r="AJ516" i="2"/>
  <c r="T516" i="3" s="1"/>
  <c r="AI516" i="2"/>
  <c r="AH516" i="2"/>
  <c r="S516" i="3" s="1"/>
  <c r="AG516" i="2"/>
  <c r="AF516" i="2"/>
  <c r="R516" i="3" s="1"/>
  <c r="AE516" i="2"/>
  <c r="AD516" i="2"/>
  <c r="Q516" i="3" s="1"/>
  <c r="AC516" i="2"/>
  <c r="AB516" i="2"/>
  <c r="P516" i="3" s="1"/>
  <c r="AA516" i="2"/>
  <c r="Z516" i="2"/>
  <c r="O516" i="3" s="1"/>
  <c r="Y516" i="2"/>
  <c r="X516" i="2"/>
  <c r="N516" i="3" s="1"/>
  <c r="W516" i="2"/>
  <c r="V516" i="2"/>
  <c r="U516" i="2"/>
  <c r="T516" i="2"/>
  <c r="S516" i="2"/>
  <c r="R516" i="2"/>
  <c r="Q516" i="2"/>
  <c r="AM516" i="3" s="1"/>
  <c r="O516" i="2"/>
  <c r="AL516" i="3" s="1"/>
  <c r="N516" i="2"/>
  <c r="K516" i="3" s="1"/>
  <c r="K516" i="2"/>
  <c r="G516" i="3" s="1"/>
  <c r="I516" i="2"/>
  <c r="F516" i="3" s="1"/>
  <c r="H516" i="2"/>
  <c r="D516" i="3" s="1"/>
  <c r="G516" i="2"/>
  <c r="F516" i="2"/>
  <c r="E516" i="2"/>
  <c r="C516" i="3" s="1"/>
  <c r="D516" i="2"/>
  <c r="B516" i="3" s="1"/>
  <c r="C516" i="2"/>
  <c r="A516" i="3" s="1"/>
  <c r="A516" i="2"/>
  <c r="BL515" i="2"/>
  <c r="AF515" i="3" s="1"/>
  <c r="BK515" i="2"/>
  <c r="BJ515" i="2"/>
  <c r="AD515" i="3" s="1"/>
  <c r="BI515" i="2"/>
  <c r="BH515" i="2"/>
  <c r="AB515" i="3" s="1"/>
  <c r="BG515" i="2"/>
  <c r="BD515" i="2"/>
  <c r="AE515" i="3" s="1"/>
  <c r="BC515" i="2"/>
  <c r="BB515" i="2"/>
  <c r="AC515" i="3" s="1"/>
  <c r="BA515" i="2"/>
  <c r="AZ515" i="2"/>
  <c r="AA515" i="3" s="1"/>
  <c r="AY515" i="2"/>
  <c r="AV515" i="2"/>
  <c r="Z515" i="3" s="1"/>
  <c r="AU515" i="2"/>
  <c r="AT515" i="2"/>
  <c r="Y515" i="3" s="1"/>
  <c r="AS515" i="2"/>
  <c r="AR515" i="2"/>
  <c r="X515" i="3" s="1"/>
  <c r="AQ515" i="2"/>
  <c r="AP515" i="2"/>
  <c r="W515" i="3" s="1"/>
  <c r="AO515" i="2"/>
  <c r="AN515" i="2"/>
  <c r="V515" i="3" s="1"/>
  <c r="AM515" i="2"/>
  <c r="AL515" i="2"/>
  <c r="U515" i="3" s="1"/>
  <c r="AK515" i="2"/>
  <c r="AJ515" i="2"/>
  <c r="T515" i="3" s="1"/>
  <c r="AI515" i="2"/>
  <c r="AH515" i="2"/>
  <c r="S515" i="3" s="1"/>
  <c r="AG515" i="2"/>
  <c r="AF515" i="2"/>
  <c r="R515" i="3" s="1"/>
  <c r="AE515" i="2"/>
  <c r="AD515" i="2"/>
  <c r="Q515" i="3" s="1"/>
  <c r="AC515" i="2"/>
  <c r="AB515" i="2"/>
  <c r="P515" i="3" s="1"/>
  <c r="AA515" i="2"/>
  <c r="Z515" i="2"/>
  <c r="O515" i="3" s="1"/>
  <c r="Y515" i="2"/>
  <c r="X515" i="2"/>
  <c r="N515" i="3" s="1"/>
  <c r="W515" i="2"/>
  <c r="V515" i="2"/>
  <c r="U515" i="2"/>
  <c r="T515" i="2"/>
  <c r="S515" i="2"/>
  <c r="R515" i="2"/>
  <c r="Q515" i="2"/>
  <c r="AM515" i="3" s="1"/>
  <c r="O515" i="2"/>
  <c r="AL515" i="3" s="1"/>
  <c r="N515" i="2"/>
  <c r="K515" i="3" s="1"/>
  <c r="K515" i="2"/>
  <c r="G515" i="3" s="1"/>
  <c r="I515" i="2"/>
  <c r="F515" i="3" s="1"/>
  <c r="H515" i="2"/>
  <c r="D515" i="3" s="1"/>
  <c r="G515" i="2"/>
  <c r="F515" i="2"/>
  <c r="E515" i="2"/>
  <c r="C515" i="3" s="1"/>
  <c r="D515" i="2"/>
  <c r="B515" i="3" s="1"/>
  <c r="C515" i="2"/>
  <c r="A515" i="3" s="1"/>
  <c r="A515" i="2"/>
  <c r="BL514" i="2"/>
  <c r="AF514" i="3" s="1"/>
  <c r="BK514" i="2"/>
  <c r="BJ514" i="2"/>
  <c r="AD514" i="3" s="1"/>
  <c r="BI514" i="2"/>
  <c r="BH514" i="2"/>
  <c r="AB514" i="3" s="1"/>
  <c r="BG514" i="2"/>
  <c r="BD514" i="2"/>
  <c r="AE514" i="3" s="1"/>
  <c r="BC514" i="2"/>
  <c r="BB514" i="2"/>
  <c r="AC514" i="3" s="1"/>
  <c r="BA514" i="2"/>
  <c r="AZ514" i="2"/>
  <c r="AA514" i="3" s="1"/>
  <c r="AY514" i="2"/>
  <c r="AV514" i="2"/>
  <c r="Z514" i="3" s="1"/>
  <c r="AU514" i="2"/>
  <c r="AT514" i="2"/>
  <c r="Y514" i="3" s="1"/>
  <c r="AS514" i="2"/>
  <c r="AR514" i="2"/>
  <c r="X514" i="3" s="1"/>
  <c r="AQ514" i="2"/>
  <c r="AP514" i="2"/>
  <c r="W514" i="3" s="1"/>
  <c r="AO514" i="2"/>
  <c r="AN514" i="2"/>
  <c r="V514" i="3" s="1"/>
  <c r="AM514" i="2"/>
  <c r="AL514" i="2"/>
  <c r="U514" i="3" s="1"/>
  <c r="AK514" i="2"/>
  <c r="AJ514" i="2"/>
  <c r="T514" i="3" s="1"/>
  <c r="AI514" i="2"/>
  <c r="AH514" i="2"/>
  <c r="S514" i="3" s="1"/>
  <c r="AG514" i="2"/>
  <c r="AF514" i="2"/>
  <c r="R514" i="3" s="1"/>
  <c r="AE514" i="2"/>
  <c r="AD514" i="2"/>
  <c r="Q514" i="3" s="1"/>
  <c r="AC514" i="2"/>
  <c r="AB514" i="2"/>
  <c r="P514" i="3" s="1"/>
  <c r="AA514" i="2"/>
  <c r="Z514" i="2"/>
  <c r="O514" i="3" s="1"/>
  <c r="Y514" i="2"/>
  <c r="X514" i="2"/>
  <c r="N514" i="3" s="1"/>
  <c r="W514" i="2"/>
  <c r="V514" i="2"/>
  <c r="U514" i="2"/>
  <c r="T514" i="2"/>
  <c r="S514" i="2"/>
  <c r="R514" i="2"/>
  <c r="Q514" i="2"/>
  <c r="AM514" i="3" s="1"/>
  <c r="O514" i="2"/>
  <c r="AL514" i="3" s="1"/>
  <c r="N514" i="2"/>
  <c r="K514" i="3" s="1"/>
  <c r="K514" i="2"/>
  <c r="G514" i="3" s="1"/>
  <c r="I514" i="2"/>
  <c r="F514" i="3" s="1"/>
  <c r="H514" i="2"/>
  <c r="D514" i="3" s="1"/>
  <c r="G514" i="2"/>
  <c r="F514" i="2"/>
  <c r="E514" i="2"/>
  <c r="C514" i="3" s="1"/>
  <c r="D514" i="2"/>
  <c r="B514" i="3" s="1"/>
  <c r="C514" i="2"/>
  <c r="A514" i="3" s="1"/>
  <c r="A514" i="2"/>
  <c r="BL513" i="2"/>
  <c r="AF513" i="3" s="1"/>
  <c r="BK513" i="2"/>
  <c r="BJ513" i="2"/>
  <c r="AD513" i="3" s="1"/>
  <c r="BI513" i="2"/>
  <c r="BH513" i="2"/>
  <c r="AB513" i="3" s="1"/>
  <c r="BG513" i="2"/>
  <c r="BD513" i="2"/>
  <c r="AE513" i="3" s="1"/>
  <c r="BC513" i="2"/>
  <c r="BB513" i="2"/>
  <c r="AC513" i="3" s="1"/>
  <c r="BA513" i="2"/>
  <c r="AZ513" i="2"/>
  <c r="AA513" i="3" s="1"/>
  <c r="AY513" i="2"/>
  <c r="AV513" i="2"/>
  <c r="Z513" i="3" s="1"/>
  <c r="AU513" i="2"/>
  <c r="AT513" i="2"/>
  <c r="Y513" i="3" s="1"/>
  <c r="AS513" i="2"/>
  <c r="AR513" i="2"/>
  <c r="X513" i="3" s="1"/>
  <c r="AQ513" i="2"/>
  <c r="AP513" i="2"/>
  <c r="W513" i="3" s="1"/>
  <c r="AO513" i="2"/>
  <c r="AN513" i="2"/>
  <c r="V513" i="3" s="1"/>
  <c r="AM513" i="2"/>
  <c r="AL513" i="2"/>
  <c r="U513" i="3" s="1"/>
  <c r="AK513" i="2"/>
  <c r="AJ513" i="2"/>
  <c r="T513" i="3" s="1"/>
  <c r="AI513" i="2"/>
  <c r="AH513" i="2"/>
  <c r="S513" i="3" s="1"/>
  <c r="AG513" i="2"/>
  <c r="AF513" i="2"/>
  <c r="R513" i="3" s="1"/>
  <c r="AE513" i="2"/>
  <c r="AD513" i="2"/>
  <c r="Q513" i="3" s="1"/>
  <c r="AC513" i="2"/>
  <c r="AB513" i="2"/>
  <c r="P513" i="3" s="1"/>
  <c r="AA513" i="2"/>
  <c r="Z513" i="2"/>
  <c r="O513" i="3" s="1"/>
  <c r="Y513" i="2"/>
  <c r="X513" i="2"/>
  <c r="N513" i="3" s="1"/>
  <c r="W513" i="2"/>
  <c r="V513" i="2"/>
  <c r="U513" i="2"/>
  <c r="T513" i="2"/>
  <c r="S513" i="2"/>
  <c r="R513" i="2"/>
  <c r="Q513" i="2"/>
  <c r="AM513" i="3" s="1"/>
  <c r="O513" i="2"/>
  <c r="AL513" i="3" s="1"/>
  <c r="N513" i="2"/>
  <c r="K513" i="3" s="1"/>
  <c r="M513" i="2"/>
  <c r="K513" i="2"/>
  <c r="G513" i="3" s="1"/>
  <c r="I513" i="2"/>
  <c r="F513" i="3" s="1"/>
  <c r="H513" i="2"/>
  <c r="D513" i="3" s="1"/>
  <c r="G513" i="2"/>
  <c r="F513" i="2"/>
  <c r="E513" i="2"/>
  <c r="C513" i="3" s="1"/>
  <c r="D513" i="2"/>
  <c r="B513" i="3" s="1"/>
  <c r="C513" i="2"/>
  <c r="A513" i="3" s="1"/>
  <c r="A513" i="2"/>
  <c r="BL512" i="2"/>
  <c r="AF512" i="3" s="1"/>
  <c r="BK512" i="2"/>
  <c r="BJ512" i="2"/>
  <c r="AD512" i="3" s="1"/>
  <c r="BI512" i="2"/>
  <c r="BH512" i="2"/>
  <c r="AB512" i="3" s="1"/>
  <c r="BG512" i="2"/>
  <c r="BD512" i="2"/>
  <c r="AE512" i="3" s="1"/>
  <c r="BC512" i="2"/>
  <c r="BB512" i="2"/>
  <c r="AC512" i="3" s="1"/>
  <c r="BA512" i="2"/>
  <c r="AZ512" i="2"/>
  <c r="AA512" i="3" s="1"/>
  <c r="AY512" i="2"/>
  <c r="AV512" i="2"/>
  <c r="Z512" i="3" s="1"/>
  <c r="AU512" i="2"/>
  <c r="AT512" i="2"/>
  <c r="Y512" i="3" s="1"/>
  <c r="AS512" i="2"/>
  <c r="AR512" i="2"/>
  <c r="X512" i="3" s="1"/>
  <c r="AQ512" i="2"/>
  <c r="AP512" i="2"/>
  <c r="W512" i="3" s="1"/>
  <c r="AO512" i="2"/>
  <c r="AN512" i="2"/>
  <c r="V512" i="3" s="1"/>
  <c r="AM512" i="2"/>
  <c r="AL512" i="2"/>
  <c r="U512" i="3" s="1"/>
  <c r="AK512" i="2"/>
  <c r="AJ512" i="2"/>
  <c r="T512" i="3" s="1"/>
  <c r="AI512" i="2"/>
  <c r="AH512" i="2"/>
  <c r="S512" i="3" s="1"/>
  <c r="AG512" i="2"/>
  <c r="AF512" i="2"/>
  <c r="R512" i="3" s="1"/>
  <c r="AE512" i="2"/>
  <c r="AD512" i="2"/>
  <c r="Q512" i="3" s="1"/>
  <c r="AC512" i="2"/>
  <c r="AB512" i="2"/>
  <c r="P512" i="3" s="1"/>
  <c r="AA512" i="2"/>
  <c r="Z512" i="2"/>
  <c r="O512" i="3" s="1"/>
  <c r="Y512" i="2"/>
  <c r="X512" i="2"/>
  <c r="N512" i="3" s="1"/>
  <c r="W512" i="2"/>
  <c r="V512" i="2"/>
  <c r="U512" i="2"/>
  <c r="T512" i="2"/>
  <c r="S512" i="2"/>
  <c r="R512" i="2"/>
  <c r="Q512" i="2"/>
  <c r="AM512" i="3" s="1"/>
  <c r="O512" i="2"/>
  <c r="AL512" i="3" s="1"/>
  <c r="N512" i="2"/>
  <c r="K512" i="3" s="1"/>
  <c r="M512" i="2"/>
  <c r="K512" i="2"/>
  <c r="G512" i="3" s="1"/>
  <c r="I512" i="2"/>
  <c r="F512" i="3" s="1"/>
  <c r="H512" i="2"/>
  <c r="D512" i="3" s="1"/>
  <c r="G512" i="2"/>
  <c r="F512" i="2"/>
  <c r="E512" i="2"/>
  <c r="C512" i="3" s="1"/>
  <c r="D512" i="2"/>
  <c r="B512" i="3" s="1"/>
  <c r="C512" i="2"/>
  <c r="A512" i="3" s="1"/>
  <c r="A512" i="2"/>
  <c r="BL511" i="2"/>
  <c r="AF511" i="3" s="1"/>
  <c r="BK511" i="2"/>
  <c r="BJ511" i="2"/>
  <c r="AD511" i="3" s="1"/>
  <c r="BI511" i="2"/>
  <c r="BH511" i="2"/>
  <c r="AB511" i="3" s="1"/>
  <c r="BG511" i="2"/>
  <c r="BD511" i="2"/>
  <c r="AE511" i="3" s="1"/>
  <c r="BC511" i="2"/>
  <c r="BB511" i="2"/>
  <c r="AC511" i="3" s="1"/>
  <c r="BA511" i="2"/>
  <c r="AZ511" i="2"/>
  <c r="AA511" i="3" s="1"/>
  <c r="AY511" i="2"/>
  <c r="AV511" i="2"/>
  <c r="Z511" i="3" s="1"/>
  <c r="AU511" i="2"/>
  <c r="AT511" i="2"/>
  <c r="Y511" i="3" s="1"/>
  <c r="AS511" i="2"/>
  <c r="AR511" i="2"/>
  <c r="X511" i="3" s="1"/>
  <c r="AQ511" i="2"/>
  <c r="AP511" i="2"/>
  <c r="W511" i="3" s="1"/>
  <c r="AO511" i="2"/>
  <c r="AN511" i="2"/>
  <c r="V511" i="3" s="1"/>
  <c r="AM511" i="2"/>
  <c r="AL511" i="2"/>
  <c r="U511" i="3" s="1"/>
  <c r="AK511" i="2"/>
  <c r="AJ511" i="2"/>
  <c r="T511" i="3" s="1"/>
  <c r="AI511" i="2"/>
  <c r="AH511" i="2"/>
  <c r="S511" i="3" s="1"/>
  <c r="AG511" i="2"/>
  <c r="AF511" i="2"/>
  <c r="R511" i="3" s="1"/>
  <c r="AE511" i="2"/>
  <c r="AD511" i="2"/>
  <c r="Q511" i="3" s="1"/>
  <c r="AC511" i="2"/>
  <c r="AB511" i="2"/>
  <c r="P511" i="3" s="1"/>
  <c r="AA511" i="2"/>
  <c r="Z511" i="2"/>
  <c r="O511" i="3" s="1"/>
  <c r="Y511" i="2"/>
  <c r="X511" i="2"/>
  <c r="N511" i="3" s="1"/>
  <c r="W511" i="2"/>
  <c r="V511" i="2"/>
  <c r="U511" i="2"/>
  <c r="T511" i="2"/>
  <c r="S511" i="2"/>
  <c r="R511" i="2"/>
  <c r="Q511" i="2"/>
  <c r="AM511" i="3" s="1"/>
  <c r="O511" i="2"/>
  <c r="AL511" i="3" s="1"/>
  <c r="N511" i="2"/>
  <c r="K511" i="3" s="1"/>
  <c r="L511" i="2"/>
  <c r="K511" i="2"/>
  <c r="G511" i="3" s="1"/>
  <c r="I511" i="2"/>
  <c r="F511" i="3" s="1"/>
  <c r="H511" i="2"/>
  <c r="D511" i="3" s="1"/>
  <c r="G511" i="2"/>
  <c r="F511" i="2"/>
  <c r="E511" i="2"/>
  <c r="C511" i="3" s="1"/>
  <c r="D511" i="2"/>
  <c r="B511" i="3" s="1"/>
  <c r="C511" i="2"/>
  <c r="A511" i="3" s="1"/>
  <c r="A511" i="2"/>
  <c r="BL510" i="2"/>
  <c r="AF510" i="3" s="1"/>
  <c r="BK510" i="2"/>
  <c r="BJ510" i="2"/>
  <c r="AD510" i="3" s="1"/>
  <c r="BI510" i="2"/>
  <c r="BH510" i="2"/>
  <c r="AB510" i="3" s="1"/>
  <c r="BG510" i="2"/>
  <c r="BD510" i="2"/>
  <c r="AE510" i="3" s="1"/>
  <c r="BC510" i="2"/>
  <c r="BB510" i="2"/>
  <c r="AC510" i="3" s="1"/>
  <c r="BA510" i="2"/>
  <c r="AZ510" i="2"/>
  <c r="AA510" i="3" s="1"/>
  <c r="AY510" i="2"/>
  <c r="AV510" i="2"/>
  <c r="Z510" i="3" s="1"/>
  <c r="AU510" i="2"/>
  <c r="AT510" i="2"/>
  <c r="Y510" i="3" s="1"/>
  <c r="AS510" i="2"/>
  <c r="AR510" i="2"/>
  <c r="X510" i="3" s="1"/>
  <c r="AQ510" i="2"/>
  <c r="AP510" i="2"/>
  <c r="W510" i="3" s="1"/>
  <c r="AO510" i="2"/>
  <c r="AN510" i="2"/>
  <c r="V510" i="3" s="1"/>
  <c r="AM510" i="2"/>
  <c r="AL510" i="2"/>
  <c r="U510" i="3" s="1"/>
  <c r="AK510" i="2"/>
  <c r="AJ510" i="2"/>
  <c r="T510" i="3" s="1"/>
  <c r="AI510" i="2"/>
  <c r="AH510" i="2"/>
  <c r="S510" i="3" s="1"/>
  <c r="AG510" i="2"/>
  <c r="AF510" i="2"/>
  <c r="R510" i="3" s="1"/>
  <c r="AE510" i="2"/>
  <c r="AD510" i="2"/>
  <c r="Q510" i="3" s="1"/>
  <c r="AC510" i="2"/>
  <c r="AB510" i="2"/>
  <c r="P510" i="3" s="1"/>
  <c r="AA510" i="2"/>
  <c r="Z510" i="2"/>
  <c r="O510" i="3" s="1"/>
  <c r="Y510" i="2"/>
  <c r="X510" i="2"/>
  <c r="N510" i="3" s="1"/>
  <c r="W510" i="2"/>
  <c r="V510" i="2"/>
  <c r="U510" i="2"/>
  <c r="T510" i="2"/>
  <c r="S510" i="2"/>
  <c r="R510" i="2"/>
  <c r="Q510" i="2"/>
  <c r="AM510" i="3" s="1"/>
  <c r="O510" i="2"/>
  <c r="AL510" i="3" s="1"/>
  <c r="N510" i="2"/>
  <c r="K510" i="3" s="1"/>
  <c r="M510" i="2"/>
  <c r="K510" i="2"/>
  <c r="G510" i="3" s="1"/>
  <c r="I510" i="2"/>
  <c r="F510" i="3" s="1"/>
  <c r="H510" i="2"/>
  <c r="D510" i="3" s="1"/>
  <c r="G510" i="2"/>
  <c r="F510" i="2"/>
  <c r="E510" i="2"/>
  <c r="C510" i="3" s="1"/>
  <c r="D510" i="2"/>
  <c r="B510" i="3" s="1"/>
  <c r="C510" i="2"/>
  <c r="A510" i="3" s="1"/>
  <c r="A510" i="2"/>
  <c r="BL509" i="2"/>
  <c r="AF509" i="3" s="1"/>
  <c r="BK509" i="2"/>
  <c r="BJ509" i="2"/>
  <c r="AD509" i="3" s="1"/>
  <c r="BI509" i="2"/>
  <c r="BH509" i="2"/>
  <c r="AB509" i="3" s="1"/>
  <c r="BG509" i="2"/>
  <c r="BD509" i="2"/>
  <c r="AE509" i="3" s="1"/>
  <c r="BC509" i="2"/>
  <c r="BB509" i="2"/>
  <c r="AC509" i="3" s="1"/>
  <c r="BA509" i="2"/>
  <c r="AZ509" i="2"/>
  <c r="AA509" i="3" s="1"/>
  <c r="AY509" i="2"/>
  <c r="AV509" i="2"/>
  <c r="Z509" i="3" s="1"/>
  <c r="AU509" i="2"/>
  <c r="AT509" i="2"/>
  <c r="Y509" i="3" s="1"/>
  <c r="AS509" i="2"/>
  <c r="AR509" i="2"/>
  <c r="X509" i="3" s="1"/>
  <c r="AQ509" i="2"/>
  <c r="AP509" i="2"/>
  <c r="W509" i="3" s="1"/>
  <c r="AO509" i="2"/>
  <c r="AN509" i="2"/>
  <c r="V509" i="3" s="1"/>
  <c r="AM509" i="2"/>
  <c r="AL509" i="2"/>
  <c r="U509" i="3" s="1"/>
  <c r="AK509" i="2"/>
  <c r="AJ509" i="2"/>
  <c r="T509" i="3" s="1"/>
  <c r="AI509" i="2"/>
  <c r="AH509" i="2"/>
  <c r="S509" i="3" s="1"/>
  <c r="AG509" i="2"/>
  <c r="AF509" i="2"/>
  <c r="R509" i="3" s="1"/>
  <c r="AE509" i="2"/>
  <c r="AD509" i="2"/>
  <c r="Q509" i="3" s="1"/>
  <c r="AC509" i="2"/>
  <c r="AB509" i="2"/>
  <c r="P509" i="3" s="1"/>
  <c r="AA509" i="2"/>
  <c r="Z509" i="2"/>
  <c r="O509" i="3" s="1"/>
  <c r="Y509" i="2"/>
  <c r="X509" i="2"/>
  <c r="N509" i="3" s="1"/>
  <c r="W509" i="2"/>
  <c r="V509" i="2"/>
  <c r="U509" i="2"/>
  <c r="T509" i="2"/>
  <c r="S509" i="2"/>
  <c r="R509" i="2"/>
  <c r="Q509" i="2"/>
  <c r="AM509" i="3" s="1"/>
  <c r="O509" i="2"/>
  <c r="AL509" i="3" s="1"/>
  <c r="N509" i="2"/>
  <c r="K509" i="3" s="1"/>
  <c r="L509" i="2"/>
  <c r="K509" i="2"/>
  <c r="G509" i="3" s="1"/>
  <c r="I509" i="2"/>
  <c r="F509" i="3" s="1"/>
  <c r="H509" i="2"/>
  <c r="D509" i="3" s="1"/>
  <c r="G509" i="2"/>
  <c r="F509" i="2"/>
  <c r="E509" i="2"/>
  <c r="C509" i="3" s="1"/>
  <c r="D509" i="2"/>
  <c r="B509" i="3" s="1"/>
  <c r="C509" i="2"/>
  <c r="A509" i="3" s="1"/>
  <c r="A509" i="2"/>
  <c r="BL508" i="2"/>
  <c r="AF508" i="3" s="1"/>
  <c r="BK508" i="2"/>
  <c r="BJ508" i="2"/>
  <c r="AD508" i="3" s="1"/>
  <c r="BI508" i="2"/>
  <c r="BH508" i="2"/>
  <c r="AB508" i="3" s="1"/>
  <c r="BG508" i="2"/>
  <c r="BD508" i="2"/>
  <c r="AE508" i="3" s="1"/>
  <c r="BC508" i="2"/>
  <c r="BB508" i="2"/>
  <c r="AC508" i="3" s="1"/>
  <c r="BA508" i="2"/>
  <c r="AZ508" i="2"/>
  <c r="AA508" i="3" s="1"/>
  <c r="AY508" i="2"/>
  <c r="AV508" i="2"/>
  <c r="Z508" i="3" s="1"/>
  <c r="AU508" i="2"/>
  <c r="AT508" i="2"/>
  <c r="Y508" i="3" s="1"/>
  <c r="AS508" i="2"/>
  <c r="AR508" i="2"/>
  <c r="X508" i="3" s="1"/>
  <c r="AQ508" i="2"/>
  <c r="AP508" i="2"/>
  <c r="W508" i="3" s="1"/>
  <c r="AO508" i="2"/>
  <c r="AN508" i="2"/>
  <c r="V508" i="3" s="1"/>
  <c r="AM508" i="2"/>
  <c r="AL508" i="2"/>
  <c r="U508" i="3" s="1"/>
  <c r="AK508" i="2"/>
  <c r="AJ508" i="2"/>
  <c r="T508" i="3" s="1"/>
  <c r="AI508" i="2"/>
  <c r="AH508" i="2"/>
  <c r="S508" i="3" s="1"/>
  <c r="AG508" i="2"/>
  <c r="AF508" i="2"/>
  <c r="R508" i="3" s="1"/>
  <c r="AE508" i="2"/>
  <c r="AD508" i="2"/>
  <c r="Q508" i="3" s="1"/>
  <c r="AC508" i="2"/>
  <c r="AB508" i="2"/>
  <c r="P508" i="3" s="1"/>
  <c r="AA508" i="2"/>
  <c r="Z508" i="2"/>
  <c r="O508" i="3" s="1"/>
  <c r="Y508" i="2"/>
  <c r="X508" i="2"/>
  <c r="N508" i="3" s="1"/>
  <c r="W508" i="2"/>
  <c r="V508" i="2"/>
  <c r="U508" i="2"/>
  <c r="T508" i="2"/>
  <c r="S508" i="2"/>
  <c r="R508" i="2"/>
  <c r="Q508" i="2"/>
  <c r="AM508" i="3" s="1"/>
  <c r="O508" i="2"/>
  <c r="AL508" i="3" s="1"/>
  <c r="N508" i="2"/>
  <c r="K508" i="3" s="1"/>
  <c r="M508" i="2"/>
  <c r="K508" i="2"/>
  <c r="G508" i="3" s="1"/>
  <c r="I508" i="2"/>
  <c r="F508" i="3" s="1"/>
  <c r="H508" i="2"/>
  <c r="D508" i="3" s="1"/>
  <c r="G508" i="2"/>
  <c r="F508" i="2"/>
  <c r="E508" i="2"/>
  <c r="C508" i="3" s="1"/>
  <c r="D508" i="2"/>
  <c r="B508" i="3" s="1"/>
  <c r="C508" i="2"/>
  <c r="A508" i="3" s="1"/>
  <c r="A508" i="2"/>
  <c r="BL507" i="2"/>
  <c r="AF507" i="3" s="1"/>
  <c r="BK507" i="2"/>
  <c r="BJ507" i="2"/>
  <c r="AD507" i="3" s="1"/>
  <c r="BI507" i="2"/>
  <c r="BH507" i="2"/>
  <c r="AB507" i="3" s="1"/>
  <c r="BG507" i="2"/>
  <c r="BD507" i="2"/>
  <c r="AE507" i="3" s="1"/>
  <c r="BC507" i="2"/>
  <c r="BB507" i="2"/>
  <c r="AC507" i="3" s="1"/>
  <c r="BA507" i="2"/>
  <c r="AZ507" i="2"/>
  <c r="AA507" i="3" s="1"/>
  <c r="AY507" i="2"/>
  <c r="AV507" i="2"/>
  <c r="Z507" i="3" s="1"/>
  <c r="AU507" i="2"/>
  <c r="AT507" i="2"/>
  <c r="Y507" i="3" s="1"/>
  <c r="AS507" i="2"/>
  <c r="AR507" i="2"/>
  <c r="X507" i="3" s="1"/>
  <c r="AQ507" i="2"/>
  <c r="AP507" i="2"/>
  <c r="W507" i="3" s="1"/>
  <c r="AO507" i="2"/>
  <c r="AN507" i="2"/>
  <c r="V507" i="3" s="1"/>
  <c r="AM507" i="2"/>
  <c r="AL507" i="2"/>
  <c r="U507" i="3" s="1"/>
  <c r="AK507" i="2"/>
  <c r="AJ507" i="2"/>
  <c r="T507" i="3" s="1"/>
  <c r="AI507" i="2"/>
  <c r="AH507" i="2"/>
  <c r="S507" i="3" s="1"/>
  <c r="AG507" i="2"/>
  <c r="AF507" i="2"/>
  <c r="R507" i="3" s="1"/>
  <c r="AE507" i="2"/>
  <c r="AD507" i="2"/>
  <c r="Q507" i="3" s="1"/>
  <c r="AC507" i="2"/>
  <c r="AB507" i="2"/>
  <c r="P507" i="3" s="1"/>
  <c r="AA507" i="2"/>
  <c r="Z507" i="2"/>
  <c r="O507" i="3" s="1"/>
  <c r="Y507" i="2"/>
  <c r="X507" i="2"/>
  <c r="N507" i="3" s="1"/>
  <c r="W507" i="2"/>
  <c r="V507" i="2"/>
  <c r="U507" i="2"/>
  <c r="T507" i="2"/>
  <c r="S507" i="2"/>
  <c r="R507" i="2"/>
  <c r="Q507" i="2"/>
  <c r="AM507" i="3" s="1"/>
  <c r="O507" i="2"/>
  <c r="AL507" i="3" s="1"/>
  <c r="N507" i="2"/>
  <c r="K507" i="3" s="1"/>
  <c r="M507" i="2"/>
  <c r="K507" i="2"/>
  <c r="G507" i="3" s="1"/>
  <c r="I507" i="2"/>
  <c r="F507" i="3" s="1"/>
  <c r="H507" i="2"/>
  <c r="D507" i="3" s="1"/>
  <c r="G507" i="2"/>
  <c r="F507" i="2"/>
  <c r="E507" i="2"/>
  <c r="C507" i="3" s="1"/>
  <c r="D507" i="2"/>
  <c r="B507" i="3" s="1"/>
  <c r="C507" i="2"/>
  <c r="A507" i="3" s="1"/>
  <c r="A507" i="2"/>
  <c r="BL506" i="2"/>
  <c r="AF506" i="3" s="1"/>
  <c r="BK506" i="2"/>
  <c r="BJ506" i="2"/>
  <c r="AD506" i="3" s="1"/>
  <c r="BI506" i="2"/>
  <c r="BH506" i="2"/>
  <c r="AB506" i="3" s="1"/>
  <c r="BG506" i="2"/>
  <c r="BD506" i="2"/>
  <c r="AE506" i="3" s="1"/>
  <c r="BC506" i="2"/>
  <c r="BB506" i="2"/>
  <c r="AC506" i="3" s="1"/>
  <c r="BA506" i="2"/>
  <c r="AZ506" i="2"/>
  <c r="AA506" i="3" s="1"/>
  <c r="AY506" i="2"/>
  <c r="AV506" i="2"/>
  <c r="Z506" i="3" s="1"/>
  <c r="AU506" i="2"/>
  <c r="AT506" i="2"/>
  <c r="Y506" i="3" s="1"/>
  <c r="AS506" i="2"/>
  <c r="AR506" i="2"/>
  <c r="X506" i="3" s="1"/>
  <c r="AQ506" i="2"/>
  <c r="AP506" i="2"/>
  <c r="W506" i="3" s="1"/>
  <c r="AO506" i="2"/>
  <c r="AN506" i="2"/>
  <c r="V506" i="3" s="1"/>
  <c r="AM506" i="2"/>
  <c r="AL506" i="2"/>
  <c r="U506" i="3" s="1"/>
  <c r="AK506" i="2"/>
  <c r="AJ506" i="2"/>
  <c r="T506" i="3" s="1"/>
  <c r="AI506" i="2"/>
  <c r="AH506" i="2"/>
  <c r="S506" i="3" s="1"/>
  <c r="AG506" i="2"/>
  <c r="AF506" i="2"/>
  <c r="R506" i="3" s="1"/>
  <c r="AE506" i="2"/>
  <c r="AD506" i="2"/>
  <c r="Q506" i="3" s="1"/>
  <c r="AC506" i="2"/>
  <c r="AB506" i="2"/>
  <c r="P506" i="3" s="1"/>
  <c r="AA506" i="2"/>
  <c r="Z506" i="2"/>
  <c r="O506" i="3" s="1"/>
  <c r="Y506" i="2"/>
  <c r="X506" i="2"/>
  <c r="N506" i="3" s="1"/>
  <c r="W506" i="2"/>
  <c r="V506" i="2"/>
  <c r="U506" i="2"/>
  <c r="T506" i="2"/>
  <c r="S506" i="2"/>
  <c r="R506" i="2"/>
  <c r="Q506" i="2"/>
  <c r="AM506" i="3" s="1"/>
  <c r="O506" i="2"/>
  <c r="AL506" i="3" s="1"/>
  <c r="N506" i="2"/>
  <c r="K506" i="3" s="1"/>
  <c r="M506" i="2"/>
  <c r="K506" i="2"/>
  <c r="G506" i="3" s="1"/>
  <c r="I506" i="2"/>
  <c r="F506" i="3" s="1"/>
  <c r="H506" i="2"/>
  <c r="D506" i="3" s="1"/>
  <c r="G506" i="2"/>
  <c r="F506" i="2"/>
  <c r="E506" i="2"/>
  <c r="C506" i="3" s="1"/>
  <c r="D506" i="2"/>
  <c r="B506" i="3" s="1"/>
  <c r="C506" i="2"/>
  <c r="A506" i="3" s="1"/>
  <c r="A506" i="2"/>
  <c r="BL505" i="2"/>
  <c r="AF505" i="3" s="1"/>
  <c r="BK505" i="2"/>
  <c r="BJ505" i="2"/>
  <c r="AD505" i="3" s="1"/>
  <c r="BI505" i="2"/>
  <c r="BH505" i="2"/>
  <c r="AB505" i="3" s="1"/>
  <c r="BG505" i="2"/>
  <c r="BD505" i="2"/>
  <c r="AE505" i="3" s="1"/>
  <c r="BC505" i="2"/>
  <c r="BB505" i="2"/>
  <c r="AC505" i="3" s="1"/>
  <c r="BA505" i="2"/>
  <c r="AZ505" i="2"/>
  <c r="AA505" i="3" s="1"/>
  <c r="AY505" i="2"/>
  <c r="AV505" i="2"/>
  <c r="Z505" i="3" s="1"/>
  <c r="AU505" i="2"/>
  <c r="AT505" i="2"/>
  <c r="Y505" i="3" s="1"/>
  <c r="AS505" i="2"/>
  <c r="AR505" i="2"/>
  <c r="X505" i="3" s="1"/>
  <c r="AQ505" i="2"/>
  <c r="AP505" i="2"/>
  <c r="W505" i="3" s="1"/>
  <c r="AO505" i="2"/>
  <c r="AN505" i="2"/>
  <c r="V505" i="3" s="1"/>
  <c r="AM505" i="2"/>
  <c r="AL505" i="2"/>
  <c r="U505" i="3" s="1"/>
  <c r="AK505" i="2"/>
  <c r="AJ505" i="2"/>
  <c r="T505" i="3" s="1"/>
  <c r="AI505" i="2"/>
  <c r="AH505" i="2"/>
  <c r="S505" i="3" s="1"/>
  <c r="AG505" i="2"/>
  <c r="AF505" i="2"/>
  <c r="R505" i="3" s="1"/>
  <c r="AE505" i="2"/>
  <c r="AD505" i="2"/>
  <c r="Q505" i="3" s="1"/>
  <c r="AC505" i="2"/>
  <c r="AB505" i="2"/>
  <c r="P505" i="3" s="1"/>
  <c r="AA505" i="2"/>
  <c r="Z505" i="2"/>
  <c r="O505" i="3" s="1"/>
  <c r="Y505" i="2"/>
  <c r="X505" i="2"/>
  <c r="N505" i="3" s="1"/>
  <c r="W505" i="2"/>
  <c r="V505" i="2"/>
  <c r="U505" i="2"/>
  <c r="T505" i="2"/>
  <c r="S505" i="2"/>
  <c r="R505" i="2"/>
  <c r="Q505" i="2"/>
  <c r="AM505" i="3" s="1"/>
  <c r="O505" i="2"/>
  <c r="AL505" i="3" s="1"/>
  <c r="N505" i="2"/>
  <c r="K505" i="3" s="1"/>
  <c r="M505" i="2"/>
  <c r="K505" i="2"/>
  <c r="G505" i="3" s="1"/>
  <c r="I505" i="2"/>
  <c r="F505" i="3" s="1"/>
  <c r="H505" i="2"/>
  <c r="D505" i="3" s="1"/>
  <c r="G505" i="2"/>
  <c r="F505" i="2"/>
  <c r="E505" i="2"/>
  <c r="C505" i="3" s="1"/>
  <c r="D505" i="2"/>
  <c r="B505" i="3" s="1"/>
  <c r="C505" i="2"/>
  <c r="A505" i="3" s="1"/>
  <c r="A505" i="2"/>
  <c r="BL504" i="2"/>
  <c r="AF504" i="3" s="1"/>
  <c r="BK504" i="2"/>
  <c r="BJ504" i="2"/>
  <c r="AD504" i="3" s="1"/>
  <c r="BI504" i="2"/>
  <c r="BH504" i="2"/>
  <c r="AB504" i="3" s="1"/>
  <c r="BG504" i="2"/>
  <c r="BD504" i="2"/>
  <c r="AE504" i="3" s="1"/>
  <c r="BC504" i="2"/>
  <c r="BB504" i="2"/>
  <c r="AC504" i="3" s="1"/>
  <c r="BA504" i="2"/>
  <c r="AZ504" i="2"/>
  <c r="AA504" i="3" s="1"/>
  <c r="AY504" i="2"/>
  <c r="AV504" i="2"/>
  <c r="Z504" i="3" s="1"/>
  <c r="AU504" i="2"/>
  <c r="AT504" i="2"/>
  <c r="Y504" i="3" s="1"/>
  <c r="AS504" i="2"/>
  <c r="AR504" i="2"/>
  <c r="X504" i="3" s="1"/>
  <c r="AQ504" i="2"/>
  <c r="AP504" i="2"/>
  <c r="W504" i="3" s="1"/>
  <c r="AO504" i="2"/>
  <c r="AN504" i="2"/>
  <c r="V504" i="3" s="1"/>
  <c r="AM504" i="2"/>
  <c r="AL504" i="2"/>
  <c r="U504" i="3" s="1"/>
  <c r="AK504" i="2"/>
  <c r="AJ504" i="2"/>
  <c r="T504" i="3" s="1"/>
  <c r="AI504" i="2"/>
  <c r="AH504" i="2"/>
  <c r="S504" i="3" s="1"/>
  <c r="AG504" i="2"/>
  <c r="AF504" i="2"/>
  <c r="R504" i="3" s="1"/>
  <c r="AE504" i="2"/>
  <c r="AD504" i="2"/>
  <c r="Q504" i="3" s="1"/>
  <c r="AC504" i="2"/>
  <c r="AB504" i="2"/>
  <c r="P504" i="3" s="1"/>
  <c r="AA504" i="2"/>
  <c r="Z504" i="2"/>
  <c r="O504" i="3" s="1"/>
  <c r="Y504" i="2"/>
  <c r="X504" i="2"/>
  <c r="N504" i="3" s="1"/>
  <c r="W504" i="2"/>
  <c r="V504" i="2"/>
  <c r="U504" i="2"/>
  <c r="T504" i="2"/>
  <c r="S504" i="2"/>
  <c r="R504" i="2"/>
  <c r="Q504" i="2"/>
  <c r="AM504" i="3" s="1"/>
  <c r="O504" i="2"/>
  <c r="AL504" i="3" s="1"/>
  <c r="N504" i="2"/>
  <c r="K504" i="3" s="1"/>
  <c r="M504" i="2"/>
  <c r="K504" i="2"/>
  <c r="G504" i="3" s="1"/>
  <c r="I504" i="2"/>
  <c r="F504" i="3" s="1"/>
  <c r="H504" i="2"/>
  <c r="D504" i="3" s="1"/>
  <c r="G504" i="2"/>
  <c r="F504" i="2"/>
  <c r="E504" i="2"/>
  <c r="C504" i="3" s="1"/>
  <c r="D504" i="2"/>
  <c r="B504" i="3" s="1"/>
  <c r="C504" i="2"/>
  <c r="A504" i="3" s="1"/>
  <c r="A504" i="2"/>
  <c r="BL503" i="2"/>
  <c r="AF503" i="3" s="1"/>
  <c r="BK503" i="2"/>
  <c r="BJ503" i="2"/>
  <c r="AD503" i="3" s="1"/>
  <c r="BI503" i="2"/>
  <c r="BH503" i="2"/>
  <c r="AB503" i="3" s="1"/>
  <c r="BG503" i="2"/>
  <c r="BD503" i="2"/>
  <c r="AE503" i="3" s="1"/>
  <c r="BC503" i="2"/>
  <c r="BB503" i="2"/>
  <c r="AC503" i="3" s="1"/>
  <c r="BA503" i="2"/>
  <c r="AZ503" i="2"/>
  <c r="AA503" i="3" s="1"/>
  <c r="AY503" i="2"/>
  <c r="AV503" i="2"/>
  <c r="Z503" i="3" s="1"/>
  <c r="AU503" i="2"/>
  <c r="AT503" i="2"/>
  <c r="Y503" i="3" s="1"/>
  <c r="AS503" i="2"/>
  <c r="AR503" i="2"/>
  <c r="X503" i="3" s="1"/>
  <c r="AQ503" i="2"/>
  <c r="AP503" i="2"/>
  <c r="W503" i="3" s="1"/>
  <c r="AO503" i="2"/>
  <c r="AN503" i="2"/>
  <c r="V503" i="3" s="1"/>
  <c r="AM503" i="2"/>
  <c r="AL503" i="2"/>
  <c r="U503" i="3" s="1"/>
  <c r="AK503" i="2"/>
  <c r="AJ503" i="2"/>
  <c r="T503" i="3" s="1"/>
  <c r="AI503" i="2"/>
  <c r="AH503" i="2"/>
  <c r="S503" i="3" s="1"/>
  <c r="AG503" i="2"/>
  <c r="AF503" i="2"/>
  <c r="R503" i="3" s="1"/>
  <c r="AE503" i="2"/>
  <c r="AD503" i="2"/>
  <c r="Q503" i="3" s="1"/>
  <c r="AC503" i="2"/>
  <c r="AB503" i="2"/>
  <c r="P503" i="3" s="1"/>
  <c r="AA503" i="2"/>
  <c r="Z503" i="2"/>
  <c r="O503" i="3" s="1"/>
  <c r="Y503" i="2"/>
  <c r="X503" i="2"/>
  <c r="N503" i="3" s="1"/>
  <c r="W503" i="2"/>
  <c r="V503" i="2"/>
  <c r="U503" i="2"/>
  <c r="T503" i="2"/>
  <c r="S503" i="2"/>
  <c r="R503" i="2"/>
  <c r="Q503" i="2"/>
  <c r="AM503" i="3" s="1"/>
  <c r="O503" i="2"/>
  <c r="AL503" i="3" s="1"/>
  <c r="N503" i="2"/>
  <c r="K503" i="3" s="1"/>
  <c r="M503" i="2"/>
  <c r="K503" i="2"/>
  <c r="G503" i="3" s="1"/>
  <c r="I503" i="2"/>
  <c r="F503" i="3" s="1"/>
  <c r="H503" i="2"/>
  <c r="D503" i="3" s="1"/>
  <c r="G503" i="2"/>
  <c r="F503" i="2"/>
  <c r="E503" i="2"/>
  <c r="C503" i="3" s="1"/>
  <c r="D503" i="2"/>
  <c r="B503" i="3" s="1"/>
  <c r="C503" i="2"/>
  <c r="A503" i="3" s="1"/>
  <c r="A503" i="2"/>
  <c r="BL502" i="2"/>
  <c r="AF502" i="3" s="1"/>
  <c r="BK502" i="2"/>
  <c r="BJ502" i="2"/>
  <c r="AD502" i="3" s="1"/>
  <c r="BI502" i="2"/>
  <c r="BH502" i="2"/>
  <c r="AB502" i="3" s="1"/>
  <c r="BG502" i="2"/>
  <c r="BD502" i="2"/>
  <c r="AE502" i="3" s="1"/>
  <c r="BC502" i="2"/>
  <c r="BB502" i="2"/>
  <c r="AC502" i="3" s="1"/>
  <c r="BA502" i="2"/>
  <c r="AZ502" i="2"/>
  <c r="AA502" i="3" s="1"/>
  <c r="AY502" i="2"/>
  <c r="AV502" i="2"/>
  <c r="Z502" i="3" s="1"/>
  <c r="AU502" i="2"/>
  <c r="AT502" i="2"/>
  <c r="Y502" i="3" s="1"/>
  <c r="AS502" i="2"/>
  <c r="AR502" i="2"/>
  <c r="X502" i="3" s="1"/>
  <c r="AQ502" i="2"/>
  <c r="AP502" i="2"/>
  <c r="W502" i="3" s="1"/>
  <c r="AO502" i="2"/>
  <c r="AN502" i="2"/>
  <c r="V502" i="3" s="1"/>
  <c r="AM502" i="2"/>
  <c r="AL502" i="2"/>
  <c r="U502" i="3" s="1"/>
  <c r="AK502" i="2"/>
  <c r="AJ502" i="2"/>
  <c r="T502" i="3" s="1"/>
  <c r="AI502" i="2"/>
  <c r="AH502" i="2"/>
  <c r="S502" i="3" s="1"/>
  <c r="AG502" i="2"/>
  <c r="AF502" i="2"/>
  <c r="R502" i="3" s="1"/>
  <c r="AE502" i="2"/>
  <c r="AD502" i="2"/>
  <c r="Q502" i="3" s="1"/>
  <c r="AC502" i="2"/>
  <c r="AB502" i="2"/>
  <c r="P502" i="3" s="1"/>
  <c r="AA502" i="2"/>
  <c r="Z502" i="2"/>
  <c r="O502" i="3" s="1"/>
  <c r="Y502" i="2"/>
  <c r="X502" i="2"/>
  <c r="N502" i="3" s="1"/>
  <c r="W502" i="2"/>
  <c r="V502" i="2"/>
  <c r="U502" i="2"/>
  <c r="T502" i="2"/>
  <c r="S502" i="2"/>
  <c r="R502" i="2"/>
  <c r="Q502" i="2"/>
  <c r="AM502" i="3" s="1"/>
  <c r="O502" i="2"/>
  <c r="AL502" i="3" s="1"/>
  <c r="N502" i="2"/>
  <c r="K502" i="3" s="1"/>
  <c r="M502" i="2"/>
  <c r="K502" i="2"/>
  <c r="G502" i="3" s="1"/>
  <c r="I502" i="2"/>
  <c r="F502" i="3" s="1"/>
  <c r="H502" i="2"/>
  <c r="D502" i="3" s="1"/>
  <c r="G502" i="2"/>
  <c r="F502" i="2"/>
  <c r="E502" i="2"/>
  <c r="C502" i="3" s="1"/>
  <c r="D502" i="2"/>
  <c r="B502" i="3" s="1"/>
  <c r="C502" i="2"/>
  <c r="A502" i="3" s="1"/>
  <c r="A50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2" i="2"/>
  <c r="V526" i="1"/>
  <c r="P524" i="2" s="1"/>
  <c r="L524" i="3" s="1"/>
  <c r="V527" i="1"/>
  <c r="P525" i="2" s="1"/>
  <c r="L525" i="3" s="1"/>
  <c r="V528" i="1"/>
  <c r="P526" i="2" s="1"/>
  <c r="L526" i="3" s="1"/>
  <c r="V529" i="1"/>
  <c r="P527" i="2" s="1"/>
  <c r="L527" i="3" s="1"/>
  <c r="V530" i="1"/>
  <c r="P528" i="2" s="1"/>
  <c r="L528" i="3" s="1"/>
  <c r="V531" i="1"/>
  <c r="P529" i="2" s="1"/>
  <c r="L529" i="3" s="1"/>
  <c r="V532" i="1"/>
  <c r="P530" i="2" s="1"/>
  <c r="L530" i="3" s="1"/>
  <c r="V533" i="1"/>
  <c r="P531" i="2" s="1"/>
  <c r="L531" i="3" s="1"/>
  <c r="V534" i="1"/>
  <c r="P532" i="2" s="1"/>
  <c r="L532" i="3" s="1"/>
  <c r="V535" i="1"/>
  <c r="P533" i="2" s="1"/>
  <c r="L533" i="3" s="1"/>
  <c r="V536" i="1"/>
  <c r="P534" i="2" s="1"/>
  <c r="L534" i="3" s="1"/>
  <c r="V537" i="1"/>
  <c r="P535" i="2" s="1"/>
  <c r="L535" i="3" s="1"/>
  <c r="V538" i="1"/>
  <c r="P536" i="2" s="1"/>
  <c r="L536" i="3" s="1"/>
  <c r="V539" i="1"/>
  <c r="P537" i="2" s="1"/>
  <c r="L537" i="3" s="1"/>
  <c r="V540" i="1"/>
  <c r="P538" i="2" s="1"/>
  <c r="L538" i="3" s="1"/>
  <c r="V541" i="1"/>
  <c r="P539" i="2" s="1"/>
  <c r="L539" i="3" s="1"/>
  <c r="V542" i="1"/>
  <c r="P540" i="2" s="1"/>
  <c r="L540" i="3" s="1"/>
  <c r="V543" i="1"/>
  <c r="P541" i="2" s="1"/>
  <c r="L541" i="3" s="1"/>
  <c r="V544" i="1"/>
  <c r="P542" i="2" s="1"/>
  <c r="L542" i="3" s="1"/>
  <c r="V545" i="1"/>
  <c r="P543" i="2" s="1"/>
  <c r="L543" i="3" s="1"/>
  <c r="V546" i="1"/>
  <c r="P544" i="2" s="1"/>
  <c r="L544" i="3" s="1"/>
  <c r="V547" i="1"/>
  <c r="P545" i="2" s="1"/>
  <c r="L545" i="3" s="1"/>
  <c r="U548" i="1"/>
  <c r="V548" i="1"/>
  <c r="P546" i="2" s="1"/>
  <c r="L546" i="3" s="1"/>
  <c r="U549" i="1"/>
  <c r="V549" i="1"/>
  <c r="P547" i="2" s="1"/>
  <c r="L547" i="3" s="1"/>
  <c r="U550" i="1"/>
  <c r="V550" i="1"/>
  <c r="P548" i="2" s="1"/>
  <c r="L548" i="3" s="1"/>
  <c r="Q526" i="1"/>
  <c r="M524" i="2" s="1"/>
  <c r="Q527" i="1"/>
  <c r="M525" i="2" s="1"/>
  <c r="Q528" i="1"/>
  <c r="M526" i="2" s="1"/>
  <c r="Q529" i="1"/>
  <c r="M527" i="2" s="1"/>
  <c r="P530" i="1"/>
  <c r="L528" i="2" s="1"/>
  <c r="P531" i="1"/>
  <c r="L529" i="2" s="1"/>
  <c r="R531" i="1"/>
  <c r="P532" i="1"/>
  <c r="L530" i="2" s="1"/>
  <c r="R532" i="1"/>
  <c r="P533" i="1"/>
  <c r="L531" i="2" s="1"/>
  <c r="R533" i="1"/>
  <c r="P534" i="1"/>
  <c r="L532" i="2" s="1"/>
  <c r="R534" i="1"/>
  <c r="Q535" i="1"/>
  <c r="M533" i="2" s="1"/>
  <c r="R535" i="1"/>
  <c r="Q536" i="1"/>
  <c r="M534" i="2" s="1"/>
  <c r="R536" i="1"/>
  <c r="P537" i="1"/>
  <c r="L535" i="2" s="1"/>
  <c r="R537" i="1"/>
  <c r="P538" i="1"/>
  <c r="L536" i="2" s="1"/>
  <c r="R538" i="1"/>
  <c r="Q539" i="1"/>
  <c r="M537" i="2" s="1"/>
  <c r="R539" i="1"/>
  <c r="Q540" i="1"/>
  <c r="M538" i="2" s="1"/>
  <c r="R540" i="1"/>
  <c r="P541" i="1"/>
  <c r="L539" i="2" s="1"/>
  <c r="R541" i="1"/>
  <c r="P542" i="1"/>
  <c r="L540" i="2" s="1"/>
  <c r="R542" i="1"/>
  <c r="P543" i="1"/>
  <c r="L541" i="2" s="1"/>
  <c r="R543" i="1"/>
  <c r="P544" i="1"/>
  <c r="L542" i="2" s="1"/>
  <c r="R544" i="1"/>
  <c r="U526" i="1"/>
  <c r="U527" i="1"/>
  <c r="U528" i="1"/>
  <c r="U529" i="1"/>
  <c r="U531" i="1"/>
  <c r="U533" i="1"/>
  <c r="L534" i="1"/>
  <c r="J532" i="2" s="1"/>
  <c r="E532" i="3" s="1"/>
  <c r="U534" i="1"/>
  <c r="L535" i="1"/>
  <c r="J533" i="2" s="1"/>
  <c r="E533" i="3" s="1"/>
  <c r="L536" i="1"/>
  <c r="J534" i="2" s="1"/>
  <c r="E534" i="3" s="1"/>
  <c r="L537" i="1"/>
  <c r="J535" i="2" s="1"/>
  <c r="E535" i="3" s="1"/>
  <c r="U537" i="1"/>
  <c r="L538" i="1"/>
  <c r="J536" i="2" s="1"/>
  <c r="E536" i="3" s="1"/>
  <c r="L539" i="1"/>
  <c r="J537" i="2" s="1"/>
  <c r="E537" i="3" s="1"/>
  <c r="U539" i="1"/>
  <c r="L540" i="1"/>
  <c r="J538" i="2" s="1"/>
  <c r="E538" i="3" s="1"/>
  <c r="L541" i="1"/>
  <c r="J539" i="2" s="1"/>
  <c r="E539" i="3" s="1"/>
  <c r="U541" i="1"/>
  <c r="L542" i="1"/>
  <c r="J540" i="2" s="1"/>
  <c r="E540" i="3" s="1"/>
  <c r="U542" i="1"/>
  <c r="L543" i="1"/>
  <c r="J541" i="2" s="1"/>
  <c r="E541" i="3" s="1"/>
  <c r="L544" i="1"/>
  <c r="J542" i="2" s="1"/>
  <c r="E542" i="3" s="1"/>
  <c r="L545" i="1"/>
  <c r="J543" i="2" s="1"/>
  <c r="E543" i="3" s="1"/>
  <c r="U545" i="1"/>
  <c r="L546" i="1"/>
  <c r="J544" i="2" s="1"/>
  <c r="E544" i="3" s="1"/>
  <c r="L547" i="1"/>
  <c r="U547" i="1"/>
  <c r="Q511" i="1"/>
  <c r="M509" i="2" s="1"/>
  <c r="C438" i="2"/>
  <c r="A438" i="3" s="1"/>
  <c r="D438" i="2"/>
  <c r="B438" i="3"/>
  <c r="E438" i="2"/>
  <c r="C438" i="3" s="1"/>
  <c r="F438" i="2"/>
  <c r="G438" i="2"/>
  <c r="H438" i="2"/>
  <c r="D438" i="3"/>
  <c r="I438" i="2"/>
  <c r="F438" i="3" s="1"/>
  <c r="K438" i="2"/>
  <c r="G438" i="3" s="1"/>
  <c r="L438" i="2"/>
  <c r="N438" i="2"/>
  <c r="K438" i="3"/>
  <c r="O438" i="2"/>
  <c r="AL438" i="3"/>
  <c r="Q438" i="2"/>
  <c r="AM438" i="3" s="1"/>
  <c r="R438" i="2"/>
  <c r="S438" i="2"/>
  <c r="T438" i="2"/>
  <c r="U438" i="2"/>
  <c r="V438" i="2"/>
  <c r="W438" i="2"/>
  <c r="X438" i="2"/>
  <c r="N438" i="3" s="1"/>
  <c r="Y438" i="2"/>
  <c r="Z438" i="2"/>
  <c r="O438" i="3" s="1"/>
  <c r="AA438" i="2"/>
  <c r="AB438" i="2"/>
  <c r="P438" i="3" s="1"/>
  <c r="AC438" i="2"/>
  <c r="AD438" i="2"/>
  <c r="Q438" i="3" s="1"/>
  <c r="AE438" i="2"/>
  <c r="AF438" i="2"/>
  <c r="R438" i="3" s="1"/>
  <c r="AG438" i="2"/>
  <c r="AH438" i="2"/>
  <c r="S438" i="3" s="1"/>
  <c r="AI438" i="2"/>
  <c r="AJ438" i="2"/>
  <c r="T438" i="3" s="1"/>
  <c r="AK438" i="2"/>
  <c r="AL438" i="2"/>
  <c r="U438" i="3" s="1"/>
  <c r="AM438" i="2"/>
  <c r="AN438" i="2"/>
  <c r="V438" i="3"/>
  <c r="AO438" i="2"/>
  <c r="AP438" i="2"/>
  <c r="W438" i="3" s="1"/>
  <c r="AQ438" i="2"/>
  <c r="AR438" i="2"/>
  <c r="X438" i="3" s="1"/>
  <c r="AS438" i="2"/>
  <c r="AT438" i="2"/>
  <c r="Y438" i="3" s="1"/>
  <c r="AU438" i="2"/>
  <c r="AV438" i="2"/>
  <c r="Z438" i="3" s="1"/>
  <c r="AY438" i="2"/>
  <c r="AZ438" i="2"/>
  <c r="AA438" i="3" s="1"/>
  <c r="BA438" i="2"/>
  <c r="BB438" i="2"/>
  <c r="AC438" i="3"/>
  <c r="BC438" i="2"/>
  <c r="BD438" i="2"/>
  <c r="AE438" i="3" s="1"/>
  <c r="BG438" i="2"/>
  <c r="BH438" i="2"/>
  <c r="AB438" i="3" s="1"/>
  <c r="BI438" i="2"/>
  <c r="BJ438" i="2"/>
  <c r="AD438" i="3" s="1"/>
  <c r="BK438" i="2"/>
  <c r="BL438" i="2"/>
  <c r="AF438" i="3"/>
  <c r="C439" i="2"/>
  <c r="A439" i="3"/>
  <c r="D439" i="2"/>
  <c r="B439" i="3"/>
  <c r="E439" i="2"/>
  <c r="C439" i="3"/>
  <c r="F439" i="2"/>
  <c r="G439" i="2"/>
  <c r="H439" i="2"/>
  <c r="D439" i="3" s="1"/>
  <c r="I439" i="2"/>
  <c r="F439" i="3" s="1"/>
  <c r="K439" i="2"/>
  <c r="G439" i="3"/>
  <c r="L439" i="2"/>
  <c r="H439" i="3" s="1"/>
  <c r="N439" i="2"/>
  <c r="K439" i="3"/>
  <c r="O439" i="2"/>
  <c r="AL439" i="3"/>
  <c r="Q439" i="2"/>
  <c r="AM439" i="3"/>
  <c r="R439" i="2"/>
  <c r="S439" i="2"/>
  <c r="T439" i="2"/>
  <c r="U439" i="2"/>
  <c r="V439" i="2"/>
  <c r="W439" i="2"/>
  <c r="X439" i="2"/>
  <c r="N439" i="3"/>
  <c r="Y439" i="2"/>
  <c r="Z439" i="2"/>
  <c r="O439" i="3" s="1"/>
  <c r="AA439" i="2"/>
  <c r="AB439" i="2"/>
  <c r="P439" i="3" s="1"/>
  <c r="AC439" i="2"/>
  <c r="AD439" i="2"/>
  <c r="Q439" i="3" s="1"/>
  <c r="AE439" i="2"/>
  <c r="AF439" i="2"/>
  <c r="R439" i="3" s="1"/>
  <c r="AG439" i="2"/>
  <c r="AH439" i="2"/>
  <c r="S439" i="3" s="1"/>
  <c r="AI439" i="2"/>
  <c r="AJ439" i="2"/>
  <c r="T439" i="3"/>
  <c r="AK439" i="2"/>
  <c r="AL439" i="2"/>
  <c r="U439" i="3" s="1"/>
  <c r="AM439" i="2"/>
  <c r="AN439" i="2"/>
  <c r="V439" i="3" s="1"/>
  <c r="AO439" i="2"/>
  <c r="AP439" i="2"/>
  <c r="W439" i="3"/>
  <c r="AQ439" i="2"/>
  <c r="AR439" i="2"/>
  <c r="X439" i="3" s="1"/>
  <c r="AS439" i="2"/>
  <c r="AT439" i="2"/>
  <c r="Y439" i="3" s="1"/>
  <c r="AU439" i="2"/>
  <c r="AV439" i="2"/>
  <c r="Z439" i="3" s="1"/>
  <c r="AY439" i="2"/>
  <c r="AZ439" i="2"/>
  <c r="AA439" i="3" s="1"/>
  <c r="BA439" i="2"/>
  <c r="BB439" i="2"/>
  <c r="AC439" i="3" s="1"/>
  <c r="BC439" i="2"/>
  <c r="BD439" i="2"/>
  <c r="AE439" i="3" s="1"/>
  <c r="BG439" i="2"/>
  <c r="BH439" i="2"/>
  <c r="AB439" i="3"/>
  <c r="BI439" i="2"/>
  <c r="BJ439" i="2"/>
  <c r="AD439" i="3" s="1"/>
  <c r="BK439" i="2"/>
  <c r="BL439" i="2"/>
  <c r="AF439" i="3" s="1"/>
  <c r="C440" i="2"/>
  <c r="A440" i="3" s="1"/>
  <c r="D440" i="2"/>
  <c r="B440" i="3" s="1"/>
  <c r="E440" i="2"/>
  <c r="C440" i="3" s="1"/>
  <c r="F440" i="2"/>
  <c r="G440" i="2"/>
  <c r="H440" i="2"/>
  <c r="D440" i="3" s="1"/>
  <c r="I440" i="2"/>
  <c r="F440" i="3" s="1"/>
  <c r="K440" i="2"/>
  <c r="G440" i="3" s="1"/>
  <c r="M440" i="2"/>
  <c r="N440" i="2"/>
  <c r="K440" i="3" s="1"/>
  <c r="O440" i="2"/>
  <c r="AL440" i="3" s="1"/>
  <c r="Q440" i="2"/>
  <c r="AM440" i="3"/>
  <c r="R440" i="2"/>
  <c r="S440" i="2"/>
  <c r="T440" i="2"/>
  <c r="U440" i="2"/>
  <c r="V440" i="2"/>
  <c r="W440" i="2"/>
  <c r="X440" i="2"/>
  <c r="N440" i="3" s="1"/>
  <c r="Y440" i="2"/>
  <c r="Z440" i="2"/>
  <c r="O440" i="3" s="1"/>
  <c r="AA440" i="2"/>
  <c r="AB440" i="2"/>
  <c r="P440" i="3" s="1"/>
  <c r="AC440" i="2"/>
  <c r="AD440" i="2"/>
  <c r="Q440" i="3" s="1"/>
  <c r="AE440" i="2"/>
  <c r="AF440" i="2"/>
  <c r="R440" i="3"/>
  <c r="AG440" i="2"/>
  <c r="AH440" i="2"/>
  <c r="S440" i="3" s="1"/>
  <c r="AI440" i="2"/>
  <c r="AJ440" i="2"/>
  <c r="T440" i="3" s="1"/>
  <c r="AK440" i="2"/>
  <c r="AL440" i="2"/>
  <c r="U440" i="3"/>
  <c r="AM440" i="2"/>
  <c r="AN440" i="2"/>
  <c r="V440" i="3" s="1"/>
  <c r="AO440" i="2"/>
  <c r="AP440" i="2"/>
  <c r="W440" i="3" s="1"/>
  <c r="AQ440" i="2"/>
  <c r="AR440" i="2"/>
  <c r="X440" i="3" s="1"/>
  <c r="AS440" i="2"/>
  <c r="AT440" i="2"/>
  <c r="Y440" i="3"/>
  <c r="AU440" i="2"/>
  <c r="AV440" i="2"/>
  <c r="Z440" i="3" s="1"/>
  <c r="AY440" i="2"/>
  <c r="AZ440" i="2"/>
  <c r="AA440" i="3" s="1"/>
  <c r="BA440" i="2"/>
  <c r="BB440" i="2"/>
  <c r="AC440" i="3" s="1"/>
  <c r="BC440" i="2"/>
  <c r="BD440" i="2"/>
  <c r="AE440" i="3" s="1"/>
  <c r="BG440" i="2"/>
  <c r="BH440" i="2"/>
  <c r="AB440" i="3" s="1"/>
  <c r="BI440" i="2"/>
  <c r="BJ440" i="2"/>
  <c r="AD440" i="3" s="1"/>
  <c r="BK440" i="2"/>
  <c r="BL440" i="2"/>
  <c r="AF440" i="3" s="1"/>
  <c r="C441" i="2"/>
  <c r="A441" i="3" s="1"/>
  <c r="D441" i="2"/>
  <c r="B441" i="3" s="1"/>
  <c r="E441" i="2"/>
  <c r="C441" i="3" s="1"/>
  <c r="F441" i="2"/>
  <c r="G441" i="2"/>
  <c r="J441" i="3" s="1"/>
  <c r="H441" i="2"/>
  <c r="D441" i="3" s="1"/>
  <c r="I441" i="2"/>
  <c r="F441" i="3" s="1"/>
  <c r="K441" i="2"/>
  <c r="G441" i="3" s="1"/>
  <c r="L441" i="2"/>
  <c r="N441" i="2"/>
  <c r="K441" i="3"/>
  <c r="O441" i="2"/>
  <c r="AL441" i="3" s="1"/>
  <c r="Q441" i="2"/>
  <c r="AM441" i="3" s="1"/>
  <c r="R441" i="2"/>
  <c r="S441" i="2"/>
  <c r="T441" i="2"/>
  <c r="U441" i="2"/>
  <c r="V441" i="2"/>
  <c r="W441" i="2"/>
  <c r="X441" i="2"/>
  <c r="N441" i="3" s="1"/>
  <c r="Y441" i="2"/>
  <c r="Z441" i="2"/>
  <c r="O441" i="3" s="1"/>
  <c r="AA441" i="2"/>
  <c r="AB441" i="2"/>
  <c r="P441" i="3" s="1"/>
  <c r="AC441" i="2"/>
  <c r="AD441" i="2"/>
  <c r="Q441" i="3" s="1"/>
  <c r="AE441" i="2"/>
  <c r="AF441" i="2"/>
  <c r="R441" i="3" s="1"/>
  <c r="AG441" i="2"/>
  <c r="AH441" i="2"/>
  <c r="S441" i="3" s="1"/>
  <c r="AI441" i="2"/>
  <c r="AJ441" i="2"/>
  <c r="T441" i="3" s="1"/>
  <c r="AK441" i="2"/>
  <c r="AL441" i="2"/>
  <c r="U441" i="3" s="1"/>
  <c r="AM441" i="2"/>
  <c r="AN441" i="2"/>
  <c r="V441" i="3"/>
  <c r="AO441" i="2"/>
  <c r="AP441" i="2"/>
  <c r="W441" i="3" s="1"/>
  <c r="AQ441" i="2"/>
  <c r="AR441" i="2"/>
  <c r="X441" i="3" s="1"/>
  <c r="AS441" i="2"/>
  <c r="AT441" i="2"/>
  <c r="Y441" i="3"/>
  <c r="AU441" i="2"/>
  <c r="AV441" i="2"/>
  <c r="Z441" i="3" s="1"/>
  <c r="AY441" i="2"/>
  <c r="AZ441" i="2"/>
  <c r="AA441" i="3" s="1"/>
  <c r="BA441" i="2"/>
  <c r="BB441" i="2"/>
  <c r="AC441" i="3" s="1"/>
  <c r="BC441" i="2"/>
  <c r="BD441" i="2"/>
  <c r="AE441" i="3"/>
  <c r="BG441" i="2"/>
  <c r="BH441" i="2"/>
  <c r="AB441" i="3" s="1"/>
  <c r="BI441" i="2"/>
  <c r="BJ441" i="2"/>
  <c r="AD441" i="3" s="1"/>
  <c r="BK441" i="2"/>
  <c r="BL441" i="2"/>
  <c r="AF441" i="3" s="1"/>
  <c r="C442" i="2"/>
  <c r="A442" i="3"/>
  <c r="D442" i="2"/>
  <c r="B442" i="3" s="1"/>
  <c r="E442" i="2"/>
  <c r="C442" i="3" s="1"/>
  <c r="F442" i="2"/>
  <c r="G442" i="2"/>
  <c r="H442" i="2"/>
  <c r="D442" i="3" s="1"/>
  <c r="I442" i="2"/>
  <c r="F442" i="3" s="1"/>
  <c r="K442" i="2"/>
  <c r="G442" i="3"/>
  <c r="M442" i="2"/>
  <c r="N442" i="2"/>
  <c r="K442" i="3" s="1"/>
  <c r="O442" i="2"/>
  <c r="AL442" i="3"/>
  <c r="Q442" i="2"/>
  <c r="AM442" i="3"/>
  <c r="R442" i="2"/>
  <c r="S442" i="2"/>
  <c r="T442" i="2"/>
  <c r="U442" i="2"/>
  <c r="V442" i="2"/>
  <c r="W442" i="2"/>
  <c r="X442" i="2"/>
  <c r="N442" i="3" s="1"/>
  <c r="Y442" i="2"/>
  <c r="Z442" i="2"/>
  <c r="O442" i="3" s="1"/>
  <c r="AA442" i="2"/>
  <c r="AB442" i="2"/>
  <c r="P442" i="3"/>
  <c r="AC442" i="2"/>
  <c r="AD442" i="2"/>
  <c r="Q442" i="3" s="1"/>
  <c r="AE442" i="2"/>
  <c r="AF442" i="2"/>
  <c r="R442" i="3" s="1"/>
  <c r="AG442" i="2"/>
  <c r="AH442" i="2"/>
  <c r="S442" i="3" s="1"/>
  <c r="AI442" i="2"/>
  <c r="AJ442" i="2"/>
  <c r="T442" i="3" s="1"/>
  <c r="AK442" i="2"/>
  <c r="AL442" i="2"/>
  <c r="U442" i="3" s="1"/>
  <c r="AM442" i="2"/>
  <c r="AN442" i="2"/>
  <c r="V442" i="3"/>
  <c r="AO442" i="2"/>
  <c r="AP442" i="2"/>
  <c r="W442" i="3" s="1"/>
  <c r="AQ442" i="2"/>
  <c r="AR442" i="2"/>
  <c r="X442" i="3" s="1"/>
  <c r="AS442" i="2"/>
  <c r="AT442" i="2"/>
  <c r="Y442" i="3"/>
  <c r="AU442" i="2"/>
  <c r="AV442" i="2"/>
  <c r="Z442" i="3" s="1"/>
  <c r="AY442" i="2"/>
  <c r="AZ442" i="2"/>
  <c r="AA442" i="3" s="1"/>
  <c r="BA442" i="2"/>
  <c r="BB442" i="2"/>
  <c r="AC442" i="3" s="1"/>
  <c r="BC442" i="2"/>
  <c r="BD442" i="2"/>
  <c r="AE442" i="3" s="1"/>
  <c r="BG442" i="2"/>
  <c r="BH442" i="2"/>
  <c r="AB442" i="3" s="1"/>
  <c r="BI442" i="2"/>
  <c r="BJ442" i="2"/>
  <c r="AD442" i="3" s="1"/>
  <c r="BK442" i="2"/>
  <c r="BL442" i="2"/>
  <c r="AF442" i="3"/>
  <c r="C443" i="2"/>
  <c r="A443" i="3" s="1"/>
  <c r="D443" i="2"/>
  <c r="B443" i="3"/>
  <c r="E443" i="2"/>
  <c r="C443" i="3" s="1"/>
  <c r="F443" i="2"/>
  <c r="G443" i="2"/>
  <c r="H443" i="2"/>
  <c r="D443" i="3" s="1"/>
  <c r="I443" i="2"/>
  <c r="F443" i="3" s="1"/>
  <c r="K443" i="2"/>
  <c r="G443" i="3" s="1"/>
  <c r="L443" i="2"/>
  <c r="H443" i="3"/>
  <c r="N443" i="2"/>
  <c r="K443" i="3"/>
  <c r="O443" i="2"/>
  <c r="AL443" i="3"/>
  <c r="Q443" i="2"/>
  <c r="AM443" i="3" s="1"/>
  <c r="R443" i="2"/>
  <c r="S443" i="2"/>
  <c r="T443" i="2"/>
  <c r="U443" i="2"/>
  <c r="V443" i="2"/>
  <c r="W443" i="2"/>
  <c r="X443" i="2"/>
  <c r="N443" i="3" s="1"/>
  <c r="Y443" i="2"/>
  <c r="Z443" i="2"/>
  <c r="O443" i="3" s="1"/>
  <c r="AA443" i="2"/>
  <c r="AB443" i="2"/>
  <c r="P443" i="3" s="1"/>
  <c r="AC443" i="2"/>
  <c r="AD443" i="2"/>
  <c r="Q443" i="3" s="1"/>
  <c r="AE443" i="2"/>
  <c r="AF443" i="2"/>
  <c r="R443" i="3" s="1"/>
  <c r="AG443" i="2"/>
  <c r="AH443" i="2"/>
  <c r="S443" i="3" s="1"/>
  <c r="AI443" i="2"/>
  <c r="AJ443" i="2"/>
  <c r="T443" i="3" s="1"/>
  <c r="AK443" i="2"/>
  <c r="AL443" i="2"/>
  <c r="U443" i="3" s="1"/>
  <c r="AM443" i="2"/>
  <c r="AN443" i="2"/>
  <c r="V443" i="3" s="1"/>
  <c r="AO443" i="2"/>
  <c r="AP443" i="2"/>
  <c r="W443" i="3" s="1"/>
  <c r="AQ443" i="2"/>
  <c r="AR443" i="2"/>
  <c r="X443" i="3" s="1"/>
  <c r="AS443" i="2"/>
  <c r="AT443" i="2"/>
  <c r="Y443" i="3"/>
  <c r="AU443" i="2"/>
  <c r="AV443" i="2"/>
  <c r="Z443" i="3" s="1"/>
  <c r="AY443" i="2"/>
  <c r="AZ443" i="2"/>
  <c r="AA443" i="3" s="1"/>
  <c r="BA443" i="2"/>
  <c r="BB443" i="2"/>
  <c r="AC443" i="3"/>
  <c r="BC443" i="2"/>
  <c r="BD443" i="2"/>
  <c r="AE443" i="3" s="1"/>
  <c r="BG443" i="2"/>
  <c r="BH443" i="2"/>
  <c r="AB443" i="3" s="1"/>
  <c r="BI443" i="2"/>
  <c r="BJ443" i="2"/>
  <c r="AD443" i="3" s="1"/>
  <c r="BK443" i="2"/>
  <c r="BL443" i="2"/>
  <c r="AF443" i="3" s="1"/>
  <c r="C444" i="2"/>
  <c r="A444" i="3" s="1"/>
  <c r="D444" i="2"/>
  <c r="B444" i="3"/>
  <c r="E444" i="2"/>
  <c r="C444" i="3" s="1"/>
  <c r="F444" i="2"/>
  <c r="G444" i="2"/>
  <c r="H444" i="2"/>
  <c r="D444" i="3" s="1"/>
  <c r="I444" i="2"/>
  <c r="F444" i="3"/>
  <c r="K444" i="2"/>
  <c r="G444" i="3"/>
  <c r="M444" i="2"/>
  <c r="N444" i="2"/>
  <c r="K444" i="3" s="1"/>
  <c r="O444" i="2"/>
  <c r="AL444" i="3" s="1"/>
  <c r="Q444" i="2"/>
  <c r="AM444" i="3" s="1"/>
  <c r="R444" i="2"/>
  <c r="S444" i="2"/>
  <c r="T444" i="2"/>
  <c r="U444" i="2"/>
  <c r="V444" i="2"/>
  <c r="W444" i="2"/>
  <c r="X444" i="2"/>
  <c r="N444" i="3" s="1"/>
  <c r="Y444" i="2"/>
  <c r="Z444" i="2"/>
  <c r="O444" i="3" s="1"/>
  <c r="AA444" i="2"/>
  <c r="AB444" i="2"/>
  <c r="P444" i="3" s="1"/>
  <c r="AC444" i="2"/>
  <c r="AD444" i="2"/>
  <c r="Q444" i="3"/>
  <c r="AE444" i="2"/>
  <c r="AF444" i="2"/>
  <c r="R444" i="3" s="1"/>
  <c r="AG444" i="2"/>
  <c r="AH444" i="2"/>
  <c r="S444" i="3" s="1"/>
  <c r="AI444" i="2"/>
  <c r="AJ444" i="2"/>
  <c r="T444" i="3" s="1"/>
  <c r="AK444" i="2"/>
  <c r="AL444" i="2"/>
  <c r="U444" i="3" s="1"/>
  <c r="AM444" i="2"/>
  <c r="AN444" i="2"/>
  <c r="V444" i="3" s="1"/>
  <c r="AO444" i="2"/>
  <c r="AP444" i="2"/>
  <c r="W444" i="3" s="1"/>
  <c r="AQ444" i="2"/>
  <c r="AR444" i="2"/>
  <c r="X444" i="3"/>
  <c r="AS444" i="2"/>
  <c r="AT444" i="2"/>
  <c r="Y444" i="3" s="1"/>
  <c r="AU444" i="2"/>
  <c r="AV444" i="2"/>
  <c r="Z444" i="3" s="1"/>
  <c r="AY444" i="2"/>
  <c r="AZ444" i="2"/>
  <c r="AA444" i="3"/>
  <c r="BA444" i="2"/>
  <c r="BB444" i="2"/>
  <c r="AC444" i="3" s="1"/>
  <c r="BC444" i="2"/>
  <c r="BD444" i="2"/>
  <c r="AE444" i="3" s="1"/>
  <c r="BG444" i="2"/>
  <c r="BH444" i="2"/>
  <c r="AB444" i="3" s="1"/>
  <c r="BI444" i="2"/>
  <c r="BJ444" i="2"/>
  <c r="AD444" i="3" s="1"/>
  <c r="BK444" i="2"/>
  <c r="BL444" i="2"/>
  <c r="AF444" i="3" s="1"/>
  <c r="C445" i="2"/>
  <c r="A445" i="3" s="1"/>
  <c r="D445" i="2"/>
  <c r="B445" i="3"/>
  <c r="E445" i="2"/>
  <c r="C445" i="3" s="1"/>
  <c r="F445" i="2"/>
  <c r="G445" i="2"/>
  <c r="H445" i="2"/>
  <c r="D445" i="3" s="1"/>
  <c r="I445" i="2"/>
  <c r="F445" i="3" s="1"/>
  <c r="K445" i="2"/>
  <c r="G445" i="3" s="1"/>
  <c r="M445" i="2"/>
  <c r="N445" i="2"/>
  <c r="K445" i="3"/>
  <c r="O445" i="2"/>
  <c r="AL445" i="3"/>
  <c r="Q445" i="2"/>
  <c r="AM445" i="3" s="1"/>
  <c r="R445" i="2"/>
  <c r="S445" i="2"/>
  <c r="T445" i="2"/>
  <c r="U445" i="2"/>
  <c r="V445" i="2"/>
  <c r="W445" i="2"/>
  <c r="X445" i="2"/>
  <c r="N445" i="3" s="1"/>
  <c r="Y445" i="2"/>
  <c r="Z445" i="2"/>
  <c r="O445" i="3" s="1"/>
  <c r="AA445" i="2"/>
  <c r="AB445" i="2"/>
  <c r="P445" i="3" s="1"/>
  <c r="AC445" i="2"/>
  <c r="AD445" i="2"/>
  <c r="Q445" i="3" s="1"/>
  <c r="AE445" i="2"/>
  <c r="AF445" i="2"/>
  <c r="R445" i="3" s="1"/>
  <c r="AG445" i="2"/>
  <c r="AH445" i="2"/>
  <c r="S445" i="3" s="1"/>
  <c r="AI445" i="2"/>
  <c r="AJ445" i="2"/>
  <c r="T445" i="3" s="1"/>
  <c r="AK445" i="2"/>
  <c r="AL445" i="2"/>
  <c r="U445" i="3" s="1"/>
  <c r="AM445" i="2"/>
  <c r="AN445" i="2"/>
  <c r="V445" i="3" s="1"/>
  <c r="AO445" i="2"/>
  <c r="AP445" i="2"/>
  <c r="W445" i="3" s="1"/>
  <c r="AQ445" i="2"/>
  <c r="AR445" i="2"/>
  <c r="X445" i="3"/>
  <c r="AS445" i="2"/>
  <c r="AT445" i="2"/>
  <c r="Y445" i="3" s="1"/>
  <c r="AU445" i="2"/>
  <c r="AV445" i="2"/>
  <c r="Z445" i="3"/>
  <c r="AY445" i="2"/>
  <c r="AZ445" i="2"/>
  <c r="AA445" i="3" s="1"/>
  <c r="BA445" i="2"/>
  <c r="BB445" i="2"/>
  <c r="AC445" i="3" s="1"/>
  <c r="BC445" i="2"/>
  <c r="BD445" i="2"/>
  <c r="AE445" i="3" s="1"/>
  <c r="BG445" i="2"/>
  <c r="BH445" i="2"/>
  <c r="AB445" i="3" s="1"/>
  <c r="BI445" i="2"/>
  <c r="BJ445" i="2"/>
  <c r="AD445" i="3" s="1"/>
  <c r="BK445" i="2"/>
  <c r="BL445" i="2"/>
  <c r="AF445" i="3"/>
  <c r="C446" i="2"/>
  <c r="A446" i="3" s="1"/>
  <c r="D446" i="2"/>
  <c r="B446" i="3" s="1"/>
  <c r="E446" i="2"/>
  <c r="C446" i="3"/>
  <c r="F446" i="2"/>
  <c r="G446" i="2"/>
  <c r="H446" i="2"/>
  <c r="D446" i="3" s="1"/>
  <c r="I446" i="2"/>
  <c r="F446" i="3" s="1"/>
  <c r="K446" i="2"/>
  <c r="G446" i="3"/>
  <c r="M446" i="2"/>
  <c r="N446" i="2"/>
  <c r="K446" i="3" s="1"/>
  <c r="O446" i="2"/>
  <c r="AL446" i="3" s="1"/>
  <c r="Q446" i="2"/>
  <c r="AM446" i="3"/>
  <c r="R446" i="2"/>
  <c r="S446" i="2"/>
  <c r="T446" i="2"/>
  <c r="U446" i="2"/>
  <c r="V446" i="2"/>
  <c r="W446" i="2"/>
  <c r="X446" i="2"/>
  <c r="N446" i="3" s="1"/>
  <c r="Y446" i="2"/>
  <c r="Z446" i="2"/>
  <c r="O446" i="3"/>
  <c r="AA446" i="2"/>
  <c r="AB446" i="2"/>
  <c r="P446" i="3" s="1"/>
  <c r="AC446" i="2"/>
  <c r="AD446" i="2"/>
  <c r="Q446" i="3" s="1"/>
  <c r="AE446" i="2"/>
  <c r="AF446" i="2"/>
  <c r="R446" i="3" s="1"/>
  <c r="AG446" i="2"/>
  <c r="AH446" i="2"/>
  <c r="S446" i="3" s="1"/>
  <c r="AI446" i="2"/>
  <c r="AJ446" i="2"/>
  <c r="T446" i="3" s="1"/>
  <c r="AK446" i="2"/>
  <c r="AL446" i="2"/>
  <c r="U446" i="3" s="1"/>
  <c r="AM446" i="2"/>
  <c r="AN446" i="2"/>
  <c r="V446" i="3"/>
  <c r="AO446" i="2"/>
  <c r="AP446" i="2"/>
  <c r="W446" i="3" s="1"/>
  <c r="AQ446" i="2"/>
  <c r="AR446" i="2"/>
  <c r="X446" i="3"/>
  <c r="AS446" i="2"/>
  <c r="AT446" i="2"/>
  <c r="Y446" i="3" s="1"/>
  <c r="AU446" i="2"/>
  <c r="AV446" i="2"/>
  <c r="Z446" i="3"/>
  <c r="AY446" i="2"/>
  <c r="AZ446" i="2"/>
  <c r="AA446" i="3" s="1"/>
  <c r="BA446" i="2"/>
  <c r="BB446" i="2"/>
  <c r="AC446" i="3" s="1"/>
  <c r="BC446" i="2"/>
  <c r="BD446" i="2"/>
  <c r="AE446" i="3" s="1"/>
  <c r="BG446" i="2"/>
  <c r="BH446" i="2"/>
  <c r="AB446" i="3" s="1"/>
  <c r="BI446" i="2"/>
  <c r="BJ446" i="2"/>
  <c r="AD446" i="3" s="1"/>
  <c r="BK446" i="2"/>
  <c r="BL446" i="2"/>
  <c r="AF446" i="3" s="1"/>
  <c r="C447" i="2"/>
  <c r="A447" i="3"/>
  <c r="D447" i="2"/>
  <c r="B447" i="3" s="1"/>
  <c r="E447" i="2"/>
  <c r="C447" i="3" s="1"/>
  <c r="F447" i="2"/>
  <c r="G447" i="2"/>
  <c r="H447" i="2"/>
  <c r="D447" i="3" s="1"/>
  <c r="I447" i="2"/>
  <c r="F447" i="3" s="1"/>
  <c r="K447" i="2"/>
  <c r="G447" i="3"/>
  <c r="L447" i="2"/>
  <c r="N447" i="2"/>
  <c r="K447" i="3" s="1"/>
  <c r="O447" i="2"/>
  <c r="AL447" i="3" s="1"/>
  <c r="Q447" i="2"/>
  <c r="AM447" i="3" s="1"/>
  <c r="R447" i="2"/>
  <c r="S447" i="2"/>
  <c r="T447" i="2"/>
  <c r="U447" i="2"/>
  <c r="V447" i="2"/>
  <c r="W447" i="2"/>
  <c r="X447" i="2"/>
  <c r="N447" i="3" s="1"/>
  <c r="Y447" i="2"/>
  <c r="Z447" i="2"/>
  <c r="O447" i="3" s="1"/>
  <c r="AA447" i="2"/>
  <c r="AB447" i="2"/>
  <c r="P447" i="3" s="1"/>
  <c r="AC447" i="2"/>
  <c r="AD447" i="2"/>
  <c r="Q447" i="3" s="1"/>
  <c r="AE447" i="2"/>
  <c r="AF447" i="2"/>
  <c r="R447" i="3" s="1"/>
  <c r="AG447" i="2"/>
  <c r="AH447" i="2"/>
  <c r="S447" i="3" s="1"/>
  <c r="AI447" i="2"/>
  <c r="AJ447" i="2"/>
  <c r="T447" i="3" s="1"/>
  <c r="AK447" i="2"/>
  <c r="AL447" i="2"/>
  <c r="U447" i="3"/>
  <c r="AM447" i="2"/>
  <c r="AN447" i="2"/>
  <c r="V447" i="3" s="1"/>
  <c r="AO447" i="2"/>
  <c r="AP447" i="2"/>
  <c r="W447" i="3" s="1"/>
  <c r="AQ447" i="2"/>
  <c r="AR447" i="2"/>
  <c r="X447" i="3" s="1"/>
  <c r="AS447" i="2"/>
  <c r="AT447" i="2"/>
  <c r="Y447" i="3" s="1"/>
  <c r="AU447" i="2"/>
  <c r="AV447" i="2"/>
  <c r="Z447" i="3" s="1"/>
  <c r="AY447" i="2"/>
  <c r="AZ447" i="2"/>
  <c r="AA447" i="3"/>
  <c r="BA447" i="2"/>
  <c r="BB447" i="2"/>
  <c r="AC447" i="3" s="1"/>
  <c r="BC447" i="2"/>
  <c r="BD447" i="2"/>
  <c r="AE447" i="3"/>
  <c r="BG447" i="2"/>
  <c r="BH447" i="2"/>
  <c r="AB447" i="3" s="1"/>
  <c r="BI447" i="2"/>
  <c r="BJ447" i="2"/>
  <c r="AD447" i="3" s="1"/>
  <c r="BK447" i="2"/>
  <c r="BL447" i="2"/>
  <c r="AF447" i="3" s="1"/>
  <c r="C448" i="2"/>
  <c r="A448" i="3" s="1"/>
  <c r="D448" i="2"/>
  <c r="B448" i="3"/>
  <c r="E448" i="2"/>
  <c r="C448" i="3" s="1"/>
  <c r="F448" i="2"/>
  <c r="G448" i="2"/>
  <c r="H448" i="2"/>
  <c r="D448" i="3" s="1"/>
  <c r="I448" i="2"/>
  <c r="F448" i="3" s="1"/>
  <c r="K448" i="2"/>
  <c r="G448" i="3" s="1"/>
  <c r="L448" i="2"/>
  <c r="N448" i="2"/>
  <c r="K448" i="3" s="1"/>
  <c r="O448" i="2"/>
  <c r="AL448" i="3" s="1"/>
  <c r="Q448" i="2"/>
  <c r="AM448" i="3" s="1"/>
  <c r="R448" i="2"/>
  <c r="S448" i="2"/>
  <c r="T448" i="2"/>
  <c r="U448" i="2"/>
  <c r="V448" i="2"/>
  <c r="W448" i="2"/>
  <c r="X448" i="2"/>
  <c r="N448" i="3"/>
  <c r="Y448" i="2"/>
  <c r="Z448" i="2"/>
  <c r="O448" i="3" s="1"/>
  <c r="AA448" i="2"/>
  <c r="AB448" i="2"/>
  <c r="P448" i="3" s="1"/>
  <c r="AC448" i="2"/>
  <c r="AD448" i="2"/>
  <c r="Q448" i="3"/>
  <c r="AE448" i="2"/>
  <c r="AF448" i="2"/>
  <c r="R448" i="3" s="1"/>
  <c r="AG448" i="2"/>
  <c r="AH448" i="2"/>
  <c r="S448" i="3" s="1"/>
  <c r="AI448" i="2"/>
  <c r="AJ448" i="2"/>
  <c r="T448" i="3" s="1"/>
  <c r="AK448" i="2"/>
  <c r="AL448" i="2"/>
  <c r="U448" i="3" s="1"/>
  <c r="AM448" i="2"/>
  <c r="AN448" i="2"/>
  <c r="V448" i="3" s="1"/>
  <c r="AO448" i="2"/>
  <c r="AP448" i="2"/>
  <c r="W448" i="3"/>
  <c r="AQ448" i="2"/>
  <c r="AR448" i="2"/>
  <c r="X448" i="3" s="1"/>
  <c r="AS448" i="2"/>
  <c r="AT448" i="2"/>
  <c r="Y448" i="3" s="1"/>
  <c r="AU448" i="2"/>
  <c r="AV448" i="2"/>
  <c r="Z448" i="3" s="1"/>
  <c r="AY448" i="2"/>
  <c r="AZ448" i="2"/>
  <c r="AA448" i="3"/>
  <c r="BA448" i="2"/>
  <c r="BB448" i="2"/>
  <c r="AC448" i="3" s="1"/>
  <c r="BC448" i="2"/>
  <c r="BD448" i="2"/>
  <c r="AE448" i="3" s="1"/>
  <c r="BG448" i="2"/>
  <c r="BH448" i="2"/>
  <c r="AB448" i="3" s="1"/>
  <c r="BI448" i="2"/>
  <c r="BJ448" i="2"/>
  <c r="AD448" i="3"/>
  <c r="BK448" i="2"/>
  <c r="BL448" i="2"/>
  <c r="AF448" i="3" s="1"/>
  <c r="C449" i="2"/>
  <c r="A449" i="3" s="1"/>
  <c r="D449" i="2"/>
  <c r="B449" i="3" s="1"/>
  <c r="E449" i="2"/>
  <c r="C449" i="3" s="1"/>
  <c r="F449" i="2"/>
  <c r="G449" i="2"/>
  <c r="H449" i="2"/>
  <c r="D449" i="3" s="1"/>
  <c r="I449" i="2"/>
  <c r="F449" i="3" s="1"/>
  <c r="K449" i="2"/>
  <c r="G449" i="3" s="1"/>
  <c r="L449" i="2"/>
  <c r="H449" i="3" s="1"/>
  <c r="N449" i="2"/>
  <c r="K449" i="3" s="1"/>
  <c r="O449" i="2"/>
  <c r="AL449" i="3" s="1"/>
  <c r="Q449" i="2"/>
  <c r="AM449" i="3" s="1"/>
  <c r="R449" i="2"/>
  <c r="S449" i="2"/>
  <c r="T449" i="2"/>
  <c r="U449" i="2"/>
  <c r="V449" i="2"/>
  <c r="W449" i="2"/>
  <c r="X449" i="2"/>
  <c r="N449" i="3" s="1"/>
  <c r="Y449" i="2"/>
  <c r="Z449" i="2"/>
  <c r="O449" i="3" s="1"/>
  <c r="AA449" i="2"/>
  <c r="AB449" i="2"/>
  <c r="P449" i="3" s="1"/>
  <c r="AC449" i="2"/>
  <c r="AD449" i="2"/>
  <c r="Q449" i="3" s="1"/>
  <c r="AE449" i="2"/>
  <c r="AF449" i="2"/>
  <c r="R449" i="3" s="1"/>
  <c r="AG449" i="2"/>
  <c r="AH449" i="2"/>
  <c r="S449" i="3"/>
  <c r="AI449" i="2"/>
  <c r="AJ449" i="2"/>
  <c r="T449" i="3" s="1"/>
  <c r="AK449" i="2"/>
  <c r="AL449" i="2"/>
  <c r="U449" i="3"/>
  <c r="AM449" i="2"/>
  <c r="AN449" i="2"/>
  <c r="V449" i="3" s="1"/>
  <c r="AO449" i="2"/>
  <c r="AP449" i="2"/>
  <c r="W449" i="3" s="1"/>
  <c r="AQ449" i="2"/>
  <c r="AR449" i="2"/>
  <c r="X449" i="3" s="1"/>
  <c r="AS449" i="2"/>
  <c r="AT449" i="2"/>
  <c r="Y449" i="3" s="1"/>
  <c r="AU449" i="2"/>
  <c r="AV449" i="2"/>
  <c r="Z449" i="3" s="1"/>
  <c r="AY449" i="2"/>
  <c r="AZ449" i="2"/>
  <c r="AA449" i="3" s="1"/>
  <c r="BA449" i="2"/>
  <c r="BB449" i="2"/>
  <c r="AC449" i="3" s="1"/>
  <c r="BC449" i="2"/>
  <c r="BD449" i="2"/>
  <c r="AE449" i="3" s="1"/>
  <c r="BG449" i="2"/>
  <c r="BH449" i="2"/>
  <c r="AB449" i="3" s="1"/>
  <c r="BI449" i="2"/>
  <c r="BJ449" i="2"/>
  <c r="AD449" i="3" s="1"/>
  <c r="BK449" i="2"/>
  <c r="BL449" i="2"/>
  <c r="AF449" i="3" s="1"/>
  <c r="C450" i="2"/>
  <c r="A450" i="3" s="1"/>
  <c r="D450" i="2"/>
  <c r="B450" i="3" s="1"/>
  <c r="E450" i="2"/>
  <c r="C450" i="3" s="1"/>
  <c r="F450" i="2"/>
  <c r="G450" i="2"/>
  <c r="H450" i="2"/>
  <c r="D450" i="3" s="1"/>
  <c r="I450" i="2"/>
  <c r="F450" i="3" s="1"/>
  <c r="K450" i="2"/>
  <c r="G450" i="3" s="1"/>
  <c r="L450" i="2"/>
  <c r="N450" i="2"/>
  <c r="K450" i="3" s="1"/>
  <c r="O450" i="2"/>
  <c r="AL450" i="3" s="1"/>
  <c r="Q450" i="2"/>
  <c r="AM450" i="3"/>
  <c r="R450" i="2"/>
  <c r="S450" i="2"/>
  <c r="T450" i="2"/>
  <c r="U450" i="2"/>
  <c r="V450" i="2"/>
  <c r="W450" i="2"/>
  <c r="X450" i="2"/>
  <c r="N450" i="3" s="1"/>
  <c r="Y450" i="2"/>
  <c r="Z450" i="2"/>
  <c r="O450" i="3"/>
  <c r="AA450" i="2"/>
  <c r="AB450" i="2"/>
  <c r="P450" i="3" s="1"/>
  <c r="AC450" i="2"/>
  <c r="AD450" i="2"/>
  <c r="Q450" i="3" s="1"/>
  <c r="AE450" i="2"/>
  <c r="AF450" i="2"/>
  <c r="R450" i="3" s="1"/>
  <c r="AG450" i="2"/>
  <c r="AH450" i="2"/>
  <c r="S450" i="3" s="1"/>
  <c r="AI450" i="2"/>
  <c r="AJ450" i="2"/>
  <c r="T450" i="3" s="1"/>
  <c r="AK450" i="2"/>
  <c r="AL450" i="2"/>
  <c r="U450" i="3" s="1"/>
  <c r="AM450" i="2"/>
  <c r="AN450" i="2"/>
  <c r="V450" i="3"/>
  <c r="AO450" i="2"/>
  <c r="AP450" i="2"/>
  <c r="W450" i="3" s="1"/>
  <c r="AQ450" i="2"/>
  <c r="AR450" i="2"/>
  <c r="X450" i="3"/>
  <c r="AS450" i="2"/>
  <c r="AT450" i="2"/>
  <c r="Y450" i="3" s="1"/>
  <c r="AU450" i="2"/>
  <c r="AV450" i="2"/>
  <c r="Z450" i="3"/>
  <c r="AY450" i="2"/>
  <c r="AZ450" i="2"/>
  <c r="AA450" i="3" s="1"/>
  <c r="BA450" i="2"/>
  <c r="BB450" i="2"/>
  <c r="AC450" i="3" s="1"/>
  <c r="BC450" i="2"/>
  <c r="BD450" i="2"/>
  <c r="AE450" i="3" s="1"/>
  <c r="BG450" i="2"/>
  <c r="BH450" i="2"/>
  <c r="AB450" i="3" s="1"/>
  <c r="BI450" i="2"/>
  <c r="BJ450" i="2"/>
  <c r="AD450" i="3"/>
  <c r="BK450" i="2"/>
  <c r="BL450" i="2"/>
  <c r="AF450" i="3" s="1"/>
  <c r="C451" i="2"/>
  <c r="A451" i="3"/>
  <c r="D451" i="2"/>
  <c r="B451" i="3" s="1"/>
  <c r="E451" i="2"/>
  <c r="C451" i="3" s="1"/>
  <c r="F451" i="2"/>
  <c r="G451" i="2"/>
  <c r="H451" i="2"/>
  <c r="D451" i="3" s="1"/>
  <c r="I451" i="2"/>
  <c r="F451" i="3" s="1"/>
  <c r="K451" i="2"/>
  <c r="G451" i="3"/>
  <c r="M451" i="2"/>
  <c r="N451" i="2"/>
  <c r="K451" i="3" s="1"/>
  <c r="O451" i="2"/>
  <c r="AL451" i="3" s="1"/>
  <c r="Q451" i="2"/>
  <c r="AM451" i="3" s="1"/>
  <c r="R451" i="2"/>
  <c r="S451" i="2"/>
  <c r="T451" i="2"/>
  <c r="U451" i="2"/>
  <c r="V451" i="2"/>
  <c r="W451" i="2"/>
  <c r="X451" i="2"/>
  <c r="N451" i="3" s="1"/>
  <c r="Y451" i="2"/>
  <c r="Z451" i="2"/>
  <c r="O451" i="3" s="1"/>
  <c r="AA451" i="2"/>
  <c r="AB451" i="2"/>
  <c r="P451" i="3"/>
  <c r="AC451" i="2"/>
  <c r="AD451" i="2"/>
  <c r="Q451" i="3" s="1"/>
  <c r="AE451" i="2"/>
  <c r="AF451" i="2"/>
  <c r="R451" i="3" s="1"/>
  <c r="AG451" i="2"/>
  <c r="AH451" i="2"/>
  <c r="S451" i="3" s="1"/>
  <c r="AI451" i="2"/>
  <c r="AJ451" i="2"/>
  <c r="T451" i="3" s="1"/>
  <c r="AK451" i="2"/>
  <c r="AL451" i="2"/>
  <c r="U451" i="3" s="1"/>
  <c r="AM451" i="2"/>
  <c r="AN451" i="2"/>
  <c r="V451" i="3"/>
  <c r="AO451" i="2"/>
  <c r="AP451" i="2"/>
  <c r="W451" i="3" s="1"/>
  <c r="AQ451" i="2"/>
  <c r="AR451" i="2"/>
  <c r="X451" i="3"/>
  <c r="AS451" i="2"/>
  <c r="AT451" i="2"/>
  <c r="Y451" i="3" s="1"/>
  <c r="AU451" i="2"/>
  <c r="AV451" i="2"/>
  <c r="Z451" i="3"/>
  <c r="AY451" i="2"/>
  <c r="AZ451" i="2"/>
  <c r="AA451" i="3" s="1"/>
  <c r="BA451" i="2"/>
  <c r="BB451" i="2"/>
  <c r="AC451" i="3" s="1"/>
  <c r="BC451" i="2"/>
  <c r="BD451" i="2"/>
  <c r="AE451" i="3" s="1"/>
  <c r="BG451" i="2"/>
  <c r="BH451" i="2"/>
  <c r="AB451" i="3" s="1"/>
  <c r="BI451" i="2"/>
  <c r="BJ451" i="2"/>
  <c r="AD451" i="3" s="1"/>
  <c r="BK451" i="2"/>
  <c r="BL451" i="2"/>
  <c r="AF451" i="3"/>
  <c r="C452" i="2"/>
  <c r="A452" i="3"/>
  <c r="D452" i="2"/>
  <c r="B452" i="3" s="1"/>
  <c r="E452" i="2"/>
  <c r="C452" i="3" s="1"/>
  <c r="F452" i="2"/>
  <c r="G452" i="2"/>
  <c r="H452" i="2"/>
  <c r="D452" i="3"/>
  <c r="I452" i="2"/>
  <c r="F452" i="3" s="1"/>
  <c r="K452" i="2"/>
  <c r="G452" i="3" s="1"/>
  <c r="M452" i="2"/>
  <c r="N452" i="2"/>
  <c r="K452" i="3" s="1"/>
  <c r="O452" i="2"/>
  <c r="AL452" i="3" s="1"/>
  <c r="Q452" i="2"/>
  <c r="AM452" i="3"/>
  <c r="R452" i="2"/>
  <c r="S452" i="2"/>
  <c r="T452" i="2"/>
  <c r="U452" i="2"/>
  <c r="V452" i="2"/>
  <c r="W452" i="2"/>
  <c r="X452" i="2"/>
  <c r="N452" i="3" s="1"/>
  <c r="Y452" i="2"/>
  <c r="Z452" i="2"/>
  <c r="O452" i="3" s="1"/>
  <c r="AA452" i="2"/>
  <c r="AB452" i="2"/>
  <c r="P452" i="3" s="1"/>
  <c r="AC452" i="2"/>
  <c r="AD452" i="2"/>
  <c r="Q452" i="3" s="1"/>
  <c r="AE452" i="2"/>
  <c r="AF452" i="2"/>
  <c r="R452" i="3" s="1"/>
  <c r="AG452" i="2"/>
  <c r="AH452" i="2"/>
  <c r="S452" i="3" s="1"/>
  <c r="AI452" i="2"/>
  <c r="AJ452" i="2"/>
  <c r="T452" i="3" s="1"/>
  <c r="AK452" i="2"/>
  <c r="AL452" i="2"/>
  <c r="U452" i="3"/>
  <c r="AM452" i="2"/>
  <c r="AN452" i="2"/>
  <c r="V452" i="3" s="1"/>
  <c r="AO452" i="2"/>
  <c r="AP452" i="2"/>
  <c r="W452" i="3"/>
  <c r="AQ452" i="2"/>
  <c r="AR452" i="2"/>
  <c r="X452" i="3" s="1"/>
  <c r="AS452" i="2"/>
  <c r="AT452" i="2"/>
  <c r="Y452" i="3"/>
  <c r="AU452" i="2"/>
  <c r="AV452" i="2"/>
  <c r="Z452" i="3" s="1"/>
  <c r="AY452" i="2"/>
  <c r="AZ452" i="2"/>
  <c r="AA452" i="3" s="1"/>
  <c r="BA452" i="2"/>
  <c r="BB452" i="2"/>
  <c r="AC452" i="3" s="1"/>
  <c r="BC452" i="2"/>
  <c r="BD452" i="2"/>
  <c r="AE452" i="3" s="1"/>
  <c r="BG452" i="2"/>
  <c r="BH452" i="2"/>
  <c r="AB452" i="3" s="1"/>
  <c r="BI452" i="2"/>
  <c r="BJ452" i="2"/>
  <c r="AD452" i="3"/>
  <c r="BK452" i="2"/>
  <c r="BL452" i="2"/>
  <c r="AF452" i="3" s="1"/>
  <c r="C453" i="2"/>
  <c r="A453" i="3"/>
  <c r="D453" i="2"/>
  <c r="B453" i="3"/>
  <c r="E453" i="2"/>
  <c r="C453" i="3" s="1"/>
  <c r="F453" i="2"/>
  <c r="G453" i="2"/>
  <c r="H453" i="2"/>
  <c r="D453" i="3" s="1"/>
  <c r="I453" i="2"/>
  <c r="F453" i="3"/>
  <c r="K453" i="2"/>
  <c r="G453" i="3" s="1"/>
  <c r="M453" i="2"/>
  <c r="N453" i="2"/>
  <c r="K453" i="3" s="1"/>
  <c r="O453" i="2"/>
  <c r="AL453" i="3" s="1"/>
  <c r="Q453" i="2"/>
  <c r="AM453" i="3"/>
  <c r="R453" i="2"/>
  <c r="S453" i="2"/>
  <c r="T453" i="2"/>
  <c r="U453" i="2"/>
  <c r="V453" i="2"/>
  <c r="W453" i="2"/>
  <c r="X453" i="2"/>
  <c r="N453" i="3"/>
  <c r="Y453" i="2"/>
  <c r="Z453" i="2"/>
  <c r="O453" i="3" s="1"/>
  <c r="AA453" i="2"/>
  <c r="AB453" i="2"/>
  <c r="P453" i="3" s="1"/>
  <c r="AC453" i="2"/>
  <c r="AD453" i="2"/>
  <c r="Q453" i="3" s="1"/>
  <c r="AE453" i="2"/>
  <c r="AF453" i="2"/>
  <c r="R453" i="3" s="1"/>
  <c r="AG453" i="2"/>
  <c r="AH453" i="2"/>
  <c r="S453" i="3" s="1"/>
  <c r="AI453" i="2"/>
  <c r="AJ453" i="2"/>
  <c r="T453" i="3" s="1"/>
  <c r="AK453" i="2"/>
  <c r="AL453" i="2"/>
  <c r="U453" i="3" s="1"/>
  <c r="AM453" i="2"/>
  <c r="AN453" i="2"/>
  <c r="V453" i="3"/>
  <c r="AO453" i="2"/>
  <c r="AP453" i="2"/>
  <c r="W453" i="3" s="1"/>
  <c r="AQ453" i="2"/>
  <c r="AR453" i="2"/>
  <c r="X453" i="3"/>
  <c r="AS453" i="2"/>
  <c r="AT453" i="2"/>
  <c r="Y453" i="3" s="1"/>
  <c r="AU453" i="2"/>
  <c r="AV453" i="2"/>
  <c r="Z453" i="3" s="1"/>
  <c r="AY453" i="2"/>
  <c r="AZ453" i="2"/>
  <c r="AA453" i="3" s="1"/>
  <c r="BA453" i="2"/>
  <c r="BB453" i="2"/>
  <c r="AC453" i="3" s="1"/>
  <c r="BC453" i="2"/>
  <c r="BD453" i="2"/>
  <c r="AE453" i="3" s="1"/>
  <c r="BG453" i="2"/>
  <c r="BH453" i="2"/>
  <c r="AB453" i="3"/>
  <c r="BI453" i="2"/>
  <c r="BJ453" i="2"/>
  <c r="AD453" i="3" s="1"/>
  <c r="BK453" i="2"/>
  <c r="BL453" i="2"/>
  <c r="AF453" i="3" s="1"/>
  <c r="C454" i="2"/>
  <c r="A454" i="3" s="1"/>
  <c r="D454" i="2"/>
  <c r="B454" i="3" s="1"/>
  <c r="E454" i="2"/>
  <c r="C454" i="3" s="1"/>
  <c r="F454" i="2"/>
  <c r="G454" i="2"/>
  <c r="H454" i="2"/>
  <c r="D454" i="3"/>
  <c r="I454" i="2"/>
  <c r="F454" i="3"/>
  <c r="K454" i="2"/>
  <c r="G454" i="3" s="1"/>
  <c r="L454" i="2"/>
  <c r="N454" i="2"/>
  <c r="K454" i="3"/>
  <c r="O454" i="2"/>
  <c r="AL454" i="3" s="1"/>
  <c r="Q454" i="2"/>
  <c r="AM454" i="3" s="1"/>
  <c r="R454" i="2"/>
  <c r="S454" i="2"/>
  <c r="T454" i="2"/>
  <c r="U454" i="2"/>
  <c r="V454" i="2"/>
  <c r="W454" i="2"/>
  <c r="X454" i="2"/>
  <c r="N454" i="3" s="1"/>
  <c r="Y454" i="2"/>
  <c r="Z454" i="2"/>
  <c r="O454" i="3"/>
  <c r="AA454" i="2"/>
  <c r="AB454" i="2"/>
  <c r="P454" i="3" s="1"/>
  <c r="AC454" i="2"/>
  <c r="AD454" i="2"/>
  <c r="Q454" i="3" s="1"/>
  <c r="AE454" i="2"/>
  <c r="AF454" i="2"/>
  <c r="R454" i="3" s="1"/>
  <c r="AG454" i="2"/>
  <c r="AH454" i="2"/>
  <c r="S454" i="3" s="1"/>
  <c r="AI454" i="2"/>
  <c r="AJ454" i="2"/>
  <c r="T454" i="3" s="1"/>
  <c r="AK454" i="2"/>
  <c r="AL454" i="2"/>
  <c r="U454" i="3" s="1"/>
  <c r="AM454" i="2"/>
  <c r="AN454" i="2"/>
  <c r="V454" i="3" s="1"/>
  <c r="AO454" i="2"/>
  <c r="AP454" i="2"/>
  <c r="W454" i="3"/>
  <c r="AQ454" i="2"/>
  <c r="AR454" i="2"/>
  <c r="X454" i="3" s="1"/>
  <c r="AS454" i="2"/>
  <c r="AT454" i="2"/>
  <c r="Y454" i="3" s="1"/>
  <c r="AU454" i="2"/>
  <c r="AV454" i="2"/>
  <c r="Z454" i="3" s="1"/>
  <c r="AY454" i="2"/>
  <c r="AZ454" i="2"/>
  <c r="AA454" i="3"/>
  <c r="BA454" i="2"/>
  <c r="BB454" i="2"/>
  <c r="AC454" i="3" s="1"/>
  <c r="BC454" i="2"/>
  <c r="BD454" i="2"/>
  <c r="AE454" i="3" s="1"/>
  <c r="BG454" i="2"/>
  <c r="BH454" i="2"/>
  <c r="AB454" i="3" s="1"/>
  <c r="BI454" i="2"/>
  <c r="BJ454" i="2"/>
  <c r="AD454" i="3" s="1"/>
  <c r="BK454" i="2"/>
  <c r="BL454" i="2"/>
  <c r="AF454" i="3" s="1"/>
  <c r="C455" i="2"/>
  <c r="A455" i="3" s="1"/>
  <c r="D455" i="2"/>
  <c r="B455" i="3" s="1"/>
  <c r="E455" i="2"/>
  <c r="C455" i="3" s="1"/>
  <c r="F455" i="2"/>
  <c r="G455" i="2"/>
  <c r="H455" i="2"/>
  <c r="D455" i="3" s="1"/>
  <c r="I455" i="2"/>
  <c r="F455" i="3" s="1"/>
  <c r="K455" i="2"/>
  <c r="G455" i="3" s="1"/>
  <c r="M455" i="2"/>
  <c r="N455" i="2"/>
  <c r="K455" i="3" s="1"/>
  <c r="O455" i="2"/>
  <c r="AL455" i="3" s="1"/>
  <c r="Q455" i="2"/>
  <c r="AM455" i="3" s="1"/>
  <c r="R455" i="2"/>
  <c r="S455" i="2"/>
  <c r="T455" i="2"/>
  <c r="U455" i="2"/>
  <c r="V455" i="2"/>
  <c r="W455" i="2"/>
  <c r="X455" i="2"/>
  <c r="N455" i="3" s="1"/>
  <c r="Y455" i="2"/>
  <c r="Z455" i="2"/>
  <c r="O455" i="3" s="1"/>
  <c r="AA455" i="2"/>
  <c r="AB455" i="2"/>
  <c r="P455" i="3" s="1"/>
  <c r="AC455" i="2"/>
  <c r="AD455" i="2"/>
  <c r="Q455" i="3"/>
  <c r="AE455" i="2"/>
  <c r="AF455" i="2"/>
  <c r="R455" i="3" s="1"/>
  <c r="AG455" i="2"/>
  <c r="AH455" i="2"/>
  <c r="S455" i="3" s="1"/>
  <c r="AI455" i="2"/>
  <c r="AJ455" i="2"/>
  <c r="T455" i="3" s="1"/>
  <c r="AK455" i="2"/>
  <c r="AL455" i="2"/>
  <c r="U455" i="3" s="1"/>
  <c r="AM455" i="2"/>
  <c r="AN455" i="2"/>
  <c r="V455" i="3" s="1"/>
  <c r="AO455" i="2"/>
  <c r="AP455" i="2"/>
  <c r="W455" i="3" s="1"/>
  <c r="AQ455" i="2"/>
  <c r="AR455" i="2"/>
  <c r="X455" i="3" s="1"/>
  <c r="AS455" i="2"/>
  <c r="AT455" i="2"/>
  <c r="Y455" i="3"/>
  <c r="AU455" i="2"/>
  <c r="AV455" i="2"/>
  <c r="Z455" i="3" s="1"/>
  <c r="AY455" i="2"/>
  <c r="AZ455" i="2"/>
  <c r="AA455" i="3"/>
  <c r="BA455" i="2"/>
  <c r="BB455" i="2"/>
  <c r="AC455" i="3" s="1"/>
  <c r="BC455" i="2"/>
  <c r="BD455" i="2"/>
  <c r="AE455" i="3" s="1"/>
  <c r="BG455" i="2"/>
  <c r="BH455" i="2"/>
  <c r="AB455" i="3" s="1"/>
  <c r="BI455" i="2"/>
  <c r="BJ455" i="2"/>
  <c r="AD455" i="3" s="1"/>
  <c r="BK455" i="2"/>
  <c r="BL455" i="2"/>
  <c r="AF455" i="3" s="1"/>
  <c r="C456" i="2"/>
  <c r="A456" i="3" s="1"/>
  <c r="D456" i="2"/>
  <c r="B456" i="3" s="1"/>
  <c r="E456" i="2"/>
  <c r="C456" i="3" s="1"/>
  <c r="F456" i="2"/>
  <c r="G456" i="2"/>
  <c r="H456" i="2"/>
  <c r="D456" i="3" s="1"/>
  <c r="I456" i="2"/>
  <c r="F456" i="3" s="1"/>
  <c r="K456" i="2"/>
  <c r="G456" i="3"/>
  <c r="M456" i="2"/>
  <c r="N456" i="2"/>
  <c r="K456" i="3" s="1"/>
  <c r="O456" i="2"/>
  <c r="AL456" i="3"/>
  <c r="Q456" i="2"/>
  <c r="AM456" i="3"/>
  <c r="R456" i="2"/>
  <c r="S456" i="2"/>
  <c r="T456" i="2"/>
  <c r="U456" i="2"/>
  <c r="V456" i="2"/>
  <c r="W456" i="2"/>
  <c r="X456" i="2"/>
  <c r="N456" i="3" s="1"/>
  <c r="Y456" i="2"/>
  <c r="Z456" i="2"/>
  <c r="O456" i="3" s="1"/>
  <c r="AA456" i="2"/>
  <c r="AB456" i="2"/>
  <c r="P456" i="3"/>
  <c r="AC456" i="2"/>
  <c r="AD456" i="2"/>
  <c r="Q456" i="3" s="1"/>
  <c r="AE456" i="2"/>
  <c r="AF456" i="2"/>
  <c r="R456" i="3" s="1"/>
  <c r="AG456" i="2"/>
  <c r="AH456" i="2"/>
  <c r="S456" i="3" s="1"/>
  <c r="AI456" i="2"/>
  <c r="AJ456" i="2"/>
  <c r="T456" i="3" s="1"/>
  <c r="AK456" i="2"/>
  <c r="AL456" i="2"/>
  <c r="U456" i="3" s="1"/>
  <c r="AM456" i="2"/>
  <c r="AN456" i="2"/>
  <c r="V456" i="3"/>
  <c r="AO456" i="2"/>
  <c r="AP456" i="2"/>
  <c r="W456" i="3" s="1"/>
  <c r="AQ456" i="2"/>
  <c r="AR456" i="2"/>
  <c r="X456" i="3" s="1"/>
  <c r="AS456" i="2"/>
  <c r="AT456" i="2"/>
  <c r="Y456" i="3"/>
  <c r="AU456" i="2"/>
  <c r="AV456" i="2"/>
  <c r="Z456" i="3" s="1"/>
  <c r="AY456" i="2"/>
  <c r="AZ456" i="2"/>
  <c r="AA456" i="3" s="1"/>
  <c r="BA456" i="2"/>
  <c r="BB456" i="2"/>
  <c r="AC456" i="3" s="1"/>
  <c r="BC456" i="2"/>
  <c r="BD456" i="2"/>
  <c r="AE456" i="3"/>
  <c r="BG456" i="2"/>
  <c r="BH456" i="2"/>
  <c r="AB456" i="3" s="1"/>
  <c r="BI456" i="2"/>
  <c r="BJ456" i="2"/>
  <c r="AD456" i="3" s="1"/>
  <c r="BK456" i="2"/>
  <c r="BL456" i="2"/>
  <c r="AF456" i="3" s="1"/>
  <c r="C457" i="2"/>
  <c r="A457" i="3" s="1"/>
  <c r="D457" i="2"/>
  <c r="B457" i="3" s="1"/>
  <c r="E457" i="2"/>
  <c r="C457" i="3" s="1"/>
  <c r="F457" i="2"/>
  <c r="G457" i="2"/>
  <c r="H457" i="2"/>
  <c r="D457" i="3" s="1"/>
  <c r="I457" i="2"/>
  <c r="F457" i="3" s="1"/>
  <c r="K457" i="2"/>
  <c r="G457" i="3" s="1"/>
  <c r="L457" i="2"/>
  <c r="H457" i="3" s="1"/>
  <c r="N457" i="2"/>
  <c r="K457" i="3" s="1"/>
  <c r="O457" i="2"/>
  <c r="AL457" i="3" s="1"/>
  <c r="Q457" i="2"/>
  <c r="AM457" i="3" s="1"/>
  <c r="R457" i="2"/>
  <c r="S457" i="2"/>
  <c r="T457" i="2"/>
  <c r="U457" i="2"/>
  <c r="V457" i="2"/>
  <c r="W457" i="2"/>
  <c r="X457" i="2"/>
  <c r="N457" i="3" s="1"/>
  <c r="Y457" i="2"/>
  <c r="Z457" i="2"/>
  <c r="O457" i="3" s="1"/>
  <c r="AA457" i="2"/>
  <c r="AB457" i="2"/>
  <c r="P457" i="3" s="1"/>
  <c r="AC457" i="2"/>
  <c r="AD457" i="2"/>
  <c r="Q457" i="3" s="1"/>
  <c r="AE457" i="2"/>
  <c r="AF457" i="2"/>
  <c r="R457" i="3" s="1"/>
  <c r="AG457" i="2"/>
  <c r="AH457" i="2"/>
  <c r="S457" i="3" s="1"/>
  <c r="AI457" i="2"/>
  <c r="AJ457" i="2"/>
  <c r="T457" i="3" s="1"/>
  <c r="AK457" i="2"/>
  <c r="AL457" i="2"/>
  <c r="U457" i="3" s="1"/>
  <c r="AM457" i="2"/>
  <c r="AN457" i="2"/>
  <c r="V457" i="3" s="1"/>
  <c r="AO457" i="2"/>
  <c r="AP457" i="2"/>
  <c r="W457" i="3" s="1"/>
  <c r="AQ457" i="2"/>
  <c r="AR457" i="2"/>
  <c r="X457" i="3" s="1"/>
  <c r="AS457" i="2"/>
  <c r="AT457" i="2"/>
  <c r="Y457" i="3" s="1"/>
  <c r="AU457" i="2"/>
  <c r="AV457" i="2"/>
  <c r="Z457" i="3"/>
  <c r="AY457" i="2"/>
  <c r="AZ457" i="2"/>
  <c r="AA457" i="3" s="1"/>
  <c r="BA457" i="2"/>
  <c r="BB457" i="2"/>
  <c r="AC457" i="3"/>
  <c r="BC457" i="2"/>
  <c r="BD457" i="2"/>
  <c r="AE457" i="3" s="1"/>
  <c r="BG457" i="2"/>
  <c r="BH457" i="2"/>
  <c r="AB457" i="3"/>
  <c r="BI457" i="2"/>
  <c r="BJ457" i="2"/>
  <c r="AD457" i="3" s="1"/>
  <c r="BK457" i="2"/>
  <c r="BL457" i="2"/>
  <c r="AF457" i="3" s="1"/>
  <c r="C458" i="2"/>
  <c r="A458" i="3" s="1"/>
  <c r="D458" i="2"/>
  <c r="B458" i="3" s="1"/>
  <c r="E458" i="2"/>
  <c r="C458" i="3" s="1"/>
  <c r="F458" i="2"/>
  <c r="G458" i="2"/>
  <c r="H458" i="2"/>
  <c r="D458" i="3" s="1"/>
  <c r="I458" i="2"/>
  <c r="F458" i="3" s="1"/>
  <c r="K458" i="2"/>
  <c r="G458" i="3" s="1"/>
  <c r="L458" i="2"/>
  <c r="N458" i="2"/>
  <c r="K458" i="3" s="1"/>
  <c r="O458" i="2"/>
  <c r="AL458" i="3" s="1"/>
  <c r="Q458" i="2"/>
  <c r="AM458" i="3" s="1"/>
  <c r="R458" i="2"/>
  <c r="S458" i="2"/>
  <c r="T458" i="2"/>
  <c r="U458" i="2"/>
  <c r="V458" i="2"/>
  <c r="W458" i="2"/>
  <c r="X458" i="2"/>
  <c r="N458" i="3"/>
  <c r="Y458" i="2"/>
  <c r="Z458" i="2"/>
  <c r="O458" i="3" s="1"/>
  <c r="AA458" i="2"/>
  <c r="AB458" i="2"/>
  <c r="P458" i="3"/>
  <c r="AC458" i="2"/>
  <c r="AD458" i="2"/>
  <c r="Q458" i="3" s="1"/>
  <c r="AE458" i="2"/>
  <c r="AF458" i="2"/>
  <c r="R458" i="3" s="1"/>
  <c r="AG458" i="2"/>
  <c r="AH458" i="2"/>
  <c r="S458" i="3" s="1"/>
  <c r="AI458" i="2"/>
  <c r="AJ458" i="2"/>
  <c r="T458" i="3" s="1"/>
  <c r="AK458" i="2"/>
  <c r="AL458" i="2"/>
  <c r="U458" i="3"/>
  <c r="AM458" i="2"/>
  <c r="AN458" i="2"/>
  <c r="V458" i="3" s="1"/>
  <c r="AO458" i="2"/>
  <c r="AP458" i="2"/>
  <c r="W458" i="3" s="1"/>
  <c r="AQ458" i="2"/>
  <c r="AR458" i="2"/>
  <c r="X458" i="3" s="1"/>
  <c r="AS458" i="2"/>
  <c r="AT458" i="2"/>
  <c r="Y458" i="3" s="1"/>
  <c r="AU458" i="2"/>
  <c r="AV458" i="2"/>
  <c r="Z458" i="3" s="1"/>
  <c r="AY458" i="2"/>
  <c r="AZ458" i="2"/>
  <c r="AA458" i="3" s="1"/>
  <c r="BA458" i="2"/>
  <c r="BB458" i="2"/>
  <c r="AC458" i="3" s="1"/>
  <c r="BC458" i="2"/>
  <c r="BD458" i="2"/>
  <c r="AE458" i="3"/>
  <c r="BG458" i="2"/>
  <c r="BH458" i="2"/>
  <c r="AB458" i="3" s="1"/>
  <c r="BI458" i="2"/>
  <c r="BJ458" i="2"/>
  <c r="AD458" i="3" s="1"/>
  <c r="BK458" i="2"/>
  <c r="BL458" i="2"/>
  <c r="AF458" i="3" s="1"/>
  <c r="C459" i="2"/>
  <c r="A459" i="3" s="1"/>
  <c r="D459" i="2"/>
  <c r="B459" i="3" s="1"/>
  <c r="E459" i="2"/>
  <c r="C459" i="3" s="1"/>
  <c r="F459" i="2"/>
  <c r="G459" i="2"/>
  <c r="H459" i="2"/>
  <c r="D459" i="3"/>
  <c r="I459" i="2"/>
  <c r="F459" i="3" s="1"/>
  <c r="K459" i="2"/>
  <c r="G459" i="3" s="1"/>
  <c r="L459" i="2"/>
  <c r="H459" i="3"/>
  <c r="N459" i="2"/>
  <c r="K459" i="3" s="1"/>
  <c r="O459" i="2"/>
  <c r="AL459" i="3" s="1"/>
  <c r="Q459" i="2"/>
  <c r="AM459" i="3" s="1"/>
  <c r="R459" i="2"/>
  <c r="S459" i="2"/>
  <c r="T459" i="2"/>
  <c r="U459" i="2"/>
  <c r="V459" i="2"/>
  <c r="W459" i="2"/>
  <c r="X459" i="2"/>
  <c r="N459" i="3" s="1"/>
  <c r="Y459" i="2"/>
  <c r="Z459" i="2"/>
  <c r="O459" i="3" s="1"/>
  <c r="AA459" i="2"/>
  <c r="AB459" i="2"/>
  <c r="P459" i="3" s="1"/>
  <c r="AC459" i="2"/>
  <c r="AD459" i="2"/>
  <c r="Q459" i="3" s="1"/>
  <c r="AE459" i="2"/>
  <c r="AF459" i="2"/>
  <c r="R459" i="3"/>
  <c r="AG459" i="2"/>
  <c r="AH459" i="2"/>
  <c r="S459" i="3" s="1"/>
  <c r="AI459" i="2"/>
  <c r="AJ459" i="2"/>
  <c r="T459" i="3"/>
  <c r="AK459" i="2"/>
  <c r="AL459" i="2"/>
  <c r="U459" i="3" s="1"/>
  <c r="AM459" i="2"/>
  <c r="AN459" i="2"/>
  <c r="V459" i="3" s="1"/>
  <c r="AO459" i="2"/>
  <c r="AP459" i="2"/>
  <c r="W459" i="3" s="1"/>
  <c r="AQ459" i="2"/>
  <c r="AR459" i="2"/>
  <c r="X459" i="3" s="1"/>
  <c r="AS459" i="2"/>
  <c r="AT459" i="2"/>
  <c r="Y459" i="3"/>
  <c r="AU459" i="2"/>
  <c r="AV459" i="2"/>
  <c r="Z459" i="3" s="1"/>
  <c r="AY459" i="2"/>
  <c r="AZ459" i="2"/>
  <c r="AA459" i="3" s="1"/>
  <c r="BA459" i="2"/>
  <c r="BB459" i="2"/>
  <c r="AC459" i="3" s="1"/>
  <c r="BC459" i="2"/>
  <c r="BD459" i="2"/>
  <c r="AE459" i="3" s="1"/>
  <c r="BG459" i="2"/>
  <c r="BH459" i="2"/>
  <c r="AB459" i="3" s="1"/>
  <c r="BI459" i="2"/>
  <c r="BJ459" i="2"/>
  <c r="AD459" i="3" s="1"/>
  <c r="BK459" i="2"/>
  <c r="BL459" i="2"/>
  <c r="AF459" i="3" s="1"/>
  <c r="C460" i="2"/>
  <c r="A460" i="3" s="1"/>
  <c r="D460" i="2"/>
  <c r="B460" i="3"/>
  <c r="E460" i="2"/>
  <c r="C460" i="3"/>
  <c r="F460" i="2"/>
  <c r="G460" i="2"/>
  <c r="H460" i="2"/>
  <c r="D460" i="3" s="1"/>
  <c r="I460" i="2"/>
  <c r="F460" i="3" s="1"/>
  <c r="K460" i="2"/>
  <c r="G460" i="3" s="1"/>
  <c r="L460" i="2"/>
  <c r="N460" i="2"/>
  <c r="K460" i="3" s="1"/>
  <c r="O460" i="2"/>
  <c r="AL460" i="3"/>
  <c r="Q460" i="2"/>
  <c r="AM460" i="3"/>
  <c r="R460" i="2"/>
  <c r="S460" i="2"/>
  <c r="T460" i="2"/>
  <c r="U460" i="2"/>
  <c r="V460" i="2"/>
  <c r="W460" i="2"/>
  <c r="X460" i="2"/>
  <c r="N460" i="3" s="1"/>
  <c r="Y460" i="2"/>
  <c r="Z460" i="2"/>
  <c r="O460" i="3" s="1"/>
  <c r="AA460" i="2"/>
  <c r="AB460" i="2"/>
  <c r="P460" i="3" s="1"/>
  <c r="AC460" i="2"/>
  <c r="AD460" i="2"/>
  <c r="Q460" i="3" s="1"/>
  <c r="AE460" i="2"/>
  <c r="AF460" i="2"/>
  <c r="R460" i="3" s="1"/>
  <c r="AG460" i="2"/>
  <c r="AH460" i="2"/>
  <c r="S460" i="3" s="1"/>
  <c r="AI460" i="2"/>
  <c r="AJ460" i="2"/>
  <c r="T460" i="3" s="1"/>
  <c r="AK460" i="2"/>
  <c r="AL460" i="2"/>
  <c r="U460" i="3" s="1"/>
  <c r="AM460" i="2"/>
  <c r="AN460" i="2"/>
  <c r="V460" i="3"/>
  <c r="AO460" i="2"/>
  <c r="AP460" i="2"/>
  <c r="W460" i="3"/>
  <c r="AQ460" i="2"/>
  <c r="AR460" i="2"/>
  <c r="X460" i="3"/>
  <c r="AS460" i="2"/>
  <c r="AT460" i="2"/>
  <c r="Y460" i="3" s="1"/>
  <c r="AU460" i="2"/>
  <c r="AV460" i="2"/>
  <c r="Z460" i="3" s="1"/>
  <c r="AY460" i="2"/>
  <c r="AZ460" i="2"/>
  <c r="AA460" i="3" s="1"/>
  <c r="BA460" i="2"/>
  <c r="BB460" i="2"/>
  <c r="AC460" i="3" s="1"/>
  <c r="BC460" i="2"/>
  <c r="BD460" i="2"/>
  <c r="AE460" i="3" s="1"/>
  <c r="BG460" i="2"/>
  <c r="BH460" i="2"/>
  <c r="AB460" i="3" s="1"/>
  <c r="BI460" i="2"/>
  <c r="BJ460" i="2"/>
  <c r="AD460" i="3" s="1"/>
  <c r="BK460" i="2"/>
  <c r="BL460" i="2"/>
  <c r="AF460" i="3" s="1"/>
  <c r="C461" i="2"/>
  <c r="A461" i="3" s="1"/>
  <c r="D461" i="2"/>
  <c r="B461" i="3" s="1"/>
  <c r="E461" i="2"/>
  <c r="C461" i="3" s="1"/>
  <c r="F461" i="2"/>
  <c r="G461" i="2"/>
  <c r="H461" i="2"/>
  <c r="D461" i="3" s="1"/>
  <c r="I461" i="2"/>
  <c r="F461" i="3" s="1"/>
  <c r="K461" i="2"/>
  <c r="G461" i="3" s="1"/>
  <c r="M461" i="2"/>
  <c r="N461" i="2"/>
  <c r="K461" i="3" s="1"/>
  <c r="O461" i="2"/>
  <c r="AL461" i="3" s="1"/>
  <c r="Q461" i="2"/>
  <c r="AM461" i="3" s="1"/>
  <c r="R461" i="2"/>
  <c r="S461" i="2"/>
  <c r="T461" i="2"/>
  <c r="U461" i="2"/>
  <c r="V461" i="2"/>
  <c r="W461" i="2"/>
  <c r="X461" i="2"/>
  <c r="N461" i="3" s="1"/>
  <c r="Y461" i="2"/>
  <c r="Z461" i="2"/>
  <c r="O461" i="3" s="1"/>
  <c r="AA461" i="2"/>
  <c r="AB461" i="2"/>
  <c r="P461" i="3" s="1"/>
  <c r="AC461" i="2"/>
  <c r="AD461" i="2"/>
  <c r="Q461" i="3" s="1"/>
  <c r="AE461" i="2"/>
  <c r="AF461" i="2"/>
  <c r="R461" i="3" s="1"/>
  <c r="AG461" i="2"/>
  <c r="AH461" i="2"/>
  <c r="S461" i="3" s="1"/>
  <c r="AI461" i="2"/>
  <c r="AJ461" i="2"/>
  <c r="T461" i="3"/>
  <c r="AK461" i="2"/>
  <c r="AL461" i="2"/>
  <c r="U461" i="3" s="1"/>
  <c r="AM461" i="2"/>
  <c r="AN461" i="2"/>
  <c r="V461" i="3" s="1"/>
  <c r="AO461" i="2"/>
  <c r="AP461" i="2"/>
  <c r="W461" i="3" s="1"/>
  <c r="AQ461" i="2"/>
  <c r="AR461" i="2"/>
  <c r="X461" i="3"/>
  <c r="AS461" i="2"/>
  <c r="AT461" i="2"/>
  <c r="Y461" i="3" s="1"/>
  <c r="AU461" i="2"/>
  <c r="AV461" i="2"/>
  <c r="Z461" i="3" s="1"/>
  <c r="AY461" i="2"/>
  <c r="AZ461" i="2"/>
  <c r="AA461" i="3" s="1"/>
  <c r="BA461" i="2"/>
  <c r="BB461" i="2"/>
  <c r="AC461" i="3" s="1"/>
  <c r="BC461" i="2"/>
  <c r="BD461" i="2"/>
  <c r="AE461" i="3" s="1"/>
  <c r="BG461" i="2"/>
  <c r="BH461" i="2"/>
  <c r="AB461" i="3" s="1"/>
  <c r="BI461" i="2"/>
  <c r="BJ461" i="2"/>
  <c r="AD461" i="3" s="1"/>
  <c r="BK461" i="2"/>
  <c r="BL461" i="2"/>
  <c r="AF461" i="3" s="1"/>
  <c r="C462" i="2"/>
  <c r="A462" i="3" s="1"/>
  <c r="D462" i="2"/>
  <c r="B462" i="3" s="1"/>
  <c r="E462" i="2"/>
  <c r="C462" i="3" s="1"/>
  <c r="F462" i="2"/>
  <c r="G462" i="2"/>
  <c r="H462" i="2"/>
  <c r="D462" i="3" s="1"/>
  <c r="I462" i="2"/>
  <c r="F462" i="3" s="1"/>
  <c r="K462" i="2"/>
  <c r="G462" i="3" s="1"/>
  <c r="M462" i="2"/>
  <c r="N462" i="2"/>
  <c r="K462" i="3" s="1"/>
  <c r="O462" i="2"/>
  <c r="AL462" i="3" s="1"/>
  <c r="Q462" i="2"/>
  <c r="AM462" i="3"/>
  <c r="R462" i="2"/>
  <c r="S462" i="2"/>
  <c r="T462" i="2"/>
  <c r="U462" i="2"/>
  <c r="V462" i="2"/>
  <c r="W462" i="2"/>
  <c r="X462" i="2"/>
  <c r="N462" i="3"/>
  <c r="Y462" i="2"/>
  <c r="Z462" i="2"/>
  <c r="O462" i="3" s="1"/>
  <c r="AA462" i="2"/>
  <c r="AB462" i="2"/>
  <c r="P462" i="3" s="1"/>
  <c r="AC462" i="2"/>
  <c r="AD462" i="2"/>
  <c r="Q462" i="3" s="1"/>
  <c r="AE462" i="2"/>
  <c r="AF462" i="2"/>
  <c r="R462" i="3" s="1"/>
  <c r="AG462" i="2"/>
  <c r="AH462" i="2"/>
  <c r="S462" i="3" s="1"/>
  <c r="AI462" i="2"/>
  <c r="AJ462" i="2"/>
  <c r="T462" i="3" s="1"/>
  <c r="AK462" i="2"/>
  <c r="AL462" i="2"/>
  <c r="U462" i="3" s="1"/>
  <c r="AM462" i="2"/>
  <c r="AN462" i="2"/>
  <c r="V462" i="3"/>
  <c r="AO462" i="2"/>
  <c r="AP462" i="2"/>
  <c r="W462" i="3" s="1"/>
  <c r="AQ462" i="2"/>
  <c r="AR462" i="2"/>
  <c r="X462" i="3" s="1"/>
  <c r="AS462" i="2"/>
  <c r="AT462" i="2"/>
  <c r="Y462" i="3" s="1"/>
  <c r="AU462" i="2"/>
  <c r="AV462" i="2"/>
  <c r="Z462" i="3" s="1"/>
  <c r="AY462" i="2"/>
  <c r="AZ462" i="2"/>
  <c r="AA462" i="3" s="1"/>
  <c r="BA462" i="2"/>
  <c r="BB462" i="2"/>
  <c r="AC462" i="3" s="1"/>
  <c r="BC462" i="2"/>
  <c r="BD462" i="2"/>
  <c r="AE462" i="3" s="1"/>
  <c r="BG462" i="2"/>
  <c r="BH462" i="2"/>
  <c r="AB462" i="3"/>
  <c r="BI462" i="2"/>
  <c r="BJ462" i="2"/>
  <c r="AD462" i="3" s="1"/>
  <c r="BK462" i="2"/>
  <c r="BL462" i="2"/>
  <c r="AF462" i="3" s="1"/>
  <c r="C463" i="2"/>
  <c r="A463" i="3" s="1"/>
  <c r="D463" i="2"/>
  <c r="B463" i="3" s="1"/>
  <c r="E463" i="2"/>
  <c r="C463" i="3" s="1"/>
  <c r="F463" i="2"/>
  <c r="AG463" i="3" s="1"/>
  <c r="G463" i="2"/>
  <c r="H463" i="2"/>
  <c r="D463" i="3" s="1"/>
  <c r="I463" i="2"/>
  <c r="F463" i="3" s="1"/>
  <c r="K463" i="2"/>
  <c r="G463" i="3" s="1"/>
  <c r="M463" i="2"/>
  <c r="N463" i="2"/>
  <c r="K463" i="3"/>
  <c r="O463" i="2"/>
  <c r="AL463" i="3" s="1"/>
  <c r="Q463" i="2"/>
  <c r="AM463" i="3" s="1"/>
  <c r="R463" i="2"/>
  <c r="S463" i="2"/>
  <c r="T463" i="2"/>
  <c r="U463" i="2"/>
  <c r="V463" i="2"/>
  <c r="W463" i="2"/>
  <c r="X463" i="2"/>
  <c r="N463" i="3" s="1"/>
  <c r="Y463" i="2"/>
  <c r="Z463" i="2"/>
  <c r="O463" i="3" s="1"/>
  <c r="AA463" i="2"/>
  <c r="AB463" i="2"/>
  <c r="P463" i="3" s="1"/>
  <c r="AC463" i="2"/>
  <c r="AD463" i="2"/>
  <c r="Q463" i="3" s="1"/>
  <c r="AE463" i="2"/>
  <c r="AF463" i="2"/>
  <c r="R463" i="3" s="1"/>
  <c r="AG463" i="2"/>
  <c r="AH463" i="2"/>
  <c r="S463" i="3"/>
  <c r="AI463" i="2"/>
  <c r="AJ463" i="2"/>
  <c r="T463" i="3" s="1"/>
  <c r="AK463" i="2"/>
  <c r="AL463" i="2"/>
  <c r="U463" i="3" s="1"/>
  <c r="AM463" i="2"/>
  <c r="AN463" i="2"/>
  <c r="V463" i="3"/>
  <c r="AO463" i="2"/>
  <c r="AP463" i="2"/>
  <c r="W463" i="3" s="1"/>
  <c r="AQ463" i="2"/>
  <c r="AR463" i="2"/>
  <c r="X463" i="3" s="1"/>
  <c r="AS463" i="2"/>
  <c r="AT463" i="2"/>
  <c r="Y463" i="3"/>
  <c r="AU463" i="2"/>
  <c r="AV463" i="2"/>
  <c r="Z463" i="3"/>
  <c r="AY463" i="2"/>
  <c r="AZ463" i="2"/>
  <c r="AA463" i="3" s="1"/>
  <c r="BA463" i="2"/>
  <c r="BB463" i="2"/>
  <c r="AC463" i="3" s="1"/>
  <c r="BC463" i="2"/>
  <c r="BD463" i="2"/>
  <c r="AE463" i="3" s="1"/>
  <c r="BG463" i="2"/>
  <c r="BH463" i="2"/>
  <c r="AB463" i="3" s="1"/>
  <c r="BI463" i="2"/>
  <c r="BJ463" i="2"/>
  <c r="AD463" i="3" s="1"/>
  <c r="BK463" i="2"/>
  <c r="BL463" i="2"/>
  <c r="AF463" i="3" s="1"/>
  <c r="C464" i="2"/>
  <c r="A464" i="3" s="1"/>
  <c r="D464" i="2"/>
  <c r="B464" i="3" s="1"/>
  <c r="E464" i="2"/>
  <c r="C464" i="3"/>
  <c r="F464" i="2"/>
  <c r="G464" i="2"/>
  <c r="H464" i="2"/>
  <c r="D464" i="3" s="1"/>
  <c r="I464" i="2"/>
  <c r="F464" i="3" s="1"/>
  <c r="K464" i="2"/>
  <c r="G464" i="3" s="1"/>
  <c r="M464" i="2"/>
  <c r="N464" i="2"/>
  <c r="K464" i="3" s="1"/>
  <c r="O464" i="2"/>
  <c r="AL464" i="3" s="1"/>
  <c r="Q464" i="2"/>
  <c r="AM464" i="3" s="1"/>
  <c r="R464" i="2"/>
  <c r="S464" i="2"/>
  <c r="T464" i="2"/>
  <c r="U464" i="2"/>
  <c r="V464" i="2"/>
  <c r="W464" i="2"/>
  <c r="X464" i="2"/>
  <c r="N464" i="3" s="1"/>
  <c r="Y464" i="2"/>
  <c r="Z464" i="2"/>
  <c r="O464" i="3" s="1"/>
  <c r="AA464" i="2"/>
  <c r="AB464" i="2"/>
  <c r="P464" i="3" s="1"/>
  <c r="AC464" i="2"/>
  <c r="AD464" i="2"/>
  <c r="Q464" i="3" s="1"/>
  <c r="AE464" i="2"/>
  <c r="AF464" i="2"/>
  <c r="R464" i="3"/>
  <c r="AG464" i="2"/>
  <c r="AH464" i="2"/>
  <c r="S464" i="3" s="1"/>
  <c r="AI464" i="2"/>
  <c r="AJ464" i="2"/>
  <c r="T464" i="3" s="1"/>
  <c r="AK464" i="2"/>
  <c r="AL464" i="2"/>
  <c r="U464" i="3"/>
  <c r="AM464" i="2"/>
  <c r="AN464" i="2"/>
  <c r="V464" i="3" s="1"/>
  <c r="AO464" i="2"/>
  <c r="AP464" i="2"/>
  <c r="W464" i="3" s="1"/>
  <c r="AQ464" i="2"/>
  <c r="AR464" i="2"/>
  <c r="X464" i="3"/>
  <c r="AS464" i="2"/>
  <c r="AT464" i="2"/>
  <c r="Y464" i="3"/>
  <c r="AU464" i="2"/>
  <c r="AV464" i="2"/>
  <c r="Z464" i="3" s="1"/>
  <c r="AY464" i="2"/>
  <c r="AZ464" i="2"/>
  <c r="AA464" i="3" s="1"/>
  <c r="BA464" i="2"/>
  <c r="BB464" i="2"/>
  <c r="AC464" i="3" s="1"/>
  <c r="BC464" i="2"/>
  <c r="BD464" i="2"/>
  <c r="AE464" i="3" s="1"/>
  <c r="BG464" i="2"/>
  <c r="BH464" i="2"/>
  <c r="AB464" i="3" s="1"/>
  <c r="BI464" i="2"/>
  <c r="BJ464" i="2"/>
  <c r="AD464" i="3" s="1"/>
  <c r="BK464" i="2"/>
  <c r="BL464" i="2"/>
  <c r="AF464" i="3" s="1"/>
  <c r="C465" i="2"/>
  <c r="A465" i="3" s="1"/>
  <c r="D465" i="2"/>
  <c r="B465" i="3"/>
  <c r="E465" i="2"/>
  <c r="C465" i="3"/>
  <c r="F465" i="2"/>
  <c r="G465" i="2"/>
  <c r="H465" i="2"/>
  <c r="D465" i="3" s="1"/>
  <c r="I465" i="2"/>
  <c r="F465" i="3" s="1"/>
  <c r="K465" i="2"/>
  <c r="G465" i="3" s="1"/>
  <c r="M465" i="2"/>
  <c r="N465" i="2"/>
  <c r="K465" i="3" s="1"/>
  <c r="O465" i="2"/>
  <c r="AL465" i="3"/>
  <c r="Q465" i="2"/>
  <c r="AM465" i="3" s="1"/>
  <c r="R465" i="2"/>
  <c r="S465" i="2"/>
  <c r="T465" i="2"/>
  <c r="U465" i="2"/>
  <c r="V465" i="2"/>
  <c r="W465" i="2"/>
  <c r="X465" i="2"/>
  <c r="N465" i="3" s="1"/>
  <c r="Y465" i="2"/>
  <c r="Z465" i="2"/>
  <c r="O465" i="3" s="1"/>
  <c r="AA465" i="2"/>
  <c r="AB465" i="2"/>
  <c r="P465" i="3"/>
  <c r="AC465" i="2"/>
  <c r="AD465" i="2"/>
  <c r="Q465" i="3"/>
  <c r="AE465" i="2"/>
  <c r="AF465" i="2"/>
  <c r="R465" i="3"/>
  <c r="AG465" i="2"/>
  <c r="AH465" i="2"/>
  <c r="S465" i="3" s="1"/>
  <c r="AI465" i="2"/>
  <c r="AJ465" i="2"/>
  <c r="T465" i="3" s="1"/>
  <c r="AK465" i="2"/>
  <c r="AL465" i="2"/>
  <c r="U465" i="3" s="1"/>
  <c r="AM465" i="2"/>
  <c r="AN465" i="2"/>
  <c r="V465" i="3" s="1"/>
  <c r="AO465" i="2"/>
  <c r="AP465" i="2"/>
  <c r="W465" i="3" s="1"/>
  <c r="AQ465" i="2"/>
  <c r="AR465" i="2"/>
  <c r="X465" i="3" s="1"/>
  <c r="AS465" i="2"/>
  <c r="AT465" i="2"/>
  <c r="Y465" i="3" s="1"/>
  <c r="AU465" i="2"/>
  <c r="AV465" i="2"/>
  <c r="Z465" i="3" s="1"/>
  <c r="AY465" i="2"/>
  <c r="AZ465" i="2"/>
  <c r="AA465" i="3"/>
  <c r="BA465" i="2"/>
  <c r="BB465" i="2"/>
  <c r="AC465" i="3" s="1"/>
  <c r="BC465" i="2"/>
  <c r="BD465" i="2"/>
  <c r="AE465" i="3" s="1"/>
  <c r="BG465" i="2"/>
  <c r="BH465" i="2"/>
  <c r="AB465" i="3" s="1"/>
  <c r="BI465" i="2"/>
  <c r="BJ465" i="2"/>
  <c r="AD465" i="3" s="1"/>
  <c r="BK465" i="2"/>
  <c r="BL465" i="2"/>
  <c r="AF465" i="3" s="1"/>
  <c r="C466" i="2"/>
  <c r="A466" i="3" s="1"/>
  <c r="D466" i="2"/>
  <c r="B466" i="3" s="1"/>
  <c r="E466" i="2"/>
  <c r="C466" i="3" s="1"/>
  <c r="F466" i="2"/>
  <c r="G466" i="2"/>
  <c r="H466" i="2"/>
  <c r="D466" i="3" s="1"/>
  <c r="I466" i="2"/>
  <c r="F466" i="3"/>
  <c r="K466" i="2"/>
  <c r="G466" i="3" s="1"/>
  <c r="L466" i="2"/>
  <c r="H466" i="3"/>
  <c r="N466" i="2"/>
  <c r="K466" i="3" s="1"/>
  <c r="O466" i="2"/>
  <c r="AL466" i="3" s="1"/>
  <c r="Q466" i="2"/>
  <c r="AM466" i="3" s="1"/>
  <c r="R466" i="2"/>
  <c r="S466" i="2"/>
  <c r="T466" i="2"/>
  <c r="U466" i="2"/>
  <c r="V466" i="2"/>
  <c r="W466" i="2"/>
  <c r="X466" i="2"/>
  <c r="N466" i="3" s="1"/>
  <c r="Y466" i="2"/>
  <c r="Z466" i="2"/>
  <c r="O466" i="3" s="1"/>
  <c r="AA466" i="2"/>
  <c r="AB466" i="2"/>
  <c r="P466" i="3" s="1"/>
  <c r="AC466" i="2"/>
  <c r="AD466" i="2"/>
  <c r="Q466" i="3" s="1"/>
  <c r="AE466" i="2"/>
  <c r="AF466" i="2"/>
  <c r="R466" i="3" s="1"/>
  <c r="AG466" i="2"/>
  <c r="AH466" i="2"/>
  <c r="S466" i="3" s="1"/>
  <c r="AI466" i="2"/>
  <c r="AJ466" i="2"/>
  <c r="T466" i="3"/>
  <c r="AK466" i="2"/>
  <c r="AL466" i="2"/>
  <c r="U466" i="3" s="1"/>
  <c r="AM466" i="2"/>
  <c r="AN466" i="2"/>
  <c r="V466" i="3" s="1"/>
  <c r="AO466" i="2"/>
  <c r="AP466" i="2"/>
  <c r="W466" i="3" s="1"/>
  <c r="AQ466" i="2"/>
  <c r="AR466" i="2"/>
  <c r="X466" i="3" s="1"/>
  <c r="AS466" i="2"/>
  <c r="AT466" i="2"/>
  <c r="Y466" i="3" s="1"/>
  <c r="AU466" i="2"/>
  <c r="AV466" i="2"/>
  <c r="Z466" i="3" s="1"/>
  <c r="AY466" i="2"/>
  <c r="AZ466" i="2"/>
  <c r="AA466" i="3"/>
  <c r="BA466" i="2"/>
  <c r="BB466" i="2"/>
  <c r="AC466" i="3" s="1"/>
  <c r="BC466" i="2"/>
  <c r="BD466" i="2"/>
  <c r="AE466" i="3" s="1"/>
  <c r="BG466" i="2"/>
  <c r="BH466" i="2"/>
  <c r="AB466" i="3" s="1"/>
  <c r="BI466" i="2"/>
  <c r="BJ466" i="2"/>
  <c r="AD466" i="3"/>
  <c r="BK466" i="2"/>
  <c r="BL466" i="2"/>
  <c r="AF466" i="3" s="1"/>
  <c r="C467" i="2"/>
  <c r="A467" i="3"/>
  <c r="D467" i="2"/>
  <c r="B467" i="3"/>
  <c r="E467" i="2"/>
  <c r="C467" i="3" s="1"/>
  <c r="F467" i="2"/>
  <c r="G467" i="2"/>
  <c r="H467" i="2"/>
  <c r="D467" i="3" s="1"/>
  <c r="I467" i="2"/>
  <c r="F467" i="3"/>
  <c r="K467" i="2"/>
  <c r="G467" i="3" s="1"/>
  <c r="L467" i="2"/>
  <c r="N467" i="2"/>
  <c r="K467" i="3"/>
  <c r="O467" i="2"/>
  <c r="AL467" i="3"/>
  <c r="Q467" i="2"/>
  <c r="AM467" i="3" s="1"/>
  <c r="R467" i="2"/>
  <c r="S467" i="2"/>
  <c r="T467" i="2"/>
  <c r="U467" i="2"/>
  <c r="V467" i="2"/>
  <c r="W467" i="2"/>
  <c r="X467" i="2"/>
  <c r="N467" i="3" s="1"/>
  <c r="Y467" i="2"/>
  <c r="Z467" i="2"/>
  <c r="O467" i="3" s="1"/>
  <c r="AA467" i="2"/>
  <c r="AB467" i="2"/>
  <c r="P467" i="3"/>
  <c r="AC467" i="2"/>
  <c r="AD467" i="2"/>
  <c r="Q467" i="3" s="1"/>
  <c r="AE467" i="2"/>
  <c r="AF467" i="2"/>
  <c r="R467" i="3" s="1"/>
  <c r="AG467" i="2"/>
  <c r="AH467" i="2"/>
  <c r="S467" i="3" s="1"/>
  <c r="AI467" i="2"/>
  <c r="AJ467" i="2"/>
  <c r="T467" i="3" s="1"/>
  <c r="AK467" i="2"/>
  <c r="AL467" i="2"/>
  <c r="U467" i="3" s="1"/>
  <c r="AM467" i="2"/>
  <c r="AN467" i="2"/>
  <c r="V467" i="3" s="1"/>
  <c r="AO467" i="2"/>
  <c r="AP467" i="2"/>
  <c r="W467" i="3" s="1"/>
  <c r="AQ467" i="2"/>
  <c r="AR467" i="2"/>
  <c r="X467" i="3"/>
  <c r="AS467" i="2"/>
  <c r="AT467" i="2"/>
  <c r="Y467" i="3" s="1"/>
  <c r="AU467" i="2"/>
  <c r="AV467" i="2"/>
  <c r="Z467" i="3"/>
  <c r="AY467" i="2"/>
  <c r="AZ467" i="2"/>
  <c r="AA467" i="3" s="1"/>
  <c r="BA467" i="2"/>
  <c r="BB467" i="2"/>
  <c r="AC467" i="3" s="1"/>
  <c r="BC467" i="2"/>
  <c r="BD467" i="2"/>
  <c r="AE467" i="3" s="1"/>
  <c r="BG467" i="2"/>
  <c r="BH467" i="2"/>
  <c r="AB467" i="3" s="1"/>
  <c r="BI467" i="2"/>
  <c r="BJ467" i="2"/>
  <c r="AD467" i="3"/>
  <c r="BK467" i="2"/>
  <c r="BL467" i="2"/>
  <c r="AF467" i="3" s="1"/>
  <c r="C468" i="2"/>
  <c r="A468" i="3" s="1"/>
  <c r="D468" i="2"/>
  <c r="B468" i="3" s="1"/>
  <c r="E468" i="2"/>
  <c r="C468" i="3" s="1"/>
  <c r="F468" i="2"/>
  <c r="G468" i="2"/>
  <c r="H468" i="2"/>
  <c r="D468" i="3" s="1"/>
  <c r="I468" i="2"/>
  <c r="F468" i="3" s="1"/>
  <c r="K468" i="2"/>
  <c r="G468" i="3" s="1"/>
  <c r="L468" i="2"/>
  <c r="H468" i="3" s="1"/>
  <c r="N468" i="2"/>
  <c r="K468" i="3" s="1"/>
  <c r="O468" i="2"/>
  <c r="AL468" i="3"/>
  <c r="Q468" i="2"/>
  <c r="AM468" i="3" s="1"/>
  <c r="R468" i="2"/>
  <c r="S468" i="2"/>
  <c r="T468" i="2"/>
  <c r="U468" i="2"/>
  <c r="V468" i="2"/>
  <c r="W468" i="2"/>
  <c r="X468" i="2"/>
  <c r="N468" i="3" s="1"/>
  <c r="Y468" i="2"/>
  <c r="Z468" i="2"/>
  <c r="O468" i="3" s="1"/>
  <c r="AA468" i="2"/>
  <c r="AB468" i="2"/>
  <c r="P468" i="3"/>
  <c r="AC468" i="2"/>
  <c r="AD468" i="2"/>
  <c r="Q468" i="3" s="1"/>
  <c r="AE468" i="2"/>
  <c r="AF468" i="2"/>
  <c r="R468" i="3" s="1"/>
  <c r="AG468" i="2"/>
  <c r="AH468" i="2"/>
  <c r="S468" i="3"/>
  <c r="AI468" i="2"/>
  <c r="AJ468" i="2"/>
  <c r="T468" i="3"/>
  <c r="AK468" i="2"/>
  <c r="AL468" i="2"/>
  <c r="U468" i="3" s="1"/>
  <c r="AM468" i="2"/>
  <c r="AN468" i="2"/>
  <c r="V468" i="3" s="1"/>
  <c r="AO468" i="2"/>
  <c r="AP468" i="2"/>
  <c r="W468" i="3" s="1"/>
  <c r="AQ468" i="2"/>
  <c r="AR468" i="2"/>
  <c r="X468" i="3" s="1"/>
  <c r="AS468" i="2"/>
  <c r="AT468" i="2"/>
  <c r="Y468" i="3" s="1"/>
  <c r="AU468" i="2"/>
  <c r="AV468" i="2"/>
  <c r="Z468" i="3" s="1"/>
  <c r="AY468" i="2"/>
  <c r="AZ468" i="2"/>
  <c r="AA468" i="3" s="1"/>
  <c r="BA468" i="2"/>
  <c r="BB468" i="2"/>
  <c r="AC468" i="3"/>
  <c r="BC468" i="2"/>
  <c r="BD468" i="2"/>
  <c r="AE468" i="3" s="1"/>
  <c r="BG468" i="2"/>
  <c r="BH468" i="2"/>
  <c r="AB468" i="3"/>
  <c r="BI468" i="2"/>
  <c r="BJ468" i="2"/>
  <c r="AD468" i="3" s="1"/>
  <c r="BK468" i="2"/>
  <c r="BL468" i="2"/>
  <c r="AF468" i="3"/>
  <c r="C469" i="2"/>
  <c r="A469" i="3" s="1"/>
  <c r="D469" i="2"/>
  <c r="B469" i="3"/>
  <c r="E469" i="2"/>
  <c r="C469" i="3" s="1"/>
  <c r="F469" i="2"/>
  <c r="G469" i="2"/>
  <c r="H469" i="2"/>
  <c r="D469" i="3" s="1"/>
  <c r="I469" i="2"/>
  <c r="F469" i="3" s="1"/>
  <c r="K469" i="2"/>
  <c r="G469" i="3" s="1"/>
  <c r="L469" i="2"/>
  <c r="H469" i="3"/>
  <c r="N469" i="2"/>
  <c r="K469" i="3" s="1"/>
  <c r="O469" i="2"/>
  <c r="AL469" i="3"/>
  <c r="Q469" i="2"/>
  <c r="AM469" i="3" s="1"/>
  <c r="R469" i="2"/>
  <c r="S469" i="2"/>
  <c r="T469" i="2"/>
  <c r="U469" i="2"/>
  <c r="V469" i="2"/>
  <c r="W469" i="2"/>
  <c r="X469" i="2"/>
  <c r="N469" i="3" s="1"/>
  <c r="Y469" i="2"/>
  <c r="Z469" i="2"/>
  <c r="O469" i="3" s="1"/>
  <c r="AA469" i="2"/>
  <c r="AB469" i="2"/>
  <c r="P469" i="3"/>
  <c r="AC469" i="2"/>
  <c r="AD469" i="2"/>
  <c r="Q469" i="3"/>
  <c r="AE469" i="2"/>
  <c r="AF469" i="2"/>
  <c r="R469" i="3" s="1"/>
  <c r="AG469" i="2"/>
  <c r="AH469" i="2"/>
  <c r="S469" i="3" s="1"/>
  <c r="AI469" i="2"/>
  <c r="AJ469" i="2"/>
  <c r="T469" i="3"/>
  <c r="AK469" i="2"/>
  <c r="AL469" i="2"/>
  <c r="U469" i="3" s="1"/>
  <c r="AM469" i="2"/>
  <c r="AN469" i="2"/>
  <c r="V469" i="3" s="1"/>
  <c r="AO469" i="2"/>
  <c r="AP469" i="2"/>
  <c r="W469" i="3" s="1"/>
  <c r="AQ469" i="2"/>
  <c r="AR469" i="2"/>
  <c r="X469" i="3" s="1"/>
  <c r="AS469" i="2"/>
  <c r="AT469" i="2"/>
  <c r="Y469" i="3" s="1"/>
  <c r="AU469" i="2"/>
  <c r="AV469" i="2"/>
  <c r="Z469" i="3" s="1"/>
  <c r="AY469" i="2"/>
  <c r="AZ469" i="2"/>
  <c r="AA469" i="3"/>
  <c r="BA469" i="2"/>
  <c r="BB469" i="2"/>
  <c r="AC469" i="3" s="1"/>
  <c r="BC469" i="2"/>
  <c r="BD469" i="2"/>
  <c r="AE469" i="3" s="1"/>
  <c r="BG469" i="2"/>
  <c r="BH469" i="2"/>
  <c r="AB469" i="3" s="1"/>
  <c r="BI469" i="2"/>
  <c r="BJ469" i="2"/>
  <c r="AD469" i="3" s="1"/>
  <c r="BK469" i="2"/>
  <c r="BL469" i="2"/>
  <c r="AF469" i="3" s="1"/>
  <c r="C470" i="2"/>
  <c r="A470" i="3" s="1"/>
  <c r="D470" i="2"/>
  <c r="B470" i="3" s="1"/>
  <c r="E470" i="2"/>
  <c r="C470" i="3" s="1"/>
  <c r="F470" i="2"/>
  <c r="G470" i="2"/>
  <c r="H470" i="2"/>
  <c r="D470" i="3" s="1"/>
  <c r="I470" i="2"/>
  <c r="F470" i="3" s="1"/>
  <c r="K470" i="2"/>
  <c r="G470" i="3" s="1"/>
  <c r="L470" i="2"/>
  <c r="H470" i="3" s="1"/>
  <c r="N470" i="2"/>
  <c r="K470" i="3" s="1"/>
  <c r="O470" i="2"/>
  <c r="AL470" i="3" s="1"/>
  <c r="Q470" i="2"/>
  <c r="AM470" i="3" s="1"/>
  <c r="R470" i="2"/>
  <c r="S470" i="2"/>
  <c r="T470" i="2"/>
  <c r="U470" i="2"/>
  <c r="V470" i="2"/>
  <c r="W470" i="2"/>
  <c r="X470" i="2"/>
  <c r="N470" i="3" s="1"/>
  <c r="Y470" i="2"/>
  <c r="Z470" i="2"/>
  <c r="O470" i="3" s="1"/>
  <c r="AA470" i="2"/>
  <c r="AB470" i="2"/>
  <c r="P470" i="3" s="1"/>
  <c r="AC470" i="2"/>
  <c r="AD470" i="2"/>
  <c r="Q470" i="3" s="1"/>
  <c r="AE470" i="2"/>
  <c r="AF470" i="2"/>
  <c r="R470" i="3" s="1"/>
  <c r="AG470" i="2"/>
  <c r="AH470" i="2"/>
  <c r="S470" i="3" s="1"/>
  <c r="AI470" i="2"/>
  <c r="AJ470" i="2"/>
  <c r="T470" i="3"/>
  <c r="AK470" i="2"/>
  <c r="AL470" i="2"/>
  <c r="U470" i="3" s="1"/>
  <c r="AM470" i="2"/>
  <c r="AN470" i="2"/>
  <c r="V470" i="3" s="1"/>
  <c r="AO470" i="2"/>
  <c r="AP470" i="2"/>
  <c r="W470" i="3" s="1"/>
  <c r="AQ470" i="2"/>
  <c r="AR470" i="2"/>
  <c r="X470" i="3"/>
  <c r="AS470" i="2"/>
  <c r="AT470" i="2"/>
  <c r="Y470" i="3" s="1"/>
  <c r="AU470" i="2"/>
  <c r="AV470" i="2"/>
  <c r="Z470" i="3" s="1"/>
  <c r="AY470" i="2"/>
  <c r="AZ470" i="2"/>
  <c r="AA470" i="3" s="1"/>
  <c r="BA470" i="2"/>
  <c r="BB470" i="2"/>
  <c r="AC470" i="3"/>
  <c r="BC470" i="2"/>
  <c r="BD470" i="2"/>
  <c r="AE470" i="3" s="1"/>
  <c r="BG470" i="2"/>
  <c r="BH470" i="2"/>
  <c r="AB470" i="3" s="1"/>
  <c r="BI470" i="2"/>
  <c r="BJ470" i="2"/>
  <c r="AD470" i="3" s="1"/>
  <c r="BK470" i="2"/>
  <c r="BL470" i="2"/>
  <c r="AF470" i="3" s="1"/>
  <c r="C471" i="2"/>
  <c r="A471" i="3" s="1"/>
  <c r="D471" i="2"/>
  <c r="B471" i="3"/>
  <c r="E471" i="2"/>
  <c r="C471" i="3" s="1"/>
  <c r="F471" i="2"/>
  <c r="G471" i="2"/>
  <c r="H471" i="2"/>
  <c r="D471" i="3" s="1"/>
  <c r="I471" i="2"/>
  <c r="F471" i="3"/>
  <c r="K471" i="2"/>
  <c r="G471" i="3" s="1"/>
  <c r="L471" i="2"/>
  <c r="N471" i="2"/>
  <c r="K471" i="3" s="1"/>
  <c r="O471" i="2"/>
  <c r="AL471" i="3" s="1"/>
  <c r="Q471" i="2"/>
  <c r="AM471" i="3" s="1"/>
  <c r="R471" i="2"/>
  <c r="S471" i="2"/>
  <c r="T471" i="2"/>
  <c r="U471" i="2"/>
  <c r="V471" i="2"/>
  <c r="W471" i="2"/>
  <c r="X471" i="2"/>
  <c r="N471" i="3" s="1"/>
  <c r="Y471" i="2"/>
  <c r="Z471" i="2"/>
  <c r="O471" i="3"/>
  <c r="AA471" i="2"/>
  <c r="AB471" i="2"/>
  <c r="P471" i="3"/>
  <c r="AC471" i="2"/>
  <c r="AD471" i="2"/>
  <c r="Q471" i="3" s="1"/>
  <c r="AE471" i="2"/>
  <c r="AF471" i="2"/>
  <c r="R471" i="3" s="1"/>
  <c r="AG471" i="2"/>
  <c r="AH471" i="2"/>
  <c r="S471" i="3"/>
  <c r="AI471" i="2"/>
  <c r="AJ471" i="2"/>
  <c r="T471" i="3" s="1"/>
  <c r="AK471" i="2"/>
  <c r="AL471" i="2"/>
  <c r="U471" i="3" s="1"/>
  <c r="AM471" i="2"/>
  <c r="AN471" i="2"/>
  <c r="V471" i="3" s="1"/>
  <c r="AO471" i="2"/>
  <c r="AP471" i="2"/>
  <c r="W471" i="3" s="1"/>
  <c r="AQ471" i="2"/>
  <c r="AR471" i="2"/>
  <c r="X471" i="3" s="1"/>
  <c r="AS471" i="2"/>
  <c r="AT471" i="2"/>
  <c r="Y471" i="3"/>
  <c r="AU471" i="2"/>
  <c r="AV471" i="2"/>
  <c r="Z471" i="3" s="1"/>
  <c r="AY471" i="2"/>
  <c r="AZ471" i="2"/>
  <c r="AA471" i="3" s="1"/>
  <c r="BA471" i="2"/>
  <c r="BB471" i="2"/>
  <c r="AC471" i="3" s="1"/>
  <c r="BC471" i="2"/>
  <c r="BD471" i="2"/>
  <c r="AE471" i="3" s="1"/>
  <c r="BG471" i="2"/>
  <c r="BH471" i="2"/>
  <c r="AB471" i="3" s="1"/>
  <c r="BI471" i="2"/>
  <c r="BJ471" i="2"/>
  <c r="AD471" i="3"/>
  <c r="BK471" i="2"/>
  <c r="BL471" i="2"/>
  <c r="AF471" i="3" s="1"/>
  <c r="C472" i="2"/>
  <c r="A472" i="3" s="1"/>
  <c r="D472" i="2"/>
  <c r="B472" i="3"/>
  <c r="E472" i="2"/>
  <c r="C472" i="3" s="1"/>
  <c r="F472" i="2"/>
  <c r="G472" i="2"/>
  <c r="H472" i="2"/>
  <c r="D472" i="3" s="1"/>
  <c r="I472" i="2"/>
  <c r="F472" i="3" s="1"/>
  <c r="K472" i="2"/>
  <c r="G472" i="3" s="1"/>
  <c r="M472" i="2"/>
  <c r="N472" i="2"/>
  <c r="K472" i="3" s="1"/>
  <c r="O472" i="2"/>
  <c r="AL472" i="3" s="1"/>
  <c r="Q472" i="2"/>
  <c r="AM472" i="3" s="1"/>
  <c r="R472" i="2"/>
  <c r="S472" i="2"/>
  <c r="T472" i="2"/>
  <c r="U472" i="2"/>
  <c r="V472" i="2"/>
  <c r="W472" i="2"/>
  <c r="X472" i="2"/>
  <c r="N472" i="3" s="1"/>
  <c r="Y472" i="2"/>
  <c r="Z472" i="2"/>
  <c r="O472" i="3" s="1"/>
  <c r="AA472" i="2"/>
  <c r="AB472" i="2"/>
  <c r="P472" i="3" s="1"/>
  <c r="AC472" i="2"/>
  <c r="AD472" i="2"/>
  <c r="Q472" i="3" s="1"/>
  <c r="AE472" i="2"/>
  <c r="AF472" i="2"/>
  <c r="R472" i="3" s="1"/>
  <c r="AG472" i="2"/>
  <c r="AH472" i="2"/>
  <c r="S472" i="3" s="1"/>
  <c r="AI472" i="2"/>
  <c r="AJ472" i="2"/>
  <c r="T472" i="3" s="1"/>
  <c r="AK472" i="2"/>
  <c r="AL472" i="2"/>
  <c r="U472" i="3" s="1"/>
  <c r="AM472" i="2"/>
  <c r="AN472" i="2"/>
  <c r="V472" i="3" s="1"/>
  <c r="AO472" i="2"/>
  <c r="AP472" i="2"/>
  <c r="W472" i="3"/>
  <c r="AQ472" i="2"/>
  <c r="AR472" i="2"/>
  <c r="X472" i="3" s="1"/>
  <c r="AS472" i="2"/>
  <c r="AT472" i="2"/>
  <c r="Y472" i="3" s="1"/>
  <c r="AU472" i="2"/>
  <c r="AV472" i="2"/>
  <c r="Z472" i="3" s="1"/>
  <c r="AY472" i="2"/>
  <c r="AZ472" i="2"/>
  <c r="AA472" i="3"/>
  <c r="BA472" i="2"/>
  <c r="BB472" i="2"/>
  <c r="AC472" i="3" s="1"/>
  <c r="BC472" i="2"/>
  <c r="BD472" i="2"/>
  <c r="AE472" i="3" s="1"/>
  <c r="BG472" i="2"/>
  <c r="BH472" i="2"/>
  <c r="AB472" i="3" s="1"/>
  <c r="BI472" i="2"/>
  <c r="BJ472" i="2"/>
  <c r="AD472" i="3"/>
  <c r="BK472" i="2"/>
  <c r="BL472" i="2"/>
  <c r="AF472" i="3" s="1"/>
  <c r="C473" i="2"/>
  <c r="A473" i="3"/>
  <c r="D473" i="2"/>
  <c r="B473" i="3" s="1"/>
  <c r="E473" i="2"/>
  <c r="C473" i="3" s="1"/>
  <c r="F473" i="2"/>
  <c r="G473" i="2"/>
  <c r="H473" i="2"/>
  <c r="D473" i="3" s="1"/>
  <c r="I473" i="2"/>
  <c r="F473" i="3" s="1"/>
  <c r="K473" i="2"/>
  <c r="G473" i="3" s="1"/>
  <c r="M473" i="2"/>
  <c r="N473" i="2"/>
  <c r="K473" i="3"/>
  <c r="O473" i="2"/>
  <c r="AL473" i="3" s="1"/>
  <c r="Q473" i="2"/>
  <c r="AM473" i="3" s="1"/>
  <c r="R473" i="2"/>
  <c r="S473" i="2"/>
  <c r="T473" i="2"/>
  <c r="U473" i="2"/>
  <c r="V473" i="2"/>
  <c r="W473" i="2"/>
  <c r="X473" i="2"/>
  <c r="N473" i="3"/>
  <c r="Y473" i="2"/>
  <c r="Z473" i="2"/>
  <c r="O473" i="3" s="1"/>
  <c r="AA473" i="2"/>
  <c r="AB473" i="2"/>
  <c r="P473" i="3" s="1"/>
  <c r="AC473" i="2"/>
  <c r="AD473" i="2"/>
  <c r="Q473" i="3" s="1"/>
  <c r="AE473" i="2"/>
  <c r="AF473" i="2"/>
  <c r="R473" i="3" s="1"/>
  <c r="AG473" i="2"/>
  <c r="AH473" i="2"/>
  <c r="S473" i="3" s="1"/>
  <c r="AI473" i="2"/>
  <c r="AJ473" i="2"/>
  <c r="T473" i="3" s="1"/>
  <c r="AK473" i="2"/>
  <c r="AL473" i="2"/>
  <c r="U473" i="3" s="1"/>
  <c r="AM473" i="2"/>
  <c r="AN473" i="2"/>
  <c r="V473" i="3" s="1"/>
  <c r="AO473" i="2"/>
  <c r="AP473" i="2"/>
  <c r="W473" i="3"/>
  <c r="AQ473" i="2"/>
  <c r="AR473" i="2"/>
  <c r="X473" i="3" s="1"/>
  <c r="AS473" i="2"/>
  <c r="AT473" i="2"/>
  <c r="Y473" i="3" s="1"/>
  <c r="AU473" i="2"/>
  <c r="AV473" i="2"/>
  <c r="Z473" i="3" s="1"/>
  <c r="AY473" i="2"/>
  <c r="AZ473" i="2"/>
  <c r="AA473" i="3" s="1"/>
  <c r="BA473" i="2"/>
  <c r="BB473" i="2"/>
  <c r="AC473" i="3" s="1"/>
  <c r="BC473" i="2"/>
  <c r="BD473" i="2"/>
  <c r="AE473" i="3"/>
  <c r="BG473" i="2"/>
  <c r="BH473" i="2"/>
  <c r="AB473" i="3" s="1"/>
  <c r="BI473" i="2"/>
  <c r="BJ473" i="2"/>
  <c r="AD473" i="3" s="1"/>
  <c r="BK473" i="2"/>
  <c r="BL473" i="2"/>
  <c r="AF473" i="3" s="1"/>
  <c r="C474" i="2"/>
  <c r="A474" i="3" s="1"/>
  <c r="D474" i="2"/>
  <c r="B474" i="3" s="1"/>
  <c r="E474" i="2"/>
  <c r="C474" i="3" s="1"/>
  <c r="F474" i="2"/>
  <c r="G474" i="2"/>
  <c r="H474" i="2"/>
  <c r="D474" i="3" s="1"/>
  <c r="I474" i="2"/>
  <c r="F474" i="3" s="1"/>
  <c r="K474" i="2"/>
  <c r="G474" i="3"/>
  <c r="M474" i="2"/>
  <c r="N474" i="2"/>
  <c r="K474" i="3" s="1"/>
  <c r="O474" i="2"/>
  <c r="AL474" i="3" s="1"/>
  <c r="Q474" i="2"/>
  <c r="AM474" i="3" s="1"/>
  <c r="R474" i="2"/>
  <c r="S474" i="2"/>
  <c r="T474" i="2"/>
  <c r="U474" i="2"/>
  <c r="V474" i="2"/>
  <c r="W474" i="2"/>
  <c r="X474" i="2"/>
  <c r="N474" i="3" s="1"/>
  <c r="Y474" i="2"/>
  <c r="Z474" i="2"/>
  <c r="O474" i="3" s="1"/>
  <c r="AA474" i="2"/>
  <c r="AB474" i="2"/>
  <c r="P474" i="3" s="1"/>
  <c r="AC474" i="2"/>
  <c r="AD474" i="2"/>
  <c r="Q474" i="3" s="1"/>
  <c r="AE474" i="2"/>
  <c r="AF474" i="2"/>
  <c r="R474" i="3" s="1"/>
  <c r="AG474" i="2"/>
  <c r="AH474" i="2"/>
  <c r="S474" i="3" s="1"/>
  <c r="AI474" i="2"/>
  <c r="AJ474" i="2"/>
  <c r="T474" i="3" s="1"/>
  <c r="AK474" i="2"/>
  <c r="AL474" i="2"/>
  <c r="U474" i="3"/>
  <c r="AM474" i="2"/>
  <c r="AN474" i="2"/>
  <c r="V474" i="3" s="1"/>
  <c r="AO474" i="2"/>
  <c r="AP474" i="2"/>
  <c r="W474" i="3"/>
  <c r="AQ474" i="2"/>
  <c r="AR474" i="2"/>
  <c r="X474" i="3" s="1"/>
  <c r="AS474" i="2"/>
  <c r="AT474" i="2"/>
  <c r="Y474" i="3"/>
  <c r="AU474" i="2"/>
  <c r="AV474" i="2"/>
  <c r="Z474" i="3" s="1"/>
  <c r="AY474" i="2"/>
  <c r="AZ474" i="2"/>
  <c r="AA474" i="3" s="1"/>
  <c r="BA474" i="2"/>
  <c r="BB474" i="2"/>
  <c r="AC474" i="3" s="1"/>
  <c r="BC474" i="2"/>
  <c r="BD474" i="2"/>
  <c r="AE474" i="3" s="1"/>
  <c r="BG474" i="2"/>
  <c r="BH474" i="2"/>
  <c r="AB474" i="3" s="1"/>
  <c r="BI474" i="2"/>
  <c r="BJ474" i="2"/>
  <c r="AD474" i="3"/>
  <c r="BK474" i="2"/>
  <c r="BL474" i="2"/>
  <c r="AF474" i="3" s="1"/>
  <c r="C475" i="2"/>
  <c r="A475" i="3" s="1"/>
  <c r="D475" i="2"/>
  <c r="B475" i="3" s="1"/>
  <c r="E475" i="2"/>
  <c r="C475" i="3" s="1"/>
  <c r="F475" i="2"/>
  <c r="G475" i="2"/>
  <c r="H475" i="2"/>
  <c r="D475" i="3" s="1"/>
  <c r="I475" i="2"/>
  <c r="F475" i="3" s="1"/>
  <c r="K475" i="2"/>
  <c r="G475" i="3" s="1"/>
  <c r="M475" i="2"/>
  <c r="N475" i="2"/>
  <c r="K475" i="3" s="1"/>
  <c r="O475" i="2"/>
  <c r="AL475" i="3" s="1"/>
  <c r="Q475" i="2"/>
  <c r="AM475" i="3" s="1"/>
  <c r="R475" i="2"/>
  <c r="S475" i="2"/>
  <c r="T475" i="2"/>
  <c r="U475" i="2"/>
  <c r="V475" i="2"/>
  <c r="W475" i="2"/>
  <c r="X475" i="2"/>
  <c r="N475" i="3" s="1"/>
  <c r="Y475" i="2"/>
  <c r="Z475" i="2"/>
  <c r="O475" i="3" s="1"/>
  <c r="AA475" i="2"/>
  <c r="AB475" i="2"/>
  <c r="P475" i="3"/>
  <c r="AC475" i="2"/>
  <c r="AD475" i="2"/>
  <c r="Q475" i="3" s="1"/>
  <c r="AE475" i="2"/>
  <c r="AF475" i="2"/>
  <c r="R475" i="3" s="1"/>
  <c r="AG475" i="2"/>
  <c r="AH475" i="2"/>
  <c r="S475" i="3" s="1"/>
  <c r="AI475" i="2"/>
  <c r="AJ475" i="2"/>
  <c r="T475" i="3" s="1"/>
  <c r="AK475" i="2"/>
  <c r="AL475" i="2"/>
  <c r="U475" i="3" s="1"/>
  <c r="AM475" i="2"/>
  <c r="AN475" i="2"/>
  <c r="V475" i="3"/>
  <c r="AO475" i="2"/>
  <c r="AP475" i="2"/>
  <c r="W475" i="3" s="1"/>
  <c r="AQ475" i="2"/>
  <c r="AR475" i="2"/>
  <c r="X475" i="3" s="1"/>
  <c r="AS475" i="2"/>
  <c r="AT475" i="2"/>
  <c r="Y475" i="3" s="1"/>
  <c r="AU475" i="2"/>
  <c r="AV475" i="2"/>
  <c r="Z475" i="3" s="1"/>
  <c r="AY475" i="2"/>
  <c r="AZ475" i="2"/>
  <c r="AA475" i="3" s="1"/>
  <c r="BA475" i="2"/>
  <c r="BB475" i="2"/>
  <c r="AC475" i="3" s="1"/>
  <c r="BC475" i="2"/>
  <c r="BD475" i="2"/>
  <c r="AE475" i="3"/>
  <c r="BG475" i="2"/>
  <c r="BH475" i="2"/>
  <c r="AB475" i="3" s="1"/>
  <c r="BI475" i="2"/>
  <c r="BJ475" i="2"/>
  <c r="AD475" i="3" s="1"/>
  <c r="BK475" i="2"/>
  <c r="BL475" i="2"/>
  <c r="AF475" i="3"/>
  <c r="C476" i="2"/>
  <c r="A476" i="3"/>
  <c r="D476" i="2"/>
  <c r="B476" i="3" s="1"/>
  <c r="E476" i="2"/>
  <c r="C476" i="3" s="1"/>
  <c r="F476" i="2"/>
  <c r="G476" i="2"/>
  <c r="H476" i="2"/>
  <c r="D476" i="3"/>
  <c r="I476" i="2"/>
  <c r="F476" i="3"/>
  <c r="K476" i="2"/>
  <c r="G476" i="3"/>
  <c r="M476" i="2"/>
  <c r="N476" i="2"/>
  <c r="K476" i="3" s="1"/>
  <c r="O476" i="2"/>
  <c r="AL476" i="3" s="1"/>
  <c r="Q476" i="2"/>
  <c r="AM476" i="3" s="1"/>
  <c r="R476" i="2"/>
  <c r="S476" i="2"/>
  <c r="T476" i="2"/>
  <c r="U476" i="2"/>
  <c r="V476" i="2"/>
  <c r="W476" i="2"/>
  <c r="X476" i="2"/>
  <c r="N476" i="3" s="1"/>
  <c r="Y476" i="2"/>
  <c r="Z476" i="2"/>
  <c r="O476" i="3"/>
  <c r="AA476" i="2"/>
  <c r="AB476" i="2"/>
  <c r="P476" i="3" s="1"/>
  <c r="AC476" i="2"/>
  <c r="AD476" i="2"/>
  <c r="Q476" i="3" s="1"/>
  <c r="AE476" i="2"/>
  <c r="AF476" i="2"/>
  <c r="R476" i="3" s="1"/>
  <c r="AG476" i="2"/>
  <c r="AH476" i="2"/>
  <c r="S476" i="3" s="1"/>
  <c r="AI476" i="2"/>
  <c r="AJ476" i="2"/>
  <c r="T476" i="3" s="1"/>
  <c r="AK476" i="2"/>
  <c r="AL476" i="2"/>
  <c r="U476" i="3"/>
  <c r="AM476" i="2"/>
  <c r="AN476" i="2"/>
  <c r="V476" i="3" s="1"/>
  <c r="AO476" i="2"/>
  <c r="AP476" i="2"/>
  <c r="W476" i="3" s="1"/>
  <c r="AQ476" i="2"/>
  <c r="AR476" i="2"/>
  <c r="X476" i="3" s="1"/>
  <c r="AS476" i="2"/>
  <c r="AT476" i="2"/>
  <c r="Y476" i="3" s="1"/>
  <c r="AU476" i="2"/>
  <c r="AV476" i="2"/>
  <c r="Z476" i="3" s="1"/>
  <c r="AY476" i="2"/>
  <c r="AZ476" i="2"/>
  <c r="AA476" i="3" s="1"/>
  <c r="BA476" i="2"/>
  <c r="BB476" i="2"/>
  <c r="AC476" i="3"/>
  <c r="BC476" i="2"/>
  <c r="BD476" i="2"/>
  <c r="AE476" i="3" s="1"/>
  <c r="BG476" i="2"/>
  <c r="BH476" i="2"/>
  <c r="AB476" i="3" s="1"/>
  <c r="BI476" i="2"/>
  <c r="BJ476" i="2"/>
  <c r="AD476" i="3"/>
  <c r="BK476" i="2"/>
  <c r="BL476" i="2"/>
  <c r="AF476" i="3" s="1"/>
  <c r="C477" i="2"/>
  <c r="A477" i="3" s="1"/>
  <c r="D477" i="2"/>
  <c r="B477" i="3" s="1"/>
  <c r="E477" i="2"/>
  <c r="C477" i="3" s="1"/>
  <c r="F477" i="2"/>
  <c r="G477" i="2"/>
  <c r="H477" i="2"/>
  <c r="D477" i="3" s="1"/>
  <c r="I477" i="2"/>
  <c r="F477" i="3" s="1"/>
  <c r="K477" i="2"/>
  <c r="G477" i="3" s="1"/>
  <c r="M477" i="2"/>
  <c r="N477" i="2"/>
  <c r="K477" i="3" s="1"/>
  <c r="O477" i="2"/>
  <c r="AL477" i="3" s="1"/>
  <c r="Q477" i="2"/>
  <c r="AM477" i="3" s="1"/>
  <c r="R477" i="2"/>
  <c r="S477" i="2"/>
  <c r="T477" i="2"/>
  <c r="U477" i="2"/>
  <c r="V477" i="2"/>
  <c r="W477" i="2"/>
  <c r="X477" i="2"/>
  <c r="N477" i="3" s="1"/>
  <c r="Y477" i="2"/>
  <c r="Z477" i="2"/>
  <c r="O477" i="3" s="1"/>
  <c r="AA477" i="2"/>
  <c r="AB477" i="2"/>
  <c r="P477" i="3" s="1"/>
  <c r="AC477" i="2"/>
  <c r="AD477" i="2"/>
  <c r="Q477" i="3" s="1"/>
  <c r="AE477" i="2"/>
  <c r="AF477" i="2"/>
  <c r="R477" i="3"/>
  <c r="AG477" i="2"/>
  <c r="AH477" i="2"/>
  <c r="S477" i="3" s="1"/>
  <c r="AI477" i="2"/>
  <c r="AJ477" i="2"/>
  <c r="T477" i="3" s="1"/>
  <c r="AK477" i="2"/>
  <c r="AL477" i="2"/>
  <c r="U477" i="3" s="1"/>
  <c r="AM477" i="2"/>
  <c r="AN477" i="2"/>
  <c r="V477" i="3" s="1"/>
  <c r="AO477" i="2"/>
  <c r="AP477" i="2"/>
  <c r="W477" i="3" s="1"/>
  <c r="AQ477" i="2"/>
  <c r="AR477" i="2"/>
  <c r="X477" i="3" s="1"/>
  <c r="AS477" i="2"/>
  <c r="AT477" i="2"/>
  <c r="Y477" i="3" s="1"/>
  <c r="AU477" i="2"/>
  <c r="AV477" i="2"/>
  <c r="Z477" i="3" s="1"/>
  <c r="AY477" i="2"/>
  <c r="AZ477" i="2"/>
  <c r="AA477" i="3" s="1"/>
  <c r="BA477" i="2"/>
  <c r="BB477" i="2"/>
  <c r="AC477" i="3"/>
  <c r="BC477" i="2"/>
  <c r="BD477" i="2"/>
  <c r="AE477" i="3" s="1"/>
  <c r="BG477" i="2"/>
  <c r="BH477" i="2"/>
  <c r="AB477" i="3" s="1"/>
  <c r="BI477" i="2"/>
  <c r="BJ477" i="2"/>
  <c r="AD477" i="3" s="1"/>
  <c r="BK477" i="2"/>
  <c r="BL477" i="2"/>
  <c r="AF477" i="3" s="1"/>
  <c r="C478" i="2"/>
  <c r="A478" i="3" s="1"/>
  <c r="D478" i="2"/>
  <c r="B478" i="3"/>
  <c r="E478" i="2"/>
  <c r="C478" i="3"/>
  <c r="F478" i="2"/>
  <c r="G478" i="2"/>
  <c r="H478" i="2"/>
  <c r="D478" i="3"/>
  <c r="I478" i="2"/>
  <c r="F478" i="3"/>
  <c r="K478" i="2"/>
  <c r="G478" i="3" s="1"/>
  <c r="M478" i="2"/>
  <c r="N478" i="2"/>
  <c r="K478" i="3"/>
  <c r="O478" i="2"/>
  <c r="AL478" i="3" s="1"/>
  <c r="Q478" i="2"/>
  <c r="AM478" i="3" s="1"/>
  <c r="R478" i="2"/>
  <c r="S478" i="2"/>
  <c r="T478" i="2"/>
  <c r="U478" i="2"/>
  <c r="V478" i="2"/>
  <c r="W478" i="2"/>
  <c r="X478" i="2"/>
  <c r="N478" i="3" s="1"/>
  <c r="Y478" i="2"/>
  <c r="Z478" i="2"/>
  <c r="O478" i="3" s="1"/>
  <c r="AA478" i="2"/>
  <c r="AB478" i="2"/>
  <c r="P478" i="3" s="1"/>
  <c r="AC478" i="2"/>
  <c r="AD478" i="2"/>
  <c r="Q478" i="3"/>
  <c r="AE478" i="2"/>
  <c r="AF478" i="2"/>
  <c r="R478" i="3" s="1"/>
  <c r="AG478" i="2"/>
  <c r="AH478" i="2"/>
  <c r="S478" i="3" s="1"/>
  <c r="AI478" i="2"/>
  <c r="AJ478" i="2"/>
  <c r="T478" i="3" s="1"/>
  <c r="AK478" i="2"/>
  <c r="AL478" i="2"/>
  <c r="U478" i="3" s="1"/>
  <c r="AM478" i="2"/>
  <c r="AN478" i="2"/>
  <c r="V478" i="3" s="1"/>
  <c r="AO478" i="2"/>
  <c r="AP478" i="2"/>
  <c r="W478" i="3" s="1"/>
  <c r="AQ478" i="2"/>
  <c r="AR478" i="2"/>
  <c r="X478" i="3" s="1"/>
  <c r="AS478" i="2"/>
  <c r="AT478" i="2"/>
  <c r="Y478" i="3" s="1"/>
  <c r="AU478" i="2"/>
  <c r="AV478" i="2"/>
  <c r="Z478" i="3" s="1"/>
  <c r="AY478" i="2"/>
  <c r="AZ478" i="2"/>
  <c r="AA478" i="3"/>
  <c r="BA478" i="2"/>
  <c r="BB478" i="2"/>
  <c r="AC478" i="3" s="1"/>
  <c r="BC478" i="2"/>
  <c r="BD478" i="2"/>
  <c r="AE478" i="3" s="1"/>
  <c r="BG478" i="2"/>
  <c r="BH478" i="2"/>
  <c r="AB478" i="3" s="1"/>
  <c r="BI478" i="2"/>
  <c r="BJ478" i="2"/>
  <c r="AD478" i="3" s="1"/>
  <c r="BK478" i="2"/>
  <c r="BL478" i="2"/>
  <c r="AF478" i="3" s="1"/>
  <c r="C479" i="2"/>
  <c r="A479" i="3" s="1"/>
  <c r="D479" i="2"/>
  <c r="B479" i="3" s="1"/>
  <c r="E479" i="2"/>
  <c r="C479" i="3" s="1"/>
  <c r="F479" i="2"/>
  <c r="G479" i="2"/>
  <c r="H479" i="2"/>
  <c r="D479" i="3" s="1"/>
  <c r="I479" i="2"/>
  <c r="F479" i="3" s="1"/>
  <c r="K479" i="2"/>
  <c r="G479" i="3"/>
  <c r="M479" i="2"/>
  <c r="N479" i="2"/>
  <c r="K479" i="3"/>
  <c r="O479" i="2"/>
  <c r="AL479" i="3" s="1"/>
  <c r="Q479" i="2"/>
  <c r="AM479" i="3" s="1"/>
  <c r="R479" i="2"/>
  <c r="S479" i="2"/>
  <c r="T479" i="2"/>
  <c r="U479" i="2"/>
  <c r="V479" i="2"/>
  <c r="W479" i="2"/>
  <c r="X479" i="2"/>
  <c r="N479" i="3" s="1"/>
  <c r="Y479" i="2"/>
  <c r="Z479" i="2"/>
  <c r="O479" i="3" s="1"/>
  <c r="AA479" i="2"/>
  <c r="AB479" i="2"/>
  <c r="P479" i="3"/>
  <c r="AC479" i="2"/>
  <c r="AD479" i="2"/>
  <c r="Q479" i="3" s="1"/>
  <c r="AE479" i="2"/>
  <c r="AF479" i="2"/>
  <c r="R479" i="3"/>
  <c r="AG479" i="2"/>
  <c r="AH479" i="2"/>
  <c r="S479" i="3" s="1"/>
  <c r="AI479" i="2"/>
  <c r="AJ479" i="2"/>
  <c r="T479" i="3" s="1"/>
  <c r="AK479" i="2"/>
  <c r="AL479" i="2"/>
  <c r="U479" i="3" s="1"/>
  <c r="AM479" i="2"/>
  <c r="AN479" i="2"/>
  <c r="V479" i="3" s="1"/>
  <c r="AO479" i="2"/>
  <c r="AP479" i="2"/>
  <c r="W479" i="3" s="1"/>
  <c r="AQ479" i="2"/>
  <c r="AR479" i="2"/>
  <c r="X479" i="3" s="1"/>
  <c r="AS479" i="2"/>
  <c r="AT479" i="2"/>
  <c r="Y479" i="3"/>
  <c r="AU479" i="2"/>
  <c r="AV479" i="2"/>
  <c r="Z479" i="3" s="1"/>
  <c r="AY479" i="2"/>
  <c r="AZ479" i="2"/>
  <c r="AA479" i="3" s="1"/>
  <c r="BA479" i="2"/>
  <c r="BB479" i="2"/>
  <c r="AC479" i="3"/>
  <c r="BC479" i="2"/>
  <c r="BD479" i="2"/>
  <c r="AE479" i="3" s="1"/>
  <c r="BG479" i="2"/>
  <c r="BH479" i="2"/>
  <c r="AB479" i="3" s="1"/>
  <c r="BI479" i="2"/>
  <c r="BJ479" i="2"/>
  <c r="AD479" i="3" s="1"/>
  <c r="BK479" i="2"/>
  <c r="BL479" i="2"/>
  <c r="AF479" i="3" s="1"/>
  <c r="C480" i="2"/>
  <c r="A480" i="3" s="1"/>
  <c r="D480" i="2"/>
  <c r="B480" i="3" s="1"/>
  <c r="E480" i="2"/>
  <c r="C480" i="3" s="1"/>
  <c r="F480" i="2"/>
  <c r="G480" i="2"/>
  <c r="H480" i="2"/>
  <c r="D480" i="3" s="1"/>
  <c r="I480" i="2"/>
  <c r="F480" i="3" s="1"/>
  <c r="K480" i="2"/>
  <c r="G480" i="3" s="1"/>
  <c r="M480" i="2"/>
  <c r="N480" i="2"/>
  <c r="K480" i="3" s="1"/>
  <c r="O480" i="2"/>
  <c r="AL480" i="3" s="1"/>
  <c r="Q480" i="2"/>
  <c r="AM480" i="3" s="1"/>
  <c r="R480" i="2"/>
  <c r="S480" i="2"/>
  <c r="T480" i="2"/>
  <c r="U480" i="2"/>
  <c r="V480" i="2"/>
  <c r="W480" i="2"/>
  <c r="X480" i="2"/>
  <c r="N480" i="3" s="1"/>
  <c r="Y480" i="2"/>
  <c r="Z480" i="2"/>
  <c r="O480" i="3" s="1"/>
  <c r="AA480" i="2"/>
  <c r="AB480" i="2"/>
  <c r="P480" i="3" s="1"/>
  <c r="AC480" i="2"/>
  <c r="AD480" i="2"/>
  <c r="Q480" i="3"/>
  <c r="AE480" i="2"/>
  <c r="AF480" i="2"/>
  <c r="R480" i="3" s="1"/>
  <c r="AG480" i="2"/>
  <c r="AH480" i="2"/>
  <c r="S480" i="3" s="1"/>
  <c r="AI480" i="2"/>
  <c r="AJ480" i="2"/>
  <c r="T480" i="3" s="1"/>
  <c r="AK480" i="2"/>
  <c r="AL480" i="2"/>
  <c r="U480" i="3" s="1"/>
  <c r="AM480" i="2"/>
  <c r="AN480" i="2"/>
  <c r="V480" i="3" s="1"/>
  <c r="AO480" i="2"/>
  <c r="AP480" i="2"/>
  <c r="W480" i="3" s="1"/>
  <c r="AQ480" i="2"/>
  <c r="AR480" i="2"/>
  <c r="X480" i="3"/>
  <c r="AS480" i="2"/>
  <c r="AT480" i="2"/>
  <c r="Y480" i="3" s="1"/>
  <c r="AU480" i="2"/>
  <c r="AV480" i="2"/>
  <c r="Z480" i="3" s="1"/>
  <c r="AY480" i="2"/>
  <c r="AZ480" i="2"/>
  <c r="AA480" i="3"/>
  <c r="BA480" i="2"/>
  <c r="BB480" i="2"/>
  <c r="AC480" i="3" s="1"/>
  <c r="BC480" i="2"/>
  <c r="BD480" i="2"/>
  <c r="AE480" i="3" s="1"/>
  <c r="BG480" i="2"/>
  <c r="BH480" i="2"/>
  <c r="AB480" i="3" s="1"/>
  <c r="BI480" i="2"/>
  <c r="BJ480" i="2"/>
  <c r="AD480" i="3" s="1"/>
  <c r="BK480" i="2"/>
  <c r="BL480" i="2"/>
  <c r="AF480" i="3" s="1"/>
  <c r="C481" i="2"/>
  <c r="A481" i="3" s="1"/>
  <c r="D481" i="2"/>
  <c r="B481" i="3" s="1"/>
  <c r="E481" i="2"/>
  <c r="C481" i="3" s="1"/>
  <c r="F481" i="2"/>
  <c r="G481" i="2"/>
  <c r="H481" i="2"/>
  <c r="D481" i="3" s="1"/>
  <c r="I481" i="2"/>
  <c r="F481" i="3" s="1"/>
  <c r="K481" i="2"/>
  <c r="G481" i="3" s="1"/>
  <c r="M481" i="2"/>
  <c r="N481" i="2"/>
  <c r="K481" i="3"/>
  <c r="O481" i="2"/>
  <c r="AL481" i="3"/>
  <c r="Q481" i="2"/>
  <c r="AM481" i="3" s="1"/>
  <c r="R481" i="2"/>
  <c r="S481" i="2"/>
  <c r="T481" i="2"/>
  <c r="U481" i="2"/>
  <c r="V481" i="2"/>
  <c r="W481" i="2"/>
  <c r="X481" i="2"/>
  <c r="N481" i="3" s="1"/>
  <c r="Y481" i="2"/>
  <c r="Z481" i="2"/>
  <c r="O481" i="3" s="1"/>
  <c r="AA481" i="2"/>
  <c r="AB481" i="2"/>
  <c r="P481" i="3"/>
  <c r="AC481" i="2"/>
  <c r="AD481" i="2"/>
  <c r="Q481" i="3" s="1"/>
  <c r="AE481" i="2"/>
  <c r="AF481" i="2"/>
  <c r="R481" i="3" s="1"/>
  <c r="AG481" i="2"/>
  <c r="AH481" i="2"/>
  <c r="S481" i="3" s="1"/>
  <c r="AI481" i="2"/>
  <c r="AJ481" i="2"/>
  <c r="T481" i="3" s="1"/>
  <c r="AK481" i="2"/>
  <c r="AL481" i="2"/>
  <c r="U481" i="3" s="1"/>
  <c r="AM481" i="2"/>
  <c r="AN481" i="2"/>
  <c r="V481" i="3" s="1"/>
  <c r="AO481" i="2"/>
  <c r="AP481" i="2"/>
  <c r="W481" i="3"/>
  <c r="AQ481" i="2"/>
  <c r="AR481" i="2"/>
  <c r="X481" i="3" s="1"/>
  <c r="AS481" i="2"/>
  <c r="AT481" i="2"/>
  <c r="Y481" i="3" s="1"/>
  <c r="AU481" i="2"/>
  <c r="AV481" i="2"/>
  <c r="Z481" i="3"/>
  <c r="AY481" i="2"/>
  <c r="AZ481" i="2"/>
  <c r="AA481" i="3" s="1"/>
  <c r="BA481" i="2"/>
  <c r="BB481" i="2"/>
  <c r="AC481" i="3" s="1"/>
  <c r="BC481" i="2"/>
  <c r="BD481" i="2"/>
  <c r="AE481" i="3" s="1"/>
  <c r="BG481" i="2"/>
  <c r="BH481" i="2"/>
  <c r="AB481" i="3" s="1"/>
  <c r="BI481" i="2"/>
  <c r="BJ481" i="2"/>
  <c r="AD481" i="3" s="1"/>
  <c r="BK481" i="2"/>
  <c r="BL481" i="2"/>
  <c r="AF481" i="3"/>
  <c r="C482" i="2"/>
  <c r="A482" i="3" s="1"/>
  <c r="D482" i="2"/>
  <c r="B482" i="3" s="1"/>
  <c r="E482" i="2"/>
  <c r="C482" i="3" s="1"/>
  <c r="F482" i="2"/>
  <c r="G482" i="2"/>
  <c r="H482" i="2"/>
  <c r="D482" i="3" s="1"/>
  <c r="I482" i="2"/>
  <c r="F482" i="3" s="1"/>
  <c r="K482" i="2"/>
  <c r="G482" i="3" s="1"/>
  <c r="L482" i="2"/>
  <c r="H482" i="3" s="1"/>
  <c r="N482" i="2"/>
  <c r="K482" i="3" s="1"/>
  <c r="O482" i="2"/>
  <c r="AL482" i="3" s="1"/>
  <c r="Q482" i="2"/>
  <c r="AM482" i="3" s="1"/>
  <c r="R482" i="2"/>
  <c r="S482" i="2"/>
  <c r="T482" i="2"/>
  <c r="U482" i="2"/>
  <c r="V482" i="2"/>
  <c r="W482" i="2"/>
  <c r="X482" i="2"/>
  <c r="N482" i="3"/>
  <c r="Y482" i="2"/>
  <c r="Z482" i="2"/>
  <c r="O482" i="3" s="1"/>
  <c r="AA482" i="2"/>
  <c r="AB482" i="2"/>
  <c r="P482" i="3" s="1"/>
  <c r="AC482" i="2"/>
  <c r="AD482" i="2"/>
  <c r="Q482" i="3" s="1"/>
  <c r="AE482" i="2"/>
  <c r="AF482" i="2"/>
  <c r="R482" i="3" s="1"/>
  <c r="AG482" i="2"/>
  <c r="AH482" i="2"/>
  <c r="S482" i="3" s="1"/>
  <c r="AI482" i="2"/>
  <c r="AJ482" i="2"/>
  <c r="T482" i="3" s="1"/>
  <c r="AK482" i="2"/>
  <c r="AL482" i="2"/>
  <c r="U482" i="3" s="1"/>
  <c r="AM482" i="2"/>
  <c r="AN482" i="2"/>
  <c r="V482" i="3" s="1"/>
  <c r="AO482" i="2"/>
  <c r="AP482" i="2"/>
  <c r="W482" i="3" s="1"/>
  <c r="AQ482" i="2"/>
  <c r="AR482" i="2"/>
  <c r="X482" i="3" s="1"/>
  <c r="AS482" i="2"/>
  <c r="AT482" i="2"/>
  <c r="Y482" i="3" s="1"/>
  <c r="AU482" i="2"/>
  <c r="AV482" i="2"/>
  <c r="Z482" i="3" s="1"/>
  <c r="AY482" i="2"/>
  <c r="AZ482" i="2"/>
  <c r="AA482" i="3" s="1"/>
  <c r="BA482" i="2"/>
  <c r="BB482" i="2"/>
  <c r="AC482" i="3" s="1"/>
  <c r="BC482" i="2"/>
  <c r="BD482" i="2"/>
  <c r="AE482" i="3" s="1"/>
  <c r="BG482" i="2"/>
  <c r="BH482" i="2"/>
  <c r="AB482" i="3"/>
  <c r="BI482" i="2"/>
  <c r="BJ482" i="2"/>
  <c r="AD482" i="3" s="1"/>
  <c r="BK482" i="2"/>
  <c r="BL482" i="2"/>
  <c r="AF482" i="3" s="1"/>
  <c r="C483" i="2"/>
  <c r="A483" i="3" s="1"/>
  <c r="D483" i="2"/>
  <c r="B483" i="3" s="1"/>
  <c r="E483" i="2"/>
  <c r="C483" i="3"/>
  <c r="F483" i="2"/>
  <c r="AG483" i="3" s="1"/>
  <c r="G483" i="2"/>
  <c r="H483" i="2"/>
  <c r="D483" i="3" s="1"/>
  <c r="I483" i="2"/>
  <c r="F483" i="3" s="1"/>
  <c r="K483" i="2"/>
  <c r="G483" i="3" s="1"/>
  <c r="L483" i="2"/>
  <c r="N483" i="2"/>
  <c r="K483" i="3" s="1"/>
  <c r="O483" i="2"/>
  <c r="AL483" i="3"/>
  <c r="Q483" i="2"/>
  <c r="AM483" i="3"/>
  <c r="R483" i="2"/>
  <c r="S483" i="2"/>
  <c r="T483" i="2"/>
  <c r="U483" i="2"/>
  <c r="V483" i="2"/>
  <c r="W483" i="2"/>
  <c r="X483" i="2"/>
  <c r="N483" i="3" s="1"/>
  <c r="Y483" i="2"/>
  <c r="Z483" i="2"/>
  <c r="O483" i="3"/>
  <c r="AA483" i="2"/>
  <c r="AB483" i="2"/>
  <c r="P483" i="3" s="1"/>
  <c r="AC483" i="2"/>
  <c r="AD483" i="2"/>
  <c r="Q483" i="3" s="1"/>
  <c r="AE483" i="2"/>
  <c r="AF483" i="2"/>
  <c r="R483" i="3" s="1"/>
  <c r="AG483" i="2"/>
  <c r="AH483" i="2"/>
  <c r="S483" i="3" s="1"/>
  <c r="AI483" i="2"/>
  <c r="AJ483" i="2"/>
  <c r="T483" i="3" s="1"/>
  <c r="AK483" i="2"/>
  <c r="AL483" i="2"/>
  <c r="U483" i="3" s="1"/>
  <c r="AM483" i="2"/>
  <c r="AN483" i="2"/>
  <c r="V483" i="3" s="1"/>
  <c r="AO483" i="2"/>
  <c r="AP483" i="2"/>
  <c r="W483" i="3" s="1"/>
  <c r="AQ483" i="2"/>
  <c r="AR483" i="2"/>
  <c r="X483" i="3"/>
  <c r="AS483" i="2"/>
  <c r="AT483" i="2"/>
  <c r="Y483" i="3" s="1"/>
  <c r="AU483" i="2"/>
  <c r="AV483" i="2"/>
  <c r="Z483" i="3" s="1"/>
  <c r="AY483" i="2"/>
  <c r="AZ483" i="2"/>
  <c r="AA483" i="3" s="1"/>
  <c r="BA483" i="2"/>
  <c r="BB483" i="2"/>
  <c r="AC483" i="3" s="1"/>
  <c r="BC483" i="2"/>
  <c r="BD483" i="2"/>
  <c r="AE483" i="3" s="1"/>
  <c r="BG483" i="2"/>
  <c r="BH483" i="2"/>
  <c r="AB483" i="3" s="1"/>
  <c r="BI483" i="2"/>
  <c r="BJ483" i="2"/>
  <c r="AD483" i="3"/>
  <c r="BK483" i="2"/>
  <c r="BL483" i="2"/>
  <c r="AF483" i="3"/>
  <c r="C484" i="2"/>
  <c r="A484" i="3" s="1"/>
  <c r="D484" i="2"/>
  <c r="B484" i="3" s="1"/>
  <c r="E484" i="2"/>
  <c r="C484" i="3" s="1"/>
  <c r="F484" i="2"/>
  <c r="G484" i="2"/>
  <c r="H484" i="2"/>
  <c r="D484" i="3" s="1"/>
  <c r="I484" i="2"/>
  <c r="F484" i="3" s="1"/>
  <c r="K484" i="2"/>
  <c r="G484" i="3" s="1"/>
  <c r="L484" i="2"/>
  <c r="H484" i="3"/>
  <c r="N484" i="2"/>
  <c r="K484" i="3" s="1"/>
  <c r="O484" i="2"/>
  <c r="AL484" i="3"/>
  <c r="Q484" i="2"/>
  <c r="AM484" i="3"/>
  <c r="R484" i="2"/>
  <c r="S484" i="2"/>
  <c r="T484" i="2"/>
  <c r="U484" i="2"/>
  <c r="V484" i="2"/>
  <c r="W484" i="2"/>
  <c r="X484" i="2"/>
  <c r="N484" i="3" s="1"/>
  <c r="Y484" i="2"/>
  <c r="Z484" i="2"/>
  <c r="O484" i="3" s="1"/>
  <c r="AA484" i="2"/>
  <c r="AB484" i="2"/>
  <c r="P484" i="3" s="1"/>
  <c r="AC484" i="2"/>
  <c r="AD484" i="2"/>
  <c r="Q484" i="3" s="1"/>
  <c r="AE484" i="2"/>
  <c r="AF484" i="2"/>
  <c r="R484" i="3" s="1"/>
  <c r="AG484" i="2"/>
  <c r="AH484" i="2"/>
  <c r="S484" i="3" s="1"/>
  <c r="AI484" i="2"/>
  <c r="AJ484" i="2"/>
  <c r="T484" i="3"/>
  <c r="AK484" i="2"/>
  <c r="AL484" i="2"/>
  <c r="U484" i="3" s="1"/>
  <c r="AM484" i="2"/>
  <c r="AN484" i="2"/>
  <c r="V484" i="3" s="1"/>
  <c r="AO484" i="2"/>
  <c r="AP484" i="2"/>
  <c r="W484" i="3" s="1"/>
  <c r="AQ484" i="2"/>
  <c r="AR484" i="2"/>
  <c r="X484" i="3" s="1"/>
  <c r="AS484" i="2"/>
  <c r="AT484" i="2"/>
  <c r="Y484" i="3" s="1"/>
  <c r="AU484" i="2"/>
  <c r="AV484" i="2"/>
  <c r="Z484" i="3"/>
  <c r="AY484" i="2"/>
  <c r="AZ484" i="2"/>
  <c r="AA484" i="3" s="1"/>
  <c r="BA484" i="2"/>
  <c r="BB484" i="2"/>
  <c r="AC484" i="3" s="1"/>
  <c r="BC484" i="2"/>
  <c r="BD484" i="2"/>
  <c r="AE484" i="3" s="1"/>
  <c r="BG484" i="2"/>
  <c r="BH484" i="2"/>
  <c r="AB484" i="3" s="1"/>
  <c r="BI484" i="2"/>
  <c r="BJ484" i="2"/>
  <c r="AD484" i="3" s="1"/>
  <c r="BK484" i="2"/>
  <c r="BL484" i="2"/>
  <c r="AF484" i="3"/>
  <c r="C485" i="2"/>
  <c r="A485" i="3"/>
  <c r="D485" i="2"/>
  <c r="B485" i="3"/>
  <c r="E485" i="2"/>
  <c r="C485" i="3" s="1"/>
  <c r="F485" i="2"/>
  <c r="G485" i="2"/>
  <c r="H485" i="2"/>
  <c r="D485" i="3" s="1"/>
  <c r="I485" i="2"/>
  <c r="F485" i="3" s="1"/>
  <c r="K485" i="2"/>
  <c r="G485" i="3"/>
  <c r="L485" i="2"/>
  <c r="H485" i="3"/>
  <c r="N485" i="2"/>
  <c r="K485" i="3"/>
  <c r="O485" i="2"/>
  <c r="AL485" i="3"/>
  <c r="Q485" i="2"/>
  <c r="AM485" i="3" s="1"/>
  <c r="R485" i="2"/>
  <c r="S485" i="2"/>
  <c r="T485" i="2"/>
  <c r="U485" i="2"/>
  <c r="V485" i="2"/>
  <c r="W485" i="2"/>
  <c r="X485" i="2"/>
  <c r="N485" i="3"/>
  <c r="Y485" i="2"/>
  <c r="Z485" i="2"/>
  <c r="O485" i="3" s="1"/>
  <c r="AA485" i="2"/>
  <c r="AB485" i="2"/>
  <c r="P485" i="3"/>
  <c r="AC485" i="2"/>
  <c r="AD485" i="2"/>
  <c r="Q485" i="3" s="1"/>
  <c r="AE485" i="2"/>
  <c r="AF485" i="2"/>
  <c r="R485" i="3" s="1"/>
  <c r="AG485" i="2"/>
  <c r="AH485" i="2"/>
  <c r="S485" i="3" s="1"/>
  <c r="AI485" i="2"/>
  <c r="AJ485" i="2"/>
  <c r="T485" i="3" s="1"/>
  <c r="AK485" i="2"/>
  <c r="AL485" i="2"/>
  <c r="U485" i="3" s="1"/>
  <c r="AM485" i="2"/>
  <c r="AN485" i="2"/>
  <c r="V485" i="3" s="1"/>
  <c r="AO485" i="2"/>
  <c r="AP485" i="2"/>
  <c r="W485" i="3"/>
  <c r="AQ485" i="2"/>
  <c r="AR485" i="2"/>
  <c r="X485" i="3" s="1"/>
  <c r="AS485" i="2"/>
  <c r="AT485" i="2"/>
  <c r="Y485" i="3" s="1"/>
  <c r="AU485" i="2"/>
  <c r="AV485" i="2"/>
  <c r="Z485" i="3"/>
  <c r="AY485" i="2"/>
  <c r="AZ485" i="2"/>
  <c r="AA485" i="3" s="1"/>
  <c r="BA485" i="2"/>
  <c r="BB485" i="2"/>
  <c r="AC485" i="3" s="1"/>
  <c r="BC485" i="2"/>
  <c r="BD485" i="2"/>
  <c r="AE485" i="3" s="1"/>
  <c r="BG485" i="2"/>
  <c r="BH485" i="2"/>
  <c r="AB485" i="3" s="1"/>
  <c r="BI485" i="2"/>
  <c r="BJ485" i="2"/>
  <c r="AD485" i="3" s="1"/>
  <c r="BK485" i="2"/>
  <c r="BL485" i="2"/>
  <c r="AF485" i="3"/>
  <c r="C486" i="2"/>
  <c r="A486" i="3" s="1"/>
  <c r="D486" i="2"/>
  <c r="B486" i="3" s="1"/>
  <c r="E486" i="2"/>
  <c r="C486" i="3" s="1"/>
  <c r="F486" i="2"/>
  <c r="G486" i="2"/>
  <c r="H486" i="2"/>
  <c r="D486" i="3" s="1"/>
  <c r="I486" i="2"/>
  <c r="F486" i="3" s="1"/>
  <c r="K486" i="2"/>
  <c r="G486" i="3" s="1"/>
  <c r="L486" i="2"/>
  <c r="H486" i="3" s="1"/>
  <c r="N486" i="2"/>
  <c r="K486" i="3" s="1"/>
  <c r="O486" i="2"/>
  <c r="AL486" i="3" s="1"/>
  <c r="Q486" i="2"/>
  <c r="AM486" i="3" s="1"/>
  <c r="R486" i="2"/>
  <c r="S486" i="2"/>
  <c r="T486" i="2"/>
  <c r="U486" i="2"/>
  <c r="V486" i="2"/>
  <c r="W486" i="2"/>
  <c r="X486" i="2"/>
  <c r="N486" i="3"/>
  <c r="Y486" i="2"/>
  <c r="Z486" i="2"/>
  <c r="O486" i="3" s="1"/>
  <c r="AA486" i="2"/>
  <c r="AB486" i="2"/>
  <c r="P486" i="3" s="1"/>
  <c r="AC486" i="2"/>
  <c r="AD486" i="2"/>
  <c r="Q486" i="3" s="1"/>
  <c r="AE486" i="2"/>
  <c r="AF486" i="2"/>
  <c r="R486" i="3" s="1"/>
  <c r="AG486" i="2"/>
  <c r="AH486" i="2"/>
  <c r="S486" i="3" s="1"/>
  <c r="AI486" i="2"/>
  <c r="AJ486" i="2"/>
  <c r="T486" i="3"/>
  <c r="AK486" i="2"/>
  <c r="AL486" i="2"/>
  <c r="U486" i="3" s="1"/>
  <c r="AM486" i="2"/>
  <c r="AN486" i="2"/>
  <c r="V486" i="3" s="1"/>
  <c r="AO486" i="2"/>
  <c r="AP486" i="2"/>
  <c r="W486" i="3" s="1"/>
  <c r="AQ486" i="2"/>
  <c r="AR486" i="2"/>
  <c r="X486" i="3" s="1"/>
  <c r="AS486" i="2"/>
  <c r="AT486" i="2"/>
  <c r="Y486" i="3" s="1"/>
  <c r="AU486" i="2"/>
  <c r="AV486" i="2"/>
  <c r="Z486" i="3" s="1"/>
  <c r="AY486" i="2"/>
  <c r="AZ486" i="2"/>
  <c r="AA486" i="3"/>
  <c r="BA486" i="2"/>
  <c r="BB486" i="2"/>
  <c r="AC486" i="3" s="1"/>
  <c r="BC486" i="2"/>
  <c r="BD486" i="2"/>
  <c r="AE486" i="3" s="1"/>
  <c r="BG486" i="2"/>
  <c r="BH486" i="2"/>
  <c r="AB486" i="3"/>
  <c r="BI486" i="2"/>
  <c r="BJ486" i="2"/>
  <c r="AD486" i="3" s="1"/>
  <c r="BK486" i="2"/>
  <c r="BL486" i="2"/>
  <c r="AF486" i="3" s="1"/>
  <c r="C487" i="2"/>
  <c r="A487" i="3" s="1"/>
  <c r="D487" i="2"/>
  <c r="B487" i="3"/>
  <c r="E487" i="2"/>
  <c r="C487" i="3" s="1"/>
  <c r="F487" i="2"/>
  <c r="G487" i="2"/>
  <c r="H487" i="2"/>
  <c r="D487" i="3" s="1"/>
  <c r="I487" i="2"/>
  <c r="F487" i="3" s="1"/>
  <c r="K487" i="2"/>
  <c r="G487" i="3" s="1"/>
  <c r="L487" i="2"/>
  <c r="N487" i="2"/>
  <c r="K487" i="3" s="1"/>
  <c r="O487" i="2"/>
  <c r="AL487" i="3"/>
  <c r="Q487" i="2"/>
  <c r="AM487" i="3" s="1"/>
  <c r="R487" i="2"/>
  <c r="S487" i="2"/>
  <c r="T487" i="2"/>
  <c r="U487" i="2"/>
  <c r="V487" i="2"/>
  <c r="W487" i="2"/>
  <c r="X487" i="2"/>
  <c r="N487" i="3" s="1"/>
  <c r="Y487" i="2"/>
  <c r="Z487" i="2"/>
  <c r="O487" i="3"/>
  <c r="AA487" i="2"/>
  <c r="AB487" i="2"/>
  <c r="P487" i="3" s="1"/>
  <c r="AC487" i="2"/>
  <c r="AD487" i="2"/>
  <c r="Q487" i="3" s="1"/>
  <c r="AE487" i="2"/>
  <c r="AF487" i="2"/>
  <c r="R487" i="3"/>
  <c r="AG487" i="2"/>
  <c r="AH487" i="2"/>
  <c r="S487" i="3" s="1"/>
  <c r="AI487" i="2"/>
  <c r="AJ487" i="2"/>
  <c r="T487" i="3" s="1"/>
  <c r="AK487" i="2"/>
  <c r="AL487" i="2"/>
  <c r="U487" i="3" s="1"/>
  <c r="AM487" i="2"/>
  <c r="AN487" i="2"/>
  <c r="V487" i="3" s="1"/>
  <c r="AO487" i="2"/>
  <c r="AP487" i="2"/>
  <c r="W487" i="3" s="1"/>
  <c r="AQ487" i="2"/>
  <c r="AR487" i="2"/>
  <c r="X487" i="3" s="1"/>
  <c r="AS487" i="2"/>
  <c r="AT487" i="2"/>
  <c r="Y487" i="3" s="1"/>
  <c r="AU487" i="2"/>
  <c r="AV487" i="2"/>
  <c r="Z487" i="3" s="1"/>
  <c r="AY487" i="2"/>
  <c r="AZ487" i="2"/>
  <c r="AA487" i="3" s="1"/>
  <c r="BA487" i="2"/>
  <c r="BB487" i="2"/>
  <c r="AC487" i="3" s="1"/>
  <c r="BC487" i="2"/>
  <c r="BD487" i="2"/>
  <c r="AE487" i="3" s="1"/>
  <c r="BG487" i="2"/>
  <c r="BH487" i="2"/>
  <c r="AB487" i="3" s="1"/>
  <c r="BI487" i="2"/>
  <c r="BJ487" i="2"/>
  <c r="AD487" i="3" s="1"/>
  <c r="BK487" i="2"/>
  <c r="BL487" i="2"/>
  <c r="AF487" i="3" s="1"/>
  <c r="C488" i="2"/>
  <c r="A488" i="3" s="1"/>
  <c r="D488" i="2"/>
  <c r="B488" i="3" s="1"/>
  <c r="E488" i="2"/>
  <c r="C488" i="3" s="1"/>
  <c r="F488" i="2"/>
  <c r="G488" i="2"/>
  <c r="H488" i="2"/>
  <c r="D488" i="3" s="1"/>
  <c r="I488" i="2"/>
  <c r="F488" i="3" s="1"/>
  <c r="K488" i="2"/>
  <c r="G488" i="3" s="1"/>
  <c r="M488" i="2"/>
  <c r="N488" i="2"/>
  <c r="K488" i="3" s="1"/>
  <c r="O488" i="2"/>
  <c r="AL488" i="3" s="1"/>
  <c r="Q488" i="2"/>
  <c r="AM488" i="3" s="1"/>
  <c r="R488" i="2"/>
  <c r="S488" i="2"/>
  <c r="T488" i="2"/>
  <c r="U488" i="2"/>
  <c r="V488" i="2"/>
  <c r="W488" i="2"/>
  <c r="X488" i="2"/>
  <c r="N488" i="3"/>
  <c r="Y488" i="2"/>
  <c r="Z488" i="2"/>
  <c r="O488" i="3" s="1"/>
  <c r="AA488" i="2"/>
  <c r="AB488" i="2"/>
  <c r="P488" i="3" s="1"/>
  <c r="AC488" i="2"/>
  <c r="AD488" i="2"/>
  <c r="Q488" i="3"/>
  <c r="AE488" i="2"/>
  <c r="AF488" i="2"/>
  <c r="R488" i="3" s="1"/>
  <c r="AG488" i="2"/>
  <c r="AH488" i="2"/>
  <c r="S488" i="3" s="1"/>
  <c r="AI488" i="2"/>
  <c r="AJ488" i="2"/>
  <c r="T488" i="3" s="1"/>
  <c r="AK488" i="2"/>
  <c r="AL488" i="2"/>
  <c r="U488" i="3" s="1"/>
  <c r="AM488" i="2"/>
  <c r="AN488" i="2"/>
  <c r="V488" i="3" s="1"/>
  <c r="AO488" i="2"/>
  <c r="AP488" i="2"/>
  <c r="W488" i="3" s="1"/>
  <c r="AQ488" i="2"/>
  <c r="AR488" i="2"/>
  <c r="X488" i="3" s="1"/>
  <c r="AS488" i="2"/>
  <c r="AT488" i="2"/>
  <c r="Y488" i="3" s="1"/>
  <c r="AU488" i="2"/>
  <c r="AV488" i="2"/>
  <c r="Z488" i="3" s="1"/>
  <c r="AY488" i="2"/>
  <c r="AZ488" i="2"/>
  <c r="AA488" i="3" s="1"/>
  <c r="BA488" i="2"/>
  <c r="BB488" i="2"/>
  <c r="AC488" i="3" s="1"/>
  <c r="BC488" i="2"/>
  <c r="BD488" i="2"/>
  <c r="AE488" i="3" s="1"/>
  <c r="BG488" i="2"/>
  <c r="BH488" i="2"/>
  <c r="AB488" i="3" s="1"/>
  <c r="BI488" i="2"/>
  <c r="BJ488" i="2"/>
  <c r="AD488" i="3" s="1"/>
  <c r="BK488" i="2"/>
  <c r="BL488" i="2"/>
  <c r="AF488" i="3" s="1"/>
  <c r="C489" i="2"/>
  <c r="A489" i="3" s="1"/>
  <c r="D489" i="2"/>
  <c r="B489" i="3" s="1"/>
  <c r="E489" i="2"/>
  <c r="C489" i="3" s="1"/>
  <c r="F489" i="2"/>
  <c r="G489" i="2"/>
  <c r="H489" i="2"/>
  <c r="D489" i="3"/>
  <c r="I489" i="2"/>
  <c r="F489" i="3" s="1"/>
  <c r="K489" i="2"/>
  <c r="G489" i="3" s="1"/>
  <c r="M489" i="2"/>
  <c r="N489" i="2"/>
  <c r="K489" i="3"/>
  <c r="O489" i="2"/>
  <c r="AL489" i="3" s="1"/>
  <c r="Q489" i="2"/>
  <c r="AM489" i="3" s="1"/>
  <c r="R489" i="2"/>
  <c r="S489" i="2"/>
  <c r="T489" i="2"/>
  <c r="U489" i="2"/>
  <c r="V489" i="2"/>
  <c r="W489" i="2"/>
  <c r="X489" i="2"/>
  <c r="N489" i="3" s="1"/>
  <c r="Y489" i="2"/>
  <c r="Z489" i="2"/>
  <c r="O489" i="3" s="1"/>
  <c r="AA489" i="2"/>
  <c r="AB489" i="2"/>
  <c r="P489" i="3"/>
  <c r="AC489" i="2"/>
  <c r="AD489" i="2"/>
  <c r="Q489" i="3" s="1"/>
  <c r="AE489" i="2"/>
  <c r="AF489" i="2"/>
  <c r="R489" i="3" s="1"/>
  <c r="AG489" i="2"/>
  <c r="AH489" i="2"/>
  <c r="S489" i="3" s="1"/>
  <c r="AI489" i="2"/>
  <c r="AJ489" i="2"/>
  <c r="T489" i="3" s="1"/>
  <c r="AK489" i="2"/>
  <c r="AL489" i="2"/>
  <c r="U489" i="3" s="1"/>
  <c r="AM489" i="2"/>
  <c r="AN489" i="2"/>
  <c r="V489" i="3" s="1"/>
  <c r="AO489" i="2"/>
  <c r="AP489" i="2"/>
  <c r="W489" i="3" s="1"/>
  <c r="AQ489" i="2"/>
  <c r="AR489" i="2"/>
  <c r="X489" i="3" s="1"/>
  <c r="AS489" i="2"/>
  <c r="AT489" i="2"/>
  <c r="Y489" i="3" s="1"/>
  <c r="AU489" i="2"/>
  <c r="AV489" i="2"/>
  <c r="Z489" i="3" s="1"/>
  <c r="AY489" i="2"/>
  <c r="AZ489" i="2"/>
  <c r="AA489" i="3" s="1"/>
  <c r="BA489" i="2"/>
  <c r="BB489" i="2"/>
  <c r="AC489" i="3" s="1"/>
  <c r="BC489" i="2"/>
  <c r="BD489" i="2"/>
  <c r="AE489" i="3" s="1"/>
  <c r="BG489" i="2"/>
  <c r="BH489" i="2"/>
  <c r="AB489" i="3" s="1"/>
  <c r="BI489" i="2"/>
  <c r="BJ489" i="2"/>
  <c r="AD489" i="3" s="1"/>
  <c r="BK489" i="2"/>
  <c r="BL489" i="2"/>
  <c r="AF489" i="3"/>
  <c r="C490" i="2"/>
  <c r="A490" i="3"/>
  <c r="D490" i="2"/>
  <c r="B490" i="3" s="1"/>
  <c r="E490" i="2"/>
  <c r="C490" i="3" s="1"/>
  <c r="F490" i="2"/>
  <c r="G490" i="2"/>
  <c r="H490" i="2"/>
  <c r="D490" i="3" s="1"/>
  <c r="I490" i="2"/>
  <c r="F490" i="3"/>
  <c r="K490" i="2"/>
  <c r="G490" i="3"/>
  <c r="M490" i="2"/>
  <c r="N490" i="2"/>
  <c r="K490" i="3" s="1"/>
  <c r="O490" i="2"/>
  <c r="AL490" i="3" s="1"/>
  <c r="Q490" i="2"/>
  <c r="AM490" i="3" s="1"/>
  <c r="R490" i="2"/>
  <c r="S490" i="2"/>
  <c r="T490" i="2"/>
  <c r="U490" i="2"/>
  <c r="V490" i="2"/>
  <c r="W490" i="2"/>
  <c r="X490" i="2"/>
  <c r="N490" i="3" s="1"/>
  <c r="Y490" i="2"/>
  <c r="Z490" i="2"/>
  <c r="O490" i="3"/>
  <c r="AA490" i="2"/>
  <c r="AB490" i="2"/>
  <c r="P490" i="3" s="1"/>
  <c r="AC490" i="2"/>
  <c r="AD490" i="2"/>
  <c r="Q490" i="3" s="1"/>
  <c r="AE490" i="2"/>
  <c r="AF490" i="2"/>
  <c r="R490" i="3" s="1"/>
  <c r="AG490" i="2"/>
  <c r="AH490" i="2"/>
  <c r="S490" i="3"/>
  <c r="AI490" i="2"/>
  <c r="AJ490" i="2"/>
  <c r="T490" i="3" s="1"/>
  <c r="AK490" i="2"/>
  <c r="AL490" i="2"/>
  <c r="U490" i="3"/>
  <c r="AM490" i="2"/>
  <c r="AN490" i="2"/>
  <c r="V490" i="3" s="1"/>
  <c r="AO490" i="2"/>
  <c r="AP490" i="2"/>
  <c r="W490" i="3" s="1"/>
  <c r="AQ490" i="2"/>
  <c r="AR490" i="2"/>
  <c r="X490" i="3" s="1"/>
  <c r="AS490" i="2"/>
  <c r="AT490" i="2"/>
  <c r="Y490" i="3"/>
  <c r="AU490" i="2"/>
  <c r="AV490" i="2"/>
  <c r="Z490" i="3" s="1"/>
  <c r="AY490" i="2"/>
  <c r="AZ490" i="2"/>
  <c r="AA490" i="3" s="1"/>
  <c r="BA490" i="2"/>
  <c r="BB490" i="2"/>
  <c r="AC490" i="3"/>
  <c r="BC490" i="2"/>
  <c r="BD490" i="2"/>
  <c r="AE490" i="3"/>
  <c r="BG490" i="2"/>
  <c r="BH490" i="2"/>
  <c r="AB490" i="3" s="1"/>
  <c r="BI490" i="2"/>
  <c r="BJ490" i="2"/>
  <c r="AD490" i="3" s="1"/>
  <c r="BK490" i="2"/>
  <c r="BL490" i="2"/>
  <c r="AF490" i="3" s="1"/>
  <c r="C491" i="2"/>
  <c r="A491" i="3" s="1"/>
  <c r="D491" i="2"/>
  <c r="B491" i="3"/>
  <c r="E491" i="2"/>
  <c r="C491" i="3" s="1"/>
  <c r="F491" i="2"/>
  <c r="G491" i="2"/>
  <c r="H491" i="2"/>
  <c r="D491" i="3" s="1"/>
  <c r="I491" i="2"/>
  <c r="F491" i="3" s="1"/>
  <c r="K491" i="2"/>
  <c r="G491" i="3" s="1"/>
  <c r="M491" i="2"/>
  <c r="N491" i="2"/>
  <c r="K491" i="3" s="1"/>
  <c r="O491" i="2"/>
  <c r="AL491" i="3" s="1"/>
  <c r="Q491" i="2"/>
  <c r="AM491" i="3" s="1"/>
  <c r="R491" i="2"/>
  <c r="S491" i="2"/>
  <c r="T491" i="2"/>
  <c r="U491" i="2"/>
  <c r="V491" i="2"/>
  <c r="W491" i="2"/>
  <c r="X491" i="2"/>
  <c r="N491" i="3" s="1"/>
  <c r="Y491" i="2"/>
  <c r="Z491" i="2"/>
  <c r="O491" i="3" s="1"/>
  <c r="AA491" i="2"/>
  <c r="AB491" i="2"/>
  <c r="P491" i="3" s="1"/>
  <c r="AC491" i="2"/>
  <c r="AD491" i="2"/>
  <c r="Q491" i="3" s="1"/>
  <c r="AE491" i="2"/>
  <c r="AF491" i="2"/>
  <c r="R491" i="3" s="1"/>
  <c r="AG491" i="2"/>
  <c r="AH491" i="2"/>
  <c r="S491" i="3" s="1"/>
  <c r="AI491" i="2"/>
  <c r="AJ491" i="2"/>
  <c r="T491" i="3"/>
  <c r="AK491" i="2"/>
  <c r="AL491" i="2"/>
  <c r="U491" i="3" s="1"/>
  <c r="AM491" i="2"/>
  <c r="AN491" i="2"/>
  <c r="V491" i="3" s="1"/>
  <c r="AO491" i="2"/>
  <c r="AP491" i="2"/>
  <c r="W491" i="3" s="1"/>
  <c r="AQ491" i="2"/>
  <c r="AR491" i="2"/>
  <c r="X491" i="3" s="1"/>
  <c r="AS491" i="2"/>
  <c r="AT491" i="2"/>
  <c r="Y491" i="3" s="1"/>
  <c r="AU491" i="2"/>
  <c r="AV491" i="2"/>
  <c r="Z491" i="3" s="1"/>
  <c r="AY491" i="2"/>
  <c r="AZ491" i="2"/>
  <c r="AA491" i="3"/>
  <c r="BA491" i="2"/>
  <c r="BB491" i="2"/>
  <c r="AC491" i="3"/>
  <c r="BC491" i="2"/>
  <c r="BD491" i="2"/>
  <c r="AE491" i="3" s="1"/>
  <c r="BG491" i="2"/>
  <c r="BH491" i="2"/>
  <c r="AB491" i="3"/>
  <c r="BI491" i="2"/>
  <c r="BJ491" i="2"/>
  <c r="AD491" i="3" s="1"/>
  <c r="BK491" i="2"/>
  <c r="BL491" i="2"/>
  <c r="AF491" i="3" s="1"/>
  <c r="C492" i="2"/>
  <c r="A492" i="3" s="1"/>
  <c r="D492" i="2"/>
  <c r="B492" i="3"/>
  <c r="E492" i="2"/>
  <c r="C492" i="3" s="1"/>
  <c r="F492" i="2"/>
  <c r="G492" i="2"/>
  <c r="H492" i="2"/>
  <c r="D492" i="3"/>
  <c r="I492" i="2"/>
  <c r="F492" i="3"/>
  <c r="K492" i="2"/>
  <c r="G492" i="3" s="1"/>
  <c r="M492" i="2"/>
  <c r="N492" i="2"/>
  <c r="K492" i="3"/>
  <c r="O492" i="2"/>
  <c r="AL492" i="3" s="1"/>
  <c r="Q492" i="2"/>
  <c r="AM492" i="3" s="1"/>
  <c r="R492" i="2"/>
  <c r="S492" i="2"/>
  <c r="T492" i="2"/>
  <c r="U492" i="2"/>
  <c r="V492" i="2"/>
  <c r="W492" i="2"/>
  <c r="X492" i="2"/>
  <c r="N492" i="3"/>
  <c r="Y492" i="2"/>
  <c r="Z492" i="2"/>
  <c r="O492" i="3" s="1"/>
  <c r="AA492" i="2"/>
  <c r="AB492" i="2"/>
  <c r="P492" i="3" s="1"/>
  <c r="AC492" i="2"/>
  <c r="AD492" i="2"/>
  <c r="Q492" i="3" s="1"/>
  <c r="AE492" i="2"/>
  <c r="AF492" i="2"/>
  <c r="R492" i="3" s="1"/>
  <c r="AG492" i="2"/>
  <c r="AH492" i="2"/>
  <c r="S492" i="3" s="1"/>
  <c r="AI492" i="2"/>
  <c r="AJ492" i="2"/>
  <c r="T492" i="3" s="1"/>
  <c r="AK492" i="2"/>
  <c r="AL492" i="2"/>
  <c r="U492" i="3" s="1"/>
  <c r="AM492" i="2"/>
  <c r="AN492" i="2"/>
  <c r="V492" i="3" s="1"/>
  <c r="AO492" i="2"/>
  <c r="AP492" i="2"/>
  <c r="W492" i="3" s="1"/>
  <c r="AQ492" i="2"/>
  <c r="AR492" i="2"/>
  <c r="X492" i="3" s="1"/>
  <c r="AS492" i="2"/>
  <c r="AT492" i="2"/>
  <c r="Y492" i="3" s="1"/>
  <c r="AU492" i="2"/>
  <c r="AV492" i="2"/>
  <c r="Z492" i="3" s="1"/>
  <c r="AY492" i="2"/>
  <c r="AZ492" i="2"/>
  <c r="AA492" i="3" s="1"/>
  <c r="BA492" i="2"/>
  <c r="BB492" i="2"/>
  <c r="AC492" i="3" s="1"/>
  <c r="BC492" i="2"/>
  <c r="BD492" i="2"/>
  <c r="AE492" i="3"/>
  <c r="BG492" i="2"/>
  <c r="BH492" i="2"/>
  <c r="AB492" i="3" s="1"/>
  <c r="BI492" i="2"/>
  <c r="BJ492" i="2"/>
  <c r="AD492" i="3" s="1"/>
  <c r="BK492" i="2"/>
  <c r="BL492" i="2"/>
  <c r="AF492" i="3" s="1"/>
  <c r="C493" i="2"/>
  <c r="A493" i="3" s="1"/>
  <c r="D493" i="2"/>
  <c r="B493" i="3" s="1"/>
  <c r="E493" i="2"/>
  <c r="C493" i="3" s="1"/>
  <c r="F493" i="2"/>
  <c r="AI493" i="3" s="1"/>
  <c r="G493" i="2"/>
  <c r="H493" i="2"/>
  <c r="D493" i="3" s="1"/>
  <c r="I493" i="2"/>
  <c r="F493" i="3" s="1"/>
  <c r="K493" i="2"/>
  <c r="G493" i="3" s="1"/>
  <c r="M493" i="2"/>
  <c r="N493" i="2"/>
  <c r="K493" i="3"/>
  <c r="O493" i="2"/>
  <c r="AL493" i="3"/>
  <c r="Q493" i="2"/>
  <c r="AM493" i="3"/>
  <c r="R493" i="2"/>
  <c r="S493" i="2"/>
  <c r="T493" i="2"/>
  <c r="U493" i="2"/>
  <c r="V493" i="2"/>
  <c r="W493" i="2"/>
  <c r="X493" i="2"/>
  <c r="N493" i="3" s="1"/>
  <c r="Y493" i="2"/>
  <c r="Z493" i="2"/>
  <c r="O493" i="3" s="1"/>
  <c r="AA493" i="2"/>
  <c r="AB493" i="2"/>
  <c r="P493" i="3"/>
  <c r="AC493" i="2"/>
  <c r="AD493" i="2"/>
  <c r="Q493" i="3" s="1"/>
  <c r="AE493" i="2"/>
  <c r="AF493" i="2"/>
  <c r="R493" i="3" s="1"/>
  <c r="AG493" i="2"/>
  <c r="AH493" i="2"/>
  <c r="S493" i="3" s="1"/>
  <c r="AI493" i="2"/>
  <c r="AJ493" i="2"/>
  <c r="T493" i="3" s="1"/>
  <c r="AK493" i="2"/>
  <c r="AL493" i="2"/>
  <c r="U493" i="3" s="1"/>
  <c r="AM493" i="2"/>
  <c r="AN493" i="2"/>
  <c r="V493" i="3"/>
  <c r="AO493" i="2"/>
  <c r="AP493" i="2"/>
  <c r="W493" i="3" s="1"/>
  <c r="AQ493" i="2"/>
  <c r="AR493" i="2"/>
  <c r="X493" i="3" s="1"/>
  <c r="AS493" i="2"/>
  <c r="AT493" i="2"/>
  <c r="Y493" i="3" s="1"/>
  <c r="AU493" i="2"/>
  <c r="AV493" i="2"/>
  <c r="Z493" i="3"/>
  <c r="AY493" i="2"/>
  <c r="AZ493" i="2"/>
  <c r="AA493" i="3" s="1"/>
  <c r="BA493" i="2"/>
  <c r="BB493" i="2"/>
  <c r="AC493" i="3" s="1"/>
  <c r="BC493" i="2"/>
  <c r="BD493" i="2"/>
  <c r="AE493" i="3"/>
  <c r="BG493" i="2"/>
  <c r="BH493" i="2"/>
  <c r="AB493" i="3" s="1"/>
  <c r="BI493" i="2"/>
  <c r="BJ493" i="2"/>
  <c r="AD493" i="3" s="1"/>
  <c r="BK493" i="2"/>
  <c r="BL493" i="2"/>
  <c r="AF493" i="3"/>
  <c r="C494" i="2"/>
  <c r="A494" i="3" s="1"/>
  <c r="D494" i="2"/>
  <c r="B494" i="3" s="1"/>
  <c r="E494" i="2"/>
  <c r="C494" i="3" s="1"/>
  <c r="F494" i="2"/>
  <c r="G494" i="2"/>
  <c r="H494" i="2"/>
  <c r="D494" i="3" s="1"/>
  <c r="I494" i="2"/>
  <c r="F494" i="3" s="1"/>
  <c r="K494" i="2"/>
  <c r="G494" i="3" s="1"/>
  <c r="M494" i="2"/>
  <c r="N494" i="2"/>
  <c r="K494" i="3" s="1"/>
  <c r="O494" i="2"/>
  <c r="AL494" i="3" s="1"/>
  <c r="Q494" i="2"/>
  <c r="AM494" i="3" s="1"/>
  <c r="R494" i="2"/>
  <c r="S494" i="2"/>
  <c r="T494" i="2"/>
  <c r="U494" i="2"/>
  <c r="V494" i="2"/>
  <c r="W494" i="2"/>
  <c r="X494" i="2"/>
  <c r="N494" i="3" s="1"/>
  <c r="Y494" i="2"/>
  <c r="Z494" i="2"/>
  <c r="O494" i="3" s="1"/>
  <c r="AA494" i="2"/>
  <c r="AB494" i="2"/>
  <c r="P494" i="3" s="1"/>
  <c r="AC494" i="2"/>
  <c r="AD494" i="2"/>
  <c r="Q494" i="3" s="1"/>
  <c r="AE494" i="2"/>
  <c r="AF494" i="2"/>
  <c r="R494" i="3" s="1"/>
  <c r="AG494" i="2"/>
  <c r="AH494" i="2"/>
  <c r="S494" i="3" s="1"/>
  <c r="AI494" i="2"/>
  <c r="AJ494" i="2"/>
  <c r="T494" i="3" s="1"/>
  <c r="AK494" i="2"/>
  <c r="AL494" i="2"/>
  <c r="U494" i="3" s="1"/>
  <c r="AM494" i="2"/>
  <c r="AN494" i="2"/>
  <c r="V494" i="3" s="1"/>
  <c r="AO494" i="2"/>
  <c r="AP494" i="2"/>
  <c r="W494" i="3" s="1"/>
  <c r="AQ494" i="2"/>
  <c r="AR494" i="2"/>
  <c r="X494" i="3" s="1"/>
  <c r="AS494" i="2"/>
  <c r="AT494" i="2"/>
  <c r="Y494" i="3" s="1"/>
  <c r="AU494" i="2"/>
  <c r="AV494" i="2"/>
  <c r="Z494" i="3" s="1"/>
  <c r="AY494" i="2"/>
  <c r="AZ494" i="2"/>
  <c r="AA494" i="3"/>
  <c r="BA494" i="2"/>
  <c r="BB494" i="2"/>
  <c r="AC494" i="3" s="1"/>
  <c r="BC494" i="2"/>
  <c r="BD494" i="2"/>
  <c r="AE494" i="3" s="1"/>
  <c r="BG494" i="2"/>
  <c r="BH494" i="2"/>
  <c r="AB494" i="3" s="1"/>
  <c r="BI494" i="2"/>
  <c r="BJ494" i="2"/>
  <c r="AD494" i="3"/>
  <c r="BK494" i="2"/>
  <c r="BL494" i="2"/>
  <c r="AF494" i="3" s="1"/>
  <c r="C495" i="2"/>
  <c r="A495" i="3" s="1"/>
  <c r="D495" i="2"/>
  <c r="B495" i="3"/>
  <c r="E495" i="2"/>
  <c r="C495" i="3" s="1"/>
  <c r="F495" i="2"/>
  <c r="G495" i="2"/>
  <c r="H495" i="2"/>
  <c r="D495" i="3" s="1"/>
  <c r="I495" i="2"/>
  <c r="F495" i="3" s="1"/>
  <c r="K495" i="2"/>
  <c r="G495" i="3" s="1"/>
  <c r="M495" i="2"/>
  <c r="N495" i="2"/>
  <c r="K495" i="3" s="1"/>
  <c r="O495" i="2"/>
  <c r="AL495" i="3"/>
  <c r="Q495" i="2"/>
  <c r="AM495" i="3" s="1"/>
  <c r="R495" i="2"/>
  <c r="S495" i="2"/>
  <c r="T495" i="2"/>
  <c r="U495" i="2"/>
  <c r="V495" i="2"/>
  <c r="W495" i="2"/>
  <c r="X495" i="2"/>
  <c r="N495" i="3"/>
  <c r="Y495" i="2"/>
  <c r="Z495" i="2"/>
  <c r="O495" i="3" s="1"/>
  <c r="AA495" i="2"/>
  <c r="AB495" i="2"/>
  <c r="P495" i="3" s="1"/>
  <c r="AC495" i="2"/>
  <c r="AD495" i="2"/>
  <c r="Q495" i="3" s="1"/>
  <c r="AE495" i="2"/>
  <c r="AF495" i="2"/>
  <c r="R495" i="3" s="1"/>
  <c r="AG495" i="2"/>
  <c r="AH495" i="2"/>
  <c r="S495" i="3" s="1"/>
  <c r="AI495" i="2"/>
  <c r="AJ495" i="2"/>
  <c r="T495" i="3"/>
  <c r="AK495" i="2"/>
  <c r="AL495" i="2"/>
  <c r="U495" i="3" s="1"/>
  <c r="AM495" i="2"/>
  <c r="AN495" i="2"/>
  <c r="V495" i="3" s="1"/>
  <c r="AO495" i="2"/>
  <c r="AP495" i="2"/>
  <c r="W495" i="3" s="1"/>
  <c r="AQ495" i="2"/>
  <c r="AR495" i="2"/>
  <c r="X495" i="3"/>
  <c r="AS495" i="2"/>
  <c r="AT495" i="2"/>
  <c r="Y495" i="3" s="1"/>
  <c r="AU495" i="2"/>
  <c r="AV495" i="2"/>
  <c r="Z495" i="3" s="1"/>
  <c r="AY495" i="2"/>
  <c r="AZ495" i="2"/>
  <c r="AA495" i="3" s="1"/>
  <c r="BA495" i="2"/>
  <c r="BB495" i="2"/>
  <c r="AC495" i="3" s="1"/>
  <c r="BC495" i="2"/>
  <c r="BD495" i="2"/>
  <c r="AE495" i="3" s="1"/>
  <c r="BG495" i="2"/>
  <c r="BH495" i="2"/>
  <c r="AB495" i="3" s="1"/>
  <c r="BI495" i="2"/>
  <c r="BJ495" i="2"/>
  <c r="AD495" i="3" s="1"/>
  <c r="BK495" i="2"/>
  <c r="BL495" i="2"/>
  <c r="AF495" i="3" s="1"/>
  <c r="C496" i="2"/>
  <c r="A496" i="3" s="1"/>
  <c r="D496" i="2"/>
  <c r="B496" i="3" s="1"/>
  <c r="E496" i="2"/>
  <c r="C496" i="3" s="1"/>
  <c r="F496" i="2"/>
  <c r="G496" i="2"/>
  <c r="H496" i="2"/>
  <c r="D496" i="3"/>
  <c r="I496" i="2"/>
  <c r="F496" i="3"/>
  <c r="K496" i="2"/>
  <c r="G496" i="3" s="1"/>
  <c r="M496" i="2"/>
  <c r="N496" i="2"/>
  <c r="K496" i="3" s="1"/>
  <c r="O496" i="2"/>
  <c r="AL496" i="3" s="1"/>
  <c r="Q496" i="2"/>
  <c r="AM496" i="3"/>
  <c r="R496" i="2"/>
  <c r="S496" i="2"/>
  <c r="T496" i="2"/>
  <c r="U496" i="2"/>
  <c r="V496" i="2"/>
  <c r="W496" i="2"/>
  <c r="X496" i="2"/>
  <c r="N496" i="3" s="1"/>
  <c r="Y496" i="2"/>
  <c r="Z496" i="2"/>
  <c r="O496" i="3" s="1"/>
  <c r="AA496" i="2"/>
  <c r="AB496" i="2"/>
  <c r="P496" i="3" s="1"/>
  <c r="AC496" i="2"/>
  <c r="AD496" i="2"/>
  <c r="Q496" i="3" s="1"/>
  <c r="AE496" i="2"/>
  <c r="AF496" i="2"/>
  <c r="R496" i="3" s="1"/>
  <c r="AG496" i="2"/>
  <c r="AH496" i="2"/>
  <c r="S496" i="3" s="1"/>
  <c r="AI496" i="2"/>
  <c r="AJ496" i="2"/>
  <c r="T496" i="3" s="1"/>
  <c r="AK496" i="2"/>
  <c r="AL496" i="2"/>
  <c r="U496" i="3" s="1"/>
  <c r="AM496" i="2"/>
  <c r="AN496" i="2"/>
  <c r="V496" i="3" s="1"/>
  <c r="AO496" i="2"/>
  <c r="AP496" i="2"/>
  <c r="W496" i="3" s="1"/>
  <c r="AQ496" i="2"/>
  <c r="AR496" i="2"/>
  <c r="X496" i="3" s="1"/>
  <c r="AS496" i="2"/>
  <c r="AT496" i="2"/>
  <c r="Y496" i="3"/>
  <c r="AU496" i="2"/>
  <c r="AV496" i="2"/>
  <c r="Z496" i="3" s="1"/>
  <c r="AY496" i="2"/>
  <c r="AZ496" i="2"/>
  <c r="AA496" i="3" s="1"/>
  <c r="BA496" i="2"/>
  <c r="BB496" i="2"/>
  <c r="AC496" i="3" s="1"/>
  <c r="BC496" i="2"/>
  <c r="BD496" i="2"/>
  <c r="AE496" i="3"/>
  <c r="BG496" i="2"/>
  <c r="BH496" i="2"/>
  <c r="AB496" i="3" s="1"/>
  <c r="BI496" i="2"/>
  <c r="BJ496" i="2"/>
  <c r="AD496" i="3"/>
  <c r="BK496" i="2"/>
  <c r="BL496" i="2"/>
  <c r="AF496" i="3" s="1"/>
  <c r="C497" i="2"/>
  <c r="A497" i="3"/>
  <c r="D497" i="2"/>
  <c r="B497" i="3" s="1"/>
  <c r="E497" i="2"/>
  <c r="C497" i="3" s="1"/>
  <c r="F497" i="2"/>
  <c r="G497" i="2"/>
  <c r="H497" i="2"/>
  <c r="D497" i="3" s="1"/>
  <c r="I497" i="2"/>
  <c r="F497" i="3" s="1"/>
  <c r="K497" i="2"/>
  <c r="G497" i="3"/>
  <c r="M497" i="2"/>
  <c r="N497" i="2"/>
  <c r="K497" i="3" s="1"/>
  <c r="O497" i="2"/>
  <c r="AL497" i="3" s="1"/>
  <c r="Q497" i="2"/>
  <c r="AM497" i="3" s="1"/>
  <c r="R497" i="2"/>
  <c r="S497" i="2"/>
  <c r="T497" i="2"/>
  <c r="U497" i="2"/>
  <c r="V497" i="2"/>
  <c r="W497" i="2"/>
  <c r="X497" i="2"/>
  <c r="N497" i="3" s="1"/>
  <c r="Y497" i="2"/>
  <c r="Z497" i="2"/>
  <c r="O497" i="3" s="1"/>
  <c r="AA497" i="2"/>
  <c r="AB497" i="2"/>
  <c r="P497" i="3" s="1"/>
  <c r="AC497" i="2"/>
  <c r="AD497" i="2"/>
  <c r="Q497" i="3" s="1"/>
  <c r="AE497" i="2"/>
  <c r="AF497" i="2"/>
  <c r="R497" i="3"/>
  <c r="AG497" i="2"/>
  <c r="AH497" i="2"/>
  <c r="S497" i="3" s="1"/>
  <c r="AI497" i="2"/>
  <c r="AJ497" i="2"/>
  <c r="T497" i="3" s="1"/>
  <c r="AK497" i="2"/>
  <c r="AL497" i="2"/>
  <c r="U497" i="3" s="1"/>
  <c r="AM497" i="2"/>
  <c r="AN497" i="2"/>
  <c r="V497" i="3"/>
  <c r="AO497" i="2"/>
  <c r="AP497" i="2"/>
  <c r="W497" i="3" s="1"/>
  <c r="AQ497" i="2"/>
  <c r="AR497" i="2"/>
  <c r="X497" i="3" s="1"/>
  <c r="AS497" i="2"/>
  <c r="AT497" i="2"/>
  <c r="Y497" i="3" s="1"/>
  <c r="AU497" i="2"/>
  <c r="AV497" i="2"/>
  <c r="Z497" i="3" s="1"/>
  <c r="AY497" i="2"/>
  <c r="AZ497" i="2"/>
  <c r="AA497" i="3" s="1"/>
  <c r="BA497" i="2"/>
  <c r="BB497" i="2"/>
  <c r="AC497" i="3" s="1"/>
  <c r="BC497" i="2"/>
  <c r="BD497" i="2"/>
  <c r="AE497" i="3" s="1"/>
  <c r="BG497" i="2"/>
  <c r="BH497" i="2"/>
  <c r="AB497" i="3" s="1"/>
  <c r="BI497" i="2"/>
  <c r="BJ497" i="2"/>
  <c r="AD497" i="3" s="1"/>
  <c r="BK497" i="2"/>
  <c r="BL497" i="2"/>
  <c r="AF497" i="3" s="1"/>
  <c r="C498" i="2"/>
  <c r="A498" i="3" s="1"/>
  <c r="D498" i="2"/>
  <c r="B498" i="3" s="1"/>
  <c r="E498" i="2"/>
  <c r="C498" i="3" s="1"/>
  <c r="F498" i="2"/>
  <c r="G498" i="2"/>
  <c r="H498" i="2"/>
  <c r="D498" i="3" s="1"/>
  <c r="I498" i="2"/>
  <c r="F498" i="3" s="1"/>
  <c r="K498" i="2"/>
  <c r="G498" i="3" s="1"/>
  <c r="M498" i="2"/>
  <c r="N498" i="2"/>
  <c r="K498" i="3" s="1"/>
  <c r="O498" i="2"/>
  <c r="AL498" i="3" s="1"/>
  <c r="Q498" i="2"/>
  <c r="AM498" i="3" s="1"/>
  <c r="R498" i="2"/>
  <c r="S498" i="2"/>
  <c r="T498" i="2"/>
  <c r="U498" i="2"/>
  <c r="V498" i="2"/>
  <c r="W498" i="2"/>
  <c r="X498" i="2"/>
  <c r="N498" i="3" s="1"/>
  <c r="Y498" i="2"/>
  <c r="Z498" i="2"/>
  <c r="O498" i="3" s="1"/>
  <c r="AA498" i="2"/>
  <c r="AB498" i="2"/>
  <c r="P498" i="3" s="1"/>
  <c r="AC498" i="2"/>
  <c r="AD498" i="2"/>
  <c r="Q498" i="3" s="1"/>
  <c r="AE498" i="2"/>
  <c r="AF498" i="2"/>
  <c r="R498" i="3" s="1"/>
  <c r="AG498" i="2"/>
  <c r="AH498" i="2"/>
  <c r="S498" i="3" s="1"/>
  <c r="AI498" i="2"/>
  <c r="AJ498" i="2"/>
  <c r="T498" i="3"/>
  <c r="AK498" i="2"/>
  <c r="AL498" i="2"/>
  <c r="U498" i="3"/>
  <c r="AM498" i="2"/>
  <c r="AN498" i="2"/>
  <c r="V498" i="3" s="1"/>
  <c r="AO498" i="2"/>
  <c r="AP498" i="2"/>
  <c r="W498" i="3"/>
  <c r="AQ498" i="2"/>
  <c r="AR498" i="2"/>
  <c r="X498" i="3" s="1"/>
  <c r="AS498" i="2"/>
  <c r="AT498" i="2"/>
  <c r="Y498" i="3" s="1"/>
  <c r="AU498" i="2"/>
  <c r="AV498" i="2"/>
  <c r="Z498" i="3" s="1"/>
  <c r="AY498" i="2"/>
  <c r="AZ498" i="2"/>
  <c r="AA498" i="3" s="1"/>
  <c r="BA498" i="2"/>
  <c r="BB498" i="2"/>
  <c r="AC498" i="3" s="1"/>
  <c r="BC498" i="2"/>
  <c r="BD498" i="2"/>
  <c r="AE498" i="3"/>
  <c r="BG498" i="2"/>
  <c r="BH498" i="2"/>
  <c r="AB498" i="3" s="1"/>
  <c r="BI498" i="2"/>
  <c r="BJ498" i="2"/>
  <c r="AD498" i="3" s="1"/>
  <c r="BK498" i="2"/>
  <c r="BL498" i="2"/>
  <c r="AF498" i="3" s="1"/>
  <c r="C499" i="2"/>
  <c r="A499" i="3" s="1"/>
  <c r="D499" i="2"/>
  <c r="B499" i="3" s="1"/>
  <c r="E499" i="2"/>
  <c r="C499" i="3" s="1"/>
  <c r="F499" i="2"/>
  <c r="G499" i="2"/>
  <c r="H499" i="2"/>
  <c r="D499" i="3" s="1"/>
  <c r="I499" i="2"/>
  <c r="F499" i="3"/>
  <c r="K499" i="2"/>
  <c r="G499" i="3" s="1"/>
  <c r="M499" i="2"/>
  <c r="N499" i="2"/>
  <c r="K499" i="3"/>
  <c r="O499" i="2"/>
  <c r="AL499" i="3"/>
  <c r="Q499" i="2"/>
  <c r="AM499" i="3"/>
  <c r="R499" i="2"/>
  <c r="S499" i="2"/>
  <c r="T499" i="2"/>
  <c r="U499" i="2"/>
  <c r="V499" i="2"/>
  <c r="W499" i="2"/>
  <c r="X499" i="2"/>
  <c r="N499" i="3" s="1"/>
  <c r="Y499" i="2"/>
  <c r="Z499" i="2"/>
  <c r="O499" i="3" s="1"/>
  <c r="AA499" i="2"/>
  <c r="AB499" i="2"/>
  <c r="P499" i="3"/>
  <c r="AC499" i="2"/>
  <c r="AD499" i="2"/>
  <c r="Q499" i="3" s="1"/>
  <c r="AE499" i="2"/>
  <c r="AF499" i="2"/>
  <c r="R499" i="3" s="1"/>
  <c r="AG499" i="2"/>
  <c r="AH499" i="2"/>
  <c r="S499" i="3" s="1"/>
  <c r="AI499" i="2"/>
  <c r="AJ499" i="2"/>
  <c r="T499" i="3" s="1"/>
  <c r="AK499" i="2"/>
  <c r="AL499" i="2"/>
  <c r="U499" i="3" s="1"/>
  <c r="AM499" i="2"/>
  <c r="AN499" i="2"/>
  <c r="V499" i="3" s="1"/>
  <c r="AO499" i="2"/>
  <c r="AP499" i="2"/>
  <c r="W499" i="3" s="1"/>
  <c r="AQ499" i="2"/>
  <c r="AR499" i="2"/>
  <c r="X499" i="3" s="1"/>
  <c r="AS499" i="2"/>
  <c r="AT499" i="2"/>
  <c r="Y499" i="3" s="1"/>
  <c r="AU499" i="2"/>
  <c r="AV499" i="2"/>
  <c r="Z499" i="3"/>
  <c r="AY499" i="2"/>
  <c r="AZ499" i="2"/>
  <c r="AA499" i="3" s="1"/>
  <c r="BA499" i="2"/>
  <c r="BB499" i="2"/>
  <c r="AC499" i="3" s="1"/>
  <c r="BC499" i="2"/>
  <c r="BD499" i="2"/>
  <c r="AE499" i="3" s="1"/>
  <c r="BG499" i="2"/>
  <c r="BH499" i="2"/>
  <c r="AB499" i="3" s="1"/>
  <c r="BI499" i="2"/>
  <c r="BJ499" i="2"/>
  <c r="AD499" i="3" s="1"/>
  <c r="BK499" i="2"/>
  <c r="BL499" i="2"/>
  <c r="AF499" i="3"/>
  <c r="C500" i="2"/>
  <c r="A500" i="3"/>
  <c r="D500" i="2"/>
  <c r="B500" i="3" s="1"/>
  <c r="E500" i="2"/>
  <c r="C500" i="3" s="1"/>
  <c r="F500" i="2"/>
  <c r="G500" i="2"/>
  <c r="H500" i="2"/>
  <c r="D500" i="3" s="1"/>
  <c r="I500" i="2"/>
  <c r="F500" i="3"/>
  <c r="K500" i="2"/>
  <c r="G500" i="3"/>
  <c r="M500" i="2"/>
  <c r="N500" i="2"/>
  <c r="K500" i="3" s="1"/>
  <c r="O500" i="2"/>
  <c r="AL500" i="3" s="1"/>
  <c r="Q500" i="2"/>
  <c r="AM500" i="3" s="1"/>
  <c r="R500" i="2"/>
  <c r="S500" i="2"/>
  <c r="T500" i="2"/>
  <c r="U500" i="2"/>
  <c r="V500" i="2"/>
  <c r="W500" i="2"/>
  <c r="X500" i="2"/>
  <c r="N500" i="3" s="1"/>
  <c r="Y500" i="2"/>
  <c r="Z500" i="2"/>
  <c r="O500" i="3"/>
  <c r="AA500" i="2"/>
  <c r="AB500" i="2"/>
  <c r="P500" i="3" s="1"/>
  <c r="AC500" i="2"/>
  <c r="AD500" i="2"/>
  <c r="Q500" i="3" s="1"/>
  <c r="AE500" i="2"/>
  <c r="AF500" i="2"/>
  <c r="R500" i="3" s="1"/>
  <c r="AG500" i="2"/>
  <c r="AH500" i="2"/>
  <c r="S500" i="3" s="1"/>
  <c r="AI500" i="2"/>
  <c r="AJ500" i="2"/>
  <c r="T500" i="3" s="1"/>
  <c r="AK500" i="2"/>
  <c r="AL500" i="2"/>
  <c r="U500" i="3" s="1"/>
  <c r="AM500" i="2"/>
  <c r="AN500" i="2"/>
  <c r="V500" i="3" s="1"/>
  <c r="AO500" i="2"/>
  <c r="AP500" i="2"/>
  <c r="W500" i="3" s="1"/>
  <c r="AQ500" i="2"/>
  <c r="AR500" i="2"/>
  <c r="X500" i="3" s="1"/>
  <c r="AS500" i="2"/>
  <c r="AT500" i="2"/>
  <c r="Y500" i="3"/>
  <c r="AU500" i="2"/>
  <c r="AV500" i="2"/>
  <c r="Z500" i="3" s="1"/>
  <c r="AY500" i="2"/>
  <c r="AZ500" i="2"/>
  <c r="AA500" i="3" s="1"/>
  <c r="BA500" i="2"/>
  <c r="BB500" i="2"/>
  <c r="AC500" i="3" s="1"/>
  <c r="BC500" i="2"/>
  <c r="BD500" i="2"/>
  <c r="AE500" i="3" s="1"/>
  <c r="BG500" i="2"/>
  <c r="BH500" i="2"/>
  <c r="AB500" i="3" s="1"/>
  <c r="BI500" i="2"/>
  <c r="BJ500" i="2"/>
  <c r="AD500" i="3"/>
  <c r="BK500" i="2"/>
  <c r="BL500" i="2"/>
  <c r="AF500" i="3" s="1"/>
  <c r="C501" i="2"/>
  <c r="A501" i="3" s="1"/>
  <c r="D501" i="2"/>
  <c r="B501" i="3" s="1"/>
  <c r="E501" i="2"/>
  <c r="C501" i="3"/>
  <c r="F501" i="2"/>
  <c r="G501" i="2"/>
  <c r="H501" i="2"/>
  <c r="D501" i="3" s="1"/>
  <c r="I501" i="2"/>
  <c r="F501" i="3" s="1"/>
  <c r="K501" i="2"/>
  <c r="G501" i="3" s="1"/>
  <c r="M501" i="2"/>
  <c r="N501" i="2"/>
  <c r="K501" i="3"/>
  <c r="O501" i="2"/>
  <c r="AL501" i="3" s="1"/>
  <c r="Q501" i="2"/>
  <c r="AM501" i="3" s="1"/>
  <c r="R501" i="2"/>
  <c r="S501" i="2"/>
  <c r="T501" i="2"/>
  <c r="U501" i="2"/>
  <c r="V501" i="2"/>
  <c r="W501" i="2"/>
  <c r="X501" i="2"/>
  <c r="N501" i="3"/>
  <c r="Y501" i="2"/>
  <c r="Z501" i="2"/>
  <c r="O501" i="3" s="1"/>
  <c r="AA501" i="2"/>
  <c r="AB501" i="2"/>
  <c r="P501" i="3" s="1"/>
  <c r="AC501" i="2"/>
  <c r="AD501" i="2"/>
  <c r="Q501" i="3" s="1"/>
  <c r="AE501" i="2"/>
  <c r="AF501" i="2"/>
  <c r="R501" i="3"/>
  <c r="AG501" i="2"/>
  <c r="AH501" i="2"/>
  <c r="S501" i="3" s="1"/>
  <c r="AI501" i="2"/>
  <c r="AJ501" i="2"/>
  <c r="T501" i="3" s="1"/>
  <c r="AK501" i="2"/>
  <c r="AL501" i="2"/>
  <c r="U501" i="3" s="1"/>
  <c r="AM501" i="2"/>
  <c r="AN501" i="2"/>
  <c r="V501" i="3" s="1"/>
  <c r="AO501" i="2"/>
  <c r="AP501" i="2"/>
  <c r="W501" i="3" s="1"/>
  <c r="AQ501" i="2"/>
  <c r="AR501" i="2"/>
  <c r="X501" i="3"/>
  <c r="AS501" i="2"/>
  <c r="AT501" i="2"/>
  <c r="Y501" i="3" s="1"/>
  <c r="AU501" i="2"/>
  <c r="AV501" i="2"/>
  <c r="Z501" i="3" s="1"/>
  <c r="AY501" i="2"/>
  <c r="AZ501" i="2"/>
  <c r="AA501" i="3" s="1"/>
  <c r="BA501" i="2"/>
  <c r="BB501" i="2"/>
  <c r="AC501" i="3" s="1"/>
  <c r="BC501" i="2"/>
  <c r="BD501" i="2"/>
  <c r="AE501" i="3" s="1"/>
  <c r="BG501" i="2"/>
  <c r="BH501" i="2"/>
  <c r="AB501" i="3"/>
  <c r="BI501" i="2"/>
  <c r="BJ501" i="2"/>
  <c r="AD501" i="3" s="1"/>
  <c r="BK501" i="2"/>
  <c r="BL501" i="2"/>
  <c r="AF501" i="3" s="1"/>
  <c r="C437" i="2"/>
  <c r="A437" i="3" s="1"/>
  <c r="D437" i="2"/>
  <c r="B437" i="3" s="1"/>
  <c r="E437" i="2"/>
  <c r="C437" i="3"/>
  <c r="F437" i="2"/>
  <c r="G437" i="2"/>
  <c r="AJ437" i="3" s="1"/>
  <c r="H437" i="2"/>
  <c r="D437" i="3"/>
  <c r="I437" i="2"/>
  <c r="F437" i="3"/>
  <c r="K437" i="2"/>
  <c r="G437" i="3"/>
  <c r="L437" i="2"/>
  <c r="N437" i="2"/>
  <c r="K437" i="3" s="1"/>
  <c r="O437" i="2"/>
  <c r="AL437" i="3" s="1"/>
  <c r="Q437" i="2"/>
  <c r="AM437" i="3" s="1"/>
  <c r="R437" i="2"/>
  <c r="S437" i="2"/>
  <c r="T437" i="2"/>
  <c r="U437" i="2"/>
  <c r="V437" i="2"/>
  <c r="W437" i="2"/>
  <c r="X437" i="2"/>
  <c r="N437" i="3" s="1"/>
  <c r="Y437" i="2"/>
  <c r="Z437" i="2"/>
  <c r="O437" i="3" s="1"/>
  <c r="AA437" i="2"/>
  <c r="AB437" i="2"/>
  <c r="P437" i="3" s="1"/>
  <c r="AC437" i="2"/>
  <c r="AD437" i="2"/>
  <c r="Q437" i="3" s="1"/>
  <c r="AE437" i="2"/>
  <c r="AF437" i="2"/>
  <c r="R437" i="3" s="1"/>
  <c r="AG437" i="2"/>
  <c r="AH437" i="2"/>
  <c r="S437" i="3" s="1"/>
  <c r="AI437" i="2"/>
  <c r="AJ437" i="2"/>
  <c r="T437" i="3" s="1"/>
  <c r="AK437" i="2"/>
  <c r="AL437" i="2"/>
  <c r="U437" i="3" s="1"/>
  <c r="AM437" i="2"/>
  <c r="AN437" i="2"/>
  <c r="V437" i="3"/>
  <c r="AO437" i="2"/>
  <c r="AP437" i="2"/>
  <c r="W437" i="3" s="1"/>
  <c r="AQ437" i="2"/>
  <c r="AR437" i="2"/>
  <c r="X437" i="3" s="1"/>
  <c r="AS437" i="2"/>
  <c r="AT437" i="2"/>
  <c r="Y437" i="3"/>
  <c r="AU437" i="2"/>
  <c r="AV437" i="2"/>
  <c r="Z437" i="3" s="1"/>
  <c r="AY437" i="2"/>
  <c r="AZ437" i="2"/>
  <c r="AA437" i="3" s="1"/>
  <c r="BA437" i="2"/>
  <c r="BB437" i="2"/>
  <c r="AC437" i="3" s="1"/>
  <c r="BC437" i="2"/>
  <c r="BD437" i="2"/>
  <c r="AE437" i="3" s="1"/>
  <c r="BG437" i="2"/>
  <c r="BH437" i="2"/>
  <c r="AB437" i="3"/>
  <c r="BI437" i="2"/>
  <c r="BJ437" i="2"/>
  <c r="AD437" i="3" s="1"/>
  <c r="BK437" i="2"/>
  <c r="BL437" i="2"/>
  <c r="AF437" i="3" s="1"/>
  <c r="C436" i="2"/>
  <c r="A436" i="3"/>
  <c r="D436" i="2"/>
  <c r="B436" i="3"/>
  <c r="E436" i="2"/>
  <c r="C436" i="3"/>
  <c r="F436" i="2"/>
  <c r="G436" i="2"/>
  <c r="H436" i="2"/>
  <c r="D436" i="3"/>
  <c r="I436" i="2"/>
  <c r="F436" i="3" s="1"/>
  <c r="K436" i="2"/>
  <c r="G436" i="3" s="1"/>
  <c r="M436" i="2"/>
  <c r="N436" i="2"/>
  <c r="K436" i="3" s="1"/>
  <c r="O436" i="2"/>
  <c r="AL436" i="3" s="1"/>
  <c r="Q436" i="2"/>
  <c r="AM436" i="3" s="1"/>
  <c r="R436" i="2"/>
  <c r="S436" i="2"/>
  <c r="T436" i="2"/>
  <c r="U436" i="2"/>
  <c r="V436" i="2"/>
  <c r="W436" i="2"/>
  <c r="X436" i="2"/>
  <c r="N436" i="3" s="1"/>
  <c r="Y436" i="2"/>
  <c r="Z436" i="2"/>
  <c r="O436" i="3" s="1"/>
  <c r="AA436" i="2"/>
  <c r="AB436" i="2"/>
  <c r="P436" i="3" s="1"/>
  <c r="AC436" i="2"/>
  <c r="AD436" i="2"/>
  <c r="Q436" i="3" s="1"/>
  <c r="AE436" i="2"/>
  <c r="AF436" i="2"/>
  <c r="R436" i="3" s="1"/>
  <c r="AG436" i="2"/>
  <c r="AH436" i="2"/>
  <c r="S436" i="3" s="1"/>
  <c r="AI436" i="2"/>
  <c r="AJ436" i="2"/>
  <c r="T436" i="3" s="1"/>
  <c r="AK436" i="2"/>
  <c r="AL436" i="2"/>
  <c r="U436" i="3"/>
  <c r="AM436" i="2"/>
  <c r="AN436" i="2"/>
  <c r="V436" i="3" s="1"/>
  <c r="AO436" i="2"/>
  <c r="AP436" i="2"/>
  <c r="W436" i="3" s="1"/>
  <c r="AQ436" i="2"/>
  <c r="AR436" i="2"/>
  <c r="X436" i="3"/>
  <c r="AS436" i="2"/>
  <c r="AT436" i="2"/>
  <c r="Y436" i="3" s="1"/>
  <c r="AU436" i="2"/>
  <c r="AV436" i="2"/>
  <c r="Z436" i="3" s="1"/>
  <c r="AY436" i="2"/>
  <c r="AZ436" i="2"/>
  <c r="AA436" i="3" s="1"/>
  <c r="BA436" i="2"/>
  <c r="BB436" i="2"/>
  <c r="AC436" i="3" s="1"/>
  <c r="BC436" i="2"/>
  <c r="BD436" i="2"/>
  <c r="AE436" i="3"/>
  <c r="BG436" i="2"/>
  <c r="BH436" i="2"/>
  <c r="AB436" i="3" s="1"/>
  <c r="BI436" i="2"/>
  <c r="BJ436" i="2"/>
  <c r="AD436" i="3" s="1"/>
  <c r="BK436" i="2"/>
  <c r="BL436" i="2"/>
  <c r="AF436" i="3" s="1"/>
  <c r="C435" i="2"/>
  <c r="A435" i="3" s="1"/>
  <c r="D435" i="2"/>
  <c r="B435" i="3" s="1"/>
  <c r="E435" i="2"/>
  <c r="C435" i="3" s="1"/>
  <c r="F435" i="2"/>
  <c r="G435" i="2"/>
  <c r="H435" i="2"/>
  <c r="D435" i="3" s="1"/>
  <c r="I435" i="2"/>
  <c r="F435" i="3" s="1"/>
  <c r="K435" i="2"/>
  <c r="G435" i="3"/>
  <c r="L435" i="2"/>
  <c r="N435" i="2"/>
  <c r="K435" i="3" s="1"/>
  <c r="O435" i="2"/>
  <c r="AL435" i="3" s="1"/>
  <c r="Q435" i="2"/>
  <c r="AM435" i="3" s="1"/>
  <c r="R435" i="2"/>
  <c r="S435" i="2"/>
  <c r="T435" i="2"/>
  <c r="U435" i="2"/>
  <c r="V435" i="2"/>
  <c r="W435" i="2"/>
  <c r="X435" i="2"/>
  <c r="N435" i="3"/>
  <c r="Y435" i="2"/>
  <c r="Z435" i="2"/>
  <c r="O435" i="3" s="1"/>
  <c r="AA435" i="2"/>
  <c r="AB435" i="2"/>
  <c r="P435" i="3" s="1"/>
  <c r="AC435" i="2"/>
  <c r="AD435" i="2"/>
  <c r="Q435" i="3"/>
  <c r="AE435" i="2"/>
  <c r="AF435" i="2"/>
  <c r="R435" i="3" s="1"/>
  <c r="AG435" i="2"/>
  <c r="AH435" i="2"/>
  <c r="S435" i="3" s="1"/>
  <c r="AI435" i="2"/>
  <c r="AJ435" i="2"/>
  <c r="T435" i="3" s="1"/>
  <c r="AK435" i="2"/>
  <c r="AL435" i="2"/>
  <c r="U435" i="3" s="1"/>
  <c r="AM435" i="2"/>
  <c r="AN435" i="2"/>
  <c r="V435" i="3" s="1"/>
  <c r="AO435" i="2"/>
  <c r="AP435" i="2"/>
  <c r="W435" i="3" s="1"/>
  <c r="AQ435" i="2"/>
  <c r="AR435" i="2"/>
  <c r="X435" i="3" s="1"/>
  <c r="AS435" i="2"/>
  <c r="AT435" i="2"/>
  <c r="Y435" i="3" s="1"/>
  <c r="AU435" i="2"/>
  <c r="AV435" i="2"/>
  <c r="Z435" i="3" s="1"/>
  <c r="AY435" i="2"/>
  <c r="AZ435" i="2"/>
  <c r="AA435" i="3" s="1"/>
  <c r="BA435" i="2"/>
  <c r="BB435" i="2"/>
  <c r="AC435" i="3" s="1"/>
  <c r="BC435" i="2"/>
  <c r="BD435" i="2"/>
  <c r="AE435" i="3" s="1"/>
  <c r="BG435" i="2"/>
  <c r="BH435" i="2"/>
  <c r="AB435" i="3" s="1"/>
  <c r="BI435" i="2"/>
  <c r="BJ435" i="2"/>
  <c r="AD435" i="3" s="1"/>
  <c r="BK435" i="2"/>
  <c r="BL435" i="2"/>
  <c r="AF435" i="3" s="1"/>
  <c r="C434" i="2"/>
  <c r="A434" i="3" s="1"/>
  <c r="D434" i="2"/>
  <c r="B434" i="3" s="1"/>
  <c r="E434" i="2"/>
  <c r="C434" i="3" s="1"/>
  <c r="F434" i="2"/>
  <c r="G434" i="2"/>
  <c r="H434" i="2"/>
  <c r="D434" i="3"/>
  <c r="I434" i="2"/>
  <c r="F434" i="3" s="1"/>
  <c r="K434" i="2"/>
  <c r="G434" i="3" s="1"/>
  <c r="L434" i="2"/>
  <c r="N434" i="2"/>
  <c r="K434" i="3" s="1"/>
  <c r="O434" i="2"/>
  <c r="AL434" i="3" s="1"/>
  <c r="Q434" i="2"/>
  <c r="AM434" i="3" s="1"/>
  <c r="R434" i="2"/>
  <c r="S434" i="2"/>
  <c r="T434" i="2"/>
  <c r="U434" i="2"/>
  <c r="V434" i="2"/>
  <c r="W434" i="2"/>
  <c r="X434" i="2"/>
  <c r="N434" i="3" s="1"/>
  <c r="Y434" i="2"/>
  <c r="Z434" i="2"/>
  <c r="O434" i="3"/>
  <c r="AA434" i="2"/>
  <c r="AB434" i="2"/>
  <c r="P434" i="3" s="1"/>
  <c r="AC434" i="2"/>
  <c r="AD434" i="2"/>
  <c r="Q434" i="3" s="1"/>
  <c r="AE434" i="2"/>
  <c r="AF434" i="2"/>
  <c r="R434" i="3" s="1"/>
  <c r="AG434" i="2"/>
  <c r="AH434" i="2"/>
  <c r="S434" i="3"/>
  <c r="AI434" i="2"/>
  <c r="AJ434" i="2"/>
  <c r="T434" i="3" s="1"/>
  <c r="AK434" i="2"/>
  <c r="AL434" i="2"/>
  <c r="U434" i="3" s="1"/>
  <c r="AM434" i="2"/>
  <c r="AN434" i="2"/>
  <c r="V434" i="3" s="1"/>
  <c r="AO434" i="2"/>
  <c r="AP434" i="2"/>
  <c r="W434" i="3" s="1"/>
  <c r="AQ434" i="2"/>
  <c r="AR434" i="2"/>
  <c r="X434" i="3" s="1"/>
  <c r="AS434" i="2"/>
  <c r="AT434" i="2"/>
  <c r="Y434" i="3" s="1"/>
  <c r="AU434" i="2"/>
  <c r="AV434" i="2"/>
  <c r="Z434" i="3" s="1"/>
  <c r="AY434" i="2"/>
  <c r="AZ434" i="2"/>
  <c r="AA434" i="3"/>
  <c r="BA434" i="2"/>
  <c r="BB434" i="2"/>
  <c r="AC434" i="3" s="1"/>
  <c r="BC434" i="2"/>
  <c r="BD434" i="2"/>
  <c r="AE434" i="3" s="1"/>
  <c r="BG434" i="2"/>
  <c r="BH434" i="2"/>
  <c r="AB434" i="3" s="1"/>
  <c r="BI434" i="2"/>
  <c r="BJ434" i="2"/>
  <c r="AD434" i="3" s="1"/>
  <c r="BK434" i="2"/>
  <c r="BL434" i="2"/>
  <c r="AF434" i="3" s="1"/>
  <c r="C433" i="2"/>
  <c r="A433" i="3" s="1"/>
  <c r="D433" i="2"/>
  <c r="B433" i="3" s="1"/>
  <c r="E433" i="2"/>
  <c r="C433" i="3"/>
  <c r="F433" i="2"/>
  <c r="G433" i="2"/>
  <c r="H433" i="2"/>
  <c r="D433" i="3" s="1"/>
  <c r="I433" i="2"/>
  <c r="F433" i="3" s="1"/>
  <c r="K433" i="2"/>
  <c r="G433" i="3" s="1"/>
  <c r="L433" i="2"/>
  <c r="N433" i="2"/>
  <c r="K433" i="3" s="1"/>
  <c r="O433" i="2"/>
  <c r="AL433" i="3" s="1"/>
  <c r="Q433" i="2"/>
  <c r="AM433" i="3"/>
  <c r="R433" i="2"/>
  <c r="S433" i="2"/>
  <c r="T433" i="2"/>
  <c r="U433" i="2"/>
  <c r="V433" i="2"/>
  <c r="W433" i="2"/>
  <c r="X433" i="2"/>
  <c r="N433" i="3" s="1"/>
  <c r="Y433" i="2"/>
  <c r="Z433" i="2"/>
  <c r="O433" i="3"/>
  <c r="AA433" i="2"/>
  <c r="AB433" i="2"/>
  <c r="P433" i="3" s="1"/>
  <c r="AC433" i="2"/>
  <c r="AD433" i="2"/>
  <c r="Q433" i="3" s="1"/>
  <c r="AE433" i="2"/>
  <c r="AF433" i="2"/>
  <c r="R433" i="3" s="1"/>
  <c r="AG433" i="2"/>
  <c r="AH433" i="2"/>
  <c r="S433" i="3" s="1"/>
  <c r="AI433" i="2"/>
  <c r="AJ433" i="2"/>
  <c r="T433" i="3" s="1"/>
  <c r="AK433" i="2"/>
  <c r="AL433" i="2"/>
  <c r="U433" i="3" s="1"/>
  <c r="AM433" i="2"/>
  <c r="AN433" i="2"/>
  <c r="V433" i="3"/>
  <c r="AO433" i="2"/>
  <c r="AP433" i="2"/>
  <c r="W433" i="3" s="1"/>
  <c r="AQ433" i="2"/>
  <c r="AR433" i="2"/>
  <c r="X433" i="3" s="1"/>
  <c r="AS433" i="2"/>
  <c r="AT433" i="2"/>
  <c r="Y433" i="3"/>
  <c r="AU433" i="2"/>
  <c r="AV433" i="2"/>
  <c r="Z433" i="3" s="1"/>
  <c r="AY433" i="2"/>
  <c r="AZ433" i="2"/>
  <c r="AA433" i="3" s="1"/>
  <c r="BA433" i="2"/>
  <c r="BB433" i="2"/>
  <c r="AC433" i="3" s="1"/>
  <c r="BC433" i="2"/>
  <c r="BD433" i="2"/>
  <c r="AE433" i="3" s="1"/>
  <c r="BG433" i="2"/>
  <c r="BH433" i="2"/>
  <c r="AB433" i="3" s="1"/>
  <c r="BI433" i="2"/>
  <c r="BJ433" i="2"/>
  <c r="AD433" i="3" s="1"/>
  <c r="BK433" i="2"/>
  <c r="BL433" i="2"/>
  <c r="AF433" i="3" s="1"/>
  <c r="AY491" i="1"/>
  <c r="BH526" i="1"/>
  <c r="BI526" i="1"/>
  <c r="BE524" i="2" s="1"/>
  <c r="BJ526" i="1"/>
  <c r="BF524" i="2" s="1"/>
  <c r="BH527" i="1"/>
  <c r="BI527" i="1"/>
  <c r="BE525" i="2" s="1"/>
  <c r="BJ527" i="1"/>
  <c r="BF525" i="2" s="1"/>
  <c r="BH528" i="1"/>
  <c r="BI528" i="1"/>
  <c r="BE526" i="2" s="1"/>
  <c r="BJ528" i="1"/>
  <c r="BF526" i="2" s="1"/>
  <c r="BH529" i="1"/>
  <c r="BI529" i="1"/>
  <c r="BE527" i="2" s="1"/>
  <c r="BJ529" i="1"/>
  <c r="BF527" i="2" s="1"/>
  <c r="BH530" i="1"/>
  <c r="BI530" i="1"/>
  <c r="BE528" i="2" s="1"/>
  <c r="BJ530" i="1"/>
  <c r="BF528" i="2" s="1"/>
  <c r="BH531" i="1"/>
  <c r="BI531" i="1"/>
  <c r="BE529" i="2" s="1"/>
  <c r="BJ531" i="1"/>
  <c r="BF529" i="2" s="1"/>
  <c r="BH532" i="1"/>
  <c r="BI532" i="1"/>
  <c r="BE530" i="2" s="1"/>
  <c r="BJ532" i="1"/>
  <c r="BF530" i="2" s="1"/>
  <c r="BH533" i="1"/>
  <c r="BI533" i="1"/>
  <c r="BE531" i="2" s="1"/>
  <c r="BJ533" i="1"/>
  <c r="BF531" i="2" s="1"/>
  <c r="BH534" i="1"/>
  <c r="BI534" i="1"/>
  <c r="BE532" i="2" s="1"/>
  <c r="BJ534" i="1"/>
  <c r="BF532" i="2" s="1"/>
  <c r="BH535" i="1"/>
  <c r="BI535" i="1"/>
  <c r="BE533" i="2" s="1"/>
  <c r="BJ535" i="1"/>
  <c r="BF533" i="2" s="1"/>
  <c r="BH536" i="1"/>
  <c r="BI536" i="1"/>
  <c r="BE534" i="2" s="1"/>
  <c r="BJ536" i="1"/>
  <c r="BF534" i="2" s="1"/>
  <c r="BH537" i="1"/>
  <c r="BI537" i="1"/>
  <c r="BE535" i="2" s="1"/>
  <c r="BJ537" i="1"/>
  <c r="BF535" i="2" s="1"/>
  <c r="BH538" i="1"/>
  <c r="BI538" i="1"/>
  <c r="BE536" i="2" s="1"/>
  <c r="BJ538" i="1"/>
  <c r="BF536" i="2" s="1"/>
  <c r="BH539" i="1"/>
  <c r="BI539" i="1"/>
  <c r="BE537" i="2" s="1"/>
  <c r="BJ539" i="1"/>
  <c r="BF537" i="2" s="1"/>
  <c r="BH540" i="1"/>
  <c r="BI540" i="1"/>
  <c r="BE538" i="2" s="1"/>
  <c r="BJ540" i="1"/>
  <c r="BF538" i="2" s="1"/>
  <c r="BH541" i="1"/>
  <c r="BI541" i="1"/>
  <c r="BE539" i="2" s="1"/>
  <c r="BJ541" i="1"/>
  <c r="BF539" i="2" s="1"/>
  <c r="BH542" i="1"/>
  <c r="BI542" i="1"/>
  <c r="BE540" i="2" s="1"/>
  <c r="BJ542" i="1"/>
  <c r="BF540" i="2" s="1"/>
  <c r="BH543" i="1"/>
  <c r="BI543" i="1"/>
  <c r="BE541" i="2" s="1"/>
  <c r="BJ543" i="1"/>
  <c r="BF541" i="2" s="1"/>
  <c r="BH544" i="1"/>
  <c r="BI544" i="1"/>
  <c r="BE542" i="2" s="1"/>
  <c r="BJ544" i="1"/>
  <c r="BF542" i="2" s="1"/>
  <c r="BH545" i="1"/>
  <c r="BI545" i="1"/>
  <c r="BE543" i="2" s="1"/>
  <c r="BJ545" i="1"/>
  <c r="BF543" i="2" s="1"/>
  <c r="BH546" i="1"/>
  <c r="BI546" i="1"/>
  <c r="BE544" i="2" s="1"/>
  <c r="BJ546" i="1"/>
  <c r="BF544" i="2" s="1"/>
  <c r="AZ525" i="1"/>
  <c r="AW523" i="2" s="1"/>
  <c r="BA525" i="1"/>
  <c r="AX523" i="2" s="1"/>
  <c r="AZ526" i="1"/>
  <c r="AW524" i="2" s="1"/>
  <c r="BA526" i="1"/>
  <c r="AX524" i="2" s="1"/>
  <c r="AZ527" i="1"/>
  <c r="AW525" i="2" s="1"/>
  <c r="BA527" i="1"/>
  <c r="AX525" i="2" s="1"/>
  <c r="AZ528" i="1"/>
  <c r="AW526" i="2" s="1"/>
  <c r="BA528" i="1"/>
  <c r="AX526" i="2" s="1"/>
  <c r="AZ529" i="1"/>
  <c r="AW527" i="2" s="1"/>
  <c r="BA529" i="1"/>
  <c r="AX527" i="2" s="1"/>
  <c r="AY530" i="1"/>
  <c r="AZ530" i="1"/>
  <c r="AW528" i="2" s="1"/>
  <c r="BA530" i="1"/>
  <c r="AX528" i="2" s="1"/>
  <c r="AY531" i="1"/>
  <c r="AZ531" i="1"/>
  <c r="AW529" i="2" s="1"/>
  <c r="BA531" i="1"/>
  <c r="AX529" i="2" s="1"/>
  <c r="AZ532" i="1"/>
  <c r="AW530" i="2" s="1"/>
  <c r="BA532" i="1"/>
  <c r="AX530" i="2" s="1"/>
  <c r="AY533" i="1"/>
  <c r="AZ533" i="1"/>
  <c r="AW531" i="2" s="1"/>
  <c r="BA533" i="1"/>
  <c r="AX531" i="2" s="1"/>
  <c r="AY534" i="1"/>
  <c r="AZ534" i="1"/>
  <c r="AW532" i="2" s="1"/>
  <c r="BA534" i="1"/>
  <c r="AX532" i="2" s="1"/>
  <c r="AY535" i="1"/>
  <c r="AZ535" i="1"/>
  <c r="AW533" i="2" s="1"/>
  <c r="BA535" i="1"/>
  <c r="AX533" i="2" s="1"/>
  <c r="AY536" i="1"/>
  <c r="AZ536" i="1"/>
  <c r="AW534" i="2" s="1"/>
  <c r="BA536" i="1"/>
  <c r="AX534" i="2" s="1"/>
  <c r="AY537" i="1"/>
  <c r="AZ537" i="1"/>
  <c r="AW535" i="2" s="1"/>
  <c r="BA537" i="1"/>
  <c r="AX535" i="2" s="1"/>
  <c r="AY538" i="1"/>
  <c r="AZ538" i="1"/>
  <c r="AW536" i="2" s="1"/>
  <c r="BA538" i="1"/>
  <c r="AX536" i="2" s="1"/>
  <c r="AY539" i="1"/>
  <c r="AZ539" i="1"/>
  <c r="AW537" i="2" s="1"/>
  <c r="BA539" i="1"/>
  <c r="AX537" i="2" s="1"/>
  <c r="AY540" i="1"/>
  <c r="AZ540" i="1"/>
  <c r="AW538" i="2" s="1"/>
  <c r="BA540" i="1"/>
  <c r="AX538" i="2" s="1"/>
  <c r="AY541" i="1"/>
  <c r="AZ541" i="1"/>
  <c r="AW539" i="2" s="1"/>
  <c r="BA541" i="1"/>
  <c r="AX539" i="2" s="1"/>
  <c r="AY542" i="1"/>
  <c r="AZ542" i="1"/>
  <c r="AW540" i="2" s="1"/>
  <c r="BA542" i="1"/>
  <c r="AX540" i="2" s="1"/>
  <c r="AY543" i="1"/>
  <c r="AZ543" i="1"/>
  <c r="AW541" i="2" s="1"/>
  <c r="BA543" i="1"/>
  <c r="AX541" i="2" s="1"/>
  <c r="AY544" i="1"/>
  <c r="AZ544" i="1"/>
  <c r="AW542" i="2" s="1"/>
  <c r="BA544" i="1"/>
  <c r="AX542" i="2" s="1"/>
  <c r="AY545" i="1"/>
  <c r="AZ545" i="1"/>
  <c r="AW543" i="2" s="1"/>
  <c r="BA545" i="1"/>
  <c r="AX543" i="2" s="1"/>
  <c r="AY546" i="1"/>
  <c r="AZ546" i="1"/>
  <c r="AW544" i="2" s="1"/>
  <c r="BA546" i="1"/>
  <c r="AX544" i="2" s="1"/>
  <c r="V514" i="1"/>
  <c r="P512" i="2"/>
  <c r="L512" i="3" s="1"/>
  <c r="V515" i="1"/>
  <c r="P513" i="2" s="1"/>
  <c r="L513" i="3" s="1"/>
  <c r="V516" i="1"/>
  <c r="P514" i="2"/>
  <c r="L514" i="3" s="1"/>
  <c r="V517" i="1"/>
  <c r="P515" i="2" s="1"/>
  <c r="L515" i="3" s="1"/>
  <c r="V518" i="1"/>
  <c r="P516" i="2" s="1"/>
  <c r="L516" i="3" s="1"/>
  <c r="V519" i="1"/>
  <c r="P517" i="2" s="1"/>
  <c r="L517" i="3" s="1"/>
  <c r="V520" i="1"/>
  <c r="P518" i="2" s="1"/>
  <c r="L518" i="3" s="1"/>
  <c r="V521" i="1"/>
  <c r="P519" i="2" s="1"/>
  <c r="L519" i="3" s="1"/>
  <c r="V522" i="1"/>
  <c r="P520" i="2" s="1"/>
  <c r="L520" i="3" s="1"/>
  <c r="V523" i="1"/>
  <c r="P521" i="2" s="1"/>
  <c r="L521" i="3" s="1"/>
  <c r="V524" i="1"/>
  <c r="P522" i="2"/>
  <c r="L522" i="3" s="1"/>
  <c r="V525" i="1"/>
  <c r="P523" i="2" s="1"/>
  <c r="L523" i="3" s="1"/>
  <c r="R513" i="1"/>
  <c r="R514" i="1"/>
  <c r="R515" i="1"/>
  <c r="R516" i="1"/>
  <c r="R517" i="1"/>
  <c r="R518" i="1"/>
  <c r="R519" i="1"/>
  <c r="R520" i="1"/>
  <c r="R521" i="1"/>
  <c r="R522" i="1"/>
  <c r="Q513" i="1"/>
  <c r="M511" i="2" s="1"/>
  <c r="P514" i="1"/>
  <c r="L512" i="2" s="1"/>
  <c r="P515" i="1"/>
  <c r="L513" i="2" s="1"/>
  <c r="P516" i="1"/>
  <c r="L514" i="2"/>
  <c r="Q516" i="1"/>
  <c r="M514" i="2"/>
  <c r="P517" i="1"/>
  <c r="L515" i="2"/>
  <c r="Q517" i="1"/>
  <c r="M515" i="2"/>
  <c r="P518" i="1"/>
  <c r="L516" i="2"/>
  <c r="Q518" i="1"/>
  <c r="M516" i="2" s="1"/>
  <c r="L517" i="2"/>
  <c r="Q519" i="1"/>
  <c r="M517" i="2"/>
  <c r="Q520" i="1"/>
  <c r="M518" i="2" s="1"/>
  <c r="Q521" i="1"/>
  <c r="M519" i="2" s="1"/>
  <c r="Q522" i="1"/>
  <c r="M520" i="2" s="1"/>
  <c r="Q523" i="1"/>
  <c r="M521" i="2" s="1"/>
  <c r="P524" i="1"/>
  <c r="L522" i="2" s="1"/>
  <c r="Q525" i="1"/>
  <c r="M523" i="2" s="1"/>
  <c r="L513" i="1"/>
  <c r="J511" i="2" s="1"/>
  <c r="E511" i="3" s="1"/>
  <c r="L514" i="1"/>
  <c r="L515" i="1"/>
  <c r="L516" i="1"/>
  <c r="L517" i="1"/>
  <c r="U517" i="1" s="1"/>
  <c r="L518" i="1"/>
  <c r="L519" i="1"/>
  <c r="L520" i="1"/>
  <c r="BH520" i="1" s="1"/>
  <c r="L521" i="1"/>
  <c r="L522" i="1"/>
  <c r="U525" i="1"/>
  <c r="P483" i="1"/>
  <c r="L481" i="2" s="1"/>
  <c r="L500" i="1"/>
  <c r="J498" i="2"/>
  <c r="E498" i="3"/>
  <c r="L501" i="1"/>
  <c r="J499" i="2" s="1"/>
  <c r="E499" i="3" s="1"/>
  <c r="L502" i="1"/>
  <c r="J500" i="2" s="1"/>
  <c r="E500" i="3" s="1"/>
  <c r="L503" i="1"/>
  <c r="J501" i="2" s="1"/>
  <c r="E501" i="3" s="1"/>
  <c r="L504" i="1"/>
  <c r="L505" i="1"/>
  <c r="L506" i="1"/>
  <c r="L507" i="1"/>
  <c r="J505" i="2" s="1"/>
  <c r="E505" i="3" s="1"/>
  <c r="L508" i="1"/>
  <c r="J506" i="2" s="1"/>
  <c r="E506" i="3" s="1"/>
  <c r="L509" i="1"/>
  <c r="J507" i="2"/>
  <c r="E507" i="3" s="1"/>
  <c r="L510" i="1"/>
  <c r="J508" i="2" s="1"/>
  <c r="E508" i="3" s="1"/>
  <c r="L511" i="1"/>
  <c r="J509" i="2" s="1"/>
  <c r="E509" i="3" s="1"/>
  <c r="L512" i="1"/>
  <c r="P500" i="1"/>
  <c r="L498" i="2" s="1"/>
  <c r="H498" i="3" s="1"/>
  <c r="R500" i="1"/>
  <c r="P501" i="1"/>
  <c r="L499" i="2" s="1"/>
  <c r="R501" i="1"/>
  <c r="P502" i="1"/>
  <c r="L500" i="2"/>
  <c r="R502" i="1"/>
  <c r="P503" i="1"/>
  <c r="L501" i="2" s="1"/>
  <c r="BM501" i="2" s="1"/>
  <c r="R503" i="1"/>
  <c r="P504" i="1"/>
  <c r="L502" i="2" s="1"/>
  <c r="R504" i="1"/>
  <c r="P505" i="1"/>
  <c r="L503" i="2"/>
  <c r="R505" i="1"/>
  <c r="P506" i="1"/>
  <c r="L504" i="2" s="1"/>
  <c r="R506" i="1"/>
  <c r="P507" i="1"/>
  <c r="L505" i="2" s="1"/>
  <c r="R507" i="1"/>
  <c r="P508" i="1"/>
  <c r="L506" i="2" s="1"/>
  <c r="R508" i="1"/>
  <c r="P509" i="1"/>
  <c r="L507" i="2"/>
  <c r="R509" i="1"/>
  <c r="P510" i="1"/>
  <c r="L508" i="2" s="1"/>
  <c r="R510" i="1"/>
  <c r="R511" i="1"/>
  <c r="P512" i="1"/>
  <c r="L510" i="2" s="1"/>
  <c r="R512" i="1"/>
  <c r="U500" i="1"/>
  <c r="V500" i="1"/>
  <c r="P498" i="2" s="1"/>
  <c r="L498" i="3" s="1"/>
  <c r="V501" i="1"/>
  <c r="P499" i="2"/>
  <c r="L499" i="3" s="1"/>
  <c r="U502" i="1"/>
  <c r="V502" i="1"/>
  <c r="P500" i="2"/>
  <c r="L500" i="3" s="1"/>
  <c r="V503" i="1"/>
  <c r="P501" i="2" s="1"/>
  <c r="L501" i="3" s="1"/>
  <c r="V504" i="1"/>
  <c r="P502" i="2"/>
  <c r="L502" i="3" s="1"/>
  <c r="V505" i="1"/>
  <c r="P503" i="2"/>
  <c r="L503" i="3" s="1"/>
  <c r="V506" i="1"/>
  <c r="P504" i="2" s="1"/>
  <c r="L504" i="3" s="1"/>
  <c r="U507" i="1"/>
  <c r="V507" i="1"/>
  <c r="P505" i="2"/>
  <c r="L505" i="3" s="1"/>
  <c r="V508" i="1"/>
  <c r="P506" i="2"/>
  <c r="L506" i="3" s="1"/>
  <c r="U509" i="1"/>
  <c r="V509" i="1"/>
  <c r="P507" i="2"/>
  <c r="L507" i="3" s="1"/>
  <c r="U510" i="1"/>
  <c r="V510" i="1"/>
  <c r="P508" i="2" s="1"/>
  <c r="L508" i="3" s="1"/>
  <c r="V511" i="1"/>
  <c r="P509" i="2"/>
  <c r="L509" i="3" s="1"/>
  <c r="V512" i="1"/>
  <c r="P510" i="2" s="1"/>
  <c r="L510" i="3" s="1"/>
  <c r="V513" i="1"/>
  <c r="P511" i="2" s="1"/>
  <c r="L511" i="3" s="1"/>
  <c r="Q471" i="1"/>
  <c r="M469" i="2"/>
  <c r="Q469" i="1"/>
  <c r="M467" i="2" s="1"/>
  <c r="AY473" i="1"/>
  <c r="R473" i="1"/>
  <c r="L473" i="1"/>
  <c r="J471" i="2" s="1"/>
  <c r="E471" i="3" s="1"/>
  <c r="BI520" i="1"/>
  <c r="BE518" i="2" s="1"/>
  <c r="BJ520" i="1"/>
  <c r="BF518" i="2" s="1"/>
  <c r="BH521" i="1"/>
  <c r="BI521" i="1"/>
  <c r="BE519" i="2"/>
  <c r="BJ521" i="1"/>
  <c r="BF519" i="2" s="1"/>
  <c r="BI522" i="1"/>
  <c r="BE520" i="2"/>
  <c r="BJ522" i="1"/>
  <c r="BF520" i="2" s="1"/>
  <c r="BH523" i="1"/>
  <c r="BI523" i="1"/>
  <c r="BE521" i="2"/>
  <c r="BJ523" i="1"/>
  <c r="BF521" i="2"/>
  <c r="BH524" i="1"/>
  <c r="BI524" i="1"/>
  <c r="BE522" i="2" s="1"/>
  <c r="BJ524" i="1"/>
  <c r="BF522" i="2" s="1"/>
  <c r="BH525" i="1"/>
  <c r="BI525" i="1"/>
  <c r="BE523" i="2" s="1"/>
  <c r="BJ525" i="1"/>
  <c r="BF523" i="2" s="1"/>
  <c r="AY510" i="1"/>
  <c r="AZ510" i="1"/>
  <c r="AW508" i="2" s="1"/>
  <c r="BA510" i="1"/>
  <c r="AX508" i="2" s="1"/>
  <c r="AY511" i="1"/>
  <c r="AZ511" i="1"/>
  <c r="AW509" i="2"/>
  <c r="BA511" i="1"/>
  <c r="AX509" i="2"/>
  <c r="AY512" i="1"/>
  <c r="AZ512" i="1"/>
  <c r="AW510" i="2"/>
  <c r="BA512" i="1"/>
  <c r="AX510" i="2" s="1"/>
  <c r="AY513" i="1"/>
  <c r="AZ513" i="1"/>
  <c r="AW511" i="2" s="1"/>
  <c r="BA513" i="1"/>
  <c r="AX511" i="2"/>
  <c r="AY514" i="1"/>
  <c r="AZ514" i="1"/>
  <c r="AW512" i="2" s="1"/>
  <c r="BA514" i="1"/>
  <c r="AX512" i="2" s="1"/>
  <c r="AY515" i="1"/>
  <c r="AZ515" i="1"/>
  <c r="AW513" i="2"/>
  <c r="BA515" i="1"/>
  <c r="AX513" i="2" s="1"/>
  <c r="AY516" i="1"/>
  <c r="AZ516" i="1"/>
  <c r="AW514" i="2"/>
  <c r="BA516" i="1"/>
  <c r="AX514" i="2" s="1"/>
  <c r="AY517" i="1"/>
  <c r="AZ517" i="1"/>
  <c r="AW515" i="2"/>
  <c r="BA517" i="1"/>
  <c r="AX515" i="2"/>
  <c r="AY518" i="1"/>
  <c r="AZ518" i="1"/>
  <c r="AW516" i="2" s="1"/>
  <c r="BA518" i="1"/>
  <c r="AX516" i="2"/>
  <c r="AY519" i="1"/>
  <c r="AZ519" i="1"/>
  <c r="AW517" i="2"/>
  <c r="BA519" i="1"/>
  <c r="AX517" i="2" s="1"/>
  <c r="AY520" i="1"/>
  <c r="AZ520" i="1"/>
  <c r="AW518" i="2" s="1"/>
  <c r="BA520" i="1"/>
  <c r="AX518" i="2" s="1"/>
  <c r="AY521" i="1"/>
  <c r="AZ521" i="1"/>
  <c r="AW519" i="2"/>
  <c r="BA521" i="1"/>
  <c r="AX519" i="2"/>
  <c r="AY522" i="1"/>
  <c r="AZ522" i="1"/>
  <c r="AW520" i="2" s="1"/>
  <c r="BA522" i="1"/>
  <c r="AX520" i="2"/>
  <c r="AY523" i="1"/>
  <c r="AZ523" i="1"/>
  <c r="AW521" i="2"/>
  <c r="BA523" i="1"/>
  <c r="AX521" i="2"/>
  <c r="AZ524" i="1"/>
  <c r="AW522" i="2"/>
  <c r="BA524" i="1"/>
  <c r="AX522" i="2"/>
  <c r="V476" i="1"/>
  <c r="P474" i="2"/>
  <c r="L474" i="3"/>
  <c r="V477" i="1"/>
  <c r="P475" i="2" s="1"/>
  <c r="L475" i="3" s="1"/>
  <c r="V478" i="1"/>
  <c r="P476" i="2" s="1"/>
  <c r="L476" i="3" s="1"/>
  <c r="V479" i="1"/>
  <c r="P477" i="2" s="1"/>
  <c r="L477" i="3"/>
  <c r="V480" i="1"/>
  <c r="P478" i="2"/>
  <c r="L478" i="3" s="1"/>
  <c r="V481" i="1"/>
  <c r="P479" i="2" s="1"/>
  <c r="L479" i="3"/>
  <c r="V482" i="1"/>
  <c r="P480" i="2" s="1"/>
  <c r="L480" i="3" s="1"/>
  <c r="V483" i="1"/>
  <c r="P481" i="2"/>
  <c r="L481" i="3" s="1"/>
  <c r="V484" i="1"/>
  <c r="P482" i="2"/>
  <c r="L482" i="3" s="1"/>
  <c r="V485" i="1"/>
  <c r="P483" i="2" s="1"/>
  <c r="L483" i="3" s="1"/>
  <c r="V486" i="1"/>
  <c r="P484" i="2"/>
  <c r="L484" i="3" s="1"/>
  <c r="V487" i="1"/>
  <c r="P485" i="2" s="1"/>
  <c r="L485" i="3" s="1"/>
  <c r="V488" i="1"/>
  <c r="P486" i="2"/>
  <c r="L486" i="3"/>
  <c r="V489" i="1"/>
  <c r="P487" i="2" s="1"/>
  <c r="L487" i="3"/>
  <c r="V490" i="1"/>
  <c r="P488" i="2"/>
  <c r="L488" i="3" s="1"/>
  <c r="V491" i="1"/>
  <c r="P489" i="2" s="1"/>
  <c r="L489" i="3" s="1"/>
  <c r="V492" i="1"/>
  <c r="P490" i="2"/>
  <c r="L490" i="3" s="1"/>
  <c r="V493" i="1"/>
  <c r="P491" i="2" s="1"/>
  <c r="L491" i="3" s="1"/>
  <c r="V494" i="1"/>
  <c r="P492" i="2" s="1"/>
  <c r="L492" i="3" s="1"/>
  <c r="V495" i="1"/>
  <c r="P493" i="2" s="1"/>
  <c r="L493" i="3" s="1"/>
  <c r="V496" i="1"/>
  <c r="P494" i="2"/>
  <c r="L494" i="3" s="1"/>
  <c r="V497" i="1"/>
  <c r="P495" i="2" s="1"/>
  <c r="L495" i="3" s="1"/>
  <c r="V498" i="1"/>
  <c r="P496" i="2" s="1"/>
  <c r="L496" i="3" s="1"/>
  <c r="V499" i="1"/>
  <c r="P497" i="2"/>
  <c r="L497" i="3" s="1"/>
  <c r="P474" i="1"/>
  <c r="L472" i="2"/>
  <c r="R474" i="1"/>
  <c r="P475" i="1"/>
  <c r="L473" i="2"/>
  <c r="R475" i="1"/>
  <c r="P476" i="1"/>
  <c r="L474" i="2"/>
  <c r="R476" i="1"/>
  <c r="P477" i="1"/>
  <c r="L475" i="2"/>
  <c r="BM475" i="2" s="1"/>
  <c r="H475" i="3"/>
  <c r="R477" i="1"/>
  <c r="P478" i="1"/>
  <c r="L476" i="2"/>
  <c r="R478" i="1"/>
  <c r="P479" i="1"/>
  <c r="L477" i="2"/>
  <c r="R479" i="1"/>
  <c r="P480" i="1"/>
  <c r="L478" i="2"/>
  <c r="R480" i="1"/>
  <c r="P481" i="1"/>
  <c r="L479" i="2"/>
  <c r="BM479" i="2" s="1"/>
  <c r="R481" i="1"/>
  <c r="P482" i="1"/>
  <c r="L480" i="2"/>
  <c r="R482" i="1"/>
  <c r="R483" i="1"/>
  <c r="Q484" i="1"/>
  <c r="M482" i="2" s="1"/>
  <c r="R484" i="1"/>
  <c r="Q485" i="1"/>
  <c r="M483" i="2"/>
  <c r="R485" i="1"/>
  <c r="Q486" i="1"/>
  <c r="M484" i="2" s="1"/>
  <c r="R486" i="1"/>
  <c r="Q487" i="1"/>
  <c r="M485" i="2" s="1"/>
  <c r="R487" i="1"/>
  <c r="Q488" i="1"/>
  <c r="M486" i="2" s="1"/>
  <c r="R488" i="1"/>
  <c r="Q489" i="1"/>
  <c r="M487" i="2"/>
  <c r="R489" i="1"/>
  <c r="P490" i="1"/>
  <c r="L488" i="2" s="1"/>
  <c r="BM488" i="2" s="1"/>
  <c r="H488" i="3"/>
  <c r="R490" i="1"/>
  <c r="P491" i="1"/>
  <c r="L489" i="2" s="1"/>
  <c r="R491" i="1"/>
  <c r="P492" i="1"/>
  <c r="L490" i="2" s="1"/>
  <c r="R492" i="1"/>
  <c r="P493" i="1"/>
  <c r="L491" i="2" s="1"/>
  <c r="BM491" i="2" s="1"/>
  <c r="R493" i="1"/>
  <c r="P494" i="1"/>
  <c r="L492" i="2" s="1"/>
  <c r="R494" i="1"/>
  <c r="P495" i="1"/>
  <c r="L493" i="2" s="1"/>
  <c r="R495" i="1"/>
  <c r="P496" i="1"/>
  <c r="L494" i="2" s="1"/>
  <c r="BM494" i="2" s="1"/>
  <c r="H494" i="3"/>
  <c r="R496" i="1"/>
  <c r="P497" i="1"/>
  <c r="L495" i="2" s="1"/>
  <c r="R497" i="1"/>
  <c r="P498" i="1"/>
  <c r="L496" i="2" s="1"/>
  <c r="BM496" i="2" s="1"/>
  <c r="R498" i="1"/>
  <c r="P499" i="1"/>
  <c r="L497" i="2" s="1"/>
  <c r="R499" i="1"/>
  <c r="L474" i="1"/>
  <c r="J472" i="2" s="1"/>
  <c r="E472" i="3" s="1"/>
  <c r="L475" i="1"/>
  <c r="J473" i="2"/>
  <c r="E473" i="3" s="1"/>
  <c r="L476" i="1"/>
  <c r="L477" i="1"/>
  <c r="L478" i="1"/>
  <c r="J476" i="2" s="1"/>
  <c r="E476" i="3" s="1"/>
  <c r="L479" i="1"/>
  <c r="L480" i="1"/>
  <c r="U480" i="1" s="1"/>
  <c r="L481" i="1"/>
  <c r="L482" i="1"/>
  <c r="L483" i="1"/>
  <c r="L484" i="1"/>
  <c r="L485" i="1"/>
  <c r="L486" i="1"/>
  <c r="L487" i="1"/>
  <c r="L488" i="1"/>
  <c r="J486" i="2" s="1"/>
  <c r="E486" i="3" s="1"/>
  <c r="L489" i="1"/>
  <c r="L490" i="1"/>
  <c r="U490" i="1" s="1"/>
  <c r="L491" i="1"/>
  <c r="L492" i="1"/>
  <c r="J490" i="2" s="1"/>
  <c r="L493" i="1"/>
  <c r="L494" i="1"/>
  <c r="U494" i="1" s="1"/>
  <c r="L495" i="1"/>
  <c r="L496" i="1"/>
  <c r="U496" i="1" s="1"/>
  <c r="L497" i="1"/>
  <c r="U497" i="1" s="1"/>
  <c r="L498" i="1"/>
  <c r="L499" i="1"/>
  <c r="V458" i="1"/>
  <c r="P456" i="2"/>
  <c r="L456" i="3" s="1"/>
  <c r="V459" i="1"/>
  <c r="P457" i="2"/>
  <c r="L457" i="3" s="1"/>
  <c r="V460" i="1"/>
  <c r="P458" i="2" s="1"/>
  <c r="L458" i="3" s="1"/>
  <c r="V461" i="1"/>
  <c r="P459" i="2"/>
  <c r="L459" i="3" s="1"/>
  <c r="V462" i="1"/>
  <c r="P460" i="2" s="1"/>
  <c r="L460" i="3" s="1"/>
  <c r="V463" i="1"/>
  <c r="P461" i="2"/>
  <c r="L461" i="3"/>
  <c r="V464" i="1"/>
  <c r="P462" i="2" s="1"/>
  <c r="L462" i="3"/>
  <c r="V465" i="1"/>
  <c r="P463" i="2"/>
  <c r="L463" i="3" s="1"/>
  <c r="V466" i="1"/>
  <c r="P464" i="2" s="1"/>
  <c r="L464" i="3"/>
  <c r="V467" i="1"/>
  <c r="P465" i="2"/>
  <c r="L465" i="3" s="1"/>
  <c r="V468" i="1"/>
  <c r="P466" i="2" s="1"/>
  <c r="L466" i="3" s="1"/>
  <c r="V469" i="1"/>
  <c r="P467" i="2" s="1"/>
  <c r="L467" i="3" s="1"/>
  <c r="V470" i="1"/>
  <c r="P468" i="2" s="1"/>
  <c r="L468" i="3" s="1"/>
  <c r="V471" i="1"/>
  <c r="P469" i="2"/>
  <c r="L469" i="3" s="1"/>
  <c r="V472" i="1"/>
  <c r="P470" i="2" s="1"/>
  <c r="L470" i="3" s="1"/>
  <c r="U473" i="1"/>
  <c r="V473" i="1"/>
  <c r="P471" i="2" s="1"/>
  <c r="L471" i="3" s="1"/>
  <c r="V474" i="1"/>
  <c r="P472" i="2" s="1"/>
  <c r="L472" i="3" s="1"/>
  <c r="V475" i="1"/>
  <c r="P473" i="2" s="1"/>
  <c r="L473" i="3" s="1"/>
  <c r="Q459" i="1"/>
  <c r="M457" i="2"/>
  <c r="R459" i="1"/>
  <c r="Q460" i="1"/>
  <c r="M458" i="2" s="1"/>
  <c r="R460" i="1"/>
  <c r="Q461" i="1"/>
  <c r="M459" i="2" s="1"/>
  <c r="R461" i="1"/>
  <c r="Q462" i="1"/>
  <c r="M460" i="2"/>
  <c r="R462" i="1"/>
  <c r="P463" i="1"/>
  <c r="L461" i="2"/>
  <c r="R463" i="1"/>
  <c r="P464" i="1"/>
  <c r="L462" i="2"/>
  <c r="R464" i="1"/>
  <c r="P465" i="1"/>
  <c r="L463" i="2"/>
  <c r="R465" i="1"/>
  <c r="P466" i="1"/>
  <c r="L464" i="2"/>
  <c r="BM464" i="2" s="1"/>
  <c r="R466" i="1"/>
  <c r="P467" i="1"/>
  <c r="L465" i="2"/>
  <c r="R467" i="1"/>
  <c r="Q468" i="1"/>
  <c r="M466" i="2"/>
  <c r="R468" i="1"/>
  <c r="R469" i="1"/>
  <c r="Q470" i="1"/>
  <c r="M468" i="2"/>
  <c r="R470" i="1"/>
  <c r="R471" i="1"/>
  <c r="Q472" i="1"/>
  <c r="M470" i="2"/>
  <c r="R472" i="1"/>
  <c r="Q473" i="1"/>
  <c r="M471" i="2"/>
  <c r="L457" i="1"/>
  <c r="J455" i="2" s="1"/>
  <c r="E455" i="3" s="1"/>
  <c r="L458" i="1"/>
  <c r="L459" i="1"/>
  <c r="U459" i="1" s="1"/>
  <c r="L460" i="1"/>
  <c r="L461" i="1"/>
  <c r="U461" i="1" s="1"/>
  <c r="L462" i="1"/>
  <c r="L463" i="1"/>
  <c r="J461" i="2" s="1"/>
  <c r="L464" i="1"/>
  <c r="J462" i="2" s="1"/>
  <c r="E462" i="3" s="1"/>
  <c r="L465" i="1"/>
  <c r="L466" i="1"/>
  <c r="L467" i="1"/>
  <c r="L468" i="1"/>
  <c r="U468" i="1" s="1"/>
  <c r="L469" i="1"/>
  <c r="L470" i="1"/>
  <c r="L471" i="1"/>
  <c r="U471" i="1" s="1"/>
  <c r="L472" i="1"/>
  <c r="C430" i="2"/>
  <c r="A430" i="3" s="1"/>
  <c r="D430" i="2"/>
  <c r="B430" i="3" s="1"/>
  <c r="E430" i="2"/>
  <c r="C430" i="3" s="1"/>
  <c r="F430" i="2"/>
  <c r="AI430" i="3" s="1"/>
  <c r="G430" i="2"/>
  <c r="H430" i="2"/>
  <c r="D430" i="3"/>
  <c r="I430" i="2"/>
  <c r="F430" i="3" s="1"/>
  <c r="K430" i="2"/>
  <c r="G430" i="3" s="1"/>
  <c r="L430" i="2"/>
  <c r="H430" i="3" s="1"/>
  <c r="N430" i="2"/>
  <c r="K430" i="3" s="1"/>
  <c r="O430" i="2"/>
  <c r="AL430" i="3" s="1"/>
  <c r="Q430" i="2"/>
  <c r="AM430" i="3" s="1"/>
  <c r="R430" i="2"/>
  <c r="S430" i="2"/>
  <c r="T430" i="2"/>
  <c r="U430" i="2"/>
  <c r="V430" i="2"/>
  <c r="W430" i="2"/>
  <c r="X430" i="2"/>
  <c r="N430" i="3" s="1"/>
  <c r="Y430" i="2"/>
  <c r="Z430" i="2"/>
  <c r="O430" i="3" s="1"/>
  <c r="AA430" i="2"/>
  <c r="AB430" i="2"/>
  <c r="P430" i="3"/>
  <c r="AC430" i="2"/>
  <c r="AD430" i="2"/>
  <c r="Q430" i="3" s="1"/>
  <c r="AE430" i="2"/>
  <c r="AF430" i="2"/>
  <c r="R430" i="3"/>
  <c r="AG430" i="2"/>
  <c r="AH430" i="2"/>
  <c r="S430" i="3" s="1"/>
  <c r="AI430" i="2"/>
  <c r="AJ430" i="2"/>
  <c r="T430" i="3" s="1"/>
  <c r="AK430" i="2"/>
  <c r="AL430" i="2"/>
  <c r="U430" i="3" s="1"/>
  <c r="AM430" i="2"/>
  <c r="AN430" i="2"/>
  <c r="V430" i="3"/>
  <c r="AO430" i="2"/>
  <c r="AP430" i="2"/>
  <c r="W430" i="3" s="1"/>
  <c r="AQ430" i="2"/>
  <c r="AR430" i="2"/>
  <c r="X430" i="3" s="1"/>
  <c r="AS430" i="2"/>
  <c r="AT430" i="2"/>
  <c r="Y430" i="3" s="1"/>
  <c r="AU430" i="2"/>
  <c r="AV430" i="2"/>
  <c r="Z430" i="3" s="1"/>
  <c r="AY430" i="2"/>
  <c r="AZ430" i="2"/>
  <c r="AA430" i="3" s="1"/>
  <c r="BA430" i="2"/>
  <c r="BB430" i="2"/>
  <c r="AC430" i="3" s="1"/>
  <c r="BC430" i="2"/>
  <c r="BD430" i="2"/>
  <c r="AE430" i="3"/>
  <c r="BG430" i="2"/>
  <c r="BH430" i="2"/>
  <c r="AB430" i="3" s="1"/>
  <c r="BI430" i="2"/>
  <c r="BJ430" i="2"/>
  <c r="AD430" i="3" s="1"/>
  <c r="BK430" i="2"/>
  <c r="BL430" i="2"/>
  <c r="AF430" i="3"/>
  <c r="C431" i="2"/>
  <c r="A431" i="3"/>
  <c r="D431" i="2"/>
  <c r="B431" i="3" s="1"/>
  <c r="E431" i="2"/>
  <c r="C431" i="3" s="1"/>
  <c r="F431" i="2"/>
  <c r="G431" i="2"/>
  <c r="H431" i="2"/>
  <c r="D431" i="3" s="1"/>
  <c r="I431" i="2"/>
  <c r="F431" i="3" s="1"/>
  <c r="K431" i="2"/>
  <c r="G431" i="3" s="1"/>
  <c r="L431" i="2"/>
  <c r="H431" i="3" s="1"/>
  <c r="N431" i="2"/>
  <c r="K431" i="3" s="1"/>
  <c r="O431" i="2"/>
  <c r="AL431" i="3" s="1"/>
  <c r="Q431" i="2"/>
  <c r="AM431" i="3"/>
  <c r="R431" i="2"/>
  <c r="S431" i="2"/>
  <c r="T431" i="2"/>
  <c r="U431" i="2"/>
  <c r="V431" i="2"/>
  <c r="W431" i="2"/>
  <c r="X431" i="2"/>
  <c r="N431" i="3" s="1"/>
  <c r="Y431" i="2"/>
  <c r="Z431" i="2"/>
  <c r="O431" i="3" s="1"/>
  <c r="AA431" i="2"/>
  <c r="AB431" i="2"/>
  <c r="P431" i="3" s="1"/>
  <c r="AC431" i="2"/>
  <c r="AD431" i="2"/>
  <c r="Q431" i="3" s="1"/>
  <c r="AE431" i="2"/>
  <c r="AF431" i="2"/>
  <c r="R431" i="3"/>
  <c r="AG431" i="2"/>
  <c r="AH431" i="2"/>
  <c r="S431" i="3" s="1"/>
  <c r="AI431" i="2"/>
  <c r="AJ431" i="2"/>
  <c r="T431" i="3" s="1"/>
  <c r="AK431" i="2"/>
  <c r="AL431" i="2"/>
  <c r="U431" i="3" s="1"/>
  <c r="AM431" i="2"/>
  <c r="AN431" i="2"/>
  <c r="V431" i="3"/>
  <c r="AO431" i="2"/>
  <c r="AP431" i="2"/>
  <c r="W431" i="3" s="1"/>
  <c r="AQ431" i="2"/>
  <c r="AR431" i="2"/>
  <c r="X431" i="3"/>
  <c r="AS431" i="2"/>
  <c r="AT431" i="2"/>
  <c r="Y431" i="3" s="1"/>
  <c r="AU431" i="2"/>
  <c r="AV431" i="2"/>
  <c r="Z431" i="3" s="1"/>
  <c r="AY431" i="2"/>
  <c r="AZ431" i="2"/>
  <c r="AA431" i="3" s="1"/>
  <c r="BA431" i="2"/>
  <c r="BB431" i="2"/>
  <c r="AC431" i="3" s="1"/>
  <c r="BC431" i="2"/>
  <c r="BD431" i="2"/>
  <c r="AE431" i="3" s="1"/>
  <c r="BG431" i="2"/>
  <c r="BH431" i="2"/>
  <c r="AB431" i="3"/>
  <c r="BI431" i="2"/>
  <c r="BJ431" i="2"/>
  <c r="AD431" i="3" s="1"/>
  <c r="BK431" i="2"/>
  <c r="BL431" i="2"/>
  <c r="AF431" i="3" s="1"/>
  <c r="C432" i="2"/>
  <c r="A432" i="3"/>
  <c r="D432" i="2"/>
  <c r="B432" i="3" s="1"/>
  <c r="E432" i="2"/>
  <c r="C432" i="3" s="1"/>
  <c r="F432" i="2"/>
  <c r="AG432" i="3" s="1"/>
  <c r="G432" i="2"/>
  <c r="H432" i="2"/>
  <c r="D432" i="3" s="1"/>
  <c r="I432" i="2"/>
  <c r="F432" i="3" s="1"/>
  <c r="K432" i="2"/>
  <c r="G432" i="3" s="1"/>
  <c r="M432" i="2"/>
  <c r="N432" i="2"/>
  <c r="K432" i="3" s="1"/>
  <c r="O432" i="2"/>
  <c r="AL432" i="3" s="1"/>
  <c r="Q432" i="2"/>
  <c r="AM432" i="3" s="1"/>
  <c r="R432" i="2"/>
  <c r="S432" i="2"/>
  <c r="T432" i="2"/>
  <c r="U432" i="2"/>
  <c r="V432" i="2"/>
  <c r="W432" i="2"/>
  <c r="X432" i="2"/>
  <c r="N432" i="3" s="1"/>
  <c r="Y432" i="2"/>
  <c r="Z432" i="2"/>
  <c r="O432" i="3" s="1"/>
  <c r="AA432" i="2"/>
  <c r="AB432" i="2"/>
  <c r="P432" i="3" s="1"/>
  <c r="AC432" i="2"/>
  <c r="AD432" i="2"/>
  <c r="Q432" i="3"/>
  <c r="AE432" i="2"/>
  <c r="AF432" i="2"/>
  <c r="R432" i="3" s="1"/>
  <c r="AG432" i="2"/>
  <c r="AH432" i="2"/>
  <c r="S432" i="3" s="1"/>
  <c r="AI432" i="2"/>
  <c r="AJ432" i="2"/>
  <c r="T432" i="3"/>
  <c r="AK432" i="2"/>
  <c r="AL432" i="2"/>
  <c r="U432" i="3" s="1"/>
  <c r="AM432" i="2"/>
  <c r="AN432" i="2"/>
  <c r="V432" i="3"/>
  <c r="AO432" i="2"/>
  <c r="AP432" i="2"/>
  <c r="W432" i="3" s="1"/>
  <c r="AQ432" i="2"/>
  <c r="AR432" i="2"/>
  <c r="X432" i="3" s="1"/>
  <c r="AS432" i="2"/>
  <c r="AT432" i="2"/>
  <c r="Y432" i="3"/>
  <c r="AU432" i="2"/>
  <c r="AV432" i="2"/>
  <c r="Z432" i="3" s="1"/>
  <c r="AY432" i="2"/>
  <c r="AZ432" i="2"/>
  <c r="AA432" i="3" s="1"/>
  <c r="BA432" i="2"/>
  <c r="BB432" i="2"/>
  <c r="AC432" i="3" s="1"/>
  <c r="BC432" i="2"/>
  <c r="BD432" i="2"/>
  <c r="AE432" i="3" s="1"/>
  <c r="BG432" i="2"/>
  <c r="BH432" i="2"/>
  <c r="AB432" i="3" s="1"/>
  <c r="BI432" i="2"/>
  <c r="BJ432" i="2"/>
  <c r="AD432" i="3"/>
  <c r="BK432" i="2"/>
  <c r="BL432" i="2"/>
  <c r="AF432" i="3" s="1"/>
  <c r="U504" i="1"/>
  <c r="J502" i="2"/>
  <c r="E502" i="3" s="1"/>
  <c r="U524" i="1"/>
  <c r="J522" i="2"/>
  <c r="E522" i="3" s="1"/>
  <c r="U523" i="1"/>
  <c r="J521" i="2"/>
  <c r="E521" i="3" s="1"/>
  <c r="U522" i="1"/>
  <c r="U521" i="1"/>
  <c r="J519" i="2"/>
  <c r="E519" i="3" s="1"/>
  <c r="J518" i="2"/>
  <c r="E518" i="3" s="1"/>
  <c r="U519" i="1"/>
  <c r="J517" i="2"/>
  <c r="E517" i="3" s="1"/>
  <c r="U518" i="1"/>
  <c r="J516" i="2"/>
  <c r="E516" i="3" s="1"/>
  <c r="U516" i="1"/>
  <c r="J514" i="2"/>
  <c r="E514" i="3" s="1"/>
  <c r="U515" i="1"/>
  <c r="J513" i="2"/>
  <c r="E513" i="3" s="1"/>
  <c r="U514" i="1"/>
  <c r="J512" i="2"/>
  <c r="E512" i="3" s="1"/>
  <c r="U513" i="1"/>
  <c r="U501" i="1"/>
  <c r="U475" i="1"/>
  <c r="U474" i="1"/>
  <c r="U472" i="1"/>
  <c r="J470" i="2"/>
  <c r="E470" i="3" s="1"/>
  <c r="U470" i="1"/>
  <c r="J468" i="2"/>
  <c r="E468" i="3" s="1"/>
  <c r="U469" i="1"/>
  <c r="J467" i="2"/>
  <c r="E467" i="3"/>
  <c r="J466" i="2"/>
  <c r="E466" i="3"/>
  <c r="U467" i="1"/>
  <c r="J465" i="2"/>
  <c r="E465" i="3" s="1"/>
  <c r="U466" i="1"/>
  <c r="J464" i="2"/>
  <c r="E464" i="3"/>
  <c r="U465" i="1"/>
  <c r="J463" i="2"/>
  <c r="E463" i="3" s="1"/>
  <c r="U464" i="1"/>
  <c r="E461" i="3"/>
  <c r="U462" i="1"/>
  <c r="J460" i="2"/>
  <c r="E460" i="3" s="1"/>
  <c r="U460" i="1"/>
  <c r="J458" i="2"/>
  <c r="E458" i="3" s="1"/>
  <c r="U458" i="1"/>
  <c r="J456" i="2"/>
  <c r="E456" i="3" s="1"/>
  <c r="U499" i="1"/>
  <c r="J497" i="2"/>
  <c r="E497" i="3"/>
  <c r="U498" i="1"/>
  <c r="J496" i="2"/>
  <c r="E496" i="3" s="1"/>
  <c r="J495" i="2"/>
  <c r="E495" i="3" s="1"/>
  <c r="U495" i="1"/>
  <c r="J493" i="2"/>
  <c r="E493" i="3" s="1"/>
  <c r="J492" i="2"/>
  <c r="E492" i="3" s="1"/>
  <c r="U493" i="1"/>
  <c r="J491" i="2"/>
  <c r="E491" i="3"/>
  <c r="U492" i="1"/>
  <c r="E490" i="3"/>
  <c r="U491" i="1"/>
  <c r="J489" i="2"/>
  <c r="E489" i="3" s="1"/>
  <c r="U489" i="1"/>
  <c r="J487" i="2"/>
  <c r="E487" i="3" s="1"/>
  <c r="U488" i="1"/>
  <c r="U487" i="1"/>
  <c r="J485" i="2"/>
  <c r="E485" i="3" s="1"/>
  <c r="U486" i="1"/>
  <c r="J484" i="2"/>
  <c r="E484" i="3"/>
  <c r="U485" i="1"/>
  <c r="J483" i="2"/>
  <c r="E483" i="3" s="1"/>
  <c r="U484" i="1"/>
  <c r="J482" i="2"/>
  <c r="E482" i="3" s="1"/>
  <c r="U483" i="1"/>
  <c r="J481" i="2"/>
  <c r="E481" i="3" s="1"/>
  <c r="U482" i="1"/>
  <c r="J480" i="2"/>
  <c r="E480" i="3"/>
  <c r="U481" i="1"/>
  <c r="J479" i="2"/>
  <c r="E479" i="3" s="1"/>
  <c r="U479" i="1"/>
  <c r="J477" i="2"/>
  <c r="E477" i="3" s="1"/>
  <c r="U478" i="1"/>
  <c r="U477" i="1"/>
  <c r="J475" i="2"/>
  <c r="E475" i="3" s="1"/>
  <c r="U476" i="1"/>
  <c r="J474" i="2"/>
  <c r="E474" i="3" s="1"/>
  <c r="J437" i="3"/>
  <c r="AH437" i="3"/>
  <c r="I437" i="3"/>
  <c r="AG437" i="3"/>
  <c r="AI437" i="3"/>
  <c r="J501" i="3"/>
  <c r="AH501" i="3"/>
  <c r="AJ501" i="3"/>
  <c r="I501" i="3"/>
  <c r="AG501" i="3"/>
  <c r="AI501" i="3"/>
  <c r="J500" i="3"/>
  <c r="AH500" i="3"/>
  <c r="AJ500" i="3"/>
  <c r="J499" i="3"/>
  <c r="AH499" i="3"/>
  <c r="AJ499" i="3"/>
  <c r="I499" i="3"/>
  <c r="AG499" i="3"/>
  <c r="AI499" i="3"/>
  <c r="J498" i="3"/>
  <c r="AH498" i="3"/>
  <c r="AJ498" i="3"/>
  <c r="I498" i="3"/>
  <c r="AG498" i="3"/>
  <c r="AI498" i="3"/>
  <c r="J497" i="3"/>
  <c r="AH497" i="3"/>
  <c r="AJ497" i="3"/>
  <c r="I497" i="3"/>
  <c r="AG497" i="3"/>
  <c r="AI497" i="3"/>
  <c r="J496" i="3"/>
  <c r="AH496" i="3"/>
  <c r="AJ496" i="3"/>
  <c r="I496" i="3"/>
  <c r="AG496" i="3"/>
  <c r="AI496" i="3"/>
  <c r="J495" i="3"/>
  <c r="AH495" i="3"/>
  <c r="AJ495" i="3"/>
  <c r="I495" i="3"/>
  <c r="AG495" i="3"/>
  <c r="AI495" i="3"/>
  <c r="J494" i="3"/>
  <c r="AH494" i="3"/>
  <c r="AJ494" i="3"/>
  <c r="I494" i="3"/>
  <c r="AG494" i="3"/>
  <c r="AI494" i="3"/>
  <c r="J493" i="3"/>
  <c r="AH493" i="3"/>
  <c r="AJ493" i="3"/>
  <c r="I493" i="3"/>
  <c r="AG493" i="3"/>
  <c r="AH492" i="3"/>
  <c r="I492" i="3"/>
  <c r="AG492" i="3"/>
  <c r="AI492" i="3"/>
  <c r="J491" i="3"/>
  <c r="AH491" i="3"/>
  <c r="AJ491" i="3"/>
  <c r="I491" i="3"/>
  <c r="AG491" i="3"/>
  <c r="AI491" i="3"/>
  <c r="J490" i="3"/>
  <c r="AH490" i="3"/>
  <c r="AJ490" i="3"/>
  <c r="I490" i="3"/>
  <c r="AG490" i="3"/>
  <c r="AI490" i="3"/>
  <c r="J489" i="3"/>
  <c r="AH489" i="3"/>
  <c r="AJ489" i="3"/>
  <c r="I489" i="3"/>
  <c r="AG489" i="3"/>
  <c r="AI489" i="3"/>
  <c r="J488" i="3"/>
  <c r="AH488" i="3"/>
  <c r="AJ488" i="3"/>
  <c r="I488" i="3"/>
  <c r="AG488" i="3"/>
  <c r="AI488" i="3"/>
  <c r="J487" i="3"/>
  <c r="AH487" i="3"/>
  <c r="AJ487" i="3"/>
  <c r="I487" i="3"/>
  <c r="AG487" i="3"/>
  <c r="AI487" i="3"/>
  <c r="J486" i="3"/>
  <c r="AH486" i="3"/>
  <c r="AJ486" i="3"/>
  <c r="I486" i="3"/>
  <c r="AG486" i="3"/>
  <c r="AI486" i="3"/>
  <c r="J485" i="3"/>
  <c r="AH485" i="3"/>
  <c r="AJ485" i="3"/>
  <c r="I485" i="3"/>
  <c r="AG485" i="3"/>
  <c r="AI485" i="3"/>
  <c r="J484" i="3"/>
  <c r="AH484" i="3"/>
  <c r="AJ484" i="3"/>
  <c r="I484" i="3"/>
  <c r="AG484" i="3"/>
  <c r="AI484" i="3"/>
  <c r="J483" i="3"/>
  <c r="AH483" i="3"/>
  <c r="AJ483" i="3"/>
  <c r="I483" i="3"/>
  <c r="AI483" i="3"/>
  <c r="J482" i="3"/>
  <c r="AH482" i="3"/>
  <c r="AJ482" i="3"/>
  <c r="I482" i="3"/>
  <c r="AG482" i="3"/>
  <c r="AI482" i="3"/>
  <c r="J481" i="3"/>
  <c r="AH481" i="3"/>
  <c r="AJ481" i="3"/>
  <c r="I481" i="3"/>
  <c r="AG481" i="3"/>
  <c r="AI481" i="3"/>
  <c r="J480" i="3"/>
  <c r="AH480" i="3"/>
  <c r="AJ480" i="3"/>
  <c r="I480" i="3"/>
  <c r="AG480" i="3"/>
  <c r="AI480" i="3"/>
  <c r="J479" i="3"/>
  <c r="AH479" i="3"/>
  <c r="AJ479" i="3"/>
  <c r="I479" i="3"/>
  <c r="AG479" i="3"/>
  <c r="AI479" i="3"/>
  <c r="J478" i="3"/>
  <c r="AH478" i="3"/>
  <c r="AJ478" i="3"/>
  <c r="I478" i="3"/>
  <c r="AG478" i="3"/>
  <c r="AI478" i="3"/>
  <c r="J477" i="3"/>
  <c r="AH477" i="3"/>
  <c r="AJ477" i="3"/>
  <c r="I477" i="3"/>
  <c r="AG477" i="3"/>
  <c r="AI477" i="3"/>
  <c r="J476" i="3"/>
  <c r="AH476" i="3"/>
  <c r="AJ476" i="3"/>
  <c r="I476" i="3"/>
  <c r="AG476" i="3"/>
  <c r="AI476" i="3"/>
  <c r="J475" i="3"/>
  <c r="AH475" i="3"/>
  <c r="AJ475" i="3"/>
  <c r="I475" i="3"/>
  <c r="AG475" i="3"/>
  <c r="AI475" i="3"/>
  <c r="J474" i="3"/>
  <c r="AH474" i="3"/>
  <c r="AJ474" i="3"/>
  <c r="I474" i="3"/>
  <c r="AG474" i="3"/>
  <c r="AI474" i="3"/>
  <c r="J473" i="3"/>
  <c r="AH473" i="3"/>
  <c r="AJ473" i="3"/>
  <c r="I473" i="3"/>
  <c r="AG473" i="3"/>
  <c r="AI473" i="3"/>
  <c r="J472" i="3"/>
  <c r="AH472" i="3"/>
  <c r="AJ472" i="3"/>
  <c r="I472" i="3"/>
  <c r="AG472" i="3"/>
  <c r="AI472" i="3"/>
  <c r="J471" i="3"/>
  <c r="AH471" i="3"/>
  <c r="AJ471" i="3"/>
  <c r="I471" i="3"/>
  <c r="AG471" i="3"/>
  <c r="AI471" i="3"/>
  <c r="J470" i="3"/>
  <c r="AH470" i="3"/>
  <c r="AJ470" i="3"/>
  <c r="I470" i="3"/>
  <c r="AG470" i="3"/>
  <c r="AI470" i="3"/>
  <c r="J469" i="3"/>
  <c r="AH469" i="3"/>
  <c r="AJ469" i="3"/>
  <c r="I469" i="3"/>
  <c r="AG469" i="3"/>
  <c r="AI469" i="3"/>
  <c r="J468" i="3"/>
  <c r="AH468" i="3"/>
  <c r="AJ468" i="3"/>
  <c r="I468" i="3"/>
  <c r="AG468" i="3"/>
  <c r="AI468" i="3"/>
  <c r="J467" i="3"/>
  <c r="AH467" i="3"/>
  <c r="AJ467" i="3"/>
  <c r="I467" i="3"/>
  <c r="AG467" i="3"/>
  <c r="AI467" i="3"/>
  <c r="J466" i="3"/>
  <c r="AH466" i="3"/>
  <c r="AJ466" i="3"/>
  <c r="I466" i="3"/>
  <c r="AG466" i="3"/>
  <c r="AI466" i="3"/>
  <c r="J465" i="3"/>
  <c r="AH465" i="3"/>
  <c r="AJ465" i="3"/>
  <c r="I465" i="3"/>
  <c r="AG465" i="3"/>
  <c r="AI465" i="3"/>
  <c r="J464" i="3"/>
  <c r="AH464" i="3"/>
  <c r="AJ464" i="3"/>
  <c r="I464" i="3"/>
  <c r="AG464" i="3"/>
  <c r="AI464" i="3"/>
  <c r="J463" i="3"/>
  <c r="AH463" i="3"/>
  <c r="AJ463" i="3"/>
  <c r="I463" i="3"/>
  <c r="AI463" i="3"/>
  <c r="J462" i="3"/>
  <c r="AH462" i="3"/>
  <c r="AJ462" i="3"/>
  <c r="I462" i="3"/>
  <c r="AG462" i="3"/>
  <c r="AI462" i="3"/>
  <c r="J461" i="3"/>
  <c r="AH461" i="3"/>
  <c r="AJ461" i="3"/>
  <c r="I461" i="3"/>
  <c r="AG461" i="3"/>
  <c r="AI461" i="3"/>
  <c r="J460" i="3"/>
  <c r="AH460" i="3"/>
  <c r="AJ460" i="3"/>
  <c r="I460" i="3"/>
  <c r="AG460" i="3"/>
  <c r="AI460" i="3"/>
  <c r="J459" i="3"/>
  <c r="AH459" i="3"/>
  <c r="AJ459" i="3"/>
  <c r="I459" i="3"/>
  <c r="AG459" i="3"/>
  <c r="AI459" i="3"/>
  <c r="J458" i="3"/>
  <c r="AH458" i="3"/>
  <c r="AJ458" i="3"/>
  <c r="I458" i="3"/>
  <c r="AG458" i="3"/>
  <c r="AI458" i="3"/>
  <c r="J457" i="3"/>
  <c r="AH457" i="3"/>
  <c r="AJ457" i="3"/>
  <c r="I457" i="3"/>
  <c r="AG457" i="3"/>
  <c r="AI457" i="3"/>
  <c r="J456" i="3"/>
  <c r="AH456" i="3"/>
  <c r="AJ456" i="3"/>
  <c r="I456" i="3"/>
  <c r="AG456" i="3"/>
  <c r="AI456" i="3"/>
  <c r="J455" i="3"/>
  <c r="AH455" i="3"/>
  <c r="AJ455" i="3"/>
  <c r="I455" i="3"/>
  <c r="AG455" i="3"/>
  <c r="AI455" i="3"/>
  <c r="J454" i="3"/>
  <c r="AH454" i="3"/>
  <c r="AJ454" i="3"/>
  <c r="I454" i="3"/>
  <c r="AG454" i="3"/>
  <c r="AI454" i="3"/>
  <c r="J453" i="3"/>
  <c r="AH453" i="3"/>
  <c r="AJ453" i="3"/>
  <c r="I453" i="3"/>
  <c r="AG453" i="3"/>
  <c r="AI453" i="3"/>
  <c r="J452" i="3"/>
  <c r="AH452" i="3"/>
  <c r="AJ452" i="3"/>
  <c r="I452" i="3"/>
  <c r="AG452" i="3"/>
  <c r="AI452" i="3"/>
  <c r="J451" i="3"/>
  <c r="AH451" i="3"/>
  <c r="AJ451" i="3"/>
  <c r="I451" i="3"/>
  <c r="AG451" i="3"/>
  <c r="AI451" i="3"/>
  <c r="J450" i="3"/>
  <c r="AH450" i="3"/>
  <c r="AJ450" i="3"/>
  <c r="I450" i="3"/>
  <c r="AG450" i="3"/>
  <c r="AI450" i="3"/>
  <c r="J449" i="3"/>
  <c r="AH449" i="3"/>
  <c r="AJ449" i="3"/>
  <c r="I449" i="3"/>
  <c r="AG449" i="3"/>
  <c r="AI449" i="3"/>
  <c r="J448" i="3"/>
  <c r="AH448" i="3"/>
  <c r="AJ448" i="3"/>
  <c r="I448" i="3"/>
  <c r="AG448" i="3"/>
  <c r="AI448" i="3"/>
  <c r="J447" i="3"/>
  <c r="AH447" i="3"/>
  <c r="AJ447" i="3"/>
  <c r="I447" i="3"/>
  <c r="AG447" i="3"/>
  <c r="AI447" i="3"/>
  <c r="J446" i="3"/>
  <c r="AH446" i="3"/>
  <c r="AJ446" i="3"/>
  <c r="I446" i="3"/>
  <c r="AG446" i="3"/>
  <c r="AI446" i="3"/>
  <c r="J445" i="3"/>
  <c r="AH445" i="3"/>
  <c r="AJ445" i="3"/>
  <c r="I445" i="3"/>
  <c r="AG445" i="3"/>
  <c r="AI445" i="3"/>
  <c r="J444" i="3"/>
  <c r="AH444" i="3"/>
  <c r="AJ444" i="3"/>
  <c r="I444" i="3"/>
  <c r="AG444" i="3"/>
  <c r="AI444" i="3"/>
  <c r="J443" i="3"/>
  <c r="AH443" i="3"/>
  <c r="AJ443" i="3"/>
  <c r="I443" i="3"/>
  <c r="AG443" i="3"/>
  <c r="AI443" i="3"/>
  <c r="J442" i="3"/>
  <c r="AH442" i="3"/>
  <c r="AJ442" i="3"/>
  <c r="I442" i="3"/>
  <c r="AG442" i="3"/>
  <c r="AI442" i="3"/>
  <c r="AH441" i="3"/>
  <c r="AJ441" i="3"/>
  <c r="I441" i="3"/>
  <c r="AG441" i="3"/>
  <c r="AI441" i="3"/>
  <c r="J440" i="3"/>
  <c r="AH440" i="3"/>
  <c r="AJ440" i="3"/>
  <c r="I440" i="3"/>
  <c r="AG440" i="3"/>
  <c r="AI440" i="3"/>
  <c r="J439" i="3"/>
  <c r="AH439" i="3"/>
  <c r="AJ439" i="3"/>
  <c r="I439" i="3"/>
  <c r="AG439" i="3"/>
  <c r="AI439" i="3"/>
  <c r="J438" i="3"/>
  <c r="AH438" i="3"/>
  <c r="AJ438" i="3"/>
  <c r="I438" i="3"/>
  <c r="AG438" i="3"/>
  <c r="AI438" i="3"/>
  <c r="J433" i="3"/>
  <c r="AH433" i="3"/>
  <c r="AJ433" i="3"/>
  <c r="I433" i="3"/>
  <c r="AG433" i="3"/>
  <c r="AI433" i="3"/>
  <c r="J434" i="3"/>
  <c r="AH434" i="3"/>
  <c r="AJ434" i="3"/>
  <c r="I434" i="3"/>
  <c r="AG434" i="3"/>
  <c r="AI434" i="3"/>
  <c r="J435" i="3"/>
  <c r="AH435" i="3"/>
  <c r="AJ435" i="3"/>
  <c r="I435" i="3"/>
  <c r="AG435" i="3"/>
  <c r="AI435" i="3"/>
  <c r="J436" i="3"/>
  <c r="AH436" i="3"/>
  <c r="AJ436" i="3"/>
  <c r="I436" i="3"/>
  <c r="AG436" i="3"/>
  <c r="AI436" i="3"/>
  <c r="AH432" i="3"/>
  <c r="AJ432" i="3"/>
  <c r="J432" i="3"/>
  <c r="AH431" i="3"/>
  <c r="AJ431" i="3"/>
  <c r="J431" i="3"/>
  <c r="AG431" i="3"/>
  <c r="AI431" i="3"/>
  <c r="I431" i="3"/>
  <c r="AG430" i="3"/>
  <c r="I430" i="3"/>
  <c r="I432" i="3"/>
  <c r="AJ430" i="3"/>
  <c r="AY428" i="1"/>
  <c r="L425" i="1"/>
  <c r="Q425" i="1"/>
  <c r="BL429" i="2"/>
  <c r="AF429" i="3" s="1"/>
  <c r="BK429" i="2"/>
  <c r="BJ429" i="2"/>
  <c r="AD429" i="3" s="1"/>
  <c r="BI429" i="2"/>
  <c r="BH429" i="2"/>
  <c r="AB429" i="3"/>
  <c r="BG429" i="2"/>
  <c r="BD429" i="2"/>
  <c r="AE429" i="3" s="1"/>
  <c r="BC429" i="2"/>
  <c r="BB429" i="2"/>
  <c r="AC429" i="3" s="1"/>
  <c r="BA429" i="2"/>
  <c r="AZ429" i="2"/>
  <c r="AA429" i="3" s="1"/>
  <c r="AY429" i="2"/>
  <c r="AV429" i="2"/>
  <c r="Z429" i="3" s="1"/>
  <c r="AU429" i="2"/>
  <c r="AT429" i="2"/>
  <c r="Y429" i="3" s="1"/>
  <c r="AS429" i="2"/>
  <c r="AR429" i="2"/>
  <c r="X429" i="3" s="1"/>
  <c r="AQ429" i="2"/>
  <c r="AP429" i="2"/>
  <c r="W429" i="3" s="1"/>
  <c r="AO429" i="2"/>
  <c r="AN429" i="2"/>
  <c r="V429" i="3" s="1"/>
  <c r="AM429" i="2"/>
  <c r="AL429" i="2"/>
  <c r="U429" i="3" s="1"/>
  <c r="AK429" i="2"/>
  <c r="AJ429" i="2"/>
  <c r="T429" i="3" s="1"/>
  <c r="AI429" i="2"/>
  <c r="AH429" i="2"/>
  <c r="S429" i="3" s="1"/>
  <c r="AG429" i="2"/>
  <c r="AF429" i="2"/>
  <c r="R429" i="3"/>
  <c r="AE429" i="2"/>
  <c r="AD429" i="2"/>
  <c r="Q429" i="3" s="1"/>
  <c r="AC429" i="2"/>
  <c r="AB429" i="2"/>
  <c r="P429" i="3" s="1"/>
  <c r="AA429" i="2"/>
  <c r="Z429" i="2"/>
  <c r="O429" i="3" s="1"/>
  <c r="Y429" i="2"/>
  <c r="X429" i="2"/>
  <c r="N429" i="3" s="1"/>
  <c r="W429" i="2"/>
  <c r="V429" i="2"/>
  <c r="U429" i="2"/>
  <c r="T429" i="2"/>
  <c r="S429" i="2"/>
  <c r="R429" i="2"/>
  <c r="Q429" i="2"/>
  <c r="AM429" i="3" s="1"/>
  <c r="O429" i="2"/>
  <c r="AL429" i="3" s="1"/>
  <c r="N429" i="2"/>
  <c r="K429" i="3" s="1"/>
  <c r="K429" i="2"/>
  <c r="G429" i="3" s="1"/>
  <c r="I429" i="2"/>
  <c r="F429" i="3"/>
  <c r="H429" i="2"/>
  <c r="D429" i="3" s="1"/>
  <c r="G429" i="2"/>
  <c r="F429" i="2"/>
  <c r="E429" i="2"/>
  <c r="C429" i="3"/>
  <c r="D429" i="2"/>
  <c r="B429" i="3" s="1"/>
  <c r="C429" i="2"/>
  <c r="A429" i="3" s="1"/>
  <c r="BL428" i="2"/>
  <c r="AF428" i="3"/>
  <c r="BK428" i="2"/>
  <c r="BJ428" i="2"/>
  <c r="AD428" i="3" s="1"/>
  <c r="BI428" i="2"/>
  <c r="BH428" i="2"/>
  <c r="AB428" i="3"/>
  <c r="BG428" i="2"/>
  <c r="BD428" i="2"/>
  <c r="AE428" i="3" s="1"/>
  <c r="BC428" i="2"/>
  <c r="BB428" i="2"/>
  <c r="AC428" i="3" s="1"/>
  <c r="BA428" i="2"/>
  <c r="AZ428" i="2"/>
  <c r="AA428" i="3" s="1"/>
  <c r="AY428" i="2"/>
  <c r="AV428" i="2"/>
  <c r="Z428" i="3" s="1"/>
  <c r="AU428" i="2"/>
  <c r="AT428" i="2"/>
  <c r="Y428" i="3" s="1"/>
  <c r="AS428" i="2"/>
  <c r="AR428" i="2"/>
  <c r="X428" i="3"/>
  <c r="AQ428" i="2"/>
  <c r="AP428" i="2"/>
  <c r="W428" i="3" s="1"/>
  <c r="AO428" i="2"/>
  <c r="AN428" i="2"/>
  <c r="V428" i="3" s="1"/>
  <c r="AM428" i="2"/>
  <c r="AL428" i="2"/>
  <c r="U428" i="3" s="1"/>
  <c r="AK428" i="2"/>
  <c r="AJ428" i="2"/>
  <c r="T428" i="3" s="1"/>
  <c r="AI428" i="2"/>
  <c r="AH428" i="2"/>
  <c r="S428" i="3" s="1"/>
  <c r="AG428" i="2"/>
  <c r="AF428" i="2"/>
  <c r="R428" i="3"/>
  <c r="AE428" i="2"/>
  <c r="AD428" i="2"/>
  <c r="Q428" i="3" s="1"/>
  <c r="AC428" i="2"/>
  <c r="AB428" i="2"/>
  <c r="P428" i="3" s="1"/>
  <c r="AA428" i="2"/>
  <c r="Z428" i="2"/>
  <c r="O428" i="3" s="1"/>
  <c r="Y428" i="2"/>
  <c r="X428" i="2"/>
  <c r="N428" i="3"/>
  <c r="W428" i="2"/>
  <c r="V428" i="2"/>
  <c r="U428" i="2"/>
  <c r="T428" i="2"/>
  <c r="S428" i="2"/>
  <c r="R428" i="2"/>
  <c r="Q428" i="2"/>
  <c r="AM428" i="3" s="1"/>
  <c r="O428" i="2"/>
  <c r="AL428" i="3" s="1"/>
  <c r="N428" i="2"/>
  <c r="K428" i="3" s="1"/>
  <c r="K428" i="2"/>
  <c r="G428" i="3" s="1"/>
  <c r="I428" i="2"/>
  <c r="F428" i="3" s="1"/>
  <c r="H428" i="2"/>
  <c r="D428" i="3"/>
  <c r="G428" i="2"/>
  <c r="F428" i="2"/>
  <c r="E428" i="2"/>
  <c r="C428" i="3" s="1"/>
  <c r="D428" i="2"/>
  <c r="B428" i="3" s="1"/>
  <c r="C428" i="2"/>
  <c r="A428" i="3" s="1"/>
  <c r="BL427" i="2"/>
  <c r="AF427" i="3" s="1"/>
  <c r="BK427" i="2"/>
  <c r="BJ427" i="2"/>
  <c r="AD427" i="3" s="1"/>
  <c r="BI427" i="2"/>
  <c r="BH427" i="2"/>
  <c r="AB427" i="3"/>
  <c r="BG427" i="2"/>
  <c r="BD427" i="2"/>
  <c r="AE427" i="3" s="1"/>
  <c r="BC427" i="2"/>
  <c r="BB427" i="2"/>
  <c r="AC427" i="3" s="1"/>
  <c r="BA427" i="2"/>
  <c r="AZ427" i="2"/>
  <c r="AA427" i="3" s="1"/>
  <c r="AY427" i="2"/>
  <c r="AV427" i="2"/>
  <c r="Z427" i="3" s="1"/>
  <c r="AU427" i="2"/>
  <c r="AT427" i="2"/>
  <c r="Y427" i="3" s="1"/>
  <c r="AS427" i="2"/>
  <c r="AR427" i="2"/>
  <c r="X427" i="3"/>
  <c r="AQ427" i="2"/>
  <c r="AP427" i="2"/>
  <c r="W427" i="3" s="1"/>
  <c r="AO427" i="2"/>
  <c r="AN427" i="2"/>
  <c r="V427" i="3" s="1"/>
  <c r="AM427" i="2"/>
  <c r="AL427" i="2"/>
  <c r="U427" i="3" s="1"/>
  <c r="AK427" i="2"/>
  <c r="AJ427" i="2"/>
  <c r="T427" i="3"/>
  <c r="AI427" i="2"/>
  <c r="AH427" i="2"/>
  <c r="S427" i="3" s="1"/>
  <c r="AG427" i="2"/>
  <c r="AF427" i="2"/>
  <c r="R427" i="3" s="1"/>
  <c r="AE427" i="2"/>
  <c r="AD427" i="2"/>
  <c r="Q427" i="3" s="1"/>
  <c r="AC427" i="2"/>
  <c r="AB427" i="2"/>
  <c r="P427" i="3" s="1"/>
  <c r="AA427" i="2"/>
  <c r="Z427" i="2"/>
  <c r="O427" i="3" s="1"/>
  <c r="Y427" i="2"/>
  <c r="X427" i="2"/>
  <c r="N427" i="3" s="1"/>
  <c r="W427" i="2"/>
  <c r="V427" i="2"/>
  <c r="U427" i="2"/>
  <c r="T427" i="2"/>
  <c r="S427" i="2"/>
  <c r="R427" i="2"/>
  <c r="Q427" i="2"/>
  <c r="AM427" i="3" s="1"/>
  <c r="O427" i="2"/>
  <c r="AL427" i="3" s="1"/>
  <c r="N427" i="2"/>
  <c r="K427" i="3"/>
  <c r="K427" i="2"/>
  <c r="G427" i="3" s="1"/>
  <c r="I427" i="2"/>
  <c r="F427" i="3"/>
  <c r="H427" i="2"/>
  <c r="D427" i="3"/>
  <c r="G427" i="2"/>
  <c r="F427" i="2"/>
  <c r="E427" i="2"/>
  <c r="C427" i="3" s="1"/>
  <c r="D427" i="2"/>
  <c r="B427" i="3" s="1"/>
  <c r="C427" i="2"/>
  <c r="A427" i="3" s="1"/>
  <c r="BL426" i="2"/>
  <c r="AF426" i="3"/>
  <c r="BK426" i="2"/>
  <c r="BJ426" i="2"/>
  <c r="AD426" i="3" s="1"/>
  <c r="BI426" i="2"/>
  <c r="BH426" i="2"/>
  <c r="AB426" i="3" s="1"/>
  <c r="BG426" i="2"/>
  <c r="BD426" i="2"/>
  <c r="AE426" i="3" s="1"/>
  <c r="BC426" i="2"/>
  <c r="BB426" i="2"/>
  <c r="AC426" i="3"/>
  <c r="BA426" i="2"/>
  <c r="AZ426" i="2"/>
  <c r="AA426" i="3" s="1"/>
  <c r="AY426" i="2"/>
  <c r="AV426" i="2"/>
  <c r="Z426" i="3" s="1"/>
  <c r="AU426" i="2"/>
  <c r="AT426" i="2"/>
  <c r="Y426" i="3" s="1"/>
  <c r="AS426" i="2"/>
  <c r="AR426" i="2"/>
  <c r="X426" i="3" s="1"/>
  <c r="AQ426" i="2"/>
  <c r="AP426" i="2"/>
  <c r="W426" i="3" s="1"/>
  <c r="AO426" i="2"/>
  <c r="AN426" i="2"/>
  <c r="V426" i="3" s="1"/>
  <c r="AM426" i="2"/>
  <c r="AL426" i="2"/>
  <c r="U426" i="3" s="1"/>
  <c r="AK426" i="2"/>
  <c r="AJ426" i="2"/>
  <c r="T426" i="3"/>
  <c r="AI426" i="2"/>
  <c r="AH426" i="2"/>
  <c r="S426" i="3" s="1"/>
  <c r="AG426" i="2"/>
  <c r="AF426" i="2"/>
  <c r="R426" i="3" s="1"/>
  <c r="AE426" i="2"/>
  <c r="AD426" i="2"/>
  <c r="Q426" i="3" s="1"/>
  <c r="AC426" i="2"/>
  <c r="AB426" i="2"/>
  <c r="P426" i="3" s="1"/>
  <c r="AA426" i="2"/>
  <c r="Z426" i="2"/>
  <c r="O426" i="3" s="1"/>
  <c r="Y426" i="2"/>
  <c r="X426" i="2"/>
  <c r="N426" i="3"/>
  <c r="W426" i="2"/>
  <c r="V426" i="2"/>
  <c r="U426" i="2"/>
  <c r="T426" i="2"/>
  <c r="S426" i="2"/>
  <c r="R426" i="2"/>
  <c r="Q426" i="2"/>
  <c r="AM426" i="3" s="1"/>
  <c r="O426" i="2"/>
  <c r="AL426" i="3" s="1"/>
  <c r="N426" i="2"/>
  <c r="K426" i="3" s="1"/>
  <c r="K426" i="2"/>
  <c r="G426" i="3" s="1"/>
  <c r="I426" i="2"/>
  <c r="F426" i="3"/>
  <c r="H426" i="2"/>
  <c r="D426" i="3" s="1"/>
  <c r="G426" i="2"/>
  <c r="F426" i="2"/>
  <c r="E426" i="2"/>
  <c r="C426" i="3"/>
  <c r="D426" i="2"/>
  <c r="B426" i="3" s="1"/>
  <c r="C426" i="2"/>
  <c r="A426" i="3" s="1"/>
  <c r="BL425" i="2"/>
  <c r="AF425" i="3" s="1"/>
  <c r="BK425" i="2"/>
  <c r="BJ425" i="2"/>
  <c r="AD425" i="3" s="1"/>
  <c r="BI425" i="2"/>
  <c r="BH425" i="2"/>
  <c r="AB425" i="3" s="1"/>
  <c r="BG425" i="2"/>
  <c r="BD425" i="2"/>
  <c r="AE425" i="3" s="1"/>
  <c r="BC425" i="2"/>
  <c r="BB425" i="2"/>
  <c r="AC425" i="3" s="1"/>
  <c r="BA425" i="2"/>
  <c r="AZ425" i="2"/>
  <c r="AA425" i="3" s="1"/>
  <c r="AY425" i="2"/>
  <c r="AV425" i="2"/>
  <c r="Z425" i="3"/>
  <c r="AU425" i="2"/>
  <c r="AT425" i="2"/>
  <c r="Y425" i="3" s="1"/>
  <c r="AS425" i="2"/>
  <c r="AR425" i="2"/>
  <c r="X425" i="3" s="1"/>
  <c r="AQ425" i="2"/>
  <c r="AP425" i="2"/>
  <c r="W425" i="3" s="1"/>
  <c r="AO425" i="2"/>
  <c r="AN425" i="2"/>
  <c r="V425" i="3"/>
  <c r="AM425" i="2"/>
  <c r="AL425" i="2"/>
  <c r="U425" i="3" s="1"/>
  <c r="AK425" i="2"/>
  <c r="AJ425" i="2"/>
  <c r="T425" i="3" s="1"/>
  <c r="AI425" i="2"/>
  <c r="AH425" i="2"/>
  <c r="S425" i="3" s="1"/>
  <c r="AG425" i="2"/>
  <c r="AF425" i="2"/>
  <c r="R425" i="3" s="1"/>
  <c r="AE425" i="2"/>
  <c r="AD425" i="2"/>
  <c r="Q425" i="3" s="1"/>
  <c r="AC425" i="2"/>
  <c r="AB425" i="2"/>
  <c r="P425" i="3" s="1"/>
  <c r="AA425" i="2"/>
  <c r="Z425" i="2"/>
  <c r="O425" i="3" s="1"/>
  <c r="Y425" i="2"/>
  <c r="X425" i="2"/>
  <c r="N425" i="3" s="1"/>
  <c r="W425" i="2"/>
  <c r="V425" i="2"/>
  <c r="U425" i="2"/>
  <c r="T425" i="2"/>
  <c r="S425" i="2"/>
  <c r="R425" i="2"/>
  <c r="Q425" i="2"/>
  <c r="AM425" i="3" s="1"/>
  <c r="O425" i="2"/>
  <c r="AL425" i="3" s="1"/>
  <c r="N425" i="2"/>
  <c r="K425" i="3"/>
  <c r="K425" i="2"/>
  <c r="G425" i="3" s="1"/>
  <c r="I425" i="2"/>
  <c r="F425" i="3" s="1"/>
  <c r="H425" i="2"/>
  <c r="D425" i="3"/>
  <c r="G425" i="2"/>
  <c r="F425" i="2"/>
  <c r="E425" i="2"/>
  <c r="C425" i="3" s="1"/>
  <c r="D425" i="2"/>
  <c r="B425" i="3"/>
  <c r="C425" i="2"/>
  <c r="A425" i="3" s="1"/>
  <c r="BL424" i="2"/>
  <c r="AF424" i="3" s="1"/>
  <c r="BK424" i="2"/>
  <c r="BJ424" i="2"/>
  <c r="AD424" i="3" s="1"/>
  <c r="BI424" i="2"/>
  <c r="BH424" i="2"/>
  <c r="AB424" i="3" s="1"/>
  <c r="BG424" i="2"/>
  <c r="BD424" i="2"/>
  <c r="AE424" i="3" s="1"/>
  <c r="BC424" i="2"/>
  <c r="BB424" i="2"/>
  <c r="AC424" i="3"/>
  <c r="BA424" i="2"/>
  <c r="AZ424" i="2"/>
  <c r="AA424" i="3" s="1"/>
  <c r="AY424" i="2"/>
  <c r="AV424" i="2"/>
  <c r="Z424" i="3"/>
  <c r="AU424" i="2"/>
  <c r="AT424" i="2"/>
  <c r="Y424" i="3" s="1"/>
  <c r="AS424" i="2"/>
  <c r="AR424" i="2"/>
  <c r="X424" i="3"/>
  <c r="AQ424" i="2"/>
  <c r="AP424" i="2"/>
  <c r="W424" i="3" s="1"/>
  <c r="AO424" i="2"/>
  <c r="AN424" i="2"/>
  <c r="V424" i="3"/>
  <c r="AM424" i="2"/>
  <c r="AL424" i="2"/>
  <c r="U424" i="3" s="1"/>
  <c r="AK424" i="2"/>
  <c r="AJ424" i="2"/>
  <c r="T424" i="3" s="1"/>
  <c r="AI424" i="2"/>
  <c r="AH424" i="2"/>
  <c r="S424" i="3" s="1"/>
  <c r="AG424" i="2"/>
  <c r="AF424" i="2"/>
  <c r="R424" i="3" s="1"/>
  <c r="AE424" i="2"/>
  <c r="AD424" i="2"/>
  <c r="Q424" i="3" s="1"/>
  <c r="AC424" i="2"/>
  <c r="AB424" i="2"/>
  <c r="P424" i="3" s="1"/>
  <c r="AA424" i="2"/>
  <c r="Z424" i="2"/>
  <c r="O424" i="3" s="1"/>
  <c r="Y424" i="2"/>
  <c r="X424" i="2"/>
  <c r="N424" i="3"/>
  <c r="W424" i="2"/>
  <c r="V424" i="2"/>
  <c r="U424" i="2"/>
  <c r="T424" i="2"/>
  <c r="S424" i="2"/>
  <c r="R424" i="2"/>
  <c r="Q424" i="2"/>
  <c r="AM424" i="3" s="1"/>
  <c r="O424" i="2"/>
  <c r="AL424" i="3"/>
  <c r="N424" i="2"/>
  <c r="K424" i="3"/>
  <c r="K424" i="2"/>
  <c r="G424" i="3" s="1"/>
  <c r="I424" i="2"/>
  <c r="F424" i="3"/>
  <c r="H424" i="2"/>
  <c r="D424" i="3" s="1"/>
  <c r="G424" i="2"/>
  <c r="F424" i="2"/>
  <c r="E424" i="2"/>
  <c r="C424" i="3" s="1"/>
  <c r="D424" i="2"/>
  <c r="B424" i="3"/>
  <c r="C424" i="2"/>
  <c r="A424" i="3" s="1"/>
  <c r="BL423" i="2"/>
  <c r="AF423" i="3" s="1"/>
  <c r="BK423" i="2"/>
  <c r="BJ423" i="2"/>
  <c r="AD423" i="3" s="1"/>
  <c r="BI423" i="2"/>
  <c r="BH423" i="2"/>
  <c r="AB423" i="3"/>
  <c r="BG423" i="2"/>
  <c r="BD423" i="2"/>
  <c r="AE423" i="3" s="1"/>
  <c r="BC423" i="2"/>
  <c r="BB423" i="2"/>
  <c r="AC423" i="3" s="1"/>
  <c r="BA423" i="2"/>
  <c r="AZ423" i="2"/>
  <c r="AA423" i="3" s="1"/>
  <c r="AY423" i="2"/>
  <c r="AV423" i="2"/>
  <c r="Z423" i="3" s="1"/>
  <c r="AU423" i="2"/>
  <c r="AT423" i="2"/>
  <c r="Y423" i="3" s="1"/>
  <c r="AS423" i="2"/>
  <c r="AR423" i="2"/>
  <c r="X423" i="3" s="1"/>
  <c r="AQ423" i="2"/>
  <c r="AP423" i="2"/>
  <c r="W423" i="3" s="1"/>
  <c r="AO423" i="2"/>
  <c r="AN423" i="2"/>
  <c r="V423" i="3" s="1"/>
  <c r="AM423" i="2"/>
  <c r="AL423" i="2"/>
  <c r="U423" i="3" s="1"/>
  <c r="AK423" i="2"/>
  <c r="AJ423" i="2"/>
  <c r="T423" i="3" s="1"/>
  <c r="AI423" i="2"/>
  <c r="AH423" i="2"/>
  <c r="S423" i="3" s="1"/>
  <c r="AG423" i="2"/>
  <c r="AF423" i="2"/>
  <c r="R423" i="3"/>
  <c r="AE423" i="2"/>
  <c r="AD423" i="2"/>
  <c r="Q423" i="3" s="1"/>
  <c r="AC423" i="2"/>
  <c r="AB423" i="2"/>
  <c r="P423" i="3" s="1"/>
  <c r="AA423" i="2"/>
  <c r="Z423" i="2"/>
  <c r="O423" i="3" s="1"/>
  <c r="Y423" i="2"/>
  <c r="X423" i="2"/>
  <c r="N423" i="3"/>
  <c r="W423" i="2"/>
  <c r="V423" i="2"/>
  <c r="U423" i="2"/>
  <c r="T423" i="2"/>
  <c r="S423" i="2"/>
  <c r="R423" i="2"/>
  <c r="Q423" i="2"/>
  <c r="AM423" i="3"/>
  <c r="O423" i="2"/>
  <c r="AL423" i="3" s="1"/>
  <c r="N423" i="2"/>
  <c r="K423" i="3" s="1"/>
  <c r="K423" i="2"/>
  <c r="G423" i="3"/>
  <c r="I423" i="2"/>
  <c r="F423" i="3" s="1"/>
  <c r="H423" i="2"/>
  <c r="D423" i="3" s="1"/>
  <c r="G423" i="2"/>
  <c r="F423" i="2"/>
  <c r="E423" i="2"/>
  <c r="C423" i="3"/>
  <c r="D423" i="2"/>
  <c r="B423" i="3"/>
  <c r="C423" i="2"/>
  <c r="A423" i="3"/>
  <c r="BL422" i="2"/>
  <c r="AF422" i="3" s="1"/>
  <c r="BK422" i="2"/>
  <c r="BJ422" i="2"/>
  <c r="AD422" i="3" s="1"/>
  <c r="BI422" i="2"/>
  <c r="BH422" i="2"/>
  <c r="AB422" i="3" s="1"/>
  <c r="BG422" i="2"/>
  <c r="BD422" i="2"/>
  <c r="AE422" i="3" s="1"/>
  <c r="BC422" i="2"/>
  <c r="BB422" i="2"/>
  <c r="AC422" i="3" s="1"/>
  <c r="BA422" i="2"/>
  <c r="AZ422" i="2"/>
  <c r="AA422" i="3" s="1"/>
  <c r="AY422" i="2"/>
  <c r="AV422" i="2"/>
  <c r="Z422" i="3" s="1"/>
  <c r="AU422" i="2"/>
  <c r="AT422" i="2"/>
  <c r="Y422" i="3" s="1"/>
  <c r="AS422" i="2"/>
  <c r="AR422" i="2"/>
  <c r="X422" i="3" s="1"/>
  <c r="AQ422" i="2"/>
  <c r="AP422" i="2"/>
  <c r="W422" i="3" s="1"/>
  <c r="AO422" i="2"/>
  <c r="AN422" i="2"/>
  <c r="V422" i="3"/>
  <c r="AM422" i="2"/>
  <c r="AL422" i="2"/>
  <c r="U422" i="3" s="1"/>
  <c r="AK422" i="2"/>
  <c r="AJ422" i="2"/>
  <c r="T422" i="3"/>
  <c r="AI422" i="2"/>
  <c r="AH422" i="2"/>
  <c r="S422" i="3" s="1"/>
  <c r="AG422" i="2"/>
  <c r="AF422" i="2"/>
  <c r="R422" i="3"/>
  <c r="AE422" i="2"/>
  <c r="AD422" i="2"/>
  <c r="Q422" i="3" s="1"/>
  <c r="AC422" i="2"/>
  <c r="AB422" i="2"/>
  <c r="P422" i="3" s="1"/>
  <c r="AA422" i="2"/>
  <c r="Z422" i="2"/>
  <c r="O422" i="3" s="1"/>
  <c r="Y422" i="2"/>
  <c r="X422" i="2"/>
  <c r="N422" i="3" s="1"/>
  <c r="W422" i="2"/>
  <c r="V422" i="2"/>
  <c r="U422" i="2"/>
  <c r="T422" i="2"/>
  <c r="S422" i="2"/>
  <c r="R422" i="2"/>
  <c r="Q422" i="2"/>
  <c r="AM422" i="3"/>
  <c r="O422" i="2"/>
  <c r="AL422" i="3" s="1"/>
  <c r="N422" i="2"/>
  <c r="K422" i="3"/>
  <c r="K422" i="2"/>
  <c r="G422" i="3"/>
  <c r="I422" i="2"/>
  <c r="F422" i="3" s="1"/>
  <c r="H422" i="2"/>
  <c r="D422" i="3"/>
  <c r="G422" i="2"/>
  <c r="F422" i="2"/>
  <c r="E422" i="2"/>
  <c r="C422" i="3"/>
  <c r="D422" i="2"/>
  <c r="B422" i="3" s="1"/>
  <c r="C422" i="2"/>
  <c r="A422" i="3" s="1"/>
  <c r="BL421" i="2"/>
  <c r="AF421" i="3" s="1"/>
  <c r="BK421" i="2"/>
  <c r="BJ421" i="2"/>
  <c r="AD421" i="3" s="1"/>
  <c r="BI421" i="2"/>
  <c r="BH421" i="2"/>
  <c r="AB421" i="3"/>
  <c r="BG421" i="2"/>
  <c r="BD421" i="2"/>
  <c r="AE421" i="3" s="1"/>
  <c r="BC421" i="2"/>
  <c r="BB421" i="2"/>
  <c r="AC421" i="3"/>
  <c r="BA421" i="2"/>
  <c r="AZ421" i="2"/>
  <c r="AA421" i="3" s="1"/>
  <c r="AY421" i="2"/>
  <c r="AV421" i="2"/>
  <c r="Z421" i="3" s="1"/>
  <c r="AU421" i="2"/>
  <c r="AT421" i="2"/>
  <c r="Y421" i="3" s="1"/>
  <c r="AS421" i="2"/>
  <c r="AR421" i="2"/>
  <c r="X421" i="3"/>
  <c r="AQ421" i="2"/>
  <c r="AP421" i="2"/>
  <c r="W421" i="3" s="1"/>
  <c r="AO421" i="2"/>
  <c r="AN421" i="2"/>
  <c r="V421" i="3" s="1"/>
  <c r="AM421" i="2"/>
  <c r="AL421" i="2"/>
  <c r="U421" i="3" s="1"/>
  <c r="AK421" i="2"/>
  <c r="AJ421" i="2"/>
  <c r="T421" i="3" s="1"/>
  <c r="AI421" i="2"/>
  <c r="AH421" i="2"/>
  <c r="S421" i="3" s="1"/>
  <c r="AG421" i="2"/>
  <c r="AF421" i="2"/>
  <c r="R421" i="3"/>
  <c r="AE421" i="2"/>
  <c r="AD421" i="2"/>
  <c r="Q421" i="3" s="1"/>
  <c r="AC421" i="2"/>
  <c r="AB421" i="2"/>
  <c r="P421" i="3"/>
  <c r="AA421" i="2"/>
  <c r="Z421" i="2"/>
  <c r="O421" i="3" s="1"/>
  <c r="Y421" i="2"/>
  <c r="X421" i="2"/>
  <c r="N421" i="3"/>
  <c r="W421" i="2"/>
  <c r="V421" i="2"/>
  <c r="U421" i="2"/>
  <c r="T421" i="2"/>
  <c r="S421" i="2"/>
  <c r="R421" i="2"/>
  <c r="Q421" i="2"/>
  <c r="AM421" i="3" s="1"/>
  <c r="O421" i="2"/>
  <c r="AL421" i="3"/>
  <c r="N421" i="2"/>
  <c r="K421" i="3"/>
  <c r="M421" i="2"/>
  <c r="K421" i="2"/>
  <c r="G421" i="3" s="1"/>
  <c r="I421" i="2"/>
  <c r="F421" i="3" s="1"/>
  <c r="H421" i="2"/>
  <c r="D421" i="3" s="1"/>
  <c r="G421" i="2"/>
  <c r="F421" i="2"/>
  <c r="E421" i="2"/>
  <c r="C421" i="3" s="1"/>
  <c r="D421" i="2"/>
  <c r="B421" i="3" s="1"/>
  <c r="C421" i="2"/>
  <c r="A421" i="3" s="1"/>
  <c r="BL420" i="2"/>
  <c r="AF420" i="3" s="1"/>
  <c r="BK420" i="2"/>
  <c r="BJ420" i="2"/>
  <c r="AD420" i="3" s="1"/>
  <c r="BI420" i="2"/>
  <c r="BH420" i="2"/>
  <c r="AB420" i="3" s="1"/>
  <c r="BG420" i="2"/>
  <c r="BD420" i="2"/>
  <c r="AE420" i="3"/>
  <c r="BC420" i="2"/>
  <c r="BB420" i="2"/>
  <c r="AC420" i="3" s="1"/>
  <c r="BA420" i="2"/>
  <c r="AZ420" i="2"/>
  <c r="AA420" i="3" s="1"/>
  <c r="AY420" i="2"/>
  <c r="AV420" i="2"/>
  <c r="Z420" i="3" s="1"/>
  <c r="AU420" i="2"/>
  <c r="AT420" i="2"/>
  <c r="Y420" i="3"/>
  <c r="AS420" i="2"/>
  <c r="AR420" i="2"/>
  <c r="X420" i="3" s="1"/>
  <c r="AQ420" i="2"/>
  <c r="AP420" i="2"/>
  <c r="W420" i="3" s="1"/>
  <c r="AO420" i="2"/>
  <c r="AN420" i="2"/>
  <c r="V420" i="3" s="1"/>
  <c r="AM420" i="2"/>
  <c r="AL420" i="2"/>
  <c r="U420" i="3" s="1"/>
  <c r="AK420" i="2"/>
  <c r="AJ420" i="2"/>
  <c r="T420" i="3" s="1"/>
  <c r="AI420" i="2"/>
  <c r="AH420" i="2"/>
  <c r="S420" i="3" s="1"/>
  <c r="AG420" i="2"/>
  <c r="AF420" i="2"/>
  <c r="R420" i="3" s="1"/>
  <c r="AE420" i="2"/>
  <c r="AD420" i="2"/>
  <c r="Q420" i="3"/>
  <c r="AC420" i="2"/>
  <c r="AB420" i="2"/>
  <c r="P420" i="3" s="1"/>
  <c r="AA420" i="2"/>
  <c r="Z420" i="2"/>
  <c r="O420" i="3" s="1"/>
  <c r="Y420" i="2"/>
  <c r="X420" i="2"/>
  <c r="N420" i="3" s="1"/>
  <c r="W420" i="2"/>
  <c r="V420" i="2"/>
  <c r="U420" i="2"/>
  <c r="T420" i="2"/>
  <c r="S420" i="2"/>
  <c r="R420" i="2"/>
  <c r="Q420" i="2"/>
  <c r="AM420" i="3" s="1"/>
  <c r="O420" i="2"/>
  <c r="AL420" i="3" s="1"/>
  <c r="N420" i="2"/>
  <c r="K420" i="3" s="1"/>
  <c r="M420" i="2"/>
  <c r="K420" i="2"/>
  <c r="G420" i="3"/>
  <c r="I420" i="2"/>
  <c r="F420" i="3" s="1"/>
  <c r="H420" i="2"/>
  <c r="D420" i="3" s="1"/>
  <c r="G420" i="2"/>
  <c r="F420" i="2"/>
  <c r="E420" i="2"/>
  <c r="C420" i="3" s="1"/>
  <c r="D420" i="2"/>
  <c r="B420" i="3"/>
  <c r="C420" i="2"/>
  <c r="A420" i="3" s="1"/>
  <c r="BL419" i="2"/>
  <c r="AF419" i="3" s="1"/>
  <c r="BK419" i="2"/>
  <c r="BJ419" i="2"/>
  <c r="AD419" i="3" s="1"/>
  <c r="BI419" i="2"/>
  <c r="BH419" i="2"/>
  <c r="AB419" i="3" s="1"/>
  <c r="BG419" i="2"/>
  <c r="BD419" i="2"/>
  <c r="AE419" i="3" s="1"/>
  <c r="BC419" i="2"/>
  <c r="BB419" i="2"/>
  <c r="AC419" i="3"/>
  <c r="BA419" i="2"/>
  <c r="AZ419" i="2"/>
  <c r="AA419" i="3" s="1"/>
  <c r="AY419" i="2"/>
  <c r="AV419" i="2"/>
  <c r="Z419" i="3" s="1"/>
  <c r="AU419" i="2"/>
  <c r="AT419" i="2"/>
  <c r="Y419" i="3" s="1"/>
  <c r="AS419" i="2"/>
  <c r="AR419" i="2"/>
  <c r="X419" i="3" s="1"/>
  <c r="AQ419" i="2"/>
  <c r="AP419" i="2"/>
  <c r="W419" i="3" s="1"/>
  <c r="AO419" i="2"/>
  <c r="AN419" i="2"/>
  <c r="V419" i="3" s="1"/>
  <c r="AM419" i="2"/>
  <c r="AL419" i="2"/>
  <c r="U419" i="3" s="1"/>
  <c r="AK419" i="2"/>
  <c r="AJ419" i="2"/>
  <c r="T419" i="3" s="1"/>
  <c r="AI419" i="2"/>
  <c r="AH419" i="2"/>
  <c r="S419" i="3" s="1"/>
  <c r="AG419" i="2"/>
  <c r="AF419" i="2"/>
  <c r="R419" i="3" s="1"/>
  <c r="AE419" i="2"/>
  <c r="AD419" i="2"/>
  <c r="Q419" i="3" s="1"/>
  <c r="AC419" i="2"/>
  <c r="AB419" i="2"/>
  <c r="P419" i="3" s="1"/>
  <c r="AA419" i="2"/>
  <c r="Z419" i="2"/>
  <c r="O419" i="3" s="1"/>
  <c r="Y419" i="2"/>
  <c r="X419" i="2"/>
  <c r="N419" i="3"/>
  <c r="W419" i="2"/>
  <c r="V419" i="2"/>
  <c r="U419" i="2"/>
  <c r="T419" i="2"/>
  <c r="S419" i="2"/>
  <c r="R419" i="2"/>
  <c r="Q419" i="2"/>
  <c r="AM419" i="3" s="1"/>
  <c r="O419" i="2"/>
  <c r="AL419" i="3"/>
  <c r="N419" i="2"/>
  <c r="K419" i="3" s="1"/>
  <c r="M419" i="2"/>
  <c r="K419" i="2"/>
  <c r="G419" i="3" s="1"/>
  <c r="I419" i="2"/>
  <c r="F419" i="3" s="1"/>
  <c r="H419" i="2"/>
  <c r="D419" i="3" s="1"/>
  <c r="G419" i="2"/>
  <c r="F419" i="2"/>
  <c r="E419" i="2"/>
  <c r="C419" i="3" s="1"/>
  <c r="D419" i="2"/>
  <c r="B419" i="3" s="1"/>
  <c r="C419" i="2"/>
  <c r="A419" i="3" s="1"/>
  <c r="BL418" i="2"/>
  <c r="AF418" i="3" s="1"/>
  <c r="BK418" i="2"/>
  <c r="BJ418" i="2"/>
  <c r="AD418" i="3"/>
  <c r="BI418" i="2"/>
  <c r="BH418" i="2"/>
  <c r="AB418" i="3" s="1"/>
  <c r="BG418" i="2"/>
  <c r="BD418" i="2"/>
  <c r="AE418" i="3" s="1"/>
  <c r="BC418" i="2"/>
  <c r="BB418" i="2"/>
  <c r="AC418" i="3" s="1"/>
  <c r="BA418" i="2"/>
  <c r="AZ418" i="2"/>
  <c r="AA418" i="3"/>
  <c r="AY418" i="2"/>
  <c r="AV418" i="2"/>
  <c r="Z418" i="3" s="1"/>
  <c r="AU418" i="2"/>
  <c r="AT418" i="2"/>
  <c r="Y418" i="3" s="1"/>
  <c r="AS418" i="2"/>
  <c r="AR418" i="2"/>
  <c r="X418" i="3" s="1"/>
  <c r="AQ418" i="2"/>
  <c r="AP418" i="2"/>
  <c r="W418" i="3" s="1"/>
  <c r="AO418" i="2"/>
  <c r="AN418" i="2"/>
  <c r="V418" i="3" s="1"/>
  <c r="AM418" i="2"/>
  <c r="AL418" i="2"/>
  <c r="U418" i="3"/>
  <c r="AK418" i="2"/>
  <c r="AJ418" i="2"/>
  <c r="T418" i="3" s="1"/>
  <c r="AI418" i="2"/>
  <c r="AH418" i="2"/>
  <c r="S418" i="3"/>
  <c r="AG418" i="2"/>
  <c r="AF418" i="2"/>
  <c r="R418" i="3" s="1"/>
  <c r="AE418" i="2"/>
  <c r="AD418" i="2"/>
  <c r="Q418" i="3"/>
  <c r="AC418" i="2"/>
  <c r="AB418" i="2"/>
  <c r="P418" i="3" s="1"/>
  <c r="AA418" i="2"/>
  <c r="Z418" i="2"/>
  <c r="O418" i="3"/>
  <c r="Y418" i="2"/>
  <c r="X418" i="2"/>
  <c r="N418" i="3" s="1"/>
  <c r="W418" i="2"/>
  <c r="V418" i="2"/>
  <c r="U418" i="2"/>
  <c r="T418" i="2"/>
  <c r="S418" i="2"/>
  <c r="R418" i="2"/>
  <c r="Q418" i="2"/>
  <c r="AM418" i="3" s="1"/>
  <c r="O418" i="2"/>
  <c r="AL418" i="3" s="1"/>
  <c r="N418" i="2"/>
  <c r="K418" i="3" s="1"/>
  <c r="M418" i="2"/>
  <c r="K418" i="2"/>
  <c r="G418" i="3" s="1"/>
  <c r="I418" i="2"/>
  <c r="F418" i="3" s="1"/>
  <c r="H418" i="2"/>
  <c r="D418" i="3"/>
  <c r="G418" i="2"/>
  <c r="F418" i="2"/>
  <c r="E418" i="2"/>
  <c r="C418" i="3" s="1"/>
  <c r="D418" i="2"/>
  <c r="B418" i="3" s="1"/>
  <c r="C418" i="2"/>
  <c r="A418" i="3" s="1"/>
  <c r="BL417" i="2"/>
  <c r="AF417" i="3"/>
  <c r="BK417" i="2"/>
  <c r="BJ417" i="2"/>
  <c r="AD417" i="3" s="1"/>
  <c r="BI417" i="2"/>
  <c r="BH417" i="2"/>
  <c r="AB417" i="3"/>
  <c r="BG417" i="2"/>
  <c r="BD417" i="2"/>
  <c r="AE417" i="3" s="1"/>
  <c r="BC417" i="2"/>
  <c r="BB417" i="2"/>
  <c r="AC417" i="3" s="1"/>
  <c r="BA417" i="2"/>
  <c r="AZ417" i="2"/>
  <c r="AA417" i="3" s="1"/>
  <c r="AY417" i="2"/>
  <c r="AV417" i="2"/>
  <c r="Z417" i="3" s="1"/>
  <c r="AU417" i="2"/>
  <c r="AT417" i="2"/>
  <c r="Y417" i="3" s="1"/>
  <c r="AS417" i="2"/>
  <c r="AR417" i="2"/>
  <c r="X417" i="3" s="1"/>
  <c r="AQ417" i="2"/>
  <c r="AP417" i="2"/>
  <c r="W417" i="3" s="1"/>
  <c r="AO417" i="2"/>
  <c r="AN417" i="2"/>
  <c r="V417" i="3"/>
  <c r="AM417" i="2"/>
  <c r="AL417" i="2"/>
  <c r="U417" i="3" s="1"/>
  <c r="AK417" i="2"/>
  <c r="AJ417" i="2"/>
  <c r="T417" i="3" s="1"/>
  <c r="AI417" i="2"/>
  <c r="AH417" i="2"/>
  <c r="S417" i="3" s="1"/>
  <c r="AG417" i="2"/>
  <c r="AF417" i="2"/>
  <c r="R417" i="3"/>
  <c r="AE417" i="2"/>
  <c r="AD417" i="2"/>
  <c r="Q417" i="3" s="1"/>
  <c r="AC417" i="2"/>
  <c r="AB417" i="2"/>
  <c r="P417" i="3"/>
  <c r="AA417" i="2"/>
  <c r="Z417" i="2"/>
  <c r="O417" i="3" s="1"/>
  <c r="Y417" i="2"/>
  <c r="X417" i="2"/>
  <c r="N417" i="3"/>
  <c r="W417" i="2"/>
  <c r="V417" i="2"/>
  <c r="U417" i="2"/>
  <c r="T417" i="2"/>
  <c r="S417" i="2"/>
  <c r="R417" i="2"/>
  <c r="Q417" i="2"/>
  <c r="AM417" i="3"/>
  <c r="O417" i="2"/>
  <c r="AL417" i="3"/>
  <c r="N417" i="2"/>
  <c r="K417" i="3" s="1"/>
  <c r="M417" i="2"/>
  <c r="K417" i="2"/>
  <c r="G417" i="3" s="1"/>
  <c r="I417" i="2"/>
  <c r="F417" i="3" s="1"/>
  <c r="H417" i="2"/>
  <c r="D417" i="3" s="1"/>
  <c r="G417" i="2"/>
  <c r="F417" i="2"/>
  <c r="E417" i="2"/>
  <c r="C417" i="3" s="1"/>
  <c r="D417" i="2"/>
  <c r="B417" i="3" s="1"/>
  <c r="C417" i="2"/>
  <c r="A417" i="3" s="1"/>
  <c r="BL416" i="2"/>
  <c r="AF416" i="3" s="1"/>
  <c r="BK416" i="2"/>
  <c r="BJ416" i="2"/>
  <c r="AD416" i="3"/>
  <c r="BI416" i="2"/>
  <c r="BH416" i="2"/>
  <c r="AB416" i="3" s="1"/>
  <c r="BG416" i="2"/>
  <c r="BD416" i="2"/>
  <c r="AE416" i="3" s="1"/>
  <c r="BC416" i="2"/>
  <c r="BB416" i="2"/>
  <c r="AC416" i="3" s="1"/>
  <c r="BA416" i="2"/>
  <c r="AZ416" i="2"/>
  <c r="AA416" i="3" s="1"/>
  <c r="AY416" i="2"/>
  <c r="AV416" i="2"/>
  <c r="Z416" i="3" s="1"/>
  <c r="AU416" i="2"/>
  <c r="AT416" i="2"/>
  <c r="Y416" i="3" s="1"/>
  <c r="AS416" i="2"/>
  <c r="AR416" i="2"/>
  <c r="X416" i="3" s="1"/>
  <c r="AQ416" i="2"/>
  <c r="AP416" i="2"/>
  <c r="W416" i="3" s="1"/>
  <c r="AO416" i="2"/>
  <c r="AN416" i="2"/>
  <c r="V416" i="3" s="1"/>
  <c r="AM416" i="2"/>
  <c r="AL416" i="2"/>
  <c r="U416" i="3" s="1"/>
  <c r="AK416" i="2"/>
  <c r="AJ416" i="2"/>
  <c r="T416" i="3" s="1"/>
  <c r="AI416" i="2"/>
  <c r="AH416" i="2"/>
  <c r="S416" i="3" s="1"/>
  <c r="AG416" i="2"/>
  <c r="AF416" i="2"/>
  <c r="R416" i="3" s="1"/>
  <c r="AE416" i="2"/>
  <c r="AD416" i="2"/>
  <c r="Q416" i="3"/>
  <c r="AC416" i="2"/>
  <c r="AB416" i="2"/>
  <c r="P416" i="3" s="1"/>
  <c r="AA416" i="2"/>
  <c r="Z416" i="2"/>
  <c r="O416" i="3" s="1"/>
  <c r="Y416" i="2"/>
  <c r="X416" i="2"/>
  <c r="N416" i="3" s="1"/>
  <c r="W416" i="2"/>
  <c r="V416" i="2"/>
  <c r="U416" i="2"/>
  <c r="T416" i="2"/>
  <c r="S416" i="2"/>
  <c r="R416" i="2"/>
  <c r="Q416" i="2"/>
  <c r="AM416" i="3" s="1"/>
  <c r="O416" i="2"/>
  <c r="AL416" i="3" s="1"/>
  <c r="N416" i="2"/>
  <c r="K416" i="3" s="1"/>
  <c r="M416" i="2"/>
  <c r="K416" i="2"/>
  <c r="G416" i="3" s="1"/>
  <c r="I416" i="2"/>
  <c r="F416" i="3"/>
  <c r="H416" i="2"/>
  <c r="D416" i="3" s="1"/>
  <c r="G416" i="2"/>
  <c r="F416" i="2"/>
  <c r="E416" i="2"/>
  <c r="C416" i="3" s="1"/>
  <c r="D416" i="2"/>
  <c r="B416" i="3" s="1"/>
  <c r="C416" i="2"/>
  <c r="A416" i="3"/>
  <c r="BL415" i="2"/>
  <c r="AF415" i="3" s="1"/>
  <c r="BK415" i="2"/>
  <c r="BJ415" i="2"/>
  <c r="AD415" i="3" s="1"/>
  <c r="BI415" i="2"/>
  <c r="BH415" i="2"/>
  <c r="AB415" i="3"/>
  <c r="BG415" i="2"/>
  <c r="BD415" i="2"/>
  <c r="AE415" i="3" s="1"/>
  <c r="BC415" i="2"/>
  <c r="BB415" i="2"/>
  <c r="AC415" i="3" s="1"/>
  <c r="BA415" i="2"/>
  <c r="AZ415" i="2"/>
  <c r="AA415" i="3" s="1"/>
  <c r="AY415" i="2"/>
  <c r="AV415" i="2"/>
  <c r="Z415" i="3" s="1"/>
  <c r="AU415" i="2"/>
  <c r="AT415" i="2"/>
  <c r="Y415" i="3" s="1"/>
  <c r="AS415" i="2"/>
  <c r="AR415" i="2"/>
  <c r="X415" i="3" s="1"/>
  <c r="AQ415" i="2"/>
  <c r="AP415" i="2"/>
  <c r="W415" i="3" s="1"/>
  <c r="AO415" i="2"/>
  <c r="AN415" i="2"/>
  <c r="V415" i="3" s="1"/>
  <c r="AM415" i="2"/>
  <c r="AL415" i="2"/>
  <c r="U415" i="3" s="1"/>
  <c r="AK415" i="2"/>
  <c r="AJ415" i="2"/>
  <c r="T415" i="3" s="1"/>
  <c r="AI415" i="2"/>
  <c r="AH415" i="2"/>
  <c r="S415" i="3" s="1"/>
  <c r="AG415" i="2"/>
  <c r="AF415" i="2"/>
  <c r="R415" i="3"/>
  <c r="AE415" i="2"/>
  <c r="AD415" i="2"/>
  <c r="Q415" i="3" s="1"/>
  <c r="AC415" i="2"/>
  <c r="AB415" i="2"/>
  <c r="P415" i="3" s="1"/>
  <c r="AA415" i="2"/>
  <c r="Z415" i="2"/>
  <c r="O415" i="3" s="1"/>
  <c r="Y415" i="2"/>
  <c r="X415" i="2"/>
  <c r="N415" i="3" s="1"/>
  <c r="W415" i="2"/>
  <c r="V415" i="2"/>
  <c r="U415" i="2"/>
  <c r="T415" i="2"/>
  <c r="S415" i="2"/>
  <c r="R415" i="2"/>
  <c r="Q415" i="2"/>
  <c r="AM415" i="3"/>
  <c r="O415" i="2"/>
  <c r="AL415" i="3"/>
  <c r="N415" i="2"/>
  <c r="K415" i="3" s="1"/>
  <c r="M415" i="2"/>
  <c r="K415" i="2"/>
  <c r="G415" i="3" s="1"/>
  <c r="I415" i="2"/>
  <c r="F415" i="3" s="1"/>
  <c r="H415" i="2"/>
  <c r="D415" i="3" s="1"/>
  <c r="G415" i="2"/>
  <c r="F415" i="2"/>
  <c r="E415" i="2"/>
  <c r="C415" i="3" s="1"/>
  <c r="D415" i="2"/>
  <c r="B415" i="3" s="1"/>
  <c r="C415" i="2"/>
  <c r="A415" i="3" s="1"/>
  <c r="BL414" i="2"/>
  <c r="AF414" i="3" s="1"/>
  <c r="BK414" i="2"/>
  <c r="BJ414" i="2"/>
  <c r="AD414" i="3"/>
  <c r="BI414" i="2"/>
  <c r="BH414" i="2"/>
  <c r="AB414" i="3" s="1"/>
  <c r="BG414" i="2"/>
  <c r="BD414" i="2"/>
  <c r="AE414" i="3" s="1"/>
  <c r="BC414" i="2"/>
  <c r="BB414" i="2"/>
  <c r="AC414" i="3" s="1"/>
  <c r="BA414" i="2"/>
  <c r="AZ414" i="2"/>
  <c r="AA414" i="3" s="1"/>
  <c r="AY414" i="2"/>
  <c r="AV414" i="2"/>
  <c r="Z414" i="3" s="1"/>
  <c r="AU414" i="2"/>
  <c r="AT414" i="2"/>
  <c r="Y414" i="3" s="1"/>
  <c r="AS414" i="2"/>
  <c r="AR414" i="2"/>
  <c r="X414" i="3" s="1"/>
  <c r="AQ414" i="2"/>
  <c r="AP414" i="2"/>
  <c r="W414" i="3"/>
  <c r="AO414" i="2"/>
  <c r="AN414" i="2"/>
  <c r="V414" i="3" s="1"/>
  <c r="AM414" i="2"/>
  <c r="AL414" i="2"/>
  <c r="U414" i="3" s="1"/>
  <c r="AK414" i="2"/>
  <c r="AJ414" i="2"/>
  <c r="T414" i="3" s="1"/>
  <c r="AI414" i="2"/>
  <c r="AH414" i="2"/>
  <c r="S414" i="3"/>
  <c r="AG414" i="2"/>
  <c r="AF414" i="2"/>
  <c r="R414" i="3" s="1"/>
  <c r="AE414" i="2"/>
  <c r="AD414" i="2"/>
  <c r="Q414" i="3"/>
  <c r="AC414" i="2"/>
  <c r="AB414" i="2"/>
  <c r="P414" i="3" s="1"/>
  <c r="AA414" i="2"/>
  <c r="Z414" i="2"/>
  <c r="O414" i="3"/>
  <c r="Y414" i="2"/>
  <c r="X414" i="2"/>
  <c r="N414" i="3" s="1"/>
  <c r="W414" i="2"/>
  <c r="V414" i="2"/>
  <c r="U414" i="2"/>
  <c r="T414" i="2"/>
  <c r="S414" i="2"/>
  <c r="R414" i="2"/>
  <c r="Q414" i="2"/>
  <c r="AM414" i="3" s="1"/>
  <c r="O414" i="2"/>
  <c r="AL414" i="3" s="1"/>
  <c r="N414" i="2"/>
  <c r="K414" i="3" s="1"/>
  <c r="M414" i="2"/>
  <c r="K414" i="2"/>
  <c r="G414" i="3" s="1"/>
  <c r="I414" i="2"/>
  <c r="F414" i="3"/>
  <c r="H414" i="2"/>
  <c r="D414" i="3" s="1"/>
  <c r="G414" i="2"/>
  <c r="F414" i="2"/>
  <c r="E414" i="2"/>
  <c r="C414" i="3"/>
  <c r="D414" i="2"/>
  <c r="B414" i="3" s="1"/>
  <c r="C414" i="2"/>
  <c r="A414" i="3"/>
  <c r="BL413" i="2"/>
  <c r="AF413" i="3"/>
  <c r="BK413" i="2"/>
  <c r="BJ413" i="2"/>
  <c r="AD413" i="3" s="1"/>
  <c r="BI413" i="2"/>
  <c r="BH413" i="2"/>
  <c r="AB413" i="3" s="1"/>
  <c r="BG413" i="2"/>
  <c r="BD413" i="2"/>
  <c r="AE413" i="3" s="1"/>
  <c r="BC413" i="2"/>
  <c r="BB413" i="2"/>
  <c r="AC413" i="3" s="1"/>
  <c r="BA413" i="2"/>
  <c r="AZ413" i="2"/>
  <c r="AA413" i="3" s="1"/>
  <c r="AY413" i="2"/>
  <c r="AV413" i="2"/>
  <c r="Z413" i="3" s="1"/>
  <c r="AU413" i="2"/>
  <c r="AT413" i="2"/>
  <c r="Y413" i="3" s="1"/>
  <c r="AS413" i="2"/>
  <c r="AR413" i="2"/>
  <c r="X413" i="3"/>
  <c r="AQ413" i="2"/>
  <c r="AP413" i="2"/>
  <c r="W413" i="3" s="1"/>
  <c r="AO413" i="2"/>
  <c r="AN413" i="2"/>
  <c r="V413" i="3" s="1"/>
  <c r="AM413" i="2"/>
  <c r="AL413" i="2"/>
  <c r="U413" i="3" s="1"/>
  <c r="AK413" i="2"/>
  <c r="AJ413" i="2"/>
  <c r="T413" i="3" s="1"/>
  <c r="AI413" i="2"/>
  <c r="AH413" i="2"/>
  <c r="S413" i="3" s="1"/>
  <c r="AG413" i="2"/>
  <c r="AF413" i="2"/>
  <c r="R413" i="3"/>
  <c r="AE413" i="2"/>
  <c r="AD413" i="2"/>
  <c r="Q413" i="3" s="1"/>
  <c r="AC413" i="2"/>
  <c r="AB413" i="2"/>
  <c r="P413" i="3"/>
  <c r="AA413" i="2"/>
  <c r="Z413" i="2"/>
  <c r="O413" i="3" s="1"/>
  <c r="Y413" i="2"/>
  <c r="X413" i="2"/>
  <c r="N413" i="3" s="1"/>
  <c r="W413" i="2"/>
  <c r="V413" i="2"/>
  <c r="U413" i="2"/>
  <c r="T413" i="2"/>
  <c r="S413" i="2"/>
  <c r="R413" i="2"/>
  <c r="Q413" i="2"/>
  <c r="AM413" i="3"/>
  <c r="O413" i="2"/>
  <c r="AL413" i="3" s="1"/>
  <c r="N413" i="2"/>
  <c r="K413" i="3"/>
  <c r="M413" i="2"/>
  <c r="K413" i="2"/>
  <c r="G413" i="3" s="1"/>
  <c r="I413" i="2"/>
  <c r="F413" i="3" s="1"/>
  <c r="H413" i="2"/>
  <c r="D413" i="3" s="1"/>
  <c r="G413" i="2"/>
  <c r="F413" i="2"/>
  <c r="E413" i="2"/>
  <c r="C413" i="3" s="1"/>
  <c r="D413" i="2"/>
  <c r="B413" i="3" s="1"/>
  <c r="C413" i="2"/>
  <c r="A413" i="3" s="1"/>
  <c r="BL412" i="2"/>
  <c r="AF412" i="3" s="1"/>
  <c r="BK412" i="2"/>
  <c r="BJ412" i="2"/>
  <c r="AD412" i="3" s="1"/>
  <c r="BI412" i="2"/>
  <c r="BH412" i="2"/>
  <c r="AB412" i="3" s="1"/>
  <c r="BG412" i="2"/>
  <c r="BD412" i="2"/>
  <c r="AE412" i="3" s="1"/>
  <c r="BC412" i="2"/>
  <c r="BB412" i="2"/>
  <c r="AC412" i="3" s="1"/>
  <c r="BA412" i="2"/>
  <c r="AZ412" i="2"/>
  <c r="AA412" i="3"/>
  <c r="AY412" i="2"/>
  <c r="AV412" i="2"/>
  <c r="Z412" i="3" s="1"/>
  <c r="AU412" i="2"/>
  <c r="AT412" i="2"/>
  <c r="Y412" i="3"/>
  <c r="AS412" i="2"/>
  <c r="AR412" i="2"/>
  <c r="X412" i="3" s="1"/>
  <c r="AQ412" i="2"/>
  <c r="AP412" i="2"/>
  <c r="W412" i="3" s="1"/>
  <c r="AO412" i="2"/>
  <c r="AN412" i="2"/>
  <c r="V412" i="3" s="1"/>
  <c r="AM412" i="2"/>
  <c r="AL412" i="2"/>
  <c r="U412" i="3"/>
  <c r="AK412" i="2"/>
  <c r="AJ412" i="2"/>
  <c r="T412" i="3" s="1"/>
  <c r="AI412" i="2"/>
  <c r="AH412" i="2"/>
  <c r="S412" i="3" s="1"/>
  <c r="AG412" i="2"/>
  <c r="AF412" i="2"/>
  <c r="R412" i="3" s="1"/>
  <c r="AE412" i="2"/>
  <c r="AD412" i="2"/>
  <c r="Q412" i="3" s="1"/>
  <c r="AC412" i="2"/>
  <c r="AB412" i="2"/>
  <c r="P412" i="3" s="1"/>
  <c r="AA412" i="2"/>
  <c r="Z412" i="2"/>
  <c r="O412" i="3" s="1"/>
  <c r="Y412" i="2"/>
  <c r="X412" i="2"/>
  <c r="N412" i="3" s="1"/>
  <c r="W412" i="2"/>
  <c r="V412" i="2"/>
  <c r="U412" i="2"/>
  <c r="T412" i="2"/>
  <c r="S412" i="2"/>
  <c r="R412" i="2"/>
  <c r="Q412" i="2"/>
  <c r="AM412" i="3" s="1"/>
  <c r="O412" i="2"/>
  <c r="AL412" i="3" s="1"/>
  <c r="N412" i="2"/>
  <c r="K412" i="3" s="1"/>
  <c r="L412" i="2"/>
  <c r="K412" i="2"/>
  <c r="G412" i="3" s="1"/>
  <c r="I412" i="2"/>
  <c r="F412" i="3" s="1"/>
  <c r="H412" i="2"/>
  <c r="D412" i="3" s="1"/>
  <c r="G412" i="2"/>
  <c r="F412" i="2"/>
  <c r="E412" i="2"/>
  <c r="C412" i="3" s="1"/>
  <c r="D412" i="2"/>
  <c r="B412" i="3" s="1"/>
  <c r="C412" i="2"/>
  <c r="A412" i="3" s="1"/>
  <c r="BL411" i="2"/>
  <c r="AF411" i="3" s="1"/>
  <c r="BK411" i="2"/>
  <c r="BJ411" i="2"/>
  <c r="AD411" i="3"/>
  <c r="BI411" i="2"/>
  <c r="BH411" i="2"/>
  <c r="AB411" i="3" s="1"/>
  <c r="BG411" i="2"/>
  <c r="BD411" i="2"/>
  <c r="AE411" i="3" s="1"/>
  <c r="BC411" i="2"/>
  <c r="BB411" i="2"/>
  <c r="AC411" i="3" s="1"/>
  <c r="BA411" i="2"/>
  <c r="AZ411" i="2"/>
  <c r="AA411" i="3" s="1"/>
  <c r="AY411" i="2"/>
  <c r="AV411" i="2"/>
  <c r="Z411" i="3" s="1"/>
  <c r="AU411" i="2"/>
  <c r="AT411" i="2"/>
  <c r="Y411" i="3" s="1"/>
  <c r="AS411" i="2"/>
  <c r="AR411" i="2"/>
  <c r="X411" i="3" s="1"/>
  <c r="AQ411" i="2"/>
  <c r="AP411" i="2"/>
  <c r="W411" i="3"/>
  <c r="AO411" i="2"/>
  <c r="AN411" i="2"/>
  <c r="V411" i="3" s="1"/>
  <c r="AM411" i="2"/>
  <c r="AL411" i="2"/>
  <c r="U411" i="3" s="1"/>
  <c r="AK411" i="2"/>
  <c r="AJ411" i="2"/>
  <c r="T411" i="3" s="1"/>
  <c r="AI411" i="2"/>
  <c r="AH411" i="2"/>
  <c r="S411" i="3"/>
  <c r="AG411" i="2"/>
  <c r="AF411" i="2"/>
  <c r="R411" i="3" s="1"/>
  <c r="AE411" i="2"/>
  <c r="AD411" i="2"/>
  <c r="Q411" i="3"/>
  <c r="AC411" i="2"/>
  <c r="AB411" i="2"/>
  <c r="P411" i="3" s="1"/>
  <c r="AA411" i="2"/>
  <c r="Z411" i="2"/>
  <c r="O411" i="3"/>
  <c r="Y411" i="2"/>
  <c r="X411" i="2"/>
  <c r="N411" i="3" s="1"/>
  <c r="W411" i="2"/>
  <c r="V411" i="2"/>
  <c r="U411" i="2"/>
  <c r="T411" i="2"/>
  <c r="S411" i="2"/>
  <c r="R411" i="2"/>
  <c r="Q411" i="2"/>
  <c r="AM411" i="3" s="1"/>
  <c r="O411" i="2"/>
  <c r="AL411" i="3" s="1"/>
  <c r="N411" i="2"/>
  <c r="K411" i="3" s="1"/>
  <c r="M411" i="2"/>
  <c r="K411" i="2"/>
  <c r="G411" i="3" s="1"/>
  <c r="I411" i="2"/>
  <c r="F411" i="3" s="1"/>
  <c r="H411" i="2"/>
  <c r="D411" i="3" s="1"/>
  <c r="G411" i="2"/>
  <c r="F411" i="2"/>
  <c r="E411" i="2"/>
  <c r="C411" i="3"/>
  <c r="D411" i="2"/>
  <c r="B411" i="3" s="1"/>
  <c r="C411" i="2"/>
  <c r="A411" i="3"/>
  <c r="BL410" i="2"/>
  <c r="AF410" i="3"/>
  <c r="BK410" i="2"/>
  <c r="BJ410" i="2"/>
  <c r="AD410" i="3" s="1"/>
  <c r="BI410" i="2"/>
  <c r="BH410" i="2"/>
  <c r="AB410" i="3" s="1"/>
  <c r="BG410" i="2"/>
  <c r="BD410" i="2"/>
  <c r="AE410" i="3" s="1"/>
  <c r="BC410" i="2"/>
  <c r="BB410" i="2"/>
  <c r="AC410" i="3" s="1"/>
  <c r="BA410" i="2"/>
  <c r="AZ410" i="2"/>
  <c r="AA410" i="3" s="1"/>
  <c r="AY410" i="2"/>
  <c r="AV410" i="2"/>
  <c r="Z410" i="3" s="1"/>
  <c r="AU410" i="2"/>
  <c r="AT410" i="2"/>
  <c r="Y410" i="3" s="1"/>
  <c r="AS410" i="2"/>
  <c r="AR410" i="2"/>
  <c r="X410" i="3"/>
  <c r="AQ410" i="2"/>
  <c r="AP410" i="2"/>
  <c r="W410" i="3" s="1"/>
  <c r="AO410" i="2"/>
  <c r="AN410" i="2"/>
  <c r="V410" i="3" s="1"/>
  <c r="AM410" i="2"/>
  <c r="AL410" i="2"/>
  <c r="U410" i="3" s="1"/>
  <c r="AK410" i="2"/>
  <c r="AJ410" i="2"/>
  <c r="T410" i="3" s="1"/>
  <c r="AI410" i="2"/>
  <c r="AH410" i="2"/>
  <c r="S410" i="3" s="1"/>
  <c r="AG410" i="2"/>
  <c r="AF410" i="2"/>
  <c r="R410" i="3"/>
  <c r="AE410" i="2"/>
  <c r="AD410" i="2"/>
  <c r="Q410" i="3" s="1"/>
  <c r="AC410" i="2"/>
  <c r="AB410" i="2"/>
  <c r="P410" i="3"/>
  <c r="AA410" i="2"/>
  <c r="Z410" i="2"/>
  <c r="O410" i="3" s="1"/>
  <c r="Y410" i="2"/>
  <c r="X410" i="2"/>
  <c r="N410" i="3"/>
  <c r="W410" i="2"/>
  <c r="V410" i="2"/>
  <c r="U410" i="2"/>
  <c r="T410" i="2"/>
  <c r="S410" i="2"/>
  <c r="R410" i="2"/>
  <c r="Q410" i="2"/>
  <c r="AM410" i="3" s="1"/>
  <c r="O410" i="2"/>
  <c r="AL410" i="3" s="1"/>
  <c r="N410" i="2"/>
  <c r="K410" i="3" s="1"/>
  <c r="M410" i="2"/>
  <c r="K410" i="2"/>
  <c r="G410" i="3" s="1"/>
  <c r="I410" i="2"/>
  <c r="F410" i="3" s="1"/>
  <c r="H410" i="2"/>
  <c r="D410" i="3" s="1"/>
  <c r="G410" i="2"/>
  <c r="F410" i="2"/>
  <c r="E410" i="2"/>
  <c r="C410" i="3" s="1"/>
  <c r="D410" i="2"/>
  <c r="B410" i="3" s="1"/>
  <c r="C410" i="2"/>
  <c r="A410" i="3" s="1"/>
  <c r="BL409" i="2"/>
  <c r="AF409" i="3" s="1"/>
  <c r="BK409" i="2"/>
  <c r="BJ409" i="2"/>
  <c r="AD409" i="3" s="1"/>
  <c r="BI409" i="2"/>
  <c r="BH409" i="2"/>
  <c r="AB409" i="3" s="1"/>
  <c r="BG409" i="2"/>
  <c r="BD409" i="2"/>
  <c r="AE409" i="3" s="1"/>
  <c r="BC409" i="2"/>
  <c r="BB409" i="2"/>
  <c r="AC409" i="3" s="1"/>
  <c r="BA409" i="2"/>
  <c r="AZ409" i="2"/>
  <c r="AA409" i="3" s="1"/>
  <c r="AY409" i="2"/>
  <c r="AV409" i="2"/>
  <c r="Z409" i="3" s="1"/>
  <c r="AU409" i="2"/>
  <c r="AT409" i="2"/>
  <c r="Y409" i="3"/>
  <c r="AS409" i="2"/>
  <c r="AR409" i="2"/>
  <c r="X409" i="3" s="1"/>
  <c r="AQ409" i="2"/>
  <c r="AP409" i="2"/>
  <c r="W409" i="3" s="1"/>
  <c r="AO409" i="2"/>
  <c r="AN409" i="2"/>
  <c r="V409" i="3" s="1"/>
  <c r="AM409" i="2"/>
  <c r="AL409" i="2"/>
  <c r="U409" i="3"/>
  <c r="AK409" i="2"/>
  <c r="AJ409" i="2"/>
  <c r="T409" i="3" s="1"/>
  <c r="AI409" i="2"/>
  <c r="AH409" i="2"/>
  <c r="S409" i="3" s="1"/>
  <c r="AG409" i="2"/>
  <c r="AF409" i="2"/>
  <c r="R409" i="3" s="1"/>
  <c r="AE409" i="2"/>
  <c r="AD409" i="2"/>
  <c r="Q409" i="3" s="1"/>
  <c r="AC409" i="2"/>
  <c r="AB409" i="2"/>
  <c r="P409" i="3" s="1"/>
  <c r="AA409" i="2"/>
  <c r="Z409" i="2"/>
  <c r="O409" i="3" s="1"/>
  <c r="Y409" i="2"/>
  <c r="X409" i="2"/>
  <c r="N409" i="3" s="1"/>
  <c r="W409" i="2"/>
  <c r="V409" i="2"/>
  <c r="U409" i="2"/>
  <c r="T409" i="2"/>
  <c r="S409" i="2"/>
  <c r="R409" i="2"/>
  <c r="Q409" i="2"/>
  <c r="AM409" i="3" s="1"/>
  <c r="O409" i="2"/>
  <c r="AL409" i="3" s="1"/>
  <c r="N409" i="2"/>
  <c r="K409" i="3" s="1"/>
  <c r="M409" i="2"/>
  <c r="K409" i="2"/>
  <c r="G409" i="3" s="1"/>
  <c r="I409" i="2"/>
  <c r="F409" i="3" s="1"/>
  <c r="H409" i="2"/>
  <c r="D409" i="3" s="1"/>
  <c r="G409" i="2"/>
  <c r="F409" i="2"/>
  <c r="E409" i="2"/>
  <c r="C409" i="3"/>
  <c r="D409" i="2"/>
  <c r="B409" i="3" s="1"/>
  <c r="C409" i="2"/>
  <c r="A409" i="3"/>
  <c r="BL408" i="2"/>
  <c r="AF408" i="3" s="1"/>
  <c r="BK408" i="2"/>
  <c r="BJ408" i="2"/>
  <c r="AD408" i="3" s="1"/>
  <c r="BI408" i="2"/>
  <c r="BH408" i="2"/>
  <c r="AB408" i="3" s="1"/>
  <c r="BG408" i="2"/>
  <c r="BD408" i="2"/>
  <c r="AE408" i="3" s="1"/>
  <c r="BC408" i="2"/>
  <c r="BB408" i="2"/>
  <c r="AC408" i="3" s="1"/>
  <c r="BA408" i="2"/>
  <c r="AZ408" i="2"/>
  <c r="AA408" i="3" s="1"/>
  <c r="AY408" i="2"/>
  <c r="AV408" i="2"/>
  <c r="Z408" i="3"/>
  <c r="AU408" i="2"/>
  <c r="AT408" i="2"/>
  <c r="Y408" i="3" s="1"/>
  <c r="AS408" i="2"/>
  <c r="AR408" i="2"/>
  <c r="X408" i="3" s="1"/>
  <c r="AQ408" i="2"/>
  <c r="AP408" i="2"/>
  <c r="W408" i="3" s="1"/>
  <c r="AO408" i="2"/>
  <c r="AN408" i="2"/>
  <c r="V408" i="3"/>
  <c r="AM408" i="2"/>
  <c r="AL408" i="2"/>
  <c r="U408" i="3" s="1"/>
  <c r="AK408" i="2"/>
  <c r="AJ408" i="2"/>
  <c r="T408" i="3" s="1"/>
  <c r="AI408" i="2"/>
  <c r="AH408" i="2"/>
  <c r="S408" i="3" s="1"/>
  <c r="AG408" i="2"/>
  <c r="AF408" i="2"/>
  <c r="R408" i="3" s="1"/>
  <c r="AE408" i="2"/>
  <c r="AD408" i="2"/>
  <c r="Q408" i="3" s="1"/>
  <c r="AC408" i="2"/>
  <c r="AB408" i="2"/>
  <c r="P408" i="3" s="1"/>
  <c r="AA408" i="2"/>
  <c r="Z408" i="2"/>
  <c r="O408" i="3" s="1"/>
  <c r="Y408" i="2"/>
  <c r="X408" i="2"/>
  <c r="N408" i="3" s="1"/>
  <c r="W408" i="2"/>
  <c r="V408" i="2"/>
  <c r="U408" i="2"/>
  <c r="T408" i="2"/>
  <c r="S408" i="2"/>
  <c r="R408" i="2"/>
  <c r="Q408" i="2"/>
  <c r="AM408" i="3" s="1"/>
  <c r="O408" i="2"/>
  <c r="AL408" i="3" s="1"/>
  <c r="N408" i="2"/>
  <c r="K408" i="3" s="1"/>
  <c r="M408" i="2"/>
  <c r="K408" i="2"/>
  <c r="G408" i="3" s="1"/>
  <c r="I408" i="2"/>
  <c r="F408" i="3" s="1"/>
  <c r="H408" i="2"/>
  <c r="D408" i="3" s="1"/>
  <c r="G408" i="2"/>
  <c r="F408" i="2"/>
  <c r="E408" i="2"/>
  <c r="C408" i="3" s="1"/>
  <c r="D408" i="2"/>
  <c r="B408" i="3" s="1"/>
  <c r="C408" i="2"/>
  <c r="A408" i="3" s="1"/>
  <c r="BL407" i="2"/>
  <c r="AF407" i="3" s="1"/>
  <c r="BK407" i="2"/>
  <c r="BJ407" i="2"/>
  <c r="AD407" i="3" s="1"/>
  <c r="BI407" i="2"/>
  <c r="BH407" i="2"/>
  <c r="AB407" i="3" s="1"/>
  <c r="BG407" i="2"/>
  <c r="BD407" i="2"/>
  <c r="AE407" i="3" s="1"/>
  <c r="BC407" i="2"/>
  <c r="BB407" i="2"/>
  <c r="AC407" i="3" s="1"/>
  <c r="BA407" i="2"/>
  <c r="AZ407" i="2"/>
  <c r="AA407" i="3"/>
  <c r="AY407" i="2"/>
  <c r="AV407" i="2"/>
  <c r="Z407" i="3" s="1"/>
  <c r="AU407" i="2"/>
  <c r="AT407" i="2"/>
  <c r="Y407" i="3" s="1"/>
  <c r="AS407" i="2"/>
  <c r="AR407" i="2"/>
  <c r="X407" i="3" s="1"/>
  <c r="AQ407" i="2"/>
  <c r="AP407" i="2"/>
  <c r="W407" i="3" s="1"/>
  <c r="AO407" i="2"/>
  <c r="AN407" i="2"/>
  <c r="V407" i="3" s="1"/>
  <c r="AM407" i="2"/>
  <c r="AL407" i="2"/>
  <c r="U407" i="3" s="1"/>
  <c r="AK407" i="2"/>
  <c r="AJ407" i="2"/>
  <c r="T407" i="3" s="1"/>
  <c r="AI407" i="2"/>
  <c r="AH407" i="2"/>
  <c r="S407" i="3"/>
  <c r="AG407" i="2"/>
  <c r="AF407" i="2"/>
  <c r="R407" i="3" s="1"/>
  <c r="AE407" i="2"/>
  <c r="AD407" i="2"/>
  <c r="Q407" i="3" s="1"/>
  <c r="AC407" i="2"/>
  <c r="AB407" i="2"/>
  <c r="P407" i="3" s="1"/>
  <c r="AA407" i="2"/>
  <c r="Z407" i="2"/>
  <c r="O407" i="3" s="1"/>
  <c r="Y407" i="2"/>
  <c r="X407" i="2"/>
  <c r="N407" i="3" s="1"/>
  <c r="W407" i="2"/>
  <c r="V407" i="2"/>
  <c r="U407" i="2"/>
  <c r="T407" i="2"/>
  <c r="S407" i="2"/>
  <c r="R407" i="2"/>
  <c r="Q407" i="2"/>
  <c r="AM407" i="3" s="1"/>
  <c r="O407" i="2"/>
  <c r="AL407" i="3" s="1"/>
  <c r="N407" i="2"/>
  <c r="K407" i="3" s="1"/>
  <c r="M407" i="2"/>
  <c r="K407" i="2"/>
  <c r="G407" i="3" s="1"/>
  <c r="I407" i="2"/>
  <c r="F407" i="3"/>
  <c r="H407" i="2"/>
  <c r="D407" i="3" s="1"/>
  <c r="G407" i="2"/>
  <c r="F407" i="2"/>
  <c r="E407" i="2"/>
  <c r="C407" i="3"/>
  <c r="D407" i="2"/>
  <c r="B407" i="3"/>
  <c r="C407" i="2"/>
  <c r="A407" i="3" s="1"/>
  <c r="BL406" i="2"/>
  <c r="AF406" i="3" s="1"/>
  <c r="BK406" i="2"/>
  <c r="BJ406" i="2"/>
  <c r="AD406" i="3" s="1"/>
  <c r="BI406" i="2"/>
  <c r="BH406" i="2"/>
  <c r="AB406" i="3" s="1"/>
  <c r="BG406" i="2"/>
  <c r="BD406" i="2"/>
  <c r="AE406" i="3" s="1"/>
  <c r="BC406" i="2"/>
  <c r="BB406" i="2"/>
  <c r="AC406" i="3"/>
  <c r="BA406" i="2"/>
  <c r="AZ406" i="2"/>
  <c r="AA406" i="3" s="1"/>
  <c r="AY406" i="2"/>
  <c r="AV406" i="2"/>
  <c r="Z406" i="3" s="1"/>
  <c r="AU406" i="2"/>
  <c r="AT406" i="2"/>
  <c r="Y406" i="3" s="1"/>
  <c r="AS406" i="2"/>
  <c r="AR406" i="2"/>
  <c r="X406" i="3" s="1"/>
  <c r="AQ406" i="2"/>
  <c r="AP406" i="2"/>
  <c r="W406" i="3" s="1"/>
  <c r="AO406" i="2"/>
  <c r="AN406" i="2"/>
  <c r="V406" i="3" s="1"/>
  <c r="AM406" i="2"/>
  <c r="AL406" i="2"/>
  <c r="U406" i="3" s="1"/>
  <c r="AK406" i="2"/>
  <c r="AJ406" i="2"/>
  <c r="T406" i="3"/>
  <c r="AI406" i="2"/>
  <c r="AH406" i="2"/>
  <c r="S406" i="3" s="1"/>
  <c r="AG406" i="2"/>
  <c r="AF406" i="2"/>
  <c r="R406" i="3" s="1"/>
  <c r="AE406" i="2"/>
  <c r="AD406" i="2"/>
  <c r="Q406" i="3" s="1"/>
  <c r="AC406" i="2"/>
  <c r="AB406" i="2"/>
  <c r="P406" i="3" s="1"/>
  <c r="AA406" i="2"/>
  <c r="Z406" i="2"/>
  <c r="O406" i="3" s="1"/>
  <c r="Y406" i="2"/>
  <c r="X406" i="2"/>
  <c r="N406" i="3" s="1"/>
  <c r="W406" i="2"/>
  <c r="V406" i="2"/>
  <c r="U406" i="2"/>
  <c r="T406" i="2"/>
  <c r="S406" i="2"/>
  <c r="R406" i="2"/>
  <c r="Q406" i="2"/>
  <c r="AM406" i="3" s="1"/>
  <c r="O406" i="2"/>
  <c r="AL406" i="3" s="1"/>
  <c r="N406" i="2"/>
  <c r="K406" i="3"/>
  <c r="M406" i="2"/>
  <c r="K406" i="2"/>
  <c r="G406" i="3" s="1"/>
  <c r="I406" i="2"/>
  <c r="F406" i="3" s="1"/>
  <c r="H406" i="2"/>
  <c r="D406" i="3" s="1"/>
  <c r="G406" i="2"/>
  <c r="F406" i="2"/>
  <c r="E406" i="2"/>
  <c r="C406" i="3" s="1"/>
  <c r="D406" i="2"/>
  <c r="B406" i="3" s="1"/>
  <c r="C406" i="2"/>
  <c r="A406" i="3" s="1"/>
  <c r="BL405" i="2"/>
  <c r="AF405" i="3" s="1"/>
  <c r="BK405" i="2"/>
  <c r="BJ405" i="2"/>
  <c r="AD405" i="3" s="1"/>
  <c r="BI405" i="2"/>
  <c r="BH405" i="2"/>
  <c r="AB405" i="3" s="1"/>
  <c r="BG405" i="2"/>
  <c r="BD405" i="2"/>
  <c r="AE405" i="3"/>
  <c r="BC405" i="2"/>
  <c r="BB405" i="2"/>
  <c r="AC405" i="3" s="1"/>
  <c r="BA405" i="2"/>
  <c r="AZ405" i="2"/>
  <c r="AA405" i="3"/>
  <c r="AY405" i="2"/>
  <c r="AV405" i="2"/>
  <c r="Z405" i="3" s="1"/>
  <c r="AU405" i="2"/>
  <c r="AT405" i="2"/>
  <c r="Y405" i="3" s="1"/>
  <c r="AS405" i="2"/>
  <c r="AR405" i="2"/>
  <c r="X405" i="3" s="1"/>
  <c r="AQ405" i="2"/>
  <c r="AP405" i="2"/>
  <c r="W405" i="3"/>
  <c r="AO405" i="2"/>
  <c r="AN405" i="2"/>
  <c r="V405" i="3" s="1"/>
  <c r="AM405" i="2"/>
  <c r="AL405" i="2"/>
  <c r="U405" i="3" s="1"/>
  <c r="AK405" i="2"/>
  <c r="AJ405" i="2"/>
  <c r="T405" i="3" s="1"/>
  <c r="AI405" i="2"/>
  <c r="AH405" i="2"/>
  <c r="S405" i="3" s="1"/>
  <c r="AG405" i="2"/>
  <c r="AF405" i="2"/>
  <c r="R405" i="3" s="1"/>
  <c r="AE405" i="2"/>
  <c r="AD405" i="2"/>
  <c r="Q405" i="3" s="1"/>
  <c r="AC405" i="2"/>
  <c r="AB405" i="2"/>
  <c r="P405" i="3" s="1"/>
  <c r="AA405" i="2"/>
  <c r="Z405" i="2"/>
  <c r="O405" i="3" s="1"/>
  <c r="Y405" i="2"/>
  <c r="X405" i="2"/>
  <c r="N405" i="3" s="1"/>
  <c r="W405" i="2"/>
  <c r="V405" i="2"/>
  <c r="U405" i="2"/>
  <c r="T405" i="2"/>
  <c r="S405" i="2"/>
  <c r="R405" i="2"/>
  <c r="Q405" i="2"/>
  <c r="AM405" i="3" s="1"/>
  <c r="O405" i="2"/>
  <c r="AL405" i="3" s="1"/>
  <c r="N405" i="2"/>
  <c r="K405" i="3" s="1"/>
  <c r="M405" i="2"/>
  <c r="K405" i="2"/>
  <c r="G405" i="3"/>
  <c r="I405" i="2"/>
  <c r="F405" i="3" s="1"/>
  <c r="H405" i="2"/>
  <c r="D405" i="3"/>
  <c r="G405" i="2"/>
  <c r="F405" i="2"/>
  <c r="E405" i="2"/>
  <c r="C405" i="3" s="1"/>
  <c r="D405" i="2"/>
  <c r="B405" i="3" s="1"/>
  <c r="C405" i="2"/>
  <c r="A405" i="3" s="1"/>
  <c r="BL404" i="2"/>
  <c r="AF404" i="3" s="1"/>
  <c r="BK404" i="2"/>
  <c r="BJ404" i="2"/>
  <c r="AD404" i="3" s="1"/>
  <c r="BI404" i="2"/>
  <c r="BH404" i="2"/>
  <c r="AB404" i="3"/>
  <c r="BG404" i="2"/>
  <c r="BD404" i="2"/>
  <c r="AE404" i="3" s="1"/>
  <c r="BC404" i="2"/>
  <c r="BB404" i="2"/>
  <c r="AC404" i="3"/>
  <c r="BA404" i="2"/>
  <c r="AZ404" i="2"/>
  <c r="AA404" i="3" s="1"/>
  <c r="AY404" i="2"/>
  <c r="AV404" i="2"/>
  <c r="Z404" i="3" s="1"/>
  <c r="AU404" i="2"/>
  <c r="AT404" i="2"/>
  <c r="Y404" i="3" s="1"/>
  <c r="AS404" i="2"/>
  <c r="AR404" i="2"/>
  <c r="X404" i="3"/>
  <c r="AQ404" i="2"/>
  <c r="AP404" i="2"/>
  <c r="W404" i="3" s="1"/>
  <c r="AO404" i="2"/>
  <c r="AN404" i="2"/>
  <c r="V404" i="3" s="1"/>
  <c r="AM404" i="2"/>
  <c r="AL404" i="2"/>
  <c r="U404" i="3" s="1"/>
  <c r="AK404" i="2"/>
  <c r="AJ404" i="2"/>
  <c r="T404" i="3" s="1"/>
  <c r="AI404" i="2"/>
  <c r="AH404" i="2"/>
  <c r="S404" i="3" s="1"/>
  <c r="AG404" i="2"/>
  <c r="AF404" i="2"/>
  <c r="R404" i="3" s="1"/>
  <c r="AE404" i="2"/>
  <c r="AD404" i="2"/>
  <c r="Q404" i="3" s="1"/>
  <c r="AC404" i="2"/>
  <c r="AB404" i="2"/>
  <c r="P404" i="3" s="1"/>
  <c r="AA404" i="2"/>
  <c r="Z404" i="2"/>
  <c r="O404" i="3" s="1"/>
  <c r="Y404" i="2"/>
  <c r="X404" i="2"/>
  <c r="N404" i="3"/>
  <c r="W404" i="2"/>
  <c r="V404" i="2"/>
  <c r="U404" i="2"/>
  <c r="T404" i="2"/>
  <c r="S404" i="2"/>
  <c r="R404" i="2"/>
  <c r="Q404" i="2"/>
  <c r="AM404" i="3" s="1"/>
  <c r="O404" i="2"/>
  <c r="AL404" i="3" s="1"/>
  <c r="N404" i="2"/>
  <c r="K404" i="3" s="1"/>
  <c r="M404" i="2"/>
  <c r="K404" i="2"/>
  <c r="G404" i="3" s="1"/>
  <c r="I404" i="2"/>
  <c r="F404" i="3" s="1"/>
  <c r="H404" i="2"/>
  <c r="D404" i="3" s="1"/>
  <c r="G404" i="2"/>
  <c r="F404" i="2"/>
  <c r="E404" i="2"/>
  <c r="C404" i="3" s="1"/>
  <c r="D404" i="2"/>
  <c r="B404" i="3" s="1"/>
  <c r="C404" i="2"/>
  <c r="A404" i="3" s="1"/>
  <c r="BL403" i="2"/>
  <c r="AF403" i="3" s="1"/>
  <c r="BK403" i="2"/>
  <c r="BJ403" i="2"/>
  <c r="AD403" i="3" s="1"/>
  <c r="BI403" i="2"/>
  <c r="BH403" i="2"/>
  <c r="AB403" i="3" s="1"/>
  <c r="BG403" i="2"/>
  <c r="BD403" i="2"/>
  <c r="AE403" i="3"/>
  <c r="BC403" i="2"/>
  <c r="BB403" i="2"/>
  <c r="AC403" i="3" s="1"/>
  <c r="BA403" i="2"/>
  <c r="AZ403" i="2"/>
  <c r="AA403" i="3" s="1"/>
  <c r="AY403" i="2"/>
  <c r="AV403" i="2"/>
  <c r="Z403" i="3" s="1"/>
  <c r="AU403" i="2"/>
  <c r="AT403" i="2"/>
  <c r="Y403" i="3" s="1"/>
  <c r="AS403" i="2"/>
  <c r="AR403" i="2"/>
  <c r="X403" i="3" s="1"/>
  <c r="AQ403" i="2"/>
  <c r="AP403" i="2"/>
  <c r="W403" i="3" s="1"/>
  <c r="AO403" i="2"/>
  <c r="AN403" i="2"/>
  <c r="V403" i="3" s="1"/>
  <c r="AM403" i="2"/>
  <c r="AL403" i="2"/>
  <c r="U403" i="3"/>
  <c r="AK403" i="2"/>
  <c r="AJ403" i="2"/>
  <c r="T403" i="3" s="1"/>
  <c r="AI403" i="2"/>
  <c r="AH403" i="2"/>
  <c r="S403" i="3" s="1"/>
  <c r="AG403" i="2"/>
  <c r="AF403" i="2"/>
  <c r="R403" i="3" s="1"/>
  <c r="AE403" i="2"/>
  <c r="AD403" i="2"/>
  <c r="Q403" i="3" s="1"/>
  <c r="AC403" i="2"/>
  <c r="AB403" i="2"/>
  <c r="P403" i="3" s="1"/>
  <c r="AA403" i="2"/>
  <c r="Z403" i="2"/>
  <c r="O403" i="3" s="1"/>
  <c r="Y403" i="2"/>
  <c r="X403" i="2"/>
  <c r="N403" i="3" s="1"/>
  <c r="W403" i="2"/>
  <c r="V403" i="2"/>
  <c r="U403" i="2"/>
  <c r="T403" i="2"/>
  <c r="S403" i="2"/>
  <c r="R403" i="2"/>
  <c r="Q403" i="2"/>
  <c r="AM403" i="3" s="1"/>
  <c r="O403" i="2"/>
  <c r="AL403" i="3" s="1"/>
  <c r="N403" i="2"/>
  <c r="K403" i="3" s="1"/>
  <c r="M403" i="2"/>
  <c r="K403" i="2"/>
  <c r="G403" i="3" s="1"/>
  <c r="I403" i="2"/>
  <c r="F403" i="3" s="1"/>
  <c r="H403" i="2"/>
  <c r="D403" i="3"/>
  <c r="G403" i="2"/>
  <c r="F403" i="2"/>
  <c r="E403" i="2"/>
  <c r="C403" i="3" s="1"/>
  <c r="D403" i="2"/>
  <c r="B403" i="3"/>
  <c r="C403" i="2"/>
  <c r="A403" i="3" s="1"/>
  <c r="BL402" i="2"/>
  <c r="AF402" i="3" s="1"/>
  <c r="BK402" i="2"/>
  <c r="BJ402" i="2"/>
  <c r="AD402" i="3" s="1"/>
  <c r="BI402" i="2"/>
  <c r="BH402" i="2"/>
  <c r="AB402" i="3"/>
  <c r="BG402" i="2"/>
  <c r="BD402" i="2"/>
  <c r="AE402" i="3" s="1"/>
  <c r="BC402" i="2"/>
  <c r="BB402" i="2"/>
  <c r="AC402" i="3" s="1"/>
  <c r="BA402" i="2"/>
  <c r="AZ402" i="2"/>
  <c r="AA402" i="3" s="1"/>
  <c r="AY402" i="2"/>
  <c r="AV402" i="2"/>
  <c r="Z402" i="3" s="1"/>
  <c r="AU402" i="2"/>
  <c r="AT402" i="2"/>
  <c r="Y402" i="3" s="1"/>
  <c r="AS402" i="2"/>
  <c r="AR402" i="2"/>
  <c r="X402" i="3" s="1"/>
  <c r="AQ402" i="2"/>
  <c r="AP402" i="2"/>
  <c r="W402" i="3" s="1"/>
  <c r="AO402" i="2"/>
  <c r="AN402" i="2"/>
  <c r="V402" i="3"/>
  <c r="AM402" i="2"/>
  <c r="AL402" i="2"/>
  <c r="U402" i="3" s="1"/>
  <c r="AK402" i="2"/>
  <c r="AJ402" i="2"/>
  <c r="T402" i="3" s="1"/>
  <c r="AI402" i="2"/>
  <c r="AH402" i="2"/>
  <c r="S402" i="3" s="1"/>
  <c r="AG402" i="2"/>
  <c r="AF402" i="2"/>
  <c r="R402" i="3" s="1"/>
  <c r="AE402" i="2"/>
  <c r="AD402" i="2"/>
  <c r="Q402" i="3" s="1"/>
  <c r="AC402" i="2"/>
  <c r="AB402" i="2"/>
  <c r="P402" i="3" s="1"/>
  <c r="AA402" i="2"/>
  <c r="Z402" i="2"/>
  <c r="O402" i="3" s="1"/>
  <c r="Y402" i="2"/>
  <c r="X402" i="2"/>
  <c r="N402" i="3" s="1"/>
  <c r="W402" i="2"/>
  <c r="V402" i="2"/>
  <c r="U402" i="2"/>
  <c r="T402" i="2"/>
  <c r="S402" i="2"/>
  <c r="R402" i="2"/>
  <c r="Q402" i="2"/>
  <c r="AM402" i="3" s="1"/>
  <c r="O402" i="2"/>
  <c r="AL402" i="3"/>
  <c r="N402" i="2"/>
  <c r="K402" i="3"/>
  <c r="M402" i="2"/>
  <c r="K402" i="2"/>
  <c r="G402" i="3" s="1"/>
  <c r="I402" i="2"/>
  <c r="F402" i="3" s="1"/>
  <c r="H402" i="2"/>
  <c r="D402" i="3" s="1"/>
  <c r="G402" i="2"/>
  <c r="F402" i="2"/>
  <c r="E402" i="2"/>
  <c r="C402" i="3" s="1"/>
  <c r="D402" i="2"/>
  <c r="B402" i="3" s="1"/>
  <c r="C402" i="2"/>
  <c r="A402" i="3" s="1"/>
  <c r="BL401" i="2"/>
  <c r="AF401" i="3" s="1"/>
  <c r="BK401" i="2"/>
  <c r="BJ401" i="2"/>
  <c r="AD401" i="3"/>
  <c r="BI401" i="2"/>
  <c r="BH401" i="2"/>
  <c r="AB401" i="3" s="1"/>
  <c r="BG401" i="2"/>
  <c r="BD401" i="2"/>
  <c r="AE401" i="3" s="1"/>
  <c r="BC401" i="2"/>
  <c r="BB401" i="2"/>
  <c r="AC401" i="3"/>
  <c r="BA401" i="2"/>
  <c r="AZ401" i="2"/>
  <c r="AA401" i="3" s="1"/>
  <c r="AY401" i="2"/>
  <c r="AV401" i="2"/>
  <c r="Z401" i="3" s="1"/>
  <c r="AU401" i="2"/>
  <c r="AT401" i="2"/>
  <c r="Y401" i="3"/>
  <c r="AS401" i="2"/>
  <c r="AR401" i="2"/>
  <c r="X401" i="3" s="1"/>
  <c r="AQ401" i="2"/>
  <c r="AP401" i="2"/>
  <c r="W401" i="3" s="1"/>
  <c r="AO401" i="2"/>
  <c r="AN401" i="2"/>
  <c r="V401" i="3" s="1"/>
  <c r="AM401" i="2"/>
  <c r="AL401" i="2"/>
  <c r="U401" i="3" s="1"/>
  <c r="AK401" i="2"/>
  <c r="AJ401" i="2"/>
  <c r="T401" i="3" s="1"/>
  <c r="AI401" i="2"/>
  <c r="AH401" i="2"/>
  <c r="S401" i="3" s="1"/>
  <c r="AG401" i="2"/>
  <c r="AF401" i="2"/>
  <c r="R401" i="3" s="1"/>
  <c r="AE401" i="2"/>
  <c r="AD401" i="2"/>
  <c r="Q401" i="3"/>
  <c r="AC401" i="2"/>
  <c r="AB401" i="2"/>
  <c r="P401" i="3" s="1"/>
  <c r="AA401" i="2"/>
  <c r="Z401" i="2"/>
  <c r="O401" i="3" s="1"/>
  <c r="Y401" i="2"/>
  <c r="X401" i="2"/>
  <c r="N401" i="3" s="1"/>
  <c r="W401" i="2"/>
  <c r="V401" i="2"/>
  <c r="U401" i="2"/>
  <c r="T401" i="2"/>
  <c r="S401" i="2"/>
  <c r="R401" i="2"/>
  <c r="Q401" i="2"/>
  <c r="AM401" i="3" s="1"/>
  <c r="O401" i="2"/>
  <c r="AL401" i="3" s="1"/>
  <c r="N401" i="2"/>
  <c r="K401" i="3" s="1"/>
  <c r="M401" i="2"/>
  <c r="K401" i="2"/>
  <c r="G401" i="3" s="1"/>
  <c r="I401" i="2"/>
  <c r="F401" i="3" s="1"/>
  <c r="H401" i="2"/>
  <c r="D401" i="3"/>
  <c r="G401" i="2"/>
  <c r="F401" i="2"/>
  <c r="E401" i="2"/>
  <c r="C401" i="3"/>
  <c r="D401" i="2"/>
  <c r="B401" i="3" s="1"/>
  <c r="C401" i="2"/>
  <c r="A401" i="3" s="1"/>
  <c r="BL400" i="2"/>
  <c r="AF400" i="3" s="1"/>
  <c r="BK400" i="2"/>
  <c r="BJ400" i="2"/>
  <c r="AD400" i="3" s="1"/>
  <c r="BI400" i="2"/>
  <c r="BH400" i="2"/>
  <c r="AB400" i="3" s="1"/>
  <c r="BG400" i="2"/>
  <c r="BD400" i="2"/>
  <c r="AE400" i="3" s="1"/>
  <c r="BC400" i="2"/>
  <c r="BB400" i="2"/>
  <c r="AC400" i="3"/>
  <c r="BA400" i="2"/>
  <c r="AZ400" i="2"/>
  <c r="AA400" i="3" s="1"/>
  <c r="AY400" i="2"/>
  <c r="AV400" i="2"/>
  <c r="Z400" i="3" s="1"/>
  <c r="AU400" i="2"/>
  <c r="AT400" i="2"/>
  <c r="Y400" i="3" s="1"/>
  <c r="AS400" i="2"/>
  <c r="AR400" i="2"/>
  <c r="X400" i="3" s="1"/>
  <c r="AQ400" i="2"/>
  <c r="AP400" i="2"/>
  <c r="W400" i="3" s="1"/>
  <c r="AO400" i="2"/>
  <c r="AN400" i="2"/>
  <c r="V400" i="3" s="1"/>
  <c r="AM400" i="2"/>
  <c r="AL400" i="2"/>
  <c r="U400" i="3" s="1"/>
  <c r="AK400" i="2"/>
  <c r="AJ400" i="2"/>
  <c r="T400" i="3" s="1"/>
  <c r="AI400" i="2"/>
  <c r="AH400" i="2"/>
  <c r="S400" i="3" s="1"/>
  <c r="AG400" i="2"/>
  <c r="AF400" i="2"/>
  <c r="R400" i="3"/>
  <c r="AE400" i="2"/>
  <c r="AD400" i="2"/>
  <c r="Q400" i="3" s="1"/>
  <c r="AC400" i="2"/>
  <c r="AB400" i="2"/>
  <c r="P400" i="3"/>
  <c r="AA400" i="2"/>
  <c r="Z400" i="2"/>
  <c r="O400" i="3" s="1"/>
  <c r="Y400" i="2"/>
  <c r="X400" i="2"/>
  <c r="N400" i="3"/>
  <c r="W400" i="2"/>
  <c r="V400" i="2"/>
  <c r="U400" i="2"/>
  <c r="T400" i="2"/>
  <c r="S400" i="2"/>
  <c r="R400" i="2"/>
  <c r="Q400" i="2"/>
  <c r="AM400" i="3" s="1"/>
  <c r="O400" i="2"/>
  <c r="AL400" i="3" s="1"/>
  <c r="N400" i="2"/>
  <c r="K400" i="3"/>
  <c r="L400" i="2"/>
  <c r="K400" i="2"/>
  <c r="G400" i="3" s="1"/>
  <c r="I400" i="2"/>
  <c r="F400" i="3"/>
  <c r="H400" i="2"/>
  <c r="D400" i="3" s="1"/>
  <c r="G400" i="2"/>
  <c r="F400" i="2"/>
  <c r="E400" i="2"/>
  <c r="C400" i="3" s="1"/>
  <c r="D400" i="2"/>
  <c r="B400" i="3"/>
  <c r="C400" i="2"/>
  <c r="A400" i="3" s="1"/>
  <c r="BL399" i="2"/>
  <c r="AF399" i="3" s="1"/>
  <c r="BK399" i="2"/>
  <c r="BJ399" i="2"/>
  <c r="AD399" i="3" s="1"/>
  <c r="BI399" i="2"/>
  <c r="BH399" i="2"/>
  <c r="AB399" i="3"/>
  <c r="BG399" i="2"/>
  <c r="BD399" i="2"/>
  <c r="AE399" i="3" s="1"/>
  <c r="BC399" i="2"/>
  <c r="BB399" i="2"/>
  <c r="AC399" i="3" s="1"/>
  <c r="BA399" i="2"/>
  <c r="AZ399" i="2"/>
  <c r="AA399" i="3" s="1"/>
  <c r="AY399" i="2"/>
  <c r="AV399" i="2"/>
  <c r="Z399" i="3" s="1"/>
  <c r="AU399" i="2"/>
  <c r="AT399" i="2"/>
  <c r="Y399" i="3" s="1"/>
  <c r="AS399" i="2"/>
  <c r="AR399" i="2"/>
  <c r="X399" i="3"/>
  <c r="AQ399" i="2"/>
  <c r="AP399" i="2"/>
  <c r="W399" i="3" s="1"/>
  <c r="AO399" i="2"/>
  <c r="AN399" i="2"/>
  <c r="V399" i="3" s="1"/>
  <c r="AM399" i="2"/>
  <c r="AL399" i="2"/>
  <c r="U399" i="3" s="1"/>
  <c r="AK399" i="2"/>
  <c r="AJ399" i="2"/>
  <c r="T399" i="3" s="1"/>
  <c r="AI399" i="2"/>
  <c r="AH399" i="2"/>
  <c r="S399" i="3" s="1"/>
  <c r="AG399" i="2"/>
  <c r="AF399" i="2"/>
  <c r="R399" i="3" s="1"/>
  <c r="AE399" i="2"/>
  <c r="AD399" i="2"/>
  <c r="Q399" i="3" s="1"/>
  <c r="AC399" i="2"/>
  <c r="AB399" i="2"/>
  <c r="P399" i="3" s="1"/>
  <c r="AA399" i="2"/>
  <c r="Z399" i="2"/>
  <c r="O399" i="3" s="1"/>
  <c r="Y399" i="2"/>
  <c r="X399" i="2"/>
  <c r="N399" i="3"/>
  <c r="W399" i="2"/>
  <c r="V399" i="2"/>
  <c r="U399" i="2"/>
  <c r="T399" i="2"/>
  <c r="S399" i="2"/>
  <c r="R399" i="2"/>
  <c r="Q399" i="2"/>
  <c r="AM399" i="3" s="1"/>
  <c r="O399" i="2"/>
  <c r="AL399" i="3" s="1"/>
  <c r="N399" i="2"/>
  <c r="K399" i="3" s="1"/>
  <c r="L399" i="2"/>
  <c r="K399" i="2"/>
  <c r="G399" i="3" s="1"/>
  <c r="I399" i="2"/>
  <c r="F399" i="3"/>
  <c r="H399" i="2"/>
  <c r="D399" i="3" s="1"/>
  <c r="G399" i="2"/>
  <c r="F399" i="2"/>
  <c r="E399" i="2"/>
  <c r="C399" i="3"/>
  <c r="D399" i="2"/>
  <c r="B399" i="3" s="1"/>
  <c r="C399" i="2"/>
  <c r="A399" i="3" s="1"/>
  <c r="BL398" i="2"/>
  <c r="AF398" i="3" s="1"/>
  <c r="BK398" i="2"/>
  <c r="BJ398" i="2"/>
  <c r="AD398" i="3" s="1"/>
  <c r="BI398" i="2"/>
  <c r="BH398" i="2"/>
  <c r="AB398" i="3" s="1"/>
  <c r="BG398" i="2"/>
  <c r="BD398" i="2"/>
  <c r="AE398" i="3" s="1"/>
  <c r="BC398" i="2"/>
  <c r="BB398" i="2"/>
  <c r="AC398" i="3" s="1"/>
  <c r="BA398" i="2"/>
  <c r="AZ398" i="2"/>
  <c r="AA398" i="3" s="1"/>
  <c r="AY398" i="2"/>
  <c r="AV398" i="2"/>
  <c r="Z398" i="3" s="1"/>
  <c r="AU398" i="2"/>
  <c r="AT398" i="2"/>
  <c r="Y398" i="3" s="1"/>
  <c r="AS398" i="2"/>
  <c r="AR398" i="2"/>
  <c r="X398" i="3" s="1"/>
  <c r="AQ398" i="2"/>
  <c r="AP398" i="2"/>
  <c r="W398" i="3" s="1"/>
  <c r="AO398" i="2"/>
  <c r="AN398" i="2"/>
  <c r="V398" i="3"/>
  <c r="AM398" i="2"/>
  <c r="AL398" i="2"/>
  <c r="U398" i="3" s="1"/>
  <c r="AK398" i="2"/>
  <c r="AJ398" i="2"/>
  <c r="T398" i="3" s="1"/>
  <c r="AI398" i="2"/>
  <c r="AH398" i="2"/>
  <c r="S398" i="3" s="1"/>
  <c r="AG398" i="2"/>
  <c r="AF398" i="2"/>
  <c r="R398" i="3" s="1"/>
  <c r="AE398" i="2"/>
  <c r="AD398" i="2"/>
  <c r="Q398" i="3" s="1"/>
  <c r="AC398" i="2"/>
  <c r="AB398" i="2"/>
  <c r="P398" i="3" s="1"/>
  <c r="AA398" i="2"/>
  <c r="Z398" i="2"/>
  <c r="O398" i="3" s="1"/>
  <c r="Y398" i="2"/>
  <c r="X398" i="2"/>
  <c r="N398" i="3" s="1"/>
  <c r="W398" i="2"/>
  <c r="V398" i="2"/>
  <c r="U398" i="2"/>
  <c r="T398" i="2"/>
  <c r="S398" i="2"/>
  <c r="R398" i="2"/>
  <c r="Q398" i="2"/>
  <c r="AM398" i="3" s="1"/>
  <c r="O398" i="2"/>
  <c r="AL398" i="3" s="1"/>
  <c r="N398" i="2"/>
  <c r="K398" i="3" s="1"/>
  <c r="L398" i="2"/>
  <c r="H398" i="3" s="1"/>
  <c r="K398" i="2"/>
  <c r="G398" i="3" s="1"/>
  <c r="I398" i="2"/>
  <c r="F398" i="3" s="1"/>
  <c r="H398" i="2"/>
  <c r="D398" i="3"/>
  <c r="G398" i="2"/>
  <c r="F398" i="2"/>
  <c r="E398" i="2"/>
  <c r="C398" i="3"/>
  <c r="D398" i="2"/>
  <c r="B398" i="3" s="1"/>
  <c r="C398" i="2"/>
  <c r="A398" i="3" s="1"/>
  <c r="BL397" i="2"/>
  <c r="AF397" i="3" s="1"/>
  <c r="BK397" i="2"/>
  <c r="BJ397" i="2"/>
  <c r="AD397" i="3" s="1"/>
  <c r="BI397" i="2"/>
  <c r="BH397" i="2"/>
  <c r="AB397" i="3" s="1"/>
  <c r="BG397" i="2"/>
  <c r="BD397" i="2"/>
  <c r="AE397" i="3" s="1"/>
  <c r="BC397" i="2"/>
  <c r="BB397" i="2"/>
  <c r="AC397" i="3" s="1"/>
  <c r="BA397" i="2"/>
  <c r="AZ397" i="2"/>
  <c r="AA397" i="3" s="1"/>
  <c r="AY397" i="2"/>
  <c r="AV397" i="2"/>
  <c r="Z397" i="3" s="1"/>
  <c r="AU397" i="2"/>
  <c r="AT397" i="2"/>
  <c r="Y397" i="3" s="1"/>
  <c r="AS397" i="2"/>
  <c r="AR397" i="2"/>
  <c r="X397" i="3" s="1"/>
  <c r="AQ397" i="2"/>
  <c r="AP397" i="2"/>
  <c r="W397" i="3" s="1"/>
  <c r="AO397" i="2"/>
  <c r="AN397" i="2"/>
  <c r="V397" i="3" s="1"/>
  <c r="AM397" i="2"/>
  <c r="AL397" i="2"/>
  <c r="U397" i="3" s="1"/>
  <c r="AK397" i="2"/>
  <c r="AJ397" i="2"/>
  <c r="T397" i="3"/>
  <c r="AI397" i="2"/>
  <c r="AH397" i="2"/>
  <c r="S397" i="3" s="1"/>
  <c r="AG397" i="2"/>
  <c r="AF397" i="2"/>
  <c r="R397" i="3" s="1"/>
  <c r="AE397" i="2"/>
  <c r="AD397" i="2"/>
  <c r="Q397" i="3"/>
  <c r="AC397" i="2"/>
  <c r="AB397" i="2"/>
  <c r="P397" i="3" s="1"/>
  <c r="AA397" i="2"/>
  <c r="Z397" i="2"/>
  <c r="O397" i="3" s="1"/>
  <c r="Y397" i="2"/>
  <c r="X397" i="2"/>
  <c r="N397" i="3"/>
  <c r="W397" i="2"/>
  <c r="V397" i="2"/>
  <c r="U397" i="2"/>
  <c r="T397" i="2"/>
  <c r="S397" i="2"/>
  <c r="R397" i="2"/>
  <c r="Q397" i="2"/>
  <c r="AM397" i="3"/>
  <c r="O397" i="2"/>
  <c r="AL397" i="3" s="1"/>
  <c r="N397" i="2"/>
  <c r="K397" i="3" s="1"/>
  <c r="L397" i="2"/>
  <c r="H397" i="3" s="1"/>
  <c r="K397" i="2"/>
  <c r="G397" i="3" s="1"/>
  <c r="I397" i="2"/>
  <c r="F397" i="3" s="1"/>
  <c r="H397" i="2"/>
  <c r="D397" i="3" s="1"/>
  <c r="G397" i="2"/>
  <c r="F397" i="2"/>
  <c r="E397" i="2"/>
  <c r="C397" i="3"/>
  <c r="D397" i="2"/>
  <c r="B397" i="3"/>
  <c r="C397" i="2"/>
  <c r="A397" i="3" s="1"/>
  <c r="BL396" i="2"/>
  <c r="AF396" i="3" s="1"/>
  <c r="BK396" i="2"/>
  <c r="BJ396" i="2"/>
  <c r="AD396" i="3" s="1"/>
  <c r="BI396" i="2"/>
  <c r="BH396" i="2"/>
  <c r="AB396" i="3"/>
  <c r="BG396" i="2"/>
  <c r="BD396" i="2"/>
  <c r="AE396" i="3" s="1"/>
  <c r="BC396" i="2"/>
  <c r="BB396" i="2"/>
  <c r="AC396" i="3"/>
  <c r="BA396" i="2"/>
  <c r="AZ396" i="2"/>
  <c r="AA396" i="3" s="1"/>
  <c r="AY396" i="2"/>
  <c r="AV396" i="2"/>
  <c r="Z396" i="3" s="1"/>
  <c r="AU396" i="2"/>
  <c r="AT396" i="2"/>
  <c r="Y396" i="3" s="1"/>
  <c r="AS396" i="2"/>
  <c r="AR396" i="2"/>
  <c r="X396" i="3" s="1"/>
  <c r="AQ396" i="2"/>
  <c r="AP396" i="2"/>
  <c r="W396" i="3" s="1"/>
  <c r="AO396" i="2"/>
  <c r="AN396" i="2"/>
  <c r="V396" i="3" s="1"/>
  <c r="AM396" i="2"/>
  <c r="AL396" i="2"/>
  <c r="U396" i="3" s="1"/>
  <c r="AK396" i="2"/>
  <c r="AJ396" i="2"/>
  <c r="T396" i="3" s="1"/>
  <c r="AI396" i="2"/>
  <c r="AH396" i="2"/>
  <c r="S396" i="3" s="1"/>
  <c r="AG396" i="2"/>
  <c r="AF396" i="2"/>
  <c r="R396" i="3"/>
  <c r="AE396" i="2"/>
  <c r="AD396" i="2"/>
  <c r="Q396" i="3" s="1"/>
  <c r="AC396" i="2"/>
  <c r="AB396" i="2"/>
  <c r="P396" i="3"/>
  <c r="AA396" i="2"/>
  <c r="Z396" i="2"/>
  <c r="O396" i="3" s="1"/>
  <c r="Y396" i="2"/>
  <c r="X396" i="2"/>
  <c r="N396" i="3"/>
  <c r="W396" i="2"/>
  <c r="V396" i="2"/>
  <c r="U396" i="2"/>
  <c r="T396" i="2"/>
  <c r="S396" i="2"/>
  <c r="R396" i="2"/>
  <c r="Q396" i="2"/>
  <c r="AM396" i="3" s="1"/>
  <c r="O396" i="2"/>
  <c r="AL396" i="3" s="1"/>
  <c r="N396" i="2"/>
  <c r="K396" i="3"/>
  <c r="L396" i="2"/>
  <c r="K396" i="2"/>
  <c r="G396" i="3"/>
  <c r="I396" i="2"/>
  <c r="F396" i="3" s="1"/>
  <c r="H396" i="2"/>
  <c r="D396" i="3" s="1"/>
  <c r="G396" i="2"/>
  <c r="F396" i="2"/>
  <c r="E396" i="2"/>
  <c r="C396" i="3" s="1"/>
  <c r="D396" i="2"/>
  <c r="B396" i="3"/>
  <c r="C396" i="2"/>
  <c r="A396" i="3" s="1"/>
  <c r="BL395" i="2"/>
  <c r="AF395" i="3" s="1"/>
  <c r="BK395" i="2"/>
  <c r="BJ395" i="2"/>
  <c r="AD395" i="3" s="1"/>
  <c r="BI395" i="2"/>
  <c r="BH395" i="2"/>
  <c r="AB395" i="3"/>
  <c r="BG395" i="2"/>
  <c r="BD395" i="2"/>
  <c r="AE395" i="3" s="1"/>
  <c r="BC395" i="2"/>
  <c r="BB395" i="2"/>
  <c r="AC395" i="3" s="1"/>
  <c r="BA395" i="2"/>
  <c r="AZ395" i="2"/>
  <c r="AA395" i="3" s="1"/>
  <c r="AY395" i="2"/>
  <c r="AV395" i="2"/>
  <c r="Z395" i="3" s="1"/>
  <c r="AU395" i="2"/>
  <c r="AT395" i="2"/>
  <c r="Y395" i="3"/>
  <c r="AS395" i="2"/>
  <c r="AR395" i="2"/>
  <c r="X395" i="3"/>
  <c r="AQ395" i="2"/>
  <c r="AP395" i="2"/>
  <c r="W395" i="3" s="1"/>
  <c r="AO395" i="2"/>
  <c r="AN395" i="2"/>
  <c r="V395" i="3" s="1"/>
  <c r="AM395" i="2"/>
  <c r="AL395" i="2"/>
  <c r="U395" i="3" s="1"/>
  <c r="AK395" i="2"/>
  <c r="AJ395" i="2"/>
  <c r="T395" i="3" s="1"/>
  <c r="AI395" i="2"/>
  <c r="AH395" i="2"/>
  <c r="S395" i="3" s="1"/>
  <c r="AG395" i="2"/>
  <c r="AF395" i="2"/>
  <c r="R395" i="3" s="1"/>
  <c r="AE395" i="2"/>
  <c r="AD395" i="2"/>
  <c r="Q395" i="3" s="1"/>
  <c r="AC395" i="2"/>
  <c r="AB395" i="2"/>
  <c r="P395" i="3" s="1"/>
  <c r="AA395" i="2"/>
  <c r="Z395" i="2"/>
  <c r="O395" i="3" s="1"/>
  <c r="Y395" i="2"/>
  <c r="X395" i="2"/>
  <c r="N395" i="3" s="1"/>
  <c r="W395" i="2"/>
  <c r="V395" i="2"/>
  <c r="U395" i="2"/>
  <c r="T395" i="2"/>
  <c r="S395" i="2"/>
  <c r="R395" i="2"/>
  <c r="Q395" i="2"/>
  <c r="AM395" i="3" s="1"/>
  <c r="O395" i="2"/>
  <c r="AL395" i="3" s="1"/>
  <c r="N395" i="2"/>
  <c r="K395" i="3" s="1"/>
  <c r="M395" i="2"/>
  <c r="K395" i="2"/>
  <c r="G395" i="3"/>
  <c r="I395" i="2"/>
  <c r="F395" i="3" s="1"/>
  <c r="H395" i="2"/>
  <c r="D395" i="3" s="1"/>
  <c r="G395" i="2"/>
  <c r="F395" i="2"/>
  <c r="E395" i="2"/>
  <c r="C395" i="3" s="1"/>
  <c r="D395" i="2"/>
  <c r="B395" i="3" s="1"/>
  <c r="C395" i="2"/>
  <c r="A395" i="3" s="1"/>
  <c r="BL394" i="2"/>
  <c r="AF394" i="3" s="1"/>
  <c r="BK394" i="2"/>
  <c r="BJ394" i="2"/>
  <c r="AD394" i="3" s="1"/>
  <c r="BI394" i="2"/>
  <c r="BH394" i="2"/>
  <c r="AB394" i="3" s="1"/>
  <c r="BG394" i="2"/>
  <c r="BD394" i="2"/>
  <c r="AE394" i="3"/>
  <c r="BC394" i="2"/>
  <c r="BB394" i="2"/>
  <c r="AC394" i="3" s="1"/>
  <c r="BA394" i="2"/>
  <c r="AZ394" i="2"/>
  <c r="AA394" i="3" s="1"/>
  <c r="AY394" i="2"/>
  <c r="AV394" i="2"/>
  <c r="Z394" i="3"/>
  <c r="AU394" i="2"/>
  <c r="AT394" i="2"/>
  <c r="Y394" i="3" s="1"/>
  <c r="AS394" i="2"/>
  <c r="AR394" i="2"/>
  <c r="X394" i="3" s="1"/>
  <c r="AQ394" i="2"/>
  <c r="AP394" i="2"/>
  <c r="W394" i="3"/>
  <c r="AO394" i="2"/>
  <c r="AN394" i="2"/>
  <c r="V394" i="3" s="1"/>
  <c r="AM394" i="2"/>
  <c r="AL394" i="2"/>
  <c r="U394" i="3" s="1"/>
  <c r="AK394" i="2"/>
  <c r="AJ394" i="2"/>
  <c r="T394" i="3" s="1"/>
  <c r="AI394" i="2"/>
  <c r="AH394" i="2"/>
  <c r="S394" i="3" s="1"/>
  <c r="AG394" i="2"/>
  <c r="AF394" i="2"/>
  <c r="R394" i="3" s="1"/>
  <c r="AE394" i="2"/>
  <c r="AD394" i="2"/>
  <c r="Q394" i="3" s="1"/>
  <c r="AC394" i="2"/>
  <c r="AB394" i="2"/>
  <c r="P394" i="3" s="1"/>
  <c r="AA394" i="2"/>
  <c r="Z394" i="2"/>
  <c r="O394" i="3" s="1"/>
  <c r="Y394" i="2"/>
  <c r="X394" i="2"/>
  <c r="N394" i="3" s="1"/>
  <c r="W394" i="2"/>
  <c r="V394" i="2"/>
  <c r="U394" i="2"/>
  <c r="T394" i="2"/>
  <c r="S394" i="2"/>
  <c r="R394" i="2"/>
  <c r="Q394" i="2"/>
  <c r="AM394" i="3" s="1"/>
  <c r="O394" i="2"/>
  <c r="AL394" i="3" s="1"/>
  <c r="N394" i="2"/>
  <c r="K394" i="3" s="1"/>
  <c r="M394" i="2"/>
  <c r="K394" i="2"/>
  <c r="G394" i="3"/>
  <c r="I394" i="2"/>
  <c r="F394" i="3" s="1"/>
  <c r="H394" i="2"/>
  <c r="D394" i="3" s="1"/>
  <c r="G394" i="2"/>
  <c r="F394" i="2"/>
  <c r="E394" i="2"/>
  <c r="C394" i="3" s="1"/>
  <c r="D394" i="2"/>
  <c r="B394" i="3"/>
  <c r="C394" i="2"/>
  <c r="A394" i="3" s="1"/>
  <c r="BL393" i="2"/>
  <c r="AF393" i="3" s="1"/>
  <c r="BK393" i="2"/>
  <c r="BJ393" i="2"/>
  <c r="AD393" i="3" s="1"/>
  <c r="BI393" i="2"/>
  <c r="BH393" i="2"/>
  <c r="AB393" i="3"/>
  <c r="BG393" i="2"/>
  <c r="BD393" i="2"/>
  <c r="AE393" i="3" s="1"/>
  <c r="BC393" i="2"/>
  <c r="BB393" i="2"/>
  <c r="AC393" i="3" s="1"/>
  <c r="BA393" i="2"/>
  <c r="AZ393" i="2"/>
  <c r="AA393" i="3"/>
  <c r="AY393" i="2"/>
  <c r="AV393" i="2"/>
  <c r="Z393" i="3" s="1"/>
  <c r="AU393" i="2"/>
  <c r="AT393" i="2"/>
  <c r="Y393" i="3" s="1"/>
  <c r="AS393" i="2"/>
  <c r="AR393" i="2"/>
  <c r="X393" i="3"/>
  <c r="AQ393" i="2"/>
  <c r="AP393" i="2"/>
  <c r="W393" i="3" s="1"/>
  <c r="AO393" i="2"/>
  <c r="AN393" i="2"/>
  <c r="V393" i="3" s="1"/>
  <c r="AM393" i="2"/>
  <c r="AL393" i="2"/>
  <c r="U393" i="3" s="1"/>
  <c r="AK393" i="2"/>
  <c r="AJ393" i="2"/>
  <c r="T393" i="3" s="1"/>
  <c r="AI393" i="2"/>
  <c r="AH393" i="2"/>
  <c r="S393" i="3" s="1"/>
  <c r="AG393" i="2"/>
  <c r="AF393" i="2"/>
  <c r="R393" i="3" s="1"/>
  <c r="AE393" i="2"/>
  <c r="AD393" i="2"/>
  <c r="Q393" i="3" s="1"/>
  <c r="AC393" i="2"/>
  <c r="AB393" i="2"/>
  <c r="P393" i="3" s="1"/>
  <c r="AA393" i="2"/>
  <c r="Z393" i="2"/>
  <c r="O393" i="3" s="1"/>
  <c r="Y393" i="2"/>
  <c r="X393" i="2"/>
  <c r="N393" i="3" s="1"/>
  <c r="W393" i="2"/>
  <c r="V393" i="2"/>
  <c r="U393" i="2"/>
  <c r="T393" i="2"/>
  <c r="S393" i="2"/>
  <c r="R393" i="2"/>
  <c r="Q393" i="2"/>
  <c r="AM393" i="3" s="1"/>
  <c r="O393" i="2"/>
  <c r="AL393" i="3" s="1"/>
  <c r="N393" i="2"/>
  <c r="K393" i="3" s="1"/>
  <c r="M393" i="2"/>
  <c r="K393" i="2"/>
  <c r="G393" i="3" s="1"/>
  <c r="I393" i="2"/>
  <c r="F393" i="3" s="1"/>
  <c r="H393" i="2"/>
  <c r="D393" i="3" s="1"/>
  <c r="G393" i="2"/>
  <c r="F393" i="2"/>
  <c r="E393" i="2"/>
  <c r="C393" i="3" s="1"/>
  <c r="D393" i="2"/>
  <c r="B393" i="3" s="1"/>
  <c r="C393" i="2"/>
  <c r="A393" i="3" s="1"/>
  <c r="BL392" i="2"/>
  <c r="AF392" i="3" s="1"/>
  <c r="BK392" i="2"/>
  <c r="BJ392" i="2"/>
  <c r="AD392" i="3" s="1"/>
  <c r="BI392" i="2"/>
  <c r="BH392" i="2"/>
  <c r="AB392" i="3" s="1"/>
  <c r="BG392" i="2"/>
  <c r="BD392" i="2"/>
  <c r="AE392" i="3"/>
  <c r="BC392" i="2"/>
  <c r="BB392" i="2"/>
  <c r="AC392" i="3" s="1"/>
  <c r="BA392" i="2"/>
  <c r="AZ392" i="2"/>
  <c r="AA392" i="3" s="1"/>
  <c r="AY392" i="2"/>
  <c r="AV392" i="2"/>
  <c r="Z392" i="3" s="1"/>
  <c r="AU392" i="2"/>
  <c r="AT392" i="2"/>
  <c r="Y392" i="3" s="1"/>
  <c r="AS392" i="2"/>
  <c r="AR392" i="2"/>
  <c r="X392" i="3" s="1"/>
  <c r="AQ392" i="2"/>
  <c r="AP392" i="2"/>
  <c r="W392" i="3" s="1"/>
  <c r="AO392" i="2"/>
  <c r="AN392" i="2"/>
  <c r="V392" i="3" s="1"/>
  <c r="AM392" i="2"/>
  <c r="AL392" i="2"/>
  <c r="U392" i="3" s="1"/>
  <c r="AK392" i="2"/>
  <c r="AJ392" i="2"/>
  <c r="T392" i="3" s="1"/>
  <c r="AI392" i="2"/>
  <c r="AH392" i="2"/>
  <c r="S392" i="3" s="1"/>
  <c r="AG392" i="2"/>
  <c r="AF392" i="2"/>
  <c r="R392" i="3" s="1"/>
  <c r="AE392" i="2"/>
  <c r="AD392" i="2"/>
  <c r="Q392" i="3"/>
  <c r="AC392" i="2"/>
  <c r="AB392" i="2"/>
  <c r="P392" i="3" s="1"/>
  <c r="AA392" i="2"/>
  <c r="Z392" i="2"/>
  <c r="O392" i="3" s="1"/>
  <c r="Y392" i="2"/>
  <c r="X392" i="2"/>
  <c r="N392" i="3" s="1"/>
  <c r="W392" i="2"/>
  <c r="V392" i="2"/>
  <c r="U392" i="2"/>
  <c r="T392" i="2"/>
  <c r="S392" i="2"/>
  <c r="R392" i="2"/>
  <c r="Q392" i="2"/>
  <c r="AM392" i="3" s="1"/>
  <c r="O392" i="2"/>
  <c r="AL392" i="3" s="1"/>
  <c r="N392" i="2"/>
  <c r="K392" i="3" s="1"/>
  <c r="M392" i="2"/>
  <c r="K392" i="2"/>
  <c r="G392" i="3" s="1"/>
  <c r="I392" i="2"/>
  <c r="F392" i="3" s="1"/>
  <c r="H392" i="2"/>
  <c r="D392" i="3" s="1"/>
  <c r="G392" i="2"/>
  <c r="F392" i="2"/>
  <c r="E392" i="2"/>
  <c r="C392" i="3" s="1"/>
  <c r="D392" i="2"/>
  <c r="B392" i="3"/>
  <c r="C392" i="2"/>
  <c r="A392" i="3" s="1"/>
  <c r="BL391" i="2"/>
  <c r="AF391" i="3" s="1"/>
  <c r="BK391" i="2"/>
  <c r="BJ391" i="2"/>
  <c r="AD391" i="3" s="1"/>
  <c r="BI391" i="2"/>
  <c r="BH391" i="2"/>
  <c r="AB391" i="3"/>
  <c r="BG391" i="2"/>
  <c r="BD391" i="2"/>
  <c r="AE391" i="3" s="1"/>
  <c r="BC391" i="2"/>
  <c r="BB391" i="2"/>
  <c r="AC391" i="3" s="1"/>
  <c r="BA391" i="2"/>
  <c r="AZ391" i="2"/>
  <c r="AA391" i="3" s="1"/>
  <c r="AY391" i="2"/>
  <c r="AV391" i="2"/>
  <c r="Z391" i="3" s="1"/>
  <c r="AU391" i="2"/>
  <c r="AT391" i="2"/>
  <c r="Y391" i="3" s="1"/>
  <c r="AS391" i="2"/>
  <c r="AR391" i="2"/>
  <c r="X391" i="3" s="1"/>
  <c r="AQ391" i="2"/>
  <c r="AP391" i="2"/>
  <c r="W391" i="3" s="1"/>
  <c r="AO391" i="2"/>
  <c r="AN391" i="2"/>
  <c r="V391" i="3" s="1"/>
  <c r="AM391" i="2"/>
  <c r="AL391" i="2"/>
  <c r="U391" i="3" s="1"/>
  <c r="AK391" i="2"/>
  <c r="AJ391" i="2"/>
  <c r="T391" i="3" s="1"/>
  <c r="AI391" i="2"/>
  <c r="AH391" i="2"/>
  <c r="S391" i="3" s="1"/>
  <c r="AG391" i="2"/>
  <c r="AF391" i="2"/>
  <c r="R391" i="3"/>
  <c r="AE391" i="2"/>
  <c r="AD391" i="2"/>
  <c r="Q391" i="3" s="1"/>
  <c r="AC391" i="2"/>
  <c r="AB391" i="2"/>
  <c r="P391" i="3" s="1"/>
  <c r="AA391" i="2"/>
  <c r="Z391" i="2"/>
  <c r="O391" i="3" s="1"/>
  <c r="Y391" i="2"/>
  <c r="X391" i="2"/>
  <c r="N391" i="3" s="1"/>
  <c r="W391" i="2"/>
  <c r="V391" i="2"/>
  <c r="U391" i="2"/>
  <c r="T391" i="2"/>
  <c r="S391" i="2"/>
  <c r="R391" i="2"/>
  <c r="Q391" i="2"/>
  <c r="AM391" i="3" s="1"/>
  <c r="O391" i="2"/>
  <c r="AL391" i="3" s="1"/>
  <c r="N391" i="2"/>
  <c r="K391" i="3" s="1"/>
  <c r="L391" i="2"/>
  <c r="K391" i="2"/>
  <c r="G391" i="3"/>
  <c r="I391" i="2"/>
  <c r="F391" i="3" s="1"/>
  <c r="H391" i="2"/>
  <c r="D391" i="3" s="1"/>
  <c r="G391" i="2"/>
  <c r="F391" i="2"/>
  <c r="E391" i="2"/>
  <c r="C391" i="3" s="1"/>
  <c r="D391" i="2"/>
  <c r="B391" i="3" s="1"/>
  <c r="C391" i="2"/>
  <c r="A391" i="3" s="1"/>
  <c r="BL390" i="2"/>
  <c r="AF390" i="3" s="1"/>
  <c r="BK390" i="2"/>
  <c r="BJ390" i="2"/>
  <c r="AD390" i="3" s="1"/>
  <c r="BI390" i="2"/>
  <c r="BH390" i="2"/>
  <c r="AB390" i="3" s="1"/>
  <c r="BG390" i="2"/>
  <c r="BD390" i="2"/>
  <c r="AE390" i="3" s="1"/>
  <c r="BC390" i="2"/>
  <c r="BB390" i="2"/>
  <c r="AC390" i="3"/>
  <c r="BA390" i="2"/>
  <c r="AZ390" i="2"/>
  <c r="AA390" i="3" s="1"/>
  <c r="AY390" i="2"/>
  <c r="AV390" i="2"/>
  <c r="Z390" i="3" s="1"/>
  <c r="AU390" i="2"/>
  <c r="AT390" i="2"/>
  <c r="Y390" i="3"/>
  <c r="AS390" i="2"/>
  <c r="AR390" i="2"/>
  <c r="X390" i="3" s="1"/>
  <c r="AQ390" i="2"/>
  <c r="AP390" i="2"/>
  <c r="W390" i="3" s="1"/>
  <c r="AO390" i="2"/>
  <c r="AN390" i="2"/>
  <c r="V390" i="3"/>
  <c r="AM390" i="2"/>
  <c r="AL390" i="2"/>
  <c r="U390" i="3" s="1"/>
  <c r="AK390" i="2"/>
  <c r="AJ390" i="2"/>
  <c r="T390" i="3" s="1"/>
  <c r="AI390" i="2"/>
  <c r="AH390" i="2"/>
  <c r="S390" i="3" s="1"/>
  <c r="AG390" i="2"/>
  <c r="AF390" i="2"/>
  <c r="R390" i="3" s="1"/>
  <c r="AE390" i="2"/>
  <c r="AD390" i="2"/>
  <c r="Q390" i="3" s="1"/>
  <c r="AC390" i="2"/>
  <c r="AB390" i="2"/>
  <c r="P390" i="3" s="1"/>
  <c r="AA390" i="2"/>
  <c r="Z390" i="2"/>
  <c r="O390" i="3" s="1"/>
  <c r="Y390" i="2"/>
  <c r="X390" i="2"/>
  <c r="N390" i="3" s="1"/>
  <c r="W390" i="2"/>
  <c r="V390" i="2"/>
  <c r="U390" i="2"/>
  <c r="T390" i="2"/>
  <c r="S390" i="2"/>
  <c r="R390" i="2"/>
  <c r="Q390" i="2"/>
  <c r="AM390" i="3"/>
  <c r="O390" i="2"/>
  <c r="AL390" i="3" s="1"/>
  <c r="N390" i="2"/>
  <c r="K390" i="3" s="1"/>
  <c r="L390" i="2"/>
  <c r="K390" i="2"/>
  <c r="G390" i="3" s="1"/>
  <c r="I390" i="2"/>
  <c r="F390" i="3"/>
  <c r="H390" i="2"/>
  <c r="D390" i="3" s="1"/>
  <c r="G390" i="2"/>
  <c r="F390" i="2"/>
  <c r="E390" i="2"/>
  <c r="C390" i="3" s="1"/>
  <c r="D390" i="2"/>
  <c r="B390" i="3" s="1"/>
  <c r="C390" i="2"/>
  <c r="A390" i="3"/>
  <c r="BL389" i="2"/>
  <c r="AF389" i="3" s="1"/>
  <c r="BK389" i="2"/>
  <c r="BJ389" i="2"/>
  <c r="AD389" i="3" s="1"/>
  <c r="BI389" i="2"/>
  <c r="BH389" i="2"/>
  <c r="AB389" i="3" s="1"/>
  <c r="BG389" i="2"/>
  <c r="BD389" i="2"/>
  <c r="AE389" i="3" s="1"/>
  <c r="BC389" i="2"/>
  <c r="BB389" i="2"/>
  <c r="AC389" i="3" s="1"/>
  <c r="BA389" i="2"/>
  <c r="AZ389" i="2"/>
  <c r="AA389" i="3" s="1"/>
  <c r="AY389" i="2"/>
  <c r="AV389" i="2"/>
  <c r="Z389" i="3" s="1"/>
  <c r="AU389" i="2"/>
  <c r="AT389" i="2"/>
  <c r="Y389" i="3" s="1"/>
  <c r="AS389" i="2"/>
  <c r="AR389" i="2"/>
  <c r="X389" i="3" s="1"/>
  <c r="AQ389" i="2"/>
  <c r="AP389" i="2"/>
  <c r="W389" i="3" s="1"/>
  <c r="AO389" i="2"/>
  <c r="AN389" i="2"/>
  <c r="V389" i="3" s="1"/>
  <c r="AM389" i="2"/>
  <c r="AL389" i="2"/>
  <c r="U389" i="3"/>
  <c r="AK389" i="2"/>
  <c r="AJ389" i="2"/>
  <c r="T389" i="3" s="1"/>
  <c r="AI389" i="2"/>
  <c r="AH389" i="2"/>
  <c r="S389" i="3"/>
  <c r="AG389" i="2"/>
  <c r="AF389" i="2"/>
  <c r="R389" i="3" s="1"/>
  <c r="AE389" i="2"/>
  <c r="AD389" i="2"/>
  <c r="Q389" i="3" s="1"/>
  <c r="AC389" i="2"/>
  <c r="AB389" i="2"/>
  <c r="P389" i="3" s="1"/>
  <c r="AA389" i="2"/>
  <c r="Z389" i="2"/>
  <c r="O389" i="3" s="1"/>
  <c r="Y389" i="2"/>
  <c r="X389" i="2"/>
  <c r="N389" i="3" s="1"/>
  <c r="W389" i="2"/>
  <c r="V389" i="2"/>
  <c r="U389" i="2"/>
  <c r="T389" i="2"/>
  <c r="S389" i="2"/>
  <c r="R389" i="2"/>
  <c r="Q389" i="2"/>
  <c r="AM389" i="3" s="1"/>
  <c r="O389" i="2"/>
  <c r="AL389" i="3"/>
  <c r="N389" i="2"/>
  <c r="K389" i="3" s="1"/>
  <c r="M389" i="2"/>
  <c r="K389" i="2"/>
  <c r="G389" i="3" s="1"/>
  <c r="I389" i="2"/>
  <c r="F389" i="3"/>
  <c r="H389" i="2"/>
  <c r="D389" i="3"/>
  <c r="G389" i="2"/>
  <c r="F389" i="2"/>
  <c r="E389" i="2"/>
  <c r="C389" i="3" s="1"/>
  <c r="D389" i="2"/>
  <c r="B389" i="3" s="1"/>
  <c r="C389" i="2"/>
  <c r="A389" i="3" s="1"/>
  <c r="BL388" i="2"/>
  <c r="AF388" i="3" s="1"/>
  <c r="BK388" i="2"/>
  <c r="BJ388" i="2"/>
  <c r="AD388" i="3" s="1"/>
  <c r="BI388" i="2"/>
  <c r="BH388" i="2"/>
  <c r="AB388" i="3" s="1"/>
  <c r="BG388" i="2"/>
  <c r="BD388" i="2"/>
  <c r="AE388" i="3"/>
  <c r="BC388" i="2"/>
  <c r="BB388" i="2"/>
  <c r="AC388" i="3" s="1"/>
  <c r="BA388" i="2"/>
  <c r="AZ388" i="2"/>
  <c r="AA388" i="3" s="1"/>
  <c r="AY388" i="2"/>
  <c r="AV388" i="2"/>
  <c r="Z388" i="3" s="1"/>
  <c r="AU388" i="2"/>
  <c r="AT388" i="2"/>
  <c r="Y388" i="3" s="1"/>
  <c r="AS388" i="2"/>
  <c r="AR388" i="2"/>
  <c r="X388" i="3" s="1"/>
  <c r="AQ388" i="2"/>
  <c r="AP388" i="2"/>
  <c r="W388" i="3" s="1"/>
  <c r="AO388" i="2"/>
  <c r="AN388" i="2"/>
  <c r="V388" i="3" s="1"/>
  <c r="AM388" i="2"/>
  <c r="AL388" i="2"/>
  <c r="U388" i="3" s="1"/>
  <c r="AK388" i="2"/>
  <c r="AJ388" i="2"/>
  <c r="T388" i="3"/>
  <c r="AI388" i="2"/>
  <c r="AH388" i="2"/>
  <c r="S388" i="3" s="1"/>
  <c r="AG388" i="2"/>
  <c r="AF388" i="2"/>
  <c r="R388" i="3" s="1"/>
  <c r="AE388" i="2"/>
  <c r="AD388" i="2"/>
  <c r="Q388" i="3" s="1"/>
  <c r="AC388" i="2"/>
  <c r="AB388" i="2"/>
  <c r="P388" i="3"/>
  <c r="AA388" i="2"/>
  <c r="Z388" i="2"/>
  <c r="O388" i="3" s="1"/>
  <c r="Y388" i="2"/>
  <c r="X388" i="2"/>
  <c r="N388" i="3"/>
  <c r="W388" i="2"/>
  <c r="V388" i="2"/>
  <c r="U388" i="2"/>
  <c r="T388" i="2"/>
  <c r="S388" i="2"/>
  <c r="R388" i="2"/>
  <c r="Q388" i="2"/>
  <c r="AM388" i="3" s="1"/>
  <c r="O388" i="2"/>
  <c r="AL388" i="3" s="1"/>
  <c r="N388" i="2"/>
  <c r="K388" i="3" s="1"/>
  <c r="M388" i="2"/>
  <c r="K388" i="2"/>
  <c r="G388" i="3" s="1"/>
  <c r="I388" i="2"/>
  <c r="F388" i="3" s="1"/>
  <c r="H388" i="2"/>
  <c r="D388" i="3" s="1"/>
  <c r="G388" i="2"/>
  <c r="F388" i="2"/>
  <c r="E388" i="2"/>
  <c r="C388" i="3" s="1"/>
  <c r="D388" i="2"/>
  <c r="B388" i="3" s="1"/>
  <c r="C388" i="2"/>
  <c r="A388" i="3" s="1"/>
  <c r="BL387" i="2"/>
  <c r="AF387" i="3" s="1"/>
  <c r="BK387" i="2"/>
  <c r="BJ387" i="2"/>
  <c r="AD387" i="3"/>
  <c r="BI387" i="2"/>
  <c r="BH387" i="2"/>
  <c r="AB387" i="3" s="1"/>
  <c r="BG387" i="2"/>
  <c r="BD387" i="2"/>
  <c r="AE387" i="3" s="1"/>
  <c r="BC387" i="2"/>
  <c r="BB387" i="2"/>
  <c r="AC387" i="3" s="1"/>
  <c r="BA387" i="2"/>
  <c r="AZ387" i="2"/>
  <c r="AA387" i="3" s="1"/>
  <c r="AY387" i="2"/>
  <c r="AV387" i="2"/>
  <c r="Z387" i="3" s="1"/>
  <c r="AU387" i="2"/>
  <c r="AT387" i="2"/>
  <c r="Y387" i="3"/>
  <c r="AS387" i="2"/>
  <c r="AR387" i="2"/>
  <c r="X387" i="3" s="1"/>
  <c r="AQ387" i="2"/>
  <c r="AP387" i="2"/>
  <c r="W387" i="3" s="1"/>
  <c r="AO387" i="2"/>
  <c r="AN387" i="2"/>
  <c r="V387" i="3" s="1"/>
  <c r="AM387" i="2"/>
  <c r="AL387" i="2"/>
  <c r="U387" i="3" s="1"/>
  <c r="AK387" i="2"/>
  <c r="AJ387" i="2"/>
  <c r="T387" i="3" s="1"/>
  <c r="AI387" i="2"/>
  <c r="AH387" i="2"/>
  <c r="S387" i="3" s="1"/>
  <c r="AG387" i="2"/>
  <c r="AF387" i="2"/>
  <c r="R387" i="3"/>
  <c r="AE387" i="2"/>
  <c r="AD387" i="2"/>
  <c r="Q387" i="3" s="1"/>
  <c r="AC387" i="2"/>
  <c r="AB387" i="2"/>
  <c r="P387" i="3" s="1"/>
  <c r="AA387" i="2"/>
  <c r="Z387" i="2"/>
  <c r="O387" i="3" s="1"/>
  <c r="Y387" i="2"/>
  <c r="X387" i="2"/>
  <c r="N387" i="3"/>
  <c r="W387" i="2"/>
  <c r="V387" i="2"/>
  <c r="U387" i="2"/>
  <c r="T387" i="2"/>
  <c r="S387" i="2"/>
  <c r="R387" i="2"/>
  <c r="Q387" i="2"/>
  <c r="AM387" i="3" s="1"/>
  <c r="O387" i="2"/>
  <c r="AL387" i="3" s="1"/>
  <c r="N387" i="2"/>
  <c r="K387" i="3" s="1"/>
  <c r="M387" i="2"/>
  <c r="K387" i="2"/>
  <c r="G387" i="3" s="1"/>
  <c r="I387" i="2"/>
  <c r="F387" i="3" s="1"/>
  <c r="H387" i="2"/>
  <c r="D387" i="3" s="1"/>
  <c r="G387" i="2"/>
  <c r="F387" i="2"/>
  <c r="E387" i="2"/>
  <c r="C387" i="3" s="1"/>
  <c r="D387" i="2"/>
  <c r="B387" i="3" s="1"/>
  <c r="C387" i="2"/>
  <c r="A387" i="3"/>
  <c r="BL386" i="2"/>
  <c r="AF386" i="3"/>
  <c r="BK386" i="2"/>
  <c r="BJ386" i="2"/>
  <c r="AD386" i="3" s="1"/>
  <c r="BI386" i="2"/>
  <c r="BH386" i="2"/>
  <c r="AB386" i="3" s="1"/>
  <c r="BG386" i="2"/>
  <c r="BD386" i="2"/>
  <c r="AE386" i="3" s="1"/>
  <c r="BC386" i="2"/>
  <c r="BB386" i="2"/>
  <c r="AC386" i="3" s="1"/>
  <c r="BA386" i="2"/>
  <c r="AZ386" i="2"/>
  <c r="AA386" i="3" s="1"/>
  <c r="AY386" i="2"/>
  <c r="AV386" i="2"/>
  <c r="Z386" i="3"/>
  <c r="AU386" i="2"/>
  <c r="AT386" i="2"/>
  <c r="Y386" i="3" s="1"/>
  <c r="AS386" i="2"/>
  <c r="AR386" i="2"/>
  <c r="X386" i="3" s="1"/>
  <c r="AQ386" i="2"/>
  <c r="AP386" i="2"/>
  <c r="W386" i="3" s="1"/>
  <c r="AO386" i="2"/>
  <c r="AN386" i="2"/>
  <c r="V386" i="3" s="1"/>
  <c r="AM386" i="2"/>
  <c r="AL386" i="2"/>
  <c r="U386" i="3" s="1"/>
  <c r="AK386" i="2"/>
  <c r="AJ386" i="2"/>
  <c r="T386" i="3" s="1"/>
  <c r="AI386" i="2"/>
  <c r="AH386" i="2"/>
  <c r="S386" i="3"/>
  <c r="AG386" i="2"/>
  <c r="AF386" i="2"/>
  <c r="R386" i="3" s="1"/>
  <c r="AE386" i="2"/>
  <c r="AD386" i="2"/>
  <c r="Q386" i="3"/>
  <c r="AC386" i="2"/>
  <c r="AB386" i="2"/>
  <c r="P386" i="3" s="1"/>
  <c r="AA386" i="2"/>
  <c r="Z386" i="2"/>
  <c r="O386" i="3" s="1"/>
  <c r="Y386" i="2"/>
  <c r="X386" i="2"/>
  <c r="N386" i="3" s="1"/>
  <c r="W386" i="2"/>
  <c r="V386" i="2"/>
  <c r="U386" i="2"/>
  <c r="T386" i="2"/>
  <c r="S386" i="2"/>
  <c r="R386" i="2"/>
  <c r="Q386" i="2"/>
  <c r="AM386" i="3"/>
  <c r="O386" i="2"/>
  <c r="AL386" i="3" s="1"/>
  <c r="N386" i="2"/>
  <c r="K386" i="3"/>
  <c r="M386" i="2"/>
  <c r="K386" i="2"/>
  <c r="G386" i="3" s="1"/>
  <c r="I386" i="2"/>
  <c r="F386" i="3"/>
  <c r="H386" i="2"/>
  <c r="D386" i="3"/>
  <c r="G386" i="2"/>
  <c r="F386" i="2"/>
  <c r="E386" i="2"/>
  <c r="C386" i="3" s="1"/>
  <c r="D386" i="2"/>
  <c r="B386" i="3" s="1"/>
  <c r="C386" i="2"/>
  <c r="A386" i="3" s="1"/>
  <c r="C3" i="2"/>
  <c r="A3" i="3" s="1"/>
  <c r="D3" i="2"/>
  <c r="E3" i="2"/>
  <c r="F3" i="2"/>
  <c r="G3" i="2"/>
  <c r="AH3" i="3" s="1"/>
  <c r="H3" i="2"/>
  <c r="I3" i="2"/>
  <c r="J3" i="2"/>
  <c r="K3" i="2"/>
  <c r="M3" i="2"/>
  <c r="N3" i="2"/>
  <c r="O3" i="2"/>
  <c r="P3" i="2"/>
  <c r="Q3" i="2"/>
  <c r="R3" i="2"/>
  <c r="S3" i="2"/>
  <c r="T3" i="2"/>
  <c r="U3" i="2"/>
  <c r="V3" i="2"/>
  <c r="W3" i="2"/>
  <c r="X3" i="2"/>
  <c r="N3" i="3" s="1"/>
  <c r="Y3" i="2"/>
  <c r="Z3" i="2"/>
  <c r="AA3" i="2"/>
  <c r="AB3" i="2"/>
  <c r="AC3" i="2"/>
  <c r="AD3" i="2"/>
  <c r="AE3" i="2"/>
  <c r="AF3" i="2"/>
  <c r="AG3" i="2"/>
  <c r="AH3" i="2"/>
  <c r="AI3" i="2"/>
  <c r="AJ3" i="2"/>
  <c r="T3" i="3" s="1"/>
  <c r="AK3" i="2"/>
  <c r="AL3" i="2"/>
  <c r="AM3" i="2"/>
  <c r="AN3" i="2"/>
  <c r="V3" i="3" s="1"/>
  <c r="AO3" i="2"/>
  <c r="AP3" i="2"/>
  <c r="AQ3" i="2"/>
  <c r="AR3" i="2"/>
  <c r="AS3" i="2"/>
  <c r="AT3" i="2"/>
  <c r="AU3" i="2"/>
  <c r="AV3" i="2"/>
  <c r="AW3" i="2"/>
  <c r="AX3" i="2"/>
  <c r="AY3" i="2"/>
  <c r="AZ3" i="2"/>
  <c r="AA3" i="3" s="1"/>
  <c r="BA3" i="2"/>
  <c r="BB3" i="2"/>
  <c r="BC3" i="2"/>
  <c r="BD3" i="2"/>
  <c r="AE3" i="3"/>
  <c r="BE3" i="2"/>
  <c r="BF3" i="2"/>
  <c r="BG3" i="2"/>
  <c r="BH3" i="2"/>
  <c r="BI3" i="2"/>
  <c r="BJ3" i="2"/>
  <c r="BK3" i="2"/>
  <c r="BL3" i="2"/>
  <c r="C4" i="2"/>
  <c r="D4" i="2"/>
  <c r="E4" i="2"/>
  <c r="F4" i="2"/>
  <c r="AG4" i="3"/>
  <c r="G4" i="2"/>
  <c r="H4" i="2"/>
  <c r="I4" i="2"/>
  <c r="J4" i="2"/>
  <c r="E4" i="3" s="1"/>
  <c r="K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AI4" i="2"/>
  <c r="AJ4" i="2"/>
  <c r="AK4" i="2"/>
  <c r="AL4" i="2"/>
  <c r="AM4" i="2"/>
  <c r="AN4" i="2"/>
  <c r="AO4" i="2"/>
  <c r="AP4" i="2"/>
  <c r="AQ4" i="2"/>
  <c r="AR4" i="2"/>
  <c r="AS4" i="2"/>
  <c r="AT4" i="2"/>
  <c r="AU4" i="2"/>
  <c r="AV4" i="2"/>
  <c r="AW4" i="2"/>
  <c r="AX4" i="2"/>
  <c r="AY4" i="2"/>
  <c r="AZ4" i="2"/>
  <c r="BA4" i="2"/>
  <c r="BB4" i="2"/>
  <c r="BC4" i="2"/>
  <c r="BD4" i="2"/>
  <c r="BE4" i="2"/>
  <c r="BF4" i="2"/>
  <c r="BG4" i="2"/>
  <c r="BH4" i="2"/>
  <c r="BI4" i="2"/>
  <c r="BJ4" i="2"/>
  <c r="BK4" i="2"/>
  <c r="BL4" i="2"/>
  <c r="C5" i="2"/>
  <c r="D5" i="2"/>
  <c r="E5" i="2"/>
  <c r="F5" i="2"/>
  <c r="G5" i="2"/>
  <c r="H5" i="2"/>
  <c r="I5" i="2"/>
  <c r="F5" i="3" s="1"/>
  <c r="J5" i="2"/>
  <c r="K5" i="2"/>
  <c r="M5" i="2"/>
  <c r="N5" i="2"/>
  <c r="K5" i="3" s="1"/>
  <c r="O5" i="2"/>
  <c r="P5" i="2"/>
  <c r="Q5" i="2"/>
  <c r="R5" i="2"/>
  <c r="S5" i="2"/>
  <c r="T5" i="2"/>
  <c r="U5" i="2"/>
  <c r="V5" i="2"/>
  <c r="W5" i="2"/>
  <c r="X5" i="2"/>
  <c r="Y5" i="2"/>
  <c r="Z5" i="2"/>
  <c r="O5" i="3" s="1"/>
  <c r="AA5" i="2"/>
  <c r="AB5" i="2"/>
  <c r="AC5" i="2"/>
  <c r="AD5" i="2"/>
  <c r="Q5" i="3" s="1"/>
  <c r="AE5" i="2"/>
  <c r="AF5" i="2"/>
  <c r="AG5" i="2"/>
  <c r="AH5" i="2"/>
  <c r="AI5" i="2"/>
  <c r="AJ5" i="2"/>
  <c r="AK5" i="2"/>
  <c r="AL5" i="2"/>
  <c r="AM5" i="2"/>
  <c r="AN5" i="2"/>
  <c r="AO5" i="2"/>
  <c r="AP5" i="2"/>
  <c r="W5" i="3"/>
  <c r="AQ5" i="2"/>
  <c r="AR5" i="2"/>
  <c r="AS5" i="2"/>
  <c r="AT5" i="2"/>
  <c r="AU5" i="2"/>
  <c r="AV5" i="2"/>
  <c r="AW5" i="2"/>
  <c r="AX5" i="2"/>
  <c r="AY5" i="2"/>
  <c r="AZ5" i="2"/>
  <c r="BA5" i="2"/>
  <c r="BB5" i="2"/>
  <c r="BC5" i="2"/>
  <c r="BD5" i="2"/>
  <c r="BE5" i="2"/>
  <c r="BF5" i="2"/>
  <c r="BG5" i="2"/>
  <c r="BH5" i="2"/>
  <c r="BI5" i="2"/>
  <c r="BJ5" i="2"/>
  <c r="AD5" i="3" s="1"/>
  <c r="BK5" i="2"/>
  <c r="BL5" i="2"/>
  <c r="C6" i="2"/>
  <c r="D6" i="2"/>
  <c r="E6" i="2"/>
  <c r="F6" i="2"/>
  <c r="G6" i="2"/>
  <c r="H6" i="2"/>
  <c r="I6" i="2"/>
  <c r="J6" i="2"/>
  <c r="K6" i="2"/>
  <c r="L6" i="2"/>
  <c r="N6" i="2"/>
  <c r="O6" i="2"/>
  <c r="P6" i="2"/>
  <c r="Q6" i="2"/>
  <c r="AM6" i="3" s="1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B6" i="2"/>
  <c r="BC6" i="2"/>
  <c r="BD6" i="2"/>
  <c r="BE6" i="2"/>
  <c r="BF6" i="2"/>
  <c r="BG6" i="2"/>
  <c r="BH6" i="2"/>
  <c r="BI6" i="2"/>
  <c r="BJ6" i="2"/>
  <c r="BK6" i="2"/>
  <c r="BL6" i="2"/>
  <c r="C7" i="2"/>
  <c r="A7" i="3" s="1"/>
  <c r="D7" i="2"/>
  <c r="E7" i="2"/>
  <c r="F7" i="2"/>
  <c r="G7" i="2"/>
  <c r="H7" i="2"/>
  <c r="I7" i="2"/>
  <c r="J7" i="2"/>
  <c r="K7" i="2"/>
  <c r="L7" i="2"/>
  <c r="N7" i="2"/>
  <c r="O7" i="2"/>
  <c r="P7" i="2"/>
  <c r="L7" i="3" s="1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R7" i="3" s="1"/>
  <c r="AG7" i="2"/>
  <c r="AH7" i="2"/>
  <c r="AI7" i="2"/>
  <c r="AJ7" i="2"/>
  <c r="T7" i="3" s="1"/>
  <c r="AK7" i="2"/>
  <c r="AL7" i="2"/>
  <c r="AM7" i="2"/>
  <c r="AN7" i="2"/>
  <c r="AO7" i="2"/>
  <c r="AP7" i="2"/>
  <c r="AQ7" i="2"/>
  <c r="AR7" i="2"/>
  <c r="AS7" i="2"/>
  <c r="AT7" i="2"/>
  <c r="AU7" i="2"/>
  <c r="AV7" i="2"/>
  <c r="Z7" i="3" s="1"/>
  <c r="AW7" i="2"/>
  <c r="AX7" i="2"/>
  <c r="AY7" i="2"/>
  <c r="AZ7" i="2"/>
  <c r="BA7" i="2"/>
  <c r="BB7" i="2"/>
  <c r="BC7" i="2"/>
  <c r="BD7" i="2"/>
  <c r="BE7" i="2"/>
  <c r="BF7" i="2"/>
  <c r="BG7" i="2"/>
  <c r="BH7" i="2"/>
  <c r="BI7" i="2"/>
  <c r="BJ7" i="2"/>
  <c r="BK7" i="2"/>
  <c r="BL7" i="2"/>
  <c r="AF7" i="3" s="1"/>
  <c r="C8" i="2"/>
  <c r="D8" i="2"/>
  <c r="E8" i="2"/>
  <c r="F8" i="2"/>
  <c r="AG8" i="3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S8" i="3" s="1"/>
  <c r="AI8" i="2"/>
  <c r="AJ8" i="2"/>
  <c r="AK8" i="2"/>
  <c r="AL8" i="2"/>
  <c r="U8" i="3" s="1"/>
  <c r="AM8" i="2"/>
  <c r="AN8" i="2"/>
  <c r="AO8" i="2"/>
  <c r="AP8" i="2"/>
  <c r="AQ8" i="2"/>
  <c r="AR8" i="2"/>
  <c r="AS8" i="2"/>
  <c r="AT8" i="2"/>
  <c r="AU8" i="2"/>
  <c r="AV8" i="2"/>
  <c r="AW8" i="2"/>
  <c r="AX8" i="2"/>
  <c r="AY8" i="2"/>
  <c r="AZ8" i="2"/>
  <c r="BA8" i="2"/>
  <c r="BB8" i="2"/>
  <c r="AC8" i="3" s="1"/>
  <c r="BC8" i="2"/>
  <c r="BD8" i="2"/>
  <c r="BE8" i="2"/>
  <c r="BF8" i="2"/>
  <c r="BG8" i="2"/>
  <c r="BH8" i="2"/>
  <c r="BI8" i="2"/>
  <c r="BJ8" i="2"/>
  <c r="BK8" i="2"/>
  <c r="BL8" i="2"/>
  <c r="C9" i="2"/>
  <c r="D9" i="2"/>
  <c r="B9" i="3" s="1"/>
  <c r="E9" i="2"/>
  <c r="F9" i="2"/>
  <c r="G9" i="2"/>
  <c r="H9" i="2"/>
  <c r="D9" i="3" s="1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N9" i="3"/>
  <c r="Y9" i="2"/>
  <c r="Z9" i="2"/>
  <c r="AA9" i="2"/>
  <c r="AB9" i="2"/>
  <c r="AC9" i="2"/>
  <c r="AD9" i="2"/>
  <c r="AE9" i="2"/>
  <c r="AF9" i="2"/>
  <c r="AG9" i="2"/>
  <c r="AH9" i="2"/>
  <c r="AI9" i="2"/>
  <c r="AJ9" i="2"/>
  <c r="T9" i="3" s="1"/>
  <c r="AK9" i="2"/>
  <c r="AL9" i="2"/>
  <c r="AM9" i="2"/>
  <c r="AN9" i="2"/>
  <c r="V9" i="3" s="1"/>
  <c r="AO9" i="2"/>
  <c r="AP9" i="2"/>
  <c r="AQ9" i="2"/>
  <c r="AR9" i="2"/>
  <c r="AS9" i="2"/>
  <c r="AT9" i="2"/>
  <c r="AU9" i="2"/>
  <c r="AV9" i="2"/>
  <c r="AW9" i="2"/>
  <c r="AX9" i="2"/>
  <c r="AY9" i="2"/>
  <c r="AZ9" i="2"/>
  <c r="AA9" i="3" s="1"/>
  <c r="BA9" i="2"/>
  <c r="BB9" i="2"/>
  <c r="BC9" i="2"/>
  <c r="BD9" i="2"/>
  <c r="AE9" i="3" s="1"/>
  <c r="BE9" i="2"/>
  <c r="BF9" i="2"/>
  <c r="BG9" i="2"/>
  <c r="BH9" i="2"/>
  <c r="BI9" i="2"/>
  <c r="BJ9" i="2"/>
  <c r="BK9" i="2"/>
  <c r="BL9" i="2"/>
  <c r="C10" i="2"/>
  <c r="D10" i="2"/>
  <c r="E10" i="2"/>
  <c r="F10" i="2"/>
  <c r="I10" i="3" s="1"/>
  <c r="G10" i="2"/>
  <c r="H10" i="2"/>
  <c r="I10" i="2"/>
  <c r="J10" i="2"/>
  <c r="E10" i="3" s="1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O10" i="3"/>
  <c r="AA10" i="2"/>
  <c r="AB10" i="2"/>
  <c r="AC10" i="2"/>
  <c r="AD10" i="2"/>
  <c r="AE10" i="2"/>
  <c r="AF10" i="2"/>
  <c r="AG10" i="2"/>
  <c r="AH10" i="2"/>
  <c r="AI10" i="2"/>
  <c r="AJ10" i="2"/>
  <c r="AK10" i="2"/>
  <c r="AL10" i="2"/>
  <c r="U10" i="3"/>
  <c r="AM10" i="2"/>
  <c r="AN10" i="2"/>
  <c r="AO10" i="2"/>
  <c r="AP10" i="2"/>
  <c r="W10" i="3" s="1"/>
  <c r="AQ10" i="2"/>
  <c r="AR10" i="2"/>
  <c r="AS10" i="2"/>
  <c r="AT10" i="2"/>
  <c r="AU10" i="2"/>
  <c r="AV10" i="2"/>
  <c r="AW10" i="2"/>
  <c r="AX10" i="2"/>
  <c r="AY10" i="2"/>
  <c r="AZ10" i="2"/>
  <c r="BA10" i="2"/>
  <c r="BB10" i="2"/>
  <c r="AC10" i="3" s="1"/>
  <c r="BC10" i="2"/>
  <c r="BD10" i="2"/>
  <c r="BE10" i="2"/>
  <c r="BF10" i="2"/>
  <c r="BG10" i="2"/>
  <c r="BH10" i="2"/>
  <c r="BI10" i="2"/>
  <c r="BJ10" i="2"/>
  <c r="BK10" i="2"/>
  <c r="BL10" i="2"/>
  <c r="C11" i="2"/>
  <c r="D11" i="2"/>
  <c r="E11" i="2"/>
  <c r="F11" i="2"/>
  <c r="G11" i="2"/>
  <c r="H11" i="2"/>
  <c r="D11" i="3" s="1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N11" i="3" s="1"/>
  <c r="Y11" i="2"/>
  <c r="Z11" i="2"/>
  <c r="AA11" i="2"/>
  <c r="AB11" i="2"/>
  <c r="P11" i="3" s="1"/>
  <c r="AC11" i="2"/>
  <c r="AD11" i="2"/>
  <c r="AE11" i="2"/>
  <c r="AF11" i="2"/>
  <c r="AG11" i="2"/>
  <c r="AH11" i="2"/>
  <c r="AI11" i="2"/>
  <c r="AJ11" i="2"/>
  <c r="AK11" i="2"/>
  <c r="AL11" i="2"/>
  <c r="AM11" i="2"/>
  <c r="AN11" i="2"/>
  <c r="V11" i="3"/>
  <c r="AO11" i="2"/>
  <c r="AP11" i="2"/>
  <c r="AQ11" i="2"/>
  <c r="AR11" i="2"/>
  <c r="X11" i="3" s="1"/>
  <c r="AS11" i="2"/>
  <c r="AT11" i="2"/>
  <c r="AU11" i="2"/>
  <c r="AV11" i="2"/>
  <c r="AW11" i="2"/>
  <c r="AX11" i="2"/>
  <c r="AY11" i="2"/>
  <c r="AZ11" i="2"/>
  <c r="BA11" i="2"/>
  <c r="BB11" i="2"/>
  <c r="BC11" i="2"/>
  <c r="BD11" i="2"/>
  <c r="AE11" i="3"/>
  <c r="BE11" i="2"/>
  <c r="BF11" i="2"/>
  <c r="BG11" i="2"/>
  <c r="BH11" i="2"/>
  <c r="AB11" i="3" s="1"/>
  <c r="BI11" i="2"/>
  <c r="BJ11" i="2"/>
  <c r="BK11" i="2"/>
  <c r="BL11" i="2"/>
  <c r="C12" i="2"/>
  <c r="D12" i="2"/>
  <c r="E12" i="2"/>
  <c r="F12" i="2"/>
  <c r="G12" i="2"/>
  <c r="H12" i="2"/>
  <c r="I12" i="2"/>
  <c r="J12" i="2"/>
  <c r="E12" i="3" s="1"/>
  <c r="K12" i="2"/>
  <c r="L12" i="2"/>
  <c r="M12" i="2"/>
  <c r="N12" i="2"/>
  <c r="K12" i="3"/>
  <c r="O12" i="2"/>
  <c r="P12" i="2"/>
  <c r="Q12" i="2"/>
  <c r="R12" i="2"/>
  <c r="S12" i="2"/>
  <c r="T12" i="2"/>
  <c r="U12" i="2"/>
  <c r="V12" i="2"/>
  <c r="W12" i="2"/>
  <c r="X12" i="2"/>
  <c r="Y12" i="2"/>
  <c r="Z12" i="2"/>
  <c r="O12" i="3" s="1"/>
  <c r="AA12" i="2"/>
  <c r="AB12" i="2"/>
  <c r="AC12" i="2"/>
  <c r="AD12" i="2"/>
  <c r="AE12" i="2"/>
  <c r="AF12" i="2"/>
  <c r="AG12" i="2"/>
  <c r="AH12" i="2"/>
  <c r="AI12" i="2"/>
  <c r="AJ12" i="2"/>
  <c r="AK12" i="2"/>
  <c r="AL12" i="2"/>
  <c r="AM12" i="2"/>
  <c r="AN12" i="2"/>
  <c r="AO12" i="2"/>
  <c r="AP12" i="2"/>
  <c r="W12" i="3" s="1"/>
  <c r="AQ12" i="2"/>
  <c r="AR12" i="2"/>
  <c r="AS12" i="2"/>
  <c r="AT12" i="2"/>
  <c r="Y12" i="3" s="1"/>
  <c r="AU12" i="2"/>
  <c r="AV12" i="2"/>
  <c r="AW12" i="2"/>
  <c r="AX12" i="2"/>
  <c r="AY12" i="2"/>
  <c r="AZ12" i="2"/>
  <c r="BA12" i="2"/>
  <c r="BB12" i="2"/>
  <c r="BC12" i="2"/>
  <c r="BD12" i="2"/>
  <c r="BE12" i="2"/>
  <c r="BF12" i="2"/>
  <c r="BG12" i="2"/>
  <c r="BH12" i="2"/>
  <c r="BI12" i="2"/>
  <c r="BJ12" i="2"/>
  <c r="AD12" i="3" s="1"/>
  <c r="BK12" i="2"/>
  <c r="BL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L13" i="3" s="1"/>
  <c r="Q13" i="2"/>
  <c r="R13" i="2"/>
  <c r="S13" i="2"/>
  <c r="T13" i="2"/>
  <c r="U13" i="2"/>
  <c r="V13" i="2"/>
  <c r="W13" i="2"/>
  <c r="X13" i="2"/>
  <c r="Y13" i="2"/>
  <c r="Z13" i="2"/>
  <c r="AA13" i="2"/>
  <c r="AB13" i="2"/>
  <c r="P13" i="3" s="1"/>
  <c r="AC13" i="2"/>
  <c r="AD13" i="2"/>
  <c r="AE13" i="2"/>
  <c r="AF13" i="2"/>
  <c r="R13" i="3" s="1"/>
  <c r="AG13" i="2"/>
  <c r="AH13" i="2"/>
  <c r="AI13" i="2"/>
  <c r="AJ13" i="2"/>
  <c r="AK13" i="2"/>
  <c r="AL13" i="2"/>
  <c r="AM13" i="2"/>
  <c r="AN13" i="2"/>
  <c r="AO13" i="2"/>
  <c r="AP13" i="2"/>
  <c r="AQ13" i="2"/>
  <c r="AR13" i="2"/>
  <c r="X13" i="3" s="1"/>
  <c r="AS13" i="2"/>
  <c r="AT13" i="2"/>
  <c r="AU13" i="2"/>
  <c r="AV13" i="2"/>
  <c r="Z13" i="3" s="1"/>
  <c r="AW13" i="2"/>
  <c r="AX13" i="2"/>
  <c r="AY13" i="2"/>
  <c r="AZ13" i="2"/>
  <c r="BA13" i="2"/>
  <c r="BB13" i="2"/>
  <c r="BC13" i="2"/>
  <c r="BD13" i="2"/>
  <c r="BE13" i="2"/>
  <c r="BF13" i="2"/>
  <c r="BG13" i="2"/>
  <c r="BH13" i="2"/>
  <c r="AB13" i="3"/>
  <c r="BI13" i="2"/>
  <c r="BJ13" i="2"/>
  <c r="BK13" i="2"/>
  <c r="BL13" i="2"/>
  <c r="AF13" i="3"/>
  <c r="C14" i="2"/>
  <c r="D14" i="2"/>
  <c r="E14" i="2"/>
  <c r="F14" i="2"/>
  <c r="G14" i="2"/>
  <c r="H14" i="2"/>
  <c r="I14" i="2"/>
  <c r="J14" i="2"/>
  <c r="K14" i="2"/>
  <c r="L14" i="2"/>
  <c r="M14" i="2"/>
  <c r="N14" i="2"/>
  <c r="K14" i="3" s="1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Q14" i="3" s="1"/>
  <c r="AE14" i="2"/>
  <c r="AF14" i="2"/>
  <c r="AG14" i="2"/>
  <c r="AH14" i="2"/>
  <c r="S14" i="3" s="1"/>
  <c r="AI14" i="2"/>
  <c r="AJ14" i="2"/>
  <c r="AK14" i="2"/>
  <c r="AL14" i="2"/>
  <c r="AM14" i="2"/>
  <c r="AN14" i="2"/>
  <c r="AO14" i="2"/>
  <c r="AP14" i="2"/>
  <c r="AQ14" i="2"/>
  <c r="AR14" i="2"/>
  <c r="AS14" i="2"/>
  <c r="AT14" i="2"/>
  <c r="Y14" i="3" s="1"/>
  <c r="AU14" i="2"/>
  <c r="AV14" i="2"/>
  <c r="AW14" i="2"/>
  <c r="AX14" i="2"/>
  <c r="AY14" i="2"/>
  <c r="AZ14" i="2"/>
  <c r="BA14" i="2"/>
  <c r="BB14" i="2"/>
  <c r="BC14" i="2"/>
  <c r="BD14" i="2"/>
  <c r="BE14" i="2"/>
  <c r="BF14" i="2"/>
  <c r="BG14" i="2"/>
  <c r="BH14" i="2"/>
  <c r="BI14" i="2"/>
  <c r="BJ14" i="2"/>
  <c r="AD14" i="3" s="1"/>
  <c r="BK14" i="2"/>
  <c r="BL14" i="2"/>
  <c r="C15" i="2"/>
  <c r="D15" i="2"/>
  <c r="B15" i="3"/>
  <c r="E15" i="2"/>
  <c r="F15" i="2"/>
  <c r="G15" i="2"/>
  <c r="H15" i="2"/>
  <c r="I15" i="2"/>
  <c r="J15" i="2"/>
  <c r="K15" i="2"/>
  <c r="L15" i="2"/>
  <c r="M15" i="2"/>
  <c r="N15" i="2"/>
  <c r="O15" i="2"/>
  <c r="P15" i="2"/>
  <c r="L15" i="3" s="1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AI15" i="2"/>
  <c r="AJ15" i="2"/>
  <c r="T15" i="3" s="1"/>
  <c r="AK15" i="2"/>
  <c r="AL15" i="2"/>
  <c r="AM15" i="2"/>
  <c r="AN15" i="2"/>
  <c r="AO15" i="2"/>
  <c r="AP15" i="2"/>
  <c r="AQ15" i="2"/>
  <c r="AR15" i="2"/>
  <c r="AS15" i="2"/>
  <c r="AT15" i="2"/>
  <c r="AU15" i="2"/>
  <c r="AV15" i="2"/>
  <c r="Z15" i="3" s="1"/>
  <c r="AW15" i="2"/>
  <c r="AX15" i="2"/>
  <c r="AY15" i="2"/>
  <c r="AZ15" i="2"/>
  <c r="AA15" i="3" s="1"/>
  <c r="BA15" i="2"/>
  <c r="BB15" i="2"/>
  <c r="BC15" i="2"/>
  <c r="BD15" i="2"/>
  <c r="BE15" i="2"/>
  <c r="BF15" i="2"/>
  <c r="BG15" i="2"/>
  <c r="BH15" i="2"/>
  <c r="BI15" i="2"/>
  <c r="BJ15" i="2"/>
  <c r="BK15" i="2"/>
  <c r="BL15" i="2"/>
  <c r="AF15" i="3" s="1"/>
  <c r="C16" i="2"/>
  <c r="D16" i="2"/>
  <c r="E16" i="2"/>
  <c r="F16" i="2"/>
  <c r="I16" i="3" s="1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S16" i="3" s="1"/>
  <c r="AI16" i="2"/>
  <c r="AJ16" i="2"/>
  <c r="AK16" i="2"/>
  <c r="AL16" i="2"/>
  <c r="U16" i="3" s="1"/>
  <c r="AM16" i="2"/>
  <c r="AN16" i="2"/>
  <c r="AO16" i="2"/>
  <c r="AP16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AC16" i="3" s="1"/>
  <c r="BC16" i="2"/>
  <c r="BD16" i="2"/>
  <c r="BE16" i="2"/>
  <c r="BF16" i="2"/>
  <c r="BG16" i="2"/>
  <c r="BH16" i="2"/>
  <c r="BI16" i="2"/>
  <c r="BJ16" i="2"/>
  <c r="BK16" i="2"/>
  <c r="BL16" i="2"/>
  <c r="C17" i="2"/>
  <c r="D17" i="2"/>
  <c r="B17" i="3" s="1"/>
  <c r="E17" i="2"/>
  <c r="F17" i="2"/>
  <c r="G17" i="2"/>
  <c r="H17" i="2"/>
  <c r="D17" i="3" s="1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N17" i="3" s="1"/>
  <c r="Y17" i="2"/>
  <c r="Z17" i="2"/>
  <c r="AA17" i="2"/>
  <c r="AB17" i="2"/>
  <c r="AC17" i="2"/>
  <c r="AD17" i="2"/>
  <c r="AE17" i="2"/>
  <c r="AF17" i="2"/>
  <c r="AG17" i="2"/>
  <c r="AH17" i="2"/>
  <c r="AI17" i="2"/>
  <c r="AJ17" i="2"/>
  <c r="T17" i="3" s="1"/>
  <c r="AK17" i="2"/>
  <c r="AL17" i="2"/>
  <c r="AM17" i="2"/>
  <c r="AN17" i="2"/>
  <c r="V17" i="3"/>
  <c r="AO17" i="2"/>
  <c r="AP17" i="2"/>
  <c r="AQ17" i="2"/>
  <c r="AR17" i="2"/>
  <c r="AS17" i="2"/>
  <c r="AT17" i="2"/>
  <c r="AU17" i="2"/>
  <c r="AV17" i="2"/>
  <c r="AW17" i="2"/>
  <c r="AX17" i="2"/>
  <c r="AY17" i="2"/>
  <c r="AZ17" i="2"/>
  <c r="AA17" i="3" s="1"/>
  <c r="BA17" i="2"/>
  <c r="BB17" i="2"/>
  <c r="BC17" i="2"/>
  <c r="BD17" i="2"/>
  <c r="AE17" i="3" s="1"/>
  <c r="BE17" i="2"/>
  <c r="BF17" i="2"/>
  <c r="BG17" i="2"/>
  <c r="BH17" i="2"/>
  <c r="BI17" i="2"/>
  <c r="BJ17" i="2"/>
  <c r="BK17" i="2"/>
  <c r="BL17" i="2"/>
  <c r="C18" i="2"/>
  <c r="D18" i="2"/>
  <c r="E18" i="2"/>
  <c r="F18" i="2"/>
  <c r="I18" i="3" s="1"/>
  <c r="G18" i="2"/>
  <c r="H18" i="2"/>
  <c r="I18" i="2"/>
  <c r="J18" i="2"/>
  <c r="E18" i="3" s="1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O18" i="3" s="1"/>
  <c r="AA18" i="2"/>
  <c r="AB18" i="2"/>
  <c r="AC18" i="2"/>
  <c r="AD18" i="2"/>
  <c r="AE18" i="2"/>
  <c r="AF18" i="2"/>
  <c r="AG18" i="2"/>
  <c r="AH18" i="2"/>
  <c r="AI18" i="2"/>
  <c r="AJ18" i="2"/>
  <c r="AK18" i="2"/>
  <c r="AL18" i="2"/>
  <c r="U18" i="3"/>
  <c r="AM18" i="2"/>
  <c r="AN18" i="2"/>
  <c r="AO18" i="2"/>
  <c r="AP18" i="2"/>
  <c r="W18" i="3" s="1"/>
  <c r="AQ18" i="2"/>
  <c r="AR18" i="2"/>
  <c r="AS18" i="2"/>
  <c r="AT18" i="2"/>
  <c r="AU18" i="2"/>
  <c r="AV18" i="2"/>
  <c r="AW18" i="2"/>
  <c r="AX18" i="2"/>
  <c r="AY18" i="2"/>
  <c r="AZ18" i="2"/>
  <c r="BA18" i="2"/>
  <c r="BB18" i="2"/>
  <c r="AC18" i="3" s="1"/>
  <c r="BC18" i="2"/>
  <c r="BD18" i="2"/>
  <c r="BE18" i="2"/>
  <c r="BF18" i="2"/>
  <c r="BG18" i="2"/>
  <c r="BH18" i="2"/>
  <c r="BI18" i="2"/>
  <c r="BJ18" i="2"/>
  <c r="BK18" i="2"/>
  <c r="BL18" i="2"/>
  <c r="C19" i="2"/>
  <c r="D19" i="2"/>
  <c r="E19" i="2"/>
  <c r="F19" i="2"/>
  <c r="G19" i="2"/>
  <c r="H19" i="2"/>
  <c r="D19" i="3" s="1"/>
  <c r="I19" i="2"/>
  <c r="J19" i="2"/>
  <c r="K19" i="2"/>
  <c r="L19" i="2"/>
  <c r="H19" i="3"/>
  <c r="M19" i="2"/>
  <c r="N19" i="2"/>
  <c r="O19" i="2"/>
  <c r="P19" i="2"/>
  <c r="Q19" i="2"/>
  <c r="R19" i="2"/>
  <c r="S19" i="2"/>
  <c r="T19" i="2"/>
  <c r="U19" i="2"/>
  <c r="V19" i="2"/>
  <c r="W19" i="2"/>
  <c r="X19" i="2"/>
  <c r="N19" i="3" s="1"/>
  <c r="Y19" i="2"/>
  <c r="Z19" i="2"/>
  <c r="AA19" i="2"/>
  <c r="AB19" i="2"/>
  <c r="P19" i="3" s="1"/>
  <c r="AC19" i="2"/>
  <c r="AD19" i="2"/>
  <c r="AE19" i="2"/>
  <c r="AF19" i="2"/>
  <c r="AG19" i="2"/>
  <c r="AH19" i="2"/>
  <c r="AI19" i="2"/>
  <c r="AJ19" i="2"/>
  <c r="AK19" i="2"/>
  <c r="AL19" i="2"/>
  <c r="AM19" i="2"/>
  <c r="AN19" i="2"/>
  <c r="V19" i="3" s="1"/>
  <c r="AO19" i="2"/>
  <c r="AP19" i="2"/>
  <c r="AQ19" i="2"/>
  <c r="AR19" i="2"/>
  <c r="X19" i="3" s="1"/>
  <c r="AS19" i="2"/>
  <c r="AT19" i="2"/>
  <c r="AU19" i="2"/>
  <c r="AV19" i="2"/>
  <c r="AW19" i="2"/>
  <c r="AX19" i="2"/>
  <c r="AY19" i="2"/>
  <c r="AZ19" i="2"/>
  <c r="BA19" i="2"/>
  <c r="BB19" i="2"/>
  <c r="BC19" i="2"/>
  <c r="BD19" i="2"/>
  <c r="AE19" i="3" s="1"/>
  <c r="BE19" i="2"/>
  <c r="BF19" i="2"/>
  <c r="BG19" i="2"/>
  <c r="BH19" i="2"/>
  <c r="AB19" i="3"/>
  <c r="BI19" i="2"/>
  <c r="BJ19" i="2"/>
  <c r="BK19" i="2"/>
  <c r="BL19" i="2"/>
  <c r="C20" i="2"/>
  <c r="D20" i="2"/>
  <c r="E20" i="2"/>
  <c r="F20" i="2"/>
  <c r="G20" i="2"/>
  <c r="H20" i="2"/>
  <c r="I20" i="2"/>
  <c r="J20" i="2"/>
  <c r="E20" i="3" s="1"/>
  <c r="K20" i="2"/>
  <c r="L20" i="2"/>
  <c r="M20" i="2"/>
  <c r="N20" i="2"/>
  <c r="K20" i="3" s="1"/>
  <c r="O20" i="2"/>
  <c r="P20" i="2"/>
  <c r="Q20" i="2"/>
  <c r="R20" i="2"/>
  <c r="S20" i="2"/>
  <c r="T20" i="2"/>
  <c r="U20" i="2"/>
  <c r="V20" i="2"/>
  <c r="W20" i="2"/>
  <c r="X20" i="2"/>
  <c r="Y20" i="2"/>
  <c r="Z20" i="2"/>
  <c r="O20" i="3" s="1"/>
  <c r="AA20" i="2"/>
  <c r="AB20" i="2"/>
  <c r="AC20" i="2"/>
  <c r="AD20" i="2"/>
  <c r="Q20" i="3" s="1"/>
  <c r="AE20" i="2"/>
  <c r="AF20" i="2"/>
  <c r="AG20" i="2"/>
  <c r="AH20" i="2"/>
  <c r="AI20" i="2"/>
  <c r="AJ20" i="2"/>
  <c r="AK20" i="2"/>
  <c r="AL20" i="2"/>
  <c r="AM20" i="2"/>
  <c r="AN20" i="2"/>
  <c r="AO20" i="2"/>
  <c r="AP20" i="2"/>
  <c r="W20" i="3" s="1"/>
  <c r="AQ20" i="2"/>
  <c r="AR20" i="2"/>
  <c r="AS20" i="2"/>
  <c r="AT20" i="2"/>
  <c r="Y20" i="3"/>
  <c r="AU20" i="2"/>
  <c r="AV20" i="2"/>
  <c r="AW20" i="2"/>
  <c r="AX20" i="2"/>
  <c r="AY20" i="2"/>
  <c r="AZ20" i="2"/>
  <c r="BA20" i="2"/>
  <c r="BB20" i="2"/>
  <c r="BC20" i="2"/>
  <c r="BD20" i="2"/>
  <c r="BE20" i="2"/>
  <c r="BF20" i="2"/>
  <c r="BG20" i="2"/>
  <c r="BH20" i="2"/>
  <c r="BI20" i="2"/>
  <c r="BJ20" i="2"/>
  <c r="AD20" i="3" s="1"/>
  <c r="BK20" i="2"/>
  <c r="BL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L21" i="3" s="1"/>
  <c r="Q21" i="2"/>
  <c r="R21" i="2"/>
  <c r="S21" i="2"/>
  <c r="T21" i="2"/>
  <c r="U21" i="2"/>
  <c r="V21" i="2"/>
  <c r="W21" i="2"/>
  <c r="X21" i="2"/>
  <c r="Y21" i="2"/>
  <c r="Z21" i="2"/>
  <c r="AA21" i="2"/>
  <c r="AB21" i="2"/>
  <c r="P21" i="3"/>
  <c r="AC21" i="2"/>
  <c r="AD21" i="2"/>
  <c r="AE21" i="2"/>
  <c r="AF21" i="2"/>
  <c r="R21" i="3" s="1"/>
  <c r="AG21" i="2"/>
  <c r="AH21" i="2"/>
  <c r="AI21" i="2"/>
  <c r="AJ21" i="2"/>
  <c r="AK21" i="2"/>
  <c r="AL21" i="2"/>
  <c r="AM21" i="2"/>
  <c r="AN21" i="2"/>
  <c r="AO21" i="2"/>
  <c r="AP21" i="2"/>
  <c r="AQ21" i="2"/>
  <c r="AR21" i="2"/>
  <c r="X21" i="3" s="1"/>
  <c r="AS21" i="2"/>
  <c r="AT21" i="2"/>
  <c r="AU21" i="2"/>
  <c r="AV21" i="2"/>
  <c r="Z21" i="3" s="1"/>
  <c r="AW21" i="2"/>
  <c r="AX21" i="2"/>
  <c r="AY21" i="2"/>
  <c r="AZ21" i="2"/>
  <c r="BA21" i="2"/>
  <c r="BB21" i="2"/>
  <c r="BC21" i="2"/>
  <c r="BD21" i="2"/>
  <c r="BE21" i="2"/>
  <c r="BF21" i="2"/>
  <c r="BG21" i="2"/>
  <c r="BH21" i="2"/>
  <c r="AB21" i="3" s="1"/>
  <c r="BI21" i="2"/>
  <c r="BJ21" i="2"/>
  <c r="BK21" i="2"/>
  <c r="BL21" i="2"/>
  <c r="C22" i="2"/>
  <c r="D22" i="2"/>
  <c r="E22" i="2"/>
  <c r="F22" i="2"/>
  <c r="G22" i="2"/>
  <c r="H22" i="2"/>
  <c r="I22" i="2"/>
  <c r="J22" i="2"/>
  <c r="K22" i="2"/>
  <c r="L22" i="2"/>
  <c r="M22" i="2"/>
  <c r="N22" i="2"/>
  <c r="K22" i="3" s="1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Q22" i="3" s="1"/>
  <c r="AE22" i="2"/>
  <c r="AF22" i="2"/>
  <c r="AG22" i="2"/>
  <c r="AH22" i="2"/>
  <c r="S22" i="3" s="1"/>
  <c r="AI22" i="2"/>
  <c r="AJ22" i="2"/>
  <c r="AK22" i="2"/>
  <c r="AL22" i="2"/>
  <c r="AM22" i="2"/>
  <c r="AN22" i="2"/>
  <c r="AO22" i="2"/>
  <c r="AP22" i="2"/>
  <c r="AQ22" i="2"/>
  <c r="AR22" i="2"/>
  <c r="AS22" i="2"/>
  <c r="AT22" i="2"/>
  <c r="Y22" i="3" s="1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AD22" i="3" s="1"/>
  <c r="BK22" i="2"/>
  <c r="BL22" i="2"/>
  <c r="C23" i="2"/>
  <c r="D23" i="2"/>
  <c r="B23" i="3" s="1"/>
  <c r="E23" i="2"/>
  <c r="F23" i="2"/>
  <c r="G23" i="2"/>
  <c r="H23" i="2"/>
  <c r="I23" i="2"/>
  <c r="J23" i="2"/>
  <c r="K23" i="2"/>
  <c r="M23" i="2"/>
  <c r="N23" i="2"/>
  <c r="O23" i="2"/>
  <c r="P23" i="2"/>
  <c r="Q23" i="2"/>
  <c r="AM23" i="3" s="1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C24" i="2"/>
  <c r="A24" i="3" s="1"/>
  <c r="D24" i="2"/>
  <c r="E24" i="2"/>
  <c r="F24" i="2"/>
  <c r="G24" i="2"/>
  <c r="J24" i="3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AI24" i="2"/>
  <c r="AJ24" i="2"/>
  <c r="AK24" i="2"/>
  <c r="AL24" i="2"/>
  <c r="AM24" i="2"/>
  <c r="AN24" i="2"/>
  <c r="AO24" i="2"/>
  <c r="AP24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BG24" i="2"/>
  <c r="BH24" i="2"/>
  <c r="BI24" i="2"/>
  <c r="BJ24" i="2"/>
  <c r="BK24" i="2"/>
  <c r="BL24" i="2"/>
  <c r="C25" i="2"/>
  <c r="D25" i="2"/>
  <c r="E25" i="2"/>
  <c r="C25" i="3" s="1"/>
  <c r="F25" i="2"/>
  <c r="G25" i="2"/>
  <c r="H25" i="2"/>
  <c r="I25" i="2"/>
  <c r="F25" i="3" s="1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C26" i="2"/>
  <c r="D26" i="2"/>
  <c r="E26" i="2"/>
  <c r="F26" i="2"/>
  <c r="G26" i="2"/>
  <c r="J26" i="3"/>
  <c r="H26" i="2"/>
  <c r="I26" i="2"/>
  <c r="J26" i="2"/>
  <c r="K26" i="2"/>
  <c r="G26" i="3"/>
  <c r="L26" i="2"/>
  <c r="N26" i="2"/>
  <c r="O26" i="2"/>
  <c r="P26" i="2"/>
  <c r="Q26" i="2"/>
  <c r="R26" i="2"/>
  <c r="S26" i="2"/>
  <c r="T26" i="2"/>
  <c r="U26" i="2"/>
  <c r="V26" i="2"/>
  <c r="W26" i="2"/>
  <c r="X26" i="2"/>
  <c r="N26" i="3" s="1"/>
  <c r="Y26" i="2"/>
  <c r="Z26" i="2"/>
  <c r="AA26" i="2"/>
  <c r="AB26" i="2"/>
  <c r="P26" i="3" s="1"/>
  <c r="AC26" i="2"/>
  <c r="AD26" i="2"/>
  <c r="AE26" i="2"/>
  <c r="AF26" i="2"/>
  <c r="AG26" i="2"/>
  <c r="AH26" i="2"/>
  <c r="AI26" i="2"/>
  <c r="AJ26" i="2"/>
  <c r="AK26" i="2"/>
  <c r="AL26" i="2"/>
  <c r="AM26" i="2"/>
  <c r="AN26" i="2"/>
  <c r="V26" i="3" s="1"/>
  <c r="AO26" i="2"/>
  <c r="AP26" i="2"/>
  <c r="AQ26" i="2"/>
  <c r="AR26" i="2"/>
  <c r="X26" i="3" s="1"/>
  <c r="AS26" i="2"/>
  <c r="AT26" i="2"/>
  <c r="AU26" i="2"/>
  <c r="AV26" i="2"/>
  <c r="AW26" i="2"/>
  <c r="AX26" i="2"/>
  <c r="AY26" i="2"/>
  <c r="AZ26" i="2"/>
  <c r="BA26" i="2"/>
  <c r="BB26" i="2"/>
  <c r="BC26" i="2"/>
  <c r="BD26" i="2"/>
  <c r="AE26" i="3"/>
  <c r="BE26" i="2"/>
  <c r="BF26" i="2"/>
  <c r="BG26" i="2"/>
  <c r="BH26" i="2"/>
  <c r="AB26" i="3" s="1"/>
  <c r="BI26" i="2"/>
  <c r="BJ26" i="2"/>
  <c r="BK26" i="2"/>
  <c r="BL26" i="2"/>
  <c r="C27" i="2"/>
  <c r="D27" i="2"/>
  <c r="E27" i="2"/>
  <c r="F27" i="2"/>
  <c r="G27" i="2"/>
  <c r="H27" i="2"/>
  <c r="I27" i="2"/>
  <c r="J27" i="2"/>
  <c r="E27" i="3" s="1"/>
  <c r="K27" i="2"/>
  <c r="L27" i="2"/>
  <c r="N27" i="2"/>
  <c r="O27" i="2"/>
  <c r="AL27" i="3" s="1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AI27" i="2"/>
  <c r="AJ27" i="2"/>
  <c r="AK27" i="2"/>
  <c r="AL27" i="2"/>
  <c r="AM27" i="2"/>
  <c r="AN27" i="2"/>
  <c r="AO27" i="2"/>
  <c r="AP27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BG27" i="2"/>
  <c r="BH27" i="2"/>
  <c r="BI27" i="2"/>
  <c r="BJ27" i="2"/>
  <c r="BK27" i="2"/>
  <c r="BL27" i="2"/>
  <c r="C28" i="2"/>
  <c r="D28" i="2"/>
  <c r="E28" i="2"/>
  <c r="F28" i="2"/>
  <c r="G28" i="2"/>
  <c r="H28" i="2"/>
  <c r="I28" i="2"/>
  <c r="J28" i="2"/>
  <c r="K28" i="2"/>
  <c r="L28" i="2"/>
  <c r="N28" i="2"/>
  <c r="K28" i="3" s="1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Q28" i="3" s="1"/>
  <c r="AE28" i="2"/>
  <c r="AF28" i="2"/>
  <c r="AG28" i="2"/>
  <c r="AH28" i="2"/>
  <c r="S28" i="3" s="1"/>
  <c r="AI28" i="2"/>
  <c r="AJ28" i="2"/>
  <c r="AK28" i="2"/>
  <c r="AL28" i="2"/>
  <c r="AM28" i="2"/>
  <c r="AN28" i="2"/>
  <c r="AO28" i="2"/>
  <c r="AP28" i="2"/>
  <c r="AQ28" i="2"/>
  <c r="AR28" i="2"/>
  <c r="AS28" i="2"/>
  <c r="AT28" i="2"/>
  <c r="Y28" i="3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AD28" i="3" s="1"/>
  <c r="BK28" i="2"/>
  <c r="BL28" i="2"/>
  <c r="C29" i="2"/>
  <c r="D29" i="2"/>
  <c r="B29" i="3" s="1"/>
  <c r="E29" i="2"/>
  <c r="F29" i="2"/>
  <c r="G29" i="2"/>
  <c r="H29" i="2"/>
  <c r="I29" i="2"/>
  <c r="K29" i="2"/>
  <c r="L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S29" i="3" s="1"/>
  <c r="AI29" i="2"/>
  <c r="AJ29" i="2"/>
  <c r="AK29" i="2"/>
  <c r="AL29" i="2"/>
  <c r="AM29" i="2"/>
  <c r="AN29" i="2"/>
  <c r="AO29" i="2"/>
  <c r="AP29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AC29" i="3"/>
  <c r="BC29" i="2"/>
  <c r="BD29" i="2"/>
  <c r="BE29" i="2"/>
  <c r="BF29" i="2"/>
  <c r="BG29" i="2"/>
  <c r="BH29" i="2"/>
  <c r="BI29" i="2"/>
  <c r="BJ29" i="2"/>
  <c r="BK29" i="2"/>
  <c r="BL29" i="2"/>
  <c r="C30" i="2"/>
  <c r="D30" i="2"/>
  <c r="B30" i="3" s="1"/>
  <c r="E30" i="2"/>
  <c r="F30" i="2"/>
  <c r="G30" i="2"/>
  <c r="H30" i="2"/>
  <c r="D30" i="3" s="1"/>
  <c r="I30" i="2"/>
  <c r="J30" i="2"/>
  <c r="K30" i="2"/>
  <c r="L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C31" i="2"/>
  <c r="D31" i="2"/>
  <c r="E31" i="2"/>
  <c r="F31" i="2"/>
  <c r="G31" i="2"/>
  <c r="J31" i="3" s="1"/>
  <c r="H31" i="2"/>
  <c r="I31" i="2"/>
  <c r="J31" i="2"/>
  <c r="K31" i="2"/>
  <c r="G31" i="3" s="1"/>
  <c r="L31" i="2"/>
  <c r="N31" i="2"/>
  <c r="O31" i="2"/>
  <c r="P31" i="2"/>
  <c r="Q31" i="2"/>
  <c r="R31" i="2"/>
  <c r="S31" i="2"/>
  <c r="T31" i="2"/>
  <c r="U31" i="2"/>
  <c r="V31" i="2"/>
  <c r="W31" i="2"/>
  <c r="X31" i="2"/>
  <c r="N31" i="3"/>
  <c r="Y31" i="2"/>
  <c r="Z31" i="2"/>
  <c r="AA31" i="2"/>
  <c r="AB31" i="2"/>
  <c r="P31" i="3" s="1"/>
  <c r="AC31" i="2"/>
  <c r="AD31" i="2"/>
  <c r="AE31" i="2"/>
  <c r="AF31" i="2"/>
  <c r="AG31" i="2"/>
  <c r="AH31" i="2"/>
  <c r="AI31" i="2"/>
  <c r="AJ31" i="2"/>
  <c r="AK31" i="2"/>
  <c r="AL31" i="2"/>
  <c r="AM31" i="2"/>
  <c r="AN31" i="2"/>
  <c r="V31" i="3" s="1"/>
  <c r="AO31" i="2"/>
  <c r="AP31" i="2"/>
  <c r="AQ31" i="2"/>
  <c r="AR31" i="2"/>
  <c r="X31" i="3"/>
  <c r="AS31" i="2"/>
  <c r="AT31" i="2"/>
  <c r="AU31" i="2"/>
  <c r="AV31" i="2"/>
  <c r="AW31" i="2"/>
  <c r="AX31" i="2"/>
  <c r="AY31" i="2"/>
  <c r="AZ31" i="2"/>
  <c r="BA31" i="2"/>
  <c r="BB31" i="2"/>
  <c r="BC31" i="2"/>
  <c r="BD31" i="2"/>
  <c r="AE31" i="3" s="1"/>
  <c r="BE31" i="2"/>
  <c r="BF31" i="2"/>
  <c r="BG31" i="2"/>
  <c r="BH31" i="2"/>
  <c r="AB31" i="3" s="1"/>
  <c r="BI31" i="2"/>
  <c r="BJ31" i="2"/>
  <c r="BK31" i="2"/>
  <c r="BL31" i="2"/>
  <c r="C32" i="2"/>
  <c r="A32" i="3" s="1"/>
  <c r="D32" i="2"/>
  <c r="E32" i="2"/>
  <c r="F32" i="2"/>
  <c r="G32" i="2"/>
  <c r="H32" i="2"/>
  <c r="I32" i="2"/>
  <c r="J32" i="2"/>
  <c r="E32" i="3"/>
  <c r="K32" i="2"/>
  <c r="L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C33" i="2"/>
  <c r="D33" i="2"/>
  <c r="E33" i="2"/>
  <c r="C33" i="3" s="1"/>
  <c r="F33" i="2"/>
  <c r="G33" i="2"/>
  <c r="H33" i="2"/>
  <c r="I33" i="2"/>
  <c r="J33" i="2"/>
  <c r="K33" i="2"/>
  <c r="L33" i="2"/>
  <c r="N33" i="2"/>
  <c r="K33" i="3" s="1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  <c r="AD33" i="2"/>
  <c r="Q33" i="3"/>
  <c r="AE33" i="2"/>
  <c r="AF33" i="2"/>
  <c r="AG33" i="2"/>
  <c r="AH33" i="2"/>
  <c r="S33" i="3"/>
  <c r="AI33" i="2"/>
  <c r="AJ33" i="2"/>
  <c r="T33" i="3" s="1"/>
  <c r="AK33" i="2"/>
  <c r="AL33" i="2"/>
  <c r="AM33" i="2"/>
  <c r="AN33" i="2"/>
  <c r="AO33" i="2"/>
  <c r="AP33" i="2"/>
  <c r="AQ33" i="2"/>
  <c r="AR33" i="2"/>
  <c r="AS33" i="2"/>
  <c r="AT33" i="2"/>
  <c r="Y33" i="3" s="1"/>
  <c r="AU33" i="2"/>
  <c r="AV33" i="2"/>
  <c r="AW33" i="2"/>
  <c r="AX33" i="2"/>
  <c r="AY33" i="2"/>
  <c r="AZ33" i="2"/>
  <c r="BA33" i="2"/>
  <c r="BB33" i="2"/>
  <c r="BC33" i="2"/>
  <c r="BD33" i="2"/>
  <c r="BE33" i="2"/>
  <c r="BF33" i="2"/>
  <c r="BG33" i="2"/>
  <c r="BH33" i="2"/>
  <c r="BI33" i="2"/>
  <c r="BJ33" i="2"/>
  <c r="AD33" i="3" s="1"/>
  <c r="BK33" i="2"/>
  <c r="BL33" i="2"/>
  <c r="C34" i="2"/>
  <c r="D34" i="2"/>
  <c r="B34" i="3" s="1"/>
  <c r="E34" i="2"/>
  <c r="F34" i="2"/>
  <c r="I34" i="3" s="1"/>
  <c r="G34" i="2"/>
  <c r="H34" i="2"/>
  <c r="I34" i="2"/>
  <c r="J34" i="2"/>
  <c r="K34" i="2"/>
  <c r="L34" i="2"/>
  <c r="N34" i="2"/>
  <c r="O34" i="2"/>
  <c r="P34" i="2"/>
  <c r="Q34" i="2"/>
  <c r="AM34" i="3" s="1"/>
  <c r="R34" i="2"/>
  <c r="S34" i="2"/>
  <c r="T34" i="2"/>
  <c r="U34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AI34" i="2"/>
  <c r="AJ34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BG34" i="2"/>
  <c r="BH34" i="2"/>
  <c r="BI34" i="2"/>
  <c r="BJ34" i="2"/>
  <c r="BK34" i="2"/>
  <c r="BL34" i="2"/>
  <c r="C35" i="2"/>
  <c r="A35" i="3" s="1"/>
  <c r="D35" i="2"/>
  <c r="E35" i="2"/>
  <c r="F35" i="2"/>
  <c r="G35" i="2"/>
  <c r="AH35" i="3" s="1"/>
  <c r="H35" i="2"/>
  <c r="I35" i="2"/>
  <c r="J35" i="2"/>
  <c r="K35" i="2"/>
  <c r="L35" i="2"/>
  <c r="N35" i="2"/>
  <c r="O35" i="2"/>
  <c r="P35" i="2"/>
  <c r="Q35" i="2"/>
  <c r="R35" i="2"/>
  <c r="S35" i="2"/>
  <c r="T35" i="2"/>
  <c r="U35" i="2"/>
  <c r="V35" i="2"/>
  <c r="W35" i="2"/>
  <c r="X35" i="2"/>
  <c r="N35" i="3" s="1"/>
  <c r="Y35" i="2"/>
  <c r="Z35" i="2"/>
  <c r="AA35" i="2"/>
  <c r="AB35" i="2"/>
  <c r="AC35" i="2"/>
  <c r="AD35" i="2"/>
  <c r="AE35" i="2"/>
  <c r="AF35" i="2"/>
  <c r="AG35" i="2"/>
  <c r="AH35" i="2"/>
  <c r="AI35" i="2"/>
  <c r="AJ35" i="2"/>
  <c r="T35" i="3" s="1"/>
  <c r="AK35" i="2"/>
  <c r="AL35" i="2"/>
  <c r="AM35" i="2"/>
  <c r="AN35" i="2"/>
  <c r="V35" i="3"/>
  <c r="AO35" i="2"/>
  <c r="AP35" i="2"/>
  <c r="W35" i="3" s="1"/>
  <c r="AQ35" i="2"/>
  <c r="AR35" i="2"/>
  <c r="AS35" i="2"/>
  <c r="AT35" i="2"/>
  <c r="AU35" i="2"/>
  <c r="AV35" i="2"/>
  <c r="AW35" i="2"/>
  <c r="AX35" i="2"/>
  <c r="AY35" i="2"/>
  <c r="AZ35" i="2"/>
  <c r="AA35" i="3" s="1"/>
  <c r="BA35" i="2"/>
  <c r="BB35" i="2"/>
  <c r="BC35" i="2"/>
  <c r="BD35" i="2"/>
  <c r="AE35" i="3" s="1"/>
  <c r="BE35" i="2"/>
  <c r="BF35" i="2"/>
  <c r="BG35" i="2"/>
  <c r="BH35" i="2"/>
  <c r="BI35" i="2"/>
  <c r="BJ35" i="2"/>
  <c r="BK35" i="2"/>
  <c r="BL35" i="2"/>
  <c r="C36" i="2"/>
  <c r="D36" i="2"/>
  <c r="E36" i="2"/>
  <c r="F36" i="2"/>
  <c r="I36" i="3" s="1"/>
  <c r="G36" i="2"/>
  <c r="H36" i="2"/>
  <c r="I36" i="2"/>
  <c r="J36" i="2"/>
  <c r="E36" i="3" s="1"/>
  <c r="K36" i="2"/>
  <c r="L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C37" i="2"/>
  <c r="D37" i="2"/>
  <c r="E37" i="2"/>
  <c r="F37" i="2"/>
  <c r="G37" i="2"/>
  <c r="H37" i="2"/>
  <c r="I37" i="2"/>
  <c r="F37" i="3"/>
  <c r="J37" i="2"/>
  <c r="K37" i="2"/>
  <c r="L37" i="2"/>
  <c r="N37" i="2"/>
  <c r="K37" i="3" s="1"/>
  <c r="O37" i="2"/>
  <c r="P37" i="2"/>
  <c r="L37" i="3" s="1"/>
  <c r="Q37" i="2"/>
  <c r="R37" i="2"/>
  <c r="S37" i="2"/>
  <c r="T37" i="2"/>
  <c r="U37" i="2"/>
  <c r="V37" i="2"/>
  <c r="W37" i="2"/>
  <c r="X37" i="2"/>
  <c r="Y37" i="2"/>
  <c r="Z37" i="2"/>
  <c r="O37" i="3" s="1"/>
  <c r="AA37" i="2"/>
  <c r="AB37" i="2"/>
  <c r="AC37" i="2"/>
  <c r="AD37" i="2"/>
  <c r="Q37" i="3" s="1"/>
  <c r="AE37" i="2"/>
  <c r="AF37" i="2"/>
  <c r="AG37" i="2"/>
  <c r="AH37" i="2"/>
  <c r="AI37" i="2"/>
  <c r="AJ37" i="2"/>
  <c r="AK37" i="2"/>
  <c r="AL37" i="2"/>
  <c r="AM37" i="2"/>
  <c r="AN37" i="2"/>
  <c r="AO37" i="2"/>
  <c r="AP37" i="2"/>
  <c r="W37" i="3" s="1"/>
  <c r="AQ37" i="2"/>
  <c r="AR37" i="2"/>
  <c r="AS37" i="2"/>
  <c r="AT37" i="2"/>
  <c r="Y37" i="3"/>
  <c r="AU37" i="2"/>
  <c r="AV37" i="2"/>
  <c r="Z37" i="3" s="1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AD37" i="3" s="1"/>
  <c r="BK37" i="2"/>
  <c r="BL37" i="2"/>
  <c r="C38" i="2"/>
  <c r="D38" i="2"/>
  <c r="E38" i="2"/>
  <c r="F38" i="2"/>
  <c r="G38" i="2"/>
  <c r="H38" i="2"/>
  <c r="I38" i="2"/>
  <c r="J38" i="2"/>
  <c r="K38" i="2"/>
  <c r="L38" i="2"/>
  <c r="N38" i="2"/>
  <c r="O38" i="2"/>
  <c r="P38" i="2"/>
  <c r="Q38" i="2"/>
  <c r="AM38" i="3" s="1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C39" i="2"/>
  <c r="A39" i="3" s="1"/>
  <c r="D39" i="2"/>
  <c r="E39" i="2"/>
  <c r="C39" i="3" s="1"/>
  <c r="F39" i="2"/>
  <c r="G39" i="2"/>
  <c r="H39" i="2"/>
  <c r="I39" i="2"/>
  <c r="J39" i="2"/>
  <c r="K39" i="2"/>
  <c r="L39" i="2"/>
  <c r="N39" i="2"/>
  <c r="O39" i="2"/>
  <c r="P39" i="2"/>
  <c r="L39" i="3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R39" i="3" s="1"/>
  <c r="AG39" i="2"/>
  <c r="AH39" i="2"/>
  <c r="AI39" i="2"/>
  <c r="AJ39" i="2"/>
  <c r="T39" i="3" s="1"/>
  <c r="AK39" i="2"/>
  <c r="AL39" i="2"/>
  <c r="AM39" i="2"/>
  <c r="AN39" i="2"/>
  <c r="AO39" i="2"/>
  <c r="AP39" i="2"/>
  <c r="AQ39" i="2"/>
  <c r="AR39" i="2"/>
  <c r="AS39" i="2"/>
  <c r="AT39" i="2"/>
  <c r="AU39" i="2"/>
  <c r="AV39" i="2"/>
  <c r="Z39" i="3" s="1"/>
  <c r="AW39" i="2"/>
  <c r="AX39" i="2"/>
  <c r="AY39" i="2"/>
  <c r="AZ39" i="2"/>
  <c r="AA39" i="3" s="1"/>
  <c r="BA39" i="2"/>
  <c r="BB39" i="2"/>
  <c r="AC39" i="3" s="1"/>
  <c r="BC39" i="2"/>
  <c r="BD39" i="2"/>
  <c r="BE39" i="2"/>
  <c r="BF39" i="2"/>
  <c r="BG39" i="2"/>
  <c r="BH39" i="2"/>
  <c r="BI39" i="2"/>
  <c r="BJ39" i="2"/>
  <c r="BK39" i="2"/>
  <c r="BL39" i="2"/>
  <c r="AF39" i="3" s="1"/>
  <c r="C40" i="2"/>
  <c r="D40" i="2"/>
  <c r="E40" i="2"/>
  <c r="F40" i="2"/>
  <c r="I40" i="3" s="1"/>
  <c r="G40" i="2"/>
  <c r="H40" i="2"/>
  <c r="I40" i="2"/>
  <c r="J40" i="2"/>
  <c r="K40" i="2"/>
  <c r="L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C41" i="2"/>
  <c r="D41" i="2"/>
  <c r="E41" i="2"/>
  <c r="C41" i="3"/>
  <c r="F41" i="2"/>
  <c r="G41" i="2"/>
  <c r="H41" i="2"/>
  <c r="I41" i="2"/>
  <c r="F41" i="3"/>
  <c r="J41" i="2"/>
  <c r="K41" i="2"/>
  <c r="G41" i="3"/>
  <c r="L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O41" i="3" s="1"/>
  <c r="AA41" i="2"/>
  <c r="AB41" i="2"/>
  <c r="P41" i="3" s="1"/>
  <c r="AC41" i="2"/>
  <c r="AD41" i="2"/>
  <c r="AE41" i="2"/>
  <c r="AF41" i="2"/>
  <c r="AG41" i="2"/>
  <c r="AH41" i="2"/>
  <c r="AI41" i="2"/>
  <c r="AJ41" i="2"/>
  <c r="AK41" i="2"/>
  <c r="AL41" i="2"/>
  <c r="U41" i="3"/>
  <c r="AM41" i="2"/>
  <c r="AN41" i="2"/>
  <c r="AO41" i="2"/>
  <c r="AP41" i="2"/>
  <c r="W41" i="3" s="1"/>
  <c r="AQ41" i="2"/>
  <c r="AR41" i="2"/>
  <c r="X41" i="3" s="1"/>
  <c r="AS41" i="2"/>
  <c r="AT41" i="2"/>
  <c r="AU41" i="2"/>
  <c r="AV41" i="2"/>
  <c r="AW41" i="2"/>
  <c r="AX41" i="2"/>
  <c r="AY41" i="2"/>
  <c r="AZ41" i="2"/>
  <c r="BA41" i="2"/>
  <c r="BB41" i="2"/>
  <c r="AC41" i="3"/>
  <c r="BC41" i="2"/>
  <c r="BD41" i="2"/>
  <c r="BE41" i="2"/>
  <c r="BF41" i="2"/>
  <c r="BG41" i="2"/>
  <c r="BH41" i="2"/>
  <c r="AB41" i="3" s="1"/>
  <c r="BI41" i="2"/>
  <c r="BJ41" i="2"/>
  <c r="BK41" i="2"/>
  <c r="BL41" i="2"/>
  <c r="C42" i="2"/>
  <c r="D42" i="2"/>
  <c r="E42" i="2"/>
  <c r="F42" i="2"/>
  <c r="G42" i="2"/>
  <c r="H42" i="2"/>
  <c r="D42" i="3" s="1"/>
  <c r="I42" i="2"/>
  <c r="J42" i="2"/>
  <c r="K42" i="2"/>
  <c r="L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C43" i="2"/>
  <c r="D43" i="2"/>
  <c r="E43" i="2"/>
  <c r="F43" i="2"/>
  <c r="G43" i="2"/>
  <c r="H43" i="2"/>
  <c r="I43" i="2"/>
  <c r="J43" i="2"/>
  <c r="K43" i="2"/>
  <c r="G43" i="3" s="1"/>
  <c r="L43" i="2"/>
  <c r="N43" i="2"/>
  <c r="O43" i="2"/>
  <c r="P43" i="2"/>
  <c r="L43" i="3"/>
  <c r="Q43" i="2"/>
  <c r="R43" i="2"/>
  <c r="S43" i="2"/>
  <c r="T43" i="2"/>
  <c r="U43" i="2"/>
  <c r="V43" i="2"/>
  <c r="W43" i="2"/>
  <c r="X43" i="2"/>
  <c r="Y43" i="2"/>
  <c r="Z43" i="2"/>
  <c r="AA43" i="2"/>
  <c r="AB43" i="2"/>
  <c r="P43" i="3" s="1"/>
  <c r="AC43" i="2"/>
  <c r="AD43" i="2"/>
  <c r="AE43" i="2"/>
  <c r="AF43" i="2"/>
  <c r="R43" i="3" s="1"/>
  <c r="AG43" i="2"/>
  <c r="AH43" i="2"/>
  <c r="AI43" i="2"/>
  <c r="AJ43" i="2"/>
  <c r="AK43" i="2"/>
  <c r="AL43" i="2"/>
  <c r="AM43" i="2"/>
  <c r="AN43" i="2"/>
  <c r="AO43" i="2"/>
  <c r="AP43" i="2"/>
  <c r="AQ43" i="2"/>
  <c r="AR43" i="2"/>
  <c r="X43" i="3"/>
  <c r="AS43" i="2"/>
  <c r="AT43" i="2"/>
  <c r="AU43" i="2"/>
  <c r="AV43" i="2"/>
  <c r="Z43" i="3" s="1"/>
  <c r="AW43" i="2"/>
  <c r="AX43" i="2"/>
  <c r="AY43" i="2"/>
  <c r="AZ43" i="2"/>
  <c r="BA43" i="2"/>
  <c r="BB43" i="2"/>
  <c r="BC43" i="2"/>
  <c r="BD43" i="2"/>
  <c r="BE43" i="2"/>
  <c r="BF43" i="2"/>
  <c r="BG43" i="2"/>
  <c r="BH43" i="2"/>
  <c r="AB43" i="3" s="1"/>
  <c r="BI43" i="2"/>
  <c r="BJ43" i="2"/>
  <c r="BK43" i="2"/>
  <c r="BL43" i="2"/>
  <c r="AF43" i="3" s="1"/>
  <c r="C44" i="2"/>
  <c r="D44" i="2"/>
  <c r="B44" i="3" s="1"/>
  <c r="E44" i="2"/>
  <c r="F44" i="2"/>
  <c r="G44" i="2"/>
  <c r="H44" i="2"/>
  <c r="I44" i="2"/>
  <c r="J44" i="2"/>
  <c r="K44" i="2"/>
  <c r="L44" i="2"/>
  <c r="N44" i="2"/>
  <c r="O44" i="2"/>
  <c r="AL44" i="3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C45" i="2"/>
  <c r="D45" i="2"/>
  <c r="E45" i="2"/>
  <c r="C45" i="3" s="1"/>
  <c r="F45" i="2"/>
  <c r="G45" i="2"/>
  <c r="H45" i="2"/>
  <c r="I45" i="2"/>
  <c r="K45" i="2"/>
  <c r="L45" i="2"/>
  <c r="N45" i="2"/>
  <c r="O45" i="2"/>
  <c r="Q45" i="2"/>
  <c r="R45" i="2"/>
  <c r="S45" i="2"/>
  <c r="T45" i="2"/>
  <c r="U45" i="2"/>
  <c r="V45" i="2"/>
  <c r="W45" i="2"/>
  <c r="X45" i="2"/>
  <c r="N45" i="3" s="1"/>
  <c r="Y45" i="2"/>
  <c r="Z45" i="2"/>
  <c r="O45" i="3" s="1"/>
  <c r="AA45" i="2"/>
  <c r="AB45" i="2"/>
  <c r="AC45" i="2"/>
  <c r="AD45" i="2"/>
  <c r="AE45" i="2"/>
  <c r="AF45" i="2"/>
  <c r="AG45" i="2"/>
  <c r="AH45" i="2"/>
  <c r="AI45" i="2"/>
  <c r="AJ45" i="2"/>
  <c r="T45" i="3" s="1"/>
  <c r="AK45" i="2"/>
  <c r="AL45" i="2"/>
  <c r="AM45" i="2"/>
  <c r="AN45" i="2"/>
  <c r="V45" i="3" s="1"/>
  <c r="AO45" i="2"/>
  <c r="AP45" i="2"/>
  <c r="W45" i="3"/>
  <c r="AQ45" i="2"/>
  <c r="AR45" i="2"/>
  <c r="AS45" i="2"/>
  <c r="AT45" i="2"/>
  <c r="AU45" i="2"/>
  <c r="AV45" i="2"/>
  <c r="AY45" i="2"/>
  <c r="AZ45" i="2"/>
  <c r="BA45" i="2"/>
  <c r="BB45" i="2"/>
  <c r="AC45" i="3" s="1"/>
  <c r="BC45" i="2"/>
  <c r="BD45" i="2"/>
  <c r="BG45" i="2"/>
  <c r="BH45" i="2"/>
  <c r="AB45" i="3"/>
  <c r="BI45" i="2"/>
  <c r="BJ45" i="2"/>
  <c r="AD45" i="3" s="1"/>
  <c r="BK45" i="2"/>
  <c r="BL45" i="2"/>
  <c r="C46" i="2"/>
  <c r="D46" i="2"/>
  <c r="E46" i="2"/>
  <c r="F46" i="2"/>
  <c r="G46" i="2"/>
  <c r="H46" i="2"/>
  <c r="I46" i="2"/>
  <c r="K46" i="2"/>
  <c r="G46" i="3" s="1"/>
  <c r="L46" i="2"/>
  <c r="N46" i="2"/>
  <c r="O46" i="2"/>
  <c r="Q46" i="2"/>
  <c r="AM46" i="3" s="1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Y46" i="2"/>
  <c r="AZ46" i="2"/>
  <c r="BA46" i="2"/>
  <c r="BB46" i="2"/>
  <c r="BC46" i="2"/>
  <c r="BD46" i="2"/>
  <c r="BG46" i="2"/>
  <c r="BH46" i="2"/>
  <c r="BI46" i="2"/>
  <c r="BJ46" i="2"/>
  <c r="BK46" i="2"/>
  <c r="BL46" i="2"/>
  <c r="C47" i="2"/>
  <c r="A47" i="3" s="1"/>
  <c r="D47" i="2"/>
  <c r="E47" i="2"/>
  <c r="F47" i="2"/>
  <c r="G47" i="2"/>
  <c r="J47" i="3" s="1"/>
  <c r="H47" i="2"/>
  <c r="I47" i="2"/>
  <c r="K47" i="2"/>
  <c r="L47" i="2"/>
  <c r="N47" i="2"/>
  <c r="O47" i="2"/>
  <c r="Q47" i="2"/>
  <c r="R47" i="2"/>
  <c r="S47" i="2"/>
  <c r="T47" i="2"/>
  <c r="U47" i="2"/>
  <c r="V47" i="2"/>
  <c r="W47" i="2"/>
  <c r="X47" i="2"/>
  <c r="Y47" i="2"/>
  <c r="Z47" i="2"/>
  <c r="O47" i="3" s="1"/>
  <c r="AA47" i="2"/>
  <c r="AB47" i="2"/>
  <c r="P47" i="3" s="1"/>
  <c r="AC47" i="2"/>
  <c r="AD47" i="2"/>
  <c r="AE47" i="2"/>
  <c r="AF47" i="2"/>
  <c r="AG47" i="2"/>
  <c r="AH47" i="2"/>
  <c r="AI47" i="2"/>
  <c r="AJ47" i="2"/>
  <c r="AK47" i="2"/>
  <c r="AL47" i="2"/>
  <c r="U47" i="3" s="1"/>
  <c r="AM47" i="2"/>
  <c r="AN47" i="2"/>
  <c r="AO47" i="2"/>
  <c r="AP47" i="2"/>
  <c r="W47" i="3" s="1"/>
  <c r="AQ47" i="2"/>
  <c r="AR47" i="2"/>
  <c r="AS47" i="2"/>
  <c r="AT47" i="2"/>
  <c r="AU47" i="2"/>
  <c r="AV47" i="2"/>
  <c r="AY47" i="2"/>
  <c r="AZ47" i="2"/>
  <c r="BA47" i="2"/>
  <c r="BB47" i="2"/>
  <c r="BC47" i="2"/>
  <c r="BD47" i="2"/>
  <c r="AE47" i="3" s="1"/>
  <c r="BG47" i="2"/>
  <c r="BH47" i="2"/>
  <c r="BI47" i="2"/>
  <c r="BJ47" i="2"/>
  <c r="AD47" i="3" s="1"/>
  <c r="BK47" i="2"/>
  <c r="BL47" i="2"/>
  <c r="C48" i="2"/>
  <c r="D48" i="2"/>
  <c r="E48" i="2"/>
  <c r="F48" i="2"/>
  <c r="G48" i="2"/>
  <c r="H48" i="2"/>
  <c r="I48" i="2"/>
  <c r="K48" i="2"/>
  <c r="L48" i="2"/>
  <c r="N48" i="2"/>
  <c r="K48" i="3" s="1"/>
  <c r="O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Y48" i="2"/>
  <c r="AZ48" i="2"/>
  <c r="BA48" i="2"/>
  <c r="BB48" i="2"/>
  <c r="BC48" i="2"/>
  <c r="BD48" i="2"/>
  <c r="BG48" i="2"/>
  <c r="BH48" i="2"/>
  <c r="BI48" i="2"/>
  <c r="BJ48" i="2"/>
  <c r="BK48" i="2"/>
  <c r="BL48" i="2"/>
  <c r="C49" i="2"/>
  <c r="D49" i="2"/>
  <c r="E49" i="2"/>
  <c r="C49" i="3" s="1"/>
  <c r="F49" i="2"/>
  <c r="G49" i="2"/>
  <c r="H49" i="2"/>
  <c r="I49" i="2"/>
  <c r="F49" i="3" s="1"/>
  <c r="K49" i="2"/>
  <c r="L49" i="2"/>
  <c r="N49" i="2"/>
  <c r="O49" i="2"/>
  <c r="Q49" i="2"/>
  <c r="R49" i="2"/>
  <c r="S49" i="2"/>
  <c r="T49" i="2"/>
  <c r="U49" i="2"/>
  <c r="V49" i="2"/>
  <c r="W49" i="2"/>
  <c r="X49" i="2"/>
  <c r="N49" i="3" s="1"/>
  <c r="Y49" i="2"/>
  <c r="Z49" i="2"/>
  <c r="AA49" i="2"/>
  <c r="AB49" i="2"/>
  <c r="P49" i="3" s="1"/>
  <c r="AC49" i="2"/>
  <c r="AD49" i="2"/>
  <c r="Q49" i="3" s="1"/>
  <c r="AE49" i="2"/>
  <c r="AF49" i="2"/>
  <c r="AG49" i="2"/>
  <c r="AH49" i="2"/>
  <c r="AI49" i="2"/>
  <c r="AJ49" i="2"/>
  <c r="AK49" i="2"/>
  <c r="AL49" i="2"/>
  <c r="AM49" i="2"/>
  <c r="AN49" i="2"/>
  <c r="V49" i="3" s="1"/>
  <c r="AO49" i="2"/>
  <c r="AP49" i="2"/>
  <c r="AQ49" i="2"/>
  <c r="AR49" i="2"/>
  <c r="X49" i="3" s="1"/>
  <c r="AS49" i="2"/>
  <c r="AT49" i="2"/>
  <c r="Y49" i="3" s="1"/>
  <c r="AU49" i="2"/>
  <c r="AV49" i="2"/>
  <c r="AY49" i="2"/>
  <c r="AZ49" i="2"/>
  <c r="BA49" i="2"/>
  <c r="BB49" i="2"/>
  <c r="BC49" i="2"/>
  <c r="BD49" i="2"/>
  <c r="BG49" i="2"/>
  <c r="BH49" i="2"/>
  <c r="AB49" i="3" s="1"/>
  <c r="BI49" i="2"/>
  <c r="BJ49" i="2"/>
  <c r="BK49" i="2"/>
  <c r="BL49" i="2"/>
  <c r="AF49" i="3" s="1"/>
  <c r="C50" i="2"/>
  <c r="D50" i="2"/>
  <c r="B50" i="3"/>
  <c r="E50" i="2"/>
  <c r="F50" i="2"/>
  <c r="G50" i="2"/>
  <c r="H50" i="2"/>
  <c r="I50" i="2"/>
  <c r="K50" i="2"/>
  <c r="L50" i="2"/>
  <c r="N50" i="2"/>
  <c r="O50" i="2"/>
  <c r="Q50" i="2"/>
  <c r="AM50" i="3" s="1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Y50" i="2"/>
  <c r="AZ50" i="2"/>
  <c r="BA50" i="2"/>
  <c r="BB50" i="2"/>
  <c r="BC50" i="2"/>
  <c r="BD50" i="2"/>
  <c r="BG50" i="2"/>
  <c r="BH50" i="2"/>
  <c r="BI50" i="2"/>
  <c r="BJ50" i="2"/>
  <c r="BK50" i="2"/>
  <c r="BL50" i="2"/>
  <c r="C51" i="2"/>
  <c r="D51" i="2"/>
  <c r="E51" i="2"/>
  <c r="F51" i="2"/>
  <c r="G51" i="2"/>
  <c r="J51" i="3"/>
  <c r="H51" i="2"/>
  <c r="I51" i="2"/>
  <c r="K51" i="2"/>
  <c r="L51" i="2"/>
  <c r="N51" i="2"/>
  <c r="O51" i="2"/>
  <c r="AL51" i="3" s="1"/>
  <c r="Q51" i="2"/>
  <c r="R51" i="2"/>
  <c r="S51" i="2"/>
  <c r="T51" i="2"/>
  <c r="U51" i="2"/>
  <c r="V51" i="2"/>
  <c r="W51" i="2"/>
  <c r="X51" i="2"/>
  <c r="Y51" i="2"/>
  <c r="Z51" i="2"/>
  <c r="O51" i="3" s="1"/>
  <c r="AA51" i="2"/>
  <c r="AB51" i="2"/>
  <c r="AC51" i="2"/>
  <c r="AD51" i="2"/>
  <c r="Q51" i="3" s="1"/>
  <c r="AE51" i="2"/>
  <c r="AF51" i="2"/>
  <c r="R51" i="3" s="1"/>
  <c r="AG51" i="2"/>
  <c r="AH51" i="2"/>
  <c r="AI51" i="2"/>
  <c r="AJ51" i="2"/>
  <c r="AK51" i="2"/>
  <c r="AL51" i="2"/>
  <c r="AM51" i="2"/>
  <c r="AN51" i="2"/>
  <c r="AO51" i="2"/>
  <c r="AP51" i="2"/>
  <c r="W51" i="3" s="1"/>
  <c r="AQ51" i="2"/>
  <c r="AR51" i="2"/>
  <c r="AS51" i="2"/>
  <c r="AT51" i="2"/>
  <c r="Y51" i="3" s="1"/>
  <c r="AU51" i="2"/>
  <c r="AV51" i="2"/>
  <c r="Z51" i="3" s="1"/>
  <c r="AY51" i="2"/>
  <c r="AZ51" i="2"/>
  <c r="BA51" i="2"/>
  <c r="BB51" i="2"/>
  <c r="BC51" i="2"/>
  <c r="BD51" i="2"/>
  <c r="BG51" i="2"/>
  <c r="BH51" i="2"/>
  <c r="BI51" i="2"/>
  <c r="BJ51" i="2"/>
  <c r="AD51" i="3" s="1"/>
  <c r="BK51" i="2"/>
  <c r="BL51" i="2"/>
  <c r="C52" i="2"/>
  <c r="D52" i="2"/>
  <c r="B52" i="3" s="1"/>
  <c r="E52" i="2"/>
  <c r="F52" i="2"/>
  <c r="I52" i="3" s="1"/>
  <c r="G52" i="2"/>
  <c r="H52" i="2"/>
  <c r="I52" i="2"/>
  <c r="K52" i="2"/>
  <c r="L52" i="2"/>
  <c r="N52" i="2"/>
  <c r="O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Y52" i="2"/>
  <c r="AZ52" i="2"/>
  <c r="BA52" i="2"/>
  <c r="BB52" i="2"/>
  <c r="BC52" i="2"/>
  <c r="BD52" i="2"/>
  <c r="BG52" i="2"/>
  <c r="BH52" i="2"/>
  <c r="BI52" i="2"/>
  <c r="BJ52" i="2"/>
  <c r="BK52" i="2"/>
  <c r="BL52" i="2"/>
  <c r="C53" i="2"/>
  <c r="D53" i="2"/>
  <c r="E53" i="2"/>
  <c r="F53" i="2"/>
  <c r="G53" i="2"/>
  <c r="H53" i="2"/>
  <c r="I53" i="2"/>
  <c r="F53" i="3" s="1"/>
  <c r="K53" i="2"/>
  <c r="L53" i="2"/>
  <c r="N53" i="2"/>
  <c r="O53" i="2"/>
  <c r="AL53" i="3" s="1"/>
  <c r="Q53" i="2"/>
  <c r="R53" i="2"/>
  <c r="S53" i="2"/>
  <c r="T53" i="2"/>
  <c r="U53" i="2"/>
  <c r="V53" i="2"/>
  <c r="W53" i="2"/>
  <c r="X53" i="2"/>
  <c r="Y53" i="2"/>
  <c r="Z53" i="2"/>
  <c r="AA53" i="2"/>
  <c r="AB53" i="2"/>
  <c r="P53" i="3"/>
  <c r="AC53" i="2"/>
  <c r="AD53" i="2"/>
  <c r="AE53" i="2"/>
  <c r="AF53" i="2"/>
  <c r="R53" i="3" s="1"/>
  <c r="AG53" i="2"/>
  <c r="AH53" i="2"/>
  <c r="S53" i="3" s="1"/>
  <c r="AI53" i="2"/>
  <c r="AJ53" i="2"/>
  <c r="AK53" i="2"/>
  <c r="AL53" i="2"/>
  <c r="AM53" i="2"/>
  <c r="AN53" i="2"/>
  <c r="AO53" i="2"/>
  <c r="AP53" i="2"/>
  <c r="AQ53" i="2"/>
  <c r="AR53" i="2"/>
  <c r="X53" i="3" s="1"/>
  <c r="AS53" i="2"/>
  <c r="AT53" i="2"/>
  <c r="AU53" i="2"/>
  <c r="AV53" i="2"/>
  <c r="Z53" i="3" s="1"/>
  <c r="AY53" i="2"/>
  <c r="AZ53" i="2"/>
  <c r="AA53" i="3"/>
  <c r="BA53" i="2"/>
  <c r="BB53" i="2"/>
  <c r="BC53" i="2"/>
  <c r="BD53" i="2"/>
  <c r="BG53" i="2"/>
  <c r="BH53" i="2"/>
  <c r="BI53" i="2"/>
  <c r="BJ53" i="2"/>
  <c r="BK53" i="2"/>
  <c r="BL53" i="2"/>
  <c r="AF53" i="3" s="1"/>
  <c r="C54" i="2"/>
  <c r="D54" i="2"/>
  <c r="E54" i="2"/>
  <c r="F54" i="2"/>
  <c r="I54" i="3"/>
  <c r="G54" i="2"/>
  <c r="H54" i="2"/>
  <c r="D54" i="3" s="1"/>
  <c r="I54" i="2"/>
  <c r="K54" i="2"/>
  <c r="L54" i="2"/>
  <c r="N54" i="2"/>
  <c r="O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Y54" i="2"/>
  <c r="AZ54" i="2"/>
  <c r="BA54" i="2"/>
  <c r="BB54" i="2"/>
  <c r="BC54" i="2"/>
  <c r="BD54" i="2"/>
  <c r="BG54" i="2"/>
  <c r="BH54" i="2"/>
  <c r="BI54" i="2"/>
  <c r="BJ54" i="2"/>
  <c r="BK54" i="2"/>
  <c r="BL54" i="2"/>
  <c r="C55" i="2"/>
  <c r="D55" i="2"/>
  <c r="E55" i="2"/>
  <c r="F55" i="2"/>
  <c r="G55" i="2"/>
  <c r="H55" i="2"/>
  <c r="I55" i="2"/>
  <c r="K55" i="2"/>
  <c r="L55" i="2"/>
  <c r="N55" i="2"/>
  <c r="O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Q55" i="3" s="1"/>
  <c r="AE55" i="2"/>
  <c r="AF55" i="2"/>
  <c r="AG55" i="2"/>
  <c r="AH55" i="2"/>
  <c r="S55" i="3" s="1"/>
  <c r="AI55" i="2"/>
  <c r="AJ55" i="2"/>
  <c r="T55" i="3" s="1"/>
  <c r="AK55" i="2"/>
  <c r="AL55" i="2"/>
  <c r="AM55" i="2"/>
  <c r="AN55" i="2"/>
  <c r="AO55" i="2"/>
  <c r="AP55" i="2"/>
  <c r="AQ55" i="2"/>
  <c r="AR55" i="2"/>
  <c r="AS55" i="2"/>
  <c r="AT55" i="2"/>
  <c r="Y55" i="3" s="1"/>
  <c r="AU55" i="2"/>
  <c r="AV55" i="2"/>
  <c r="AY55" i="2"/>
  <c r="AZ55" i="2"/>
  <c r="BA55" i="2"/>
  <c r="BB55" i="2"/>
  <c r="AC55" i="3" s="1"/>
  <c r="BC55" i="2"/>
  <c r="BD55" i="2"/>
  <c r="BG55" i="2"/>
  <c r="BH55" i="2"/>
  <c r="BI55" i="2"/>
  <c r="BJ55" i="2"/>
  <c r="BK55" i="2"/>
  <c r="BL55" i="2"/>
  <c r="C56" i="2"/>
  <c r="D56" i="2"/>
  <c r="B56" i="3" s="1"/>
  <c r="E56" i="2"/>
  <c r="F56" i="2"/>
  <c r="G56" i="2"/>
  <c r="H56" i="2"/>
  <c r="D56" i="3" s="1"/>
  <c r="I56" i="2"/>
  <c r="K56" i="2"/>
  <c r="G56" i="3" s="1"/>
  <c r="L56" i="2"/>
  <c r="N56" i="2"/>
  <c r="O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Y56" i="2"/>
  <c r="AZ56" i="2"/>
  <c r="BA56" i="2"/>
  <c r="BB56" i="2"/>
  <c r="BC56" i="2"/>
  <c r="BD56" i="2"/>
  <c r="BG56" i="2"/>
  <c r="BH56" i="2"/>
  <c r="BI56" i="2"/>
  <c r="BJ56" i="2"/>
  <c r="BK56" i="2"/>
  <c r="BL56" i="2"/>
  <c r="C57" i="2"/>
  <c r="A57" i="3" s="1"/>
  <c r="D57" i="2"/>
  <c r="E57" i="2"/>
  <c r="F57" i="2"/>
  <c r="G57" i="2"/>
  <c r="H57" i="2"/>
  <c r="I57" i="2"/>
  <c r="K57" i="2"/>
  <c r="L57" i="2"/>
  <c r="N57" i="2"/>
  <c r="O57" i="2"/>
  <c r="AL57" i="3" s="1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R57" i="3"/>
  <c r="AG57" i="2"/>
  <c r="AH57" i="2"/>
  <c r="AI57" i="2"/>
  <c r="AJ57" i="2"/>
  <c r="T57" i="3" s="1"/>
  <c r="AK57" i="2"/>
  <c r="AL57" i="2"/>
  <c r="U57" i="3"/>
  <c r="AM57" i="2"/>
  <c r="AN57" i="2"/>
  <c r="AO57" i="2"/>
  <c r="AP57" i="2"/>
  <c r="AQ57" i="2"/>
  <c r="AR57" i="2"/>
  <c r="AS57" i="2"/>
  <c r="AT57" i="2"/>
  <c r="AU57" i="2"/>
  <c r="AV57" i="2"/>
  <c r="Z57" i="3" s="1"/>
  <c r="AY57" i="2"/>
  <c r="AZ57" i="2"/>
  <c r="BA57" i="2"/>
  <c r="BB57" i="2"/>
  <c r="AC57" i="3" s="1"/>
  <c r="BC57" i="2"/>
  <c r="BD57" i="2"/>
  <c r="AE57" i="3" s="1"/>
  <c r="BG57" i="2"/>
  <c r="BH57" i="2"/>
  <c r="BI57" i="2"/>
  <c r="BJ57" i="2"/>
  <c r="BK57" i="2"/>
  <c r="BL57" i="2"/>
  <c r="C58" i="2"/>
  <c r="D58" i="2"/>
  <c r="E58" i="2"/>
  <c r="F58" i="2"/>
  <c r="I58" i="3" s="1"/>
  <c r="G58" i="2"/>
  <c r="H58" i="2"/>
  <c r="I58" i="2"/>
  <c r="K58" i="2"/>
  <c r="G58" i="3" s="1"/>
  <c r="L58" i="2"/>
  <c r="N58" i="2"/>
  <c r="K58" i="3" s="1"/>
  <c r="O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Y58" i="2"/>
  <c r="AZ58" i="2"/>
  <c r="BA58" i="2"/>
  <c r="BB58" i="2"/>
  <c r="BC58" i="2"/>
  <c r="BD58" i="2"/>
  <c r="BG58" i="2"/>
  <c r="BH58" i="2"/>
  <c r="BI58" i="2"/>
  <c r="BJ58" i="2"/>
  <c r="BK58" i="2"/>
  <c r="BL58" i="2"/>
  <c r="C59" i="2"/>
  <c r="A59" i="3"/>
  <c r="D59" i="2"/>
  <c r="E59" i="2"/>
  <c r="C59" i="3" s="1"/>
  <c r="F59" i="2"/>
  <c r="G59" i="2"/>
  <c r="H59" i="2"/>
  <c r="I59" i="2"/>
  <c r="K59" i="2"/>
  <c r="L59" i="2"/>
  <c r="N59" i="2"/>
  <c r="O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S59" i="3" s="1"/>
  <c r="AI59" i="2"/>
  <c r="AJ59" i="2"/>
  <c r="AK59" i="2"/>
  <c r="AL59" i="2"/>
  <c r="U59" i="3" s="1"/>
  <c r="AM59" i="2"/>
  <c r="AN59" i="2"/>
  <c r="V59" i="3" s="1"/>
  <c r="AO59" i="2"/>
  <c r="AP59" i="2"/>
  <c r="AQ59" i="2"/>
  <c r="AR59" i="2"/>
  <c r="AS59" i="2"/>
  <c r="AT59" i="2"/>
  <c r="AU59" i="2"/>
  <c r="AV59" i="2"/>
  <c r="AY59" i="2"/>
  <c r="AZ59" i="2"/>
  <c r="AA59" i="3"/>
  <c r="BA59" i="2"/>
  <c r="BB59" i="2"/>
  <c r="BC59" i="2"/>
  <c r="BD59" i="2"/>
  <c r="AE59" i="3" s="1"/>
  <c r="BG59" i="2"/>
  <c r="BH59" i="2"/>
  <c r="BI59" i="2"/>
  <c r="BJ59" i="2"/>
  <c r="BK59" i="2"/>
  <c r="BL59" i="2"/>
  <c r="C60" i="2"/>
  <c r="D60" i="2"/>
  <c r="E60" i="2"/>
  <c r="F60" i="2"/>
  <c r="G60" i="2"/>
  <c r="H60" i="2"/>
  <c r="D60" i="3"/>
  <c r="I60" i="2"/>
  <c r="K60" i="2"/>
  <c r="L60" i="2"/>
  <c r="N60" i="2"/>
  <c r="K60" i="3" s="1"/>
  <c r="O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Y60" i="2"/>
  <c r="AZ60" i="2"/>
  <c r="BA60" i="2"/>
  <c r="BB60" i="2"/>
  <c r="BC60" i="2"/>
  <c r="BD60" i="2"/>
  <c r="BG60" i="2"/>
  <c r="BH60" i="2"/>
  <c r="BI60" i="2"/>
  <c r="BJ60" i="2"/>
  <c r="BK60" i="2"/>
  <c r="BL60" i="2"/>
  <c r="C61" i="2"/>
  <c r="D61" i="2"/>
  <c r="E61" i="2"/>
  <c r="C61" i="3" s="1"/>
  <c r="F61" i="2"/>
  <c r="G61" i="2"/>
  <c r="AJ61" i="3" s="1"/>
  <c r="H61" i="2"/>
  <c r="I61" i="2"/>
  <c r="K61" i="2"/>
  <c r="L61" i="2"/>
  <c r="N61" i="2"/>
  <c r="O61" i="2"/>
  <c r="Q61" i="2"/>
  <c r="R61" i="2"/>
  <c r="S61" i="2"/>
  <c r="T61" i="2"/>
  <c r="U61" i="2"/>
  <c r="V61" i="2"/>
  <c r="W61" i="2"/>
  <c r="X61" i="2"/>
  <c r="N61" i="3" s="1"/>
  <c r="Y61" i="2"/>
  <c r="Z61" i="2"/>
  <c r="O61" i="3" s="1"/>
  <c r="AA61" i="2"/>
  <c r="AB61" i="2"/>
  <c r="AC61" i="2"/>
  <c r="AD61" i="2"/>
  <c r="AE61" i="2"/>
  <c r="AF61" i="2"/>
  <c r="AG61" i="2"/>
  <c r="AH61" i="2"/>
  <c r="AI61" i="2"/>
  <c r="AJ61" i="2"/>
  <c r="T61" i="3" s="1"/>
  <c r="AK61" i="2"/>
  <c r="AL61" i="2"/>
  <c r="AM61" i="2"/>
  <c r="AN61" i="2"/>
  <c r="V61" i="3" s="1"/>
  <c r="AO61" i="2"/>
  <c r="AP61" i="2"/>
  <c r="W61" i="3" s="1"/>
  <c r="AQ61" i="2"/>
  <c r="AR61" i="2"/>
  <c r="AS61" i="2"/>
  <c r="AT61" i="2"/>
  <c r="AU61" i="2"/>
  <c r="AV61" i="2"/>
  <c r="AY61" i="2"/>
  <c r="AZ61" i="2"/>
  <c r="BA61" i="2"/>
  <c r="BB61" i="2"/>
  <c r="AC61" i="3" s="1"/>
  <c r="BC61" i="2"/>
  <c r="BD61" i="2"/>
  <c r="BG61" i="2"/>
  <c r="BH61" i="2"/>
  <c r="AB61" i="3"/>
  <c r="BI61" i="2"/>
  <c r="BJ61" i="2"/>
  <c r="AD61" i="3" s="1"/>
  <c r="BK61" i="2"/>
  <c r="BL61" i="2"/>
  <c r="C62" i="2"/>
  <c r="D62" i="2"/>
  <c r="E62" i="2"/>
  <c r="F62" i="2"/>
  <c r="G62" i="2"/>
  <c r="H62" i="2"/>
  <c r="I62" i="2"/>
  <c r="K62" i="2"/>
  <c r="G62" i="3" s="1"/>
  <c r="L62" i="2"/>
  <c r="N62" i="2"/>
  <c r="O62" i="2"/>
  <c r="Q62" i="2"/>
  <c r="AM62" i="3" s="1"/>
  <c r="R62" i="2"/>
  <c r="S62" i="2"/>
  <c r="T62" i="2"/>
  <c r="U62" i="2"/>
  <c r="V62" i="2"/>
  <c r="W62" i="2"/>
  <c r="X62" i="2"/>
  <c r="Y62" i="2"/>
  <c r="Z62" i="2"/>
  <c r="O62" i="3" s="1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W62" i="3" s="1"/>
  <c r="AQ62" i="2"/>
  <c r="AR62" i="2"/>
  <c r="AS62" i="2"/>
  <c r="AT62" i="2"/>
  <c r="AU62" i="2"/>
  <c r="AV62" i="2"/>
  <c r="AY62" i="2"/>
  <c r="AZ62" i="2"/>
  <c r="BA62" i="2"/>
  <c r="BB62" i="2"/>
  <c r="BC62" i="2"/>
  <c r="BD62" i="2"/>
  <c r="BG62" i="2"/>
  <c r="BH62" i="2"/>
  <c r="BI62" i="2"/>
  <c r="BJ62" i="2"/>
  <c r="AD62" i="3" s="1"/>
  <c r="BK62" i="2"/>
  <c r="BL62" i="2"/>
  <c r="C63" i="2"/>
  <c r="A63" i="3"/>
  <c r="D63" i="2"/>
  <c r="E63" i="2"/>
  <c r="F63" i="2"/>
  <c r="G63" i="2"/>
  <c r="J63" i="3" s="1"/>
  <c r="H63" i="2"/>
  <c r="I63" i="2"/>
  <c r="F63" i="3"/>
  <c r="K63" i="2"/>
  <c r="L63" i="2"/>
  <c r="N63" i="2"/>
  <c r="O63" i="2"/>
  <c r="Q63" i="2"/>
  <c r="AM63" i="3" s="1"/>
  <c r="R63" i="2"/>
  <c r="S63" i="2"/>
  <c r="T63" i="2"/>
  <c r="U63" i="2"/>
  <c r="V63" i="2"/>
  <c r="W63" i="2"/>
  <c r="X63" i="2"/>
  <c r="Y63" i="2"/>
  <c r="Z63" i="2"/>
  <c r="O63" i="3" s="1"/>
  <c r="AA63" i="2"/>
  <c r="AB63" i="2"/>
  <c r="P63" i="3"/>
  <c r="AC63" i="2"/>
  <c r="AD63" i="2"/>
  <c r="AE63" i="2"/>
  <c r="AF63" i="2"/>
  <c r="R63" i="3" s="1"/>
  <c r="AG63" i="2"/>
  <c r="AH63" i="2"/>
  <c r="AI63" i="2"/>
  <c r="AJ63" i="2"/>
  <c r="AK63" i="2"/>
  <c r="AL63" i="2"/>
  <c r="U63" i="3" s="1"/>
  <c r="AM63" i="2"/>
  <c r="AN63" i="2"/>
  <c r="AO63" i="2"/>
  <c r="AP63" i="2"/>
  <c r="W63" i="3"/>
  <c r="AQ63" i="2"/>
  <c r="AR63" i="2"/>
  <c r="AS63" i="2"/>
  <c r="AT63" i="2"/>
  <c r="AU63" i="2"/>
  <c r="AV63" i="2"/>
  <c r="AY63" i="2"/>
  <c r="AZ63" i="2"/>
  <c r="BA63" i="2"/>
  <c r="BB63" i="2"/>
  <c r="BC63" i="2"/>
  <c r="BD63" i="2"/>
  <c r="AE63" i="3" s="1"/>
  <c r="BG63" i="2"/>
  <c r="BH63" i="2"/>
  <c r="BI63" i="2"/>
  <c r="BJ63" i="2"/>
  <c r="AD63" i="3" s="1"/>
  <c r="BK63" i="2"/>
  <c r="BL63" i="2"/>
  <c r="AF63" i="3" s="1"/>
  <c r="C64" i="2"/>
  <c r="D64" i="2"/>
  <c r="E64" i="2"/>
  <c r="F64" i="2"/>
  <c r="G64" i="2"/>
  <c r="H64" i="2"/>
  <c r="I64" i="2"/>
  <c r="K64" i="2"/>
  <c r="L64" i="2"/>
  <c r="N64" i="2"/>
  <c r="K64" i="3" s="1"/>
  <c r="O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Y64" i="2"/>
  <c r="AZ64" i="2"/>
  <c r="BA64" i="2"/>
  <c r="BB64" i="2"/>
  <c r="BC64" i="2"/>
  <c r="BD64" i="2"/>
  <c r="BG64" i="2"/>
  <c r="BH64" i="2"/>
  <c r="BI64" i="2"/>
  <c r="BJ64" i="2"/>
  <c r="BK64" i="2"/>
  <c r="BL64" i="2"/>
  <c r="C65" i="2"/>
  <c r="D65" i="2"/>
  <c r="E65" i="2"/>
  <c r="C65" i="3" s="1"/>
  <c r="F65" i="2"/>
  <c r="G65" i="2"/>
  <c r="H65" i="2"/>
  <c r="I65" i="2"/>
  <c r="F65" i="3" s="1"/>
  <c r="K65" i="2"/>
  <c r="L65" i="2"/>
  <c r="N65" i="2"/>
  <c r="O65" i="2"/>
  <c r="Q65" i="2"/>
  <c r="R65" i="2"/>
  <c r="S65" i="2"/>
  <c r="T65" i="2"/>
  <c r="U65" i="2"/>
  <c r="V65" i="2"/>
  <c r="W65" i="2"/>
  <c r="X65" i="2"/>
  <c r="N65" i="3"/>
  <c r="Y65" i="2"/>
  <c r="Z65" i="2"/>
  <c r="AA65" i="2"/>
  <c r="AB65" i="2"/>
  <c r="P65" i="3" s="1"/>
  <c r="AC65" i="2"/>
  <c r="AD65" i="2"/>
  <c r="Q65" i="3" s="1"/>
  <c r="AE65" i="2"/>
  <c r="AF65" i="2"/>
  <c r="AG65" i="2"/>
  <c r="AH65" i="2"/>
  <c r="AI65" i="2"/>
  <c r="AJ65" i="2"/>
  <c r="AK65" i="2"/>
  <c r="AL65" i="2"/>
  <c r="AM65" i="2"/>
  <c r="AN65" i="2"/>
  <c r="V65" i="3" s="1"/>
  <c r="AO65" i="2"/>
  <c r="AP65" i="2"/>
  <c r="AQ65" i="2"/>
  <c r="AR65" i="2"/>
  <c r="X65" i="3" s="1"/>
  <c r="AS65" i="2"/>
  <c r="AT65" i="2"/>
  <c r="Y65" i="3" s="1"/>
  <c r="AU65" i="2"/>
  <c r="AV65" i="2"/>
  <c r="AY65" i="2"/>
  <c r="AZ65" i="2"/>
  <c r="BA65" i="2"/>
  <c r="BB65" i="2"/>
  <c r="BC65" i="2"/>
  <c r="BD65" i="2"/>
  <c r="BG65" i="2"/>
  <c r="BH65" i="2"/>
  <c r="AB65" i="3" s="1"/>
  <c r="BI65" i="2"/>
  <c r="BJ65" i="2"/>
  <c r="BK65" i="2"/>
  <c r="BL65" i="2"/>
  <c r="AF65" i="3" s="1"/>
  <c r="C66" i="2"/>
  <c r="D66" i="2"/>
  <c r="E66" i="2"/>
  <c r="F66" i="2"/>
  <c r="G66" i="2"/>
  <c r="H66" i="2"/>
  <c r="I66" i="2"/>
  <c r="K66" i="2"/>
  <c r="L66" i="2"/>
  <c r="N66" i="2"/>
  <c r="O66" i="2"/>
  <c r="Q66" i="2"/>
  <c r="AM66" i="3" s="1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Y66" i="2"/>
  <c r="AZ66" i="2"/>
  <c r="BA66" i="2"/>
  <c r="BB66" i="2"/>
  <c r="BC66" i="2"/>
  <c r="BD66" i="2"/>
  <c r="BG66" i="2"/>
  <c r="BH66" i="2"/>
  <c r="BI66" i="2"/>
  <c r="BJ66" i="2"/>
  <c r="BK66" i="2"/>
  <c r="BL66" i="2"/>
  <c r="C67" i="2"/>
  <c r="D67" i="2"/>
  <c r="E67" i="2"/>
  <c r="F67" i="2"/>
  <c r="G67" i="2"/>
  <c r="AJ67" i="3" s="1"/>
  <c r="H67" i="2"/>
  <c r="I67" i="2"/>
  <c r="K67" i="2"/>
  <c r="L67" i="2"/>
  <c r="N67" i="2"/>
  <c r="O67" i="2"/>
  <c r="AL67" i="3" s="1"/>
  <c r="Q67" i="2"/>
  <c r="R67" i="2"/>
  <c r="S67" i="2"/>
  <c r="T67" i="2"/>
  <c r="U67" i="2"/>
  <c r="V67" i="2"/>
  <c r="W67" i="2"/>
  <c r="X67" i="2"/>
  <c r="Y67" i="2"/>
  <c r="Z67" i="2"/>
  <c r="O67" i="3" s="1"/>
  <c r="AA67" i="2"/>
  <c r="AB67" i="2"/>
  <c r="AC67" i="2"/>
  <c r="AD67" i="2"/>
  <c r="Q67" i="3" s="1"/>
  <c r="AE67" i="2"/>
  <c r="AF67" i="2"/>
  <c r="R67" i="3" s="1"/>
  <c r="AG67" i="2"/>
  <c r="AH67" i="2"/>
  <c r="AI67" i="2"/>
  <c r="AJ67" i="2"/>
  <c r="AK67" i="2"/>
  <c r="AL67" i="2"/>
  <c r="AM67" i="2"/>
  <c r="AN67" i="2"/>
  <c r="AO67" i="2"/>
  <c r="AP67" i="2"/>
  <c r="W67" i="3" s="1"/>
  <c r="AQ67" i="2"/>
  <c r="AR67" i="2"/>
  <c r="AS67" i="2"/>
  <c r="AT67" i="2"/>
  <c r="Y67" i="3"/>
  <c r="AU67" i="2"/>
  <c r="AV67" i="2"/>
  <c r="Z67" i="3" s="1"/>
  <c r="AY67" i="2"/>
  <c r="AZ67" i="2"/>
  <c r="BA67" i="2"/>
  <c r="BB67" i="2"/>
  <c r="BC67" i="2"/>
  <c r="BD67" i="2"/>
  <c r="BG67" i="2"/>
  <c r="BH67" i="2"/>
  <c r="BI67" i="2"/>
  <c r="BJ67" i="2"/>
  <c r="AD67" i="3"/>
  <c r="BK67" i="2"/>
  <c r="BL67" i="2"/>
  <c r="C68" i="2"/>
  <c r="D68" i="2"/>
  <c r="B68" i="3" s="1"/>
  <c r="E68" i="2"/>
  <c r="F68" i="2"/>
  <c r="I68" i="3"/>
  <c r="G68" i="2"/>
  <c r="H68" i="2"/>
  <c r="I68" i="2"/>
  <c r="K68" i="2"/>
  <c r="L68" i="2"/>
  <c r="N68" i="2"/>
  <c r="O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Y68" i="2"/>
  <c r="AZ68" i="2"/>
  <c r="BA68" i="2"/>
  <c r="BB68" i="2"/>
  <c r="BC68" i="2"/>
  <c r="BD68" i="2"/>
  <c r="BG68" i="2"/>
  <c r="BH68" i="2"/>
  <c r="BI68" i="2"/>
  <c r="BJ68" i="2"/>
  <c r="BK68" i="2"/>
  <c r="BL68" i="2"/>
  <c r="C69" i="2"/>
  <c r="D69" i="2"/>
  <c r="E69" i="2"/>
  <c r="F69" i="2"/>
  <c r="G69" i="2"/>
  <c r="H69" i="2"/>
  <c r="I69" i="2"/>
  <c r="F69" i="3" s="1"/>
  <c r="K69" i="2"/>
  <c r="L69" i="2"/>
  <c r="N69" i="2"/>
  <c r="O69" i="2"/>
  <c r="AL69" i="3"/>
  <c r="Q69" i="2"/>
  <c r="R69" i="2"/>
  <c r="S69" i="2"/>
  <c r="T69" i="2"/>
  <c r="U69" i="2"/>
  <c r="V69" i="2"/>
  <c r="W69" i="2"/>
  <c r="X69" i="2"/>
  <c r="Y69" i="2"/>
  <c r="Z69" i="2"/>
  <c r="AA69" i="2"/>
  <c r="AB69" i="2"/>
  <c r="P69" i="3" s="1"/>
  <c r="AC69" i="2"/>
  <c r="AD69" i="2"/>
  <c r="AE69" i="2"/>
  <c r="AF69" i="2"/>
  <c r="R69" i="3" s="1"/>
  <c r="AG69" i="2"/>
  <c r="AH69" i="2"/>
  <c r="S69" i="3" s="1"/>
  <c r="AI69" i="2"/>
  <c r="AJ69" i="2"/>
  <c r="AK69" i="2"/>
  <c r="AL69" i="2"/>
  <c r="AM69" i="2"/>
  <c r="AN69" i="2"/>
  <c r="AO69" i="2"/>
  <c r="AP69" i="2"/>
  <c r="AQ69" i="2"/>
  <c r="AR69" i="2"/>
  <c r="X69" i="3" s="1"/>
  <c r="AS69" i="2"/>
  <c r="AT69" i="2"/>
  <c r="AU69" i="2"/>
  <c r="AV69" i="2"/>
  <c r="Z69" i="3" s="1"/>
  <c r="AY69" i="2"/>
  <c r="AZ69" i="2"/>
  <c r="AA69" i="3" s="1"/>
  <c r="BA69" i="2"/>
  <c r="BB69" i="2"/>
  <c r="BC69" i="2"/>
  <c r="BD69" i="2"/>
  <c r="BG69" i="2"/>
  <c r="BH69" i="2"/>
  <c r="BI69" i="2"/>
  <c r="BJ69" i="2"/>
  <c r="BK69" i="2"/>
  <c r="BL69" i="2"/>
  <c r="AF69" i="3" s="1"/>
  <c r="C70" i="2"/>
  <c r="D70" i="2"/>
  <c r="E70" i="2"/>
  <c r="F70" i="2"/>
  <c r="I70" i="3"/>
  <c r="G70" i="2"/>
  <c r="H70" i="2"/>
  <c r="D70" i="3"/>
  <c r="I70" i="2"/>
  <c r="K70" i="2"/>
  <c r="L70" i="2"/>
  <c r="N70" i="2"/>
  <c r="O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Y70" i="2"/>
  <c r="AZ70" i="2"/>
  <c r="BA70" i="2"/>
  <c r="BB70" i="2"/>
  <c r="BC70" i="2"/>
  <c r="BD70" i="2"/>
  <c r="BG70" i="2"/>
  <c r="BH70" i="2"/>
  <c r="BI70" i="2"/>
  <c r="BJ70" i="2"/>
  <c r="BK70" i="2"/>
  <c r="BL70" i="2"/>
  <c r="C71" i="2"/>
  <c r="D71" i="2"/>
  <c r="E71" i="2"/>
  <c r="F71" i="2"/>
  <c r="G71" i="2"/>
  <c r="H71" i="2"/>
  <c r="I71" i="2"/>
  <c r="K71" i="2"/>
  <c r="L71" i="2"/>
  <c r="N71" i="2"/>
  <c r="O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Q71" i="3" s="1"/>
  <c r="AE71" i="2"/>
  <c r="AF71" i="2"/>
  <c r="R71" i="3" s="1"/>
  <c r="AG71" i="2"/>
  <c r="AH71" i="2"/>
  <c r="S71" i="3"/>
  <c r="AI71" i="2"/>
  <c r="AJ71" i="2"/>
  <c r="T71" i="3" s="1"/>
  <c r="AK71" i="2"/>
  <c r="AL71" i="2"/>
  <c r="AM71" i="2"/>
  <c r="AN71" i="2"/>
  <c r="AO71" i="2"/>
  <c r="AP71" i="2"/>
  <c r="AQ71" i="2"/>
  <c r="AR71" i="2"/>
  <c r="AS71" i="2"/>
  <c r="AT71" i="2"/>
  <c r="Y71" i="3"/>
  <c r="AU71" i="2"/>
  <c r="AV71" i="2"/>
  <c r="AY71" i="2"/>
  <c r="AZ71" i="2"/>
  <c r="BA71" i="2"/>
  <c r="BB71" i="2"/>
  <c r="AC71" i="3" s="1"/>
  <c r="BC71" i="2"/>
  <c r="BD71" i="2"/>
  <c r="BG71" i="2"/>
  <c r="BH71" i="2"/>
  <c r="BI71" i="2"/>
  <c r="BJ71" i="2"/>
  <c r="BK71" i="2"/>
  <c r="BL71" i="2"/>
  <c r="C72" i="2"/>
  <c r="D72" i="2"/>
  <c r="B72" i="3" s="1"/>
  <c r="E72" i="2"/>
  <c r="F72" i="2"/>
  <c r="G72" i="2"/>
  <c r="H72" i="2"/>
  <c r="D72" i="3" s="1"/>
  <c r="I72" i="2"/>
  <c r="K72" i="2"/>
  <c r="G72" i="3" s="1"/>
  <c r="L72" i="2"/>
  <c r="N72" i="2"/>
  <c r="O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AQ72" i="2"/>
  <c r="AR72" i="2"/>
  <c r="AS72" i="2"/>
  <c r="AT72" i="2"/>
  <c r="AU72" i="2"/>
  <c r="AV72" i="2"/>
  <c r="AY72" i="2"/>
  <c r="AZ72" i="2"/>
  <c r="BA72" i="2"/>
  <c r="BB72" i="2"/>
  <c r="BC72" i="2"/>
  <c r="BD72" i="2"/>
  <c r="BG72" i="2"/>
  <c r="BH72" i="2"/>
  <c r="BI72" i="2"/>
  <c r="BJ72" i="2"/>
  <c r="BK72" i="2"/>
  <c r="BL72" i="2"/>
  <c r="C73" i="2"/>
  <c r="A73" i="3"/>
  <c r="D73" i="2"/>
  <c r="E73" i="2"/>
  <c r="F73" i="2"/>
  <c r="G73" i="2"/>
  <c r="H73" i="2"/>
  <c r="I73" i="2"/>
  <c r="K73" i="2"/>
  <c r="L73" i="2"/>
  <c r="N73" i="2"/>
  <c r="O73" i="2"/>
  <c r="AL73" i="3"/>
  <c r="Q73" i="2"/>
  <c r="R73" i="2"/>
  <c r="S73" i="2"/>
  <c r="T73" i="2"/>
  <c r="U73" i="2"/>
  <c r="V73" i="2"/>
  <c r="W73" i="2"/>
  <c r="X73" i="2"/>
  <c r="Y73" i="2"/>
  <c r="Z73" i="2"/>
  <c r="AA73" i="2"/>
  <c r="AB73" i="2"/>
  <c r="AC73" i="2"/>
  <c r="AD73" i="2"/>
  <c r="AE73" i="2"/>
  <c r="AF73" i="2"/>
  <c r="R73" i="3" s="1"/>
  <c r="AG73" i="2"/>
  <c r="AH73" i="2"/>
  <c r="AI73" i="2"/>
  <c r="AJ73" i="2"/>
  <c r="T73" i="3" s="1"/>
  <c r="AK73" i="2"/>
  <c r="AL73" i="2"/>
  <c r="AM73" i="2"/>
  <c r="AN73" i="2"/>
  <c r="AO73" i="2"/>
  <c r="AP73" i="2"/>
  <c r="AQ73" i="2"/>
  <c r="AR73" i="2"/>
  <c r="AS73" i="2"/>
  <c r="AT73" i="2"/>
  <c r="AU73" i="2"/>
  <c r="AV73" i="2"/>
  <c r="Z73" i="3" s="1"/>
  <c r="AY73" i="2"/>
  <c r="AZ73" i="2"/>
  <c r="BA73" i="2"/>
  <c r="BB73" i="2"/>
  <c r="AC73" i="3" s="1"/>
  <c r="BC73" i="2"/>
  <c r="BD73" i="2"/>
  <c r="AE73" i="3" s="1"/>
  <c r="BG73" i="2"/>
  <c r="BH73" i="2"/>
  <c r="BI73" i="2"/>
  <c r="BJ73" i="2"/>
  <c r="BK73" i="2"/>
  <c r="BL73" i="2"/>
  <c r="C74" i="2"/>
  <c r="D74" i="2"/>
  <c r="E74" i="2"/>
  <c r="F74" i="2"/>
  <c r="I74" i="3" s="1"/>
  <c r="G74" i="2"/>
  <c r="H74" i="2"/>
  <c r="I74" i="2"/>
  <c r="K74" i="2"/>
  <c r="G74" i="3" s="1"/>
  <c r="L74" i="2"/>
  <c r="N74" i="2"/>
  <c r="K74" i="3"/>
  <c r="O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J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Y74" i="2"/>
  <c r="AZ74" i="2"/>
  <c r="BA74" i="2"/>
  <c r="BB74" i="2"/>
  <c r="BC74" i="2"/>
  <c r="BD74" i="2"/>
  <c r="BG74" i="2"/>
  <c r="BH74" i="2"/>
  <c r="BI74" i="2"/>
  <c r="BJ74" i="2"/>
  <c r="BK74" i="2"/>
  <c r="BL74" i="2"/>
  <c r="C75" i="2"/>
  <c r="A75" i="3" s="1"/>
  <c r="D75" i="2"/>
  <c r="E75" i="2"/>
  <c r="C75" i="3" s="1"/>
  <c r="F75" i="2"/>
  <c r="G75" i="2"/>
  <c r="H75" i="2"/>
  <c r="I75" i="2"/>
  <c r="K75" i="2"/>
  <c r="L75" i="2"/>
  <c r="N75" i="2"/>
  <c r="O75" i="2"/>
  <c r="Q75" i="2"/>
  <c r="R75" i="2"/>
  <c r="S75" i="2"/>
  <c r="T75" i="2"/>
  <c r="U75" i="2"/>
  <c r="V75" i="2"/>
  <c r="W75" i="2"/>
  <c r="X75" i="2"/>
  <c r="N75" i="3" s="1"/>
  <c r="Y75" i="2"/>
  <c r="Z75" i="2"/>
  <c r="AA75" i="2"/>
  <c r="AB75" i="2"/>
  <c r="AC75" i="2"/>
  <c r="AD75" i="2"/>
  <c r="AE75" i="2"/>
  <c r="AF75" i="2"/>
  <c r="AG75" i="2"/>
  <c r="AH75" i="2"/>
  <c r="S75" i="3"/>
  <c r="AI75" i="2"/>
  <c r="AJ75" i="2"/>
  <c r="AK75" i="2"/>
  <c r="AL75" i="2"/>
  <c r="U75" i="3" s="1"/>
  <c r="AM75" i="2"/>
  <c r="AN75" i="2"/>
  <c r="V75" i="3" s="1"/>
  <c r="AO75" i="2"/>
  <c r="AP75" i="2"/>
  <c r="AQ75" i="2"/>
  <c r="AR75" i="2"/>
  <c r="AS75" i="2"/>
  <c r="AT75" i="2"/>
  <c r="AU75" i="2"/>
  <c r="AV75" i="2"/>
  <c r="AY75" i="2"/>
  <c r="AZ75" i="2"/>
  <c r="AA75" i="3" s="1"/>
  <c r="BA75" i="2"/>
  <c r="BB75" i="2"/>
  <c r="BC75" i="2"/>
  <c r="BD75" i="2"/>
  <c r="AE75" i="3" s="1"/>
  <c r="BG75" i="2"/>
  <c r="BH75" i="2"/>
  <c r="BI75" i="2"/>
  <c r="BJ75" i="2"/>
  <c r="BK75" i="2"/>
  <c r="BL75" i="2"/>
  <c r="C76" i="2"/>
  <c r="D76" i="2"/>
  <c r="E76" i="2"/>
  <c r="F76" i="2"/>
  <c r="G76" i="2"/>
  <c r="H76" i="2"/>
  <c r="D76" i="3" s="1"/>
  <c r="I76" i="2"/>
  <c r="K76" i="2"/>
  <c r="L76" i="2"/>
  <c r="N76" i="2"/>
  <c r="K76" i="3" s="1"/>
  <c r="O76" i="2"/>
  <c r="Q76" i="2"/>
  <c r="AM76" i="3" s="1"/>
  <c r="R76" i="2"/>
  <c r="S76" i="2"/>
  <c r="T76" i="2"/>
  <c r="U76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Y76" i="2"/>
  <c r="AZ76" i="2"/>
  <c r="BA76" i="2"/>
  <c r="BB76" i="2"/>
  <c r="BC76" i="2"/>
  <c r="BD76" i="2"/>
  <c r="BG76" i="2"/>
  <c r="BH76" i="2"/>
  <c r="BI76" i="2"/>
  <c r="BJ76" i="2"/>
  <c r="BK76" i="2"/>
  <c r="BL76" i="2"/>
  <c r="C77" i="2"/>
  <c r="D77" i="2"/>
  <c r="E77" i="2"/>
  <c r="C77" i="3" s="1"/>
  <c r="F77" i="2"/>
  <c r="G77" i="2"/>
  <c r="AH77" i="3"/>
  <c r="H77" i="2"/>
  <c r="I77" i="2"/>
  <c r="K77" i="2"/>
  <c r="L77" i="2"/>
  <c r="N77" i="2"/>
  <c r="O77" i="2"/>
  <c r="Q77" i="2"/>
  <c r="R77" i="2"/>
  <c r="S77" i="2"/>
  <c r="T77" i="2"/>
  <c r="U77" i="2"/>
  <c r="V77" i="2"/>
  <c r="W77" i="2"/>
  <c r="X77" i="2"/>
  <c r="N77" i="3" s="1"/>
  <c r="Y77" i="2"/>
  <c r="Z77" i="2"/>
  <c r="O77" i="3" s="1"/>
  <c r="AA77" i="2"/>
  <c r="AB77" i="2"/>
  <c r="AC77" i="2"/>
  <c r="AD77" i="2"/>
  <c r="AE77" i="2"/>
  <c r="AF77" i="2"/>
  <c r="AG77" i="2"/>
  <c r="AH77" i="2"/>
  <c r="AI77" i="2"/>
  <c r="AJ77" i="2"/>
  <c r="T77" i="3" s="1"/>
  <c r="AK77" i="2"/>
  <c r="AL77" i="2"/>
  <c r="AM77" i="2"/>
  <c r="AN77" i="2"/>
  <c r="V77" i="3" s="1"/>
  <c r="AO77" i="2"/>
  <c r="AP77" i="2"/>
  <c r="W77" i="3" s="1"/>
  <c r="AQ77" i="2"/>
  <c r="AR77" i="2"/>
  <c r="AS77" i="2"/>
  <c r="AT77" i="2"/>
  <c r="AU77" i="2"/>
  <c r="AV77" i="2"/>
  <c r="AY77" i="2"/>
  <c r="AZ77" i="2"/>
  <c r="BA77" i="2"/>
  <c r="BB77" i="2"/>
  <c r="AC77" i="3"/>
  <c r="BC77" i="2"/>
  <c r="BD77" i="2"/>
  <c r="BG77" i="2"/>
  <c r="BH77" i="2"/>
  <c r="AB77" i="3" s="1"/>
  <c r="BI77" i="2"/>
  <c r="BJ77" i="2"/>
  <c r="AD77" i="3" s="1"/>
  <c r="BK77" i="2"/>
  <c r="BL77" i="2"/>
  <c r="C78" i="2"/>
  <c r="D78" i="2"/>
  <c r="E78" i="2"/>
  <c r="F78" i="2"/>
  <c r="G78" i="2"/>
  <c r="H78" i="2"/>
  <c r="I78" i="2"/>
  <c r="K78" i="2"/>
  <c r="G78" i="3" s="1"/>
  <c r="L78" i="2"/>
  <c r="N78" i="2"/>
  <c r="O78" i="2"/>
  <c r="Q78" i="2"/>
  <c r="AM78" i="3" s="1"/>
  <c r="R78" i="2"/>
  <c r="S78" i="2"/>
  <c r="T78" i="2"/>
  <c r="U78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AI78" i="2"/>
  <c r="AJ78" i="2"/>
  <c r="AK78" i="2"/>
  <c r="AL78" i="2"/>
  <c r="AM78" i="2"/>
  <c r="AN78" i="2"/>
  <c r="AO78" i="2"/>
  <c r="AP78" i="2"/>
  <c r="AQ78" i="2"/>
  <c r="AR78" i="2"/>
  <c r="AS78" i="2"/>
  <c r="AT78" i="2"/>
  <c r="AU78" i="2"/>
  <c r="AV78" i="2"/>
  <c r="AY78" i="2"/>
  <c r="AZ78" i="2"/>
  <c r="BA78" i="2"/>
  <c r="BB78" i="2"/>
  <c r="BC78" i="2"/>
  <c r="BD78" i="2"/>
  <c r="BG78" i="2"/>
  <c r="BH78" i="2"/>
  <c r="BI78" i="2"/>
  <c r="BJ78" i="2"/>
  <c r="BK78" i="2"/>
  <c r="BL78" i="2"/>
  <c r="C79" i="2"/>
  <c r="A79" i="3" s="1"/>
  <c r="D79" i="2"/>
  <c r="E79" i="2"/>
  <c r="F79" i="2"/>
  <c r="G79" i="2"/>
  <c r="J79" i="3" s="1"/>
  <c r="H79" i="2"/>
  <c r="I79" i="2"/>
  <c r="F79" i="3" s="1"/>
  <c r="K79" i="2"/>
  <c r="M79" i="2"/>
  <c r="N79" i="2"/>
  <c r="O79" i="2"/>
  <c r="Q79" i="2"/>
  <c r="R79" i="2"/>
  <c r="S79" i="2"/>
  <c r="T79" i="2"/>
  <c r="U79" i="2"/>
  <c r="V79" i="2"/>
  <c r="W79" i="2"/>
  <c r="X79" i="2"/>
  <c r="Y79" i="2"/>
  <c r="Z79" i="2"/>
  <c r="O79" i="3"/>
  <c r="AA79" i="2"/>
  <c r="AB79" i="2"/>
  <c r="P79" i="3" s="1"/>
  <c r="AC79" i="2"/>
  <c r="AD79" i="2"/>
  <c r="AE79" i="2"/>
  <c r="AF79" i="2"/>
  <c r="AG79" i="2"/>
  <c r="AH79" i="2"/>
  <c r="AI79" i="2"/>
  <c r="AJ79" i="2"/>
  <c r="AK79" i="2"/>
  <c r="AL79" i="2"/>
  <c r="U79" i="3" s="1"/>
  <c r="AM79" i="2"/>
  <c r="AN79" i="2"/>
  <c r="AO79" i="2"/>
  <c r="AP79" i="2"/>
  <c r="W79" i="3" s="1"/>
  <c r="AQ79" i="2"/>
  <c r="AR79" i="2"/>
  <c r="X79" i="3" s="1"/>
  <c r="AS79" i="2"/>
  <c r="AT79" i="2"/>
  <c r="AU79" i="2"/>
  <c r="AV79" i="2"/>
  <c r="AW79" i="2"/>
  <c r="AX79" i="2"/>
  <c r="AY79" i="2"/>
  <c r="AZ79" i="2"/>
  <c r="BA79" i="2"/>
  <c r="BB79" i="2"/>
  <c r="AC79" i="3" s="1"/>
  <c r="BC79" i="2"/>
  <c r="BD79" i="2"/>
  <c r="BE79" i="2"/>
  <c r="BF79" i="2"/>
  <c r="BG79" i="2"/>
  <c r="BH79" i="2"/>
  <c r="AB79" i="3" s="1"/>
  <c r="BI79" i="2"/>
  <c r="BJ79" i="2"/>
  <c r="BK79" i="2"/>
  <c r="BL79" i="2"/>
  <c r="C80" i="2"/>
  <c r="D80" i="2"/>
  <c r="E80" i="2"/>
  <c r="F80" i="2"/>
  <c r="G80" i="2"/>
  <c r="H80" i="2"/>
  <c r="D80" i="3"/>
  <c r="I80" i="2"/>
  <c r="K80" i="2"/>
  <c r="M80" i="2"/>
  <c r="N80" i="2"/>
  <c r="K80" i="3" s="1"/>
  <c r="O80" i="2"/>
  <c r="Q80" i="2"/>
  <c r="R80" i="2"/>
  <c r="S80" i="2"/>
  <c r="T80" i="2"/>
  <c r="U80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AI80" i="2"/>
  <c r="AJ80" i="2"/>
  <c r="AK80" i="2"/>
  <c r="AL80" i="2"/>
  <c r="AM80" i="2"/>
  <c r="AN80" i="2"/>
  <c r="AO80" i="2"/>
  <c r="AP80" i="2"/>
  <c r="AQ80" i="2"/>
  <c r="AR80" i="2"/>
  <c r="AS80" i="2"/>
  <c r="AT80" i="2"/>
  <c r="AU80" i="2"/>
  <c r="AV80" i="2"/>
  <c r="AW80" i="2"/>
  <c r="AX80" i="2"/>
  <c r="AY80" i="2"/>
  <c r="AZ80" i="2"/>
  <c r="BA80" i="2"/>
  <c r="BB80" i="2"/>
  <c r="BC80" i="2"/>
  <c r="BD80" i="2"/>
  <c r="BE80" i="2"/>
  <c r="BF80" i="2"/>
  <c r="BG80" i="2"/>
  <c r="BH80" i="2"/>
  <c r="BI80" i="2"/>
  <c r="BJ80" i="2"/>
  <c r="BK80" i="2"/>
  <c r="BL80" i="2"/>
  <c r="C81" i="2"/>
  <c r="A81" i="3"/>
  <c r="D81" i="2"/>
  <c r="E81" i="2"/>
  <c r="F81" i="2"/>
  <c r="G81" i="2"/>
  <c r="H81" i="2"/>
  <c r="I81" i="2"/>
  <c r="K81" i="2"/>
  <c r="M81" i="2"/>
  <c r="N81" i="2"/>
  <c r="O81" i="2"/>
  <c r="AL81" i="3" s="1"/>
  <c r="Q81" i="2"/>
  <c r="R81" i="2"/>
  <c r="S81" i="2"/>
  <c r="T81" i="2"/>
  <c r="U81" i="2"/>
  <c r="V81" i="2"/>
  <c r="W81" i="2"/>
  <c r="X81" i="2"/>
  <c r="Y81" i="2"/>
  <c r="Z81" i="2"/>
  <c r="AA81" i="2"/>
  <c r="AB81" i="2"/>
  <c r="AC81" i="2"/>
  <c r="AD81" i="2"/>
  <c r="AE81" i="2"/>
  <c r="AF81" i="2"/>
  <c r="R81" i="3"/>
  <c r="AG81" i="2"/>
  <c r="AH81" i="2"/>
  <c r="AI81" i="2"/>
  <c r="AJ81" i="2"/>
  <c r="T81" i="3" s="1"/>
  <c r="AK81" i="2"/>
  <c r="AL81" i="2"/>
  <c r="U81" i="3" s="1"/>
  <c r="AM81" i="2"/>
  <c r="AN81" i="2"/>
  <c r="AO81" i="2"/>
  <c r="AP81" i="2"/>
  <c r="AQ81" i="2"/>
  <c r="AR81" i="2"/>
  <c r="AS81" i="2"/>
  <c r="AT81" i="2"/>
  <c r="AU81" i="2"/>
  <c r="AV81" i="2"/>
  <c r="Z81" i="3" s="1"/>
  <c r="AW81" i="2"/>
  <c r="AX81" i="2"/>
  <c r="AY81" i="2"/>
  <c r="AZ81" i="2"/>
  <c r="AA81" i="3" s="1"/>
  <c r="BA81" i="2"/>
  <c r="BB81" i="2"/>
  <c r="AC81" i="3" s="1"/>
  <c r="BC81" i="2"/>
  <c r="BD81" i="2"/>
  <c r="BE81" i="2"/>
  <c r="BF81" i="2"/>
  <c r="BG81" i="2"/>
  <c r="BH81" i="2"/>
  <c r="BI81" i="2"/>
  <c r="BJ81" i="2"/>
  <c r="BK81" i="2"/>
  <c r="BL81" i="2"/>
  <c r="AF81" i="3" s="1"/>
  <c r="C82" i="2"/>
  <c r="D82" i="2"/>
  <c r="E82" i="2"/>
  <c r="F82" i="2"/>
  <c r="I82" i="3"/>
  <c r="G82" i="2"/>
  <c r="H82" i="2"/>
  <c r="D82" i="3" s="1"/>
  <c r="I82" i="2"/>
  <c r="K82" i="2"/>
  <c r="M82" i="2"/>
  <c r="N82" i="2"/>
  <c r="O82" i="2"/>
  <c r="Q82" i="2"/>
  <c r="R82" i="2"/>
  <c r="S82" i="2"/>
  <c r="T82" i="2"/>
  <c r="U82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AI82" i="2"/>
  <c r="AJ82" i="2"/>
  <c r="AK82" i="2"/>
  <c r="AL82" i="2"/>
  <c r="AM82" i="2"/>
  <c r="AN82" i="2"/>
  <c r="AO82" i="2"/>
  <c r="AP82" i="2"/>
  <c r="AQ82" i="2"/>
  <c r="AR82" i="2"/>
  <c r="AS82" i="2"/>
  <c r="AT82" i="2"/>
  <c r="AU82" i="2"/>
  <c r="AV82" i="2"/>
  <c r="AW82" i="2"/>
  <c r="AX82" i="2"/>
  <c r="AY82" i="2"/>
  <c r="AZ82" i="2"/>
  <c r="BA82" i="2"/>
  <c r="BB82" i="2"/>
  <c r="BC82" i="2"/>
  <c r="BD82" i="2"/>
  <c r="BE82" i="2"/>
  <c r="BF82" i="2"/>
  <c r="BG82" i="2"/>
  <c r="BH82" i="2"/>
  <c r="BI82" i="2"/>
  <c r="BJ82" i="2"/>
  <c r="BK82" i="2"/>
  <c r="BL82" i="2"/>
  <c r="C83" i="2"/>
  <c r="D83" i="2"/>
  <c r="E83" i="2"/>
  <c r="F83" i="2"/>
  <c r="G83" i="2"/>
  <c r="J83" i="3" s="1"/>
  <c r="H83" i="2"/>
  <c r="I83" i="2"/>
  <c r="K83" i="2"/>
  <c r="M83" i="2"/>
  <c r="N83" i="2"/>
  <c r="O83" i="2"/>
  <c r="AL83" i="3"/>
  <c r="Q83" i="2"/>
  <c r="R83" i="2"/>
  <c r="S83" i="2"/>
  <c r="T83" i="2"/>
  <c r="U83" i="2"/>
  <c r="V83" i="2"/>
  <c r="W83" i="2"/>
  <c r="X83" i="2"/>
  <c r="Y83" i="2"/>
  <c r="Z83" i="2"/>
  <c r="O83" i="3" s="1"/>
  <c r="AA83" i="2"/>
  <c r="AB83" i="2"/>
  <c r="AC83" i="2"/>
  <c r="AD83" i="2"/>
  <c r="Q83" i="3" s="1"/>
  <c r="AE83" i="2"/>
  <c r="AF83" i="2"/>
  <c r="R83" i="3" s="1"/>
  <c r="AG83" i="2"/>
  <c r="AH83" i="2"/>
  <c r="AI83" i="2"/>
  <c r="AJ83" i="2"/>
  <c r="AK83" i="2"/>
  <c r="AL83" i="2"/>
  <c r="AM83" i="2"/>
  <c r="AN83" i="2"/>
  <c r="AO83" i="2"/>
  <c r="AP83" i="2"/>
  <c r="W83" i="3" s="1"/>
  <c r="AQ83" i="2"/>
  <c r="AR83" i="2"/>
  <c r="AS83" i="2"/>
  <c r="AT83" i="2"/>
  <c r="Y83" i="3" s="1"/>
  <c r="AU83" i="2"/>
  <c r="AV83" i="2"/>
  <c r="AW83" i="2"/>
  <c r="AX83" i="2"/>
  <c r="AY83" i="2"/>
  <c r="AZ83" i="2"/>
  <c r="BA83" i="2"/>
  <c r="BB83" i="2"/>
  <c r="BC83" i="2"/>
  <c r="BD83" i="2"/>
  <c r="BE83" i="2"/>
  <c r="BF83" i="2"/>
  <c r="BG83" i="2"/>
  <c r="BH83" i="2"/>
  <c r="BI83" i="2"/>
  <c r="BJ83" i="2"/>
  <c r="AD83" i="3"/>
  <c r="BK83" i="2"/>
  <c r="BL83" i="2"/>
  <c r="AF83" i="3"/>
  <c r="C84" i="2"/>
  <c r="D84" i="2"/>
  <c r="E84" i="2"/>
  <c r="F84" i="2"/>
  <c r="G84" i="2"/>
  <c r="H84" i="2"/>
  <c r="I84" i="2"/>
  <c r="K84" i="2"/>
  <c r="M84" i="2"/>
  <c r="N84" i="2"/>
  <c r="K84" i="3" s="1"/>
  <c r="O84" i="2"/>
  <c r="Q84" i="2"/>
  <c r="AM84" i="3" s="1"/>
  <c r="R84" i="2"/>
  <c r="S84" i="2"/>
  <c r="T84" i="2"/>
  <c r="U84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AI84" i="2"/>
  <c r="AJ84" i="2"/>
  <c r="AK84" i="2"/>
  <c r="AL84" i="2"/>
  <c r="AM84" i="2"/>
  <c r="AN84" i="2"/>
  <c r="AO84" i="2"/>
  <c r="AP84" i="2"/>
  <c r="AQ84" i="2"/>
  <c r="AR84" i="2"/>
  <c r="AS84" i="2"/>
  <c r="AT84" i="2"/>
  <c r="AU84" i="2"/>
  <c r="AV84" i="2"/>
  <c r="AW84" i="2"/>
  <c r="AX84" i="2"/>
  <c r="AY84" i="2"/>
  <c r="AZ84" i="2"/>
  <c r="BA84" i="2"/>
  <c r="BB84" i="2"/>
  <c r="BC84" i="2"/>
  <c r="BD84" i="2"/>
  <c r="BE84" i="2"/>
  <c r="BF84" i="2"/>
  <c r="BG84" i="2"/>
  <c r="BH84" i="2"/>
  <c r="BI84" i="2"/>
  <c r="BJ84" i="2"/>
  <c r="BK84" i="2"/>
  <c r="BL84" i="2"/>
  <c r="C85" i="2"/>
  <c r="A85" i="3" s="1"/>
  <c r="D85" i="2"/>
  <c r="E85" i="2"/>
  <c r="C85" i="3"/>
  <c r="F85" i="2"/>
  <c r="G85" i="2"/>
  <c r="J85" i="3" s="1"/>
  <c r="H85" i="2"/>
  <c r="I85" i="2"/>
  <c r="K85" i="2"/>
  <c r="M85" i="2"/>
  <c r="N85" i="2"/>
  <c r="O85" i="2"/>
  <c r="Q85" i="2"/>
  <c r="R85" i="2"/>
  <c r="S85" i="2"/>
  <c r="T85" i="2"/>
  <c r="U85" i="2"/>
  <c r="V85" i="2"/>
  <c r="W85" i="2"/>
  <c r="X85" i="2"/>
  <c r="N85" i="3"/>
  <c r="Y85" i="2"/>
  <c r="Z85" i="2"/>
  <c r="AA85" i="2"/>
  <c r="AB85" i="2"/>
  <c r="AC85" i="2"/>
  <c r="AD85" i="2"/>
  <c r="AE85" i="2"/>
  <c r="AF85" i="2"/>
  <c r="AG85" i="2"/>
  <c r="AH85" i="2"/>
  <c r="AI85" i="2"/>
  <c r="AJ85" i="2"/>
  <c r="T85" i="3" s="1"/>
  <c r="AK85" i="2"/>
  <c r="AL85" i="2"/>
  <c r="AM85" i="2"/>
  <c r="AN85" i="2"/>
  <c r="V85" i="3" s="1"/>
  <c r="AO85" i="2"/>
  <c r="AP85" i="2"/>
  <c r="W85" i="3" s="1"/>
  <c r="AQ85" i="2"/>
  <c r="AR85" i="2"/>
  <c r="AS85" i="2"/>
  <c r="AT85" i="2"/>
  <c r="AU85" i="2"/>
  <c r="AV85" i="2"/>
  <c r="AW85" i="2"/>
  <c r="AX85" i="2"/>
  <c r="AY85" i="2"/>
  <c r="AZ85" i="2"/>
  <c r="AA85" i="3" s="1"/>
  <c r="BA85" i="2"/>
  <c r="BB85" i="2"/>
  <c r="BC85" i="2"/>
  <c r="BD85" i="2"/>
  <c r="AE85" i="3" s="1"/>
  <c r="BE85" i="2"/>
  <c r="BF85" i="2"/>
  <c r="BG85" i="2"/>
  <c r="BH85" i="2"/>
  <c r="BI85" i="2"/>
  <c r="BJ85" i="2"/>
  <c r="BK85" i="2"/>
  <c r="BL85" i="2"/>
  <c r="C86" i="2"/>
  <c r="D86" i="2"/>
  <c r="E86" i="2"/>
  <c r="F86" i="2"/>
  <c r="AI86" i="3" s="1"/>
  <c r="G86" i="2"/>
  <c r="H86" i="2"/>
  <c r="I86" i="2"/>
  <c r="K86" i="2"/>
  <c r="G86" i="3"/>
  <c r="M86" i="2"/>
  <c r="N86" i="2"/>
  <c r="K86" i="3" s="1"/>
  <c r="O86" i="2"/>
  <c r="Q86" i="2"/>
  <c r="R86" i="2"/>
  <c r="S86" i="2"/>
  <c r="T86" i="2"/>
  <c r="U86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AI86" i="2"/>
  <c r="AJ86" i="2"/>
  <c r="AK86" i="2"/>
  <c r="AL86" i="2"/>
  <c r="AM86" i="2"/>
  <c r="AN86" i="2"/>
  <c r="AO86" i="2"/>
  <c r="AP86" i="2"/>
  <c r="AQ86" i="2"/>
  <c r="AR86" i="2"/>
  <c r="AS86" i="2"/>
  <c r="AT86" i="2"/>
  <c r="AU86" i="2"/>
  <c r="AV86" i="2"/>
  <c r="AW86" i="2"/>
  <c r="AX86" i="2"/>
  <c r="AY86" i="2"/>
  <c r="AZ86" i="2"/>
  <c r="BA86" i="2"/>
  <c r="BB86" i="2"/>
  <c r="BC86" i="2"/>
  <c r="BD86" i="2"/>
  <c r="BE86" i="2"/>
  <c r="BF86" i="2"/>
  <c r="BG86" i="2"/>
  <c r="BH86" i="2"/>
  <c r="BI86" i="2"/>
  <c r="BJ86" i="2"/>
  <c r="BK86" i="2"/>
  <c r="BL86" i="2"/>
  <c r="C87" i="2"/>
  <c r="D87" i="2"/>
  <c r="E87" i="2"/>
  <c r="F87" i="2"/>
  <c r="G87" i="2"/>
  <c r="H87" i="2"/>
  <c r="I87" i="2"/>
  <c r="K87" i="2"/>
  <c r="M87" i="2"/>
  <c r="N87" i="2"/>
  <c r="O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Q87" i="3"/>
  <c r="AE87" i="2"/>
  <c r="AF87" i="2"/>
  <c r="AG87" i="2"/>
  <c r="AH87" i="2"/>
  <c r="S87" i="3" s="1"/>
  <c r="AI87" i="2"/>
  <c r="AJ87" i="2"/>
  <c r="T87" i="3" s="1"/>
  <c r="AK87" i="2"/>
  <c r="AL87" i="2"/>
  <c r="AM87" i="2"/>
  <c r="AN87" i="2"/>
  <c r="AO87" i="2"/>
  <c r="AP87" i="2"/>
  <c r="AQ87" i="2"/>
  <c r="AR87" i="2"/>
  <c r="AS87" i="2"/>
  <c r="AT87" i="2"/>
  <c r="Y87" i="3" s="1"/>
  <c r="AU87" i="2"/>
  <c r="AV87" i="2"/>
  <c r="AW87" i="2"/>
  <c r="AX87" i="2"/>
  <c r="AY87" i="2"/>
  <c r="AZ87" i="2"/>
  <c r="AA87" i="3" s="1"/>
  <c r="BA87" i="2"/>
  <c r="BB87" i="2"/>
  <c r="BC87" i="2"/>
  <c r="BD87" i="2"/>
  <c r="BE87" i="2"/>
  <c r="BF87" i="2"/>
  <c r="BG87" i="2"/>
  <c r="BH87" i="2"/>
  <c r="BI87" i="2"/>
  <c r="BJ87" i="2"/>
  <c r="AD87" i="3" s="1"/>
  <c r="BK87" i="2"/>
  <c r="BL87" i="2"/>
  <c r="C88" i="2"/>
  <c r="D88" i="2"/>
  <c r="B88" i="3" s="1"/>
  <c r="E88" i="2"/>
  <c r="F88" i="2"/>
  <c r="I88" i="3" s="1"/>
  <c r="G88" i="2"/>
  <c r="H88" i="2"/>
  <c r="I88" i="2"/>
  <c r="K88" i="2"/>
  <c r="M88" i="2"/>
  <c r="N88" i="2"/>
  <c r="O88" i="2"/>
  <c r="Q88" i="2"/>
  <c r="R88" i="2"/>
  <c r="S88" i="2"/>
  <c r="T88" i="2"/>
  <c r="U88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AI88" i="2"/>
  <c r="AJ88" i="2"/>
  <c r="AK88" i="2"/>
  <c r="AL88" i="2"/>
  <c r="AM88" i="2"/>
  <c r="AN88" i="2"/>
  <c r="AO88" i="2"/>
  <c r="AP88" i="2"/>
  <c r="AQ88" i="2"/>
  <c r="AR88" i="2"/>
  <c r="AS88" i="2"/>
  <c r="AT88" i="2"/>
  <c r="AU88" i="2"/>
  <c r="AV88" i="2"/>
  <c r="AW88" i="2"/>
  <c r="AX88" i="2"/>
  <c r="AY88" i="2"/>
  <c r="AZ88" i="2"/>
  <c r="BA88" i="2"/>
  <c r="BB88" i="2"/>
  <c r="BC88" i="2"/>
  <c r="BD88" i="2"/>
  <c r="BE88" i="2"/>
  <c r="BF88" i="2"/>
  <c r="BG88" i="2"/>
  <c r="BH88" i="2"/>
  <c r="BI88" i="2"/>
  <c r="BJ88" i="2"/>
  <c r="BK88" i="2"/>
  <c r="BL88" i="2"/>
  <c r="C89" i="2"/>
  <c r="D89" i="2"/>
  <c r="B89" i="3" s="1"/>
  <c r="E89" i="2"/>
  <c r="C89" i="3"/>
  <c r="F89" i="2"/>
  <c r="G89" i="2"/>
  <c r="H89" i="2"/>
  <c r="I89" i="2"/>
  <c r="F89" i="3" s="1"/>
  <c r="K89" i="2"/>
  <c r="M89" i="2"/>
  <c r="N89" i="2"/>
  <c r="O89" i="2"/>
  <c r="Q89" i="2"/>
  <c r="R89" i="2"/>
  <c r="S89" i="2"/>
  <c r="T89" i="2"/>
  <c r="U89" i="2"/>
  <c r="V89" i="2"/>
  <c r="W89" i="2"/>
  <c r="X89" i="2"/>
  <c r="N89" i="3" s="1"/>
  <c r="Y89" i="2"/>
  <c r="Z89" i="2"/>
  <c r="AA89" i="2"/>
  <c r="AB89" i="2"/>
  <c r="P89" i="3" s="1"/>
  <c r="AC89" i="2"/>
  <c r="AD89" i="2"/>
  <c r="Q89" i="3"/>
  <c r="AE89" i="2"/>
  <c r="AF89" i="2"/>
  <c r="AG89" i="2"/>
  <c r="AH89" i="2"/>
  <c r="AI89" i="2"/>
  <c r="AJ89" i="2"/>
  <c r="AK89" i="2"/>
  <c r="AL89" i="2"/>
  <c r="AM89" i="2"/>
  <c r="AN89" i="2"/>
  <c r="V89" i="3" s="1"/>
  <c r="AO89" i="2"/>
  <c r="AP89" i="2"/>
  <c r="AQ89" i="2"/>
  <c r="AR89" i="2"/>
  <c r="X89" i="3"/>
  <c r="AS89" i="2"/>
  <c r="AT89" i="2"/>
  <c r="Y89" i="3" s="1"/>
  <c r="AU89" i="2"/>
  <c r="AV89" i="2"/>
  <c r="AW89" i="2"/>
  <c r="AX89" i="2"/>
  <c r="AY89" i="2"/>
  <c r="AZ89" i="2"/>
  <c r="BA89" i="2"/>
  <c r="BB89" i="2"/>
  <c r="BC89" i="2"/>
  <c r="BD89" i="2"/>
  <c r="AE89" i="3" s="1"/>
  <c r="BE89" i="2"/>
  <c r="BF89" i="2"/>
  <c r="BG89" i="2"/>
  <c r="BH89" i="2"/>
  <c r="AB89" i="3" s="1"/>
  <c r="BI89" i="2"/>
  <c r="BJ89" i="2"/>
  <c r="AD89" i="3"/>
  <c r="BK89" i="2"/>
  <c r="BL89" i="2"/>
  <c r="C90" i="2"/>
  <c r="D90" i="2"/>
  <c r="E90" i="2"/>
  <c r="F90" i="2"/>
  <c r="G90" i="2"/>
  <c r="H90" i="2"/>
  <c r="I90" i="2"/>
  <c r="K90" i="2"/>
  <c r="M90" i="2"/>
  <c r="N90" i="2"/>
  <c r="O90" i="2"/>
  <c r="Q90" i="2"/>
  <c r="AM90" i="3" s="1"/>
  <c r="R90" i="2"/>
  <c r="S90" i="2"/>
  <c r="T90" i="2"/>
  <c r="U90" i="2"/>
  <c r="V90" i="2"/>
  <c r="W90" i="2"/>
  <c r="X90" i="2"/>
  <c r="Y90" i="2"/>
  <c r="Z90" i="2"/>
  <c r="AA90" i="2"/>
  <c r="AB90" i="2"/>
  <c r="P90" i="3" s="1"/>
  <c r="AC90" i="2"/>
  <c r="AD90" i="2"/>
  <c r="AE90" i="2"/>
  <c r="AF90" i="2"/>
  <c r="AG90" i="2"/>
  <c r="AH90" i="2"/>
  <c r="AI90" i="2"/>
  <c r="AJ90" i="2"/>
  <c r="AK90" i="2"/>
  <c r="AL90" i="2"/>
  <c r="AM90" i="2"/>
  <c r="AN90" i="2"/>
  <c r="AO90" i="2"/>
  <c r="AP90" i="2"/>
  <c r="AQ90" i="2"/>
  <c r="AR90" i="2"/>
  <c r="X90" i="3" s="1"/>
  <c r="AS90" i="2"/>
  <c r="AT90" i="2"/>
  <c r="AU90" i="2"/>
  <c r="AV90" i="2"/>
  <c r="AW90" i="2"/>
  <c r="AX90" i="2"/>
  <c r="AY90" i="2"/>
  <c r="AZ90" i="2"/>
  <c r="BA90" i="2"/>
  <c r="BB90" i="2"/>
  <c r="BC90" i="2"/>
  <c r="BD90" i="2"/>
  <c r="BE90" i="2"/>
  <c r="BF90" i="2"/>
  <c r="BG90" i="2"/>
  <c r="BH90" i="2"/>
  <c r="AB90" i="3" s="1"/>
  <c r="BI90" i="2"/>
  <c r="BJ90" i="2"/>
  <c r="BK90" i="2"/>
  <c r="BL90" i="2"/>
  <c r="C91" i="2"/>
  <c r="A91" i="3" s="1"/>
  <c r="D91" i="2"/>
  <c r="E91" i="2"/>
  <c r="C91" i="3" s="1"/>
  <c r="F91" i="2"/>
  <c r="G91" i="2"/>
  <c r="H91" i="2"/>
  <c r="I91" i="2"/>
  <c r="K91" i="2"/>
  <c r="M91" i="2"/>
  <c r="N91" i="2"/>
  <c r="O91" i="2"/>
  <c r="Q91" i="2"/>
  <c r="AM91" i="3" s="1"/>
  <c r="R91" i="2"/>
  <c r="S91" i="2"/>
  <c r="T91" i="2"/>
  <c r="U91" i="2"/>
  <c r="V91" i="2"/>
  <c r="W91" i="2"/>
  <c r="X91" i="2"/>
  <c r="N91" i="3" s="1"/>
  <c r="Y91" i="2"/>
  <c r="Z91" i="2"/>
  <c r="AA91" i="2"/>
  <c r="AB91" i="2"/>
  <c r="AC91" i="2"/>
  <c r="AD91" i="2"/>
  <c r="AE91" i="2"/>
  <c r="AF91" i="2"/>
  <c r="AG91" i="2"/>
  <c r="AH91" i="2"/>
  <c r="S91" i="3" s="1"/>
  <c r="AI91" i="2"/>
  <c r="AJ91" i="2"/>
  <c r="AK91" i="2"/>
  <c r="AL91" i="2"/>
  <c r="U91" i="3" s="1"/>
  <c r="AM91" i="2"/>
  <c r="AN91" i="2"/>
  <c r="V91" i="3" s="1"/>
  <c r="AO91" i="2"/>
  <c r="AP91" i="2"/>
  <c r="AQ91" i="2"/>
  <c r="AR91" i="2"/>
  <c r="AS91" i="2"/>
  <c r="AT91" i="2"/>
  <c r="AU91" i="2"/>
  <c r="AV91" i="2"/>
  <c r="AW91" i="2"/>
  <c r="AX91" i="2"/>
  <c r="AY91" i="2"/>
  <c r="AZ91" i="2"/>
  <c r="BA91" i="2"/>
  <c r="BB91" i="2"/>
  <c r="AC91" i="3"/>
  <c r="BC91" i="2"/>
  <c r="BD91" i="2"/>
  <c r="AE91" i="3"/>
  <c r="BE91" i="2"/>
  <c r="BF91" i="2"/>
  <c r="BG91" i="2"/>
  <c r="BH91" i="2"/>
  <c r="BI91" i="2"/>
  <c r="BJ91" i="2"/>
  <c r="BK91" i="2"/>
  <c r="BL91" i="2"/>
  <c r="C92" i="2"/>
  <c r="A92" i="3"/>
  <c r="D92" i="2"/>
  <c r="B92" i="3" s="1"/>
  <c r="E92" i="2"/>
  <c r="F92" i="2"/>
  <c r="G92" i="2"/>
  <c r="H92" i="2"/>
  <c r="D92" i="3" s="1"/>
  <c r="I92" i="2"/>
  <c r="K92" i="2"/>
  <c r="G92" i="3" s="1"/>
  <c r="M92" i="2"/>
  <c r="N92" i="2"/>
  <c r="O92" i="2"/>
  <c r="Q92" i="2"/>
  <c r="R92" i="2"/>
  <c r="S92" i="2"/>
  <c r="T92" i="2"/>
  <c r="U92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AI92" i="2"/>
  <c r="AJ92" i="2"/>
  <c r="AK92" i="2"/>
  <c r="AL92" i="2"/>
  <c r="U92" i="3" s="1"/>
  <c r="AM92" i="2"/>
  <c r="AN92" i="2"/>
  <c r="AO92" i="2"/>
  <c r="AP92" i="2"/>
  <c r="AQ92" i="2"/>
  <c r="AR92" i="2"/>
  <c r="AS92" i="2"/>
  <c r="AT92" i="2"/>
  <c r="AU92" i="2"/>
  <c r="AV92" i="2"/>
  <c r="AW92" i="2"/>
  <c r="AX92" i="2"/>
  <c r="AY92" i="2"/>
  <c r="AZ92" i="2"/>
  <c r="BA92" i="2"/>
  <c r="BB92" i="2"/>
  <c r="BC92" i="2"/>
  <c r="BD92" i="2"/>
  <c r="AE92" i="3" s="1"/>
  <c r="BE92" i="2"/>
  <c r="BF92" i="2"/>
  <c r="BG92" i="2"/>
  <c r="BH92" i="2"/>
  <c r="BI92" i="2"/>
  <c r="BJ92" i="2"/>
  <c r="BK92" i="2"/>
  <c r="BL92" i="2"/>
  <c r="C93" i="2"/>
  <c r="D93" i="2"/>
  <c r="E93" i="2"/>
  <c r="F93" i="2"/>
  <c r="G93" i="2"/>
  <c r="H93" i="2"/>
  <c r="D93" i="3"/>
  <c r="I93" i="2"/>
  <c r="F93" i="3" s="1"/>
  <c r="K93" i="2"/>
  <c r="M93" i="2"/>
  <c r="N93" i="2"/>
  <c r="O93" i="2"/>
  <c r="AL93" i="3" s="1"/>
  <c r="Q93" i="2"/>
  <c r="R93" i="2"/>
  <c r="S93" i="2"/>
  <c r="T93" i="2"/>
  <c r="U93" i="2"/>
  <c r="V93" i="2"/>
  <c r="W93" i="2"/>
  <c r="X93" i="2"/>
  <c r="Y93" i="2"/>
  <c r="Z93" i="2"/>
  <c r="AA93" i="2"/>
  <c r="AB93" i="2"/>
  <c r="P93" i="3" s="1"/>
  <c r="AC93" i="2"/>
  <c r="AD93" i="2"/>
  <c r="AE93" i="2"/>
  <c r="AF93" i="2"/>
  <c r="R93" i="3" s="1"/>
  <c r="AG93" i="2"/>
  <c r="AH93" i="2"/>
  <c r="S93" i="3" s="1"/>
  <c r="AI93" i="2"/>
  <c r="AJ93" i="2"/>
  <c r="AK93" i="2"/>
  <c r="AL93" i="2"/>
  <c r="AM93" i="2"/>
  <c r="AN93" i="2"/>
  <c r="AO93" i="2"/>
  <c r="AP93" i="2"/>
  <c r="AQ93" i="2"/>
  <c r="AR93" i="2"/>
  <c r="X93" i="3" s="1"/>
  <c r="AS93" i="2"/>
  <c r="AT93" i="2"/>
  <c r="AU93" i="2"/>
  <c r="AV93" i="2"/>
  <c r="Z93" i="3" s="1"/>
  <c r="AW93" i="2"/>
  <c r="AX93" i="2"/>
  <c r="AY93" i="2"/>
  <c r="AZ93" i="2"/>
  <c r="BA93" i="2"/>
  <c r="BB93" i="2"/>
  <c r="BC93" i="2"/>
  <c r="BD93" i="2"/>
  <c r="BE93" i="2"/>
  <c r="BF93" i="2"/>
  <c r="BG93" i="2"/>
  <c r="BH93" i="2"/>
  <c r="AB93" i="3" s="1"/>
  <c r="BI93" i="2"/>
  <c r="BJ93" i="2"/>
  <c r="BK93" i="2"/>
  <c r="BL93" i="2"/>
  <c r="AF93" i="3"/>
  <c r="C94" i="2"/>
  <c r="A94" i="3" s="1"/>
  <c r="D94" i="2"/>
  <c r="B94" i="3" s="1"/>
  <c r="E94" i="2"/>
  <c r="F94" i="2"/>
  <c r="G94" i="2"/>
  <c r="H94" i="2"/>
  <c r="I94" i="2"/>
  <c r="K94" i="2"/>
  <c r="M94" i="2"/>
  <c r="N94" i="2"/>
  <c r="O94" i="2"/>
  <c r="AL94" i="3"/>
  <c r="Q94" i="2"/>
  <c r="AM94" i="3" s="1"/>
  <c r="R94" i="2"/>
  <c r="S94" i="2"/>
  <c r="T94" i="2"/>
  <c r="U94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AI94" i="2"/>
  <c r="AJ94" i="2"/>
  <c r="AK94" i="2"/>
  <c r="AL94" i="2"/>
  <c r="AM94" i="2"/>
  <c r="AN94" i="2"/>
  <c r="AO94" i="2"/>
  <c r="AP94" i="2"/>
  <c r="AQ94" i="2"/>
  <c r="AR94" i="2"/>
  <c r="AS94" i="2"/>
  <c r="AT94" i="2"/>
  <c r="AU94" i="2"/>
  <c r="AV94" i="2"/>
  <c r="Z94" i="3" s="1"/>
  <c r="AW94" i="2"/>
  <c r="AX94" i="2"/>
  <c r="AY94" i="2"/>
  <c r="AZ94" i="2"/>
  <c r="BA94" i="2"/>
  <c r="BB94" i="2"/>
  <c r="BC94" i="2"/>
  <c r="BD94" i="2"/>
  <c r="BE94" i="2"/>
  <c r="BF94" i="2"/>
  <c r="BG94" i="2"/>
  <c r="BH94" i="2"/>
  <c r="BI94" i="2"/>
  <c r="BJ94" i="2"/>
  <c r="BK94" i="2"/>
  <c r="BL94" i="2"/>
  <c r="AF94" i="3" s="1"/>
  <c r="C95" i="2"/>
  <c r="A95" i="3"/>
  <c r="D95" i="2"/>
  <c r="E95" i="2"/>
  <c r="F95" i="2"/>
  <c r="G95" i="2"/>
  <c r="AH95" i="3" s="1"/>
  <c r="H95" i="2"/>
  <c r="I95" i="2"/>
  <c r="F95" i="3" s="1"/>
  <c r="K95" i="2"/>
  <c r="M95" i="2"/>
  <c r="N95" i="2"/>
  <c r="O95" i="2"/>
  <c r="Q95" i="2"/>
  <c r="R95" i="2"/>
  <c r="S95" i="2"/>
  <c r="T95" i="2"/>
  <c r="U95" i="2"/>
  <c r="V95" i="2"/>
  <c r="W95" i="2"/>
  <c r="X95" i="2"/>
  <c r="Y95" i="2"/>
  <c r="Z95" i="2"/>
  <c r="O95" i="3" s="1"/>
  <c r="AA95" i="2"/>
  <c r="AB95" i="2"/>
  <c r="P95" i="3" s="1"/>
  <c r="AC95" i="2"/>
  <c r="AD95" i="2"/>
  <c r="AE95" i="2"/>
  <c r="AF95" i="2"/>
  <c r="AG95" i="2"/>
  <c r="AH95" i="2"/>
  <c r="AI95" i="2"/>
  <c r="AJ95" i="2"/>
  <c r="AK95" i="2"/>
  <c r="AL95" i="2"/>
  <c r="U95" i="3" s="1"/>
  <c r="AM95" i="2"/>
  <c r="AN95" i="2"/>
  <c r="AO95" i="2"/>
  <c r="AP95" i="2"/>
  <c r="W95" i="3" s="1"/>
  <c r="AQ95" i="2"/>
  <c r="AR95" i="2"/>
  <c r="X95" i="3" s="1"/>
  <c r="AS95" i="2"/>
  <c r="AT95" i="2"/>
  <c r="AU95" i="2"/>
  <c r="AV95" i="2"/>
  <c r="AW95" i="2"/>
  <c r="AX95" i="2"/>
  <c r="AY95" i="2"/>
  <c r="AZ95" i="2"/>
  <c r="BA95" i="2"/>
  <c r="BB95" i="2"/>
  <c r="AC95" i="3"/>
  <c r="BC95" i="2"/>
  <c r="BD95" i="2"/>
  <c r="BE95" i="2"/>
  <c r="BF95" i="2"/>
  <c r="BG95" i="2"/>
  <c r="BH95" i="2"/>
  <c r="AB95" i="3" s="1"/>
  <c r="BI95" i="2"/>
  <c r="BJ95" i="2"/>
  <c r="BK95" i="2"/>
  <c r="BL95" i="2"/>
  <c r="C96" i="2"/>
  <c r="D96" i="2"/>
  <c r="E96" i="2"/>
  <c r="F96" i="2"/>
  <c r="G96" i="2"/>
  <c r="J96" i="3" s="1"/>
  <c r="H96" i="2"/>
  <c r="D96" i="3"/>
  <c r="I96" i="2"/>
  <c r="K96" i="2"/>
  <c r="M96" i="2"/>
  <c r="N96" i="2"/>
  <c r="K96" i="3" s="1"/>
  <c r="O96" i="2"/>
  <c r="Q96" i="2"/>
  <c r="AM96" i="3" s="1"/>
  <c r="R96" i="2"/>
  <c r="S96" i="2"/>
  <c r="T96" i="2"/>
  <c r="U96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AI96" i="2"/>
  <c r="AJ96" i="2"/>
  <c r="AK96" i="2"/>
  <c r="AL96" i="2"/>
  <c r="AM96" i="2"/>
  <c r="AN96" i="2"/>
  <c r="AO96" i="2"/>
  <c r="AP96" i="2"/>
  <c r="W96" i="3" s="1"/>
  <c r="AQ96" i="2"/>
  <c r="AR96" i="2"/>
  <c r="AS96" i="2"/>
  <c r="AT96" i="2"/>
  <c r="AU96" i="2"/>
  <c r="AV96" i="2"/>
  <c r="AW96" i="2"/>
  <c r="AX96" i="2"/>
  <c r="AY96" i="2"/>
  <c r="AZ96" i="2"/>
  <c r="BA96" i="2"/>
  <c r="BB96" i="2"/>
  <c r="BC96" i="2"/>
  <c r="BD96" i="2"/>
  <c r="BE96" i="2"/>
  <c r="BF96" i="2"/>
  <c r="BG96" i="2"/>
  <c r="BH96" i="2"/>
  <c r="BI96" i="2"/>
  <c r="BJ96" i="2"/>
  <c r="BK96" i="2"/>
  <c r="BL96" i="2"/>
  <c r="C97" i="2"/>
  <c r="A97" i="3" s="1"/>
  <c r="D97" i="2"/>
  <c r="E97" i="2"/>
  <c r="F97" i="2"/>
  <c r="G97" i="2"/>
  <c r="H97" i="2"/>
  <c r="I97" i="2"/>
  <c r="K97" i="2"/>
  <c r="M97" i="2"/>
  <c r="N97" i="2"/>
  <c r="K97" i="3" s="1"/>
  <c r="O97" i="2"/>
  <c r="AL97" i="3"/>
  <c r="Q97" i="2"/>
  <c r="R97" i="2"/>
  <c r="S97" i="2"/>
  <c r="T97" i="2"/>
  <c r="U97" i="2"/>
  <c r="V97" i="2"/>
  <c r="W97" i="2"/>
  <c r="X97" i="2"/>
  <c r="Y97" i="2"/>
  <c r="Z97" i="2"/>
  <c r="AA97" i="2"/>
  <c r="AB97" i="2"/>
  <c r="AC97" i="2"/>
  <c r="AD97" i="2"/>
  <c r="AE97" i="2"/>
  <c r="AF97" i="2"/>
  <c r="R97" i="3" s="1"/>
  <c r="AG97" i="2"/>
  <c r="AH97" i="2"/>
  <c r="AI97" i="2"/>
  <c r="AJ97" i="2"/>
  <c r="T97" i="3" s="1"/>
  <c r="AK97" i="2"/>
  <c r="AL97" i="2"/>
  <c r="AM97" i="2"/>
  <c r="AN97" i="2"/>
  <c r="AO97" i="2"/>
  <c r="AP97" i="2"/>
  <c r="AQ97" i="2"/>
  <c r="AR97" i="2"/>
  <c r="AS97" i="2"/>
  <c r="AT97" i="2"/>
  <c r="AU97" i="2"/>
  <c r="AV97" i="2"/>
  <c r="Z97" i="3" s="1"/>
  <c r="AW97" i="2"/>
  <c r="AX97" i="2"/>
  <c r="AY97" i="2"/>
  <c r="AZ97" i="2"/>
  <c r="AA97" i="3" s="1"/>
  <c r="BA97" i="2"/>
  <c r="BB97" i="2"/>
  <c r="AC97" i="3" s="1"/>
  <c r="BC97" i="2"/>
  <c r="BD97" i="2"/>
  <c r="BE97" i="2"/>
  <c r="BF97" i="2"/>
  <c r="BG97" i="2"/>
  <c r="BH97" i="2"/>
  <c r="BI97" i="2"/>
  <c r="BJ97" i="2"/>
  <c r="BK97" i="2"/>
  <c r="BL97" i="2"/>
  <c r="AF97" i="3" s="1"/>
  <c r="C98" i="2"/>
  <c r="D98" i="2"/>
  <c r="E98" i="2"/>
  <c r="F98" i="2"/>
  <c r="AI98" i="3" s="1"/>
  <c r="G98" i="2"/>
  <c r="H98" i="2"/>
  <c r="D98" i="3"/>
  <c r="I98" i="2"/>
  <c r="K98" i="2"/>
  <c r="M98" i="2"/>
  <c r="N98" i="2"/>
  <c r="O98" i="2"/>
  <c r="Q98" i="2"/>
  <c r="R98" i="2"/>
  <c r="S98" i="2"/>
  <c r="T98" i="2"/>
  <c r="U98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AI98" i="2"/>
  <c r="AJ98" i="2"/>
  <c r="T98" i="3" s="1"/>
  <c r="AK98" i="2"/>
  <c r="AL98" i="2"/>
  <c r="AM98" i="2"/>
  <c r="AN98" i="2"/>
  <c r="AO98" i="2"/>
  <c r="AP98" i="2"/>
  <c r="AQ98" i="2"/>
  <c r="AR98" i="2"/>
  <c r="AS98" i="2"/>
  <c r="AT98" i="2"/>
  <c r="AU98" i="2"/>
  <c r="AV98" i="2"/>
  <c r="AW98" i="2"/>
  <c r="AX98" i="2"/>
  <c r="AY98" i="2"/>
  <c r="AZ98" i="2"/>
  <c r="AA98" i="3"/>
  <c r="BA98" i="2"/>
  <c r="BB98" i="2"/>
  <c r="BC98" i="2"/>
  <c r="BD98" i="2"/>
  <c r="BE98" i="2"/>
  <c r="BF98" i="2"/>
  <c r="BG98" i="2"/>
  <c r="BH98" i="2"/>
  <c r="BI98" i="2"/>
  <c r="BJ98" i="2"/>
  <c r="BK98" i="2"/>
  <c r="BL98" i="2"/>
  <c r="C99" i="2"/>
  <c r="D99" i="2"/>
  <c r="E99" i="2"/>
  <c r="F99" i="2"/>
  <c r="AG99" i="3"/>
  <c r="G99" i="2"/>
  <c r="J99" i="3" s="1"/>
  <c r="H99" i="2"/>
  <c r="I99" i="2"/>
  <c r="K99" i="2"/>
  <c r="M99" i="2"/>
  <c r="N99" i="2"/>
  <c r="O99" i="2"/>
  <c r="AL99" i="3"/>
  <c r="Q99" i="2"/>
  <c r="R99" i="2"/>
  <c r="S99" i="2"/>
  <c r="T99" i="2"/>
  <c r="U99" i="2"/>
  <c r="V99" i="2"/>
  <c r="W99" i="2"/>
  <c r="X99" i="2"/>
  <c r="Y99" i="2"/>
  <c r="Z99" i="2"/>
  <c r="O99" i="3" s="1"/>
  <c r="AA99" i="2"/>
  <c r="AB99" i="2"/>
  <c r="AC99" i="2"/>
  <c r="AD99" i="2"/>
  <c r="Q99" i="3"/>
  <c r="AE99" i="2"/>
  <c r="AF99" i="2"/>
  <c r="R99" i="3" s="1"/>
  <c r="AG99" i="2"/>
  <c r="AH99" i="2"/>
  <c r="AI99" i="2"/>
  <c r="AJ99" i="2"/>
  <c r="AK99" i="2"/>
  <c r="AL99" i="2"/>
  <c r="AM99" i="2"/>
  <c r="AN99" i="2"/>
  <c r="AO99" i="2"/>
  <c r="AP99" i="2"/>
  <c r="W99" i="3" s="1"/>
  <c r="AQ99" i="2"/>
  <c r="AR99" i="2"/>
  <c r="AS99" i="2"/>
  <c r="AT99" i="2"/>
  <c r="Y99" i="3" s="1"/>
  <c r="AU99" i="2"/>
  <c r="AV99" i="2"/>
  <c r="Z99" i="3" s="1"/>
  <c r="AW99" i="2"/>
  <c r="AX99" i="2"/>
  <c r="AY99" i="2"/>
  <c r="AZ99" i="2"/>
  <c r="BA99" i="2"/>
  <c r="BB99" i="2"/>
  <c r="BC99" i="2"/>
  <c r="BD99" i="2"/>
  <c r="BE99" i="2"/>
  <c r="BF99" i="2"/>
  <c r="BG99" i="2"/>
  <c r="BH99" i="2"/>
  <c r="BI99" i="2"/>
  <c r="BJ99" i="2"/>
  <c r="AD99" i="3" s="1"/>
  <c r="BK99" i="2"/>
  <c r="BL99" i="2"/>
  <c r="AF99" i="3" s="1"/>
  <c r="C100" i="2"/>
  <c r="D100" i="2"/>
  <c r="E100" i="2"/>
  <c r="F100" i="2"/>
  <c r="G100" i="2"/>
  <c r="H100" i="2"/>
  <c r="I100" i="2"/>
  <c r="K100" i="2"/>
  <c r="M100" i="2"/>
  <c r="N100" i="2"/>
  <c r="K100" i="3" s="1"/>
  <c r="O100" i="2"/>
  <c r="Q100" i="2"/>
  <c r="R100" i="2"/>
  <c r="S100" i="2"/>
  <c r="T100" i="2"/>
  <c r="U100" i="2"/>
  <c r="V100" i="2"/>
  <c r="W100" i="2"/>
  <c r="X100" i="2"/>
  <c r="Y100" i="2"/>
  <c r="Z100" i="2"/>
  <c r="AA100" i="2"/>
  <c r="AB100" i="2"/>
  <c r="AC100" i="2"/>
  <c r="AD100" i="2"/>
  <c r="Q100" i="3" s="1"/>
  <c r="AE100" i="2"/>
  <c r="AF100" i="2"/>
  <c r="AG100" i="2"/>
  <c r="AH100" i="2"/>
  <c r="AI100" i="2"/>
  <c r="AJ100" i="2"/>
  <c r="AK100" i="2"/>
  <c r="AL100" i="2"/>
  <c r="AM100" i="2"/>
  <c r="AN100" i="2"/>
  <c r="AO100" i="2"/>
  <c r="AP100" i="2"/>
  <c r="AQ100" i="2"/>
  <c r="AR100" i="2"/>
  <c r="AS100" i="2"/>
  <c r="AT100" i="2"/>
  <c r="Y100" i="3" s="1"/>
  <c r="AU100" i="2"/>
  <c r="AV100" i="2"/>
  <c r="AW100" i="2"/>
  <c r="AX100" i="2"/>
  <c r="AY100" i="2"/>
  <c r="AZ100" i="2"/>
  <c r="BA100" i="2"/>
  <c r="BB100" i="2"/>
  <c r="BC100" i="2"/>
  <c r="BD100" i="2"/>
  <c r="BE100" i="2"/>
  <c r="BF100" i="2"/>
  <c r="BG100" i="2"/>
  <c r="BH100" i="2"/>
  <c r="BI100" i="2"/>
  <c r="BJ100" i="2"/>
  <c r="AD100" i="3" s="1"/>
  <c r="BK100" i="2"/>
  <c r="BL100" i="2"/>
  <c r="C101" i="2"/>
  <c r="D101" i="2"/>
  <c r="E101" i="2"/>
  <c r="C101" i="3" s="1"/>
  <c r="F101" i="2"/>
  <c r="G101" i="2"/>
  <c r="J101" i="3" s="1"/>
  <c r="H101" i="2"/>
  <c r="I101" i="2"/>
  <c r="K101" i="2"/>
  <c r="M101" i="2"/>
  <c r="N101" i="2"/>
  <c r="O101" i="2"/>
  <c r="Q101" i="2"/>
  <c r="R101" i="2"/>
  <c r="S101" i="2"/>
  <c r="T101" i="2"/>
  <c r="U101" i="2"/>
  <c r="V101" i="2"/>
  <c r="W101" i="2"/>
  <c r="X101" i="2"/>
  <c r="N101" i="3" s="1"/>
  <c r="Y101" i="2"/>
  <c r="Z101" i="2"/>
  <c r="O101" i="3"/>
  <c r="AA101" i="2"/>
  <c r="AB101" i="2"/>
  <c r="AC101" i="2"/>
  <c r="AD101" i="2"/>
  <c r="AE101" i="2"/>
  <c r="AF101" i="2"/>
  <c r="AG101" i="2"/>
  <c r="AH101" i="2"/>
  <c r="AI101" i="2"/>
  <c r="AJ101" i="2"/>
  <c r="T101" i="3"/>
  <c r="AK101" i="2"/>
  <c r="AL101" i="2"/>
  <c r="AM101" i="2"/>
  <c r="AN101" i="2"/>
  <c r="V101" i="3"/>
  <c r="AO101" i="2"/>
  <c r="AP101" i="2"/>
  <c r="W101" i="3" s="1"/>
  <c r="AQ101" i="2"/>
  <c r="AR101" i="2"/>
  <c r="AS101" i="2"/>
  <c r="AT101" i="2"/>
  <c r="AU101" i="2"/>
  <c r="AV101" i="2"/>
  <c r="AW101" i="2"/>
  <c r="AX101" i="2"/>
  <c r="AY101" i="2"/>
  <c r="AZ101" i="2"/>
  <c r="AA101" i="3" s="1"/>
  <c r="BA101" i="2"/>
  <c r="BB101" i="2"/>
  <c r="BC101" i="2"/>
  <c r="BD101" i="2"/>
  <c r="AE101" i="3" s="1"/>
  <c r="BE101" i="2"/>
  <c r="BF101" i="2"/>
  <c r="BG101" i="2"/>
  <c r="BH101" i="2"/>
  <c r="BI101" i="2"/>
  <c r="BJ101" i="2"/>
  <c r="BK101" i="2"/>
  <c r="BL101" i="2"/>
  <c r="C102" i="2"/>
  <c r="D102" i="2"/>
  <c r="E102" i="2"/>
  <c r="C102" i="3" s="1"/>
  <c r="F102" i="2"/>
  <c r="I102" i="3" s="1"/>
  <c r="G102" i="2"/>
  <c r="H102" i="2"/>
  <c r="I102" i="2"/>
  <c r="K102" i="2"/>
  <c r="G102" i="3"/>
  <c r="M102" i="2"/>
  <c r="N102" i="2"/>
  <c r="K102" i="3" s="1"/>
  <c r="O102" i="2"/>
  <c r="Q102" i="2"/>
  <c r="R102" i="2"/>
  <c r="S102" i="2"/>
  <c r="T102" i="2"/>
  <c r="U102" i="2"/>
  <c r="V102" i="2"/>
  <c r="W102" i="2"/>
  <c r="X102" i="2"/>
  <c r="N102" i="3" s="1"/>
  <c r="Y102" i="2"/>
  <c r="Z102" i="2"/>
  <c r="AA102" i="2"/>
  <c r="AB102" i="2"/>
  <c r="AC102" i="2"/>
  <c r="AD102" i="2"/>
  <c r="AE102" i="2"/>
  <c r="AF102" i="2"/>
  <c r="AG102" i="2"/>
  <c r="AH102" i="2"/>
  <c r="AI102" i="2"/>
  <c r="AJ102" i="2"/>
  <c r="AK102" i="2"/>
  <c r="AL102" i="2"/>
  <c r="AM102" i="2"/>
  <c r="AN102" i="2"/>
  <c r="V102" i="3" s="1"/>
  <c r="AO102" i="2"/>
  <c r="AP102" i="2"/>
  <c r="AQ102" i="2"/>
  <c r="AR102" i="2"/>
  <c r="AS102" i="2"/>
  <c r="AT102" i="2"/>
  <c r="AU102" i="2"/>
  <c r="AV102" i="2"/>
  <c r="AW102" i="2"/>
  <c r="AX102" i="2"/>
  <c r="AY102" i="2"/>
  <c r="AZ102" i="2"/>
  <c r="BA102" i="2"/>
  <c r="BB102" i="2"/>
  <c r="BC102" i="2"/>
  <c r="BD102" i="2"/>
  <c r="AE102" i="3" s="1"/>
  <c r="BE102" i="2"/>
  <c r="BF102" i="2"/>
  <c r="BG102" i="2"/>
  <c r="BH102" i="2"/>
  <c r="BI102" i="2"/>
  <c r="BJ102" i="2"/>
  <c r="BK102" i="2"/>
  <c r="BL102" i="2"/>
  <c r="C103" i="2"/>
  <c r="D103" i="2"/>
  <c r="E103" i="2"/>
  <c r="F103" i="2"/>
  <c r="G103" i="2"/>
  <c r="H103" i="2"/>
  <c r="I103" i="2"/>
  <c r="K103" i="2"/>
  <c r="M103" i="2"/>
  <c r="N103" i="2"/>
  <c r="O103" i="2"/>
  <c r="Q103" i="2"/>
  <c r="R103" i="2"/>
  <c r="S103" i="2"/>
  <c r="T103" i="2"/>
  <c r="U103" i="2"/>
  <c r="V103" i="2"/>
  <c r="W103" i="2"/>
  <c r="X103" i="2"/>
  <c r="Y103" i="2"/>
  <c r="Z103" i="2"/>
  <c r="AA103" i="2"/>
  <c r="AB103" i="2"/>
  <c r="AC103" i="2"/>
  <c r="AD103" i="2"/>
  <c r="Q103" i="3" s="1"/>
  <c r="AE103" i="2"/>
  <c r="AF103" i="2"/>
  <c r="AG103" i="2"/>
  <c r="AH103" i="2"/>
  <c r="AI103" i="2"/>
  <c r="AJ103" i="2"/>
  <c r="T103" i="3" s="1"/>
  <c r="AK103" i="2"/>
  <c r="AL103" i="2"/>
  <c r="AM103" i="2"/>
  <c r="AN103" i="2"/>
  <c r="AO103" i="2"/>
  <c r="AP103" i="2"/>
  <c r="AQ103" i="2"/>
  <c r="AR103" i="2"/>
  <c r="AS103" i="2"/>
  <c r="AT103" i="2"/>
  <c r="Y103" i="3"/>
  <c r="AU103" i="2"/>
  <c r="AV103" i="2"/>
  <c r="AW103" i="2"/>
  <c r="AX103" i="2"/>
  <c r="AY103" i="2"/>
  <c r="AZ103" i="2"/>
  <c r="BA103" i="2"/>
  <c r="BB103" i="2"/>
  <c r="BC103" i="2"/>
  <c r="BD103" i="2"/>
  <c r="BE103" i="2"/>
  <c r="BF103" i="2"/>
  <c r="BG103" i="2"/>
  <c r="BH103" i="2"/>
  <c r="BI103" i="2"/>
  <c r="BJ103" i="2"/>
  <c r="AD103" i="3" s="1"/>
  <c r="BK103" i="2"/>
  <c r="BL103" i="2"/>
  <c r="C104" i="2"/>
  <c r="D104" i="2"/>
  <c r="B104" i="3" s="1"/>
  <c r="E104" i="2"/>
  <c r="F104" i="2"/>
  <c r="AG104" i="3" s="1"/>
  <c r="G104" i="2"/>
  <c r="H104" i="2"/>
  <c r="I104" i="2"/>
  <c r="K104" i="2"/>
  <c r="M104" i="2"/>
  <c r="N104" i="2"/>
  <c r="O104" i="2"/>
  <c r="Q104" i="2"/>
  <c r="R104" i="2"/>
  <c r="S104" i="2"/>
  <c r="T104" i="2"/>
  <c r="U104" i="2"/>
  <c r="V104" i="2"/>
  <c r="W104" i="2"/>
  <c r="X104" i="2"/>
  <c r="Y104" i="2"/>
  <c r="Z104" i="2"/>
  <c r="AA104" i="2"/>
  <c r="AB104" i="2"/>
  <c r="AC104" i="2"/>
  <c r="AD104" i="2"/>
  <c r="AE104" i="2"/>
  <c r="AF104" i="2"/>
  <c r="AG104" i="2"/>
  <c r="AH104" i="2"/>
  <c r="S104" i="3" s="1"/>
  <c r="AI104" i="2"/>
  <c r="AJ104" i="2"/>
  <c r="AK104" i="2"/>
  <c r="AL104" i="2"/>
  <c r="AM104" i="2"/>
  <c r="AN104" i="2"/>
  <c r="AO104" i="2"/>
  <c r="AP104" i="2"/>
  <c r="AQ104" i="2"/>
  <c r="AR104" i="2"/>
  <c r="AS104" i="2"/>
  <c r="AT104" i="2"/>
  <c r="AU104" i="2"/>
  <c r="AV104" i="2"/>
  <c r="AW104" i="2"/>
  <c r="AX104" i="2"/>
  <c r="AY104" i="2"/>
  <c r="AZ104" i="2"/>
  <c r="BA104" i="2"/>
  <c r="BB104" i="2"/>
  <c r="BC104" i="2"/>
  <c r="BD104" i="2"/>
  <c r="BE104" i="2"/>
  <c r="BF104" i="2"/>
  <c r="BG104" i="2"/>
  <c r="BH104" i="2"/>
  <c r="BI104" i="2"/>
  <c r="BJ104" i="2"/>
  <c r="BK104" i="2"/>
  <c r="BL104" i="2"/>
  <c r="C105" i="2"/>
  <c r="D105" i="2"/>
  <c r="B105" i="3"/>
  <c r="E105" i="2"/>
  <c r="C105" i="3" s="1"/>
  <c r="F105" i="2"/>
  <c r="G105" i="2"/>
  <c r="H105" i="2"/>
  <c r="I105" i="2"/>
  <c r="F105" i="3" s="1"/>
  <c r="K105" i="2"/>
  <c r="M105" i="2"/>
  <c r="N105" i="2"/>
  <c r="O105" i="2"/>
  <c r="Q105" i="2"/>
  <c r="R105" i="2"/>
  <c r="S105" i="2"/>
  <c r="T105" i="2"/>
  <c r="U105" i="2"/>
  <c r="V105" i="2"/>
  <c r="W105" i="2"/>
  <c r="X105" i="2"/>
  <c r="N105" i="3" s="1"/>
  <c r="Y105" i="2"/>
  <c r="Z105" i="2"/>
  <c r="AA105" i="2"/>
  <c r="AB105" i="2"/>
  <c r="P105" i="3" s="1"/>
  <c r="AC105" i="2"/>
  <c r="AD105" i="2"/>
  <c r="Q105" i="3"/>
  <c r="AE105" i="2"/>
  <c r="AF105" i="2"/>
  <c r="AG105" i="2"/>
  <c r="AH105" i="2"/>
  <c r="AI105" i="2"/>
  <c r="AJ105" i="2"/>
  <c r="AK105" i="2"/>
  <c r="AL105" i="2"/>
  <c r="AM105" i="2"/>
  <c r="AN105" i="2"/>
  <c r="V105" i="3" s="1"/>
  <c r="AO105" i="2"/>
  <c r="AP105" i="2"/>
  <c r="AQ105" i="2"/>
  <c r="AR105" i="2"/>
  <c r="X105" i="3" s="1"/>
  <c r="AS105" i="2"/>
  <c r="AT105" i="2"/>
  <c r="Y105" i="3" s="1"/>
  <c r="AU105" i="2"/>
  <c r="AV105" i="2"/>
  <c r="AW105" i="2"/>
  <c r="AX105" i="2"/>
  <c r="AY105" i="2"/>
  <c r="AZ105" i="2"/>
  <c r="BA105" i="2"/>
  <c r="BB105" i="2"/>
  <c r="BC105" i="2"/>
  <c r="BD105" i="2"/>
  <c r="AE105" i="3"/>
  <c r="BE105" i="2"/>
  <c r="BF105" i="2"/>
  <c r="BG105" i="2"/>
  <c r="BH105" i="2"/>
  <c r="AB105" i="3" s="1"/>
  <c r="BI105" i="2"/>
  <c r="BJ105" i="2"/>
  <c r="AD105" i="3" s="1"/>
  <c r="BK105" i="2"/>
  <c r="BL105" i="2"/>
  <c r="C106" i="2"/>
  <c r="D106" i="2"/>
  <c r="E106" i="2"/>
  <c r="F106" i="2"/>
  <c r="G106" i="2"/>
  <c r="H106" i="2"/>
  <c r="I106" i="2"/>
  <c r="F106" i="3"/>
  <c r="K106" i="2"/>
  <c r="G106" i="3"/>
  <c r="M106" i="2"/>
  <c r="N106" i="2"/>
  <c r="O106" i="2"/>
  <c r="Q106" i="2"/>
  <c r="AM106" i="3" s="1"/>
  <c r="R106" i="2"/>
  <c r="S106" i="2"/>
  <c r="T106" i="2"/>
  <c r="U106" i="2"/>
  <c r="V106" i="2"/>
  <c r="W106" i="2"/>
  <c r="X106" i="2"/>
  <c r="Y106" i="2"/>
  <c r="Z106" i="2"/>
  <c r="AA106" i="2"/>
  <c r="AB106" i="2"/>
  <c r="P106" i="3" s="1"/>
  <c r="AC106" i="2"/>
  <c r="AD106" i="2"/>
  <c r="AE106" i="2"/>
  <c r="AF106" i="2"/>
  <c r="AG106" i="2"/>
  <c r="AH106" i="2"/>
  <c r="AI106" i="2"/>
  <c r="AJ106" i="2"/>
  <c r="AK106" i="2"/>
  <c r="AL106" i="2"/>
  <c r="AM106" i="2"/>
  <c r="AN106" i="2"/>
  <c r="AO106" i="2"/>
  <c r="AP106" i="2"/>
  <c r="AQ106" i="2"/>
  <c r="AR106" i="2"/>
  <c r="AS106" i="2"/>
  <c r="AT106" i="2"/>
  <c r="AU106" i="2"/>
  <c r="AV106" i="2"/>
  <c r="AW106" i="2"/>
  <c r="AX106" i="2"/>
  <c r="AY106" i="2"/>
  <c r="AZ106" i="2"/>
  <c r="BA106" i="2"/>
  <c r="BB106" i="2"/>
  <c r="BC106" i="2"/>
  <c r="BD106" i="2"/>
  <c r="BE106" i="2"/>
  <c r="BF106" i="2"/>
  <c r="BG106" i="2"/>
  <c r="BH106" i="2"/>
  <c r="AB106" i="3" s="1"/>
  <c r="BI106" i="2"/>
  <c r="BJ106" i="2"/>
  <c r="BK106" i="2"/>
  <c r="BL106" i="2"/>
  <c r="C107" i="2"/>
  <c r="A107" i="3" s="1"/>
  <c r="D107" i="2"/>
  <c r="E107" i="2"/>
  <c r="C107" i="3"/>
  <c r="F107" i="2"/>
  <c r="G107" i="2"/>
  <c r="H107" i="2"/>
  <c r="I107" i="2"/>
  <c r="K107" i="2"/>
  <c r="M107" i="2"/>
  <c r="N107" i="2"/>
  <c r="O107" i="2"/>
  <c r="Q107" i="2"/>
  <c r="AM107" i="3"/>
  <c r="R107" i="2"/>
  <c r="S107" i="2"/>
  <c r="T107" i="2"/>
  <c r="U107" i="2"/>
  <c r="V107" i="2"/>
  <c r="W107" i="2"/>
  <c r="X107" i="2"/>
  <c r="N107" i="3" s="1"/>
  <c r="Y107" i="2"/>
  <c r="Z107" i="2"/>
  <c r="AA107" i="2"/>
  <c r="AB107" i="2"/>
  <c r="AC107" i="2"/>
  <c r="AD107" i="2"/>
  <c r="AE107" i="2"/>
  <c r="AF107" i="2"/>
  <c r="AG107" i="2"/>
  <c r="AH107" i="2"/>
  <c r="S107" i="3" s="1"/>
  <c r="AI107" i="2"/>
  <c r="AJ107" i="2"/>
  <c r="AK107" i="2"/>
  <c r="AL107" i="2"/>
  <c r="U107" i="3" s="1"/>
  <c r="AM107" i="2"/>
  <c r="AN107" i="2"/>
  <c r="V107" i="3" s="1"/>
  <c r="AO107" i="2"/>
  <c r="AP107" i="2"/>
  <c r="AQ107" i="2"/>
  <c r="AR107" i="2"/>
  <c r="AS107" i="2"/>
  <c r="AT107" i="2"/>
  <c r="AU107" i="2"/>
  <c r="AV107" i="2"/>
  <c r="AW107" i="2"/>
  <c r="AX107" i="2"/>
  <c r="AY107" i="2"/>
  <c r="AZ107" i="2"/>
  <c r="BA107" i="2"/>
  <c r="BB107" i="2"/>
  <c r="AC107" i="3"/>
  <c r="BC107" i="2"/>
  <c r="BD107" i="2"/>
  <c r="AE107" i="3" s="1"/>
  <c r="BE107" i="2"/>
  <c r="BF107" i="2"/>
  <c r="BG107" i="2"/>
  <c r="BH107" i="2"/>
  <c r="BI107" i="2"/>
  <c r="BJ107" i="2"/>
  <c r="BK107" i="2"/>
  <c r="BL107" i="2"/>
  <c r="C108" i="2"/>
  <c r="D108" i="2"/>
  <c r="B108" i="3" s="1"/>
  <c r="E108" i="2"/>
  <c r="F108" i="2"/>
  <c r="G108" i="2"/>
  <c r="H108" i="2"/>
  <c r="D108" i="3" s="1"/>
  <c r="I108" i="2"/>
  <c r="K108" i="2"/>
  <c r="G108" i="3" s="1"/>
  <c r="M108" i="2"/>
  <c r="N108" i="2"/>
  <c r="O108" i="2"/>
  <c r="Q108" i="2"/>
  <c r="R108" i="2"/>
  <c r="S108" i="2"/>
  <c r="T108" i="2"/>
  <c r="U108" i="2"/>
  <c r="V108" i="2"/>
  <c r="W108" i="2"/>
  <c r="X108" i="2"/>
  <c r="Y108" i="2"/>
  <c r="Z108" i="2"/>
  <c r="AA108" i="2"/>
  <c r="AB108" i="2"/>
  <c r="AC108" i="2"/>
  <c r="AD108" i="2"/>
  <c r="AE108" i="2"/>
  <c r="AF108" i="2"/>
  <c r="AG108" i="2"/>
  <c r="AH108" i="2"/>
  <c r="AI108" i="2"/>
  <c r="AJ108" i="2"/>
  <c r="AK108" i="2"/>
  <c r="AL108" i="2"/>
  <c r="AM108" i="2"/>
  <c r="AN108" i="2"/>
  <c r="AO108" i="2"/>
  <c r="AP108" i="2"/>
  <c r="AQ108" i="2"/>
  <c r="AR108" i="2"/>
  <c r="AS108" i="2"/>
  <c r="AT108" i="2"/>
  <c r="AU108" i="2"/>
  <c r="AV108" i="2"/>
  <c r="AW108" i="2"/>
  <c r="AX108" i="2"/>
  <c r="AY108" i="2"/>
  <c r="AZ108" i="2"/>
  <c r="BA108" i="2"/>
  <c r="BB108" i="2"/>
  <c r="AC108" i="3"/>
  <c r="BC108" i="2"/>
  <c r="BD108" i="2"/>
  <c r="BE108" i="2"/>
  <c r="BF108" i="2"/>
  <c r="BG108" i="2"/>
  <c r="BH108" i="2"/>
  <c r="BI108" i="2"/>
  <c r="BJ108" i="2"/>
  <c r="BK108" i="2"/>
  <c r="BL108" i="2"/>
  <c r="C109" i="2"/>
  <c r="D109" i="2"/>
  <c r="E109" i="2"/>
  <c r="F109" i="2"/>
  <c r="G109" i="2"/>
  <c r="H109" i="2"/>
  <c r="D109" i="3"/>
  <c r="I109" i="2"/>
  <c r="F109" i="3" s="1"/>
  <c r="K109" i="2"/>
  <c r="M109" i="2"/>
  <c r="N109" i="2"/>
  <c r="O109" i="2"/>
  <c r="AL109" i="3" s="1"/>
  <c r="Q109" i="2"/>
  <c r="R109" i="2"/>
  <c r="S109" i="2"/>
  <c r="T109" i="2"/>
  <c r="U109" i="2"/>
  <c r="V109" i="2"/>
  <c r="W109" i="2"/>
  <c r="X109" i="2"/>
  <c r="Y109" i="2"/>
  <c r="Z109" i="2"/>
  <c r="AA109" i="2"/>
  <c r="AB109" i="2"/>
  <c r="P109" i="3" s="1"/>
  <c r="AC109" i="2"/>
  <c r="AD109" i="2"/>
  <c r="AE109" i="2"/>
  <c r="AF109" i="2"/>
  <c r="R109" i="3"/>
  <c r="AG109" i="2"/>
  <c r="AH109" i="2"/>
  <c r="AI109" i="2"/>
  <c r="AJ109" i="2"/>
  <c r="AK109" i="2"/>
  <c r="AL109" i="2"/>
  <c r="AM109" i="2"/>
  <c r="AN109" i="2"/>
  <c r="AO109" i="2"/>
  <c r="AP109" i="2"/>
  <c r="AQ109" i="2"/>
  <c r="AR109" i="2"/>
  <c r="X109" i="3" s="1"/>
  <c r="AS109" i="2"/>
  <c r="AT109" i="2"/>
  <c r="AU109" i="2"/>
  <c r="AV109" i="2"/>
  <c r="Z109" i="3" s="1"/>
  <c r="AW109" i="2"/>
  <c r="AX109" i="2"/>
  <c r="AY109" i="2"/>
  <c r="AZ109" i="2"/>
  <c r="BA109" i="2"/>
  <c r="BB109" i="2"/>
  <c r="BC109" i="2"/>
  <c r="BD109" i="2"/>
  <c r="BE109" i="2"/>
  <c r="BF109" i="2"/>
  <c r="BG109" i="2"/>
  <c r="BH109" i="2"/>
  <c r="AB109" i="3" s="1"/>
  <c r="BI109" i="2"/>
  <c r="BJ109" i="2"/>
  <c r="BK109" i="2"/>
  <c r="BL109" i="2"/>
  <c r="AF109" i="3" s="1"/>
  <c r="C110" i="2"/>
  <c r="D110" i="2"/>
  <c r="B110" i="3" s="1"/>
  <c r="E110" i="2"/>
  <c r="F110" i="2"/>
  <c r="G110" i="2"/>
  <c r="H110" i="2"/>
  <c r="I110" i="2"/>
  <c r="K110" i="2"/>
  <c r="M110" i="2"/>
  <c r="N110" i="2"/>
  <c r="O110" i="2"/>
  <c r="AL110" i="3" s="1"/>
  <c r="Q110" i="2"/>
  <c r="AM110" i="3"/>
  <c r="R110" i="2"/>
  <c r="S110" i="2"/>
  <c r="T110" i="2"/>
  <c r="U110" i="2"/>
  <c r="V110" i="2"/>
  <c r="W110" i="2"/>
  <c r="X110" i="2"/>
  <c r="Y110" i="2"/>
  <c r="Z110" i="2"/>
  <c r="AA110" i="2"/>
  <c r="AB110" i="2"/>
  <c r="AC110" i="2"/>
  <c r="AD110" i="2"/>
  <c r="AE110" i="2"/>
  <c r="AF110" i="2"/>
  <c r="R110" i="3"/>
  <c r="AG110" i="2"/>
  <c r="AH110" i="2"/>
  <c r="AI110" i="2"/>
  <c r="AJ110" i="2"/>
  <c r="AK110" i="2"/>
  <c r="AL110" i="2"/>
  <c r="AM110" i="2"/>
  <c r="AN110" i="2"/>
  <c r="AO110" i="2"/>
  <c r="AP110" i="2"/>
  <c r="AQ110" i="2"/>
  <c r="AR110" i="2"/>
  <c r="AS110" i="2"/>
  <c r="AT110" i="2"/>
  <c r="AU110" i="2"/>
  <c r="AV110" i="2"/>
  <c r="AW110" i="2"/>
  <c r="AX110" i="2"/>
  <c r="AY110" i="2"/>
  <c r="AZ110" i="2"/>
  <c r="BA110" i="2"/>
  <c r="BB110" i="2"/>
  <c r="BC110" i="2"/>
  <c r="BD110" i="2"/>
  <c r="BE110" i="2"/>
  <c r="BF110" i="2"/>
  <c r="BG110" i="2"/>
  <c r="BH110" i="2"/>
  <c r="BI110" i="2"/>
  <c r="BJ110" i="2"/>
  <c r="BK110" i="2"/>
  <c r="BL110" i="2"/>
  <c r="AF110" i="3" s="1"/>
  <c r="C111" i="2"/>
  <c r="A111" i="3" s="1"/>
  <c r="D111" i="2"/>
  <c r="E111" i="2"/>
  <c r="F111" i="2"/>
  <c r="G111" i="2"/>
  <c r="J111" i="3" s="1"/>
  <c r="H111" i="2"/>
  <c r="I111" i="2"/>
  <c r="F111" i="3" s="1"/>
  <c r="K111" i="2"/>
  <c r="M111" i="2"/>
  <c r="N111" i="2"/>
  <c r="K111" i="3" s="1"/>
  <c r="O111" i="2"/>
  <c r="Q111" i="2"/>
  <c r="R111" i="2"/>
  <c r="S111" i="2"/>
  <c r="T111" i="2"/>
  <c r="U111" i="2"/>
  <c r="V111" i="2"/>
  <c r="W111" i="2"/>
  <c r="X111" i="2"/>
  <c r="Y111" i="2"/>
  <c r="Z111" i="2"/>
  <c r="O111" i="3"/>
  <c r="AA111" i="2"/>
  <c r="AB111" i="2"/>
  <c r="P111" i="3" s="1"/>
  <c r="AC111" i="2"/>
  <c r="AD111" i="2"/>
  <c r="AE111" i="2"/>
  <c r="AF111" i="2"/>
  <c r="AG111" i="2"/>
  <c r="AH111" i="2"/>
  <c r="AI111" i="2"/>
  <c r="AJ111" i="2"/>
  <c r="AK111" i="2"/>
  <c r="AL111" i="2"/>
  <c r="U111" i="3" s="1"/>
  <c r="AM111" i="2"/>
  <c r="AN111" i="2"/>
  <c r="AO111" i="2"/>
  <c r="AP111" i="2"/>
  <c r="W111" i="3" s="1"/>
  <c r="AQ111" i="2"/>
  <c r="AR111" i="2"/>
  <c r="X111" i="3" s="1"/>
  <c r="AS111" i="2"/>
  <c r="AT111" i="2"/>
  <c r="AU111" i="2"/>
  <c r="AV111" i="2"/>
  <c r="AW111" i="2"/>
  <c r="AX111" i="2"/>
  <c r="AY111" i="2"/>
  <c r="AZ111" i="2"/>
  <c r="BA111" i="2"/>
  <c r="BB111" i="2"/>
  <c r="AC111" i="3"/>
  <c r="BC111" i="2"/>
  <c r="BD111" i="2"/>
  <c r="BE111" i="2"/>
  <c r="BF111" i="2"/>
  <c r="BG111" i="2"/>
  <c r="BH111" i="2"/>
  <c r="AB111" i="3" s="1"/>
  <c r="BI111" i="2"/>
  <c r="BJ111" i="2"/>
  <c r="BK111" i="2"/>
  <c r="BL111" i="2"/>
  <c r="C112" i="2"/>
  <c r="D112" i="2"/>
  <c r="E112" i="2"/>
  <c r="F112" i="2"/>
  <c r="G112" i="2"/>
  <c r="J112" i="3" s="1"/>
  <c r="H112" i="2"/>
  <c r="D112" i="3" s="1"/>
  <c r="I112" i="2"/>
  <c r="K112" i="2"/>
  <c r="M112" i="2"/>
  <c r="N112" i="2"/>
  <c r="K112" i="3"/>
  <c r="O112" i="2"/>
  <c r="Q112" i="2"/>
  <c r="AM112" i="3"/>
  <c r="R112" i="2"/>
  <c r="S112" i="2"/>
  <c r="T112" i="2"/>
  <c r="U112" i="2"/>
  <c r="V112" i="2"/>
  <c r="W112" i="2"/>
  <c r="X112" i="2"/>
  <c r="Y112" i="2"/>
  <c r="Z112" i="2"/>
  <c r="O112" i="3" s="1"/>
  <c r="AA112" i="2"/>
  <c r="AB112" i="2"/>
  <c r="AC112" i="2"/>
  <c r="AD112" i="2"/>
  <c r="AE112" i="2"/>
  <c r="AF112" i="2"/>
  <c r="AG112" i="2"/>
  <c r="AH112" i="2"/>
  <c r="AI112" i="2"/>
  <c r="AJ112" i="2"/>
  <c r="AK112" i="2"/>
  <c r="AL112" i="2"/>
  <c r="AM112" i="2"/>
  <c r="AN112" i="2"/>
  <c r="AO112" i="2"/>
  <c r="AP112" i="2"/>
  <c r="AQ112" i="2"/>
  <c r="AR112" i="2"/>
  <c r="AS112" i="2"/>
  <c r="AT112" i="2"/>
  <c r="AU112" i="2"/>
  <c r="AV112" i="2"/>
  <c r="AW112" i="2"/>
  <c r="AX112" i="2"/>
  <c r="AY112" i="2"/>
  <c r="AZ112" i="2"/>
  <c r="BA112" i="2"/>
  <c r="BB112" i="2"/>
  <c r="BC112" i="2"/>
  <c r="BD112" i="2"/>
  <c r="BE112" i="2"/>
  <c r="BF112" i="2"/>
  <c r="BG112" i="2"/>
  <c r="BH112" i="2"/>
  <c r="BI112" i="2"/>
  <c r="BJ112" i="2"/>
  <c r="BK112" i="2"/>
  <c r="BL112" i="2"/>
  <c r="C113" i="2"/>
  <c r="A113" i="3" s="1"/>
  <c r="D113" i="2"/>
  <c r="E113" i="2"/>
  <c r="F113" i="2"/>
  <c r="G113" i="2"/>
  <c r="H113" i="2"/>
  <c r="I113" i="2"/>
  <c r="K113" i="2"/>
  <c r="M113" i="2"/>
  <c r="N113" i="2"/>
  <c r="K113" i="3"/>
  <c r="O113" i="2"/>
  <c r="AL113" i="3"/>
  <c r="Q113" i="2"/>
  <c r="R113" i="2"/>
  <c r="S113" i="2"/>
  <c r="T113" i="2"/>
  <c r="U113" i="2"/>
  <c r="V113" i="2"/>
  <c r="W113" i="2"/>
  <c r="X113" i="2"/>
  <c r="Y113" i="2"/>
  <c r="Z113" i="2"/>
  <c r="AA113" i="2"/>
  <c r="AB113" i="2"/>
  <c r="AC113" i="2"/>
  <c r="AD113" i="2"/>
  <c r="AE113" i="2"/>
  <c r="AF113" i="2"/>
  <c r="R113" i="3" s="1"/>
  <c r="AG113" i="2"/>
  <c r="AH113" i="2"/>
  <c r="AI113" i="2"/>
  <c r="AJ113" i="2"/>
  <c r="T113" i="3" s="1"/>
  <c r="AK113" i="2"/>
  <c r="AL113" i="2"/>
  <c r="U113" i="3" s="1"/>
  <c r="AM113" i="2"/>
  <c r="AN113" i="2"/>
  <c r="AO113" i="2"/>
  <c r="AP113" i="2"/>
  <c r="AQ113" i="2"/>
  <c r="AR113" i="2"/>
  <c r="AS113" i="2"/>
  <c r="AT113" i="2"/>
  <c r="AU113" i="2"/>
  <c r="AV113" i="2"/>
  <c r="Z113" i="3" s="1"/>
  <c r="AW113" i="2"/>
  <c r="AX113" i="2"/>
  <c r="AY113" i="2"/>
  <c r="AZ113" i="2"/>
  <c r="AA113" i="3"/>
  <c r="BA113" i="2"/>
  <c r="BB113" i="2"/>
  <c r="AC113" i="3"/>
  <c r="BC113" i="2"/>
  <c r="BD113" i="2"/>
  <c r="BE113" i="2"/>
  <c r="BF113" i="2"/>
  <c r="BG113" i="2"/>
  <c r="BH113" i="2"/>
  <c r="BI113" i="2"/>
  <c r="BJ113" i="2"/>
  <c r="BK113" i="2"/>
  <c r="BL113" i="2"/>
  <c r="AF113" i="3" s="1"/>
  <c r="C114" i="2"/>
  <c r="D114" i="2"/>
  <c r="E114" i="2"/>
  <c r="F114" i="2"/>
  <c r="AG114" i="3"/>
  <c r="G114" i="2"/>
  <c r="H114" i="2"/>
  <c r="D114" i="3" s="1"/>
  <c r="I114" i="2"/>
  <c r="K114" i="2"/>
  <c r="M114" i="2"/>
  <c r="N114" i="2"/>
  <c r="O114" i="2"/>
  <c r="Q114" i="2"/>
  <c r="R114" i="2"/>
  <c r="S114" i="2"/>
  <c r="T114" i="2"/>
  <c r="U114" i="2"/>
  <c r="V114" i="2"/>
  <c r="W114" i="2"/>
  <c r="X114" i="2"/>
  <c r="Y114" i="2"/>
  <c r="Z114" i="2"/>
  <c r="AA114" i="2"/>
  <c r="AB114" i="2"/>
  <c r="AC114" i="2"/>
  <c r="AD114" i="2"/>
  <c r="AE114" i="2"/>
  <c r="AF114" i="2"/>
  <c r="AG114" i="2"/>
  <c r="AH114" i="2"/>
  <c r="AI114" i="2"/>
  <c r="AJ114" i="2"/>
  <c r="T114" i="3"/>
  <c r="AK114" i="2"/>
  <c r="AL114" i="2"/>
  <c r="AM114" i="2"/>
  <c r="AN114" i="2"/>
  <c r="AO114" i="2"/>
  <c r="AP114" i="2"/>
  <c r="AQ114" i="2"/>
  <c r="AR114" i="2"/>
  <c r="AS114" i="2"/>
  <c r="AT114" i="2"/>
  <c r="AU114" i="2"/>
  <c r="AV114" i="2"/>
  <c r="AW114" i="2"/>
  <c r="AX114" i="2"/>
  <c r="AY114" i="2"/>
  <c r="AZ114" i="2"/>
  <c r="AA114" i="3" s="1"/>
  <c r="BA114" i="2"/>
  <c r="BB114" i="2"/>
  <c r="BC114" i="2"/>
  <c r="BD114" i="2"/>
  <c r="BE114" i="2"/>
  <c r="BF114" i="2"/>
  <c r="BG114" i="2"/>
  <c r="BH114" i="2"/>
  <c r="BI114" i="2"/>
  <c r="BJ114" i="2"/>
  <c r="BK114" i="2"/>
  <c r="BL114" i="2"/>
  <c r="C115" i="2"/>
  <c r="D115" i="2"/>
  <c r="E115" i="2"/>
  <c r="F115" i="2"/>
  <c r="AG115" i="3" s="1"/>
  <c r="G115" i="2"/>
  <c r="J115" i="3" s="1"/>
  <c r="H115" i="2"/>
  <c r="I115" i="2"/>
  <c r="K115" i="2"/>
  <c r="M115" i="2"/>
  <c r="N115" i="2"/>
  <c r="O115" i="2"/>
  <c r="AL115" i="3" s="1"/>
  <c r="Q115" i="2"/>
  <c r="R115" i="2"/>
  <c r="S115" i="2"/>
  <c r="T115" i="2"/>
  <c r="U115" i="2"/>
  <c r="V115" i="2"/>
  <c r="W115" i="2"/>
  <c r="X115" i="2"/>
  <c r="Y115" i="2"/>
  <c r="Z115" i="2"/>
  <c r="O115" i="3"/>
  <c r="AA115" i="2"/>
  <c r="AB115" i="2"/>
  <c r="AC115" i="2"/>
  <c r="AD115" i="2"/>
  <c r="Q115" i="3" s="1"/>
  <c r="AE115" i="2"/>
  <c r="AF115" i="2"/>
  <c r="R115" i="3"/>
  <c r="AG115" i="2"/>
  <c r="AH115" i="2"/>
  <c r="AI115" i="2"/>
  <c r="AJ115" i="2"/>
  <c r="AK115" i="2"/>
  <c r="AL115" i="2"/>
  <c r="AM115" i="2"/>
  <c r="AN115" i="2"/>
  <c r="AO115" i="2"/>
  <c r="AP115" i="2"/>
  <c r="W115" i="3" s="1"/>
  <c r="AQ115" i="2"/>
  <c r="AR115" i="2"/>
  <c r="AS115" i="2"/>
  <c r="AT115" i="2"/>
  <c r="Y115" i="3"/>
  <c r="AU115" i="2"/>
  <c r="AV115" i="2"/>
  <c r="AW115" i="2"/>
  <c r="AX115" i="2"/>
  <c r="AY115" i="2"/>
  <c r="AZ115" i="2"/>
  <c r="BA115" i="2"/>
  <c r="BB115" i="2"/>
  <c r="BC115" i="2"/>
  <c r="BD115" i="2"/>
  <c r="BE115" i="2"/>
  <c r="BF115" i="2"/>
  <c r="BG115" i="2"/>
  <c r="BH115" i="2"/>
  <c r="BI115" i="2"/>
  <c r="BJ115" i="2"/>
  <c r="AD115" i="3" s="1"/>
  <c r="BK115" i="2"/>
  <c r="BL115" i="2"/>
  <c r="AF115" i="3"/>
  <c r="C116" i="2"/>
  <c r="D116" i="2"/>
  <c r="E116" i="2"/>
  <c r="F116" i="2"/>
  <c r="G116" i="2"/>
  <c r="H116" i="2"/>
  <c r="I116" i="2"/>
  <c r="K116" i="2"/>
  <c r="M116" i="2"/>
  <c r="N116" i="2"/>
  <c r="K116" i="3"/>
  <c r="O116" i="2"/>
  <c r="Q116" i="2"/>
  <c r="R116" i="2"/>
  <c r="S116" i="2"/>
  <c r="T116" i="2"/>
  <c r="U116" i="2"/>
  <c r="V116" i="2"/>
  <c r="W116" i="2"/>
  <c r="X116" i="2"/>
  <c r="Y116" i="2"/>
  <c r="Z116" i="2"/>
  <c r="AA116" i="2"/>
  <c r="AB116" i="2"/>
  <c r="AC116" i="2"/>
  <c r="AD116" i="2"/>
  <c r="Q116" i="3"/>
  <c r="AE116" i="2"/>
  <c r="AF116" i="2"/>
  <c r="AG116" i="2"/>
  <c r="AH116" i="2"/>
  <c r="AI116" i="2"/>
  <c r="AJ116" i="2"/>
  <c r="AK116" i="2"/>
  <c r="AL116" i="2"/>
  <c r="AM116" i="2"/>
  <c r="AN116" i="2"/>
  <c r="AO116" i="2"/>
  <c r="AP116" i="2"/>
  <c r="AQ116" i="2"/>
  <c r="AR116" i="2"/>
  <c r="AS116" i="2"/>
  <c r="AT116" i="2"/>
  <c r="Y116" i="3" s="1"/>
  <c r="AU116" i="2"/>
  <c r="AV116" i="2"/>
  <c r="AW116" i="2"/>
  <c r="AX116" i="2"/>
  <c r="AY116" i="2"/>
  <c r="AZ116" i="2"/>
  <c r="BA116" i="2"/>
  <c r="BB116" i="2"/>
  <c r="BC116" i="2"/>
  <c r="BD116" i="2"/>
  <c r="BE116" i="2"/>
  <c r="BF116" i="2"/>
  <c r="BG116" i="2"/>
  <c r="BH116" i="2"/>
  <c r="BI116" i="2"/>
  <c r="BJ116" i="2"/>
  <c r="AD116" i="3" s="1"/>
  <c r="BK116" i="2"/>
  <c r="BL116" i="2"/>
  <c r="C117" i="2"/>
  <c r="D117" i="2"/>
  <c r="E117" i="2"/>
  <c r="C117" i="3" s="1"/>
  <c r="F117" i="2"/>
  <c r="G117" i="2"/>
  <c r="J117" i="3" s="1"/>
  <c r="H117" i="2"/>
  <c r="I117" i="2"/>
  <c r="K117" i="2"/>
  <c r="M117" i="2"/>
  <c r="N117" i="2"/>
  <c r="O117" i="2"/>
  <c r="Q117" i="2"/>
  <c r="R117" i="2"/>
  <c r="S117" i="2"/>
  <c r="T117" i="2"/>
  <c r="U117" i="2"/>
  <c r="V117" i="2"/>
  <c r="W117" i="2"/>
  <c r="X117" i="2"/>
  <c r="N117" i="3"/>
  <c r="Y117" i="2"/>
  <c r="Z117" i="2"/>
  <c r="O117" i="3" s="1"/>
  <c r="AA117" i="2"/>
  <c r="AB117" i="2"/>
  <c r="AC117" i="2"/>
  <c r="AD117" i="2"/>
  <c r="AE117" i="2"/>
  <c r="AF117" i="2"/>
  <c r="AG117" i="2"/>
  <c r="AH117" i="2"/>
  <c r="AI117" i="2"/>
  <c r="AJ117" i="2"/>
  <c r="T117" i="3"/>
  <c r="AK117" i="2"/>
  <c r="AL117" i="2"/>
  <c r="AM117" i="2"/>
  <c r="AN117" i="2"/>
  <c r="V117" i="3" s="1"/>
  <c r="AO117" i="2"/>
  <c r="AP117" i="2"/>
  <c r="W117" i="3"/>
  <c r="AQ117" i="2"/>
  <c r="AR117" i="2"/>
  <c r="AS117" i="2"/>
  <c r="AT117" i="2"/>
  <c r="AU117" i="2"/>
  <c r="AV117" i="2"/>
  <c r="AW117" i="2"/>
  <c r="AX117" i="2"/>
  <c r="AY117" i="2"/>
  <c r="AZ117" i="2"/>
  <c r="AA117" i="3" s="1"/>
  <c r="BA117" i="2"/>
  <c r="BB117" i="2"/>
  <c r="BC117" i="2"/>
  <c r="BD117" i="2"/>
  <c r="AE117" i="3"/>
  <c r="BE117" i="2"/>
  <c r="BF117" i="2"/>
  <c r="BG117" i="2"/>
  <c r="BH117" i="2"/>
  <c r="BI117" i="2"/>
  <c r="BJ117" i="2"/>
  <c r="BK117" i="2"/>
  <c r="BL117" i="2"/>
  <c r="C118" i="2"/>
  <c r="D118" i="2"/>
  <c r="E118" i="2"/>
  <c r="C118" i="3" s="1"/>
  <c r="F118" i="2"/>
  <c r="I118" i="3" s="1"/>
  <c r="G118" i="2"/>
  <c r="H118" i="2"/>
  <c r="I118" i="2"/>
  <c r="K118" i="2"/>
  <c r="G118" i="3" s="1"/>
  <c r="M118" i="2"/>
  <c r="N118" i="2"/>
  <c r="K118" i="3"/>
  <c r="O118" i="2"/>
  <c r="Q118" i="2"/>
  <c r="R118" i="2"/>
  <c r="S118" i="2"/>
  <c r="T118" i="2"/>
  <c r="U118" i="2"/>
  <c r="V118" i="2"/>
  <c r="W118" i="2"/>
  <c r="X118" i="2"/>
  <c r="N118" i="3"/>
  <c r="Y118" i="2"/>
  <c r="Z118" i="2"/>
  <c r="AA118" i="2"/>
  <c r="AB118" i="2"/>
  <c r="AC118" i="2"/>
  <c r="AD118" i="2"/>
  <c r="AE118" i="2"/>
  <c r="AF118" i="2"/>
  <c r="AG118" i="2"/>
  <c r="AH118" i="2"/>
  <c r="AI118" i="2"/>
  <c r="AJ118" i="2"/>
  <c r="AK118" i="2"/>
  <c r="AL118" i="2"/>
  <c r="AM118" i="2"/>
  <c r="AN118" i="2"/>
  <c r="V118" i="3"/>
  <c r="AO118" i="2"/>
  <c r="AP118" i="2"/>
  <c r="AQ118" i="2"/>
  <c r="AR118" i="2"/>
  <c r="AS118" i="2"/>
  <c r="AT118" i="2"/>
  <c r="AU118" i="2"/>
  <c r="AV118" i="2"/>
  <c r="AW118" i="2"/>
  <c r="AX118" i="2"/>
  <c r="AY118" i="2"/>
  <c r="AZ118" i="2"/>
  <c r="BA118" i="2"/>
  <c r="BB118" i="2"/>
  <c r="BC118" i="2"/>
  <c r="BD118" i="2"/>
  <c r="AE118" i="3" s="1"/>
  <c r="BE118" i="2"/>
  <c r="BF118" i="2"/>
  <c r="BG118" i="2"/>
  <c r="BH118" i="2"/>
  <c r="BI118" i="2"/>
  <c r="BJ118" i="2"/>
  <c r="BK118" i="2"/>
  <c r="BL118" i="2"/>
  <c r="C119" i="2"/>
  <c r="D119" i="2"/>
  <c r="E119" i="2"/>
  <c r="F119" i="2"/>
  <c r="G119" i="2"/>
  <c r="H119" i="2"/>
  <c r="I119" i="2"/>
  <c r="J119" i="2"/>
  <c r="K119" i="2"/>
  <c r="G119" i="3" s="1"/>
  <c r="L119" i="2"/>
  <c r="M119" i="2"/>
  <c r="N119" i="2"/>
  <c r="O119" i="2"/>
  <c r="AL119" i="3" s="1"/>
  <c r="Q119" i="2"/>
  <c r="R119" i="2"/>
  <c r="S119" i="2"/>
  <c r="T119" i="2"/>
  <c r="U119" i="2"/>
  <c r="V119" i="2"/>
  <c r="W119" i="2"/>
  <c r="X119" i="2"/>
  <c r="Y119" i="2"/>
  <c r="Z119" i="2"/>
  <c r="AA119" i="2"/>
  <c r="AB119" i="2"/>
  <c r="P119" i="3" s="1"/>
  <c r="AC119" i="2"/>
  <c r="AD119" i="2"/>
  <c r="AE119" i="2"/>
  <c r="AF119" i="2"/>
  <c r="R119" i="3" s="1"/>
  <c r="AG119" i="2"/>
  <c r="AH119" i="2"/>
  <c r="S119" i="3" s="1"/>
  <c r="AI119" i="2"/>
  <c r="AJ119" i="2"/>
  <c r="AK119" i="2"/>
  <c r="AL119" i="2"/>
  <c r="AM119" i="2"/>
  <c r="AN119" i="2"/>
  <c r="AO119" i="2"/>
  <c r="AP119" i="2"/>
  <c r="AQ119" i="2"/>
  <c r="AR119" i="2"/>
  <c r="X119" i="3" s="1"/>
  <c r="AS119" i="2"/>
  <c r="AT119" i="2"/>
  <c r="AU119" i="2"/>
  <c r="AV119" i="2"/>
  <c r="Z119" i="3" s="1"/>
  <c r="AW119" i="2"/>
  <c r="AX119" i="2"/>
  <c r="AY119" i="2"/>
  <c r="AZ119" i="2"/>
  <c r="BA119" i="2"/>
  <c r="BB119" i="2"/>
  <c r="BC119" i="2"/>
  <c r="BD119" i="2"/>
  <c r="BE119" i="2"/>
  <c r="BF119" i="2"/>
  <c r="BG119" i="2"/>
  <c r="BH119" i="2"/>
  <c r="AB119" i="3" s="1"/>
  <c r="BI119" i="2"/>
  <c r="BJ119" i="2"/>
  <c r="BK119" i="2"/>
  <c r="BL119" i="2"/>
  <c r="AF119" i="3"/>
  <c r="C120" i="2"/>
  <c r="D120" i="2"/>
  <c r="B120" i="3"/>
  <c r="E120" i="2"/>
  <c r="F120" i="2"/>
  <c r="G120" i="2"/>
  <c r="H120" i="2"/>
  <c r="I120" i="2"/>
  <c r="J120" i="2"/>
  <c r="K120" i="2"/>
  <c r="L120" i="2"/>
  <c r="M120" i="2"/>
  <c r="N120" i="2"/>
  <c r="K120" i="3" s="1"/>
  <c r="O120" i="2"/>
  <c r="Q120" i="2"/>
  <c r="R120" i="2"/>
  <c r="S120" i="2"/>
  <c r="T120" i="2"/>
  <c r="U120" i="2"/>
  <c r="V120" i="2"/>
  <c r="W120" i="2"/>
  <c r="X120" i="2"/>
  <c r="Y120" i="2"/>
  <c r="Z120" i="2"/>
  <c r="AA120" i="2"/>
  <c r="AB120" i="2"/>
  <c r="AC120" i="2"/>
  <c r="AD120" i="2"/>
  <c r="Q120" i="3" s="1"/>
  <c r="AE120" i="2"/>
  <c r="AF120" i="2"/>
  <c r="AG120" i="2"/>
  <c r="AH120" i="2"/>
  <c r="AI120" i="2"/>
  <c r="AJ120" i="2"/>
  <c r="AK120" i="2"/>
  <c r="AL120" i="2"/>
  <c r="AM120" i="2"/>
  <c r="AN120" i="2"/>
  <c r="AO120" i="2"/>
  <c r="AP120" i="2"/>
  <c r="AQ120" i="2"/>
  <c r="AR120" i="2"/>
  <c r="AS120" i="2"/>
  <c r="AT120" i="2"/>
  <c r="Y120" i="3" s="1"/>
  <c r="AU120" i="2"/>
  <c r="AV120" i="2"/>
  <c r="AW120" i="2"/>
  <c r="AX120" i="2"/>
  <c r="AY120" i="2"/>
  <c r="AZ120" i="2"/>
  <c r="BA120" i="2"/>
  <c r="BB120" i="2"/>
  <c r="BC120" i="2"/>
  <c r="BD120" i="2"/>
  <c r="BE120" i="2"/>
  <c r="BF120" i="2"/>
  <c r="BG120" i="2"/>
  <c r="BH120" i="2"/>
  <c r="BI120" i="2"/>
  <c r="BJ120" i="2"/>
  <c r="AD120" i="3" s="1"/>
  <c r="BK120" i="2"/>
  <c r="BL120" i="2"/>
  <c r="C121" i="2"/>
  <c r="D121" i="2"/>
  <c r="E121" i="2"/>
  <c r="C121" i="3"/>
  <c r="F121" i="2"/>
  <c r="G121" i="2"/>
  <c r="AH121" i="3" s="1"/>
  <c r="H121" i="2"/>
  <c r="I121" i="2"/>
  <c r="J121" i="2"/>
  <c r="K121" i="2"/>
  <c r="L121" i="2"/>
  <c r="M121" i="2"/>
  <c r="N121" i="2"/>
  <c r="O121" i="2"/>
  <c r="Q121" i="2"/>
  <c r="AM121" i="3" s="1"/>
  <c r="R121" i="2"/>
  <c r="S121" i="2"/>
  <c r="T121" i="2"/>
  <c r="U121" i="2"/>
  <c r="V121" i="2"/>
  <c r="W121" i="2"/>
  <c r="X121" i="2"/>
  <c r="N121" i="3" s="1"/>
  <c r="Y121" i="2"/>
  <c r="Z121" i="2"/>
  <c r="AA121" i="2"/>
  <c r="AB121" i="2"/>
  <c r="AC121" i="2"/>
  <c r="AD121" i="2"/>
  <c r="AE121" i="2"/>
  <c r="AF121" i="2"/>
  <c r="AG121" i="2"/>
  <c r="AH121" i="2"/>
  <c r="S121" i="3"/>
  <c r="AI121" i="2"/>
  <c r="AJ121" i="2"/>
  <c r="AK121" i="2"/>
  <c r="AL121" i="2"/>
  <c r="U121" i="3" s="1"/>
  <c r="AM121" i="2"/>
  <c r="AN121" i="2"/>
  <c r="V121" i="3" s="1"/>
  <c r="AO121" i="2"/>
  <c r="AP121" i="2"/>
  <c r="AQ121" i="2"/>
  <c r="AR121" i="2"/>
  <c r="AS121" i="2"/>
  <c r="AT121" i="2"/>
  <c r="AU121" i="2"/>
  <c r="AV121" i="2"/>
  <c r="AW121" i="2"/>
  <c r="AX121" i="2"/>
  <c r="AY121" i="2"/>
  <c r="AZ121" i="2"/>
  <c r="BA121" i="2"/>
  <c r="BB121" i="2"/>
  <c r="AC121" i="3" s="1"/>
  <c r="BC121" i="2"/>
  <c r="BD121" i="2"/>
  <c r="AE121" i="3"/>
  <c r="BE121" i="2"/>
  <c r="BF121" i="2"/>
  <c r="BG121" i="2"/>
  <c r="BH121" i="2"/>
  <c r="BI121" i="2"/>
  <c r="BJ121" i="2"/>
  <c r="BK121" i="2"/>
  <c r="BL121" i="2"/>
  <c r="C122" i="2"/>
  <c r="A122" i="3"/>
  <c r="D122" i="2"/>
  <c r="B122" i="3" s="1"/>
  <c r="E122" i="2"/>
  <c r="F122" i="2"/>
  <c r="G122" i="2"/>
  <c r="H122" i="2"/>
  <c r="D122" i="3"/>
  <c r="I122" i="2"/>
  <c r="J122" i="2"/>
  <c r="K122" i="2"/>
  <c r="L122" i="2"/>
  <c r="M122" i="2"/>
  <c r="N122" i="2"/>
  <c r="O122" i="2"/>
  <c r="Q122" i="2"/>
  <c r="R122" i="2"/>
  <c r="S122" i="2"/>
  <c r="T122" i="2"/>
  <c r="U122" i="2"/>
  <c r="V122" i="2"/>
  <c r="W122" i="2"/>
  <c r="X122" i="2"/>
  <c r="Y122" i="2"/>
  <c r="Z122" i="2"/>
  <c r="AA122" i="2"/>
  <c r="AB122" i="2"/>
  <c r="AC122" i="2"/>
  <c r="AD122" i="2"/>
  <c r="AE122" i="2"/>
  <c r="AF122" i="2"/>
  <c r="AG122" i="2"/>
  <c r="AH122" i="2"/>
  <c r="AI122" i="2"/>
  <c r="AJ122" i="2"/>
  <c r="T122" i="3" s="1"/>
  <c r="AK122" i="2"/>
  <c r="AL122" i="2"/>
  <c r="AM122" i="2"/>
  <c r="AN122" i="2"/>
  <c r="AO122" i="2"/>
  <c r="AP122" i="2"/>
  <c r="AQ122" i="2"/>
  <c r="AR122" i="2"/>
  <c r="AS122" i="2"/>
  <c r="AT122" i="2"/>
  <c r="AU122" i="2"/>
  <c r="AV122" i="2"/>
  <c r="AW122" i="2"/>
  <c r="AX122" i="2"/>
  <c r="AY122" i="2"/>
  <c r="AZ122" i="2"/>
  <c r="AA122" i="3" s="1"/>
  <c r="BA122" i="2"/>
  <c r="BB122" i="2"/>
  <c r="BC122" i="2"/>
  <c r="BD122" i="2"/>
  <c r="BE122" i="2"/>
  <c r="BF122" i="2"/>
  <c r="BG122" i="2"/>
  <c r="BH122" i="2"/>
  <c r="BI122" i="2"/>
  <c r="BJ122" i="2"/>
  <c r="BK122" i="2"/>
  <c r="BL122" i="2"/>
  <c r="C123" i="2"/>
  <c r="D123" i="2"/>
  <c r="E123" i="2"/>
  <c r="F123" i="2"/>
  <c r="I123" i="3" s="1"/>
  <c r="G123" i="2"/>
  <c r="J123" i="3"/>
  <c r="H123" i="2"/>
  <c r="I123" i="2"/>
  <c r="J123" i="2"/>
  <c r="K123" i="2"/>
  <c r="G123" i="3" s="1"/>
  <c r="L123" i="2"/>
  <c r="M123" i="2"/>
  <c r="N123" i="2"/>
  <c r="O123" i="2"/>
  <c r="Q123" i="2"/>
  <c r="R123" i="2"/>
  <c r="S123" i="2"/>
  <c r="T123" i="2"/>
  <c r="U123" i="2"/>
  <c r="V123" i="2"/>
  <c r="W123" i="2"/>
  <c r="X123" i="2"/>
  <c r="N123" i="3"/>
  <c r="Y123" i="2"/>
  <c r="Z123" i="2"/>
  <c r="AA123" i="2"/>
  <c r="AB123" i="2"/>
  <c r="P123" i="3" s="1"/>
  <c r="AC123" i="2"/>
  <c r="AD123" i="2"/>
  <c r="Q123" i="3" s="1"/>
  <c r="AE123" i="2"/>
  <c r="AF123" i="2"/>
  <c r="AG123" i="2"/>
  <c r="AH123" i="2"/>
  <c r="AI123" i="2"/>
  <c r="AJ123" i="2"/>
  <c r="AK123" i="2"/>
  <c r="AL123" i="2"/>
  <c r="AM123" i="2"/>
  <c r="AN123" i="2"/>
  <c r="V123" i="3"/>
  <c r="AO123" i="2"/>
  <c r="AP123" i="2"/>
  <c r="AQ123" i="2"/>
  <c r="AR123" i="2"/>
  <c r="X123" i="3" s="1"/>
  <c r="AS123" i="2"/>
  <c r="AT123" i="2"/>
  <c r="Y123" i="3" s="1"/>
  <c r="AU123" i="2"/>
  <c r="AV123" i="2"/>
  <c r="AW123" i="2"/>
  <c r="AX123" i="2"/>
  <c r="AY123" i="2"/>
  <c r="AZ123" i="2"/>
  <c r="BA123" i="2"/>
  <c r="BB123" i="2"/>
  <c r="BC123" i="2"/>
  <c r="BD123" i="2"/>
  <c r="AE123" i="3" s="1"/>
  <c r="BE123" i="2"/>
  <c r="BF123" i="2"/>
  <c r="BG123" i="2"/>
  <c r="BH123" i="2"/>
  <c r="AB123" i="3" s="1"/>
  <c r="BI123" i="2"/>
  <c r="BJ123" i="2"/>
  <c r="AD123" i="3"/>
  <c r="BK123" i="2"/>
  <c r="BL123" i="2"/>
  <c r="C124" i="2"/>
  <c r="D124" i="2"/>
  <c r="E124" i="2"/>
  <c r="F124" i="2"/>
  <c r="G124" i="2"/>
  <c r="H124" i="2"/>
  <c r="I124" i="2"/>
  <c r="J124" i="2"/>
  <c r="E124" i="3" s="1"/>
  <c r="K124" i="2"/>
  <c r="L124" i="2"/>
  <c r="M124" i="2"/>
  <c r="N124" i="2"/>
  <c r="O124" i="2"/>
  <c r="Q124" i="2"/>
  <c r="AM124" i="3"/>
  <c r="R124" i="2"/>
  <c r="S124" i="2"/>
  <c r="T124" i="2"/>
  <c r="U124" i="2"/>
  <c r="V124" i="2"/>
  <c r="W124" i="2"/>
  <c r="X124" i="2"/>
  <c r="Y124" i="2"/>
  <c r="Z124" i="2"/>
  <c r="O124" i="3" s="1"/>
  <c r="AA124" i="2"/>
  <c r="AB124" i="2"/>
  <c r="AC124" i="2"/>
  <c r="AD124" i="2"/>
  <c r="AE124" i="2"/>
  <c r="AF124" i="2"/>
  <c r="AG124" i="2"/>
  <c r="AH124" i="2"/>
  <c r="AI124" i="2"/>
  <c r="AJ124" i="2"/>
  <c r="AK124" i="2"/>
  <c r="AL124" i="2"/>
  <c r="AM124" i="2"/>
  <c r="AN124" i="2"/>
  <c r="AO124" i="2"/>
  <c r="AP124" i="2"/>
  <c r="W124" i="3" s="1"/>
  <c r="AQ124" i="2"/>
  <c r="AR124" i="2"/>
  <c r="AS124" i="2"/>
  <c r="AT124" i="2"/>
  <c r="AU124" i="2"/>
  <c r="AV124" i="2"/>
  <c r="AW124" i="2"/>
  <c r="AX124" i="2"/>
  <c r="AY124" i="2"/>
  <c r="AZ124" i="2"/>
  <c r="BA124" i="2"/>
  <c r="BB124" i="2"/>
  <c r="BC124" i="2"/>
  <c r="BD124" i="2"/>
  <c r="BE124" i="2"/>
  <c r="BF124" i="2"/>
  <c r="BG124" i="2"/>
  <c r="BH124" i="2"/>
  <c r="BI124" i="2"/>
  <c r="BJ124" i="2"/>
  <c r="BK124" i="2"/>
  <c r="BL124" i="2"/>
  <c r="C125" i="2"/>
  <c r="A125" i="3" s="1"/>
  <c r="D125" i="2"/>
  <c r="E125" i="2"/>
  <c r="F125" i="2"/>
  <c r="G125" i="2"/>
  <c r="H125" i="2"/>
  <c r="I125" i="2"/>
  <c r="J125" i="2"/>
  <c r="K125" i="2"/>
  <c r="L125" i="2"/>
  <c r="M125" i="2"/>
  <c r="N125" i="2"/>
  <c r="O125" i="2"/>
  <c r="Q125" i="2"/>
  <c r="R125" i="2"/>
  <c r="S125" i="2"/>
  <c r="T125" i="2"/>
  <c r="U125" i="2"/>
  <c r="V125" i="2"/>
  <c r="W125" i="2"/>
  <c r="X125" i="2"/>
  <c r="Y125" i="2"/>
  <c r="Z125" i="2"/>
  <c r="AA125" i="2"/>
  <c r="AB125" i="2"/>
  <c r="AC125" i="2"/>
  <c r="AD125" i="2"/>
  <c r="Q125" i="3" s="1"/>
  <c r="AE125" i="2"/>
  <c r="AF125" i="2"/>
  <c r="AG125" i="2"/>
  <c r="AH125" i="2"/>
  <c r="S125" i="3" s="1"/>
  <c r="AI125" i="2"/>
  <c r="AJ125" i="2"/>
  <c r="T125" i="3" s="1"/>
  <c r="AK125" i="2"/>
  <c r="AL125" i="2"/>
  <c r="AM125" i="2"/>
  <c r="AN125" i="2"/>
  <c r="AO125" i="2"/>
  <c r="AP125" i="2"/>
  <c r="AQ125" i="2"/>
  <c r="AR125" i="2"/>
  <c r="AS125" i="2"/>
  <c r="AT125" i="2"/>
  <c r="Y125" i="3" s="1"/>
  <c r="AU125" i="2"/>
  <c r="AV125" i="2"/>
  <c r="AW125" i="2"/>
  <c r="AX125" i="2"/>
  <c r="AY125" i="2"/>
  <c r="AZ125" i="2"/>
  <c r="AA125" i="3" s="1"/>
  <c r="BA125" i="2"/>
  <c r="BB125" i="2"/>
  <c r="BC125" i="2"/>
  <c r="BD125" i="2"/>
  <c r="BE125" i="2"/>
  <c r="BF125" i="2"/>
  <c r="BG125" i="2"/>
  <c r="BH125" i="2"/>
  <c r="BI125" i="2"/>
  <c r="BJ125" i="2"/>
  <c r="AD125" i="3"/>
  <c r="BK125" i="2"/>
  <c r="BL125" i="2"/>
  <c r="C126" i="2"/>
  <c r="D126" i="2"/>
  <c r="B126" i="3" s="1"/>
  <c r="E126" i="2"/>
  <c r="F126" i="2"/>
  <c r="AG126" i="3" s="1"/>
  <c r="G126" i="2"/>
  <c r="H126" i="2"/>
  <c r="I126" i="2"/>
  <c r="K126" i="2"/>
  <c r="M126" i="2"/>
  <c r="N126" i="2"/>
  <c r="O126" i="2"/>
  <c r="Q126" i="2"/>
  <c r="R126" i="2"/>
  <c r="S126" i="2"/>
  <c r="T126" i="2"/>
  <c r="U126" i="2"/>
  <c r="V126" i="2"/>
  <c r="W126" i="2"/>
  <c r="X126" i="2"/>
  <c r="Y126" i="2"/>
  <c r="Z126" i="2"/>
  <c r="AA126" i="2"/>
  <c r="AB126" i="2"/>
  <c r="AC126" i="2"/>
  <c r="AD126" i="2"/>
  <c r="AE126" i="2"/>
  <c r="AF126" i="2"/>
  <c r="AG126" i="2"/>
  <c r="AH126" i="2"/>
  <c r="S126" i="3"/>
  <c r="AI126" i="2"/>
  <c r="AJ126" i="2"/>
  <c r="AK126" i="2"/>
  <c r="AL126" i="2"/>
  <c r="AM126" i="2"/>
  <c r="AN126" i="2"/>
  <c r="AO126" i="2"/>
  <c r="AP126" i="2"/>
  <c r="AQ126" i="2"/>
  <c r="AR126" i="2"/>
  <c r="AS126" i="2"/>
  <c r="AT126" i="2"/>
  <c r="AU126" i="2"/>
  <c r="AV126" i="2"/>
  <c r="AW126" i="2"/>
  <c r="AX126" i="2"/>
  <c r="AY126" i="2"/>
  <c r="AZ126" i="2"/>
  <c r="BA126" i="2"/>
  <c r="BB126" i="2"/>
  <c r="BC126" i="2"/>
  <c r="BD126" i="2"/>
  <c r="BE126" i="2"/>
  <c r="BF126" i="2"/>
  <c r="BG126" i="2"/>
  <c r="BH126" i="2"/>
  <c r="BI126" i="2"/>
  <c r="BJ126" i="2"/>
  <c r="BK126" i="2"/>
  <c r="BL126" i="2"/>
  <c r="C127" i="2"/>
  <c r="D127" i="2"/>
  <c r="B127" i="3" s="1"/>
  <c r="E127" i="2"/>
  <c r="C127" i="3" s="1"/>
  <c r="F127" i="2"/>
  <c r="G127" i="2"/>
  <c r="H127" i="2"/>
  <c r="I127" i="2"/>
  <c r="F127" i="3" s="1"/>
  <c r="K127" i="2"/>
  <c r="M127" i="2"/>
  <c r="N127" i="2"/>
  <c r="O127" i="2"/>
  <c r="Q127" i="2"/>
  <c r="R127" i="2"/>
  <c r="S127" i="2"/>
  <c r="T127" i="2"/>
  <c r="U127" i="2"/>
  <c r="V127" i="2"/>
  <c r="W127" i="2"/>
  <c r="X127" i="2"/>
  <c r="N127" i="3" s="1"/>
  <c r="Y127" i="2"/>
  <c r="Z127" i="2"/>
  <c r="AA127" i="2"/>
  <c r="AB127" i="2"/>
  <c r="P127" i="3" s="1"/>
  <c r="AC127" i="2"/>
  <c r="AD127" i="2"/>
  <c r="Q127" i="3" s="1"/>
  <c r="AE127" i="2"/>
  <c r="AF127" i="2"/>
  <c r="AG127" i="2"/>
  <c r="AH127" i="2"/>
  <c r="AI127" i="2"/>
  <c r="AJ127" i="2"/>
  <c r="AK127" i="2"/>
  <c r="AL127" i="2"/>
  <c r="AM127" i="2"/>
  <c r="AN127" i="2"/>
  <c r="V127" i="3" s="1"/>
  <c r="AO127" i="2"/>
  <c r="AP127" i="2"/>
  <c r="AQ127" i="2"/>
  <c r="AR127" i="2"/>
  <c r="X127" i="3" s="1"/>
  <c r="AS127" i="2"/>
  <c r="AT127" i="2"/>
  <c r="Y127" i="3" s="1"/>
  <c r="AU127" i="2"/>
  <c r="AV127" i="2"/>
  <c r="AW127" i="2"/>
  <c r="AX127" i="2"/>
  <c r="AY127" i="2"/>
  <c r="AZ127" i="2"/>
  <c r="BA127" i="2"/>
  <c r="BB127" i="2"/>
  <c r="BC127" i="2"/>
  <c r="BD127" i="2"/>
  <c r="AE127" i="3"/>
  <c r="BE127" i="2"/>
  <c r="BF127" i="2"/>
  <c r="BG127" i="2"/>
  <c r="BH127" i="2"/>
  <c r="AB127" i="3" s="1"/>
  <c r="BI127" i="2"/>
  <c r="BJ127" i="2"/>
  <c r="AD127" i="3" s="1"/>
  <c r="BK127" i="2"/>
  <c r="BL127" i="2"/>
  <c r="C128" i="2"/>
  <c r="D128" i="2"/>
  <c r="E128" i="2"/>
  <c r="F128" i="2"/>
  <c r="G128" i="2"/>
  <c r="H128" i="2"/>
  <c r="I128" i="2"/>
  <c r="F128" i="3" s="1"/>
  <c r="K128" i="2"/>
  <c r="G128" i="3" s="1"/>
  <c r="M128" i="2"/>
  <c r="N128" i="2"/>
  <c r="O128" i="2"/>
  <c r="Q128" i="2"/>
  <c r="AM128" i="3" s="1"/>
  <c r="R128" i="2"/>
  <c r="S128" i="2"/>
  <c r="T128" i="2"/>
  <c r="U128" i="2"/>
  <c r="V128" i="2"/>
  <c r="W128" i="2"/>
  <c r="X128" i="2"/>
  <c r="Y128" i="2"/>
  <c r="Z128" i="2"/>
  <c r="AA128" i="2"/>
  <c r="AB128" i="2"/>
  <c r="P128" i="3"/>
  <c r="AC128" i="2"/>
  <c r="AD128" i="2"/>
  <c r="AE128" i="2"/>
  <c r="AF128" i="2"/>
  <c r="AG128" i="2"/>
  <c r="AH128" i="2"/>
  <c r="AI128" i="2"/>
  <c r="AJ128" i="2"/>
  <c r="AK128" i="2"/>
  <c r="AL128" i="2"/>
  <c r="AM128" i="2"/>
  <c r="AN128" i="2"/>
  <c r="AO128" i="2"/>
  <c r="AP128" i="2"/>
  <c r="AQ128" i="2"/>
  <c r="AR128" i="2"/>
  <c r="X128" i="3" s="1"/>
  <c r="AS128" i="2"/>
  <c r="AT128" i="2"/>
  <c r="AU128" i="2"/>
  <c r="AV128" i="2"/>
  <c r="AW128" i="2"/>
  <c r="AX128" i="2"/>
  <c r="AY128" i="2"/>
  <c r="AZ128" i="2"/>
  <c r="BA128" i="2"/>
  <c r="BB128" i="2"/>
  <c r="BC128" i="2"/>
  <c r="BD128" i="2"/>
  <c r="BE128" i="2"/>
  <c r="BF128" i="2"/>
  <c r="BG128" i="2"/>
  <c r="BH128" i="2"/>
  <c r="AB128" i="3"/>
  <c r="BI128" i="2"/>
  <c r="BJ128" i="2"/>
  <c r="BK128" i="2"/>
  <c r="BL128" i="2"/>
  <c r="C129" i="2"/>
  <c r="D129" i="2"/>
  <c r="E129" i="2"/>
  <c r="C129" i="3" s="1"/>
  <c r="F129" i="2"/>
  <c r="G129" i="2"/>
  <c r="H129" i="2"/>
  <c r="I129" i="2"/>
  <c r="K129" i="2"/>
  <c r="M129" i="2"/>
  <c r="N129" i="2"/>
  <c r="O129" i="2"/>
  <c r="Q129" i="2"/>
  <c r="AM129" i="3"/>
  <c r="R129" i="2"/>
  <c r="S129" i="2"/>
  <c r="T129" i="2"/>
  <c r="U129" i="2"/>
  <c r="V129" i="2"/>
  <c r="W129" i="2"/>
  <c r="X129" i="2"/>
  <c r="N129" i="3" s="1"/>
  <c r="Y129" i="2"/>
  <c r="Z129" i="2"/>
  <c r="AA129" i="2"/>
  <c r="AB129" i="2"/>
  <c r="AC129" i="2"/>
  <c r="AD129" i="2"/>
  <c r="AE129" i="2"/>
  <c r="AF129" i="2"/>
  <c r="AG129" i="2"/>
  <c r="AH129" i="2"/>
  <c r="S129" i="3" s="1"/>
  <c r="AI129" i="2"/>
  <c r="AJ129" i="2"/>
  <c r="AK129" i="2"/>
  <c r="AL129" i="2"/>
  <c r="U129" i="3" s="1"/>
  <c r="AM129" i="2"/>
  <c r="AN129" i="2"/>
  <c r="V129" i="3" s="1"/>
  <c r="AO129" i="2"/>
  <c r="AP129" i="2"/>
  <c r="AQ129" i="2"/>
  <c r="AR129" i="2"/>
  <c r="AS129" i="2"/>
  <c r="AT129" i="2"/>
  <c r="AU129" i="2"/>
  <c r="AV129" i="2"/>
  <c r="AW129" i="2"/>
  <c r="AX129" i="2"/>
  <c r="AY129" i="2"/>
  <c r="AZ129" i="2"/>
  <c r="BA129" i="2"/>
  <c r="BB129" i="2"/>
  <c r="AC129" i="3" s="1"/>
  <c r="BC129" i="2"/>
  <c r="BD129" i="2"/>
  <c r="BE129" i="2"/>
  <c r="BF129" i="2"/>
  <c r="BG129" i="2"/>
  <c r="BH129" i="2"/>
  <c r="BI129" i="2"/>
  <c r="BJ129" i="2"/>
  <c r="BK129" i="2"/>
  <c r="BL129" i="2"/>
  <c r="C130" i="2"/>
  <c r="A130" i="3" s="1"/>
  <c r="D130" i="2"/>
  <c r="B130" i="3" s="1"/>
  <c r="E130" i="2"/>
  <c r="F130" i="2"/>
  <c r="G130" i="2"/>
  <c r="H130" i="2"/>
  <c r="D130" i="3" s="1"/>
  <c r="I130" i="2"/>
  <c r="K130" i="2"/>
  <c r="G130" i="3" s="1"/>
  <c r="M130" i="2"/>
  <c r="N130" i="2"/>
  <c r="O130" i="2"/>
  <c r="Q130" i="2"/>
  <c r="R130" i="2"/>
  <c r="S130" i="2"/>
  <c r="T130" i="2"/>
  <c r="U130" i="2"/>
  <c r="V130" i="2"/>
  <c r="W130" i="2"/>
  <c r="X130" i="2"/>
  <c r="Y130" i="2"/>
  <c r="Z130" i="2"/>
  <c r="AA130" i="2"/>
  <c r="AB130" i="2"/>
  <c r="AC130" i="2"/>
  <c r="AD130" i="2"/>
  <c r="AE130" i="2"/>
  <c r="AF130" i="2"/>
  <c r="AG130" i="2"/>
  <c r="AH130" i="2"/>
  <c r="AI130" i="2"/>
  <c r="AJ130" i="2"/>
  <c r="AK130" i="2"/>
  <c r="AL130" i="2"/>
  <c r="U130" i="3"/>
  <c r="AM130" i="2"/>
  <c r="AN130" i="2"/>
  <c r="AO130" i="2"/>
  <c r="AP130" i="2"/>
  <c r="AQ130" i="2"/>
  <c r="AR130" i="2"/>
  <c r="AS130" i="2"/>
  <c r="AT130" i="2"/>
  <c r="AU130" i="2"/>
  <c r="AV130" i="2"/>
  <c r="AW130" i="2"/>
  <c r="AX130" i="2"/>
  <c r="AY130" i="2"/>
  <c r="AZ130" i="2"/>
  <c r="BA130" i="2"/>
  <c r="BB130" i="2"/>
  <c r="AC130" i="3" s="1"/>
  <c r="BC130" i="2"/>
  <c r="BD130" i="2"/>
  <c r="BE130" i="2"/>
  <c r="BF130" i="2"/>
  <c r="BG130" i="2"/>
  <c r="BH130" i="2"/>
  <c r="BI130" i="2"/>
  <c r="BJ130" i="2"/>
  <c r="BK130" i="2"/>
  <c r="BL130" i="2"/>
  <c r="C131" i="2"/>
  <c r="D131" i="2"/>
  <c r="E131" i="2"/>
  <c r="F131" i="2"/>
  <c r="G131" i="2"/>
  <c r="H131" i="2"/>
  <c r="D131" i="3" s="1"/>
  <c r="I131" i="2"/>
  <c r="F131" i="3" s="1"/>
  <c r="K131" i="2"/>
  <c r="M131" i="2"/>
  <c r="N131" i="2"/>
  <c r="O131" i="2"/>
  <c r="AL131" i="3" s="1"/>
  <c r="Q131" i="2"/>
  <c r="R131" i="2"/>
  <c r="S131" i="2"/>
  <c r="T131" i="2"/>
  <c r="U131" i="2"/>
  <c r="V131" i="2"/>
  <c r="W131" i="2"/>
  <c r="X131" i="2"/>
  <c r="Y131" i="2"/>
  <c r="Z131" i="2"/>
  <c r="AA131" i="2"/>
  <c r="AB131" i="2"/>
  <c r="P131" i="3"/>
  <c r="AC131" i="2"/>
  <c r="AD131" i="2"/>
  <c r="AE131" i="2"/>
  <c r="AF131" i="2"/>
  <c r="R131" i="3" s="1"/>
  <c r="AG131" i="2"/>
  <c r="AH131" i="2"/>
  <c r="S131" i="3" s="1"/>
  <c r="AI131" i="2"/>
  <c r="AJ131" i="2"/>
  <c r="AK131" i="2"/>
  <c r="AL131" i="2"/>
  <c r="AM131" i="2"/>
  <c r="AN131" i="2"/>
  <c r="AO131" i="2"/>
  <c r="AP131" i="2"/>
  <c r="AQ131" i="2"/>
  <c r="AR131" i="2"/>
  <c r="X131" i="3" s="1"/>
  <c r="AS131" i="2"/>
  <c r="AT131" i="2"/>
  <c r="AU131" i="2"/>
  <c r="AV131" i="2"/>
  <c r="Z131" i="3" s="1"/>
  <c r="AW131" i="2"/>
  <c r="AX131" i="2"/>
  <c r="AY131" i="2"/>
  <c r="AZ131" i="2"/>
  <c r="BA131" i="2"/>
  <c r="BB131" i="2"/>
  <c r="BC131" i="2"/>
  <c r="BD131" i="2"/>
  <c r="BE131" i="2"/>
  <c r="BF131" i="2"/>
  <c r="BG131" i="2"/>
  <c r="BH131" i="2"/>
  <c r="AB131" i="3" s="1"/>
  <c r="BI131" i="2"/>
  <c r="BJ131" i="2"/>
  <c r="BK131" i="2"/>
  <c r="BL131" i="2"/>
  <c r="AF131" i="3"/>
  <c r="C132" i="2"/>
  <c r="D132" i="2"/>
  <c r="B132" i="3" s="1"/>
  <c r="E132" i="2"/>
  <c r="F132" i="2"/>
  <c r="G132" i="2"/>
  <c r="H132" i="2"/>
  <c r="I132" i="2"/>
  <c r="K132" i="2"/>
  <c r="L132" i="2"/>
  <c r="M132" i="2"/>
  <c r="N132" i="2"/>
  <c r="K132" i="3" s="1"/>
  <c r="O132" i="2"/>
  <c r="AL132" i="3" s="1"/>
  <c r="Q132" i="2"/>
  <c r="R132" i="2"/>
  <c r="S132" i="2"/>
  <c r="T132" i="2"/>
  <c r="U132" i="2"/>
  <c r="V132" i="2"/>
  <c r="W132" i="2"/>
  <c r="X132" i="2"/>
  <c r="Y132" i="2"/>
  <c r="Z132" i="2"/>
  <c r="AA132" i="2"/>
  <c r="AB132" i="2"/>
  <c r="AC132" i="2"/>
  <c r="AD132" i="2"/>
  <c r="AE132" i="2"/>
  <c r="AF132" i="2"/>
  <c r="R132" i="3" s="1"/>
  <c r="AG132" i="2"/>
  <c r="AH132" i="2"/>
  <c r="AI132" i="2"/>
  <c r="AJ132" i="2"/>
  <c r="T132" i="3" s="1"/>
  <c r="AK132" i="2"/>
  <c r="AL132" i="2"/>
  <c r="U132" i="3" s="1"/>
  <c r="AM132" i="2"/>
  <c r="AN132" i="2"/>
  <c r="AO132" i="2"/>
  <c r="AP132" i="2"/>
  <c r="AQ132" i="2"/>
  <c r="AR132" i="2"/>
  <c r="AS132" i="2"/>
  <c r="AT132" i="2"/>
  <c r="AU132" i="2"/>
  <c r="AV132" i="2"/>
  <c r="Z132" i="3" s="1"/>
  <c r="AW132" i="2"/>
  <c r="AX132" i="2"/>
  <c r="AY132" i="2"/>
  <c r="AZ132" i="2"/>
  <c r="AA132" i="3" s="1"/>
  <c r="BA132" i="2"/>
  <c r="BB132" i="2"/>
  <c r="AC132" i="3"/>
  <c r="BC132" i="2"/>
  <c r="BD132" i="2"/>
  <c r="BE132" i="2"/>
  <c r="BF132" i="2"/>
  <c r="BG132" i="2"/>
  <c r="BH132" i="2"/>
  <c r="BI132" i="2"/>
  <c r="BJ132" i="2"/>
  <c r="BK132" i="2"/>
  <c r="BL132" i="2"/>
  <c r="AF132" i="3"/>
  <c r="C133" i="2"/>
  <c r="D133" i="2"/>
  <c r="E133" i="2"/>
  <c r="F133" i="2"/>
  <c r="AG133" i="3"/>
  <c r="G133" i="2"/>
  <c r="H133" i="2"/>
  <c r="D133" i="3" s="1"/>
  <c r="I133" i="2"/>
  <c r="K133" i="2"/>
  <c r="M133" i="2"/>
  <c r="N133" i="2"/>
  <c r="O133" i="2"/>
  <c r="Q133" i="2"/>
  <c r="R133" i="2"/>
  <c r="S133" i="2"/>
  <c r="T133" i="2"/>
  <c r="U133" i="2"/>
  <c r="V133" i="2"/>
  <c r="W133" i="2"/>
  <c r="X133" i="2"/>
  <c r="Y133" i="2"/>
  <c r="Z133" i="2"/>
  <c r="AA133" i="2"/>
  <c r="AB133" i="2"/>
  <c r="AC133" i="2"/>
  <c r="AD133" i="2"/>
  <c r="AE133" i="2"/>
  <c r="AF133" i="2"/>
  <c r="AG133" i="2"/>
  <c r="AH133" i="2"/>
  <c r="AI133" i="2"/>
  <c r="AJ133" i="2"/>
  <c r="T133" i="3" s="1"/>
  <c r="AK133" i="2"/>
  <c r="AL133" i="2"/>
  <c r="AM133" i="2"/>
  <c r="AN133" i="2"/>
  <c r="AO133" i="2"/>
  <c r="AP133" i="2"/>
  <c r="AQ133" i="2"/>
  <c r="AR133" i="2"/>
  <c r="AS133" i="2"/>
  <c r="AT133" i="2"/>
  <c r="AU133" i="2"/>
  <c r="AV133" i="2"/>
  <c r="AW133" i="2"/>
  <c r="AX133" i="2"/>
  <c r="AY133" i="2"/>
  <c r="AZ133" i="2"/>
  <c r="AA133" i="3" s="1"/>
  <c r="BA133" i="2"/>
  <c r="BB133" i="2"/>
  <c r="BC133" i="2"/>
  <c r="BD133" i="2"/>
  <c r="BE133" i="2"/>
  <c r="BF133" i="2"/>
  <c r="BG133" i="2"/>
  <c r="BH133" i="2"/>
  <c r="BI133" i="2"/>
  <c r="BJ133" i="2"/>
  <c r="BK133" i="2"/>
  <c r="BL133" i="2"/>
  <c r="C134" i="2"/>
  <c r="D134" i="2"/>
  <c r="E134" i="2"/>
  <c r="F134" i="2"/>
  <c r="I134" i="3"/>
  <c r="G134" i="2"/>
  <c r="AJ134" i="3" s="1"/>
  <c r="H134" i="2"/>
  <c r="I134" i="2"/>
  <c r="K134" i="2"/>
  <c r="M134" i="2"/>
  <c r="N134" i="2"/>
  <c r="O134" i="2"/>
  <c r="AL134" i="3" s="1"/>
  <c r="Q134" i="2"/>
  <c r="R134" i="2"/>
  <c r="S134" i="2"/>
  <c r="T134" i="2"/>
  <c r="U134" i="2"/>
  <c r="V134" i="2"/>
  <c r="W134" i="2"/>
  <c r="X134" i="2"/>
  <c r="Y134" i="2"/>
  <c r="Z134" i="2"/>
  <c r="O134" i="3" s="1"/>
  <c r="AA134" i="2"/>
  <c r="AB134" i="2"/>
  <c r="AC134" i="2"/>
  <c r="AD134" i="2"/>
  <c r="Q134" i="3" s="1"/>
  <c r="AE134" i="2"/>
  <c r="AF134" i="2"/>
  <c r="R134" i="3"/>
  <c r="AG134" i="2"/>
  <c r="AH134" i="2"/>
  <c r="AI134" i="2"/>
  <c r="AJ134" i="2"/>
  <c r="AK134" i="2"/>
  <c r="AL134" i="2"/>
  <c r="AM134" i="2"/>
  <c r="AN134" i="2"/>
  <c r="AO134" i="2"/>
  <c r="AP134" i="2"/>
  <c r="W134" i="3" s="1"/>
  <c r="AQ134" i="2"/>
  <c r="AR134" i="2"/>
  <c r="AS134" i="2"/>
  <c r="AT134" i="2"/>
  <c r="Y134" i="3" s="1"/>
  <c r="AU134" i="2"/>
  <c r="AV134" i="2"/>
  <c r="Z134" i="3" s="1"/>
  <c r="AW134" i="2"/>
  <c r="AX134" i="2"/>
  <c r="AY134" i="2"/>
  <c r="AZ134" i="2"/>
  <c r="BA134" i="2"/>
  <c r="BB134" i="2"/>
  <c r="BC134" i="2"/>
  <c r="BD134" i="2"/>
  <c r="BE134" i="2"/>
  <c r="BF134" i="2"/>
  <c r="BG134" i="2"/>
  <c r="BH134" i="2"/>
  <c r="BI134" i="2"/>
  <c r="BJ134" i="2"/>
  <c r="AD134" i="3" s="1"/>
  <c r="BK134" i="2"/>
  <c r="BL134" i="2"/>
  <c r="AF134" i="3" s="1"/>
  <c r="C135" i="2"/>
  <c r="D135" i="2"/>
  <c r="E135" i="2"/>
  <c r="F135" i="2"/>
  <c r="G135" i="2"/>
  <c r="H135" i="2"/>
  <c r="I135" i="2"/>
  <c r="J135" i="2"/>
  <c r="K135" i="2"/>
  <c r="G135" i="3" s="1"/>
  <c r="L135" i="2"/>
  <c r="M135" i="2"/>
  <c r="N135" i="2"/>
  <c r="O135" i="2"/>
  <c r="Q135" i="2"/>
  <c r="AM135" i="3"/>
  <c r="R135" i="2"/>
  <c r="S135" i="2"/>
  <c r="T135" i="2"/>
  <c r="U135" i="2"/>
  <c r="V135" i="2"/>
  <c r="W135" i="2"/>
  <c r="X135" i="2"/>
  <c r="Y135" i="2"/>
  <c r="Z135" i="2"/>
  <c r="AA135" i="2"/>
  <c r="AB135" i="2"/>
  <c r="P135" i="3" s="1"/>
  <c r="AC135" i="2"/>
  <c r="AD135" i="2"/>
  <c r="AE135" i="2"/>
  <c r="AF135" i="2"/>
  <c r="AG135" i="2"/>
  <c r="AH135" i="2"/>
  <c r="AI135" i="2"/>
  <c r="AJ135" i="2"/>
  <c r="AK135" i="2"/>
  <c r="AL135" i="2"/>
  <c r="AM135" i="2"/>
  <c r="AN135" i="2"/>
  <c r="AO135" i="2"/>
  <c r="AP135" i="2"/>
  <c r="AQ135" i="2"/>
  <c r="AR135" i="2"/>
  <c r="X135" i="3" s="1"/>
  <c r="AS135" i="2"/>
  <c r="AT135" i="2"/>
  <c r="AU135" i="2"/>
  <c r="AV135" i="2"/>
  <c r="AW135" i="2"/>
  <c r="AX135" i="2"/>
  <c r="AY135" i="2"/>
  <c r="AZ135" i="2"/>
  <c r="BA135" i="2"/>
  <c r="BB135" i="2"/>
  <c r="BC135" i="2"/>
  <c r="BD135" i="2"/>
  <c r="BE135" i="2"/>
  <c r="BF135" i="2"/>
  <c r="BG135" i="2"/>
  <c r="BH135" i="2"/>
  <c r="AB135" i="3" s="1"/>
  <c r="BI135" i="2"/>
  <c r="BJ135" i="2"/>
  <c r="BK135" i="2"/>
  <c r="BL135" i="2"/>
  <c r="C136" i="2"/>
  <c r="A136" i="3" s="1"/>
  <c r="D136" i="2"/>
  <c r="E136" i="2"/>
  <c r="C136" i="3"/>
  <c r="F136" i="2"/>
  <c r="G136" i="2"/>
  <c r="H136" i="2"/>
  <c r="I136" i="2"/>
  <c r="K136" i="2"/>
  <c r="M136" i="2"/>
  <c r="N136" i="2"/>
  <c r="O136" i="2"/>
  <c r="Q136" i="2"/>
  <c r="AM136" i="3" s="1"/>
  <c r="R136" i="2"/>
  <c r="S136" i="2"/>
  <c r="T136" i="2"/>
  <c r="U136" i="2"/>
  <c r="V136" i="2"/>
  <c r="W136" i="2"/>
  <c r="X136" i="2"/>
  <c r="N136" i="3" s="1"/>
  <c r="Y136" i="2"/>
  <c r="Z136" i="2"/>
  <c r="AA136" i="2"/>
  <c r="AB136" i="2"/>
  <c r="AC136" i="2"/>
  <c r="AD136" i="2"/>
  <c r="AE136" i="2"/>
  <c r="AF136" i="2"/>
  <c r="AG136" i="2"/>
  <c r="AH136" i="2"/>
  <c r="S136" i="3" s="1"/>
  <c r="AI136" i="2"/>
  <c r="AJ136" i="2"/>
  <c r="AK136" i="2"/>
  <c r="AL136" i="2"/>
  <c r="U136" i="3"/>
  <c r="AM136" i="2"/>
  <c r="AN136" i="2"/>
  <c r="V136" i="3" s="1"/>
  <c r="AO136" i="2"/>
  <c r="AP136" i="2"/>
  <c r="AQ136" i="2"/>
  <c r="AR136" i="2"/>
  <c r="AS136" i="2"/>
  <c r="AT136" i="2"/>
  <c r="AU136" i="2"/>
  <c r="AV136" i="2"/>
  <c r="AW136" i="2"/>
  <c r="AX136" i="2"/>
  <c r="AY136" i="2"/>
  <c r="AZ136" i="2"/>
  <c r="BA136" i="2"/>
  <c r="BB136" i="2"/>
  <c r="AC136" i="3" s="1"/>
  <c r="BC136" i="2"/>
  <c r="BD136" i="2"/>
  <c r="AE136" i="3" s="1"/>
  <c r="BE136" i="2"/>
  <c r="BF136" i="2"/>
  <c r="BG136" i="2"/>
  <c r="BH136" i="2"/>
  <c r="BI136" i="2"/>
  <c r="BJ136" i="2"/>
  <c r="BK136" i="2"/>
  <c r="BL136" i="2"/>
  <c r="C137" i="2"/>
  <c r="A137" i="3" s="1"/>
  <c r="D137" i="2"/>
  <c r="B137" i="3" s="1"/>
  <c r="E137" i="2"/>
  <c r="F137" i="2"/>
  <c r="G137" i="2"/>
  <c r="H137" i="2"/>
  <c r="D137" i="3"/>
  <c r="I137" i="2"/>
  <c r="K137" i="2"/>
  <c r="G137" i="3" s="1"/>
  <c r="M137" i="2"/>
  <c r="N137" i="2"/>
  <c r="O137" i="2"/>
  <c r="Q137" i="2"/>
  <c r="R137" i="2"/>
  <c r="S137" i="2"/>
  <c r="T137" i="2"/>
  <c r="U137" i="2"/>
  <c r="V137" i="2"/>
  <c r="W137" i="2"/>
  <c r="X137" i="2"/>
  <c r="Y137" i="2"/>
  <c r="Z137" i="2"/>
  <c r="AA137" i="2"/>
  <c r="AB137" i="2"/>
  <c r="AC137" i="2"/>
  <c r="AD137" i="2"/>
  <c r="AE137" i="2"/>
  <c r="AF137" i="2"/>
  <c r="AG137" i="2"/>
  <c r="AH137" i="2"/>
  <c r="AI137" i="2"/>
  <c r="AJ137" i="2"/>
  <c r="AK137" i="2"/>
  <c r="AL137" i="2"/>
  <c r="U137" i="3" s="1"/>
  <c r="AM137" i="2"/>
  <c r="AN137" i="2"/>
  <c r="AO137" i="2"/>
  <c r="AP137" i="2"/>
  <c r="AQ137" i="2"/>
  <c r="AR137" i="2"/>
  <c r="AS137" i="2"/>
  <c r="AT137" i="2"/>
  <c r="AU137" i="2"/>
  <c r="AV137" i="2"/>
  <c r="AW137" i="2"/>
  <c r="AX137" i="2"/>
  <c r="AY137" i="2"/>
  <c r="AZ137" i="2"/>
  <c r="BA137" i="2"/>
  <c r="BB137" i="2"/>
  <c r="AC137" i="3" s="1"/>
  <c r="BC137" i="2"/>
  <c r="BD137" i="2"/>
  <c r="BE137" i="2"/>
  <c r="BF137" i="2"/>
  <c r="BG137" i="2"/>
  <c r="BH137" i="2"/>
  <c r="BI137" i="2"/>
  <c r="BJ137" i="2"/>
  <c r="BK137" i="2"/>
  <c r="BL137" i="2"/>
  <c r="C138" i="2"/>
  <c r="D138" i="2"/>
  <c r="E138" i="2"/>
  <c r="F138" i="2"/>
  <c r="G138" i="2"/>
  <c r="H138" i="2"/>
  <c r="D138" i="3" s="1"/>
  <c r="I138" i="2"/>
  <c r="F138" i="3" s="1"/>
  <c r="K138" i="2"/>
  <c r="M138" i="2"/>
  <c r="N138" i="2"/>
  <c r="O138" i="2"/>
  <c r="AL138" i="3"/>
  <c r="Q138" i="2"/>
  <c r="R138" i="2"/>
  <c r="S138" i="2"/>
  <c r="T138" i="2"/>
  <c r="U138" i="2"/>
  <c r="V138" i="2"/>
  <c r="W138" i="2"/>
  <c r="X138" i="2"/>
  <c r="Y138" i="2"/>
  <c r="Z138" i="2"/>
  <c r="AA138" i="2"/>
  <c r="AB138" i="2"/>
  <c r="P138" i="3" s="1"/>
  <c r="AC138" i="2"/>
  <c r="AD138" i="2"/>
  <c r="AE138" i="2"/>
  <c r="AF138" i="2"/>
  <c r="R138" i="3" s="1"/>
  <c r="AG138" i="2"/>
  <c r="AH138" i="2"/>
  <c r="S138" i="3" s="1"/>
  <c r="AI138" i="2"/>
  <c r="AJ138" i="2"/>
  <c r="AK138" i="2"/>
  <c r="AL138" i="2"/>
  <c r="AM138" i="2"/>
  <c r="AN138" i="2"/>
  <c r="AO138" i="2"/>
  <c r="AP138" i="2"/>
  <c r="AQ138" i="2"/>
  <c r="AR138" i="2"/>
  <c r="X138" i="3"/>
  <c r="AS138" i="2"/>
  <c r="AT138" i="2"/>
  <c r="AU138" i="2"/>
  <c r="AV138" i="2"/>
  <c r="Z138" i="3" s="1"/>
  <c r="AW138" i="2"/>
  <c r="AX138" i="2"/>
  <c r="AY138" i="2"/>
  <c r="AZ138" i="2"/>
  <c r="BA138" i="2"/>
  <c r="BB138" i="2"/>
  <c r="BC138" i="2"/>
  <c r="BD138" i="2"/>
  <c r="BE138" i="2"/>
  <c r="BF138" i="2"/>
  <c r="BG138" i="2"/>
  <c r="BH138" i="2"/>
  <c r="AB138" i="3"/>
  <c r="BI138" i="2"/>
  <c r="BJ138" i="2"/>
  <c r="BK138" i="2"/>
  <c r="BL138" i="2"/>
  <c r="AF138" i="3" s="1"/>
  <c r="C139" i="2"/>
  <c r="D139" i="2"/>
  <c r="B139" i="3" s="1"/>
  <c r="E139" i="2"/>
  <c r="F139" i="2"/>
  <c r="G139" i="2"/>
  <c r="H139" i="2"/>
  <c r="I139" i="2"/>
  <c r="K139" i="2"/>
  <c r="M139" i="2"/>
  <c r="N139" i="2"/>
  <c r="O139" i="2"/>
  <c r="Q139" i="2"/>
  <c r="AM139" i="3" s="1"/>
  <c r="R139" i="2"/>
  <c r="S139" i="2"/>
  <c r="T139" i="2"/>
  <c r="U139" i="2"/>
  <c r="V139" i="2"/>
  <c r="W139" i="2"/>
  <c r="X139" i="2"/>
  <c r="Y139" i="2"/>
  <c r="Z139" i="2"/>
  <c r="AA139" i="2"/>
  <c r="AB139" i="2"/>
  <c r="AC139" i="2"/>
  <c r="AD139" i="2"/>
  <c r="AE139" i="2"/>
  <c r="AF139" i="2"/>
  <c r="R139" i="3" s="1"/>
  <c r="AG139" i="2"/>
  <c r="AH139" i="2"/>
  <c r="AI139" i="2"/>
  <c r="AJ139" i="2"/>
  <c r="AK139" i="2"/>
  <c r="AL139" i="2"/>
  <c r="AM139" i="2"/>
  <c r="AN139" i="2"/>
  <c r="AO139" i="2"/>
  <c r="AP139" i="2"/>
  <c r="AQ139" i="2"/>
  <c r="AR139" i="2"/>
  <c r="AS139" i="2"/>
  <c r="AT139" i="2"/>
  <c r="AU139" i="2"/>
  <c r="AV139" i="2"/>
  <c r="Z139" i="3" s="1"/>
  <c r="AW139" i="2"/>
  <c r="AX139" i="2"/>
  <c r="AY139" i="2"/>
  <c r="AZ139" i="2"/>
  <c r="BA139" i="2"/>
  <c r="BB139" i="2"/>
  <c r="BC139" i="2"/>
  <c r="BD139" i="2"/>
  <c r="BE139" i="2"/>
  <c r="BF139" i="2"/>
  <c r="BG139" i="2"/>
  <c r="BH139" i="2"/>
  <c r="BI139" i="2"/>
  <c r="BJ139" i="2"/>
  <c r="BK139" i="2"/>
  <c r="BL139" i="2"/>
  <c r="AF139" i="3" s="1"/>
  <c r="C140" i="2"/>
  <c r="A140" i="3" s="1"/>
  <c r="D140" i="2"/>
  <c r="E140" i="2"/>
  <c r="F140" i="2"/>
  <c r="G140" i="2"/>
  <c r="J140" i="3" s="1"/>
  <c r="H140" i="2"/>
  <c r="I140" i="2"/>
  <c r="F140" i="3" s="1"/>
  <c r="K140" i="2"/>
  <c r="M140" i="2"/>
  <c r="N140" i="2"/>
  <c r="O140" i="2"/>
  <c r="Q140" i="2"/>
  <c r="R140" i="2"/>
  <c r="S140" i="2"/>
  <c r="T140" i="2"/>
  <c r="U140" i="2"/>
  <c r="V140" i="2"/>
  <c r="W140" i="2"/>
  <c r="X140" i="2"/>
  <c r="Y140" i="2"/>
  <c r="Z140" i="2"/>
  <c r="O140" i="3" s="1"/>
  <c r="AA140" i="2"/>
  <c r="AB140" i="2"/>
  <c r="P140" i="3" s="1"/>
  <c r="AC140" i="2"/>
  <c r="AD140" i="2"/>
  <c r="AE140" i="2"/>
  <c r="AF140" i="2"/>
  <c r="AG140" i="2"/>
  <c r="AH140" i="2"/>
  <c r="AI140" i="2"/>
  <c r="AJ140" i="2"/>
  <c r="AK140" i="2"/>
  <c r="AL140" i="2"/>
  <c r="U140" i="3" s="1"/>
  <c r="AM140" i="2"/>
  <c r="AN140" i="2"/>
  <c r="AO140" i="2"/>
  <c r="AP140" i="2"/>
  <c r="W140" i="3" s="1"/>
  <c r="AQ140" i="2"/>
  <c r="AR140" i="2"/>
  <c r="X140" i="3" s="1"/>
  <c r="AS140" i="2"/>
  <c r="AT140" i="2"/>
  <c r="AU140" i="2"/>
  <c r="AV140" i="2"/>
  <c r="AW140" i="2"/>
  <c r="AX140" i="2"/>
  <c r="AY140" i="2"/>
  <c r="AZ140" i="2"/>
  <c r="BA140" i="2"/>
  <c r="BB140" i="2"/>
  <c r="AC140" i="3" s="1"/>
  <c r="BC140" i="2"/>
  <c r="BD140" i="2"/>
  <c r="BE140" i="2"/>
  <c r="BF140" i="2"/>
  <c r="BG140" i="2"/>
  <c r="BH140" i="2"/>
  <c r="AB140" i="3" s="1"/>
  <c r="BI140" i="2"/>
  <c r="BJ140" i="2"/>
  <c r="BK140" i="2"/>
  <c r="BL140" i="2"/>
  <c r="C141" i="2"/>
  <c r="D141" i="2"/>
  <c r="E141" i="2"/>
  <c r="F141" i="2"/>
  <c r="G141" i="2"/>
  <c r="H141" i="2"/>
  <c r="D141" i="3" s="1"/>
  <c r="I141" i="2"/>
  <c r="K141" i="2"/>
  <c r="M141" i="2"/>
  <c r="N141" i="2"/>
  <c r="O141" i="2"/>
  <c r="Q141" i="2"/>
  <c r="AM141" i="3" s="1"/>
  <c r="R141" i="2"/>
  <c r="S141" i="2"/>
  <c r="T141" i="2"/>
  <c r="U141" i="2"/>
  <c r="V141" i="2"/>
  <c r="W141" i="2"/>
  <c r="X141" i="2"/>
  <c r="Y141" i="2"/>
  <c r="Z141" i="2"/>
  <c r="O141" i="3" s="1"/>
  <c r="AA141" i="2"/>
  <c r="AB141" i="2"/>
  <c r="AC141" i="2"/>
  <c r="AD141" i="2"/>
  <c r="AE141" i="2"/>
  <c r="AF141" i="2"/>
  <c r="AG141" i="2"/>
  <c r="AH141" i="2"/>
  <c r="AI141" i="2"/>
  <c r="AJ141" i="2"/>
  <c r="AK141" i="2"/>
  <c r="AL141" i="2"/>
  <c r="AM141" i="2"/>
  <c r="AN141" i="2"/>
  <c r="AO141" i="2"/>
  <c r="AP141" i="2"/>
  <c r="W141" i="3" s="1"/>
  <c r="AQ141" i="2"/>
  <c r="AR141" i="2"/>
  <c r="AS141" i="2"/>
  <c r="AT141" i="2"/>
  <c r="AU141" i="2"/>
  <c r="AV141" i="2"/>
  <c r="AW141" i="2"/>
  <c r="AX141" i="2"/>
  <c r="AY141" i="2"/>
  <c r="AZ141" i="2"/>
  <c r="BA141" i="2"/>
  <c r="BB141" i="2"/>
  <c r="BC141" i="2"/>
  <c r="BD141" i="2"/>
  <c r="BE141" i="2"/>
  <c r="BF141" i="2"/>
  <c r="BG141" i="2"/>
  <c r="BH141" i="2"/>
  <c r="BI141" i="2"/>
  <c r="BJ141" i="2"/>
  <c r="BK141" i="2"/>
  <c r="BL141" i="2"/>
  <c r="C142" i="2"/>
  <c r="A142" i="3" s="1"/>
  <c r="D142" i="2"/>
  <c r="E142" i="2"/>
  <c r="F142" i="2"/>
  <c r="G142" i="2"/>
  <c r="H142" i="2"/>
  <c r="I142" i="2"/>
  <c r="K142" i="2"/>
  <c r="M142" i="2"/>
  <c r="N142" i="2"/>
  <c r="O142" i="2"/>
  <c r="AL142" i="3" s="1"/>
  <c r="Q142" i="2"/>
  <c r="R142" i="2"/>
  <c r="S142" i="2"/>
  <c r="T142" i="2"/>
  <c r="U142" i="2"/>
  <c r="V142" i="2"/>
  <c r="W142" i="2"/>
  <c r="X142" i="2"/>
  <c r="Y142" i="2"/>
  <c r="Z142" i="2"/>
  <c r="AA142" i="2"/>
  <c r="AB142" i="2"/>
  <c r="AC142" i="2"/>
  <c r="AD142" i="2"/>
  <c r="AE142" i="2"/>
  <c r="AF142" i="2"/>
  <c r="R142" i="3" s="1"/>
  <c r="AG142" i="2"/>
  <c r="AH142" i="2"/>
  <c r="AI142" i="2"/>
  <c r="AJ142" i="2"/>
  <c r="T142" i="3" s="1"/>
  <c r="AK142" i="2"/>
  <c r="AL142" i="2"/>
  <c r="U142" i="3" s="1"/>
  <c r="AM142" i="2"/>
  <c r="AN142" i="2"/>
  <c r="AO142" i="2"/>
  <c r="AP142" i="2"/>
  <c r="AQ142" i="2"/>
  <c r="AR142" i="2"/>
  <c r="AS142" i="2"/>
  <c r="AT142" i="2"/>
  <c r="AU142" i="2"/>
  <c r="AV142" i="2"/>
  <c r="Z142" i="3" s="1"/>
  <c r="AW142" i="2"/>
  <c r="AX142" i="2"/>
  <c r="AY142" i="2"/>
  <c r="AZ142" i="2"/>
  <c r="AA142" i="3" s="1"/>
  <c r="BA142" i="2"/>
  <c r="BB142" i="2"/>
  <c r="AC142" i="3"/>
  <c r="BC142" i="2"/>
  <c r="BD142" i="2"/>
  <c r="BE142" i="2"/>
  <c r="BF142" i="2"/>
  <c r="BG142" i="2"/>
  <c r="BH142" i="2"/>
  <c r="BI142" i="2"/>
  <c r="BJ142" i="2"/>
  <c r="BK142" i="2"/>
  <c r="BL142" i="2"/>
  <c r="AF142" i="3" s="1"/>
  <c r="C143" i="2"/>
  <c r="D143" i="2"/>
  <c r="E143" i="2"/>
  <c r="F143" i="2"/>
  <c r="I143" i="3" s="1"/>
  <c r="G143" i="2"/>
  <c r="H143" i="2"/>
  <c r="D143" i="3" s="1"/>
  <c r="I143" i="2"/>
  <c r="K143" i="2"/>
  <c r="M143" i="2"/>
  <c r="N143" i="2"/>
  <c r="O143" i="2"/>
  <c r="Q143" i="2"/>
  <c r="R143" i="2"/>
  <c r="S143" i="2"/>
  <c r="T143" i="2"/>
  <c r="U143" i="2"/>
  <c r="V143" i="2"/>
  <c r="W143" i="2"/>
  <c r="X143" i="2"/>
  <c r="Y143" i="2"/>
  <c r="Z143" i="2"/>
  <c r="AA143" i="2"/>
  <c r="AB143" i="2"/>
  <c r="AC143" i="2"/>
  <c r="AD143" i="2"/>
  <c r="AE143" i="2"/>
  <c r="AF143" i="2"/>
  <c r="AG143" i="2"/>
  <c r="AH143" i="2"/>
  <c r="AI143" i="2"/>
  <c r="AJ143" i="2"/>
  <c r="AK143" i="2"/>
  <c r="AL143" i="2"/>
  <c r="AM143" i="2"/>
  <c r="AN143" i="2"/>
  <c r="AO143" i="2"/>
  <c r="AP143" i="2"/>
  <c r="AQ143" i="2"/>
  <c r="AR143" i="2"/>
  <c r="AS143" i="2"/>
  <c r="AT143" i="2"/>
  <c r="AU143" i="2"/>
  <c r="AV143" i="2"/>
  <c r="AW143" i="2"/>
  <c r="AX143" i="2"/>
  <c r="AY143" i="2"/>
  <c r="AZ143" i="2"/>
  <c r="BA143" i="2"/>
  <c r="BB143" i="2"/>
  <c r="BC143" i="2"/>
  <c r="BD143" i="2"/>
  <c r="BE143" i="2"/>
  <c r="BF143" i="2"/>
  <c r="BG143" i="2"/>
  <c r="BH143" i="2"/>
  <c r="BI143" i="2"/>
  <c r="BJ143" i="2"/>
  <c r="BK143" i="2"/>
  <c r="BL143" i="2"/>
  <c r="C144" i="2"/>
  <c r="D144" i="2"/>
  <c r="E144" i="2"/>
  <c r="F144" i="2"/>
  <c r="G144" i="2"/>
  <c r="AH144" i="3" s="1"/>
  <c r="H144" i="2"/>
  <c r="I144" i="2"/>
  <c r="K144" i="2"/>
  <c r="M144" i="2"/>
  <c r="N144" i="2"/>
  <c r="O144" i="2"/>
  <c r="AL144" i="3" s="1"/>
  <c r="Q144" i="2"/>
  <c r="R144" i="2"/>
  <c r="S144" i="2"/>
  <c r="T144" i="2"/>
  <c r="U144" i="2"/>
  <c r="V144" i="2"/>
  <c r="W144" i="2"/>
  <c r="X144" i="2"/>
  <c r="Y144" i="2"/>
  <c r="Z144" i="2"/>
  <c r="O144" i="3" s="1"/>
  <c r="AA144" i="2"/>
  <c r="AB144" i="2"/>
  <c r="AC144" i="2"/>
  <c r="AD144" i="2"/>
  <c r="AE144" i="2"/>
  <c r="AF144" i="2"/>
  <c r="R144" i="3" s="1"/>
  <c r="AG144" i="2"/>
  <c r="AH144" i="2"/>
  <c r="AI144" i="2"/>
  <c r="AJ144" i="2"/>
  <c r="AK144" i="2"/>
  <c r="AL144" i="2"/>
  <c r="AM144" i="2"/>
  <c r="AN144" i="2"/>
  <c r="AO144" i="2"/>
  <c r="AP144" i="2"/>
  <c r="W144" i="3" s="1"/>
  <c r="AQ144" i="2"/>
  <c r="AR144" i="2"/>
  <c r="AS144" i="2"/>
  <c r="AT144" i="2"/>
  <c r="Y144" i="3" s="1"/>
  <c r="AU144" i="2"/>
  <c r="AV144" i="2"/>
  <c r="Z144" i="3" s="1"/>
  <c r="AW144" i="2"/>
  <c r="AX144" i="2"/>
  <c r="AY144" i="2"/>
  <c r="AZ144" i="2"/>
  <c r="BA144" i="2"/>
  <c r="BB144" i="2"/>
  <c r="BC144" i="2"/>
  <c r="BD144" i="2"/>
  <c r="BE144" i="2"/>
  <c r="BF144" i="2"/>
  <c r="BG144" i="2"/>
  <c r="BH144" i="2"/>
  <c r="BI144" i="2"/>
  <c r="BJ144" i="2"/>
  <c r="AD144" i="3" s="1"/>
  <c r="BK144" i="2"/>
  <c r="BL144" i="2"/>
  <c r="AF144" i="3"/>
  <c r="C145" i="2"/>
  <c r="D145" i="2"/>
  <c r="E145" i="2"/>
  <c r="F145" i="2"/>
  <c r="G145" i="2"/>
  <c r="H145" i="2"/>
  <c r="I145" i="2"/>
  <c r="K145" i="2"/>
  <c r="M145" i="2"/>
  <c r="N145" i="2"/>
  <c r="K145" i="3" s="1"/>
  <c r="O145" i="2"/>
  <c r="Q145" i="2"/>
  <c r="R145" i="2"/>
  <c r="S145" i="2"/>
  <c r="T145" i="2"/>
  <c r="U145" i="2"/>
  <c r="V145" i="2"/>
  <c r="W145" i="2"/>
  <c r="X145" i="2"/>
  <c r="Y145" i="2"/>
  <c r="Z145" i="2"/>
  <c r="AA145" i="2"/>
  <c r="AB145" i="2"/>
  <c r="AC145" i="2"/>
  <c r="AD145" i="2"/>
  <c r="Q145" i="3" s="1"/>
  <c r="AE145" i="2"/>
  <c r="AF145" i="2"/>
  <c r="AG145" i="2"/>
  <c r="AH145" i="2"/>
  <c r="AI145" i="2"/>
  <c r="AJ145" i="2"/>
  <c r="AK145" i="2"/>
  <c r="AL145" i="2"/>
  <c r="AM145" i="2"/>
  <c r="AN145" i="2"/>
  <c r="AO145" i="2"/>
  <c r="AP145" i="2"/>
  <c r="AQ145" i="2"/>
  <c r="AR145" i="2"/>
  <c r="AS145" i="2"/>
  <c r="AT145" i="2"/>
  <c r="Y145" i="3" s="1"/>
  <c r="AU145" i="2"/>
  <c r="AV145" i="2"/>
  <c r="AW145" i="2"/>
  <c r="AX145" i="2"/>
  <c r="AY145" i="2"/>
  <c r="AZ145" i="2"/>
  <c r="BA145" i="2"/>
  <c r="BB145" i="2"/>
  <c r="BC145" i="2"/>
  <c r="BD145" i="2"/>
  <c r="BE145" i="2"/>
  <c r="BF145" i="2"/>
  <c r="BG145" i="2"/>
  <c r="BH145" i="2"/>
  <c r="BI145" i="2"/>
  <c r="BJ145" i="2"/>
  <c r="AD145" i="3" s="1"/>
  <c r="BK145" i="2"/>
  <c r="BL145" i="2"/>
  <c r="C146" i="2"/>
  <c r="D146" i="2"/>
  <c r="E146" i="2"/>
  <c r="F146" i="2"/>
  <c r="G146" i="2"/>
  <c r="J146" i="3" s="1"/>
  <c r="H146" i="2"/>
  <c r="I146" i="2"/>
  <c r="K146" i="2"/>
  <c r="M146" i="2"/>
  <c r="N146" i="2"/>
  <c r="O146" i="2"/>
  <c r="Q146" i="2"/>
  <c r="R146" i="2"/>
  <c r="S146" i="2"/>
  <c r="T146" i="2"/>
  <c r="U146" i="2"/>
  <c r="V146" i="2"/>
  <c r="W146" i="2"/>
  <c r="X146" i="2"/>
  <c r="N146" i="3"/>
  <c r="Y146" i="2"/>
  <c r="Z146" i="2"/>
  <c r="O146" i="3" s="1"/>
  <c r="AA146" i="2"/>
  <c r="AB146" i="2"/>
  <c r="AC146" i="2"/>
  <c r="AD146" i="2"/>
  <c r="AE146" i="2"/>
  <c r="AF146" i="2"/>
  <c r="AG146" i="2"/>
  <c r="AH146" i="2"/>
  <c r="AI146" i="2"/>
  <c r="AJ146" i="2"/>
  <c r="T146" i="3" s="1"/>
  <c r="AK146" i="2"/>
  <c r="AL146" i="2"/>
  <c r="AM146" i="2"/>
  <c r="AN146" i="2"/>
  <c r="V146" i="3" s="1"/>
  <c r="AO146" i="2"/>
  <c r="AP146" i="2"/>
  <c r="W146" i="3"/>
  <c r="AQ146" i="2"/>
  <c r="AR146" i="2"/>
  <c r="AS146" i="2"/>
  <c r="AT146" i="2"/>
  <c r="AU146" i="2"/>
  <c r="AV146" i="2"/>
  <c r="AW146" i="2"/>
  <c r="AX146" i="2"/>
  <c r="AY146" i="2"/>
  <c r="AZ146" i="2"/>
  <c r="AA146" i="3" s="1"/>
  <c r="BA146" i="2"/>
  <c r="BB146" i="2"/>
  <c r="BC146" i="2"/>
  <c r="BD146" i="2"/>
  <c r="AE146" i="3" s="1"/>
  <c r="BE146" i="2"/>
  <c r="BF146" i="2"/>
  <c r="BG146" i="2"/>
  <c r="BH146" i="2"/>
  <c r="BI146" i="2"/>
  <c r="BJ146" i="2"/>
  <c r="BK146" i="2"/>
  <c r="BL146" i="2"/>
  <c r="C147" i="2"/>
  <c r="A147" i="3" s="1"/>
  <c r="D147" i="2"/>
  <c r="E147" i="2"/>
  <c r="C147" i="3" s="1"/>
  <c r="F147" i="2"/>
  <c r="AG147" i="3" s="1"/>
  <c r="G147" i="2"/>
  <c r="H147" i="2"/>
  <c r="I147" i="2"/>
  <c r="K147" i="2"/>
  <c r="G147" i="3" s="1"/>
  <c r="M147" i="2"/>
  <c r="N147" i="2"/>
  <c r="K147" i="3"/>
  <c r="O147" i="2"/>
  <c r="Q147" i="2"/>
  <c r="R147" i="2"/>
  <c r="S147" i="2"/>
  <c r="T147" i="2"/>
  <c r="U147" i="2"/>
  <c r="V147" i="2"/>
  <c r="W147" i="2"/>
  <c r="X147" i="2"/>
  <c r="N147" i="3" s="1"/>
  <c r="Y147" i="2"/>
  <c r="Z147" i="2"/>
  <c r="AA147" i="2"/>
  <c r="AB147" i="2"/>
  <c r="AC147" i="2"/>
  <c r="AD147" i="2"/>
  <c r="AE147" i="2"/>
  <c r="AF147" i="2"/>
  <c r="AG147" i="2"/>
  <c r="AH147" i="2"/>
  <c r="AI147" i="2"/>
  <c r="AJ147" i="2"/>
  <c r="AK147" i="2"/>
  <c r="AL147" i="2"/>
  <c r="AM147" i="2"/>
  <c r="AN147" i="2"/>
  <c r="V147" i="3" s="1"/>
  <c r="AO147" i="2"/>
  <c r="AP147" i="2"/>
  <c r="AQ147" i="2"/>
  <c r="AR147" i="2"/>
  <c r="AS147" i="2"/>
  <c r="AT147" i="2"/>
  <c r="AU147" i="2"/>
  <c r="AV147" i="2"/>
  <c r="AW147" i="2"/>
  <c r="AX147" i="2"/>
  <c r="AY147" i="2"/>
  <c r="AZ147" i="2"/>
  <c r="BA147" i="2"/>
  <c r="BB147" i="2"/>
  <c r="BC147" i="2"/>
  <c r="BD147" i="2"/>
  <c r="AE147" i="3" s="1"/>
  <c r="BE147" i="2"/>
  <c r="BF147" i="2"/>
  <c r="BG147" i="2"/>
  <c r="BH147" i="2"/>
  <c r="BI147" i="2"/>
  <c r="BJ147" i="2"/>
  <c r="BK147" i="2"/>
  <c r="BL147" i="2"/>
  <c r="C148" i="2"/>
  <c r="D148" i="2"/>
  <c r="E148" i="2"/>
  <c r="F148" i="2"/>
  <c r="G148" i="2"/>
  <c r="H148" i="2"/>
  <c r="I148" i="2"/>
  <c r="K148" i="2"/>
  <c r="G148" i="3"/>
  <c r="M148" i="2"/>
  <c r="N148" i="2"/>
  <c r="O148" i="2"/>
  <c r="Q148" i="2"/>
  <c r="R148" i="2"/>
  <c r="S148" i="2"/>
  <c r="T148" i="2"/>
  <c r="U148" i="2"/>
  <c r="V148" i="2"/>
  <c r="W148" i="2"/>
  <c r="X148" i="2"/>
  <c r="Y148" i="2"/>
  <c r="Z148" i="2"/>
  <c r="AA148" i="2"/>
  <c r="AB148" i="2"/>
  <c r="AC148" i="2"/>
  <c r="AD148" i="2"/>
  <c r="Q148" i="3" s="1"/>
  <c r="AE148" i="2"/>
  <c r="AF148" i="2"/>
  <c r="AG148" i="2"/>
  <c r="AH148" i="2"/>
  <c r="S148" i="3" s="1"/>
  <c r="AI148" i="2"/>
  <c r="AJ148" i="2"/>
  <c r="AK148" i="2"/>
  <c r="AL148" i="2"/>
  <c r="AM148" i="2"/>
  <c r="AN148" i="2"/>
  <c r="AO148" i="2"/>
  <c r="AP148" i="2"/>
  <c r="AQ148" i="2"/>
  <c r="AR148" i="2"/>
  <c r="AS148" i="2"/>
  <c r="AT148" i="2"/>
  <c r="Y148" i="3" s="1"/>
  <c r="AU148" i="2"/>
  <c r="AV148" i="2"/>
  <c r="AW148" i="2"/>
  <c r="AX148" i="2"/>
  <c r="AY148" i="2"/>
  <c r="AZ148" i="2"/>
  <c r="AA148" i="3" s="1"/>
  <c r="BA148" i="2"/>
  <c r="BB148" i="2"/>
  <c r="BC148" i="2"/>
  <c r="BD148" i="2"/>
  <c r="BE148" i="2"/>
  <c r="BF148" i="2"/>
  <c r="BG148" i="2"/>
  <c r="BH148" i="2"/>
  <c r="BI148" i="2"/>
  <c r="BJ148" i="2"/>
  <c r="AD148" i="3" s="1"/>
  <c r="BK148" i="2"/>
  <c r="BL148" i="2"/>
  <c r="C149" i="2"/>
  <c r="D149" i="2"/>
  <c r="B149" i="3" s="1"/>
  <c r="E149" i="2"/>
  <c r="F149" i="2"/>
  <c r="I149" i="3" s="1"/>
  <c r="G149" i="2"/>
  <c r="H149" i="2"/>
  <c r="I149" i="2"/>
  <c r="K149" i="2"/>
  <c r="M149" i="2"/>
  <c r="N149" i="2"/>
  <c r="O149" i="2"/>
  <c r="Q149" i="2"/>
  <c r="R149" i="2"/>
  <c r="S149" i="2"/>
  <c r="T149" i="2"/>
  <c r="U149" i="2"/>
  <c r="V149" i="2"/>
  <c r="W149" i="2"/>
  <c r="X149" i="2"/>
  <c r="Y149" i="2"/>
  <c r="Z149" i="2"/>
  <c r="AA149" i="2"/>
  <c r="AB149" i="2"/>
  <c r="AC149" i="2"/>
  <c r="AD149" i="2"/>
  <c r="AE149" i="2"/>
  <c r="AF149" i="2"/>
  <c r="AG149" i="2"/>
  <c r="AH149" i="2"/>
  <c r="S149" i="3" s="1"/>
  <c r="AI149" i="2"/>
  <c r="AJ149" i="2"/>
  <c r="AK149" i="2"/>
  <c r="AL149" i="2"/>
  <c r="AM149" i="2"/>
  <c r="AN149" i="2"/>
  <c r="AO149" i="2"/>
  <c r="AP149" i="2"/>
  <c r="AQ149" i="2"/>
  <c r="AR149" i="2"/>
  <c r="AS149" i="2"/>
  <c r="AT149" i="2"/>
  <c r="AU149" i="2"/>
  <c r="AV149" i="2"/>
  <c r="AW149" i="2"/>
  <c r="AX149" i="2"/>
  <c r="AY149" i="2"/>
  <c r="AZ149" i="2"/>
  <c r="BA149" i="2"/>
  <c r="BB149" i="2"/>
  <c r="BC149" i="2"/>
  <c r="BD149" i="2"/>
  <c r="BE149" i="2"/>
  <c r="BF149" i="2"/>
  <c r="BG149" i="2"/>
  <c r="BH149" i="2"/>
  <c r="BI149" i="2"/>
  <c r="BJ149" i="2"/>
  <c r="BK149" i="2"/>
  <c r="BL149" i="2"/>
  <c r="C150" i="2"/>
  <c r="D150" i="2"/>
  <c r="E150" i="2"/>
  <c r="C150" i="3" s="1"/>
  <c r="F150" i="2"/>
  <c r="G150" i="2"/>
  <c r="H150" i="2"/>
  <c r="I150" i="2"/>
  <c r="F150" i="3" s="1"/>
  <c r="K150" i="2"/>
  <c r="M150" i="2"/>
  <c r="N150" i="2"/>
  <c r="O150" i="2"/>
  <c r="Q150" i="2"/>
  <c r="R150" i="2"/>
  <c r="S150" i="2"/>
  <c r="T150" i="2"/>
  <c r="U150" i="2"/>
  <c r="V150" i="2"/>
  <c r="W150" i="2"/>
  <c r="X150" i="2"/>
  <c r="N150" i="3" s="1"/>
  <c r="Y150" i="2"/>
  <c r="Z150" i="2"/>
  <c r="AA150" i="2"/>
  <c r="AB150" i="2"/>
  <c r="P150" i="3"/>
  <c r="AC150" i="2"/>
  <c r="AD150" i="2"/>
  <c r="Q150" i="3" s="1"/>
  <c r="AE150" i="2"/>
  <c r="AF150" i="2"/>
  <c r="AG150" i="2"/>
  <c r="AH150" i="2"/>
  <c r="AI150" i="2"/>
  <c r="AJ150" i="2"/>
  <c r="AK150" i="2"/>
  <c r="AL150" i="2"/>
  <c r="AM150" i="2"/>
  <c r="AN150" i="2"/>
  <c r="V150" i="3" s="1"/>
  <c r="AO150" i="2"/>
  <c r="AP150" i="2"/>
  <c r="AQ150" i="2"/>
  <c r="AR150" i="2"/>
  <c r="X150" i="3" s="1"/>
  <c r="AS150" i="2"/>
  <c r="AT150" i="2"/>
  <c r="Y150" i="3" s="1"/>
  <c r="AU150" i="2"/>
  <c r="AV150" i="2"/>
  <c r="AW150" i="2"/>
  <c r="AX150" i="2"/>
  <c r="AY150" i="2"/>
  <c r="AZ150" i="2"/>
  <c r="BA150" i="2"/>
  <c r="BB150" i="2"/>
  <c r="BC150" i="2"/>
  <c r="BD150" i="2"/>
  <c r="AE150" i="3" s="1"/>
  <c r="BE150" i="2"/>
  <c r="BF150" i="2"/>
  <c r="BG150" i="2"/>
  <c r="BH150" i="2"/>
  <c r="AB150" i="3"/>
  <c r="BI150" i="2"/>
  <c r="BJ150" i="2"/>
  <c r="AD150" i="3" s="1"/>
  <c r="BK150" i="2"/>
  <c r="BL150" i="2"/>
  <c r="C151" i="2"/>
  <c r="D151" i="2"/>
  <c r="E151" i="2"/>
  <c r="F151" i="2"/>
  <c r="G151" i="2"/>
  <c r="H151" i="2"/>
  <c r="I151" i="2"/>
  <c r="F151" i="3" s="1"/>
  <c r="K151" i="2"/>
  <c r="G151" i="3" s="1"/>
  <c r="M151" i="2"/>
  <c r="N151" i="2"/>
  <c r="O151" i="2"/>
  <c r="Q151" i="2"/>
  <c r="AM151" i="3" s="1"/>
  <c r="R151" i="2"/>
  <c r="S151" i="2"/>
  <c r="T151" i="2"/>
  <c r="U151" i="2"/>
  <c r="V151" i="2"/>
  <c r="W151" i="2"/>
  <c r="X151" i="2"/>
  <c r="Y151" i="2"/>
  <c r="Z151" i="2"/>
  <c r="AA151" i="2"/>
  <c r="AB151" i="2"/>
  <c r="P151" i="3" s="1"/>
  <c r="AC151" i="2"/>
  <c r="AD151" i="2"/>
  <c r="AE151" i="2"/>
  <c r="AF151" i="2"/>
  <c r="AG151" i="2"/>
  <c r="AH151" i="2"/>
  <c r="AI151" i="2"/>
  <c r="AJ151" i="2"/>
  <c r="AK151" i="2"/>
  <c r="AL151" i="2"/>
  <c r="AM151" i="2"/>
  <c r="AN151" i="2"/>
  <c r="AO151" i="2"/>
  <c r="AP151" i="2"/>
  <c r="AQ151" i="2"/>
  <c r="AR151" i="2"/>
  <c r="X151" i="3" s="1"/>
  <c r="AS151" i="2"/>
  <c r="AT151" i="2"/>
  <c r="AU151" i="2"/>
  <c r="AV151" i="2"/>
  <c r="AW151" i="2"/>
  <c r="AX151" i="2"/>
  <c r="AY151" i="2"/>
  <c r="AZ151" i="2"/>
  <c r="BA151" i="2"/>
  <c r="BB151" i="2"/>
  <c r="BC151" i="2"/>
  <c r="BD151" i="2"/>
  <c r="BE151" i="2"/>
  <c r="BF151" i="2"/>
  <c r="BG151" i="2"/>
  <c r="BH151" i="2"/>
  <c r="BI151" i="2"/>
  <c r="BJ151" i="2"/>
  <c r="BK151" i="2"/>
  <c r="BL151" i="2"/>
  <c r="C152" i="2"/>
  <c r="A152" i="3"/>
  <c r="D152" i="2"/>
  <c r="E152" i="2"/>
  <c r="C152" i="3" s="1"/>
  <c r="F152" i="2"/>
  <c r="G152" i="2"/>
  <c r="H152" i="2"/>
  <c r="I152" i="2"/>
  <c r="K152" i="2"/>
  <c r="M152" i="2"/>
  <c r="N152" i="2"/>
  <c r="O152" i="2"/>
  <c r="Q152" i="2"/>
  <c r="AM152" i="3" s="1"/>
  <c r="R152" i="2"/>
  <c r="S152" i="2"/>
  <c r="T152" i="2"/>
  <c r="U152" i="2"/>
  <c r="V152" i="2"/>
  <c r="W152" i="2"/>
  <c r="X152" i="2"/>
  <c r="N152" i="3"/>
  <c r="Y152" i="2"/>
  <c r="Z152" i="2"/>
  <c r="AA152" i="2"/>
  <c r="AB152" i="2"/>
  <c r="AC152" i="2"/>
  <c r="AD152" i="2"/>
  <c r="AE152" i="2"/>
  <c r="AF152" i="2"/>
  <c r="AG152" i="2"/>
  <c r="AH152" i="2"/>
  <c r="S152" i="3" s="1"/>
  <c r="AI152" i="2"/>
  <c r="AJ152" i="2"/>
  <c r="AK152" i="2"/>
  <c r="AL152" i="2"/>
  <c r="U152" i="3"/>
  <c r="AM152" i="2"/>
  <c r="AN152" i="2"/>
  <c r="V152" i="3" s="1"/>
  <c r="AO152" i="2"/>
  <c r="AP152" i="2"/>
  <c r="AQ152" i="2"/>
  <c r="AR152" i="2"/>
  <c r="AS152" i="2"/>
  <c r="AT152" i="2"/>
  <c r="AU152" i="2"/>
  <c r="AV152" i="2"/>
  <c r="AW152" i="2"/>
  <c r="AX152" i="2"/>
  <c r="AY152" i="2"/>
  <c r="AZ152" i="2"/>
  <c r="BA152" i="2"/>
  <c r="BB152" i="2"/>
  <c r="AC152" i="3" s="1"/>
  <c r="BC152" i="2"/>
  <c r="BD152" i="2"/>
  <c r="AE152" i="3" s="1"/>
  <c r="BE152" i="2"/>
  <c r="BF152" i="2"/>
  <c r="BG152" i="2"/>
  <c r="BH152" i="2"/>
  <c r="BI152" i="2"/>
  <c r="BJ152" i="2"/>
  <c r="BK152" i="2"/>
  <c r="BL152" i="2"/>
  <c r="C153" i="2"/>
  <c r="A153" i="3" s="1"/>
  <c r="D153" i="2"/>
  <c r="B153" i="3" s="1"/>
  <c r="E153" i="2"/>
  <c r="F153" i="2"/>
  <c r="G153" i="2"/>
  <c r="H153" i="2"/>
  <c r="D153" i="3"/>
  <c r="I153" i="2"/>
  <c r="K153" i="2"/>
  <c r="G153" i="3" s="1"/>
  <c r="M153" i="2"/>
  <c r="N153" i="2"/>
  <c r="O153" i="2"/>
  <c r="Q153" i="2"/>
  <c r="R153" i="2"/>
  <c r="S153" i="2"/>
  <c r="T153" i="2"/>
  <c r="U153" i="2"/>
  <c r="V153" i="2"/>
  <c r="W153" i="2"/>
  <c r="X153" i="2"/>
  <c r="Y153" i="2"/>
  <c r="Z153" i="2"/>
  <c r="AA153" i="2"/>
  <c r="AB153" i="2"/>
  <c r="AC153" i="2"/>
  <c r="AD153" i="2"/>
  <c r="AE153" i="2"/>
  <c r="AF153" i="2"/>
  <c r="AG153" i="2"/>
  <c r="AH153" i="2"/>
  <c r="AI153" i="2"/>
  <c r="AJ153" i="2"/>
  <c r="AK153" i="2"/>
  <c r="AL153" i="2"/>
  <c r="U153" i="3" s="1"/>
  <c r="AM153" i="2"/>
  <c r="AN153" i="2"/>
  <c r="AO153" i="2"/>
  <c r="AP153" i="2"/>
  <c r="AQ153" i="2"/>
  <c r="AR153" i="2"/>
  <c r="AS153" i="2"/>
  <c r="AT153" i="2"/>
  <c r="AU153" i="2"/>
  <c r="AV153" i="2"/>
  <c r="AW153" i="2"/>
  <c r="AX153" i="2"/>
  <c r="AY153" i="2"/>
  <c r="AZ153" i="2"/>
  <c r="BA153" i="2"/>
  <c r="BB153" i="2"/>
  <c r="AC153" i="3" s="1"/>
  <c r="BC153" i="2"/>
  <c r="BD153" i="2"/>
  <c r="BE153" i="2"/>
  <c r="BF153" i="2"/>
  <c r="BG153" i="2"/>
  <c r="BH153" i="2"/>
  <c r="BI153" i="2"/>
  <c r="BJ153" i="2"/>
  <c r="BK153" i="2"/>
  <c r="BL153" i="2"/>
  <c r="C154" i="2"/>
  <c r="D154" i="2"/>
  <c r="E154" i="2"/>
  <c r="F154" i="2"/>
  <c r="G154" i="2"/>
  <c r="H154" i="2"/>
  <c r="D154" i="3" s="1"/>
  <c r="I154" i="2"/>
  <c r="F154" i="3" s="1"/>
  <c r="K154" i="2"/>
  <c r="M154" i="2"/>
  <c r="N154" i="2"/>
  <c r="O154" i="2"/>
  <c r="AL154" i="3" s="1"/>
  <c r="Q154" i="2"/>
  <c r="R154" i="2"/>
  <c r="S154" i="2"/>
  <c r="T154" i="2"/>
  <c r="U154" i="2"/>
  <c r="V154" i="2"/>
  <c r="W154" i="2"/>
  <c r="X154" i="2"/>
  <c r="Y154" i="2"/>
  <c r="Z154" i="2"/>
  <c r="AA154" i="2"/>
  <c r="AB154" i="2"/>
  <c r="P154" i="3" s="1"/>
  <c r="AC154" i="2"/>
  <c r="AD154" i="2"/>
  <c r="AE154" i="2"/>
  <c r="AF154" i="2"/>
  <c r="R154" i="3" s="1"/>
  <c r="AG154" i="2"/>
  <c r="AH154" i="2"/>
  <c r="S154" i="3" s="1"/>
  <c r="AI154" i="2"/>
  <c r="AJ154" i="2"/>
  <c r="AK154" i="2"/>
  <c r="AL154" i="2"/>
  <c r="AM154" i="2"/>
  <c r="AN154" i="2"/>
  <c r="AO154" i="2"/>
  <c r="AP154" i="2"/>
  <c r="AQ154" i="2"/>
  <c r="AR154" i="2"/>
  <c r="X154" i="3" s="1"/>
  <c r="AS154" i="2"/>
  <c r="AT154" i="2"/>
  <c r="AU154" i="2"/>
  <c r="AV154" i="2"/>
  <c r="Z154" i="3" s="1"/>
  <c r="AW154" i="2"/>
  <c r="AX154" i="2"/>
  <c r="AY154" i="2"/>
  <c r="AZ154" i="2"/>
  <c r="BA154" i="2"/>
  <c r="BB154" i="2"/>
  <c r="BC154" i="2"/>
  <c r="BD154" i="2"/>
  <c r="BE154" i="2"/>
  <c r="BF154" i="2"/>
  <c r="BG154" i="2"/>
  <c r="BH154" i="2"/>
  <c r="AB154" i="3"/>
  <c r="BI154" i="2"/>
  <c r="BJ154" i="2"/>
  <c r="BK154" i="2"/>
  <c r="BL154" i="2"/>
  <c r="AF154" i="3" s="1"/>
  <c r="C155" i="2"/>
  <c r="D155" i="2"/>
  <c r="B155" i="3"/>
  <c r="E155" i="2"/>
  <c r="F155" i="2"/>
  <c r="G155" i="2"/>
  <c r="H155" i="2"/>
  <c r="I155" i="2"/>
  <c r="K155" i="2"/>
  <c r="M155" i="2"/>
  <c r="N155" i="2"/>
  <c r="O155" i="2"/>
  <c r="Q155" i="2"/>
  <c r="AM155" i="3" s="1"/>
  <c r="R155" i="2"/>
  <c r="S155" i="2"/>
  <c r="T155" i="2"/>
  <c r="U155" i="2"/>
  <c r="V155" i="2"/>
  <c r="W155" i="2"/>
  <c r="X155" i="2"/>
  <c r="Y155" i="2"/>
  <c r="Z155" i="2"/>
  <c r="AA155" i="2"/>
  <c r="AB155" i="2"/>
  <c r="AC155" i="2"/>
  <c r="AD155" i="2"/>
  <c r="AE155" i="2"/>
  <c r="AF155" i="2"/>
  <c r="R155" i="3" s="1"/>
  <c r="AG155" i="2"/>
  <c r="AH155" i="2"/>
  <c r="AI155" i="2"/>
  <c r="AJ155" i="2"/>
  <c r="AK155" i="2"/>
  <c r="AL155" i="2"/>
  <c r="AM155" i="2"/>
  <c r="AN155" i="2"/>
  <c r="AO155" i="2"/>
  <c r="AP155" i="2"/>
  <c r="AQ155" i="2"/>
  <c r="AR155" i="2"/>
  <c r="AS155" i="2"/>
  <c r="AT155" i="2"/>
  <c r="AU155" i="2"/>
  <c r="AV155" i="2"/>
  <c r="Z155" i="3" s="1"/>
  <c r="AW155" i="2"/>
  <c r="AX155" i="2"/>
  <c r="AY155" i="2"/>
  <c r="AZ155" i="2"/>
  <c r="BA155" i="2"/>
  <c r="BB155" i="2"/>
  <c r="BC155" i="2"/>
  <c r="BD155" i="2"/>
  <c r="BE155" i="2"/>
  <c r="BF155" i="2"/>
  <c r="BG155" i="2"/>
  <c r="BH155" i="2"/>
  <c r="BI155" i="2"/>
  <c r="BJ155" i="2"/>
  <c r="BK155" i="2"/>
  <c r="BL155" i="2"/>
  <c r="AF155" i="3" s="1"/>
  <c r="C156" i="2"/>
  <c r="A156" i="3" s="1"/>
  <c r="D156" i="2"/>
  <c r="E156" i="2"/>
  <c r="F156" i="2"/>
  <c r="G156" i="2"/>
  <c r="J156" i="3" s="1"/>
  <c r="H156" i="2"/>
  <c r="I156" i="2"/>
  <c r="F156" i="3"/>
  <c r="K156" i="2"/>
  <c r="M156" i="2"/>
  <c r="N156" i="2"/>
  <c r="O156" i="2"/>
  <c r="Q156" i="2"/>
  <c r="R156" i="2"/>
  <c r="S156" i="2"/>
  <c r="T156" i="2"/>
  <c r="U156" i="2"/>
  <c r="V156" i="2"/>
  <c r="W156" i="2"/>
  <c r="X156" i="2"/>
  <c r="N156" i="3" s="1"/>
  <c r="Y156" i="2"/>
  <c r="Z156" i="2"/>
  <c r="O156" i="3" s="1"/>
  <c r="AA156" i="2"/>
  <c r="AB156" i="2"/>
  <c r="P156" i="3" s="1"/>
  <c r="AC156" i="2"/>
  <c r="AD156" i="2"/>
  <c r="AE156" i="2"/>
  <c r="AF156" i="2"/>
  <c r="AG156" i="2"/>
  <c r="AH156" i="2"/>
  <c r="AI156" i="2"/>
  <c r="AJ156" i="2"/>
  <c r="AK156" i="2"/>
  <c r="AL156" i="2"/>
  <c r="U156" i="3" s="1"/>
  <c r="AM156" i="2"/>
  <c r="AN156" i="2"/>
  <c r="AO156" i="2"/>
  <c r="AP156" i="2"/>
  <c r="W156" i="3" s="1"/>
  <c r="AQ156" i="2"/>
  <c r="AR156" i="2"/>
  <c r="X156" i="3" s="1"/>
  <c r="AS156" i="2"/>
  <c r="AT156" i="2"/>
  <c r="AU156" i="2"/>
  <c r="AV156" i="2"/>
  <c r="AW156" i="2"/>
  <c r="AX156" i="2"/>
  <c r="AY156" i="2"/>
  <c r="AZ156" i="2"/>
  <c r="BA156" i="2"/>
  <c r="BB156" i="2"/>
  <c r="AC156" i="3"/>
  <c r="BC156" i="2"/>
  <c r="BD156" i="2"/>
  <c r="BE156" i="2"/>
  <c r="BF156" i="2"/>
  <c r="BG156" i="2"/>
  <c r="BH156" i="2"/>
  <c r="AB156" i="3" s="1"/>
  <c r="BI156" i="2"/>
  <c r="BJ156" i="2"/>
  <c r="BK156" i="2"/>
  <c r="BL156" i="2"/>
  <c r="C157" i="2"/>
  <c r="D157" i="2"/>
  <c r="E157" i="2"/>
  <c r="F157" i="2"/>
  <c r="G157" i="2"/>
  <c r="H157" i="2"/>
  <c r="D157" i="3" s="1"/>
  <c r="I157" i="2"/>
  <c r="J157" i="2"/>
  <c r="K157" i="2"/>
  <c r="L157" i="2"/>
  <c r="M157" i="2"/>
  <c r="N157" i="2"/>
  <c r="K157" i="3"/>
  <c r="O157" i="2"/>
  <c r="Q157" i="2"/>
  <c r="R157" i="2"/>
  <c r="S157" i="2"/>
  <c r="T157" i="2"/>
  <c r="U157" i="2"/>
  <c r="V157" i="2"/>
  <c r="W157" i="2"/>
  <c r="X157" i="2"/>
  <c r="N157" i="3"/>
  <c r="Y157" i="2"/>
  <c r="Z157" i="2"/>
  <c r="AA157" i="2"/>
  <c r="AB157" i="2"/>
  <c r="AC157" i="2"/>
  <c r="AD157" i="2"/>
  <c r="AE157" i="2"/>
  <c r="AF157" i="2"/>
  <c r="AG157" i="2"/>
  <c r="AH157" i="2"/>
  <c r="AI157" i="2"/>
  <c r="AJ157" i="2"/>
  <c r="AK157" i="2"/>
  <c r="AL157" i="2"/>
  <c r="AM157" i="2"/>
  <c r="AN157" i="2"/>
  <c r="V157" i="3" s="1"/>
  <c r="AO157" i="2"/>
  <c r="AP157" i="2"/>
  <c r="AQ157" i="2"/>
  <c r="AR157" i="2"/>
  <c r="AS157" i="2"/>
  <c r="AT157" i="2"/>
  <c r="AU157" i="2"/>
  <c r="AV157" i="2"/>
  <c r="AW157" i="2"/>
  <c r="AX157" i="2"/>
  <c r="AY157" i="2"/>
  <c r="AZ157" i="2"/>
  <c r="BA157" i="2"/>
  <c r="BB157" i="2"/>
  <c r="BC157" i="2"/>
  <c r="BD157" i="2"/>
  <c r="AE157" i="3" s="1"/>
  <c r="BE157" i="2"/>
  <c r="BF157" i="2"/>
  <c r="BG157" i="2"/>
  <c r="BH157" i="2"/>
  <c r="BI157" i="2"/>
  <c r="BJ157" i="2"/>
  <c r="BK157" i="2"/>
  <c r="BL157" i="2"/>
  <c r="C158" i="2"/>
  <c r="D158" i="2"/>
  <c r="E158" i="2"/>
  <c r="F158" i="2"/>
  <c r="G158" i="2"/>
  <c r="H158" i="2"/>
  <c r="I158" i="2"/>
  <c r="K158" i="2"/>
  <c r="M158" i="2"/>
  <c r="N158" i="2"/>
  <c r="O158" i="2"/>
  <c r="Q158" i="2"/>
  <c r="R158" i="2"/>
  <c r="S158" i="2"/>
  <c r="T158" i="2"/>
  <c r="U158" i="2"/>
  <c r="V158" i="2"/>
  <c r="W158" i="2"/>
  <c r="X158" i="2"/>
  <c r="Y158" i="2"/>
  <c r="Z158" i="2"/>
  <c r="AA158" i="2"/>
  <c r="AB158" i="2"/>
  <c r="AC158" i="2"/>
  <c r="AD158" i="2"/>
  <c r="Q158" i="3"/>
  <c r="AE158" i="2"/>
  <c r="AF158" i="2"/>
  <c r="AG158" i="2"/>
  <c r="AH158" i="2"/>
  <c r="S158" i="3" s="1"/>
  <c r="AI158" i="2"/>
  <c r="AJ158" i="2"/>
  <c r="T158" i="3" s="1"/>
  <c r="AK158" i="2"/>
  <c r="AL158" i="2"/>
  <c r="AM158" i="2"/>
  <c r="AN158" i="2"/>
  <c r="AO158" i="2"/>
  <c r="AP158" i="2"/>
  <c r="AQ158" i="2"/>
  <c r="AR158" i="2"/>
  <c r="AS158" i="2"/>
  <c r="AT158" i="2"/>
  <c r="Y158" i="3" s="1"/>
  <c r="AU158" i="2"/>
  <c r="AV158" i="2"/>
  <c r="AW158" i="2"/>
  <c r="AX158" i="2"/>
  <c r="AY158" i="2"/>
  <c r="AZ158" i="2"/>
  <c r="AA158" i="3"/>
  <c r="BA158" i="2"/>
  <c r="BB158" i="2"/>
  <c r="BC158" i="2"/>
  <c r="BD158" i="2"/>
  <c r="BE158" i="2"/>
  <c r="BF158" i="2"/>
  <c r="BG158" i="2"/>
  <c r="BH158" i="2"/>
  <c r="BI158" i="2"/>
  <c r="BJ158" i="2"/>
  <c r="AD158" i="3" s="1"/>
  <c r="BK158" i="2"/>
  <c r="BL158" i="2"/>
  <c r="C159" i="2"/>
  <c r="D159" i="2"/>
  <c r="B159" i="3"/>
  <c r="E159" i="2"/>
  <c r="F159" i="2"/>
  <c r="AG159" i="3" s="1"/>
  <c r="G159" i="2"/>
  <c r="H159" i="2"/>
  <c r="I159" i="2"/>
  <c r="K159" i="2"/>
  <c r="M159" i="2"/>
  <c r="N159" i="2"/>
  <c r="O159" i="2"/>
  <c r="Q159" i="2"/>
  <c r="R159" i="2"/>
  <c r="S159" i="2"/>
  <c r="T159" i="2"/>
  <c r="U159" i="2"/>
  <c r="V159" i="2"/>
  <c r="W159" i="2"/>
  <c r="X159" i="2"/>
  <c r="Y159" i="2"/>
  <c r="Z159" i="2"/>
  <c r="AA159" i="2"/>
  <c r="AB159" i="2"/>
  <c r="AC159" i="2"/>
  <c r="AD159" i="2"/>
  <c r="AE159" i="2"/>
  <c r="AF159" i="2"/>
  <c r="AG159" i="2"/>
  <c r="AH159" i="2"/>
  <c r="S159" i="3" s="1"/>
  <c r="AI159" i="2"/>
  <c r="AJ159" i="2"/>
  <c r="AK159" i="2"/>
  <c r="AL159" i="2"/>
  <c r="AM159" i="2"/>
  <c r="AN159" i="2"/>
  <c r="AO159" i="2"/>
  <c r="AP159" i="2"/>
  <c r="AQ159" i="2"/>
  <c r="AR159" i="2"/>
  <c r="AS159" i="2"/>
  <c r="AT159" i="2"/>
  <c r="AU159" i="2"/>
  <c r="AV159" i="2"/>
  <c r="AW159" i="2"/>
  <c r="AX159" i="2"/>
  <c r="AY159" i="2"/>
  <c r="AZ159" i="2"/>
  <c r="BA159" i="2"/>
  <c r="BB159" i="2"/>
  <c r="BC159" i="2"/>
  <c r="BD159" i="2"/>
  <c r="BE159" i="2"/>
  <c r="BF159" i="2"/>
  <c r="BG159" i="2"/>
  <c r="BH159" i="2"/>
  <c r="BI159" i="2"/>
  <c r="BJ159" i="2"/>
  <c r="BK159" i="2"/>
  <c r="BL159" i="2"/>
  <c r="C160" i="2"/>
  <c r="D160" i="2"/>
  <c r="B160" i="3" s="1"/>
  <c r="E160" i="2"/>
  <c r="C160" i="3" s="1"/>
  <c r="F160" i="2"/>
  <c r="G160" i="2"/>
  <c r="H160" i="2"/>
  <c r="I160" i="2"/>
  <c r="F160" i="3"/>
  <c r="K160" i="2"/>
  <c r="M160" i="2"/>
  <c r="N160" i="2"/>
  <c r="O160" i="2"/>
  <c r="Q160" i="2"/>
  <c r="R160" i="2"/>
  <c r="S160" i="2"/>
  <c r="T160" i="2"/>
  <c r="U160" i="2"/>
  <c r="V160" i="2"/>
  <c r="W160" i="2"/>
  <c r="X160" i="2"/>
  <c r="N160" i="3" s="1"/>
  <c r="Y160" i="2"/>
  <c r="Z160" i="2"/>
  <c r="AA160" i="2"/>
  <c r="AB160" i="2"/>
  <c r="P160" i="3" s="1"/>
  <c r="AC160" i="2"/>
  <c r="AD160" i="2"/>
  <c r="AE160" i="2"/>
  <c r="AF160" i="2"/>
  <c r="AG160" i="2"/>
  <c r="AH160" i="2"/>
  <c r="AI160" i="2"/>
  <c r="AJ160" i="2"/>
  <c r="AK160" i="2"/>
  <c r="AL160" i="2"/>
  <c r="AM160" i="2"/>
  <c r="AN160" i="2"/>
  <c r="V160" i="3" s="1"/>
  <c r="AO160" i="2"/>
  <c r="AP160" i="2"/>
  <c r="AQ160" i="2"/>
  <c r="AR160" i="2"/>
  <c r="X160" i="3" s="1"/>
  <c r="AS160" i="2"/>
  <c r="AT160" i="2"/>
  <c r="Y160" i="3" s="1"/>
  <c r="AU160" i="2"/>
  <c r="AV160" i="2"/>
  <c r="AW160" i="2"/>
  <c r="AX160" i="2"/>
  <c r="AY160" i="2"/>
  <c r="AZ160" i="2"/>
  <c r="BA160" i="2"/>
  <c r="BB160" i="2"/>
  <c r="BC160" i="2"/>
  <c r="BD160" i="2"/>
  <c r="AE160" i="3"/>
  <c r="BE160" i="2"/>
  <c r="BF160" i="2"/>
  <c r="BG160" i="2"/>
  <c r="BH160" i="2"/>
  <c r="AB160" i="3" s="1"/>
  <c r="BI160" i="2"/>
  <c r="BJ160" i="2"/>
  <c r="AD160" i="3" s="1"/>
  <c r="BK160" i="2"/>
  <c r="BL160" i="2"/>
  <c r="C161" i="2"/>
  <c r="D161" i="2"/>
  <c r="E161" i="2"/>
  <c r="F161" i="2"/>
  <c r="G161" i="2"/>
  <c r="H161" i="2"/>
  <c r="I161" i="2"/>
  <c r="F161" i="3" s="1"/>
  <c r="K161" i="2"/>
  <c r="G161" i="3" s="1"/>
  <c r="M161" i="2"/>
  <c r="N161" i="2"/>
  <c r="O161" i="2"/>
  <c r="Q161" i="2"/>
  <c r="AM161" i="3" s="1"/>
  <c r="R161" i="2"/>
  <c r="S161" i="2"/>
  <c r="T161" i="2"/>
  <c r="U161" i="2"/>
  <c r="V161" i="2"/>
  <c r="W161" i="2"/>
  <c r="X161" i="2"/>
  <c r="Y161" i="2"/>
  <c r="Z161" i="2"/>
  <c r="AA161" i="2"/>
  <c r="AB161" i="2"/>
  <c r="P161" i="3" s="1"/>
  <c r="AC161" i="2"/>
  <c r="AD161" i="2"/>
  <c r="AE161" i="2"/>
  <c r="AF161" i="2"/>
  <c r="AG161" i="2"/>
  <c r="AH161" i="2"/>
  <c r="AI161" i="2"/>
  <c r="AJ161" i="2"/>
  <c r="AK161" i="2"/>
  <c r="AL161" i="2"/>
  <c r="AM161" i="2"/>
  <c r="AN161" i="2"/>
  <c r="AO161" i="2"/>
  <c r="AP161" i="2"/>
  <c r="AQ161" i="2"/>
  <c r="AR161" i="2"/>
  <c r="X161" i="3" s="1"/>
  <c r="AS161" i="2"/>
  <c r="AT161" i="2"/>
  <c r="AU161" i="2"/>
  <c r="AV161" i="2"/>
  <c r="AW161" i="2"/>
  <c r="AX161" i="2"/>
  <c r="AY161" i="2"/>
  <c r="AZ161" i="2"/>
  <c r="BA161" i="2"/>
  <c r="BB161" i="2"/>
  <c r="BC161" i="2"/>
  <c r="BD161" i="2"/>
  <c r="BE161" i="2"/>
  <c r="BF161" i="2"/>
  <c r="BG161" i="2"/>
  <c r="BH161" i="2"/>
  <c r="AB161" i="3" s="1"/>
  <c r="BI161" i="2"/>
  <c r="BJ161" i="2"/>
  <c r="BK161" i="2"/>
  <c r="BL161" i="2"/>
  <c r="C162" i="2"/>
  <c r="A162" i="3"/>
  <c r="D162" i="2"/>
  <c r="E162" i="2"/>
  <c r="C162" i="3"/>
  <c r="F162" i="2"/>
  <c r="G162" i="2"/>
  <c r="H162" i="2"/>
  <c r="I162" i="2"/>
  <c r="K162" i="2"/>
  <c r="M162" i="2"/>
  <c r="N162" i="2"/>
  <c r="O162" i="2"/>
  <c r="Q162" i="2"/>
  <c r="AM162" i="3" s="1"/>
  <c r="R162" i="2"/>
  <c r="S162" i="2"/>
  <c r="T162" i="2"/>
  <c r="U162" i="2"/>
  <c r="V162" i="2"/>
  <c r="W162" i="2"/>
  <c r="X162" i="2"/>
  <c r="N162" i="3" s="1"/>
  <c r="Y162" i="2"/>
  <c r="Z162" i="2"/>
  <c r="AA162" i="2"/>
  <c r="AB162" i="2"/>
  <c r="AC162" i="2"/>
  <c r="AD162" i="2"/>
  <c r="AE162" i="2"/>
  <c r="AF162" i="2"/>
  <c r="AG162" i="2"/>
  <c r="AH162" i="2"/>
  <c r="S162" i="3" s="1"/>
  <c r="AI162" i="2"/>
  <c r="AJ162" i="2"/>
  <c r="AK162" i="2"/>
  <c r="AL162" i="2"/>
  <c r="AM162" i="2"/>
  <c r="AN162" i="2"/>
  <c r="V162" i="3"/>
  <c r="AO162" i="2"/>
  <c r="AP162" i="2"/>
  <c r="AQ162" i="2"/>
  <c r="AR162" i="2"/>
  <c r="AS162" i="2"/>
  <c r="AT162" i="2"/>
  <c r="AU162" i="2"/>
  <c r="AV162" i="2"/>
  <c r="AW162" i="2"/>
  <c r="AX162" i="2"/>
  <c r="AY162" i="2"/>
  <c r="AZ162" i="2"/>
  <c r="BA162" i="2"/>
  <c r="BB162" i="2"/>
  <c r="AC162" i="3" s="1"/>
  <c r="BC162" i="2"/>
  <c r="BD162" i="2"/>
  <c r="AE162" i="3"/>
  <c r="BE162" i="2"/>
  <c r="BF162" i="2"/>
  <c r="BG162" i="2"/>
  <c r="BH162" i="2"/>
  <c r="BI162" i="2"/>
  <c r="BJ162" i="2"/>
  <c r="BK162" i="2"/>
  <c r="BL162" i="2"/>
  <c r="C163" i="2"/>
  <c r="A163" i="3"/>
  <c r="D163" i="2"/>
  <c r="B163" i="3" s="1"/>
  <c r="E163" i="2"/>
  <c r="F163" i="2"/>
  <c r="G163" i="2"/>
  <c r="H163" i="2"/>
  <c r="D163" i="3" s="1"/>
  <c r="I163" i="2"/>
  <c r="K163" i="2"/>
  <c r="G163" i="3" s="1"/>
  <c r="M163" i="2"/>
  <c r="N163" i="2"/>
  <c r="O163" i="2"/>
  <c r="Q163" i="2"/>
  <c r="R163" i="2"/>
  <c r="S163" i="2"/>
  <c r="T163" i="2"/>
  <c r="U163" i="2"/>
  <c r="V163" i="2"/>
  <c r="W163" i="2"/>
  <c r="X163" i="2"/>
  <c r="Y163" i="2"/>
  <c r="Z163" i="2"/>
  <c r="AA163" i="2"/>
  <c r="AB163" i="2"/>
  <c r="AC163" i="2"/>
  <c r="AD163" i="2"/>
  <c r="AE163" i="2"/>
  <c r="AF163" i="2"/>
  <c r="AG163" i="2"/>
  <c r="AH163" i="2"/>
  <c r="AI163" i="2"/>
  <c r="AJ163" i="2"/>
  <c r="AK163" i="2"/>
  <c r="AL163" i="2"/>
  <c r="U163" i="3" s="1"/>
  <c r="AM163" i="2"/>
  <c r="AN163" i="2"/>
  <c r="AO163" i="2"/>
  <c r="AP163" i="2"/>
  <c r="AQ163" i="2"/>
  <c r="AR163" i="2"/>
  <c r="AS163" i="2"/>
  <c r="AT163" i="2"/>
  <c r="AU163" i="2"/>
  <c r="AV163" i="2"/>
  <c r="AW163" i="2"/>
  <c r="AX163" i="2"/>
  <c r="AY163" i="2"/>
  <c r="AZ163" i="2"/>
  <c r="BA163" i="2"/>
  <c r="BB163" i="2"/>
  <c r="AC163" i="3" s="1"/>
  <c r="BC163" i="2"/>
  <c r="BD163" i="2"/>
  <c r="BE163" i="2"/>
  <c r="BF163" i="2"/>
  <c r="BG163" i="2"/>
  <c r="BH163" i="2"/>
  <c r="BI163" i="2"/>
  <c r="BJ163" i="2"/>
  <c r="BK163" i="2"/>
  <c r="BL163" i="2"/>
  <c r="C164" i="2"/>
  <c r="D164" i="2"/>
  <c r="E164" i="2"/>
  <c r="F164" i="2"/>
  <c r="G164" i="2"/>
  <c r="H164" i="2"/>
  <c r="D164" i="3"/>
  <c r="I164" i="2"/>
  <c r="F164" i="3" s="1"/>
  <c r="J164" i="2"/>
  <c r="K164" i="2"/>
  <c r="L164" i="2"/>
  <c r="M164" i="2"/>
  <c r="N164" i="2"/>
  <c r="O164" i="2"/>
  <c r="AL164" i="3"/>
  <c r="Q164" i="2"/>
  <c r="R164" i="2"/>
  <c r="S164" i="2"/>
  <c r="T164" i="2"/>
  <c r="U164" i="2"/>
  <c r="V164" i="2"/>
  <c r="W164" i="2"/>
  <c r="X164" i="2"/>
  <c r="Y164" i="2"/>
  <c r="Z164" i="2"/>
  <c r="O164" i="3" s="1"/>
  <c r="AA164" i="2"/>
  <c r="AB164" i="2"/>
  <c r="AC164" i="2"/>
  <c r="AD164" i="2"/>
  <c r="Q164" i="3" s="1"/>
  <c r="AE164" i="2"/>
  <c r="AF164" i="2"/>
  <c r="R164" i="3" s="1"/>
  <c r="AG164" i="2"/>
  <c r="AH164" i="2"/>
  <c r="AI164" i="2"/>
  <c r="AJ164" i="2"/>
  <c r="AK164" i="2"/>
  <c r="AL164" i="2"/>
  <c r="AM164" i="2"/>
  <c r="AN164" i="2"/>
  <c r="AO164" i="2"/>
  <c r="AP164" i="2"/>
  <c r="W164" i="3" s="1"/>
  <c r="AQ164" i="2"/>
  <c r="AR164" i="2"/>
  <c r="AS164" i="2"/>
  <c r="AT164" i="2"/>
  <c r="AU164" i="2"/>
  <c r="AV164" i="2"/>
  <c r="Z164" i="3"/>
  <c r="AW164" i="2"/>
  <c r="AX164" i="2"/>
  <c r="AY164" i="2"/>
  <c r="AZ164" i="2"/>
  <c r="BA164" i="2"/>
  <c r="BB164" i="2"/>
  <c r="BC164" i="2"/>
  <c r="BD164" i="2"/>
  <c r="BE164" i="2"/>
  <c r="BF164" i="2"/>
  <c r="BG164" i="2"/>
  <c r="BH164" i="2"/>
  <c r="BI164" i="2"/>
  <c r="BJ164" i="2"/>
  <c r="AD164" i="3" s="1"/>
  <c r="BK164" i="2"/>
  <c r="BL164" i="2"/>
  <c r="AF164" i="3" s="1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Q165" i="2"/>
  <c r="AM165" i="3" s="1"/>
  <c r="R165" i="2"/>
  <c r="S165" i="2"/>
  <c r="T165" i="2"/>
  <c r="U165" i="2"/>
  <c r="V165" i="2"/>
  <c r="W165" i="2"/>
  <c r="X165" i="2"/>
  <c r="Y165" i="2"/>
  <c r="Z165" i="2"/>
  <c r="AA165" i="2"/>
  <c r="AB165" i="2"/>
  <c r="P165" i="3" s="1"/>
  <c r="AC165" i="2"/>
  <c r="AD165" i="2"/>
  <c r="AE165" i="2"/>
  <c r="AF165" i="2"/>
  <c r="AG165" i="2"/>
  <c r="AH165" i="2"/>
  <c r="AI165" i="2"/>
  <c r="AJ165" i="2"/>
  <c r="AK165" i="2"/>
  <c r="AL165" i="2"/>
  <c r="AM165" i="2"/>
  <c r="AN165" i="2"/>
  <c r="AO165" i="2"/>
  <c r="AP165" i="2"/>
  <c r="AQ165" i="2"/>
  <c r="AR165" i="2"/>
  <c r="X165" i="3" s="1"/>
  <c r="AS165" i="2"/>
  <c r="AT165" i="2"/>
  <c r="AU165" i="2"/>
  <c r="AV165" i="2"/>
  <c r="AW165" i="2"/>
  <c r="AX165" i="2"/>
  <c r="AY165" i="2"/>
  <c r="AZ165" i="2"/>
  <c r="BA165" i="2"/>
  <c r="BB165" i="2"/>
  <c r="BC165" i="2"/>
  <c r="BD165" i="2"/>
  <c r="BE165" i="2"/>
  <c r="BF165" i="2"/>
  <c r="BG165" i="2"/>
  <c r="BH165" i="2"/>
  <c r="AB165" i="3" s="1"/>
  <c r="BI165" i="2"/>
  <c r="BJ165" i="2"/>
  <c r="BK165" i="2"/>
  <c r="BL165" i="2"/>
  <c r="C166" i="2"/>
  <c r="A166" i="3" s="1"/>
  <c r="D166" i="2"/>
  <c r="E166" i="2"/>
  <c r="C166" i="3" s="1"/>
  <c r="F166" i="2"/>
  <c r="G166" i="2"/>
  <c r="H166" i="2"/>
  <c r="I166" i="2"/>
  <c r="J166" i="2"/>
  <c r="K166" i="2"/>
  <c r="L166" i="2"/>
  <c r="M166" i="2"/>
  <c r="N166" i="2"/>
  <c r="K166" i="3" s="1"/>
  <c r="O166" i="2"/>
  <c r="AL166" i="3" s="1"/>
  <c r="Q166" i="2"/>
  <c r="R166" i="2"/>
  <c r="S166" i="2"/>
  <c r="T166" i="2"/>
  <c r="U166" i="2"/>
  <c r="V166" i="2"/>
  <c r="W166" i="2"/>
  <c r="X166" i="2"/>
  <c r="Y166" i="2"/>
  <c r="Z166" i="2"/>
  <c r="AA166" i="2"/>
  <c r="AB166" i="2"/>
  <c r="AC166" i="2"/>
  <c r="AD166" i="2"/>
  <c r="AE166" i="2"/>
  <c r="AF166" i="2"/>
  <c r="R166" i="3"/>
  <c r="AG166" i="2"/>
  <c r="AH166" i="2"/>
  <c r="AI166" i="2"/>
  <c r="AJ166" i="2"/>
  <c r="T166" i="3" s="1"/>
  <c r="AK166" i="2"/>
  <c r="AL166" i="2"/>
  <c r="U166" i="3" s="1"/>
  <c r="AM166" i="2"/>
  <c r="AN166" i="2"/>
  <c r="AO166" i="2"/>
  <c r="AP166" i="2"/>
  <c r="AQ166" i="2"/>
  <c r="AR166" i="2"/>
  <c r="AS166" i="2"/>
  <c r="AT166" i="2"/>
  <c r="AU166" i="2"/>
  <c r="AV166" i="2"/>
  <c r="Z166" i="3" s="1"/>
  <c r="AW166" i="2"/>
  <c r="AX166" i="2"/>
  <c r="AY166" i="2"/>
  <c r="AZ166" i="2"/>
  <c r="AA166" i="3" s="1"/>
  <c r="BA166" i="2"/>
  <c r="BB166" i="2"/>
  <c r="AC166" i="3" s="1"/>
  <c r="BC166" i="2"/>
  <c r="BD166" i="2"/>
  <c r="BE166" i="2"/>
  <c r="BF166" i="2"/>
  <c r="BG166" i="2"/>
  <c r="BH166" i="2"/>
  <c r="BI166" i="2"/>
  <c r="BJ166" i="2"/>
  <c r="BK166" i="2"/>
  <c r="BL166" i="2"/>
  <c r="AF166" i="3"/>
  <c r="C167" i="2"/>
  <c r="D167" i="2"/>
  <c r="E167" i="2"/>
  <c r="F167" i="2"/>
  <c r="I167" i="3" s="1"/>
  <c r="G167" i="2"/>
  <c r="H167" i="2"/>
  <c r="D167" i="3" s="1"/>
  <c r="I167" i="2"/>
  <c r="K167" i="2"/>
  <c r="M167" i="2"/>
  <c r="N167" i="2"/>
  <c r="O167" i="2"/>
  <c r="Q167" i="2"/>
  <c r="R167" i="2"/>
  <c r="S167" i="2"/>
  <c r="T167" i="2"/>
  <c r="U167" i="2"/>
  <c r="V167" i="2"/>
  <c r="W167" i="2"/>
  <c r="X167" i="2"/>
  <c r="Y167" i="2"/>
  <c r="Z167" i="2"/>
  <c r="AA167" i="2"/>
  <c r="AB167" i="2"/>
  <c r="AC167" i="2"/>
  <c r="AD167" i="2"/>
  <c r="AE167" i="2"/>
  <c r="AF167" i="2"/>
  <c r="AG167" i="2"/>
  <c r="AH167" i="2"/>
  <c r="AI167" i="2"/>
  <c r="AJ167" i="2"/>
  <c r="T167" i="3"/>
  <c r="AK167" i="2"/>
  <c r="AL167" i="2"/>
  <c r="AM167" i="2"/>
  <c r="AN167" i="2"/>
  <c r="AO167" i="2"/>
  <c r="AP167" i="2"/>
  <c r="AQ167" i="2"/>
  <c r="AR167" i="2"/>
  <c r="AS167" i="2"/>
  <c r="AT167" i="2"/>
  <c r="AU167" i="2"/>
  <c r="AV167" i="2"/>
  <c r="AW167" i="2"/>
  <c r="AX167" i="2"/>
  <c r="AY167" i="2"/>
  <c r="AZ167" i="2"/>
  <c r="AA167" i="3" s="1"/>
  <c r="BA167" i="2"/>
  <c r="BB167" i="2"/>
  <c r="BC167" i="2"/>
  <c r="BD167" i="2"/>
  <c r="BE167" i="2"/>
  <c r="BF167" i="2"/>
  <c r="BG167" i="2"/>
  <c r="BH167" i="2"/>
  <c r="BI167" i="2"/>
  <c r="BJ167" i="2"/>
  <c r="BK167" i="2"/>
  <c r="BL167" i="2"/>
  <c r="C168" i="2"/>
  <c r="D168" i="2"/>
  <c r="E168" i="2"/>
  <c r="F168" i="2"/>
  <c r="I168" i="3" s="1"/>
  <c r="G168" i="2"/>
  <c r="J168" i="3" s="1"/>
  <c r="H168" i="2"/>
  <c r="I168" i="2"/>
  <c r="J168" i="2"/>
  <c r="K168" i="2"/>
  <c r="G168" i="3" s="1"/>
  <c r="L168" i="2"/>
  <c r="M168" i="2"/>
  <c r="N168" i="2"/>
  <c r="O168" i="2"/>
  <c r="Q168" i="2"/>
  <c r="R168" i="2"/>
  <c r="S168" i="2"/>
  <c r="T168" i="2"/>
  <c r="U168" i="2"/>
  <c r="V168" i="2"/>
  <c r="W168" i="2"/>
  <c r="X168" i="2"/>
  <c r="N168" i="3" s="1"/>
  <c r="Y168" i="2"/>
  <c r="Z168" i="2"/>
  <c r="AA168" i="2"/>
  <c r="AB168" i="2"/>
  <c r="P168" i="3" s="1"/>
  <c r="AC168" i="2"/>
  <c r="AD168" i="2"/>
  <c r="Q168" i="3" s="1"/>
  <c r="AE168" i="2"/>
  <c r="AF168" i="2"/>
  <c r="AG168" i="2"/>
  <c r="AH168" i="2"/>
  <c r="AI168" i="2"/>
  <c r="AJ168" i="2"/>
  <c r="AK168" i="2"/>
  <c r="AL168" i="2"/>
  <c r="AM168" i="2"/>
  <c r="AN168" i="2"/>
  <c r="V168" i="3" s="1"/>
  <c r="AO168" i="2"/>
  <c r="AP168" i="2"/>
  <c r="AQ168" i="2"/>
  <c r="AR168" i="2"/>
  <c r="X168" i="3" s="1"/>
  <c r="AS168" i="2"/>
  <c r="AT168" i="2"/>
  <c r="Y168" i="3" s="1"/>
  <c r="AU168" i="2"/>
  <c r="AV168" i="2"/>
  <c r="AW168" i="2"/>
  <c r="AX168" i="2"/>
  <c r="AY168" i="2"/>
  <c r="AZ168" i="2"/>
  <c r="BA168" i="2"/>
  <c r="BB168" i="2"/>
  <c r="BC168" i="2"/>
  <c r="BD168" i="2"/>
  <c r="AE168" i="3" s="1"/>
  <c r="BE168" i="2"/>
  <c r="BF168" i="2"/>
  <c r="BG168" i="2"/>
  <c r="BH168" i="2"/>
  <c r="AB168" i="3" s="1"/>
  <c r="BI168" i="2"/>
  <c r="BJ168" i="2"/>
  <c r="AD168" i="3" s="1"/>
  <c r="BK168" i="2"/>
  <c r="BL168" i="2"/>
  <c r="C169" i="2"/>
  <c r="D169" i="2"/>
  <c r="E169" i="2"/>
  <c r="F169" i="2"/>
  <c r="G169" i="2"/>
  <c r="H169" i="2"/>
  <c r="I169" i="2"/>
  <c r="F169" i="3" s="1"/>
  <c r="K169" i="2"/>
  <c r="G169" i="3"/>
  <c r="M169" i="2"/>
  <c r="N169" i="2"/>
  <c r="O169" i="2"/>
  <c r="Q169" i="2"/>
  <c r="AM169" i="3" s="1"/>
  <c r="R169" i="2"/>
  <c r="S169" i="2"/>
  <c r="T169" i="2"/>
  <c r="U169" i="2"/>
  <c r="V169" i="2"/>
  <c r="W169" i="2"/>
  <c r="X169" i="2"/>
  <c r="Y169" i="2"/>
  <c r="Z169" i="2"/>
  <c r="AA169" i="2"/>
  <c r="AB169" i="2"/>
  <c r="P169" i="3" s="1"/>
  <c r="AC169" i="2"/>
  <c r="AD169" i="2"/>
  <c r="AE169" i="2"/>
  <c r="AF169" i="2"/>
  <c r="AG169" i="2"/>
  <c r="AH169" i="2"/>
  <c r="AI169" i="2"/>
  <c r="AJ169" i="2"/>
  <c r="AK169" i="2"/>
  <c r="AL169" i="2"/>
  <c r="AM169" i="2"/>
  <c r="AN169" i="2"/>
  <c r="AO169" i="2"/>
  <c r="AP169" i="2"/>
  <c r="AQ169" i="2"/>
  <c r="AR169" i="2"/>
  <c r="X169" i="3" s="1"/>
  <c r="AS169" i="2"/>
  <c r="AT169" i="2"/>
  <c r="AU169" i="2"/>
  <c r="AV169" i="2"/>
  <c r="AW169" i="2"/>
  <c r="AX169" i="2"/>
  <c r="AY169" i="2"/>
  <c r="AZ169" i="2"/>
  <c r="BA169" i="2"/>
  <c r="BB169" i="2"/>
  <c r="BC169" i="2"/>
  <c r="BD169" i="2"/>
  <c r="BE169" i="2"/>
  <c r="BF169" i="2"/>
  <c r="BG169" i="2"/>
  <c r="BH169" i="2"/>
  <c r="AB169" i="3"/>
  <c r="BI169" i="2"/>
  <c r="BJ169" i="2"/>
  <c r="BK169" i="2"/>
  <c r="BL169" i="2"/>
  <c r="C170" i="2"/>
  <c r="A170" i="3" s="1"/>
  <c r="D170" i="2"/>
  <c r="E170" i="2"/>
  <c r="C170" i="3" s="1"/>
  <c r="F170" i="2"/>
  <c r="G170" i="2"/>
  <c r="H170" i="2"/>
  <c r="I170" i="2"/>
  <c r="J170" i="2"/>
  <c r="K170" i="2"/>
  <c r="L170" i="2"/>
  <c r="M170" i="2"/>
  <c r="N170" i="2"/>
  <c r="K170" i="3"/>
  <c r="O170" i="2"/>
  <c r="AL170" i="3" s="1"/>
  <c r="Q170" i="2"/>
  <c r="R170" i="2"/>
  <c r="S170" i="2"/>
  <c r="T170" i="2"/>
  <c r="U170" i="2"/>
  <c r="V170" i="2"/>
  <c r="W170" i="2"/>
  <c r="X170" i="2"/>
  <c r="Y170" i="2"/>
  <c r="Z170" i="2"/>
  <c r="AA170" i="2"/>
  <c r="AB170" i="2"/>
  <c r="AC170" i="2"/>
  <c r="AD170" i="2"/>
  <c r="AE170" i="2"/>
  <c r="AF170" i="2"/>
  <c r="R170" i="3" s="1"/>
  <c r="AG170" i="2"/>
  <c r="AH170" i="2"/>
  <c r="AI170" i="2"/>
  <c r="AJ170" i="2"/>
  <c r="T170" i="3" s="1"/>
  <c r="AK170" i="2"/>
  <c r="AL170" i="2"/>
  <c r="U170" i="3" s="1"/>
  <c r="AM170" i="2"/>
  <c r="AN170" i="2"/>
  <c r="AO170" i="2"/>
  <c r="AP170" i="2"/>
  <c r="AQ170" i="2"/>
  <c r="AR170" i="2"/>
  <c r="AS170" i="2"/>
  <c r="AT170" i="2"/>
  <c r="AU170" i="2"/>
  <c r="AV170" i="2"/>
  <c r="Z170" i="3" s="1"/>
  <c r="AW170" i="2"/>
  <c r="AX170" i="2"/>
  <c r="AY170" i="2"/>
  <c r="AZ170" i="2"/>
  <c r="AA170" i="3" s="1"/>
  <c r="BA170" i="2"/>
  <c r="BB170" i="2"/>
  <c r="AC170" i="3"/>
  <c r="BC170" i="2"/>
  <c r="BD170" i="2"/>
  <c r="BE170" i="2"/>
  <c r="BF170" i="2"/>
  <c r="BG170" i="2"/>
  <c r="BH170" i="2"/>
  <c r="BI170" i="2"/>
  <c r="BJ170" i="2"/>
  <c r="BK170" i="2"/>
  <c r="BL170" i="2"/>
  <c r="AF170" i="3" s="1"/>
  <c r="C171" i="2"/>
  <c r="D171" i="2"/>
  <c r="E171" i="2"/>
  <c r="F171" i="2"/>
  <c r="I171" i="3"/>
  <c r="G171" i="2"/>
  <c r="H171" i="2"/>
  <c r="D171" i="3" s="1"/>
  <c r="I171" i="2"/>
  <c r="K171" i="2"/>
  <c r="M171" i="2"/>
  <c r="N171" i="2"/>
  <c r="O171" i="2"/>
  <c r="Q171" i="2"/>
  <c r="R171" i="2"/>
  <c r="S171" i="2"/>
  <c r="T171" i="2"/>
  <c r="U171" i="2"/>
  <c r="V171" i="2"/>
  <c r="W171" i="2"/>
  <c r="X171" i="2"/>
  <c r="Y171" i="2"/>
  <c r="Z171" i="2"/>
  <c r="AA171" i="2"/>
  <c r="AB171" i="2"/>
  <c r="AC171" i="2"/>
  <c r="AD171" i="2"/>
  <c r="AE171" i="2"/>
  <c r="AF171" i="2"/>
  <c r="AG171" i="2"/>
  <c r="AH171" i="2"/>
  <c r="AI171" i="2"/>
  <c r="AJ171" i="2"/>
  <c r="T171" i="3" s="1"/>
  <c r="AK171" i="2"/>
  <c r="AL171" i="2"/>
  <c r="AM171" i="2"/>
  <c r="AN171" i="2"/>
  <c r="AO171" i="2"/>
  <c r="AP171" i="2"/>
  <c r="AQ171" i="2"/>
  <c r="AR171" i="2"/>
  <c r="AS171" i="2"/>
  <c r="AT171" i="2"/>
  <c r="AU171" i="2"/>
  <c r="AV171" i="2"/>
  <c r="AW171" i="2"/>
  <c r="AX171" i="2"/>
  <c r="AY171" i="2"/>
  <c r="AZ171" i="2"/>
  <c r="AA171" i="3" s="1"/>
  <c r="BA171" i="2"/>
  <c r="BB171" i="2"/>
  <c r="BC171" i="2"/>
  <c r="BD171" i="2"/>
  <c r="BE171" i="2"/>
  <c r="BF171" i="2"/>
  <c r="BG171" i="2"/>
  <c r="BH171" i="2"/>
  <c r="BI171" i="2"/>
  <c r="BJ171" i="2"/>
  <c r="BK171" i="2"/>
  <c r="BL171" i="2"/>
  <c r="C172" i="2"/>
  <c r="D172" i="2"/>
  <c r="E172" i="2"/>
  <c r="F172" i="2"/>
  <c r="AG172" i="3" s="1"/>
  <c r="G172" i="2"/>
  <c r="J172" i="3" s="1"/>
  <c r="H172" i="2"/>
  <c r="I172" i="2"/>
  <c r="J172" i="2"/>
  <c r="K172" i="2"/>
  <c r="G172" i="3" s="1"/>
  <c r="L172" i="2"/>
  <c r="M172" i="2"/>
  <c r="N172" i="2"/>
  <c r="O172" i="2"/>
  <c r="Q172" i="2"/>
  <c r="R172" i="2"/>
  <c r="S172" i="2"/>
  <c r="T172" i="2"/>
  <c r="U172" i="2"/>
  <c r="V172" i="2"/>
  <c r="W172" i="2"/>
  <c r="X172" i="2"/>
  <c r="N172" i="3"/>
  <c r="Y172" i="2"/>
  <c r="Z172" i="2"/>
  <c r="AA172" i="2"/>
  <c r="AB172" i="2"/>
  <c r="P172" i="3" s="1"/>
  <c r="AC172" i="2"/>
  <c r="AD172" i="2"/>
  <c r="Q172" i="3" s="1"/>
  <c r="AE172" i="2"/>
  <c r="AF172" i="2"/>
  <c r="AG172" i="2"/>
  <c r="AH172" i="2"/>
  <c r="AI172" i="2"/>
  <c r="AJ172" i="2"/>
  <c r="AK172" i="2"/>
  <c r="AL172" i="2"/>
  <c r="AM172" i="2"/>
  <c r="AN172" i="2"/>
  <c r="V172" i="3" s="1"/>
  <c r="AO172" i="2"/>
  <c r="AP172" i="2"/>
  <c r="AQ172" i="2"/>
  <c r="AR172" i="2"/>
  <c r="X172" i="3" s="1"/>
  <c r="AS172" i="2"/>
  <c r="AT172" i="2"/>
  <c r="Y172" i="3" s="1"/>
  <c r="AU172" i="2"/>
  <c r="AV172" i="2"/>
  <c r="AW172" i="2"/>
  <c r="AX172" i="2"/>
  <c r="AY172" i="2"/>
  <c r="AZ172" i="2"/>
  <c r="BA172" i="2"/>
  <c r="BB172" i="2"/>
  <c r="BC172" i="2"/>
  <c r="BD172" i="2"/>
  <c r="AE172" i="3" s="1"/>
  <c r="BE172" i="2"/>
  <c r="BF172" i="2"/>
  <c r="BG172" i="2"/>
  <c r="BH172" i="2"/>
  <c r="AB172" i="3" s="1"/>
  <c r="BI172" i="2"/>
  <c r="BJ172" i="2"/>
  <c r="AD172" i="3" s="1"/>
  <c r="BK172" i="2"/>
  <c r="BL172" i="2"/>
  <c r="C173" i="2"/>
  <c r="D173" i="2"/>
  <c r="E173" i="2"/>
  <c r="F173" i="2"/>
  <c r="G173" i="2"/>
  <c r="H173" i="2"/>
  <c r="I173" i="2"/>
  <c r="J173" i="2"/>
  <c r="E173" i="3" s="1"/>
  <c r="K173" i="2"/>
  <c r="L173" i="2"/>
  <c r="M173" i="2"/>
  <c r="N173" i="2"/>
  <c r="K173" i="3" s="1"/>
  <c r="O173" i="2"/>
  <c r="Q173" i="2"/>
  <c r="AM173" i="3" s="1"/>
  <c r="R173" i="2"/>
  <c r="S173" i="2"/>
  <c r="T173" i="2"/>
  <c r="U173" i="2"/>
  <c r="V173" i="2"/>
  <c r="W173" i="2"/>
  <c r="X173" i="2"/>
  <c r="Y173" i="2"/>
  <c r="Z173" i="2"/>
  <c r="O173" i="3" s="1"/>
  <c r="AA173" i="2"/>
  <c r="AB173" i="2"/>
  <c r="AC173" i="2"/>
  <c r="AD173" i="2"/>
  <c r="AE173" i="2"/>
  <c r="AF173" i="2"/>
  <c r="AG173" i="2"/>
  <c r="AH173" i="2"/>
  <c r="AI173" i="2"/>
  <c r="AJ173" i="2"/>
  <c r="T173" i="3" s="1"/>
  <c r="AK173" i="2"/>
  <c r="AL173" i="2"/>
  <c r="AM173" i="2"/>
  <c r="AN173" i="2"/>
  <c r="AO173" i="2"/>
  <c r="AP173" i="2"/>
  <c r="W173" i="3" s="1"/>
  <c r="AQ173" i="2"/>
  <c r="AR173" i="2"/>
  <c r="AS173" i="2"/>
  <c r="AT173" i="2"/>
  <c r="AU173" i="2"/>
  <c r="AV173" i="2"/>
  <c r="AW173" i="2"/>
  <c r="AX173" i="2"/>
  <c r="AY173" i="2"/>
  <c r="AZ173" i="2"/>
  <c r="BA173" i="2"/>
  <c r="BB173" i="2"/>
  <c r="BC173" i="2"/>
  <c r="BD173" i="2"/>
  <c r="BE173" i="2"/>
  <c r="BF173" i="2"/>
  <c r="BG173" i="2"/>
  <c r="BH173" i="2"/>
  <c r="BI173" i="2"/>
  <c r="BJ173" i="2"/>
  <c r="BK173" i="2"/>
  <c r="BL173" i="2"/>
  <c r="C174" i="2"/>
  <c r="A174" i="3" s="1"/>
  <c r="D174" i="2"/>
  <c r="E174" i="2"/>
  <c r="F174" i="2"/>
  <c r="G174" i="2"/>
  <c r="H174" i="2"/>
  <c r="I174" i="2"/>
  <c r="K174" i="2"/>
  <c r="M174" i="2"/>
  <c r="N174" i="2"/>
  <c r="O174" i="2"/>
  <c r="AL174" i="3"/>
  <c r="Q174" i="2"/>
  <c r="R174" i="2"/>
  <c r="S174" i="2"/>
  <c r="T174" i="2"/>
  <c r="U174" i="2"/>
  <c r="V174" i="2"/>
  <c r="W174" i="2"/>
  <c r="X174" i="2"/>
  <c r="Y174" i="2"/>
  <c r="Z174" i="2"/>
  <c r="AA174" i="2"/>
  <c r="AB174" i="2"/>
  <c r="AC174" i="2"/>
  <c r="AD174" i="2"/>
  <c r="AE174" i="2"/>
  <c r="AF174" i="2"/>
  <c r="R174" i="3"/>
  <c r="AG174" i="2"/>
  <c r="AH174" i="2"/>
  <c r="AI174" i="2"/>
  <c r="AJ174" i="2"/>
  <c r="T174" i="3" s="1"/>
  <c r="AK174" i="2"/>
  <c r="AL174" i="2"/>
  <c r="AM174" i="2"/>
  <c r="AN174" i="2"/>
  <c r="AO174" i="2"/>
  <c r="AP174" i="2"/>
  <c r="AQ174" i="2"/>
  <c r="AR174" i="2"/>
  <c r="AS174" i="2"/>
  <c r="AT174" i="2"/>
  <c r="AU174" i="2"/>
  <c r="AV174" i="2"/>
  <c r="Z174" i="3" s="1"/>
  <c r="AW174" i="2"/>
  <c r="AX174" i="2"/>
  <c r="AY174" i="2"/>
  <c r="AZ174" i="2"/>
  <c r="AA174" i="3"/>
  <c r="BA174" i="2"/>
  <c r="BB174" i="2"/>
  <c r="AC174" i="3" s="1"/>
  <c r="BC174" i="2"/>
  <c r="BD174" i="2"/>
  <c r="BE174" i="2"/>
  <c r="BF174" i="2"/>
  <c r="BG174" i="2"/>
  <c r="BH174" i="2"/>
  <c r="BI174" i="2"/>
  <c r="BJ174" i="2"/>
  <c r="BK174" i="2"/>
  <c r="BL174" i="2"/>
  <c r="AF174" i="3" s="1"/>
  <c r="C175" i="2"/>
  <c r="D175" i="2"/>
  <c r="E175" i="2"/>
  <c r="F175" i="2"/>
  <c r="AG175" i="3" s="1"/>
  <c r="G175" i="2"/>
  <c r="H175" i="2"/>
  <c r="D175" i="3" s="1"/>
  <c r="I175" i="2"/>
  <c r="K175" i="2"/>
  <c r="M175" i="2"/>
  <c r="N175" i="2"/>
  <c r="O175" i="2"/>
  <c r="Q175" i="2"/>
  <c r="R175" i="2"/>
  <c r="S175" i="2"/>
  <c r="T175" i="2"/>
  <c r="U175" i="2"/>
  <c r="V175" i="2"/>
  <c r="W175" i="2"/>
  <c r="X175" i="2"/>
  <c r="Y175" i="2"/>
  <c r="Z175" i="2"/>
  <c r="AA175" i="2"/>
  <c r="AB175" i="2"/>
  <c r="AC175" i="2"/>
  <c r="AD175" i="2"/>
  <c r="AE175" i="2"/>
  <c r="AF175" i="2"/>
  <c r="AG175" i="2"/>
  <c r="AH175" i="2"/>
  <c r="AI175" i="2"/>
  <c r="AJ175" i="2"/>
  <c r="T175" i="3" s="1"/>
  <c r="AK175" i="2"/>
  <c r="AL175" i="2"/>
  <c r="AM175" i="2"/>
  <c r="AN175" i="2"/>
  <c r="AO175" i="2"/>
  <c r="AP175" i="2"/>
  <c r="AQ175" i="2"/>
  <c r="AR175" i="2"/>
  <c r="AS175" i="2"/>
  <c r="AT175" i="2"/>
  <c r="AU175" i="2"/>
  <c r="AV175" i="2"/>
  <c r="AW175" i="2"/>
  <c r="AX175" i="2"/>
  <c r="AY175" i="2"/>
  <c r="AZ175" i="2"/>
  <c r="AA175" i="3" s="1"/>
  <c r="BA175" i="2"/>
  <c r="BB175" i="2"/>
  <c r="BC175" i="2"/>
  <c r="BD175" i="2"/>
  <c r="BE175" i="2"/>
  <c r="BF175" i="2"/>
  <c r="BG175" i="2"/>
  <c r="BH175" i="2"/>
  <c r="BI175" i="2"/>
  <c r="BJ175" i="2"/>
  <c r="BK175" i="2"/>
  <c r="BL175" i="2"/>
  <c r="C176" i="2"/>
  <c r="D176" i="2"/>
  <c r="E176" i="2"/>
  <c r="F176" i="2"/>
  <c r="AG176" i="3" s="1"/>
  <c r="G176" i="2"/>
  <c r="J176" i="3" s="1"/>
  <c r="H176" i="2"/>
  <c r="I176" i="2"/>
  <c r="K176" i="2"/>
  <c r="M176" i="2"/>
  <c r="N176" i="2"/>
  <c r="O176" i="2"/>
  <c r="AL176" i="3" s="1"/>
  <c r="Q176" i="2"/>
  <c r="R176" i="2"/>
  <c r="S176" i="2"/>
  <c r="T176" i="2"/>
  <c r="U176" i="2"/>
  <c r="V176" i="2"/>
  <c r="W176" i="2"/>
  <c r="X176" i="2"/>
  <c r="Y176" i="2"/>
  <c r="Z176" i="2"/>
  <c r="O176" i="3"/>
  <c r="AA176" i="2"/>
  <c r="AB176" i="2"/>
  <c r="AC176" i="2"/>
  <c r="AD176" i="2"/>
  <c r="Q176" i="3" s="1"/>
  <c r="AE176" i="2"/>
  <c r="AF176" i="2"/>
  <c r="R176" i="3" s="1"/>
  <c r="AG176" i="2"/>
  <c r="AH176" i="2"/>
  <c r="AI176" i="2"/>
  <c r="AJ176" i="2"/>
  <c r="AK176" i="2"/>
  <c r="AL176" i="2"/>
  <c r="AM176" i="2"/>
  <c r="AN176" i="2"/>
  <c r="AO176" i="2"/>
  <c r="AP176" i="2"/>
  <c r="W176" i="3" s="1"/>
  <c r="AQ176" i="2"/>
  <c r="AR176" i="2"/>
  <c r="AS176" i="2"/>
  <c r="AT176" i="2"/>
  <c r="Y176" i="3" s="1"/>
  <c r="AU176" i="2"/>
  <c r="AV176" i="2"/>
  <c r="Z176" i="3" s="1"/>
  <c r="AW176" i="2"/>
  <c r="AX176" i="2"/>
  <c r="AY176" i="2"/>
  <c r="AZ176" i="2"/>
  <c r="BA176" i="2"/>
  <c r="BB176" i="2"/>
  <c r="BC176" i="2"/>
  <c r="BD176" i="2"/>
  <c r="BE176" i="2"/>
  <c r="BF176" i="2"/>
  <c r="BG176" i="2"/>
  <c r="BH176" i="2"/>
  <c r="BI176" i="2"/>
  <c r="BJ176" i="2"/>
  <c r="AD176" i="3" s="1"/>
  <c r="BK176" i="2"/>
  <c r="BL176" i="2"/>
  <c r="AF176" i="3" s="1"/>
  <c r="C177" i="2"/>
  <c r="D177" i="2"/>
  <c r="E177" i="2"/>
  <c r="F177" i="2"/>
  <c r="G177" i="2"/>
  <c r="H177" i="2"/>
  <c r="I177" i="2"/>
  <c r="K177" i="2"/>
  <c r="M177" i="2"/>
  <c r="N177" i="2"/>
  <c r="K177" i="3" s="1"/>
  <c r="O177" i="2"/>
  <c r="Q177" i="2"/>
  <c r="R177" i="2"/>
  <c r="S177" i="2"/>
  <c r="T177" i="2"/>
  <c r="U177" i="2"/>
  <c r="V177" i="2"/>
  <c r="W177" i="2"/>
  <c r="X177" i="2"/>
  <c r="Y177" i="2"/>
  <c r="Z177" i="2"/>
  <c r="AA177" i="2"/>
  <c r="AB177" i="2"/>
  <c r="AC177" i="2"/>
  <c r="AD177" i="2"/>
  <c r="Q177" i="3" s="1"/>
  <c r="AE177" i="2"/>
  <c r="AF177" i="2"/>
  <c r="AG177" i="2"/>
  <c r="AH177" i="2"/>
  <c r="AI177" i="2"/>
  <c r="AJ177" i="2"/>
  <c r="AK177" i="2"/>
  <c r="AL177" i="2"/>
  <c r="AM177" i="2"/>
  <c r="AN177" i="2"/>
  <c r="AO177" i="2"/>
  <c r="AP177" i="2"/>
  <c r="AQ177" i="2"/>
  <c r="AR177" i="2"/>
  <c r="AS177" i="2"/>
  <c r="AT177" i="2"/>
  <c r="Y177" i="3" s="1"/>
  <c r="AU177" i="2"/>
  <c r="AV177" i="2"/>
  <c r="AW177" i="2"/>
  <c r="AX177" i="2"/>
  <c r="AY177" i="2"/>
  <c r="AZ177" i="2"/>
  <c r="BA177" i="2"/>
  <c r="BB177" i="2"/>
  <c r="BC177" i="2"/>
  <c r="BD177" i="2"/>
  <c r="BE177" i="2"/>
  <c r="BF177" i="2"/>
  <c r="BG177" i="2"/>
  <c r="BH177" i="2"/>
  <c r="BI177" i="2"/>
  <c r="BJ177" i="2"/>
  <c r="AD177" i="3"/>
  <c r="BK177" i="2"/>
  <c r="BL177" i="2"/>
  <c r="C178" i="2"/>
  <c r="D178" i="2"/>
  <c r="E178" i="2"/>
  <c r="C178" i="3"/>
  <c r="F178" i="2"/>
  <c r="G178" i="2"/>
  <c r="J178" i="3"/>
  <c r="H178" i="2"/>
  <c r="I178" i="2"/>
  <c r="K178" i="2"/>
  <c r="M178" i="2"/>
  <c r="N178" i="2"/>
  <c r="O178" i="2"/>
  <c r="Q178" i="2"/>
  <c r="R178" i="2"/>
  <c r="S178" i="2"/>
  <c r="T178" i="2"/>
  <c r="U178" i="2"/>
  <c r="V178" i="2"/>
  <c r="W178" i="2"/>
  <c r="X178" i="2"/>
  <c r="N178" i="3"/>
  <c r="Y178" i="2"/>
  <c r="Z178" i="2"/>
  <c r="O178" i="3" s="1"/>
  <c r="AA178" i="2"/>
  <c r="AB178" i="2"/>
  <c r="AC178" i="2"/>
  <c r="AD178" i="2"/>
  <c r="AE178" i="2"/>
  <c r="AF178" i="2"/>
  <c r="AG178" i="2"/>
  <c r="AH178" i="2"/>
  <c r="AI178" i="2"/>
  <c r="AJ178" i="2"/>
  <c r="T178" i="3" s="1"/>
  <c r="AK178" i="2"/>
  <c r="AL178" i="2"/>
  <c r="AM178" i="2"/>
  <c r="AN178" i="2"/>
  <c r="V178" i="3" s="1"/>
  <c r="AO178" i="2"/>
  <c r="AP178" i="2"/>
  <c r="W178" i="3" s="1"/>
  <c r="AQ178" i="2"/>
  <c r="AR178" i="2"/>
  <c r="AS178" i="2"/>
  <c r="AT178" i="2"/>
  <c r="AU178" i="2"/>
  <c r="AV178" i="2"/>
  <c r="AW178" i="2"/>
  <c r="AX178" i="2"/>
  <c r="AY178" i="2"/>
  <c r="AZ178" i="2"/>
  <c r="AA178" i="3"/>
  <c r="BA178" i="2"/>
  <c r="BB178" i="2"/>
  <c r="BC178" i="2"/>
  <c r="BD178" i="2"/>
  <c r="AE178" i="3" s="1"/>
  <c r="BE178" i="2"/>
  <c r="BF178" i="2"/>
  <c r="BG178" i="2"/>
  <c r="BH178" i="2"/>
  <c r="BI178" i="2"/>
  <c r="BJ178" i="2"/>
  <c r="BK178" i="2"/>
  <c r="BL178" i="2"/>
  <c r="C179" i="2"/>
  <c r="D179" i="2"/>
  <c r="E179" i="2"/>
  <c r="C179" i="3"/>
  <c r="F179" i="2"/>
  <c r="I179" i="3" s="1"/>
  <c r="G179" i="2"/>
  <c r="H179" i="2"/>
  <c r="I179" i="2"/>
  <c r="K179" i="2"/>
  <c r="G179" i="3" s="1"/>
  <c r="M179" i="2"/>
  <c r="N179" i="2"/>
  <c r="K179" i="3" s="1"/>
  <c r="O179" i="2"/>
  <c r="Q179" i="2"/>
  <c r="R179" i="2"/>
  <c r="S179" i="2"/>
  <c r="T179" i="2"/>
  <c r="U179" i="2"/>
  <c r="V179" i="2"/>
  <c r="W179" i="2"/>
  <c r="X179" i="2"/>
  <c r="N179" i="3" s="1"/>
  <c r="Y179" i="2"/>
  <c r="Z179" i="2"/>
  <c r="AA179" i="2"/>
  <c r="AB179" i="2"/>
  <c r="AC179" i="2"/>
  <c r="AD179" i="2"/>
  <c r="AE179" i="2"/>
  <c r="AF179" i="2"/>
  <c r="AG179" i="2"/>
  <c r="AH179" i="2"/>
  <c r="AI179" i="2"/>
  <c r="AJ179" i="2"/>
  <c r="AK179" i="2"/>
  <c r="AL179" i="2"/>
  <c r="AM179" i="2"/>
  <c r="AN179" i="2"/>
  <c r="V179" i="3" s="1"/>
  <c r="AO179" i="2"/>
  <c r="AP179" i="2"/>
  <c r="AQ179" i="2"/>
  <c r="AR179" i="2"/>
  <c r="AS179" i="2"/>
  <c r="AT179" i="2"/>
  <c r="AU179" i="2"/>
  <c r="AV179" i="2"/>
  <c r="AW179" i="2"/>
  <c r="AX179" i="2"/>
  <c r="AY179" i="2"/>
  <c r="AZ179" i="2"/>
  <c r="BA179" i="2"/>
  <c r="BB179" i="2"/>
  <c r="BC179" i="2"/>
  <c r="BD179" i="2"/>
  <c r="AE179" i="3" s="1"/>
  <c r="BE179" i="2"/>
  <c r="BF179" i="2"/>
  <c r="BG179" i="2"/>
  <c r="BH179" i="2"/>
  <c r="BI179" i="2"/>
  <c r="BJ179" i="2"/>
  <c r="BK179" i="2"/>
  <c r="BL179" i="2"/>
  <c r="C180" i="2"/>
  <c r="D180" i="2"/>
  <c r="E180" i="2"/>
  <c r="F180" i="2"/>
  <c r="G180" i="2"/>
  <c r="H180" i="2"/>
  <c r="I180" i="2"/>
  <c r="K180" i="2"/>
  <c r="G180" i="3" s="1"/>
  <c r="M180" i="2"/>
  <c r="N180" i="2"/>
  <c r="O180" i="2"/>
  <c r="Q180" i="2"/>
  <c r="R180" i="2"/>
  <c r="S180" i="2"/>
  <c r="T180" i="2"/>
  <c r="U180" i="2"/>
  <c r="V180" i="2"/>
  <c r="W180" i="2"/>
  <c r="X180" i="2"/>
  <c r="Y180" i="2"/>
  <c r="Z180" i="2"/>
  <c r="AA180" i="2"/>
  <c r="AB180" i="2"/>
  <c r="AC180" i="2"/>
  <c r="AD180" i="2"/>
  <c r="Q180" i="3" s="1"/>
  <c r="AE180" i="2"/>
  <c r="AF180" i="2"/>
  <c r="AG180" i="2"/>
  <c r="AH180" i="2"/>
  <c r="S180" i="3" s="1"/>
  <c r="AI180" i="2"/>
  <c r="AJ180" i="2"/>
  <c r="T180" i="3" s="1"/>
  <c r="AK180" i="2"/>
  <c r="AL180" i="2"/>
  <c r="AM180" i="2"/>
  <c r="AN180" i="2"/>
  <c r="AO180" i="2"/>
  <c r="AP180" i="2"/>
  <c r="AQ180" i="2"/>
  <c r="AR180" i="2"/>
  <c r="AS180" i="2"/>
  <c r="AT180" i="2"/>
  <c r="Y180" i="3"/>
  <c r="AU180" i="2"/>
  <c r="AV180" i="2"/>
  <c r="AW180" i="2"/>
  <c r="AX180" i="2"/>
  <c r="AY180" i="2"/>
  <c r="AZ180" i="2"/>
  <c r="AA180" i="3" s="1"/>
  <c r="BA180" i="2"/>
  <c r="BB180" i="2"/>
  <c r="BC180" i="2"/>
  <c r="BD180" i="2"/>
  <c r="BE180" i="2"/>
  <c r="BF180" i="2"/>
  <c r="BG180" i="2"/>
  <c r="BH180" i="2"/>
  <c r="BI180" i="2"/>
  <c r="BJ180" i="2"/>
  <c r="AD180" i="3" s="1"/>
  <c r="BK180" i="2"/>
  <c r="BL180" i="2"/>
  <c r="C181" i="2"/>
  <c r="D181" i="2"/>
  <c r="B181" i="3" s="1"/>
  <c r="E181" i="2"/>
  <c r="F181" i="2"/>
  <c r="AG181" i="3" s="1"/>
  <c r="G181" i="2"/>
  <c r="H181" i="2"/>
  <c r="I181" i="2"/>
  <c r="K181" i="2"/>
  <c r="M181" i="2"/>
  <c r="N181" i="2"/>
  <c r="O181" i="2"/>
  <c r="Q181" i="2"/>
  <c r="R181" i="2"/>
  <c r="S181" i="2"/>
  <c r="T181" i="2"/>
  <c r="U181" i="2"/>
  <c r="V181" i="2"/>
  <c r="W181" i="2"/>
  <c r="X181" i="2"/>
  <c r="Y181" i="2"/>
  <c r="Z181" i="2"/>
  <c r="AA181" i="2"/>
  <c r="AB181" i="2"/>
  <c r="AC181" i="2"/>
  <c r="AD181" i="2"/>
  <c r="AE181" i="2"/>
  <c r="AF181" i="2"/>
  <c r="AG181" i="2"/>
  <c r="AH181" i="2"/>
  <c r="AI181" i="2"/>
  <c r="AJ181" i="2"/>
  <c r="AK181" i="2"/>
  <c r="AL181" i="2"/>
  <c r="AM181" i="2"/>
  <c r="AN181" i="2"/>
  <c r="AO181" i="2"/>
  <c r="AP181" i="2"/>
  <c r="AQ181" i="2"/>
  <c r="AR181" i="2"/>
  <c r="AS181" i="2"/>
  <c r="AT181" i="2"/>
  <c r="AU181" i="2"/>
  <c r="AV181" i="2"/>
  <c r="AW181" i="2"/>
  <c r="AX181" i="2"/>
  <c r="AY181" i="2"/>
  <c r="AZ181" i="2"/>
  <c r="BA181" i="2"/>
  <c r="BB181" i="2"/>
  <c r="BC181" i="2"/>
  <c r="BD181" i="2"/>
  <c r="BE181" i="2"/>
  <c r="BF181" i="2"/>
  <c r="BG181" i="2"/>
  <c r="BH181" i="2"/>
  <c r="BI181" i="2"/>
  <c r="BJ181" i="2"/>
  <c r="BK181" i="2"/>
  <c r="BL181" i="2"/>
  <c r="C182" i="2"/>
  <c r="D182" i="2"/>
  <c r="B182" i="3" s="1"/>
  <c r="E182" i="2"/>
  <c r="C182" i="3" s="1"/>
  <c r="F182" i="2"/>
  <c r="G182" i="2"/>
  <c r="H182" i="2"/>
  <c r="I182" i="2"/>
  <c r="K182" i="2"/>
  <c r="M182" i="2"/>
  <c r="N182" i="2"/>
  <c r="O182" i="2"/>
  <c r="Q182" i="2"/>
  <c r="R182" i="2"/>
  <c r="S182" i="2"/>
  <c r="T182" i="2"/>
  <c r="U182" i="2"/>
  <c r="V182" i="2"/>
  <c r="W182" i="2"/>
  <c r="X182" i="2"/>
  <c r="N182" i="3" s="1"/>
  <c r="Y182" i="2"/>
  <c r="Z182" i="2"/>
  <c r="AA182" i="2"/>
  <c r="AB182" i="2"/>
  <c r="P182" i="3" s="1"/>
  <c r="AC182" i="2"/>
  <c r="AD182" i="2"/>
  <c r="Q182" i="3" s="1"/>
  <c r="AE182" i="2"/>
  <c r="AF182" i="2"/>
  <c r="AG182" i="2"/>
  <c r="AH182" i="2"/>
  <c r="AI182" i="2"/>
  <c r="AJ182" i="2"/>
  <c r="AK182" i="2"/>
  <c r="AL182" i="2"/>
  <c r="U182" i="3" s="1"/>
  <c r="AM182" i="2"/>
  <c r="AN182" i="2"/>
  <c r="V182" i="3" s="1"/>
  <c r="AO182" i="2"/>
  <c r="AP182" i="2"/>
  <c r="AQ182" i="2"/>
  <c r="AR182" i="2"/>
  <c r="X182" i="3" s="1"/>
  <c r="AS182" i="2"/>
  <c r="AT182" i="2"/>
  <c r="Y182" i="3" s="1"/>
  <c r="AU182" i="2"/>
  <c r="AV182" i="2"/>
  <c r="AW182" i="2"/>
  <c r="AX182" i="2"/>
  <c r="AY182" i="2"/>
  <c r="AZ182" i="2"/>
  <c r="BA182" i="2"/>
  <c r="BB182" i="2"/>
  <c r="BC182" i="2"/>
  <c r="BD182" i="2"/>
  <c r="AE182" i="3" s="1"/>
  <c r="BE182" i="2"/>
  <c r="BF182" i="2"/>
  <c r="BG182" i="2"/>
  <c r="BH182" i="2"/>
  <c r="AB182" i="3"/>
  <c r="BI182" i="2"/>
  <c r="BJ182" i="2"/>
  <c r="AD182" i="3" s="1"/>
  <c r="BK182" i="2"/>
  <c r="BL182" i="2"/>
  <c r="C183" i="2"/>
  <c r="D183" i="2"/>
  <c r="E183" i="2"/>
  <c r="F183" i="2"/>
  <c r="G183" i="2"/>
  <c r="H183" i="2"/>
  <c r="I183" i="2"/>
  <c r="F183" i="3"/>
  <c r="K183" i="2"/>
  <c r="G183" i="3" s="1"/>
  <c r="M183" i="2"/>
  <c r="N183" i="2"/>
  <c r="O183" i="2"/>
  <c r="Q183" i="2"/>
  <c r="AM183" i="3" s="1"/>
  <c r="R183" i="2"/>
  <c r="S183" i="2"/>
  <c r="T183" i="2"/>
  <c r="U183" i="2"/>
  <c r="V183" i="2"/>
  <c r="W183" i="2"/>
  <c r="X183" i="2"/>
  <c r="Y183" i="2"/>
  <c r="Z183" i="2"/>
  <c r="AA183" i="2"/>
  <c r="AB183" i="2"/>
  <c r="P183" i="3"/>
  <c r="AC183" i="2"/>
  <c r="AD183" i="2"/>
  <c r="AE183" i="2"/>
  <c r="AF183" i="2"/>
  <c r="AG183" i="2"/>
  <c r="AH183" i="2"/>
  <c r="AI183" i="2"/>
  <c r="AJ183" i="2"/>
  <c r="AK183" i="2"/>
  <c r="AL183" i="2"/>
  <c r="AM183" i="2"/>
  <c r="AN183" i="2"/>
  <c r="AO183" i="2"/>
  <c r="AP183" i="2"/>
  <c r="AQ183" i="2"/>
  <c r="AR183" i="2"/>
  <c r="X183" i="3" s="1"/>
  <c r="AS183" i="2"/>
  <c r="AT183" i="2"/>
  <c r="AU183" i="2"/>
  <c r="AV183" i="2"/>
  <c r="AW183" i="2"/>
  <c r="AX183" i="2"/>
  <c r="AY183" i="2"/>
  <c r="AZ183" i="2"/>
  <c r="BA183" i="2"/>
  <c r="BB183" i="2"/>
  <c r="BC183" i="2"/>
  <c r="BD183" i="2"/>
  <c r="BE183" i="2"/>
  <c r="BF183" i="2"/>
  <c r="BG183" i="2"/>
  <c r="BH183" i="2"/>
  <c r="BI183" i="2"/>
  <c r="BJ183" i="2"/>
  <c r="BK183" i="2"/>
  <c r="BL183" i="2"/>
  <c r="C184" i="2"/>
  <c r="A184" i="3"/>
  <c r="D184" i="2"/>
  <c r="E184" i="2"/>
  <c r="C184" i="3" s="1"/>
  <c r="F184" i="2"/>
  <c r="G184" i="2"/>
  <c r="H184" i="2"/>
  <c r="I184" i="2"/>
  <c r="K184" i="2"/>
  <c r="M184" i="2"/>
  <c r="N184" i="2"/>
  <c r="O184" i="2"/>
  <c r="Q184" i="2"/>
  <c r="AM184" i="3" s="1"/>
  <c r="R184" i="2"/>
  <c r="S184" i="2"/>
  <c r="T184" i="2"/>
  <c r="U184" i="2"/>
  <c r="V184" i="2"/>
  <c r="W184" i="2"/>
  <c r="X184" i="2"/>
  <c r="N184" i="3" s="1"/>
  <c r="Y184" i="2"/>
  <c r="Z184" i="2"/>
  <c r="AA184" i="2"/>
  <c r="AB184" i="2"/>
  <c r="AC184" i="2"/>
  <c r="AD184" i="2"/>
  <c r="AE184" i="2"/>
  <c r="AF184" i="2"/>
  <c r="AG184" i="2"/>
  <c r="AH184" i="2"/>
  <c r="S184" i="3"/>
  <c r="AI184" i="2"/>
  <c r="AJ184" i="2"/>
  <c r="AK184" i="2"/>
  <c r="AL184" i="2"/>
  <c r="U184" i="3" s="1"/>
  <c r="AM184" i="2"/>
  <c r="AN184" i="2"/>
  <c r="V184" i="3" s="1"/>
  <c r="AO184" i="2"/>
  <c r="AP184" i="2"/>
  <c r="AQ184" i="2"/>
  <c r="AR184" i="2"/>
  <c r="AS184" i="2"/>
  <c r="AT184" i="2"/>
  <c r="AU184" i="2"/>
  <c r="AV184" i="2"/>
  <c r="AW184" i="2"/>
  <c r="AX184" i="2"/>
  <c r="AY184" i="2"/>
  <c r="AZ184" i="2"/>
  <c r="BA184" i="2"/>
  <c r="BB184" i="2"/>
  <c r="AC184" i="3" s="1"/>
  <c r="BC184" i="2"/>
  <c r="BD184" i="2"/>
  <c r="AE184" i="3"/>
  <c r="BE184" i="2"/>
  <c r="BF184" i="2"/>
  <c r="BG184" i="2"/>
  <c r="BH184" i="2"/>
  <c r="BI184" i="2"/>
  <c r="BJ184" i="2"/>
  <c r="BK184" i="2"/>
  <c r="BL184" i="2"/>
  <c r="C185" i="2"/>
  <c r="A185" i="3" s="1"/>
  <c r="D185" i="2"/>
  <c r="B185" i="3" s="1"/>
  <c r="E185" i="2"/>
  <c r="F185" i="2"/>
  <c r="G185" i="2"/>
  <c r="H185" i="2"/>
  <c r="D185" i="3" s="1"/>
  <c r="I185" i="2"/>
  <c r="J185" i="2"/>
  <c r="K185" i="2"/>
  <c r="L185" i="2"/>
  <c r="M185" i="2"/>
  <c r="N185" i="2"/>
  <c r="O185" i="2"/>
  <c r="Q185" i="2"/>
  <c r="R185" i="2"/>
  <c r="S185" i="2"/>
  <c r="T185" i="2"/>
  <c r="U185" i="2"/>
  <c r="V185" i="2"/>
  <c r="W185" i="2"/>
  <c r="X185" i="2"/>
  <c r="Y185" i="2"/>
  <c r="Z185" i="2"/>
  <c r="AA185" i="2"/>
  <c r="AB185" i="2"/>
  <c r="AC185" i="2"/>
  <c r="AD185" i="2"/>
  <c r="AE185" i="2"/>
  <c r="AF185" i="2"/>
  <c r="AG185" i="2"/>
  <c r="AH185" i="2"/>
  <c r="AI185" i="2"/>
  <c r="AJ185" i="2"/>
  <c r="T185" i="3"/>
  <c r="AK185" i="2"/>
  <c r="AL185" i="2"/>
  <c r="AM185" i="2"/>
  <c r="AN185" i="2"/>
  <c r="AO185" i="2"/>
  <c r="AP185" i="2"/>
  <c r="AQ185" i="2"/>
  <c r="AR185" i="2"/>
  <c r="AS185" i="2"/>
  <c r="AT185" i="2"/>
  <c r="AU185" i="2"/>
  <c r="AV185" i="2"/>
  <c r="AW185" i="2"/>
  <c r="AX185" i="2"/>
  <c r="AY185" i="2"/>
  <c r="AZ185" i="2"/>
  <c r="BA185" i="2"/>
  <c r="BB185" i="2"/>
  <c r="BC185" i="2"/>
  <c r="BD185" i="2"/>
  <c r="BE185" i="2"/>
  <c r="BF185" i="2"/>
  <c r="BG185" i="2"/>
  <c r="BH185" i="2"/>
  <c r="BI185" i="2"/>
  <c r="BJ185" i="2"/>
  <c r="BK185" i="2"/>
  <c r="BL185" i="2"/>
  <c r="C186" i="2"/>
  <c r="D186" i="2"/>
  <c r="E186" i="2"/>
  <c r="F186" i="2"/>
  <c r="I186" i="3" s="1"/>
  <c r="G186" i="2"/>
  <c r="AJ186" i="3" s="1"/>
  <c r="H186" i="2"/>
  <c r="I186" i="2"/>
  <c r="K186" i="2"/>
  <c r="L186" i="2"/>
  <c r="M186" i="2"/>
  <c r="N186" i="2"/>
  <c r="K186" i="3" s="1"/>
  <c r="O186" i="2"/>
  <c r="Q186" i="2"/>
  <c r="R186" i="2"/>
  <c r="S186" i="2"/>
  <c r="T186" i="2"/>
  <c r="U186" i="2"/>
  <c r="V186" i="2"/>
  <c r="W186" i="2"/>
  <c r="X186" i="2"/>
  <c r="Y186" i="2"/>
  <c r="Z186" i="2"/>
  <c r="AA186" i="2"/>
  <c r="AB186" i="2"/>
  <c r="AC186" i="2"/>
  <c r="AD186" i="2"/>
  <c r="AE186" i="2"/>
  <c r="AF186" i="2"/>
  <c r="AG186" i="2"/>
  <c r="AH186" i="2"/>
  <c r="AI186" i="2"/>
  <c r="AJ186" i="2"/>
  <c r="AK186" i="2"/>
  <c r="AL186" i="2"/>
  <c r="AM186" i="2"/>
  <c r="AN186" i="2"/>
  <c r="V186" i="3" s="1"/>
  <c r="AO186" i="2"/>
  <c r="AP186" i="2"/>
  <c r="AQ186" i="2"/>
  <c r="AR186" i="2"/>
  <c r="AS186" i="2"/>
  <c r="AT186" i="2"/>
  <c r="AU186" i="2"/>
  <c r="AV186" i="2"/>
  <c r="AW186" i="2"/>
  <c r="AX186" i="2"/>
  <c r="AY186" i="2"/>
  <c r="AZ186" i="2"/>
  <c r="BA186" i="2"/>
  <c r="BB186" i="2"/>
  <c r="BC186" i="2"/>
  <c r="BD186" i="2"/>
  <c r="BE186" i="2"/>
  <c r="BF186" i="2"/>
  <c r="BG186" i="2"/>
  <c r="BH186" i="2"/>
  <c r="BI186" i="2"/>
  <c r="BJ186" i="2"/>
  <c r="BK186" i="2"/>
  <c r="BL186" i="2"/>
  <c r="C187" i="2"/>
  <c r="D187" i="2"/>
  <c r="E187" i="2"/>
  <c r="F187" i="2"/>
  <c r="G187" i="2"/>
  <c r="H187" i="2"/>
  <c r="I187" i="2"/>
  <c r="K187" i="2"/>
  <c r="G187" i="3" s="1"/>
  <c r="M187" i="2"/>
  <c r="N187" i="2"/>
  <c r="O187" i="2"/>
  <c r="Q187" i="2"/>
  <c r="R187" i="2"/>
  <c r="S187" i="2"/>
  <c r="T187" i="2"/>
  <c r="U187" i="2"/>
  <c r="V187" i="2"/>
  <c r="W187" i="2"/>
  <c r="X187" i="2"/>
  <c r="Y187" i="2"/>
  <c r="Z187" i="2"/>
  <c r="AA187" i="2"/>
  <c r="AB187" i="2"/>
  <c r="AC187" i="2"/>
  <c r="AD187" i="2"/>
  <c r="Q187" i="3" s="1"/>
  <c r="AE187" i="2"/>
  <c r="AF187" i="2"/>
  <c r="AG187" i="2"/>
  <c r="AH187" i="2"/>
  <c r="AI187" i="2"/>
  <c r="AJ187" i="2"/>
  <c r="T187" i="3" s="1"/>
  <c r="AK187" i="2"/>
  <c r="AL187" i="2"/>
  <c r="AM187" i="2"/>
  <c r="AN187" i="2"/>
  <c r="AO187" i="2"/>
  <c r="AP187" i="2"/>
  <c r="AQ187" i="2"/>
  <c r="AR187" i="2"/>
  <c r="AS187" i="2"/>
  <c r="AT187" i="2"/>
  <c r="Y187" i="3"/>
  <c r="AU187" i="2"/>
  <c r="AV187" i="2"/>
  <c r="AW187" i="2"/>
  <c r="AX187" i="2"/>
  <c r="AY187" i="2"/>
  <c r="AZ187" i="2"/>
  <c r="AA187" i="3" s="1"/>
  <c r="BA187" i="2"/>
  <c r="BB187" i="2"/>
  <c r="BC187" i="2"/>
  <c r="BD187" i="2"/>
  <c r="BE187" i="2"/>
  <c r="BF187" i="2"/>
  <c r="BG187" i="2"/>
  <c r="BH187" i="2"/>
  <c r="BI187" i="2"/>
  <c r="BJ187" i="2"/>
  <c r="AD187" i="3" s="1"/>
  <c r="BK187" i="2"/>
  <c r="BL187" i="2"/>
  <c r="C188" i="2"/>
  <c r="D188" i="2"/>
  <c r="B188" i="3" s="1"/>
  <c r="E188" i="2"/>
  <c r="F188" i="2"/>
  <c r="G188" i="2"/>
  <c r="H188" i="2"/>
  <c r="I188" i="2"/>
  <c r="K188" i="2"/>
  <c r="M188" i="2"/>
  <c r="N188" i="2"/>
  <c r="O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AC188" i="2"/>
  <c r="AD188" i="2"/>
  <c r="AE188" i="2"/>
  <c r="AF188" i="2"/>
  <c r="AG188" i="2"/>
  <c r="AH188" i="2"/>
  <c r="S188" i="3"/>
  <c r="AI188" i="2"/>
  <c r="AJ188" i="2"/>
  <c r="AK188" i="2"/>
  <c r="AL188" i="2"/>
  <c r="AM188" i="2"/>
  <c r="AN188" i="2"/>
  <c r="AO188" i="2"/>
  <c r="AP188" i="2"/>
  <c r="AQ188" i="2"/>
  <c r="AR188" i="2"/>
  <c r="AS188" i="2"/>
  <c r="AT188" i="2"/>
  <c r="AU188" i="2"/>
  <c r="AV188" i="2"/>
  <c r="AW188" i="2"/>
  <c r="AX188" i="2"/>
  <c r="AY188" i="2"/>
  <c r="AZ188" i="2"/>
  <c r="BA188" i="2"/>
  <c r="BB188" i="2"/>
  <c r="BC188" i="2"/>
  <c r="BD188" i="2"/>
  <c r="BE188" i="2"/>
  <c r="BF188" i="2"/>
  <c r="BG188" i="2"/>
  <c r="BH188" i="2"/>
  <c r="BI188" i="2"/>
  <c r="BJ188" i="2"/>
  <c r="BK188" i="2"/>
  <c r="BL188" i="2"/>
  <c r="C189" i="2"/>
  <c r="D189" i="2"/>
  <c r="B189" i="3" s="1"/>
  <c r="E189" i="2"/>
  <c r="C189" i="3"/>
  <c r="F189" i="2"/>
  <c r="G189" i="2"/>
  <c r="H189" i="2"/>
  <c r="I189" i="2"/>
  <c r="F189" i="3" s="1"/>
  <c r="K189" i="2"/>
  <c r="M189" i="2"/>
  <c r="N189" i="2"/>
  <c r="O189" i="2"/>
  <c r="Q189" i="2"/>
  <c r="R189" i="2"/>
  <c r="S189" i="2"/>
  <c r="T189" i="2"/>
  <c r="U189" i="2"/>
  <c r="V189" i="2"/>
  <c r="W189" i="2"/>
  <c r="X189" i="2"/>
  <c r="N189" i="3" s="1"/>
  <c r="Y189" i="2"/>
  <c r="Z189" i="2"/>
  <c r="AA189" i="2"/>
  <c r="AB189" i="2"/>
  <c r="P189" i="3" s="1"/>
  <c r="AC189" i="2"/>
  <c r="AD189" i="2"/>
  <c r="Q189" i="3"/>
  <c r="AE189" i="2"/>
  <c r="AF189" i="2"/>
  <c r="AG189" i="2"/>
  <c r="AH189" i="2"/>
  <c r="AI189" i="2"/>
  <c r="AJ189" i="2"/>
  <c r="AK189" i="2"/>
  <c r="AL189" i="2"/>
  <c r="AM189" i="2"/>
  <c r="AN189" i="2"/>
  <c r="V189" i="3" s="1"/>
  <c r="AO189" i="2"/>
  <c r="AP189" i="2"/>
  <c r="AQ189" i="2"/>
  <c r="AR189" i="2"/>
  <c r="X189" i="3"/>
  <c r="AS189" i="2"/>
  <c r="AT189" i="2"/>
  <c r="Y189" i="3" s="1"/>
  <c r="AU189" i="2"/>
  <c r="AV189" i="2"/>
  <c r="AW189" i="2"/>
  <c r="AX189" i="2"/>
  <c r="AY189" i="2"/>
  <c r="AZ189" i="2"/>
  <c r="BA189" i="2"/>
  <c r="BB189" i="2"/>
  <c r="BC189" i="2"/>
  <c r="BD189" i="2"/>
  <c r="AE189" i="3" s="1"/>
  <c r="BE189" i="2"/>
  <c r="BF189" i="2"/>
  <c r="BG189" i="2"/>
  <c r="BH189" i="2"/>
  <c r="AB189" i="3" s="1"/>
  <c r="BI189" i="2"/>
  <c r="BJ189" i="2"/>
  <c r="AD189" i="3" s="1"/>
  <c r="BK189" i="2"/>
  <c r="BL189" i="2"/>
  <c r="C190" i="2"/>
  <c r="D190" i="2"/>
  <c r="E190" i="2"/>
  <c r="F190" i="2"/>
  <c r="G190" i="2"/>
  <c r="H190" i="2"/>
  <c r="I190" i="2"/>
  <c r="F190" i="3"/>
  <c r="K190" i="2"/>
  <c r="G190" i="3" s="1"/>
  <c r="M190" i="2"/>
  <c r="N190" i="2"/>
  <c r="O190" i="2"/>
  <c r="Q190" i="2"/>
  <c r="AM190" i="3" s="1"/>
  <c r="R190" i="2"/>
  <c r="S190" i="2"/>
  <c r="T190" i="2"/>
  <c r="U190" i="2"/>
  <c r="V190" i="2"/>
  <c r="W190" i="2"/>
  <c r="X190" i="2"/>
  <c r="Y190" i="2"/>
  <c r="Z190" i="2"/>
  <c r="AA190" i="2"/>
  <c r="AB190" i="2"/>
  <c r="AC190" i="2"/>
  <c r="AD190" i="2"/>
  <c r="AE190" i="2"/>
  <c r="AF190" i="2"/>
  <c r="AG190" i="2"/>
  <c r="AH190" i="2"/>
  <c r="AI190" i="2"/>
  <c r="AJ190" i="2"/>
  <c r="AK190" i="2"/>
  <c r="AL190" i="2"/>
  <c r="AM190" i="2"/>
  <c r="AN190" i="2"/>
  <c r="AO190" i="2"/>
  <c r="AP190" i="2"/>
  <c r="AQ190" i="2"/>
  <c r="AR190" i="2"/>
  <c r="AS190" i="2"/>
  <c r="AT190" i="2"/>
  <c r="AU190" i="2"/>
  <c r="AV190" i="2"/>
  <c r="AW190" i="2"/>
  <c r="AX190" i="2"/>
  <c r="AY190" i="2"/>
  <c r="AZ190" i="2"/>
  <c r="BA190" i="2"/>
  <c r="BB190" i="2"/>
  <c r="BC190" i="2"/>
  <c r="BD190" i="2"/>
  <c r="BE190" i="2"/>
  <c r="BF190" i="2"/>
  <c r="BG190" i="2"/>
  <c r="BH190" i="2"/>
  <c r="AB190" i="3" s="1"/>
  <c r="BI190" i="2"/>
  <c r="BJ190" i="2"/>
  <c r="BK190" i="2"/>
  <c r="BL190" i="2"/>
  <c r="C191" i="2"/>
  <c r="A191" i="3" s="1"/>
  <c r="D191" i="2"/>
  <c r="E191" i="2"/>
  <c r="C191" i="3" s="1"/>
  <c r="F191" i="2"/>
  <c r="G191" i="2"/>
  <c r="H191" i="2"/>
  <c r="I191" i="2"/>
  <c r="K191" i="2"/>
  <c r="M191" i="2"/>
  <c r="N191" i="2"/>
  <c r="O191" i="2"/>
  <c r="Q191" i="2"/>
  <c r="AM191" i="3" s="1"/>
  <c r="R191" i="2"/>
  <c r="S191" i="2"/>
  <c r="T191" i="2"/>
  <c r="U191" i="2"/>
  <c r="V191" i="2"/>
  <c r="W191" i="2"/>
  <c r="X191" i="2"/>
  <c r="N191" i="3" s="1"/>
  <c r="Y191" i="2"/>
  <c r="Z191" i="2"/>
  <c r="AA191" i="2"/>
  <c r="AB191" i="2"/>
  <c r="AC191" i="2"/>
  <c r="AD191" i="2"/>
  <c r="AE191" i="2"/>
  <c r="AF191" i="2"/>
  <c r="AG191" i="2"/>
  <c r="AH191" i="2"/>
  <c r="S191" i="3"/>
  <c r="AI191" i="2"/>
  <c r="AJ191" i="2"/>
  <c r="AK191" i="2"/>
  <c r="AL191" i="2"/>
  <c r="U191" i="3" s="1"/>
  <c r="AM191" i="2"/>
  <c r="AN191" i="2"/>
  <c r="V191" i="3" s="1"/>
  <c r="AO191" i="2"/>
  <c r="AP191" i="2"/>
  <c r="AQ191" i="2"/>
  <c r="AR191" i="2"/>
  <c r="AS191" i="2"/>
  <c r="AT191" i="2"/>
  <c r="AU191" i="2"/>
  <c r="AV191" i="2"/>
  <c r="AW191" i="2"/>
  <c r="AX191" i="2"/>
  <c r="AY191" i="2"/>
  <c r="AZ191" i="2"/>
  <c r="BA191" i="2"/>
  <c r="BB191" i="2"/>
  <c r="AC191" i="3" s="1"/>
  <c r="BC191" i="2"/>
  <c r="BD191" i="2"/>
  <c r="AE191" i="3" s="1"/>
  <c r="BE191" i="2"/>
  <c r="BF191" i="2"/>
  <c r="BG191" i="2"/>
  <c r="BH191" i="2"/>
  <c r="BI191" i="2"/>
  <c r="BJ191" i="2"/>
  <c r="BK191" i="2"/>
  <c r="BL191" i="2"/>
  <c r="C192" i="2"/>
  <c r="D192" i="2"/>
  <c r="B192" i="3"/>
  <c r="E192" i="2"/>
  <c r="F192" i="2"/>
  <c r="G192" i="2"/>
  <c r="H192" i="2"/>
  <c r="D192" i="3" s="1"/>
  <c r="I192" i="2"/>
  <c r="K192" i="2"/>
  <c r="G192" i="3"/>
  <c r="M192" i="2"/>
  <c r="N192" i="2"/>
  <c r="O192" i="2"/>
  <c r="Q192" i="2"/>
  <c r="R192" i="2"/>
  <c r="S192" i="2"/>
  <c r="T192" i="2"/>
  <c r="U192" i="2"/>
  <c r="V192" i="2"/>
  <c r="W192" i="2"/>
  <c r="X192" i="2"/>
  <c r="Y192" i="2"/>
  <c r="Z192" i="2"/>
  <c r="AA192" i="2"/>
  <c r="AB192" i="2"/>
  <c r="AC192" i="2"/>
  <c r="AD192" i="2"/>
  <c r="AE192" i="2"/>
  <c r="AF192" i="2"/>
  <c r="AG192" i="2"/>
  <c r="AH192" i="2"/>
  <c r="AI192" i="2"/>
  <c r="AJ192" i="2"/>
  <c r="AK192" i="2"/>
  <c r="AL192" i="2"/>
  <c r="AM192" i="2"/>
  <c r="AN192" i="2"/>
  <c r="AO192" i="2"/>
  <c r="AP192" i="2"/>
  <c r="AQ192" i="2"/>
  <c r="AR192" i="2"/>
  <c r="AS192" i="2"/>
  <c r="AT192" i="2"/>
  <c r="AU192" i="2"/>
  <c r="AV192" i="2"/>
  <c r="AW192" i="2"/>
  <c r="AX192" i="2"/>
  <c r="AY192" i="2"/>
  <c r="AZ192" i="2"/>
  <c r="BA192" i="2"/>
  <c r="BB192" i="2"/>
  <c r="AC192" i="3" s="1"/>
  <c r="BC192" i="2"/>
  <c r="BD192" i="2"/>
  <c r="BE192" i="2"/>
  <c r="BF192" i="2"/>
  <c r="BG192" i="2"/>
  <c r="BH192" i="2"/>
  <c r="BI192" i="2"/>
  <c r="BJ192" i="2"/>
  <c r="BK192" i="2"/>
  <c r="BL192" i="2"/>
  <c r="C193" i="2"/>
  <c r="D193" i="2"/>
  <c r="E193" i="2"/>
  <c r="F193" i="2"/>
  <c r="G193" i="2"/>
  <c r="H193" i="2"/>
  <c r="D193" i="3" s="1"/>
  <c r="I193" i="2"/>
  <c r="F193" i="3" s="1"/>
  <c r="K193" i="2"/>
  <c r="M193" i="2"/>
  <c r="N193" i="2"/>
  <c r="O193" i="2"/>
  <c r="AL193" i="3" s="1"/>
  <c r="Q193" i="2"/>
  <c r="R193" i="2"/>
  <c r="S193" i="2"/>
  <c r="T193" i="2"/>
  <c r="U193" i="2"/>
  <c r="V193" i="2"/>
  <c r="W193" i="2"/>
  <c r="X193" i="2"/>
  <c r="Y193" i="2"/>
  <c r="Z193" i="2"/>
  <c r="AA193" i="2"/>
  <c r="AB193" i="2"/>
  <c r="P193" i="3" s="1"/>
  <c r="AC193" i="2"/>
  <c r="AD193" i="2"/>
  <c r="AE193" i="2"/>
  <c r="AF193" i="2"/>
  <c r="R193" i="3"/>
  <c r="AG193" i="2"/>
  <c r="AH193" i="2"/>
  <c r="S193" i="3" s="1"/>
  <c r="AI193" i="2"/>
  <c r="AJ193" i="2"/>
  <c r="AK193" i="2"/>
  <c r="AL193" i="2"/>
  <c r="AM193" i="2"/>
  <c r="AN193" i="2"/>
  <c r="AO193" i="2"/>
  <c r="AP193" i="2"/>
  <c r="AQ193" i="2"/>
  <c r="AR193" i="2"/>
  <c r="X193" i="3"/>
  <c r="AS193" i="2"/>
  <c r="AT193" i="2"/>
  <c r="AU193" i="2"/>
  <c r="AV193" i="2"/>
  <c r="Z193" i="3" s="1"/>
  <c r="AW193" i="2"/>
  <c r="AX193" i="2"/>
  <c r="AY193" i="2"/>
  <c r="AZ193" i="2"/>
  <c r="BA193" i="2"/>
  <c r="BB193" i="2"/>
  <c r="BC193" i="2"/>
  <c r="BD193" i="2"/>
  <c r="AE193" i="3" s="1"/>
  <c r="BE193" i="2"/>
  <c r="BF193" i="2"/>
  <c r="BG193" i="2"/>
  <c r="BH193" i="2"/>
  <c r="AB193" i="3"/>
  <c r="BI193" i="2"/>
  <c r="BJ193" i="2"/>
  <c r="BK193" i="2"/>
  <c r="BL193" i="2"/>
  <c r="AF193" i="3" s="1"/>
  <c r="C194" i="2"/>
  <c r="D194" i="2"/>
  <c r="B194" i="3" s="1"/>
  <c r="E194" i="2"/>
  <c r="F194" i="2"/>
  <c r="G194" i="2"/>
  <c r="H194" i="2"/>
  <c r="I194" i="2"/>
  <c r="K194" i="2"/>
  <c r="M194" i="2"/>
  <c r="N194" i="2"/>
  <c r="O194" i="2"/>
  <c r="AL194" i="3"/>
  <c r="Q194" i="2"/>
  <c r="AM194" i="3" s="1"/>
  <c r="R194" i="2"/>
  <c r="S194" i="2"/>
  <c r="T194" i="2"/>
  <c r="U194" i="2"/>
  <c r="V194" i="2"/>
  <c r="W194" i="2"/>
  <c r="X194" i="2"/>
  <c r="Y194" i="2"/>
  <c r="Z194" i="2"/>
  <c r="AA194" i="2"/>
  <c r="AB194" i="2"/>
  <c r="AC194" i="2"/>
  <c r="AD194" i="2"/>
  <c r="AE194" i="2"/>
  <c r="AF194" i="2"/>
  <c r="R194" i="3" s="1"/>
  <c r="AG194" i="2"/>
  <c r="AH194" i="2"/>
  <c r="AI194" i="2"/>
  <c r="AJ194" i="2"/>
  <c r="AK194" i="2"/>
  <c r="AL194" i="2"/>
  <c r="AM194" i="2"/>
  <c r="AN194" i="2"/>
  <c r="AO194" i="2"/>
  <c r="AP194" i="2"/>
  <c r="AQ194" i="2"/>
  <c r="AR194" i="2"/>
  <c r="AS194" i="2"/>
  <c r="AT194" i="2"/>
  <c r="AU194" i="2"/>
  <c r="AV194" i="2"/>
  <c r="Z194" i="3"/>
  <c r="AW194" i="2"/>
  <c r="AX194" i="2"/>
  <c r="AY194" i="2"/>
  <c r="AZ194" i="2"/>
  <c r="BA194" i="2"/>
  <c r="BB194" i="2"/>
  <c r="BC194" i="2"/>
  <c r="BD194" i="2"/>
  <c r="BE194" i="2"/>
  <c r="BF194" i="2"/>
  <c r="BG194" i="2"/>
  <c r="BH194" i="2"/>
  <c r="BI194" i="2"/>
  <c r="BJ194" i="2"/>
  <c r="BK194" i="2"/>
  <c r="BL194" i="2"/>
  <c r="AF194" i="3" s="1"/>
  <c r="C195" i="2"/>
  <c r="A195" i="3" s="1"/>
  <c r="D195" i="2"/>
  <c r="E195" i="2"/>
  <c r="F195" i="2"/>
  <c r="G195" i="2"/>
  <c r="J195" i="3" s="1"/>
  <c r="H195" i="2"/>
  <c r="I195" i="2"/>
  <c r="F195" i="3"/>
  <c r="K195" i="2"/>
  <c r="M195" i="2"/>
  <c r="N195" i="2"/>
  <c r="O195" i="2"/>
  <c r="Q195" i="2"/>
  <c r="R195" i="2"/>
  <c r="S195" i="2"/>
  <c r="T195" i="2"/>
  <c r="U195" i="2"/>
  <c r="V195" i="2"/>
  <c r="W195" i="2"/>
  <c r="X195" i="2"/>
  <c r="Y195" i="2"/>
  <c r="Z195" i="2"/>
  <c r="O195" i="3" s="1"/>
  <c r="AA195" i="2"/>
  <c r="AB195" i="2"/>
  <c r="P195" i="3" s="1"/>
  <c r="AC195" i="2"/>
  <c r="AD195" i="2"/>
  <c r="AE195" i="2"/>
  <c r="AF195" i="2"/>
  <c r="AG195" i="2"/>
  <c r="AH195" i="2"/>
  <c r="AI195" i="2"/>
  <c r="AJ195" i="2"/>
  <c r="AK195" i="2"/>
  <c r="AL195" i="2"/>
  <c r="U195" i="3" s="1"/>
  <c r="AM195" i="2"/>
  <c r="AN195" i="2"/>
  <c r="AO195" i="2"/>
  <c r="AP195" i="2"/>
  <c r="W195" i="3"/>
  <c r="AQ195" i="2"/>
  <c r="AR195" i="2"/>
  <c r="X195" i="3"/>
  <c r="AS195" i="2"/>
  <c r="AT195" i="2"/>
  <c r="AU195" i="2"/>
  <c r="AV195" i="2"/>
  <c r="AW195" i="2"/>
  <c r="AX195" i="2"/>
  <c r="AY195" i="2"/>
  <c r="AZ195" i="2"/>
  <c r="BA195" i="2"/>
  <c r="BB195" i="2"/>
  <c r="AC195" i="3" s="1"/>
  <c r="BC195" i="2"/>
  <c r="BD195" i="2"/>
  <c r="BE195" i="2"/>
  <c r="BF195" i="2"/>
  <c r="BG195" i="2"/>
  <c r="BH195" i="2"/>
  <c r="AB195" i="3"/>
  <c r="BI195" i="2"/>
  <c r="BJ195" i="2"/>
  <c r="BK195" i="2"/>
  <c r="BL195" i="2"/>
  <c r="C196" i="2"/>
  <c r="D196" i="2"/>
  <c r="E196" i="2"/>
  <c r="F196" i="2"/>
  <c r="G196" i="2"/>
  <c r="AJ196" i="3" s="1"/>
  <c r="H196" i="2"/>
  <c r="D196" i="3" s="1"/>
  <c r="I196" i="2"/>
  <c r="K196" i="2"/>
  <c r="M196" i="2"/>
  <c r="N196" i="2"/>
  <c r="K196" i="3" s="1"/>
  <c r="O196" i="2"/>
  <c r="Q196" i="2"/>
  <c r="AM196" i="3" s="1"/>
  <c r="R196" i="2"/>
  <c r="S196" i="2"/>
  <c r="T196" i="2"/>
  <c r="U196" i="2"/>
  <c r="V196" i="2"/>
  <c r="W196" i="2"/>
  <c r="X196" i="2"/>
  <c r="Y196" i="2"/>
  <c r="Z196" i="2"/>
  <c r="O196" i="3"/>
  <c r="AA196" i="2"/>
  <c r="AB196" i="2"/>
  <c r="AC196" i="2"/>
  <c r="AD196" i="2"/>
  <c r="AE196" i="2"/>
  <c r="AF196" i="2"/>
  <c r="AG196" i="2"/>
  <c r="AH196" i="2"/>
  <c r="AI196" i="2"/>
  <c r="AJ196" i="2"/>
  <c r="AK196" i="2"/>
  <c r="AL196" i="2"/>
  <c r="AM196" i="2"/>
  <c r="AN196" i="2"/>
  <c r="AO196" i="2"/>
  <c r="AP196" i="2"/>
  <c r="W196" i="3" s="1"/>
  <c r="AQ196" i="2"/>
  <c r="AR196" i="2"/>
  <c r="AS196" i="2"/>
  <c r="AT196" i="2"/>
  <c r="AU196" i="2"/>
  <c r="AV196" i="2"/>
  <c r="AW196" i="2"/>
  <c r="AX196" i="2"/>
  <c r="AY196" i="2"/>
  <c r="AZ196" i="2"/>
  <c r="BA196" i="2"/>
  <c r="BB196" i="2"/>
  <c r="BC196" i="2"/>
  <c r="BD196" i="2"/>
  <c r="BE196" i="2"/>
  <c r="BF196" i="2"/>
  <c r="BG196" i="2"/>
  <c r="BH196" i="2"/>
  <c r="BI196" i="2"/>
  <c r="BJ196" i="2"/>
  <c r="BK196" i="2"/>
  <c r="BL196" i="2"/>
  <c r="C197" i="2"/>
  <c r="A197" i="3"/>
  <c r="D197" i="2"/>
  <c r="E197" i="2"/>
  <c r="F197" i="2"/>
  <c r="G197" i="2"/>
  <c r="H197" i="2"/>
  <c r="I197" i="2"/>
  <c r="J197" i="2"/>
  <c r="K197" i="2"/>
  <c r="L197" i="2"/>
  <c r="M197" i="2"/>
  <c r="N197" i="2"/>
  <c r="O197" i="2"/>
  <c r="Q197" i="2"/>
  <c r="R197" i="2"/>
  <c r="S197" i="2"/>
  <c r="T197" i="2"/>
  <c r="U197" i="2"/>
  <c r="V197" i="2"/>
  <c r="W197" i="2"/>
  <c r="X197" i="2"/>
  <c r="Y197" i="2"/>
  <c r="Z197" i="2"/>
  <c r="AA197" i="2"/>
  <c r="AB197" i="2"/>
  <c r="AC197" i="2"/>
  <c r="AD197" i="2"/>
  <c r="Q197" i="3" s="1"/>
  <c r="AE197" i="2"/>
  <c r="AF197" i="2"/>
  <c r="AG197" i="2"/>
  <c r="AH197" i="2"/>
  <c r="S197" i="3"/>
  <c r="AI197" i="2"/>
  <c r="AJ197" i="2"/>
  <c r="T197" i="3" s="1"/>
  <c r="AK197" i="2"/>
  <c r="AL197" i="2"/>
  <c r="AM197" i="2"/>
  <c r="AN197" i="2"/>
  <c r="AO197" i="2"/>
  <c r="AP197" i="2"/>
  <c r="AQ197" i="2"/>
  <c r="AR197" i="2"/>
  <c r="AS197" i="2"/>
  <c r="AT197" i="2"/>
  <c r="Y197" i="3"/>
  <c r="AU197" i="2"/>
  <c r="AV197" i="2"/>
  <c r="AW197" i="2"/>
  <c r="AX197" i="2"/>
  <c r="AY197" i="2"/>
  <c r="AZ197" i="2"/>
  <c r="AA197" i="3" s="1"/>
  <c r="BA197" i="2"/>
  <c r="BB197" i="2"/>
  <c r="BC197" i="2"/>
  <c r="BD197" i="2"/>
  <c r="BE197" i="2"/>
  <c r="BF197" i="2"/>
  <c r="BG197" i="2"/>
  <c r="BH197" i="2"/>
  <c r="BI197" i="2"/>
  <c r="BJ197" i="2"/>
  <c r="AD197" i="3" s="1"/>
  <c r="BK197" i="2"/>
  <c r="BL197" i="2"/>
  <c r="C198" i="2"/>
  <c r="D198" i="2"/>
  <c r="B198" i="3" s="1"/>
  <c r="E198" i="2"/>
  <c r="F198" i="2"/>
  <c r="I198" i="3" s="1"/>
  <c r="G198" i="2"/>
  <c r="H198" i="2"/>
  <c r="I198" i="2"/>
  <c r="K198" i="2"/>
  <c r="M198" i="2"/>
  <c r="N198" i="2"/>
  <c r="O198" i="2"/>
  <c r="Q198" i="2"/>
  <c r="R198" i="2"/>
  <c r="S198" i="2"/>
  <c r="T198" i="2"/>
  <c r="U198" i="2"/>
  <c r="V198" i="2"/>
  <c r="W198" i="2"/>
  <c r="X198" i="2"/>
  <c r="Y198" i="2"/>
  <c r="Z198" i="2"/>
  <c r="AA198" i="2"/>
  <c r="AB198" i="2"/>
  <c r="AC198" i="2"/>
  <c r="AD198" i="2"/>
  <c r="AE198" i="2"/>
  <c r="AF198" i="2"/>
  <c r="AG198" i="2"/>
  <c r="AH198" i="2"/>
  <c r="S198" i="3" s="1"/>
  <c r="AI198" i="2"/>
  <c r="AJ198" i="2"/>
  <c r="AK198" i="2"/>
  <c r="AL198" i="2"/>
  <c r="AM198" i="2"/>
  <c r="AN198" i="2"/>
  <c r="AO198" i="2"/>
  <c r="AP198" i="2"/>
  <c r="AQ198" i="2"/>
  <c r="AR198" i="2"/>
  <c r="AS198" i="2"/>
  <c r="AT198" i="2"/>
  <c r="AU198" i="2"/>
  <c r="AV198" i="2"/>
  <c r="AW198" i="2"/>
  <c r="AX198" i="2"/>
  <c r="AY198" i="2"/>
  <c r="AZ198" i="2"/>
  <c r="BA198" i="2"/>
  <c r="BB198" i="2"/>
  <c r="BC198" i="2"/>
  <c r="BD198" i="2"/>
  <c r="BE198" i="2"/>
  <c r="BF198" i="2"/>
  <c r="BG198" i="2"/>
  <c r="BH198" i="2"/>
  <c r="BI198" i="2"/>
  <c r="BJ198" i="2"/>
  <c r="BK198" i="2"/>
  <c r="BL198" i="2"/>
  <c r="C199" i="2"/>
  <c r="D199" i="2"/>
  <c r="B199" i="3" s="1"/>
  <c r="E199" i="2"/>
  <c r="C199" i="3" s="1"/>
  <c r="F199" i="2"/>
  <c r="G199" i="2"/>
  <c r="H199" i="2"/>
  <c r="I199" i="2"/>
  <c r="F199" i="3" s="1"/>
  <c r="J199" i="2"/>
  <c r="K199" i="2"/>
  <c r="G199" i="3" s="1"/>
  <c r="L199" i="2"/>
  <c r="M199" i="2"/>
  <c r="N199" i="2"/>
  <c r="O199" i="2"/>
  <c r="Q199" i="2"/>
  <c r="R199" i="2"/>
  <c r="S199" i="2"/>
  <c r="T199" i="2"/>
  <c r="U199" i="2"/>
  <c r="V199" i="2"/>
  <c r="W199" i="2"/>
  <c r="X199" i="2"/>
  <c r="Y199" i="2"/>
  <c r="Z199" i="2"/>
  <c r="O199" i="3" s="1"/>
  <c r="AA199" i="2"/>
  <c r="AB199" i="2"/>
  <c r="P199" i="3" s="1"/>
  <c r="AC199" i="2"/>
  <c r="AD199" i="2"/>
  <c r="AE199" i="2"/>
  <c r="AF199" i="2"/>
  <c r="AG199" i="2"/>
  <c r="AH199" i="2"/>
  <c r="AI199" i="2"/>
  <c r="AJ199" i="2"/>
  <c r="AK199" i="2"/>
  <c r="AL199" i="2"/>
  <c r="U199" i="3" s="1"/>
  <c r="AM199" i="2"/>
  <c r="AN199" i="2"/>
  <c r="AO199" i="2"/>
  <c r="AP199" i="2"/>
  <c r="W199" i="3" s="1"/>
  <c r="AQ199" i="2"/>
  <c r="AR199" i="2"/>
  <c r="X199" i="3"/>
  <c r="AS199" i="2"/>
  <c r="AT199" i="2"/>
  <c r="AU199" i="2"/>
  <c r="AV199" i="2"/>
  <c r="AW199" i="2"/>
  <c r="AX199" i="2"/>
  <c r="AY199" i="2"/>
  <c r="AZ199" i="2"/>
  <c r="BA199" i="2"/>
  <c r="BB199" i="2"/>
  <c r="AC199" i="3" s="1"/>
  <c r="BC199" i="2"/>
  <c r="BD199" i="2"/>
  <c r="BE199" i="2"/>
  <c r="BF199" i="2"/>
  <c r="BG199" i="2"/>
  <c r="BH199" i="2"/>
  <c r="AB199" i="3" s="1"/>
  <c r="BI199" i="2"/>
  <c r="BJ199" i="2"/>
  <c r="BK199" i="2"/>
  <c r="BL199" i="2"/>
  <c r="C200" i="2"/>
  <c r="D200" i="2"/>
  <c r="E200" i="2"/>
  <c r="F200" i="2"/>
  <c r="G200" i="2"/>
  <c r="J200" i="3" s="1"/>
  <c r="H200" i="2"/>
  <c r="D200" i="3" s="1"/>
  <c r="I200" i="2"/>
  <c r="J200" i="2"/>
  <c r="K200" i="2"/>
  <c r="L200" i="2"/>
  <c r="M200" i="2"/>
  <c r="N200" i="2"/>
  <c r="K200" i="3" s="1"/>
  <c r="O200" i="2"/>
  <c r="Q200" i="2"/>
  <c r="R200" i="2"/>
  <c r="S200" i="2"/>
  <c r="T200" i="2"/>
  <c r="U200" i="2"/>
  <c r="V200" i="2"/>
  <c r="W200" i="2"/>
  <c r="X200" i="2"/>
  <c r="N200" i="3"/>
  <c r="Y200" i="2"/>
  <c r="Z200" i="2"/>
  <c r="AA200" i="2"/>
  <c r="AB200" i="2"/>
  <c r="AC200" i="2"/>
  <c r="AD200" i="2"/>
  <c r="AE200" i="2"/>
  <c r="AF200" i="2"/>
  <c r="AG200" i="2"/>
  <c r="AH200" i="2"/>
  <c r="AI200" i="2"/>
  <c r="AJ200" i="2"/>
  <c r="AK200" i="2"/>
  <c r="AL200" i="2"/>
  <c r="AM200" i="2"/>
  <c r="AN200" i="2"/>
  <c r="V200" i="3" s="1"/>
  <c r="AO200" i="2"/>
  <c r="AP200" i="2"/>
  <c r="AQ200" i="2"/>
  <c r="AR200" i="2"/>
  <c r="AS200" i="2"/>
  <c r="AT200" i="2"/>
  <c r="AU200" i="2"/>
  <c r="AV200" i="2"/>
  <c r="AW200" i="2"/>
  <c r="AX200" i="2"/>
  <c r="AY200" i="2"/>
  <c r="AZ200" i="2"/>
  <c r="BA200" i="2"/>
  <c r="BB200" i="2"/>
  <c r="BC200" i="2"/>
  <c r="BD200" i="2"/>
  <c r="AE200" i="3" s="1"/>
  <c r="BE200" i="2"/>
  <c r="BF200" i="2"/>
  <c r="BG200" i="2"/>
  <c r="BH200" i="2"/>
  <c r="BI200" i="2"/>
  <c r="BJ200" i="2"/>
  <c r="BK200" i="2"/>
  <c r="BL200" i="2"/>
  <c r="C201" i="2"/>
  <c r="D201" i="2"/>
  <c r="F201" i="2"/>
  <c r="G201" i="2"/>
  <c r="H201" i="2"/>
  <c r="I201" i="2"/>
  <c r="K201" i="2"/>
  <c r="M201" i="2"/>
  <c r="N201" i="2"/>
  <c r="K201" i="3" s="1"/>
  <c r="O201" i="2"/>
  <c r="Q201" i="2"/>
  <c r="R201" i="2"/>
  <c r="S201" i="2"/>
  <c r="T201" i="2"/>
  <c r="U201" i="2"/>
  <c r="V201" i="2"/>
  <c r="W201" i="2"/>
  <c r="X201" i="2"/>
  <c r="Y201" i="2"/>
  <c r="Z201" i="2"/>
  <c r="AA201" i="2"/>
  <c r="AB201" i="2"/>
  <c r="AC201" i="2"/>
  <c r="AD201" i="2"/>
  <c r="Q201" i="3" s="1"/>
  <c r="AE201" i="2"/>
  <c r="AF201" i="2"/>
  <c r="AG201" i="2"/>
  <c r="AH201" i="2"/>
  <c r="AI201" i="2"/>
  <c r="AJ201" i="2"/>
  <c r="AK201" i="2"/>
  <c r="AL201" i="2"/>
  <c r="AM201" i="2"/>
  <c r="AN201" i="2"/>
  <c r="AO201" i="2"/>
  <c r="AP201" i="2"/>
  <c r="AQ201" i="2"/>
  <c r="AR201" i="2"/>
  <c r="AS201" i="2"/>
  <c r="AT201" i="2"/>
  <c r="Y201" i="3" s="1"/>
  <c r="AU201" i="2"/>
  <c r="AV201" i="2"/>
  <c r="AW201" i="2"/>
  <c r="AX201" i="2"/>
  <c r="AY201" i="2"/>
  <c r="AZ201" i="2"/>
  <c r="BA201" i="2"/>
  <c r="BB201" i="2"/>
  <c r="BC201" i="2"/>
  <c r="BD201" i="2"/>
  <c r="BE201" i="2"/>
  <c r="BF201" i="2"/>
  <c r="BG201" i="2"/>
  <c r="BH201" i="2"/>
  <c r="BI201" i="2"/>
  <c r="BJ201" i="2"/>
  <c r="AD201" i="3"/>
  <c r="BK201" i="2"/>
  <c r="BL201" i="2"/>
  <c r="C202" i="2"/>
  <c r="D202" i="2"/>
  <c r="E202" i="2"/>
  <c r="C202" i="3" s="1"/>
  <c r="F202" i="2"/>
  <c r="G202" i="2"/>
  <c r="J202" i="3"/>
  <c r="H202" i="2"/>
  <c r="I202" i="2"/>
  <c r="K202" i="2"/>
  <c r="L202" i="2"/>
  <c r="N202" i="2"/>
  <c r="O202" i="2"/>
  <c r="Q202" i="2"/>
  <c r="R202" i="2"/>
  <c r="S202" i="2"/>
  <c r="T202" i="2"/>
  <c r="U202" i="2"/>
  <c r="V202" i="2"/>
  <c r="W202" i="2"/>
  <c r="X202" i="2"/>
  <c r="N202" i="3" s="1"/>
  <c r="Y202" i="2"/>
  <c r="Z202" i="2"/>
  <c r="O202" i="3"/>
  <c r="AA202" i="2"/>
  <c r="AB202" i="2"/>
  <c r="AC202" i="2"/>
  <c r="AD202" i="2"/>
  <c r="AE202" i="2"/>
  <c r="AF202" i="2"/>
  <c r="AG202" i="2"/>
  <c r="AH202" i="2"/>
  <c r="AI202" i="2"/>
  <c r="AJ202" i="2"/>
  <c r="T202" i="3" s="1"/>
  <c r="AK202" i="2"/>
  <c r="AL202" i="2"/>
  <c r="AM202" i="2"/>
  <c r="AN202" i="2"/>
  <c r="V202" i="3"/>
  <c r="AO202" i="2"/>
  <c r="AP202" i="2"/>
  <c r="W202" i="3" s="1"/>
  <c r="AQ202" i="2"/>
  <c r="AR202" i="2"/>
  <c r="AS202" i="2"/>
  <c r="AT202" i="2"/>
  <c r="AU202" i="2"/>
  <c r="AV202" i="2"/>
  <c r="AY202" i="2"/>
  <c r="AZ202" i="2"/>
  <c r="BA202" i="2"/>
  <c r="BB202" i="2"/>
  <c r="AC202" i="3" s="1"/>
  <c r="BC202" i="2"/>
  <c r="BD202" i="2"/>
  <c r="BG202" i="2"/>
  <c r="BH202" i="2"/>
  <c r="AB202" i="3" s="1"/>
  <c r="BI202" i="2"/>
  <c r="BJ202" i="2"/>
  <c r="AD202" i="3" s="1"/>
  <c r="BK202" i="2"/>
  <c r="BL202" i="2"/>
  <c r="C203" i="2"/>
  <c r="D203" i="2"/>
  <c r="E203" i="2"/>
  <c r="F203" i="2"/>
  <c r="G203" i="2"/>
  <c r="H203" i="2"/>
  <c r="I203" i="2"/>
  <c r="K203" i="2"/>
  <c r="G203" i="3" s="1"/>
  <c r="L203" i="2"/>
  <c r="N203" i="2"/>
  <c r="O203" i="2"/>
  <c r="Q203" i="2"/>
  <c r="AM203" i="3" s="1"/>
  <c r="R203" i="2"/>
  <c r="S203" i="2"/>
  <c r="T203" i="2"/>
  <c r="U203" i="2"/>
  <c r="V203" i="2"/>
  <c r="W203" i="2"/>
  <c r="X203" i="2"/>
  <c r="Y203" i="2"/>
  <c r="Z203" i="2"/>
  <c r="AA203" i="2"/>
  <c r="AB203" i="2"/>
  <c r="P203" i="3" s="1"/>
  <c r="AC203" i="2"/>
  <c r="AD203" i="2"/>
  <c r="AE203" i="2"/>
  <c r="AF203" i="2"/>
  <c r="AG203" i="2"/>
  <c r="AH203" i="2"/>
  <c r="AI203" i="2"/>
  <c r="AJ203" i="2"/>
  <c r="AK203" i="2"/>
  <c r="AL203" i="2"/>
  <c r="AM203" i="2"/>
  <c r="AN203" i="2"/>
  <c r="AO203" i="2"/>
  <c r="AP203" i="2"/>
  <c r="AQ203" i="2"/>
  <c r="AR203" i="2"/>
  <c r="X203" i="3" s="1"/>
  <c r="AS203" i="2"/>
  <c r="AT203" i="2"/>
  <c r="AU203" i="2"/>
  <c r="AV203" i="2"/>
  <c r="AY203" i="2"/>
  <c r="AZ203" i="2"/>
  <c r="BA203" i="2"/>
  <c r="BB203" i="2"/>
  <c r="BC203" i="2"/>
  <c r="BD203" i="2"/>
  <c r="BG203" i="2"/>
  <c r="BH203" i="2"/>
  <c r="BI203" i="2"/>
  <c r="BJ203" i="2"/>
  <c r="BK203" i="2"/>
  <c r="BL203" i="2"/>
  <c r="AF203" i="3" s="1"/>
  <c r="C204" i="2"/>
  <c r="A204" i="3" s="1"/>
  <c r="D204" i="2"/>
  <c r="E204" i="2"/>
  <c r="F204" i="2"/>
  <c r="G204" i="2"/>
  <c r="J204" i="3" s="1"/>
  <c r="H204" i="2"/>
  <c r="I204" i="2"/>
  <c r="F204" i="3" s="1"/>
  <c r="K204" i="2"/>
  <c r="L204" i="2"/>
  <c r="N204" i="2"/>
  <c r="O204" i="2"/>
  <c r="Q204" i="2"/>
  <c r="R204" i="2"/>
  <c r="S204" i="2"/>
  <c r="T204" i="2"/>
  <c r="U204" i="2"/>
  <c r="V204" i="2"/>
  <c r="W204" i="2"/>
  <c r="X204" i="2"/>
  <c r="Y204" i="2"/>
  <c r="Z204" i="2"/>
  <c r="O204" i="3" s="1"/>
  <c r="AA204" i="2"/>
  <c r="AB204" i="2"/>
  <c r="P204" i="3"/>
  <c r="AC204" i="2"/>
  <c r="AD204" i="2"/>
  <c r="AE204" i="2"/>
  <c r="AF204" i="2"/>
  <c r="AG204" i="2"/>
  <c r="AH204" i="2"/>
  <c r="AI204" i="2"/>
  <c r="AJ204" i="2"/>
  <c r="AK204" i="2"/>
  <c r="AL204" i="2"/>
  <c r="U204" i="3" s="1"/>
  <c r="AM204" i="2"/>
  <c r="AN204" i="2"/>
  <c r="AO204" i="2"/>
  <c r="AP204" i="2"/>
  <c r="W204" i="3" s="1"/>
  <c r="AQ204" i="2"/>
  <c r="AR204" i="2"/>
  <c r="X204" i="3" s="1"/>
  <c r="AS204" i="2"/>
  <c r="AT204" i="2"/>
  <c r="AU204" i="2"/>
  <c r="AV204" i="2"/>
  <c r="Z204" i="3" s="1"/>
  <c r="AY204" i="2"/>
  <c r="AZ204" i="2"/>
  <c r="BA204" i="2"/>
  <c r="BB204" i="2"/>
  <c r="BC204" i="2"/>
  <c r="BD204" i="2"/>
  <c r="AE204" i="3"/>
  <c r="BG204" i="2"/>
  <c r="BH204" i="2"/>
  <c r="BI204" i="2"/>
  <c r="BJ204" i="2"/>
  <c r="AD204" i="3" s="1"/>
  <c r="BK204" i="2"/>
  <c r="BL204" i="2"/>
  <c r="AF204" i="3" s="1"/>
  <c r="C205" i="2"/>
  <c r="D205" i="2"/>
  <c r="E205" i="2"/>
  <c r="C205" i="3" s="1"/>
  <c r="F205" i="2"/>
  <c r="G205" i="2"/>
  <c r="H205" i="2"/>
  <c r="I205" i="2"/>
  <c r="J205" i="2"/>
  <c r="K205" i="2"/>
  <c r="G205" i="3"/>
  <c r="L205" i="2"/>
  <c r="H205" i="3" s="1"/>
  <c r="M205" i="2"/>
  <c r="N205" i="2"/>
  <c r="O205" i="2"/>
  <c r="Q205" i="2"/>
  <c r="AM205" i="3" s="1"/>
  <c r="R205" i="2"/>
  <c r="S205" i="2"/>
  <c r="T205" i="2"/>
  <c r="U205" i="2"/>
  <c r="V205" i="2"/>
  <c r="W205" i="2"/>
  <c r="X205" i="2"/>
  <c r="Y205" i="2"/>
  <c r="Z205" i="2"/>
  <c r="AA205" i="2"/>
  <c r="AB205" i="2"/>
  <c r="P205" i="3" s="1"/>
  <c r="AC205" i="2"/>
  <c r="AD205" i="2"/>
  <c r="AE205" i="2"/>
  <c r="AF205" i="2"/>
  <c r="AG205" i="2"/>
  <c r="AH205" i="2"/>
  <c r="AI205" i="2"/>
  <c r="AJ205" i="2"/>
  <c r="AK205" i="2"/>
  <c r="AL205" i="2"/>
  <c r="AM205" i="2"/>
  <c r="AN205" i="2"/>
  <c r="AO205" i="2"/>
  <c r="AP205" i="2"/>
  <c r="AQ205" i="2"/>
  <c r="AR205" i="2"/>
  <c r="X205" i="3" s="1"/>
  <c r="AS205" i="2"/>
  <c r="AT205" i="2"/>
  <c r="AU205" i="2"/>
  <c r="AV205" i="2"/>
  <c r="AW205" i="2"/>
  <c r="AX205" i="2"/>
  <c r="AY205" i="2"/>
  <c r="AZ205" i="2"/>
  <c r="BA205" i="2"/>
  <c r="BB205" i="2"/>
  <c r="BC205" i="2"/>
  <c r="BD205" i="2"/>
  <c r="BE205" i="2"/>
  <c r="BF205" i="2"/>
  <c r="BG205" i="2"/>
  <c r="BH205" i="2"/>
  <c r="AB205" i="3" s="1"/>
  <c r="BI205" i="2"/>
  <c r="BJ205" i="2"/>
  <c r="BK205" i="2"/>
  <c r="BL205" i="2"/>
  <c r="C206" i="2"/>
  <c r="A206" i="3" s="1"/>
  <c r="D206" i="2"/>
  <c r="E206" i="2"/>
  <c r="F206" i="2"/>
  <c r="G206" i="2"/>
  <c r="AH206" i="3" s="1"/>
  <c r="H206" i="2"/>
  <c r="I206" i="2"/>
  <c r="K206" i="2"/>
  <c r="M206" i="2"/>
  <c r="N206" i="2"/>
  <c r="O206" i="2"/>
  <c r="Q206" i="2"/>
  <c r="AM206" i="3"/>
  <c r="R206" i="2"/>
  <c r="S206" i="2"/>
  <c r="T206" i="2"/>
  <c r="U206" i="2"/>
  <c r="V206" i="2"/>
  <c r="W206" i="2"/>
  <c r="X206" i="2"/>
  <c r="N206" i="3" s="1"/>
  <c r="Y206" i="2"/>
  <c r="Z206" i="2"/>
  <c r="AA206" i="2"/>
  <c r="AB206" i="2"/>
  <c r="AC206" i="2"/>
  <c r="AD206" i="2"/>
  <c r="AE206" i="2"/>
  <c r="AF206" i="2"/>
  <c r="AG206" i="2"/>
  <c r="AH206" i="2"/>
  <c r="S206" i="3"/>
  <c r="AI206" i="2"/>
  <c r="AJ206" i="2"/>
  <c r="AK206" i="2"/>
  <c r="AL206" i="2"/>
  <c r="U206" i="3" s="1"/>
  <c r="AM206" i="2"/>
  <c r="AN206" i="2"/>
  <c r="V206" i="3" s="1"/>
  <c r="AO206" i="2"/>
  <c r="AP206" i="2"/>
  <c r="AQ206" i="2"/>
  <c r="AR206" i="2"/>
  <c r="AS206" i="2"/>
  <c r="AT206" i="2"/>
  <c r="AU206" i="2"/>
  <c r="AV206" i="2"/>
  <c r="AW206" i="2"/>
  <c r="AX206" i="2"/>
  <c r="AY206" i="2"/>
  <c r="AZ206" i="2"/>
  <c r="BA206" i="2"/>
  <c r="BB206" i="2"/>
  <c r="AC206" i="3" s="1"/>
  <c r="BC206" i="2"/>
  <c r="BD206" i="2"/>
  <c r="AE206" i="3" s="1"/>
  <c r="BE206" i="2"/>
  <c r="BF206" i="2"/>
  <c r="BG206" i="2"/>
  <c r="BH206" i="2"/>
  <c r="BI206" i="2"/>
  <c r="BJ206" i="2"/>
  <c r="BK206" i="2"/>
  <c r="BL206" i="2"/>
  <c r="C207" i="2"/>
  <c r="A207" i="3" s="1"/>
  <c r="D207" i="2"/>
  <c r="B207" i="3"/>
  <c r="E207" i="2"/>
  <c r="F207" i="2"/>
  <c r="G207" i="2"/>
  <c r="H207" i="2"/>
  <c r="D207" i="3"/>
  <c r="I207" i="2"/>
  <c r="K207" i="2"/>
  <c r="G207" i="3" s="1"/>
  <c r="M207" i="2"/>
  <c r="N207" i="2"/>
  <c r="O207" i="2"/>
  <c r="Q207" i="2"/>
  <c r="R207" i="2"/>
  <c r="S207" i="2"/>
  <c r="T207" i="2"/>
  <c r="U207" i="2"/>
  <c r="V207" i="2"/>
  <c r="W207" i="2"/>
  <c r="X207" i="2"/>
  <c r="Y207" i="2"/>
  <c r="Z207" i="2"/>
  <c r="AA207" i="2"/>
  <c r="AB207" i="2"/>
  <c r="AC207" i="2"/>
  <c r="AD207" i="2"/>
  <c r="AE207" i="2"/>
  <c r="AF207" i="2"/>
  <c r="AG207" i="2"/>
  <c r="AH207" i="2"/>
  <c r="AI207" i="2"/>
  <c r="AJ207" i="2"/>
  <c r="AK207" i="2"/>
  <c r="AL207" i="2"/>
  <c r="U207" i="3" s="1"/>
  <c r="AM207" i="2"/>
  <c r="AN207" i="2"/>
  <c r="AO207" i="2"/>
  <c r="AP207" i="2"/>
  <c r="AQ207" i="2"/>
  <c r="AR207" i="2"/>
  <c r="AS207" i="2"/>
  <c r="AT207" i="2"/>
  <c r="AU207" i="2"/>
  <c r="AV207" i="2"/>
  <c r="AW207" i="2"/>
  <c r="AX207" i="2"/>
  <c r="AY207" i="2"/>
  <c r="AZ207" i="2"/>
  <c r="BA207" i="2"/>
  <c r="BB207" i="2"/>
  <c r="AC207" i="3" s="1"/>
  <c r="BC207" i="2"/>
  <c r="BD207" i="2"/>
  <c r="BE207" i="2"/>
  <c r="BF207" i="2"/>
  <c r="BG207" i="2"/>
  <c r="BH207" i="2"/>
  <c r="BI207" i="2"/>
  <c r="BJ207" i="2"/>
  <c r="BK207" i="2"/>
  <c r="BL207" i="2"/>
  <c r="C208" i="2"/>
  <c r="D208" i="2"/>
  <c r="E208" i="2"/>
  <c r="F208" i="2"/>
  <c r="G208" i="2"/>
  <c r="H208" i="2"/>
  <c r="D208" i="3" s="1"/>
  <c r="I208" i="2"/>
  <c r="F208" i="3" s="1"/>
  <c r="K208" i="2"/>
  <c r="M208" i="2"/>
  <c r="N208" i="2"/>
  <c r="O208" i="2"/>
  <c r="AL208" i="3" s="1"/>
  <c r="Q208" i="2"/>
  <c r="R208" i="2"/>
  <c r="S208" i="2"/>
  <c r="T208" i="2"/>
  <c r="U208" i="2"/>
  <c r="V208" i="2"/>
  <c r="W208" i="2"/>
  <c r="X208" i="2"/>
  <c r="Y208" i="2"/>
  <c r="Z208" i="2"/>
  <c r="AA208" i="2"/>
  <c r="AB208" i="2"/>
  <c r="P208" i="3" s="1"/>
  <c r="AC208" i="2"/>
  <c r="AD208" i="2"/>
  <c r="AE208" i="2"/>
  <c r="AF208" i="2"/>
  <c r="R208" i="3" s="1"/>
  <c r="AG208" i="2"/>
  <c r="AH208" i="2"/>
  <c r="S208" i="3" s="1"/>
  <c r="AI208" i="2"/>
  <c r="AJ208" i="2"/>
  <c r="AK208" i="2"/>
  <c r="AL208" i="2"/>
  <c r="AM208" i="2"/>
  <c r="AN208" i="2"/>
  <c r="AO208" i="2"/>
  <c r="AP208" i="2"/>
  <c r="AQ208" i="2"/>
  <c r="AR208" i="2"/>
  <c r="X208" i="3" s="1"/>
  <c r="AS208" i="2"/>
  <c r="AT208" i="2"/>
  <c r="AU208" i="2"/>
  <c r="AV208" i="2"/>
  <c r="Z208" i="3" s="1"/>
  <c r="AW208" i="2"/>
  <c r="AX208" i="2"/>
  <c r="AY208" i="2"/>
  <c r="AZ208" i="2"/>
  <c r="BA208" i="2"/>
  <c r="BB208" i="2"/>
  <c r="BC208" i="2"/>
  <c r="BD208" i="2"/>
  <c r="BE208" i="2"/>
  <c r="BF208" i="2"/>
  <c r="BG208" i="2"/>
  <c r="BH208" i="2"/>
  <c r="AB208" i="3" s="1"/>
  <c r="BI208" i="2"/>
  <c r="BJ208" i="2"/>
  <c r="BK208" i="2"/>
  <c r="BL208" i="2"/>
  <c r="AF208" i="3" s="1"/>
  <c r="C209" i="2"/>
  <c r="D209" i="2"/>
  <c r="B209" i="3" s="1"/>
  <c r="E209" i="2"/>
  <c r="F209" i="2"/>
  <c r="G209" i="2"/>
  <c r="H209" i="2"/>
  <c r="I209" i="2"/>
  <c r="K209" i="2"/>
  <c r="M209" i="2"/>
  <c r="N209" i="2"/>
  <c r="O209" i="2"/>
  <c r="AL209" i="3"/>
  <c r="Q209" i="2"/>
  <c r="AM209" i="3" s="1"/>
  <c r="R209" i="2"/>
  <c r="S209" i="2"/>
  <c r="T209" i="2"/>
  <c r="U209" i="2"/>
  <c r="V209" i="2"/>
  <c r="W209" i="2"/>
  <c r="X209" i="2"/>
  <c r="Y209" i="2"/>
  <c r="Z209" i="2"/>
  <c r="AA209" i="2"/>
  <c r="AB209" i="2"/>
  <c r="AC209" i="2"/>
  <c r="AD209" i="2"/>
  <c r="AE209" i="2"/>
  <c r="AF209" i="2"/>
  <c r="AG209" i="2"/>
  <c r="AH209" i="2"/>
  <c r="AI209" i="2"/>
  <c r="AJ209" i="2"/>
  <c r="AK209" i="2"/>
  <c r="AL209" i="2"/>
  <c r="AM209" i="2"/>
  <c r="AN209" i="2"/>
  <c r="AO209" i="2"/>
  <c r="AP209" i="2"/>
  <c r="AQ209" i="2"/>
  <c r="AR209" i="2"/>
  <c r="AS209" i="2"/>
  <c r="AT209" i="2"/>
  <c r="AU209" i="2"/>
  <c r="AV209" i="2"/>
  <c r="AW209" i="2"/>
  <c r="AX209" i="2"/>
  <c r="AY209" i="2"/>
  <c r="AZ209" i="2"/>
  <c r="BA209" i="2"/>
  <c r="BB209" i="2"/>
  <c r="BC209" i="2"/>
  <c r="BD209" i="2"/>
  <c r="BE209" i="2"/>
  <c r="BF209" i="2"/>
  <c r="BG209" i="2"/>
  <c r="BH209" i="2"/>
  <c r="BI209" i="2"/>
  <c r="BJ209" i="2"/>
  <c r="BK209" i="2"/>
  <c r="BL209" i="2"/>
  <c r="AF209" i="3" s="1"/>
  <c r="C210" i="2"/>
  <c r="A210" i="3" s="1"/>
  <c r="D210" i="2"/>
  <c r="E210" i="2"/>
  <c r="F210" i="2"/>
  <c r="G210" i="2"/>
  <c r="J210" i="3" s="1"/>
  <c r="H210" i="2"/>
  <c r="I210" i="2"/>
  <c r="K210" i="2"/>
  <c r="M210" i="2"/>
  <c r="N210" i="2"/>
  <c r="O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P210" i="3" s="1"/>
  <c r="AC210" i="2"/>
  <c r="AD210" i="2"/>
  <c r="AE210" i="2"/>
  <c r="AF210" i="2"/>
  <c r="AG210" i="2"/>
  <c r="AH210" i="2"/>
  <c r="AI210" i="2"/>
  <c r="AJ210" i="2"/>
  <c r="AK210" i="2"/>
  <c r="AL210" i="2"/>
  <c r="U210" i="3" s="1"/>
  <c r="AM210" i="2"/>
  <c r="AN210" i="2"/>
  <c r="AO210" i="2"/>
  <c r="AP210" i="2"/>
  <c r="W210" i="3" s="1"/>
  <c r="AQ210" i="2"/>
  <c r="AR210" i="2"/>
  <c r="X210" i="3" s="1"/>
  <c r="AS210" i="2"/>
  <c r="AT210" i="2"/>
  <c r="AU210" i="2"/>
  <c r="AV210" i="2"/>
  <c r="AW210" i="2"/>
  <c r="AX210" i="2"/>
  <c r="AY210" i="2"/>
  <c r="AZ210" i="2"/>
  <c r="BA210" i="2"/>
  <c r="BB210" i="2"/>
  <c r="AC210" i="3" s="1"/>
  <c r="BC210" i="2"/>
  <c r="BD210" i="2"/>
  <c r="BE210" i="2"/>
  <c r="BF210" i="2"/>
  <c r="BG210" i="2"/>
  <c r="BH210" i="2"/>
  <c r="AB210" i="3"/>
  <c r="BI210" i="2"/>
  <c r="BJ210" i="2"/>
  <c r="BK210" i="2"/>
  <c r="BL210" i="2"/>
  <c r="C211" i="2"/>
  <c r="D211" i="2"/>
  <c r="E211" i="2"/>
  <c r="F211" i="2"/>
  <c r="G211" i="2"/>
  <c r="AH211" i="3" s="1"/>
  <c r="H211" i="2"/>
  <c r="D211" i="3"/>
  <c r="I211" i="2"/>
  <c r="K211" i="2"/>
  <c r="M211" i="2"/>
  <c r="N211" i="2"/>
  <c r="K211" i="3" s="1"/>
  <c r="O211" i="2"/>
  <c r="Q211" i="2"/>
  <c r="R211" i="2"/>
  <c r="S211" i="2"/>
  <c r="T211" i="2"/>
  <c r="U211" i="2"/>
  <c r="V211" i="2"/>
  <c r="W211" i="2"/>
  <c r="X211" i="2"/>
  <c r="Y211" i="2"/>
  <c r="Z211" i="2"/>
  <c r="O211" i="3" s="1"/>
  <c r="AA211" i="2"/>
  <c r="AB211" i="2"/>
  <c r="AC211" i="2"/>
  <c r="AD211" i="2"/>
  <c r="AE211" i="2"/>
  <c r="AF211" i="2"/>
  <c r="AG211" i="2"/>
  <c r="AH211" i="2"/>
  <c r="AI211" i="2"/>
  <c r="AJ211" i="2"/>
  <c r="AK211" i="2"/>
  <c r="AL211" i="2"/>
  <c r="AM211" i="2"/>
  <c r="AN211" i="2"/>
  <c r="AO211" i="2"/>
  <c r="AP211" i="2"/>
  <c r="W211" i="3"/>
  <c r="AQ211" i="2"/>
  <c r="AR211" i="2"/>
  <c r="AS211" i="2"/>
  <c r="AT211" i="2"/>
  <c r="AU211" i="2"/>
  <c r="AV211" i="2"/>
  <c r="AW211" i="2"/>
  <c r="AX211" i="2"/>
  <c r="AY211" i="2"/>
  <c r="AZ211" i="2"/>
  <c r="BA211" i="2"/>
  <c r="BB211" i="2"/>
  <c r="BC211" i="2"/>
  <c r="BD211" i="2"/>
  <c r="BE211" i="2"/>
  <c r="BF211" i="2"/>
  <c r="BG211" i="2"/>
  <c r="BH211" i="2"/>
  <c r="BI211" i="2"/>
  <c r="BJ211" i="2"/>
  <c r="BK211" i="2"/>
  <c r="BL211" i="2"/>
  <c r="C212" i="2"/>
  <c r="A212" i="3" s="1"/>
  <c r="D212" i="2"/>
  <c r="E212" i="2"/>
  <c r="F212" i="2"/>
  <c r="G212" i="2"/>
  <c r="H212" i="2"/>
  <c r="I212" i="2"/>
  <c r="J212" i="2"/>
  <c r="K212" i="2"/>
  <c r="L212" i="2"/>
  <c r="M212" i="2"/>
  <c r="N212" i="2"/>
  <c r="O212" i="2"/>
  <c r="Q212" i="2"/>
  <c r="R212" i="2"/>
  <c r="S212" i="2"/>
  <c r="T212" i="2"/>
  <c r="U212" i="2"/>
  <c r="V212" i="2"/>
  <c r="W212" i="2"/>
  <c r="X212" i="2"/>
  <c r="Y212" i="2"/>
  <c r="Z212" i="2"/>
  <c r="AA212" i="2"/>
  <c r="AB212" i="2"/>
  <c r="AC212" i="2"/>
  <c r="AD212" i="2"/>
  <c r="Q212" i="3" s="1"/>
  <c r="AE212" i="2"/>
  <c r="AF212" i="2"/>
  <c r="AG212" i="2"/>
  <c r="AH212" i="2"/>
  <c r="AI212" i="2"/>
  <c r="AJ212" i="2"/>
  <c r="T212" i="3" s="1"/>
  <c r="AK212" i="2"/>
  <c r="AL212" i="2"/>
  <c r="AM212" i="2"/>
  <c r="AN212" i="2"/>
  <c r="AO212" i="2"/>
  <c r="AP212" i="2"/>
  <c r="AQ212" i="2"/>
  <c r="AR212" i="2"/>
  <c r="AS212" i="2"/>
  <c r="AT212" i="2"/>
  <c r="Y212" i="3" s="1"/>
  <c r="AU212" i="2"/>
  <c r="AV212" i="2"/>
  <c r="AW212" i="2"/>
  <c r="AX212" i="2"/>
  <c r="AY212" i="2"/>
  <c r="AZ212" i="2"/>
  <c r="AA212" i="3"/>
  <c r="BA212" i="2"/>
  <c r="BB212" i="2"/>
  <c r="BC212" i="2"/>
  <c r="BD212" i="2"/>
  <c r="BE212" i="2"/>
  <c r="BF212" i="2"/>
  <c r="BG212" i="2"/>
  <c r="BH212" i="2"/>
  <c r="BI212" i="2"/>
  <c r="BJ212" i="2"/>
  <c r="AD212" i="3" s="1"/>
  <c r="BK212" i="2"/>
  <c r="BL212" i="2"/>
  <c r="C213" i="2"/>
  <c r="D213" i="2"/>
  <c r="B213" i="3"/>
  <c r="E213" i="2"/>
  <c r="F213" i="2"/>
  <c r="AG213" i="3" s="1"/>
  <c r="G213" i="2"/>
  <c r="H213" i="2"/>
  <c r="I213" i="2"/>
  <c r="J213" i="2"/>
  <c r="K213" i="2"/>
  <c r="L213" i="2"/>
  <c r="M213" i="2"/>
  <c r="N213" i="2"/>
  <c r="O213" i="2"/>
  <c r="AL213" i="3"/>
  <c r="Q213" i="2"/>
  <c r="AM213" i="3" s="1"/>
  <c r="R213" i="2"/>
  <c r="S213" i="2"/>
  <c r="T213" i="2"/>
  <c r="U213" i="2"/>
  <c r="V213" i="2"/>
  <c r="W213" i="2"/>
  <c r="X213" i="2"/>
  <c r="Y213" i="2"/>
  <c r="Z213" i="2"/>
  <c r="AA213" i="2"/>
  <c r="AB213" i="2"/>
  <c r="AC213" i="2"/>
  <c r="AD213" i="2"/>
  <c r="AE213" i="2"/>
  <c r="AF213" i="2"/>
  <c r="R213" i="3" s="1"/>
  <c r="AG213" i="2"/>
  <c r="AH213" i="2"/>
  <c r="AI213" i="2"/>
  <c r="AJ213" i="2"/>
  <c r="AK213" i="2"/>
  <c r="AL213" i="2"/>
  <c r="AM213" i="2"/>
  <c r="AN213" i="2"/>
  <c r="AO213" i="2"/>
  <c r="AP213" i="2"/>
  <c r="AQ213" i="2"/>
  <c r="AR213" i="2"/>
  <c r="AS213" i="2"/>
  <c r="AT213" i="2"/>
  <c r="AU213" i="2"/>
  <c r="AV213" i="2"/>
  <c r="Z213" i="3"/>
  <c r="AW213" i="2"/>
  <c r="AX213" i="2"/>
  <c r="AY213" i="2"/>
  <c r="AZ213" i="2"/>
  <c r="BA213" i="2"/>
  <c r="BB213" i="2"/>
  <c r="BC213" i="2"/>
  <c r="BD213" i="2"/>
  <c r="BE213" i="2"/>
  <c r="BF213" i="2"/>
  <c r="BG213" i="2"/>
  <c r="BH213" i="2"/>
  <c r="BI213" i="2"/>
  <c r="BJ213" i="2"/>
  <c r="BK213" i="2"/>
  <c r="BL213" i="2"/>
  <c r="AF213" i="3" s="1"/>
  <c r="C214" i="2"/>
  <c r="A214" i="3" s="1"/>
  <c r="D214" i="2"/>
  <c r="E214" i="2"/>
  <c r="F214" i="2"/>
  <c r="G214" i="2"/>
  <c r="H214" i="2"/>
  <c r="I214" i="2"/>
  <c r="F214" i="3" s="1"/>
  <c r="J214" i="2"/>
  <c r="K214" i="2"/>
  <c r="L214" i="2"/>
  <c r="M214" i="2"/>
  <c r="N214" i="2"/>
  <c r="O214" i="2"/>
  <c r="Q214" i="2"/>
  <c r="R214" i="2"/>
  <c r="S214" i="2"/>
  <c r="T214" i="2"/>
  <c r="U214" i="2"/>
  <c r="V214" i="2"/>
  <c r="W214" i="2"/>
  <c r="X214" i="2"/>
  <c r="N214" i="3" s="1"/>
  <c r="Y214" i="2"/>
  <c r="Z214" i="2"/>
  <c r="O214" i="3" s="1"/>
  <c r="AA214" i="2"/>
  <c r="AB214" i="2"/>
  <c r="AC214" i="2"/>
  <c r="AD214" i="2"/>
  <c r="AE214" i="2"/>
  <c r="AF214" i="2"/>
  <c r="AG214" i="2"/>
  <c r="AH214" i="2"/>
  <c r="AI214" i="2"/>
  <c r="AJ214" i="2"/>
  <c r="T214" i="3" s="1"/>
  <c r="AK214" i="2"/>
  <c r="AL214" i="2"/>
  <c r="AM214" i="2"/>
  <c r="AN214" i="2"/>
  <c r="V214" i="3" s="1"/>
  <c r="AO214" i="2"/>
  <c r="AP214" i="2"/>
  <c r="W214" i="3" s="1"/>
  <c r="AQ214" i="2"/>
  <c r="AR214" i="2"/>
  <c r="AS214" i="2"/>
  <c r="AT214" i="2"/>
  <c r="AU214" i="2"/>
  <c r="AV214" i="2"/>
  <c r="AW214" i="2"/>
  <c r="AX214" i="2"/>
  <c r="AY214" i="2"/>
  <c r="AZ214" i="2"/>
  <c r="AA214" i="3" s="1"/>
  <c r="BA214" i="2"/>
  <c r="BB214" i="2"/>
  <c r="BC214" i="2"/>
  <c r="BD214" i="2"/>
  <c r="AE214" i="3" s="1"/>
  <c r="BE214" i="2"/>
  <c r="BF214" i="2"/>
  <c r="BG214" i="2"/>
  <c r="BH214" i="2"/>
  <c r="BI214" i="2"/>
  <c r="BJ214" i="2"/>
  <c r="BK214" i="2"/>
  <c r="BL214" i="2"/>
  <c r="C215" i="2"/>
  <c r="D215" i="2"/>
  <c r="E215" i="2"/>
  <c r="C215" i="3" s="1"/>
  <c r="F215" i="2"/>
  <c r="I215" i="3"/>
  <c r="G215" i="2"/>
  <c r="H215" i="2"/>
  <c r="I215" i="2"/>
  <c r="J215" i="2"/>
  <c r="K215" i="2"/>
  <c r="L215" i="2"/>
  <c r="M215" i="2"/>
  <c r="N215" i="2"/>
  <c r="O215" i="2"/>
  <c r="Q215" i="2"/>
  <c r="R215" i="2"/>
  <c r="S215" i="2"/>
  <c r="T215" i="2"/>
  <c r="U215" i="2"/>
  <c r="V215" i="2"/>
  <c r="W215" i="2"/>
  <c r="X215" i="2"/>
  <c r="Y215" i="2"/>
  <c r="Z215" i="2"/>
  <c r="AA215" i="2"/>
  <c r="AB215" i="2"/>
  <c r="AC215" i="2"/>
  <c r="AD215" i="2"/>
  <c r="AE215" i="2"/>
  <c r="AF215" i="2"/>
  <c r="AG215" i="2"/>
  <c r="AH215" i="2"/>
  <c r="AI215" i="2"/>
  <c r="AJ215" i="2"/>
  <c r="AK215" i="2"/>
  <c r="AL215" i="2"/>
  <c r="U215" i="3"/>
  <c r="AM215" i="2"/>
  <c r="AN215" i="2"/>
  <c r="AO215" i="2"/>
  <c r="AP215" i="2"/>
  <c r="AQ215" i="2"/>
  <c r="AR215" i="2"/>
  <c r="AS215" i="2"/>
  <c r="AT215" i="2"/>
  <c r="AU215" i="2"/>
  <c r="AV215" i="2"/>
  <c r="AW215" i="2"/>
  <c r="AX215" i="2"/>
  <c r="AY215" i="2"/>
  <c r="AZ215" i="2"/>
  <c r="BA215" i="2"/>
  <c r="BB215" i="2"/>
  <c r="AC215" i="3" s="1"/>
  <c r="BC215" i="2"/>
  <c r="BD215" i="2"/>
  <c r="BE215" i="2"/>
  <c r="BF215" i="2"/>
  <c r="BG215" i="2"/>
  <c r="BH215" i="2"/>
  <c r="BI215" i="2"/>
  <c r="BJ215" i="2"/>
  <c r="BK215" i="2"/>
  <c r="BL215" i="2"/>
  <c r="C216" i="2"/>
  <c r="D216" i="2"/>
  <c r="E216" i="2"/>
  <c r="F216" i="2"/>
  <c r="G216" i="2"/>
  <c r="H216" i="2"/>
  <c r="D216" i="3" s="1"/>
  <c r="I216" i="2"/>
  <c r="F216" i="3" s="1"/>
  <c r="K216" i="2"/>
  <c r="M216" i="2"/>
  <c r="N216" i="2"/>
  <c r="O216" i="2"/>
  <c r="AL216" i="3" s="1"/>
  <c r="Q216" i="2"/>
  <c r="R216" i="2"/>
  <c r="S216" i="2"/>
  <c r="T216" i="2"/>
  <c r="U216" i="2"/>
  <c r="V216" i="2"/>
  <c r="W216" i="2"/>
  <c r="X216" i="2"/>
  <c r="Y216" i="2"/>
  <c r="Z216" i="2"/>
  <c r="AA216" i="2"/>
  <c r="AB216" i="2"/>
  <c r="P216" i="3" s="1"/>
  <c r="AC216" i="2"/>
  <c r="AD216" i="2"/>
  <c r="AE216" i="2"/>
  <c r="AF216" i="2"/>
  <c r="R216" i="3" s="1"/>
  <c r="AG216" i="2"/>
  <c r="AH216" i="2"/>
  <c r="S216" i="3"/>
  <c r="AI216" i="2"/>
  <c r="AJ216" i="2"/>
  <c r="AK216" i="2"/>
  <c r="AL216" i="2"/>
  <c r="AM216" i="2"/>
  <c r="AN216" i="2"/>
  <c r="AO216" i="2"/>
  <c r="AP216" i="2"/>
  <c r="AQ216" i="2"/>
  <c r="AR216" i="2"/>
  <c r="X216" i="3" s="1"/>
  <c r="AS216" i="2"/>
  <c r="AT216" i="2"/>
  <c r="AU216" i="2"/>
  <c r="AV216" i="2"/>
  <c r="Z216" i="3"/>
  <c r="AW216" i="2"/>
  <c r="AX216" i="2"/>
  <c r="AY216" i="2"/>
  <c r="AZ216" i="2"/>
  <c r="BA216" i="2"/>
  <c r="BB216" i="2"/>
  <c r="BC216" i="2"/>
  <c r="BD216" i="2"/>
  <c r="BE216" i="2"/>
  <c r="BF216" i="2"/>
  <c r="BG216" i="2"/>
  <c r="BH216" i="2"/>
  <c r="AB216" i="3" s="1"/>
  <c r="BI216" i="2"/>
  <c r="BJ216" i="2"/>
  <c r="BK216" i="2"/>
  <c r="BL216" i="2"/>
  <c r="AF216" i="3"/>
  <c r="C217" i="2"/>
  <c r="D217" i="2"/>
  <c r="B217" i="3" s="1"/>
  <c r="E217" i="2"/>
  <c r="F217" i="2"/>
  <c r="G217" i="2"/>
  <c r="H217" i="2"/>
  <c r="I217" i="2"/>
  <c r="K217" i="2"/>
  <c r="M217" i="2"/>
  <c r="N217" i="2"/>
  <c r="O217" i="2"/>
  <c r="AL217" i="3" s="1"/>
  <c r="Q217" i="2"/>
  <c r="AM217" i="3" s="1"/>
  <c r="R217" i="2"/>
  <c r="S217" i="2"/>
  <c r="T217" i="2"/>
  <c r="U217" i="2"/>
  <c r="V217" i="2"/>
  <c r="W217" i="2"/>
  <c r="X217" i="2"/>
  <c r="Y217" i="2"/>
  <c r="Z217" i="2"/>
  <c r="AA217" i="2"/>
  <c r="AB217" i="2"/>
  <c r="AC217" i="2"/>
  <c r="AD217" i="2"/>
  <c r="AE217" i="2"/>
  <c r="AF217" i="2"/>
  <c r="AG217" i="2"/>
  <c r="AH217" i="2"/>
  <c r="AI217" i="2"/>
  <c r="AJ217" i="2"/>
  <c r="AK217" i="2"/>
  <c r="AL217" i="2"/>
  <c r="AM217" i="2"/>
  <c r="AN217" i="2"/>
  <c r="AO217" i="2"/>
  <c r="AP217" i="2"/>
  <c r="AQ217" i="2"/>
  <c r="AR217" i="2"/>
  <c r="AS217" i="2"/>
  <c r="AT217" i="2"/>
  <c r="AU217" i="2"/>
  <c r="AV217" i="2"/>
  <c r="Z217" i="3" s="1"/>
  <c r="AW217" i="2"/>
  <c r="AX217" i="2"/>
  <c r="AY217" i="2"/>
  <c r="AZ217" i="2"/>
  <c r="BA217" i="2"/>
  <c r="BB217" i="2"/>
  <c r="BC217" i="2"/>
  <c r="BD217" i="2"/>
  <c r="BE217" i="2"/>
  <c r="BF217" i="2"/>
  <c r="BG217" i="2"/>
  <c r="BH217" i="2"/>
  <c r="BI217" i="2"/>
  <c r="BJ217" i="2"/>
  <c r="BK217" i="2"/>
  <c r="BL217" i="2"/>
  <c r="AF217" i="3" s="1"/>
  <c r="C218" i="2"/>
  <c r="A218" i="3" s="1"/>
  <c r="D218" i="2"/>
  <c r="E218" i="2"/>
  <c r="F218" i="2"/>
  <c r="G218" i="2"/>
  <c r="J218" i="3" s="1"/>
  <c r="H218" i="2"/>
  <c r="I218" i="2"/>
  <c r="F218" i="3" s="1"/>
  <c r="K218" i="2"/>
  <c r="M218" i="2"/>
  <c r="N218" i="2"/>
  <c r="O218" i="2"/>
  <c r="Q218" i="2"/>
  <c r="R218" i="2"/>
  <c r="S218" i="2"/>
  <c r="T218" i="2"/>
  <c r="U218" i="2"/>
  <c r="V218" i="2"/>
  <c r="W218" i="2"/>
  <c r="X218" i="2"/>
  <c r="Y218" i="2"/>
  <c r="Z218" i="2"/>
  <c r="AA218" i="2"/>
  <c r="AB218" i="2"/>
  <c r="P218" i="3"/>
  <c r="AC218" i="2"/>
  <c r="AD218" i="2"/>
  <c r="AE218" i="2"/>
  <c r="AF218" i="2"/>
  <c r="AG218" i="2"/>
  <c r="AH218" i="2"/>
  <c r="AI218" i="2"/>
  <c r="AJ218" i="2"/>
  <c r="AK218" i="2"/>
  <c r="AL218" i="2"/>
  <c r="U218" i="3" s="1"/>
  <c r="AM218" i="2"/>
  <c r="AN218" i="2"/>
  <c r="AO218" i="2"/>
  <c r="AP218" i="2"/>
  <c r="W218" i="3" s="1"/>
  <c r="AQ218" i="2"/>
  <c r="AR218" i="2"/>
  <c r="X218" i="3"/>
  <c r="AS218" i="2"/>
  <c r="AT218" i="2"/>
  <c r="AU218" i="2"/>
  <c r="AV218" i="2"/>
  <c r="AW218" i="2"/>
  <c r="AX218" i="2"/>
  <c r="AY218" i="2"/>
  <c r="AZ218" i="2"/>
  <c r="BA218" i="2"/>
  <c r="BB218" i="2"/>
  <c r="AC218" i="3" s="1"/>
  <c r="BC218" i="2"/>
  <c r="BD218" i="2"/>
  <c r="BE218" i="2"/>
  <c r="BF218" i="2"/>
  <c r="BG218" i="2"/>
  <c r="BH218" i="2"/>
  <c r="AB218" i="3" s="1"/>
  <c r="BI218" i="2"/>
  <c r="BJ218" i="2"/>
  <c r="BK218" i="2"/>
  <c r="BL218" i="2"/>
  <c r="C219" i="2"/>
  <c r="D219" i="2"/>
  <c r="E219" i="2"/>
  <c r="F219" i="2"/>
  <c r="G219" i="2"/>
  <c r="AH219" i="3" s="1"/>
  <c r="H219" i="2"/>
  <c r="D219" i="3" s="1"/>
  <c r="I219" i="2"/>
  <c r="K219" i="2"/>
  <c r="L219" i="2"/>
  <c r="N219" i="2"/>
  <c r="K219" i="3" s="1"/>
  <c r="O219" i="2"/>
  <c r="Q219" i="2"/>
  <c r="AM219" i="3" s="1"/>
  <c r="R219" i="2"/>
  <c r="S219" i="2"/>
  <c r="T219" i="2"/>
  <c r="U219" i="2"/>
  <c r="V219" i="2"/>
  <c r="W219" i="2"/>
  <c r="X219" i="2"/>
  <c r="Y219" i="2"/>
  <c r="Z219" i="2"/>
  <c r="O219" i="3"/>
  <c r="AA219" i="2"/>
  <c r="AB219" i="2"/>
  <c r="AC219" i="2"/>
  <c r="AD219" i="2"/>
  <c r="AE219" i="2"/>
  <c r="AF219" i="2"/>
  <c r="AG219" i="2"/>
  <c r="AH219" i="2"/>
  <c r="AI219" i="2"/>
  <c r="AJ219" i="2"/>
  <c r="AK219" i="2"/>
  <c r="AL219" i="2"/>
  <c r="AM219" i="2"/>
  <c r="AN219" i="2"/>
  <c r="AO219" i="2"/>
  <c r="AP219" i="2"/>
  <c r="W219" i="3" s="1"/>
  <c r="AQ219" i="2"/>
  <c r="AR219" i="2"/>
  <c r="AS219" i="2"/>
  <c r="AT219" i="2"/>
  <c r="Y219" i="3" s="1"/>
  <c r="AU219" i="2"/>
  <c r="AV219" i="2"/>
  <c r="AW219" i="2"/>
  <c r="AX219" i="2"/>
  <c r="AY219" i="2"/>
  <c r="AZ219" i="2"/>
  <c r="BA219" i="2"/>
  <c r="BB219" i="2"/>
  <c r="BC219" i="2"/>
  <c r="BD219" i="2"/>
  <c r="BE219" i="2"/>
  <c r="BF219" i="2"/>
  <c r="BG219" i="2"/>
  <c r="BH219" i="2"/>
  <c r="BI219" i="2"/>
  <c r="BJ219" i="2"/>
  <c r="AD219" i="3" s="1"/>
  <c r="BK219" i="2"/>
  <c r="BL219" i="2"/>
  <c r="C220" i="2"/>
  <c r="A220" i="3"/>
  <c r="D220" i="2"/>
  <c r="E220" i="2"/>
  <c r="F220" i="2"/>
  <c r="G220" i="2"/>
  <c r="H220" i="2"/>
  <c r="I220" i="2"/>
  <c r="K220" i="2"/>
  <c r="L220" i="2"/>
  <c r="N220" i="2"/>
  <c r="K220" i="3" s="1"/>
  <c r="O220" i="2"/>
  <c r="AL220" i="3" s="1"/>
  <c r="Q220" i="2"/>
  <c r="R220" i="2"/>
  <c r="S220" i="2"/>
  <c r="T220" i="2"/>
  <c r="U220" i="2"/>
  <c r="V220" i="2"/>
  <c r="W220" i="2"/>
  <c r="X220" i="2"/>
  <c r="Y220" i="2"/>
  <c r="Z220" i="2"/>
  <c r="AA220" i="2"/>
  <c r="AB220" i="2"/>
  <c r="AC220" i="2"/>
  <c r="AD220" i="2"/>
  <c r="AE220" i="2"/>
  <c r="AF220" i="2"/>
  <c r="R220" i="3" s="1"/>
  <c r="AG220" i="2"/>
  <c r="AH220" i="2"/>
  <c r="AI220" i="2"/>
  <c r="AJ220" i="2"/>
  <c r="T220" i="3"/>
  <c r="AK220" i="2"/>
  <c r="AL220" i="2"/>
  <c r="U220" i="3" s="1"/>
  <c r="AM220" i="2"/>
  <c r="AN220" i="2"/>
  <c r="AO220" i="2"/>
  <c r="AP220" i="2"/>
  <c r="AQ220" i="2"/>
  <c r="AR220" i="2"/>
  <c r="AS220" i="2"/>
  <c r="AT220" i="2"/>
  <c r="AU220" i="2"/>
  <c r="AV220" i="2"/>
  <c r="Z220" i="3" s="1"/>
  <c r="AW220" i="2"/>
  <c r="AX220" i="2"/>
  <c r="AY220" i="2"/>
  <c r="AZ220" i="2"/>
  <c r="AA220" i="3" s="1"/>
  <c r="BA220" i="2"/>
  <c r="BB220" i="2"/>
  <c r="AC220" i="3" s="1"/>
  <c r="BC220" i="2"/>
  <c r="BD220" i="2"/>
  <c r="BE220" i="2"/>
  <c r="BF220" i="2"/>
  <c r="BG220" i="2"/>
  <c r="BH220" i="2"/>
  <c r="BI220" i="2"/>
  <c r="BJ220" i="2"/>
  <c r="BK220" i="2"/>
  <c r="BL220" i="2"/>
  <c r="AF220" i="3" s="1"/>
  <c r="C221" i="2"/>
  <c r="D221" i="2"/>
  <c r="E221" i="2"/>
  <c r="F221" i="2"/>
  <c r="I221" i="3" s="1"/>
  <c r="G221" i="2"/>
  <c r="H221" i="2"/>
  <c r="D221" i="3" s="1"/>
  <c r="I221" i="2"/>
  <c r="K221" i="2"/>
  <c r="L221" i="2"/>
  <c r="N221" i="2"/>
  <c r="O221" i="2"/>
  <c r="Q221" i="2"/>
  <c r="R221" i="2"/>
  <c r="S221" i="2"/>
  <c r="T221" i="2"/>
  <c r="U221" i="2"/>
  <c r="V221" i="2"/>
  <c r="W221" i="2"/>
  <c r="X221" i="2"/>
  <c r="Y221" i="2"/>
  <c r="Z221" i="2"/>
  <c r="AA221" i="2"/>
  <c r="AB221" i="2"/>
  <c r="AC221" i="2"/>
  <c r="AD221" i="2"/>
  <c r="AE221" i="2"/>
  <c r="AF221" i="2"/>
  <c r="AG221" i="2"/>
  <c r="AH221" i="2"/>
  <c r="AI221" i="2"/>
  <c r="AJ221" i="2"/>
  <c r="T221" i="3" s="1"/>
  <c r="AK221" i="2"/>
  <c r="AL221" i="2"/>
  <c r="AM221" i="2"/>
  <c r="AN221" i="2"/>
  <c r="AO221" i="2"/>
  <c r="AP221" i="2"/>
  <c r="AQ221" i="2"/>
  <c r="AR221" i="2"/>
  <c r="AS221" i="2"/>
  <c r="AT221" i="2"/>
  <c r="AU221" i="2"/>
  <c r="AV221" i="2"/>
  <c r="AW221" i="2"/>
  <c r="AX221" i="2"/>
  <c r="AY221" i="2"/>
  <c r="AZ221" i="2"/>
  <c r="AA221" i="3" s="1"/>
  <c r="BA221" i="2"/>
  <c r="BB221" i="2"/>
  <c r="BC221" i="2"/>
  <c r="BD221" i="2"/>
  <c r="BE221" i="2"/>
  <c r="BF221" i="2"/>
  <c r="BG221" i="2"/>
  <c r="BH221" i="2"/>
  <c r="BI221" i="2"/>
  <c r="BJ221" i="2"/>
  <c r="BK221" i="2"/>
  <c r="BL221" i="2"/>
  <c r="C222" i="2"/>
  <c r="D222" i="2"/>
  <c r="E222" i="2"/>
  <c r="F222" i="2"/>
  <c r="AI222" i="3" s="1"/>
  <c r="G222" i="2"/>
  <c r="AH222" i="3" s="1"/>
  <c r="H222" i="2"/>
  <c r="I222" i="2"/>
  <c r="K222" i="2"/>
  <c r="L222" i="2"/>
  <c r="N222" i="2"/>
  <c r="O222" i="2"/>
  <c r="AL222" i="3"/>
  <c r="Q222" i="2"/>
  <c r="R222" i="2"/>
  <c r="S222" i="2"/>
  <c r="T222" i="2"/>
  <c r="U222" i="2"/>
  <c r="V222" i="2"/>
  <c r="W222" i="2"/>
  <c r="X222" i="2"/>
  <c r="Y222" i="2"/>
  <c r="Z222" i="2"/>
  <c r="O222" i="3" s="1"/>
  <c r="AA222" i="2"/>
  <c r="AB222" i="2"/>
  <c r="AC222" i="2"/>
  <c r="AD222" i="2"/>
  <c r="Q222" i="3" s="1"/>
  <c r="AE222" i="2"/>
  <c r="AF222" i="2"/>
  <c r="R222" i="3" s="1"/>
  <c r="AG222" i="2"/>
  <c r="AH222" i="2"/>
  <c r="AI222" i="2"/>
  <c r="AJ222" i="2"/>
  <c r="AK222" i="2"/>
  <c r="AL222" i="2"/>
  <c r="AM222" i="2"/>
  <c r="AN222" i="2"/>
  <c r="AO222" i="2"/>
  <c r="AP222" i="2"/>
  <c r="W222" i="3"/>
  <c r="AQ222" i="2"/>
  <c r="AR222" i="2"/>
  <c r="AS222" i="2"/>
  <c r="AT222" i="2"/>
  <c r="Y222" i="3" s="1"/>
  <c r="AU222" i="2"/>
  <c r="AV222" i="2"/>
  <c r="Z222" i="3" s="1"/>
  <c r="AY222" i="2"/>
  <c r="AZ222" i="2"/>
  <c r="BA222" i="2"/>
  <c r="BB222" i="2"/>
  <c r="BC222" i="2"/>
  <c r="BD222" i="2"/>
  <c r="BG222" i="2"/>
  <c r="BH222" i="2"/>
  <c r="BI222" i="2"/>
  <c r="BJ222" i="2"/>
  <c r="AD222" i="3" s="1"/>
  <c r="BK222" i="2"/>
  <c r="BL222" i="2"/>
  <c r="C223" i="2"/>
  <c r="D223" i="2"/>
  <c r="B223" i="3" s="1"/>
  <c r="E223" i="2"/>
  <c r="F223" i="2"/>
  <c r="AG223" i="3" s="1"/>
  <c r="G223" i="2"/>
  <c r="H223" i="2"/>
  <c r="I223" i="2"/>
  <c r="K223" i="2"/>
  <c r="L223" i="2"/>
  <c r="N223" i="2"/>
  <c r="O223" i="2"/>
  <c r="Q223" i="2"/>
  <c r="R223" i="2"/>
  <c r="S223" i="2"/>
  <c r="T223" i="2"/>
  <c r="U223" i="2"/>
  <c r="V223" i="2"/>
  <c r="W223" i="2"/>
  <c r="X223" i="2"/>
  <c r="Y223" i="2"/>
  <c r="Z223" i="2"/>
  <c r="AA223" i="2"/>
  <c r="AB223" i="2"/>
  <c r="AC223" i="2"/>
  <c r="AD223" i="2"/>
  <c r="AE223" i="2"/>
  <c r="AF223" i="2"/>
  <c r="AG223" i="2"/>
  <c r="AH223" i="2"/>
  <c r="S223" i="3" s="1"/>
  <c r="AI223" i="2"/>
  <c r="AJ223" i="2"/>
  <c r="AK223" i="2"/>
  <c r="AL223" i="2"/>
  <c r="AM223" i="2"/>
  <c r="AN223" i="2"/>
  <c r="AO223" i="2"/>
  <c r="AP223" i="2"/>
  <c r="AQ223" i="2"/>
  <c r="AR223" i="2"/>
  <c r="AS223" i="2"/>
  <c r="AT223" i="2"/>
  <c r="AU223" i="2"/>
  <c r="AV223" i="2"/>
  <c r="AY223" i="2"/>
  <c r="AZ223" i="2"/>
  <c r="AA223" i="3" s="1"/>
  <c r="BA223" i="2"/>
  <c r="BB223" i="2"/>
  <c r="BC223" i="2"/>
  <c r="BD223" i="2"/>
  <c r="BG223" i="2"/>
  <c r="BH223" i="2"/>
  <c r="BI223" i="2"/>
  <c r="BJ223" i="2"/>
  <c r="BK223" i="2"/>
  <c r="BL223" i="2"/>
  <c r="C224" i="2"/>
  <c r="D224" i="2"/>
  <c r="E224" i="2"/>
  <c r="F224" i="2"/>
  <c r="G224" i="2"/>
  <c r="H224" i="2"/>
  <c r="D224" i="3" s="1"/>
  <c r="I224" i="2"/>
  <c r="F224" i="3"/>
  <c r="K224" i="2"/>
  <c r="M224" i="2"/>
  <c r="N224" i="2"/>
  <c r="O224" i="2"/>
  <c r="AL224" i="3"/>
  <c r="Q224" i="2"/>
  <c r="R224" i="2"/>
  <c r="S224" i="2"/>
  <c r="T224" i="2"/>
  <c r="U224" i="2"/>
  <c r="V224" i="2"/>
  <c r="W224" i="2"/>
  <c r="X224" i="2"/>
  <c r="Y224" i="2"/>
  <c r="Z224" i="2"/>
  <c r="AA224" i="2"/>
  <c r="AB224" i="2"/>
  <c r="P224" i="3" s="1"/>
  <c r="AC224" i="2"/>
  <c r="AD224" i="2"/>
  <c r="AE224" i="2"/>
  <c r="AF224" i="2"/>
  <c r="R224" i="3"/>
  <c r="AG224" i="2"/>
  <c r="AH224" i="2"/>
  <c r="S224" i="3" s="1"/>
  <c r="AI224" i="2"/>
  <c r="AJ224" i="2"/>
  <c r="AK224" i="2"/>
  <c r="AL224" i="2"/>
  <c r="AM224" i="2"/>
  <c r="AN224" i="2"/>
  <c r="AO224" i="2"/>
  <c r="AP224" i="2"/>
  <c r="AQ224" i="2"/>
  <c r="AR224" i="2"/>
  <c r="X224" i="3"/>
  <c r="AS224" i="2"/>
  <c r="AT224" i="2"/>
  <c r="AU224" i="2"/>
  <c r="AV224" i="2"/>
  <c r="Z224" i="3" s="1"/>
  <c r="AW224" i="2"/>
  <c r="AX224" i="2"/>
  <c r="AY224" i="2"/>
  <c r="AZ224" i="2"/>
  <c r="BA224" i="2"/>
  <c r="BB224" i="2"/>
  <c r="AC224" i="3" s="1"/>
  <c r="BC224" i="2"/>
  <c r="BD224" i="2"/>
  <c r="BE224" i="2"/>
  <c r="BF224" i="2"/>
  <c r="BG224" i="2"/>
  <c r="BH224" i="2"/>
  <c r="AB224" i="3"/>
  <c r="BI224" i="2"/>
  <c r="BJ224" i="2"/>
  <c r="BK224" i="2"/>
  <c r="BL224" i="2"/>
  <c r="AF224" i="3" s="1"/>
  <c r="C225" i="2"/>
  <c r="D225" i="2"/>
  <c r="B225" i="3" s="1"/>
  <c r="E225" i="2"/>
  <c r="F225" i="2"/>
  <c r="G225" i="2"/>
  <c r="H225" i="2"/>
  <c r="I225" i="2"/>
  <c r="K225" i="2"/>
  <c r="M225" i="2"/>
  <c r="N225" i="2"/>
  <c r="O225" i="2"/>
  <c r="Q225" i="2"/>
  <c r="AM225" i="3" s="1"/>
  <c r="R225" i="2"/>
  <c r="S225" i="2"/>
  <c r="T225" i="2"/>
  <c r="U225" i="2"/>
  <c r="V225" i="2"/>
  <c r="W225" i="2"/>
  <c r="X225" i="2"/>
  <c r="Y225" i="2"/>
  <c r="Z225" i="2"/>
  <c r="AA225" i="2"/>
  <c r="AB225" i="2"/>
  <c r="AC225" i="2"/>
  <c r="AD225" i="2"/>
  <c r="AE225" i="2"/>
  <c r="AF225" i="2"/>
  <c r="R225" i="3" s="1"/>
  <c r="AG225" i="2"/>
  <c r="AH225" i="2"/>
  <c r="AI225" i="2"/>
  <c r="AJ225" i="2"/>
  <c r="AK225" i="2"/>
  <c r="AL225" i="2"/>
  <c r="AM225" i="2"/>
  <c r="AN225" i="2"/>
  <c r="AO225" i="2"/>
  <c r="AP225" i="2"/>
  <c r="AQ225" i="2"/>
  <c r="AR225" i="2"/>
  <c r="AS225" i="2"/>
  <c r="AT225" i="2"/>
  <c r="AU225" i="2"/>
  <c r="AV225" i="2"/>
  <c r="Z225" i="3" s="1"/>
  <c r="AW225" i="2"/>
  <c r="AX225" i="2"/>
  <c r="AY225" i="2"/>
  <c r="AZ225" i="2"/>
  <c r="BA225" i="2"/>
  <c r="BB225" i="2"/>
  <c r="BC225" i="2"/>
  <c r="BD225" i="2"/>
  <c r="BE225" i="2"/>
  <c r="BF225" i="2"/>
  <c r="BG225" i="2"/>
  <c r="BH225" i="2"/>
  <c r="BI225" i="2"/>
  <c r="BJ225" i="2"/>
  <c r="BK225" i="2"/>
  <c r="BL225" i="2"/>
  <c r="AF225" i="3" s="1"/>
  <c r="C226" i="2"/>
  <c r="A226" i="3" s="1"/>
  <c r="D226" i="2"/>
  <c r="E226" i="2"/>
  <c r="F226" i="2"/>
  <c r="G226" i="2"/>
  <c r="AJ226" i="3" s="1"/>
  <c r="H226" i="2"/>
  <c r="I226" i="2"/>
  <c r="F226" i="3" s="1"/>
  <c r="K226" i="2"/>
  <c r="M226" i="2"/>
  <c r="N226" i="2"/>
  <c r="O226" i="2"/>
  <c r="Q226" i="2"/>
  <c r="R226" i="2"/>
  <c r="S226" i="2"/>
  <c r="T226" i="2"/>
  <c r="U226" i="2"/>
  <c r="V226" i="2"/>
  <c r="W226" i="2"/>
  <c r="X226" i="2"/>
  <c r="Y226" i="2"/>
  <c r="Z226" i="2"/>
  <c r="O226" i="3"/>
  <c r="AA226" i="2"/>
  <c r="AB226" i="2"/>
  <c r="AC226" i="2"/>
  <c r="AD226" i="2"/>
  <c r="AE226" i="2"/>
  <c r="AF226" i="2"/>
  <c r="AG226" i="2"/>
  <c r="AH226" i="2"/>
  <c r="AI226" i="2"/>
  <c r="AJ226" i="2"/>
  <c r="AK226" i="2"/>
  <c r="AL226" i="2"/>
  <c r="U226" i="3" s="1"/>
  <c r="AM226" i="2"/>
  <c r="AN226" i="2"/>
  <c r="AO226" i="2"/>
  <c r="AP226" i="2"/>
  <c r="W226" i="3" s="1"/>
  <c r="AQ226" i="2"/>
  <c r="AR226" i="2"/>
  <c r="X226" i="3" s="1"/>
  <c r="AS226" i="2"/>
  <c r="AT226" i="2"/>
  <c r="AU226" i="2"/>
  <c r="AV226" i="2"/>
  <c r="AW226" i="2"/>
  <c r="AX226" i="2"/>
  <c r="AY226" i="2"/>
  <c r="AZ226" i="2"/>
  <c r="BA226" i="2"/>
  <c r="BB226" i="2"/>
  <c r="AC226" i="3"/>
  <c r="BC226" i="2"/>
  <c r="BD226" i="2"/>
  <c r="BE226" i="2"/>
  <c r="BF226" i="2"/>
  <c r="BG226" i="2"/>
  <c r="BH226" i="2"/>
  <c r="AB226" i="3" s="1"/>
  <c r="BI226" i="2"/>
  <c r="BJ226" i="2"/>
  <c r="BK226" i="2"/>
  <c r="BL226" i="2"/>
  <c r="C227" i="2"/>
  <c r="D227" i="2"/>
  <c r="E227" i="2"/>
  <c r="F227" i="2"/>
  <c r="G227" i="2"/>
  <c r="AJ227" i="3" s="1"/>
  <c r="H227" i="2"/>
  <c r="D227" i="3" s="1"/>
  <c r="I227" i="2"/>
  <c r="K227" i="2"/>
  <c r="M227" i="2"/>
  <c r="N227" i="2"/>
  <c r="K227" i="3" s="1"/>
  <c r="O227" i="2"/>
  <c r="Q227" i="2"/>
  <c r="AM227" i="3"/>
  <c r="R227" i="2"/>
  <c r="S227" i="2"/>
  <c r="T227" i="2"/>
  <c r="U227" i="2"/>
  <c r="V227" i="2"/>
  <c r="W227" i="2"/>
  <c r="X227" i="2"/>
  <c r="Y227" i="2"/>
  <c r="Z227" i="2"/>
  <c r="AA227" i="2"/>
  <c r="AB227" i="2"/>
  <c r="AC227" i="2"/>
  <c r="AD227" i="2"/>
  <c r="AE227" i="2"/>
  <c r="AF227" i="2"/>
  <c r="AG227" i="2"/>
  <c r="AH227" i="2"/>
  <c r="AI227" i="2"/>
  <c r="AJ227" i="2"/>
  <c r="AK227" i="2"/>
  <c r="AL227" i="2"/>
  <c r="AM227" i="2"/>
  <c r="AN227" i="2"/>
  <c r="AO227" i="2"/>
  <c r="AP227" i="2"/>
  <c r="AQ227" i="2"/>
  <c r="AR227" i="2"/>
  <c r="AS227" i="2"/>
  <c r="AT227" i="2"/>
  <c r="AU227" i="2"/>
  <c r="AV227" i="2"/>
  <c r="AW227" i="2"/>
  <c r="AX227" i="2"/>
  <c r="AY227" i="2"/>
  <c r="AZ227" i="2"/>
  <c r="BA227" i="2"/>
  <c r="BB227" i="2"/>
  <c r="BC227" i="2"/>
  <c r="BD227" i="2"/>
  <c r="BE227" i="2"/>
  <c r="BF227" i="2"/>
  <c r="BG227" i="2"/>
  <c r="BH227" i="2"/>
  <c r="BI227" i="2"/>
  <c r="BJ227" i="2"/>
  <c r="BK227" i="2"/>
  <c r="BL227" i="2"/>
  <c r="C228" i="2"/>
  <c r="A228" i="3" s="1"/>
  <c r="D228" i="2"/>
  <c r="E228" i="2"/>
  <c r="F228" i="2"/>
  <c r="G228" i="2"/>
  <c r="H228" i="2"/>
  <c r="I228" i="2"/>
  <c r="K228" i="2"/>
  <c r="M228" i="2"/>
  <c r="N228" i="2"/>
  <c r="O228" i="2"/>
  <c r="AL228" i="3" s="1"/>
  <c r="Q228" i="2"/>
  <c r="R228" i="2"/>
  <c r="S228" i="2"/>
  <c r="T228" i="2"/>
  <c r="U228" i="2"/>
  <c r="V228" i="2"/>
  <c r="W228" i="2"/>
  <c r="X228" i="2"/>
  <c r="Y228" i="2"/>
  <c r="Z228" i="2"/>
  <c r="AA228" i="2"/>
  <c r="AB228" i="2"/>
  <c r="AC228" i="2"/>
  <c r="AD228" i="2"/>
  <c r="AE228" i="2"/>
  <c r="AF228" i="2"/>
  <c r="R228" i="3" s="1"/>
  <c r="AG228" i="2"/>
  <c r="AH228" i="2"/>
  <c r="AI228" i="2"/>
  <c r="AJ228" i="2"/>
  <c r="T228" i="3"/>
  <c r="AK228" i="2"/>
  <c r="AL228" i="2"/>
  <c r="U228" i="3" s="1"/>
  <c r="AM228" i="2"/>
  <c r="AN228" i="2"/>
  <c r="AO228" i="2"/>
  <c r="AP228" i="2"/>
  <c r="AQ228" i="2"/>
  <c r="AR228" i="2"/>
  <c r="AS228" i="2"/>
  <c r="AT228" i="2"/>
  <c r="AU228" i="2"/>
  <c r="AV228" i="2"/>
  <c r="Z228" i="3"/>
  <c r="AW228" i="2"/>
  <c r="AX228" i="2"/>
  <c r="AY228" i="2"/>
  <c r="AZ228" i="2"/>
  <c r="AA228" i="3" s="1"/>
  <c r="BA228" i="2"/>
  <c r="BB228" i="2"/>
  <c r="AC228" i="3" s="1"/>
  <c r="BC228" i="2"/>
  <c r="BD228" i="2"/>
  <c r="BE228" i="2"/>
  <c r="BF228" i="2"/>
  <c r="BG228" i="2"/>
  <c r="BH228" i="2"/>
  <c r="BI228" i="2"/>
  <c r="BJ228" i="2"/>
  <c r="BK228" i="2"/>
  <c r="BL228" i="2"/>
  <c r="AF228" i="3" s="1"/>
  <c r="C229" i="2"/>
  <c r="D229" i="2"/>
  <c r="E229" i="2"/>
  <c r="F229" i="2"/>
  <c r="AG229" i="3" s="1"/>
  <c r="G229" i="2"/>
  <c r="H229" i="2"/>
  <c r="D229" i="3"/>
  <c r="I229" i="2"/>
  <c r="K229" i="2"/>
  <c r="M229" i="2"/>
  <c r="N229" i="2"/>
  <c r="O229" i="2"/>
  <c r="Q229" i="2"/>
  <c r="R229" i="2"/>
  <c r="S229" i="2"/>
  <c r="T229" i="2"/>
  <c r="U229" i="2"/>
  <c r="V229" i="2"/>
  <c r="W229" i="2"/>
  <c r="X229" i="2"/>
  <c r="Y229" i="2"/>
  <c r="Z229" i="2"/>
  <c r="AA229" i="2"/>
  <c r="AB229" i="2"/>
  <c r="AC229" i="2"/>
  <c r="AD229" i="2"/>
  <c r="AE229" i="2"/>
  <c r="AF229" i="2"/>
  <c r="AG229" i="2"/>
  <c r="AH229" i="2"/>
  <c r="AI229" i="2"/>
  <c r="AJ229" i="2"/>
  <c r="T229" i="3"/>
  <c r="AK229" i="2"/>
  <c r="AL229" i="2"/>
  <c r="AM229" i="2"/>
  <c r="AN229" i="2"/>
  <c r="AO229" i="2"/>
  <c r="AP229" i="2"/>
  <c r="AQ229" i="2"/>
  <c r="AR229" i="2"/>
  <c r="AS229" i="2"/>
  <c r="AT229" i="2"/>
  <c r="AU229" i="2"/>
  <c r="AV229" i="2"/>
  <c r="AW229" i="2"/>
  <c r="AX229" i="2"/>
  <c r="AY229" i="2"/>
  <c r="AZ229" i="2"/>
  <c r="AA229" i="3" s="1"/>
  <c r="BA229" i="2"/>
  <c r="BB229" i="2"/>
  <c r="BC229" i="2"/>
  <c r="BD229" i="2"/>
  <c r="BE229" i="2"/>
  <c r="BF229" i="2"/>
  <c r="BG229" i="2"/>
  <c r="BH229" i="2"/>
  <c r="BI229" i="2"/>
  <c r="BJ229" i="2"/>
  <c r="BK229" i="2"/>
  <c r="BL229" i="2"/>
  <c r="C230" i="2"/>
  <c r="D230" i="2"/>
  <c r="E230" i="2"/>
  <c r="F230" i="2"/>
  <c r="I230" i="3" s="1"/>
  <c r="G230" i="2"/>
  <c r="AJ230" i="3" s="1"/>
  <c r="H230" i="2"/>
  <c r="I230" i="2"/>
  <c r="K230" i="2"/>
  <c r="M230" i="2"/>
  <c r="N230" i="2"/>
  <c r="O230" i="2"/>
  <c r="AL230" i="3" s="1"/>
  <c r="Q230" i="2"/>
  <c r="R230" i="2"/>
  <c r="S230" i="2"/>
  <c r="T230" i="2"/>
  <c r="U230" i="2"/>
  <c r="V230" i="2"/>
  <c r="W230" i="2"/>
  <c r="X230" i="2"/>
  <c r="Y230" i="2"/>
  <c r="Z230" i="2"/>
  <c r="O230" i="3" s="1"/>
  <c r="AA230" i="2"/>
  <c r="AB230" i="2"/>
  <c r="AC230" i="2"/>
  <c r="AD230" i="2"/>
  <c r="Q230" i="3"/>
  <c r="AE230" i="2"/>
  <c r="AF230" i="2"/>
  <c r="R230" i="3" s="1"/>
  <c r="AG230" i="2"/>
  <c r="AH230" i="2"/>
  <c r="AI230" i="2"/>
  <c r="AJ230" i="2"/>
  <c r="AK230" i="2"/>
  <c r="AL230" i="2"/>
  <c r="AM230" i="2"/>
  <c r="AN230" i="2"/>
  <c r="AO230" i="2"/>
  <c r="AP230" i="2"/>
  <c r="W230" i="3" s="1"/>
  <c r="AQ230" i="2"/>
  <c r="AR230" i="2"/>
  <c r="AS230" i="2"/>
  <c r="AT230" i="2"/>
  <c r="Y230" i="3" s="1"/>
  <c r="AU230" i="2"/>
  <c r="AV230" i="2"/>
  <c r="Z230" i="3" s="1"/>
  <c r="AW230" i="2"/>
  <c r="AX230" i="2"/>
  <c r="AY230" i="2"/>
  <c r="AZ230" i="2"/>
  <c r="BA230" i="2"/>
  <c r="BB230" i="2"/>
  <c r="BC230" i="2"/>
  <c r="BD230" i="2"/>
  <c r="BE230" i="2"/>
  <c r="BF230" i="2"/>
  <c r="BG230" i="2"/>
  <c r="BH230" i="2"/>
  <c r="BI230" i="2"/>
  <c r="BJ230" i="2"/>
  <c r="AD230" i="3" s="1"/>
  <c r="BK230" i="2"/>
  <c r="BL230" i="2"/>
  <c r="C231" i="2"/>
  <c r="D231" i="2"/>
  <c r="E231" i="2"/>
  <c r="F231" i="2"/>
  <c r="G231" i="2"/>
  <c r="H231" i="2"/>
  <c r="I231" i="2"/>
  <c r="K231" i="2"/>
  <c r="M231" i="2"/>
  <c r="N231" i="2"/>
  <c r="K231" i="3"/>
  <c r="O231" i="2"/>
  <c r="Q231" i="2"/>
  <c r="R231" i="2"/>
  <c r="S231" i="2"/>
  <c r="T231" i="2"/>
  <c r="U231" i="2"/>
  <c r="V231" i="2"/>
  <c r="W231" i="2"/>
  <c r="X231" i="2"/>
  <c r="Y231" i="2"/>
  <c r="Z231" i="2"/>
  <c r="AA231" i="2"/>
  <c r="AB231" i="2"/>
  <c r="AC231" i="2"/>
  <c r="AD231" i="2"/>
  <c r="Q231" i="3"/>
  <c r="AE231" i="2"/>
  <c r="AF231" i="2"/>
  <c r="AG231" i="2"/>
  <c r="AH231" i="2"/>
  <c r="AI231" i="2"/>
  <c r="AJ231" i="2"/>
  <c r="AK231" i="2"/>
  <c r="AL231" i="2"/>
  <c r="AM231" i="2"/>
  <c r="AN231" i="2"/>
  <c r="AO231" i="2"/>
  <c r="AP231" i="2"/>
  <c r="AQ231" i="2"/>
  <c r="AR231" i="2"/>
  <c r="AS231" i="2"/>
  <c r="AT231" i="2"/>
  <c r="Y231" i="3" s="1"/>
  <c r="AU231" i="2"/>
  <c r="AV231" i="2"/>
  <c r="AW231" i="2"/>
  <c r="AX231" i="2"/>
  <c r="AY231" i="2"/>
  <c r="AZ231" i="2"/>
  <c r="BA231" i="2"/>
  <c r="BB231" i="2"/>
  <c r="BC231" i="2"/>
  <c r="BD231" i="2"/>
  <c r="BE231" i="2"/>
  <c r="BF231" i="2"/>
  <c r="BG231" i="2"/>
  <c r="BH231" i="2"/>
  <c r="BI231" i="2"/>
  <c r="BJ231" i="2"/>
  <c r="AD231" i="3" s="1"/>
  <c r="BK231" i="2"/>
  <c r="BL231" i="2"/>
  <c r="C232" i="2"/>
  <c r="D232" i="2"/>
  <c r="E232" i="2"/>
  <c r="C232" i="3"/>
  <c r="F232" i="2"/>
  <c r="G232" i="2"/>
  <c r="J232" i="3"/>
  <c r="H232" i="2"/>
  <c r="I232" i="2"/>
  <c r="K232" i="2"/>
  <c r="M232" i="2"/>
  <c r="N232" i="2"/>
  <c r="O232" i="2"/>
  <c r="Q232" i="2"/>
  <c r="R232" i="2"/>
  <c r="S232" i="2"/>
  <c r="T232" i="2"/>
  <c r="U232" i="2"/>
  <c r="V232" i="2"/>
  <c r="W232" i="2"/>
  <c r="X232" i="2"/>
  <c r="N232" i="3" s="1"/>
  <c r="Y232" i="2"/>
  <c r="Z232" i="2"/>
  <c r="O232" i="3" s="1"/>
  <c r="AA232" i="2"/>
  <c r="AB232" i="2"/>
  <c r="AC232" i="2"/>
  <c r="AD232" i="2"/>
  <c r="AE232" i="2"/>
  <c r="AF232" i="2"/>
  <c r="AG232" i="2"/>
  <c r="AH232" i="2"/>
  <c r="AI232" i="2"/>
  <c r="AJ232" i="2"/>
  <c r="T232" i="3"/>
  <c r="AK232" i="2"/>
  <c r="AL232" i="2"/>
  <c r="AM232" i="2"/>
  <c r="AN232" i="2"/>
  <c r="V232" i="3" s="1"/>
  <c r="AO232" i="2"/>
  <c r="AP232" i="2"/>
  <c r="AQ232" i="2"/>
  <c r="AR232" i="2"/>
  <c r="AS232" i="2"/>
  <c r="AT232" i="2"/>
  <c r="AU232" i="2"/>
  <c r="AV232" i="2"/>
  <c r="AW232" i="2"/>
  <c r="AX232" i="2"/>
  <c r="AY232" i="2"/>
  <c r="AZ232" i="2"/>
  <c r="AA232" i="3" s="1"/>
  <c r="BA232" i="2"/>
  <c r="BB232" i="2"/>
  <c r="BC232" i="2"/>
  <c r="BD232" i="2"/>
  <c r="AE232" i="3" s="1"/>
  <c r="BE232" i="2"/>
  <c r="BF232" i="2"/>
  <c r="BG232" i="2"/>
  <c r="BH232" i="2"/>
  <c r="BI232" i="2"/>
  <c r="BJ232" i="2"/>
  <c r="BK232" i="2"/>
  <c r="BL232" i="2"/>
  <c r="C233" i="2"/>
  <c r="D233" i="2"/>
  <c r="E233" i="2"/>
  <c r="C233" i="3"/>
  <c r="F233" i="2"/>
  <c r="I233" i="3" s="1"/>
  <c r="G233" i="2"/>
  <c r="H233" i="2"/>
  <c r="I233" i="2"/>
  <c r="K233" i="2"/>
  <c r="G233" i="3" s="1"/>
  <c r="M233" i="2"/>
  <c r="N233" i="2"/>
  <c r="O233" i="2"/>
  <c r="Q233" i="2"/>
  <c r="R233" i="2"/>
  <c r="S233" i="2"/>
  <c r="T233" i="2"/>
  <c r="U233" i="2"/>
  <c r="V233" i="2"/>
  <c r="W233" i="2"/>
  <c r="X233" i="2"/>
  <c r="N233" i="3" s="1"/>
  <c r="Y233" i="2"/>
  <c r="Z233" i="2"/>
  <c r="AA233" i="2"/>
  <c r="AB233" i="2"/>
  <c r="AC233" i="2"/>
  <c r="AD233" i="2"/>
  <c r="AE233" i="2"/>
  <c r="AF233" i="2"/>
  <c r="AG233" i="2"/>
  <c r="AH233" i="2"/>
  <c r="AI233" i="2"/>
  <c r="AJ233" i="2"/>
  <c r="AK233" i="2"/>
  <c r="AL233" i="2"/>
  <c r="AM233" i="2"/>
  <c r="AN233" i="2"/>
  <c r="V233" i="3" s="1"/>
  <c r="AO233" i="2"/>
  <c r="AP233" i="2"/>
  <c r="AQ233" i="2"/>
  <c r="AR233" i="2"/>
  <c r="AS233" i="2"/>
  <c r="AT233" i="2"/>
  <c r="AU233" i="2"/>
  <c r="AV233" i="2"/>
  <c r="AW233" i="2"/>
  <c r="AX233" i="2"/>
  <c r="AY233" i="2"/>
  <c r="AZ233" i="2"/>
  <c r="BA233" i="2"/>
  <c r="BB233" i="2"/>
  <c r="BC233" i="2"/>
  <c r="BD233" i="2"/>
  <c r="AE233" i="3"/>
  <c r="BE233" i="2"/>
  <c r="BF233" i="2"/>
  <c r="BG233" i="2"/>
  <c r="BH233" i="2"/>
  <c r="BI233" i="2"/>
  <c r="BJ233" i="2"/>
  <c r="BK233" i="2"/>
  <c r="BL233" i="2"/>
  <c r="C234" i="2"/>
  <c r="D234" i="2"/>
  <c r="E234" i="2"/>
  <c r="F234" i="2"/>
  <c r="G234" i="2"/>
  <c r="H234" i="2"/>
  <c r="I234" i="2"/>
  <c r="K234" i="2"/>
  <c r="L234" i="2"/>
  <c r="N234" i="2"/>
  <c r="O234" i="2"/>
  <c r="Q234" i="2"/>
  <c r="R234" i="2"/>
  <c r="S234" i="2"/>
  <c r="T234" i="2"/>
  <c r="U234" i="2"/>
  <c r="V234" i="2"/>
  <c r="W234" i="2"/>
  <c r="X234" i="2"/>
  <c r="Y234" i="2"/>
  <c r="Z234" i="2"/>
  <c r="AA234" i="2"/>
  <c r="AB234" i="2"/>
  <c r="AC234" i="2"/>
  <c r="AD234" i="2"/>
  <c r="Q234" i="3" s="1"/>
  <c r="AE234" i="2"/>
  <c r="AF234" i="2"/>
  <c r="AG234" i="2"/>
  <c r="AH234" i="2"/>
  <c r="S234" i="3"/>
  <c r="AI234" i="2"/>
  <c r="AJ234" i="2"/>
  <c r="T234" i="3" s="1"/>
  <c r="AK234" i="2"/>
  <c r="AL234" i="2"/>
  <c r="AM234" i="2"/>
  <c r="AN234" i="2"/>
  <c r="AO234" i="2"/>
  <c r="AP234" i="2"/>
  <c r="AQ234" i="2"/>
  <c r="AR234" i="2"/>
  <c r="AS234" i="2"/>
  <c r="AT234" i="2"/>
  <c r="Y234" i="3" s="1"/>
  <c r="AU234" i="2"/>
  <c r="AV234" i="2"/>
  <c r="AY234" i="2"/>
  <c r="AZ234" i="2"/>
  <c r="AA234" i="3" s="1"/>
  <c r="BA234" i="2"/>
  <c r="BB234" i="2"/>
  <c r="AC234" i="3" s="1"/>
  <c r="BC234" i="2"/>
  <c r="BD234" i="2"/>
  <c r="BG234" i="2"/>
  <c r="BH234" i="2"/>
  <c r="BI234" i="2"/>
  <c r="BJ234" i="2"/>
  <c r="BK234" i="2"/>
  <c r="BL234" i="2"/>
  <c r="C235" i="2"/>
  <c r="A235" i="3" s="1"/>
  <c r="D235" i="2"/>
  <c r="B235" i="3" s="1"/>
  <c r="E235" i="2"/>
  <c r="F235" i="2"/>
  <c r="G235" i="2"/>
  <c r="H235" i="2"/>
  <c r="D235" i="3"/>
  <c r="I235" i="2"/>
  <c r="K235" i="2"/>
  <c r="G235" i="3" s="1"/>
  <c r="L235" i="2"/>
  <c r="N235" i="2"/>
  <c r="O235" i="2"/>
  <c r="Q235" i="2"/>
  <c r="R235" i="2"/>
  <c r="S235" i="2"/>
  <c r="T235" i="2"/>
  <c r="U235" i="2"/>
  <c r="V235" i="2"/>
  <c r="W235" i="2"/>
  <c r="X235" i="2"/>
  <c r="Y235" i="2"/>
  <c r="Z235" i="2"/>
  <c r="AA235" i="2"/>
  <c r="AB235" i="2"/>
  <c r="AC235" i="2"/>
  <c r="AD235" i="2"/>
  <c r="AE235" i="2"/>
  <c r="AF235" i="2"/>
  <c r="AG235" i="2"/>
  <c r="AH235" i="2"/>
  <c r="AI235" i="2"/>
  <c r="AJ235" i="2"/>
  <c r="AK235" i="2"/>
  <c r="AL235" i="2"/>
  <c r="U235" i="3"/>
  <c r="AM235" i="2"/>
  <c r="AN235" i="2"/>
  <c r="AO235" i="2"/>
  <c r="AP235" i="2"/>
  <c r="AQ235" i="2"/>
  <c r="AR235" i="2"/>
  <c r="AS235" i="2"/>
  <c r="AT235" i="2"/>
  <c r="AU235" i="2"/>
  <c r="AV235" i="2"/>
  <c r="AY235" i="2"/>
  <c r="AZ235" i="2"/>
  <c r="BA235" i="2"/>
  <c r="BB235" i="2"/>
  <c r="BC235" i="2"/>
  <c r="BD235" i="2"/>
  <c r="AE235" i="3" s="1"/>
  <c r="BG235" i="2"/>
  <c r="BH235" i="2"/>
  <c r="BI235" i="2"/>
  <c r="BJ235" i="2"/>
  <c r="BK235" i="2"/>
  <c r="BL235" i="2"/>
  <c r="C236" i="2"/>
  <c r="A236" i="3" s="1"/>
  <c r="D236" i="2"/>
  <c r="E236" i="2"/>
  <c r="F236" i="2"/>
  <c r="G236" i="2"/>
  <c r="H236" i="2"/>
  <c r="I236" i="2"/>
  <c r="K236" i="2"/>
  <c r="L236" i="2"/>
  <c r="N236" i="2"/>
  <c r="K236" i="3" s="1"/>
  <c r="O236" i="2"/>
  <c r="AL236" i="3" s="1"/>
  <c r="Q236" i="2"/>
  <c r="R236" i="2"/>
  <c r="S236" i="2"/>
  <c r="T236" i="2"/>
  <c r="U236" i="2"/>
  <c r="V236" i="2"/>
  <c r="W236" i="2"/>
  <c r="X236" i="2"/>
  <c r="Y236" i="2"/>
  <c r="Z236" i="2"/>
  <c r="AA236" i="2"/>
  <c r="AB236" i="2"/>
  <c r="AC236" i="2"/>
  <c r="AD236" i="2"/>
  <c r="AE236" i="2"/>
  <c r="AF236" i="2"/>
  <c r="R236" i="3" s="1"/>
  <c r="AG236" i="2"/>
  <c r="AH236" i="2"/>
  <c r="AI236" i="2"/>
  <c r="AJ236" i="2"/>
  <c r="T236" i="3" s="1"/>
  <c r="AK236" i="2"/>
  <c r="AL236" i="2"/>
  <c r="AM236" i="2"/>
  <c r="AN236" i="2"/>
  <c r="AO236" i="2"/>
  <c r="AP236" i="2"/>
  <c r="AQ236" i="2"/>
  <c r="AR236" i="2"/>
  <c r="AS236" i="2"/>
  <c r="AT236" i="2"/>
  <c r="AU236" i="2"/>
  <c r="AV236" i="2"/>
  <c r="Z236" i="3"/>
  <c r="AY236" i="2"/>
  <c r="AZ236" i="2"/>
  <c r="BA236" i="2"/>
  <c r="BB236" i="2"/>
  <c r="AC236" i="3" s="1"/>
  <c r="BC236" i="2"/>
  <c r="BD236" i="2"/>
  <c r="AE236" i="3"/>
  <c r="BG236" i="2"/>
  <c r="BH236" i="2"/>
  <c r="BI236" i="2"/>
  <c r="BJ236" i="2"/>
  <c r="BK236" i="2"/>
  <c r="BL236" i="2"/>
  <c r="C237" i="2"/>
  <c r="D237" i="2"/>
  <c r="E237" i="2"/>
  <c r="C237" i="3"/>
  <c r="F237" i="2"/>
  <c r="I237" i="3"/>
  <c r="G237" i="2"/>
  <c r="H237" i="2"/>
  <c r="I237" i="2"/>
  <c r="K237" i="2"/>
  <c r="G237" i="3" s="1"/>
  <c r="L237" i="2"/>
  <c r="N237" i="2"/>
  <c r="K237" i="3" s="1"/>
  <c r="O237" i="2"/>
  <c r="Q237" i="2"/>
  <c r="R237" i="2"/>
  <c r="S237" i="2"/>
  <c r="T237" i="2"/>
  <c r="U237" i="2"/>
  <c r="V237" i="2"/>
  <c r="W237" i="2"/>
  <c r="X237" i="2"/>
  <c r="N237" i="3"/>
  <c r="Y237" i="2"/>
  <c r="Z237" i="2"/>
  <c r="AA237" i="2"/>
  <c r="AB237" i="2"/>
  <c r="AC237" i="2"/>
  <c r="AD237" i="2"/>
  <c r="AE237" i="2"/>
  <c r="AF237" i="2"/>
  <c r="AG237" i="2"/>
  <c r="AH237" i="2"/>
  <c r="AI237" i="2"/>
  <c r="AJ237" i="2"/>
  <c r="AK237" i="2"/>
  <c r="AL237" i="2"/>
  <c r="AM237" i="2"/>
  <c r="AN237" i="2"/>
  <c r="V237" i="3" s="1"/>
  <c r="AO237" i="2"/>
  <c r="AP237" i="2"/>
  <c r="AQ237" i="2"/>
  <c r="AR237" i="2"/>
  <c r="AS237" i="2"/>
  <c r="AT237" i="2"/>
  <c r="AU237" i="2"/>
  <c r="AV237" i="2"/>
  <c r="AY237" i="2"/>
  <c r="AZ237" i="2"/>
  <c r="BA237" i="2"/>
  <c r="BB237" i="2"/>
  <c r="BC237" i="2"/>
  <c r="BD237" i="2"/>
  <c r="AE237" i="3" s="1"/>
  <c r="BG237" i="2"/>
  <c r="BH237" i="2"/>
  <c r="AB237" i="3" s="1"/>
  <c r="BI237" i="2"/>
  <c r="BJ237" i="2"/>
  <c r="BK237" i="2"/>
  <c r="BL237" i="2"/>
  <c r="C238" i="2"/>
  <c r="A238" i="3" s="1"/>
  <c r="D238" i="2"/>
  <c r="E238" i="2"/>
  <c r="C238" i="3" s="1"/>
  <c r="F238" i="2"/>
  <c r="G238" i="2"/>
  <c r="H238" i="2"/>
  <c r="I238" i="2"/>
  <c r="K238" i="2"/>
  <c r="L238" i="2"/>
  <c r="N238" i="2"/>
  <c r="O238" i="2"/>
  <c r="Q238" i="2"/>
  <c r="AM238" i="3"/>
  <c r="R238" i="2"/>
  <c r="S238" i="2"/>
  <c r="T238" i="2"/>
  <c r="U238" i="2"/>
  <c r="V238" i="2"/>
  <c r="W238" i="2"/>
  <c r="X238" i="2"/>
  <c r="N238" i="3" s="1"/>
  <c r="Y238" i="2"/>
  <c r="Z238" i="2"/>
  <c r="AA238" i="2"/>
  <c r="AB238" i="2"/>
  <c r="AC238" i="2"/>
  <c r="AD238" i="2"/>
  <c r="AE238" i="2"/>
  <c r="AF238" i="2"/>
  <c r="AG238" i="2"/>
  <c r="AH238" i="2"/>
  <c r="S238" i="3" s="1"/>
  <c r="AI238" i="2"/>
  <c r="AJ238" i="2"/>
  <c r="AK238" i="2"/>
  <c r="AL238" i="2"/>
  <c r="AM238" i="2"/>
  <c r="AN238" i="2"/>
  <c r="V238" i="3" s="1"/>
  <c r="AO238" i="2"/>
  <c r="AP238" i="2"/>
  <c r="AQ238" i="2"/>
  <c r="AR238" i="2"/>
  <c r="AS238" i="2"/>
  <c r="AT238" i="2"/>
  <c r="AU238" i="2"/>
  <c r="AV238" i="2"/>
  <c r="AY238" i="2"/>
  <c r="AZ238" i="2"/>
  <c r="AA238" i="3"/>
  <c r="BA238" i="2"/>
  <c r="BB238" i="2"/>
  <c r="BC238" i="2"/>
  <c r="BD238" i="2"/>
  <c r="AE238" i="3" s="1"/>
  <c r="BG238" i="2"/>
  <c r="BH238" i="2"/>
  <c r="AB238" i="3" s="1"/>
  <c r="BI238" i="2"/>
  <c r="BJ238" i="2"/>
  <c r="BK238" i="2"/>
  <c r="BL238" i="2"/>
  <c r="C239" i="2"/>
  <c r="D239" i="2"/>
  <c r="E239" i="2"/>
  <c r="F239" i="2"/>
  <c r="G239" i="2"/>
  <c r="J239" i="3" s="1"/>
  <c r="H239" i="2"/>
  <c r="D239" i="3" s="1"/>
  <c r="I239" i="2"/>
  <c r="K239" i="2"/>
  <c r="L239" i="2"/>
  <c r="N239" i="2"/>
  <c r="K239" i="3" s="1"/>
  <c r="O239" i="2"/>
  <c r="Q239" i="2"/>
  <c r="AM239" i="3" s="1"/>
  <c r="R239" i="2"/>
  <c r="S239" i="2"/>
  <c r="T239" i="2"/>
  <c r="U239" i="2"/>
  <c r="V239" i="2"/>
  <c r="W239" i="2"/>
  <c r="X239" i="2"/>
  <c r="Y239" i="2"/>
  <c r="Z239" i="2"/>
  <c r="O239" i="3" s="1"/>
  <c r="AA239" i="2"/>
  <c r="AB239" i="2"/>
  <c r="AC239" i="2"/>
  <c r="AD239" i="2"/>
  <c r="AE239" i="2"/>
  <c r="AF239" i="2"/>
  <c r="AG239" i="2"/>
  <c r="AH239" i="2"/>
  <c r="AI239" i="2"/>
  <c r="AJ239" i="2"/>
  <c r="AK239" i="2"/>
  <c r="AL239" i="2"/>
  <c r="AM239" i="2"/>
  <c r="AN239" i="2"/>
  <c r="AO239" i="2"/>
  <c r="AP239" i="2"/>
  <c r="AQ239" i="2"/>
  <c r="AR239" i="2"/>
  <c r="AS239" i="2"/>
  <c r="AT239" i="2"/>
  <c r="AU239" i="2"/>
  <c r="AV239" i="2"/>
  <c r="AY239" i="2"/>
  <c r="AZ239" i="2"/>
  <c r="BA239" i="2"/>
  <c r="BB239" i="2"/>
  <c r="BC239" i="2"/>
  <c r="BD239" i="2"/>
  <c r="BG239" i="2"/>
  <c r="BH239" i="2"/>
  <c r="BI239" i="2"/>
  <c r="BJ239" i="2"/>
  <c r="AD239" i="3" s="1"/>
  <c r="BK239" i="2"/>
  <c r="BL239" i="2"/>
  <c r="C240" i="2"/>
  <c r="D240" i="2"/>
  <c r="E240" i="2"/>
  <c r="C240" i="3" s="1"/>
  <c r="F240" i="2"/>
  <c r="G240" i="2"/>
  <c r="J240" i="3"/>
  <c r="H240" i="2"/>
  <c r="I240" i="2"/>
  <c r="K240" i="2"/>
  <c r="M240" i="2"/>
  <c r="N240" i="2"/>
  <c r="O240" i="2"/>
  <c r="Q240" i="2"/>
  <c r="R240" i="2"/>
  <c r="S240" i="2"/>
  <c r="T240" i="2"/>
  <c r="U240" i="2"/>
  <c r="V240" i="2"/>
  <c r="W240" i="2"/>
  <c r="X240" i="2"/>
  <c r="N240" i="3" s="1"/>
  <c r="Y240" i="2"/>
  <c r="Z240" i="2"/>
  <c r="O240" i="3" s="1"/>
  <c r="AA240" i="2"/>
  <c r="AB240" i="2"/>
  <c r="AC240" i="2"/>
  <c r="AD240" i="2"/>
  <c r="AE240" i="2"/>
  <c r="AF240" i="2"/>
  <c r="AG240" i="2"/>
  <c r="AH240" i="2"/>
  <c r="AI240" i="2"/>
  <c r="AJ240" i="2"/>
  <c r="T240" i="3"/>
  <c r="AK240" i="2"/>
  <c r="AL240" i="2"/>
  <c r="AM240" i="2"/>
  <c r="AN240" i="2"/>
  <c r="V240" i="3" s="1"/>
  <c r="AO240" i="2"/>
  <c r="AP240" i="2"/>
  <c r="W240" i="3" s="1"/>
  <c r="AQ240" i="2"/>
  <c r="AR240" i="2"/>
  <c r="AS240" i="2"/>
  <c r="AT240" i="2"/>
  <c r="AU240" i="2"/>
  <c r="AV240" i="2"/>
  <c r="AW240" i="2"/>
  <c r="AX240" i="2"/>
  <c r="AY240" i="2"/>
  <c r="AZ240" i="2"/>
  <c r="AA240" i="3"/>
  <c r="BA240" i="2"/>
  <c r="BB240" i="2"/>
  <c r="BC240" i="2"/>
  <c r="BD240" i="2"/>
  <c r="AE240" i="3" s="1"/>
  <c r="BE240" i="2"/>
  <c r="BF240" i="2"/>
  <c r="BG240" i="2"/>
  <c r="BH240" i="2"/>
  <c r="BI240" i="2"/>
  <c r="BJ240" i="2"/>
  <c r="BK240" i="2"/>
  <c r="BL240" i="2"/>
  <c r="C241" i="2"/>
  <c r="D241" i="2"/>
  <c r="E241" i="2"/>
  <c r="C241" i="3" s="1"/>
  <c r="F241" i="2"/>
  <c r="I241" i="3" s="1"/>
  <c r="G241" i="2"/>
  <c r="H241" i="2"/>
  <c r="I241" i="2"/>
  <c r="K241" i="2"/>
  <c r="L241" i="2"/>
  <c r="N241" i="2"/>
  <c r="K241" i="3" s="1"/>
  <c r="O241" i="2"/>
  <c r="Q241" i="2"/>
  <c r="R241" i="2"/>
  <c r="S241" i="2"/>
  <c r="T241" i="2"/>
  <c r="U241" i="2"/>
  <c r="V241" i="2"/>
  <c r="W241" i="2"/>
  <c r="X241" i="2"/>
  <c r="N241" i="3"/>
  <c r="Y241" i="2"/>
  <c r="Z241" i="2"/>
  <c r="AA241" i="2"/>
  <c r="AB241" i="2"/>
  <c r="AC241" i="2"/>
  <c r="AD241" i="2"/>
  <c r="AE241" i="2"/>
  <c r="AF241" i="2"/>
  <c r="AG241" i="2"/>
  <c r="AH241" i="2"/>
  <c r="AI241" i="2"/>
  <c r="AJ241" i="2"/>
  <c r="AK241" i="2"/>
  <c r="AL241" i="2"/>
  <c r="AM241" i="2"/>
  <c r="AN241" i="2"/>
  <c r="V241" i="3" s="1"/>
  <c r="AO241" i="2"/>
  <c r="AP241" i="2"/>
  <c r="AQ241" i="2"/>
  <c r="AR241" i="2"/>
  <c r="AS241" i="2"/>
  <c r="AT241" i="2"/>
  <c r="AU241" i="2"/>
  <c r="AV241" i="2"/>
  <c r="AY241" i="2"/>
  <c r="AZ241" i="2"/>
  <c r="BA241" i="2"/>
  <c r="BB241" i="2"/>
  <c r="BC241" i="2"/>
  <c r="BD241" i="2"/>
  <c r="BG241" i="2"/>
  <c r="BH241" i="2"/>
  <c r="AB241" i="3" s="1"/>
  <c r="BI241" i="2"/>
  <c r="BJ241" i="2"/>
  <c r="BK241" i="2"/>
  <c r="BL241" i="2"/>
  <c r="C242" i="2"/>
  <c r="A242" i="3" s="1"/>
  <c r="D242" i="2"/>
  <c r="E242" i="2"/>
  <c r="C242" i="3" s="1"/>
  <c r="F242" i="2"/>
  <c r="G242" i="2"/>
  <c r="H242" i="2"/>
  <c r="I242" i="2"/>
  <c r="K242" i="2"/>
  <c r="L242" i="2"/>
  <c r="N242" i="2"/>
  <c r="O242" i="2"/>
  <c r="Q242" i="2"/>
  <c r="AM242" i="3" s="1"/>
  <c r="R242" i="2"/>
  <c r="S242" i="2"/>
  <c r="T242" i="2"/>
  <c r="U242" i="2"/>
  <c r="V242" i="2"/>
  <c r="W242" i="2"/>
  <c r="X242" i="2"/>
  <c r="N242" i="3" s="1"/>
  <c r="Y242" i="2"/>
  <c r="Z242" i="2"/>
  <c r="AA242" i="2"/>
  <c r="AB242" i="2"/>
  <c r="AC242" i="2"/>
  <c r="AD242" i="2"/>
  <c r="AE242" i="2"/>
  <c r="AF242" i="2"/>
  <c r="AG242" i="2"/>
  <c r="AH242" i="2"/>
  <c r="S242" i="3" s="1"/>
  <c r="AI242" i="2"/>
  <c r="AJ242" i="2"/>
  <c r="AK242" i="2"/>
  <c r="AL242" i="2"/>
  <c r="U242" i="3" s="1"/>
  <c r="AM242" i="2"/>
  <c r="AN242" i="2"/>
  <c r="V242" i="3" s="1"/>
  <c r="AO242" i="2"/>
  <c r="AP242" i="2"/>
  <c r="AQ242" i="2"/>
  <c r="AR242" i="2"/>
  <c r="AS242" i="2"/>
  <c r="AT242" i="2"/>
  <c r="AU242" i="2"/>
  <c r="AV242" i="2"/>
  <c r="AY242" i="2"/>
  <c r="AZ242" i="2"/>
  <c r="AA242" i="3" s="1"/>
  <c r="BA242" i="2"/>
  <c r="BB242" i="2"/>
  <c r="BC242" i="2"/>
  <c r="BD242" i="2"/>
  <c r="AE242" i="3" s="1"/>
  <c r="BG242" i="2"/>
  <c r="BH242" i="2"/>
  <c r="AB242" i="3" s="1"/>
  <c r="BI242" i="2"/>
  <c r="BJ242" i="2"/>
  <c r="BK242" i="2"/>
  <c r="BL242" i="2"/>
  <c r="C243" i="2"/>
  <c r="D243" i="2"/>
  <c r="E243" i="2"/>
  <c r="F243" i="2"/>
  <c r="G243" i="2"/>
  <c r="AJ243" i="3" s="1"/>
  <c r="H243" i="2"/>
  <c r="D243" i="3" s="1"/>
  <c r="I243" i="2"/>
  <c r="K243" i="2"/>
  <c r="L243" i="2"/>
  <c r="N243" i="2"/>
  <c r="O243" i="2"/>
  <c r="Q243" i="2"/>
  <c r="AM243" i="3" s="1"/>
  <c r="R243" i="2"/>
  <c r="S243" i="2"/>
  <c r="T243" i="2"/>
  <c r="U243" i="2"/>
  <c r="V243" i="2"/>
  <c r="W243" i="2"/>
  <c r="X243" i="2"/>
  <c r="Y243" i="2"/>
  <c r="Z243" i="2"/>
  <c r="O243" i="3" s="1"/>
  <c r="AA243" i="2"/>
  <c r="AB243" i="2"/>
  <c r="AC243" i="2"/>
  <c r="AD243" i="2"/>
  <c r="AE243" i="2"/>
  <c r="AF243" i="2"/>
  <c r="AG243" i="2"/>
  <c r="AH243" i="2"/>
  <c r="AI243" i="2"/>
  <c r="AJ243" i="2"/>
  <c r="AK243" i="2"/>
  <c r="AL243" i="2"/>
  <c r="AM243" i="2"/>
  <c r="AN243" i="2"/>
  <c r="AO243" i="2"/>
  <c r="AP243" i="2"/>
  <c r="W243" i="3" s="1"/>
  <c r="AQ243" i="2"/>
  <c r="AR243" i="2"/>
  <c r="AS243" i="2"/>
  <c r="AT243" i="2"/>
  <c r="AU243" i="2"/>
  <c r="AV243" i="2"/>
  <c r="AY243" i="2"/>
  <c r="AZ243" i="2"/>
  <c r="BA243" i="2"/>
  <c r="BB243" i="2"/>
  <c r="BC243" i="2"/>
  <c r="BD243" i="2"/>
  <c r="BG243" i="2"/>
  <c r="BH243" i="2"/>
  <c r="BI243" i="2"/>
  <c r="BJ243" i="2"/>
  <c r="AD243" i="3" s="1"/>
  <c r="BK243" i="2"/>
  <c r="BL243" i="2"/>
  <c r="C244" i="2"/>
  <c r="D244" i="2"/>
  <c r="E244" i="2"/>
  <c r="C244" i="3" s="1"/>
  <c r="F244" i="2"/>
  <c r="G244" i="2"/>
  <c r="J244" i="3" s="1"/>
  <c r="H244" i="2"/>
  <c r="I244" i="2"/>
  <c r="K244" i="2"/>
  <c r="L244" i="2"/>
  <c r="N244" i="2"/>
  <c r="O244" i="2"/>
  <c r="Q244" i="2"/>
  <c r="R244" i="2"/>
  <c r="S244" i="2"/>
  <c r="T244" i="2"/>
  <c r="U244" i="2"/>
  <c r="V244" i="2"/>
  <c r="W244" i="2"/>
  <c r="X244" i="2"/>
  <c r="N244" i="3" s="1"/>
  <c r="Y244" i="2"/>
  <c r="Z244" i="2"/>
  <c r="O244" i="3" s="1"/>
  <c r="AA244" i="2"/>
  <c r="AB244" i="2"/>
  <c r="AC244" i="2"/>
  <c r="AD244" i="2"/>
  <c r="AE244" i="2"/>
  <c r="AF244" i="2"/>
  <c r="AG244" i="2"/>
  <c r="AH244" i="2"/>
  <c r="AI244" i="2"/>
  <c r="AJ244" i="2"/>
  <c r="T244" i="3" s="1"/>
  <c r="AK244" i="2"/>
  <c r="AL244" i="2"/>
  <c r="AM244" i="2"/>
  <c r="AN244" i="2"/>
  <c r="V244" i="3" s="1"/>
  <c r="AO244" i="2"/>
  <c r="AP244" i="2"/>
  <c r="W244" i="3" s="1"/>
  <c r="AQ244" i="2"/>
  <c r="AR244" i="2"/>
  <c r="AS244" i="2"/>
  <c r="AT244" i="2"/>
  <c r="AU244" i="2"/>
  <c r="AV244" i="2"/>
  <c r="AY244" i="2"/>
  <c r="AZ244" i="2"/>
  <c r="BA244" i="2"/>
  <c r="BB244" i="2"/>
  <c r="AC244" i="3" s="1"/>
  <c r="BC244" i="2"/>
  <c r="BD244" i="2"/>
  <c r="BG244" i="2"/>
  <c r="BH244" i="2"/>
  <c r="AB244" i="3" s="1"/>
  <c r="BI244" i="2"/>
  <c r="BJ244" i="2"/>
  <c r="AD244" i="3" s="1"/>
  <c r="BK244" i="2"/>
  <c r="BL244" i="2"/>
  <c r="C245" i="2"/>
  <c r="D245" i="2"/>
  <c r="E245" i="2"/>
  <c r="F245" i="2"/>
  <c r="G245" i="2"/>
  <c r="H245" i="2"/>
  <c r="I245" i="2"/>
  <c r="F245" i="3" s="1"/>
  <c r="K245" i="2"/>
  <c r="G245" i="3" s="1"/>
  <c r="M245" i="2"/>
  <c r="N245" i="2"/>
  <c r="O245" i="2"/>
  <c r="Q245" i="2"/>
  <c r="AM245" i="3" s="1"/>
  <c r="R245" i="2"/>
  <c r="S245" i="2"/>
  <c r="T245" i="2"/>
  <c r="U245" i="2"/>
  <c r="V245" i="2"/>
  <c r="W245" i="2"/>
  <c r="X245" i="2"/>
  <c r="Y245" i="2"/>
  <c r="Z245" i="2"/>
  <c r="AA245" i="2"/>
  <c r="AB245" i="2"/>
  <c r="P245" i="3" s="1"/>
  <c r="AC245" i="2"/>
  <c r="AD245" i="2"/>
  <c r="AE245" i="2"/>
  <c r="AF245" i="2"/>
  <c r="AG245" i="2"/>
  <c r="AH245" i="2"/>
  <c r="AI245" i="2"/>
  <c r="AJ245" i="2"/>
  <c r="AK245" i="2"/>
  <c r="AL245" i="2"/>
  <c r="AM245" i="2"/>
  <c r="AN245" i="2"/>
  <c r="AO245" i="2"/>
  <c r="AP245" i="2"/>
  <c r="AQ245" i="2"/>
  <c r="AR245" i="2"/>
  <c r="AS245" i="2"/>
  <c r="AT245" i="2"/>
  <c r="AU245" i="2"/>
  <c r="AV245" i="2"/>
  <c r="AY245" i="2"/>
  <c r="AZ245" i="2"/>
  <c r="BA245" i="2"/>
  <c r="BB245" i="2"/>
  <c r="BC245" i="2"/>
  <c r="BD245" i="2"/>
  <c r="BG245" i="2"/>
  <c r="BH245" i="2"/>
  <c r="BI245" i="2"/>
  <c r="BJ245" i="2"/>
  <c r="BK245" i="2"/>
  <c r="BL245" i="2"/>
  <c r="AF245" i="3" s="1"/>
  <c r="C246" i="2"/>
  <c r="A246" i="3" s="1"/>
  <c r="D246" i="2"/>
  <c r="E246" i="2"/>
  <c r="F246" i="2"/>
  <c r="G246" i="2"/>
  <c r="AJ246" i="3" s="1"/>
  <c r="H246" i="2"/>
  <c r="I246" i="2"/>
  <c r="F246" i="3" s="1"/>
  <c r="K246" i="2"/>
  <c r="M246" i="2"/>
  <c r="N246" i="2"/>
  <c r="O246" i="2"/>
  <c r="Q246" i="2"/>
  <c r="R246" i="2"/>
  <c r="S246" i="2"/>
  <c r="T246" i="2"/>
  <c r="U246" i="2"/>
  <c r="V246" i="2"/>
  <c r="W246" i="2"/>
  <c r="X246" i="2"/>
  <c r="Y246" i="2"/>
  <c r="Z246" i="2"/>
  <c r="O246" i="3" s="1"/>
  <c r="AA246" i="2"/>
  <c r="AB246" i="2"/>
  <c r="P246" i="3" s="1"/>
  <c r="AC246" i="2"/>
  <c r="AD246" i="2"/>
  <c r="AE246" i="2"/>
  <c r="AF246" i="2"/>
  <c r="AG246" i="2"/>
  <c r="AH246" i="2"/>
  <c r="AI246" i="2"/>
  <c r="AJ246" i="2"/>
  <c r="AK246" i="2"/>
  <c r="AL246" i="2"/>
  <c r="U246" i="3" s="1"/>
  <c r="AM246" i="2"/>
  <c r="AN246" i="2"/>
  <c r="AO246" i="2"/>
  <c r="AP246" i="2"/>
  <c r="W246" i="3" s="1"/>
  <c r="AQ246" i="2"/>
  <c r="AR246" i="2"/>
  <c r="AS246" i="2"/>
  <c r="AT246" i="2"/>
  <c r="AU246" i="2"/>
  <c r="AV246" i="2"/>
  <c r="AY246" i="2"/>
  <c r="AZ246" i="2"/>
  <c r="BA246" i="2"/>
  <c r="BB246" i="2"/>
  <c r="BC246" i="2"/>
  <c r="BD246" i="2"/>
  <c r="AE246" i="3" s="1"/>
  <c r="BG246" i="2"/>
  <c r="BH246" i="2"/>
  <c r="BI246" i="2"/>
  <c r="BJ246" i="2"/>
  <c r="AD246" i="3" s="1"/>
  <c r="BK246" i="2"/>
  <c r="BL246" i="2"/>
  <c r="AF246" i="3"/>
  <c r="C247" i="2"/>
  <c r="D247" i="2"/>
  <c r="E247" i="2"/>
  <c r="F247" i="2"/>
  <c r="G247" i="2"/>
  <c r="H247" i="2"/>
  <c r="I247" i="2"/>
  <c r="K247" i="2"/>
  <c r="M247" i="2"/>
  <c r="N247" i="2"/>
  <c r="K247" i="3" s="1"/>
  <c r="O247" i="2"/>
  <c r="Q247" i="2"/>
  <c r="R247" i="2"/>
  <c r="S247" i="2"/>
  <c r="T247" i="2"/>
  <c r="U247" i="2"/>
  <c r="V247" i="2"/>
  <c r="W247" i="2"/>
  <c r="X247" i="2"/>
  <c r="Y247" i="2"/>
  <c r="Z247" i="2"/>
  <c r="AA247" i="2"/>
  <c r="AB247" i="2"/>
  <c r="AC247" i="2"/>
  <c r="AD247" i="2"/>
  <c r="Q247" i="3" s="1"/>
  <c r="AE247" i="2"/>
  <c r="AF247" i="2"/>
  <c r="AG247" i="2"/>
  <c r="AH247" i="2"/>
  <c r="AI247" i="2"/>
  <c r="AJ247" i="2"/>
  <c r="AK247" i="2"/>
  <c r="AL247" i="2"/>
  <c r="AM247" i="2"/>
  <c r="AN247" i="2"/>
  <c r="AO247" i="2"/>
  <c r="AP247" i="2"/>
  <c r="AQ247" i="2"/>
  <c r="AR247" i="2"/>
  <c r="AS247" i="2"/>
  <c r="AT247" i="2"/>
  <c r="Y247" i="3"/>
  <c r="AU247" i="2"/>
  <c r="AV247" i="2"/>
  <c r="AY247" i="2"/>
  <c r="AZ247" i="2"/>
  <c r="BA247" i="2"/>
  <c r="BB247" i="2"/>
  <c r="BC247" i="2"/>
  <c r="BD247" i="2"/>
  <c r="BG247" i="2"/>
  <c r="BH247" i="2"/>
  <c r="BI247" i="2"/>
  <c r="BJ247" i="2"/>
  <c r="BK247" i="2"/>
  <c r="BL247" i="2"/>
  <c r="C248" i="2"/>
  <c r="D248" i="2"/>
  <c r="E248" i="2"/>
  <c r="C248" i="3" s="1"/>
  <c r="F248" i="2"/>
  <c r="G248" i="2"/>
  <c r="H248" i="2"/>
  <c r="I248" i="2"/>
  <c r="F248" i="3" s="1"/>
  <c r="K248" i="2"/>
  <c r="M248" i="2"/>
  <c r="N248" i="2"/>
  <c r="O248" i="2"/>
  <c r="Q248" i="2"/>
  <c r="R248" i="2"/>
  <c r="S248" i="2"/>
  <c r="T248" i="2"/>
  <c r="U248" i="2"/>
  <c r="V248" i="2"/>
  <c r="W248" i="2"/>
  <c r="X248" i="2"/>
  <c r="N248" i="3" s="1"/>
  <c r="Y248" i="2"/>
  <c r="Z248" i="2"/>
  <c r="AA248" i="2"/>
  <c r="AB248" i="2"/>
  <c r="P248" i="3"/>
  <c r="AC248" i="2"/>
  <c r="AD248" i="2"/>
  <c r="Q248" i="3" s="1"/>
  <c r="AE248" i="2"/>
  <c r="AF248" i="2"/>
  <c r="AG248" i="2"/>
  <c r="AH248" i="2"/>
  <c r="AI248" i="2"/>
  <c r="AJ248" i="2"/>
  <c r="AK248" i="2"/>
  <c r="AL248" i="2"/>
  <c r="AM248" i="2"/>
  <c r="AN248" i="2"/>
  <c r="V248" i="3" s="1"/>
  <c r="AO248" i="2"/>
  <c r="AP248" i="2"/>
  <c r="AQ248" i="2"/>
  <c r="AR248" i="2"/>
  <c r="X248" i="3" s="1"/>
  <c r="AS248" i="2"/>
  <c r="AT248" i="2"/>
  <c r="Y248" i="3" s="1"/>
  <c r="AU248" i="2"/>
  <c r="AV248" i="2"/>
  <c r="AY248" i="2"/>
  <c r="AZ248" i="2"/>
  <c r="BA248" i="2"/>
  <c r="BB248" i="2"/>
  <c r="BC248" i="2"/>
  <c r="BD248" i="2"/>
  <c r="BG248" i="2"/>
  <c r="BH248" i="2"/>
  <c r="AB248" i="3" s="1"/>
  <c r="BI248" i="2"/>
  <c r="BJ248" i="2"/>
  <c r="BK248" i="2"/>
  <c r="BL248" i="2"/>
  <c r="AF248" i="3" s="1"/>
  <c r="C249" i="2"/>
  <c r="D249" i="2"/>
  <c r="B249" i="3" s="1"/>
  <c r="E249" i="2"/>
  <c r="F249" i="2"/>
  <c r="G249" i="2"/>
  <c r="H249" i="2"/>
  <c r="I249" i="2"/>
  <c r="K249" i="2"/>
  <c r="M249" i="2"/>
  <c r="N249" i="2"/>
  <c r="O249" i="2"/>
  <c r="AL249" i="3" s="1"/>
  <c r="Q249" i="2"/>
  <c r="AM249" i="3" s="1"/>
  <c r="R249" i="2"/>
  <c r="S249" i="2"/>
  <c r="T249" i="2"/>
  <c r="U249" i="2"/>
  <c r="V249" i="2"/>
  <c r="W249" i="2"/>
  <c r="X249" i="2"/>
  <c r="Y249" i="2"/>
  <c r="Z249" i="2"/>
  <c r="AA249" i="2"/>
  <c r="AB249" i="2"/>
  <c r="AC249" i="2"/>
  <c r="AD249" i="2"/>
  <c r="AE249" i="2"/>
  <c r="AF249" i="2"/>
  <c r="R249" i="3" s="1"/>
  <c r="AG249" i="2"/>
  <c r="AH249" i="2"/>
  <c r="AI249" i="2"/>
  <c r="AJ249" i="2"/>
  <c r="AK249" i="2"/>
  <c r="AL249" i="2"/>
  <c r="AM249" i="2"/>
  <c r="AN249" i="2"/>
  <c r="AO249" i="2"/>
  <c r="AP249" i="2"/>
  <c r="AQ249" i="2"/>
  <c r="AR249" i="2"/>
  <c r="AS249" i="2"/>
  <c r="AT249" i="2"/>
  <c r="AU249" i="2"/>
  <c r="AV249" i="2"/>
  <c r="Z249" i="3" s="1"/>
  <c r="AY249" i="2"/>
  <c r="AZ249" i="2"/>
  <c r="BA249" i="2"/>
  <c r="BB249" i="2"/>
  <c r="BC249" i="2"/>
  <c r="BD249" i="2"/>
  <c r="BG249" i="2"/>
  <c r="BH249" i="2"/>
  <c r="BI249" i="2"/>
  <c r="BJ249" i="2"/>
  <c r="BK249" i="2"/>
  <c r="BL249" i="2"/>
  <c r="C250" i="2"/>
  <c r="D250" i="2"/>
  <c r="E250" i="2"/>
  <c r="F250" i="2"/>
  <c r="AG250" i="3" s="1"/>
  <c r="G250" i="2"/>
  <c r="AH250" i="3" s="1"/>
  <c r="H250" i="2"/>
  <c r="I250" i="2"/>
  <c r="K250" i="2"/>
  <c r="L250" i="2"/>
  <c r="N250" i="2"/>
  <c r="O250" i="2"/>
  <c r="AL250" i="3"/>
  <c r="Q250" i="2"/>
  <c r="R250" i="2"/>
  <c r="S250" i="2"/>
  <c r="T250" i="2"/>
  <c r="U250" i="2"/>
  <c r="V250" i="2"/>
  <c r="W250" i="2"/>
  <c r="X250" i="2"/>
  <c r="Y250" i="2"/>
  <c r="Z250" i="2"/>
  <c r="O250" i="3" s="1"/>
  <c r="AA250" i="2"/>
  <c r="AB250" i="2"/>
  <c r="AC250" i="2"/>
  <c r="AD250" i="2"/>
  <c r="Q250" i="3" s="1"/>
  <c r="AE250" i="2"/>
  <c r="AF250" i="2"/>
  <c r="R250" i="3" s="1"/>
  <c r="AG250" i="2"/>
  <c r="AH250" i="2"/>
  <c r="AI250" i="2"/>
  <c r="AJ250" i="2"/>
  <c r="AK250" i="2"/>
  <c r="AL250" i="2"/>
  <c r="AM250" i="2"/>
  <c r="AN250" i="2"/>
  <c r="AO250" i="2"/>
  <c r="AP250" i="2"/>
  <c r="W250" i="3" s="1"/>
  <c r="AQ250" i="2"/>
  <c r="AR250" i="2"/>
  <c r="AS250" i="2"/>
  <c r="AT250" i="2"/>
  <c r="Y250" i="3" s="1"/>
  <c r="AU250" i="2"/>
  <c r="AV250" i="2"/>
  <c r="Z250" i="3" s="1"/>
  <c r="AY250" i="2"/>
  <c r="AZ250" i="2"/>
  <c r="BA250" i="2"/>
  <c r="BB250" i="2"/>
  <c r="BC250" i="2"/>
  <c r="BD250" i="2"/>
  <c r="BG250" i="2"/>
  <c r="BH250" i="2"/>
  <c r="BI250" i="2"/>
  <c r="BJ250" i="2"/>
  <c r="AD250" i="3" s="1"/>
  <c r="BK250" i="2"/>
  <c r="BL250" i="2"/>
  <c r="AF250" i="3" s="1"/>
  <c r="C251" i="2"/>
  <c r="D251" i="2"/>
  <c r="B251" i="3"/>
  <c r="E251" i="2"/>
  <c r="F251" i="2"/>
  <c r="I251" i="3"/>
  <c r="G251" i="2"/>
  <c r="H251" i="2"/>
  <c r="I251" i="2"/>
  <c r="K251" i="2"/>
  <c r="L251" i="2"/>
  <c r="N251" i="2"/>
  <c r="O251" i="2"/>
  <c r="Q251" i="2"/>
  <c r="R251" i="2"/>
  <c r="S251" i="2"/>
  <c r="T251" i="2"/>
  <c r="U251" i="2"/>
  <c r="V251" i="2"/>
  <c r="W251" i="2"/>
  <c r="X251" i="2"/>
  <c r="Y251" i="2"/>
  <c r="Z251" i="2"/>
  <c r="AA251" i="2"/>
  <c r="AB251" i="2"/>
  <c r="AC251" i="2"/>
  <c r="AD251" i="2"/>
  <c r="AE251" i="2"/>
  <c r="AF251" i="2"/>
  <c r="AG251" i="2"/>
  <c r="AH251" i="2"/>
  <c r="S251" i="3" s="1"/>
  <c r="AI251" i="2"/>
  <c r="AJ251" i="2"/>
  <c r="AK251" i="2"/>
  <c r="AL251" i="2"/>
  <c r="AM251" i="2"/>
  <c r="AN251" i="2"/>
  <c r="AO251" i="2"/>
  <c r="AP251" i="2"/>
  <c r="AQ251" i="2"/>
  <c r="AR251" i="2"/>
  <c r="AS251" i="2"/>
  <c r="AT251" i="2"/>
  <c r="AU251" i="2"/>
  <c r="AV251" i="2"/>
  <c r="AY251" i="2"/>
  <c r="AZ251" i="2"/>
  <c r="AA251" i="3"/>
  <c r="BA251" i="2"/>
  <c r="BB251" i="2"/>
  <c r="BC251" i="2"/>
  <c r="BD251" i="2"/>
  <c r="BG251" i="2"/>
  <c r="BH251" i="2"/>
  <c r="BI251" i="2"/>
  <c r="BJ251" i="2"/>
  <c r="BK251" i="2"/>
  <c r="BL251" i="2"/>
  <c r="C252" i="2"/>
  <c r="D252" i="2"/>
  <c r="B252" i="3" s="1"/>
  <c r="E252" i="2"/>
  <c r="F252" i="2"/>
  <c r="G252" i="2"/>
  <c r="H252" i="2"/>
  <c r="D252" i="3"/>
  <c r="I252" i="2"/>
  <c r="F252" i="3" s="1"/>
  <c r="K252" i="2"/>
  <c r="M252" i="2"/>
  <c r="N252" i="2"/>
  <c r="O252" i="2"/>
  <c r="AL252" i="3" s="1"/>
  <c r="Q252" i="2"/>
  <c r="R252" i="2"/>
  <c r="S252" i="2"/>
  <c r="T252" i="2"/>
  <c r="U252" i="2"/>
  <c r="V252" i="2"/>
  <c r="W252" i="2"/>
  <c r="X252" i="2"/>
  <c r="Y252" i="2"/>
  <c r="Z252" i="2"/>
  <c r="AA252" i="2"/>
  <c r="AB252" i="2"/>
  <c r="P252" i="3" s="1"/>
  <c r="AC252" i="2"/>
  <c r="AD252" i="2"/>
  <c r="AE252" i="2"/>
  <c r="AF252" i="2"/>
  <c r="R252" i="3"/>
  <c r="AG252" i="2"/>
  <c r="AH252" i="2"/>
  <c r="S252" i="3" s="1"/>
  <c r="AI252" i="2"/>
  <c r="AJ252" i="2"/>
  <c r="T252" i="3" s="1"/>
  <c r="AK252" i="2"/>
  <c r="AL252" i="2"/>
  <c r="AM252" i="2"/>
  <c r="AN252" i="2"/>
  <c r="AO252" i="2"/>
  <c r="AP252" i="2"/>
  <c r="AQ252" i="2"/>
  <c r="AR252" i="2"/>
  <c r="X252" i="3" s="1"/>
  <c r="AS252" i="2"/>
  <c r="AT252" i="2"/>
  <c r="AU252" i="2"/>
  <c r="AV252" i="2"/>
  <c r="Z252" i="3" s="1"/>
  <c r="AY252" i="2"/>
  <c r="AZ252" i="2"/>
  <c r="AA252" i="3"/>
  <c r="BA252" i="2"/>
  <c r="BB252" i="2"/>
  <c r="BC252" i="2"/>
  <c r="BD252" i="2"/>
  <c r="BG252" i="2"/>
  <c r="BH252" i="2"/>
  <c r="BI252" i="2"/>
  <c r="BJ252" i="2"/>
  <c r="BK252" i="2"/>
  <c r="BL252" i="2"/>
  <c r="AF252" i="3" s="1"/>
  <c r="C253" i="2"/>
  <c r="D253" i="2"/>
  <c r="E253" i="2"/>
  <c r="F253" i="2"/>
  <c r="AG253" i="3"/>
  <c r="G253" i="2"/>
  <c r="H253" i="2"/>
  <c r="D253" i="3"/>
  <c r="I253" i="2"/>
  <c r="K253" i="2"/>
  <c r="M253" i="2"/>
  <c r="N253" i="2"/>
  <c r="O253" i="2"/>
  <c r="Q253" i="2"/>
  <c r="R253" i="2"/>
  <c r="S253" i="2"/>
  <c r="T253" i="2"/>
  <c r="U253" i="2"/>
  <c r="V253" i="2"/>
  <c r="W253" i="2"/>
  <c r="X253" i="2"/>
  <c r="Y253" i="2"/>
  <c r="Z253" i="2"/>
  <c r="AA253" i="2"/>
  <c r="AB253" i="2"/>
  <c r="AC253" i="2"/>
  <c r="AD253" i="2"/>
  <c r="AE253" i="2"/>
  <c r="AF253" i="2"/>
  <c r="AG253" i="2"/>
  <c r="AH253" i="2"/>
  <c r="AI253" i="2"/>
  <c r="AJ253" i="2"/>
  <c r="T253" i="3" s="1"/>
  <c r="AK253" i="2"/>
  <c r="AL253" i="2"/>
  <c r="AM253" i="2"/>
  <c r="AN253" i="2"/>
  <c r="AO253" i="2"/>
  <c r="AP253" i="2"/>
  <c r="AQ253" i="2"/>
  <c r="AR253" i="2"/>
  <c r="AS253" i="2"/>
  <c r="AT253" i="2"/>
  <c r="AU253" i="2"/>
  <c r="AV253" i="2"/>
  <c r="AY253" i="2"/>
  <c r="AZ253" i="2"/>
  <c r="BA253" i="2"/>
  <c r="BB253" i="2"/>
  <c r="AC253" i="3" s="1"/>
  <c r="BC253" i="2"/>
  <c r="BD253" i="2"/>
  <c r="BG253" i="2"/>
  <c r="BH253" i="2"/>
  <c r="BI253" i="2"/>
  <c r="BJ253" i="2"/>
  <c r="BK253" i="2"/>
  <c r="BL253" i="2"/>
  <c r="C254" i="2"/>
  <c r="D254" i="2"/>
  <c r="E254" i="2"/>
  <c r="F254" i="2"/>
  <c r="G254" i="2"/>
  <c r="H254" i="2"/>
  <c r="D254" i="3" s="1"/>
  <c r="I254" i="2"/>
  <c r="K254" i="2"/>
  <c r="L254" i="2"/>
  <c r="N254" i="2"/>
  <c r="O254" i="2"/>
  <c r="AL254" i="3" s="1"/>
  <c r="Q254" i="2"/>
  <c r="R254" i="2"/>
  <c r="S254" i="2"/>
  <c r="T254" i="2"/>
  <c r="U254" i="2"/>
  <c r="V254" i="2"/>
  <c r="W254" i="2"/>
  <c r="X254" i="2"/>
  <c r="Y254" i="2"/>
  <c r="Z254" i="2"/>
  <c r="AA254" i="2"/>
  <c r="AB254" i="2"/>
  <c r="AC254" i="2"/>
  <c r="AD254" i="2"/>
  <c r="Q254" i="3" s="1"/>
  <c r="AE254" i="2"/>
  <c r="AF254" i="2"/>
  <c r="R254" i="3" s="1"/>
  <c r="AG254" i="2"/>
  <c r="AH254" i="2"/>
  <c r="S254" i="3"/>
  <c r="AI254" i="2"/>
  <c r="AJ254" i="2"/>
  <c r="T254" i="3" s="1"/>
  <c r="AK254" i="2"/>
  <c r="AL254" i="2"/>
  <c r="AM254" i="2"/>
  <c r="AN254" i="2"/>
  <c r="V254" i="3"/>
  <c r="AO254" i="2"/>
  <c r="AP254" i="2"/>
  <c r="AQ254" i="2"/>
  <c r="AR254" i="2"/>
  <c r="AS254" i="2"/>
  <c r="AT254" i="2"/>
  <c r="Y254" i="3" s="1"/>
  <c r="AU254" i="2"/>
  <c r="AV254" i="2"/>
  <c r="AY254" i="2"/>
  <c r="AZ254" i="2"/>
  <c r="AA254" i="3" s="1"/>
  <c r="BA254" i="2"/>
  <c r="BB254" i="2"/>
  <c r="BC254" i="2"/>
  <c r="BD254" i="2"/>
  <c r="AE254" i="3" s="1"/>
  <c r="BG254" i="2"/>
  <c r="BH254" i="2"/>
  <c r="BI254" i="2"/>
  <c r="BJ254" i="2"/>
  <c r="BK254" i="2"/>
  <c r="BL254" i="2"/>
  <c r="C255" i="2"/>
  <c r="A255" i="3" s="1"/>
  <c r="D255" i="2"/>
  <c r="B255" i="3" s="1"/>
  <c r="E255" i="2"/>
  <c r="F255" i="2"/>
  <c r="G255" i="2"/>
  <c r="H255" i="2"/>
  <c r="D255" i="3" s="1"/>
  <c r="I255" i="2"/>
  <c r="K255" i="2"/>
  <c r="G255" i="3" s="1"/>
  <c r="L255" i="2"/>
  <c r="N255" i="2"/>
  <c r="O255" i="2"/>
  <c r="Q255" i="2"/>
  <c r="R255" i="2"/>
  <c r="S255" i="2"/>
  <c r="T255" i="2"/>
  <c r="U255" i="2"/>
  <c r="V255" i="2"/>
  <c r="W255" i="2"/>
  <c r="X255" i="2"/>
  <c r="Y255" i="2"/>
  <c r="Z255" i="2"/>
  <c r="AA255" i="2"/>
  <c r="AB255" i="2"/>
  <c r="AC255" i="2"/>
  <c r="AD255" i="2"/>
  <c r="AE255" i="2"/>
  <c r="AF255" i="2"/>
  <c r="AG255" i="2"/>
  <c r="AH255" i="2"/>
  <c r="AI255" i="2"/>
  <c r="AJ255" i="2"/>
  <c r="AK255" i="2"/>
  <c r="AL255" i="2"/>
  <c r="U255" i="3" s="1"/>
  <c r="AM255" i="2"/>
  <c r="AN255" i="2"/>
  <c r="AO255" i="2"/>
  <c r="AP255" i="2"/>
  <c r="W255" i="3"/>
  <c r="AQ255" i="2"/>
  <c r="AR255" i="2"/>
  <c r="AS255" i="2"/>
  <c r="AT255" i="2"/>
  <c r="AU255" i="2"/>
  <c r="AV255" i="2"/>
  <c r="AY255" i="2"/>
  <c r="AZ255" i="2"/>
  <c r="BA255" i="2"/>
  <c r="BB255" i="2"/>
  <c r="BC255" i="2"/>
  <c r="BD255" i="2"/>
  <c r="AE255" i="3" s="1"/>
  <c r="BG255" i="2"/>
  <c r="BH255" i="2"/>
  <c r="BI255" i="2"/>
  <c r="BJ255" i="2"/>
  <c r="BK255" i="2"/>
  <c r="BL255" i="2"/>
  <c r="C256" i="2"/>
  <c r="A256" i="3" s="1"/>
  <c r="D256" i="2"/>
  <c r="E256" i="2"/>
  <c r="F256" i="2"/>
  <c r="G256" i="2"/>
  <c r="H256" i="2"/>
  <c r="I256" i="2"/>
  <c r="K256" i="2"/>
  <c r="L256" i="2"/>
  <c r="H256" i="3"/>
  <c r="N256" i="2"/>
  <c r="K256" i="3" s="1"/>
  <c r="O256" i="2"/>
  <c r="AL256" i="3"/>
  <c r="Q256" i="2"/>
  <c r="R256" i="2"/>
  <c r="S256" i="2"/>
  <c r="T256" i="2"/>
  <c r="U256" i="2"/>
  <c r="V256" i="2"/>
  <c r="W256" i="2"/>
  <c r="X256" i="2"/>
  <c r="Y256" i="2"/>
  <c r="Z256" i="2"/>
  <c r="AA256" i="2"/>
  <c r="AB256" i="2"/>
  <c r="AC256" i="2"/>
  <c r="AD256" i="2"/>
  <c r="AE256" i="2"/>
  <c r="AF256" i="2"/>
  <c r="R256" i="3" s="1"/>
  <c r="AG256" i="2"/>
  <c r="AH256" i="2"/>
  <c r="AI256" i="2"/>
  <c r="AJ256" i="2"/>
  <c r="T256" i="3" s="1"/>
  <c r="AK256" i="2"/>
  <c r="AL256" i="2"/>
  <c r="U256" i="3" s="1"/>
  <c r="AM256" i="2"/>
  <c r="AN256" i="2"/>
  <c r="AO256" i="2"/>
  <c r="AP256" i="2"/>
  <c r="AQ256" i="2"/>
  <c r="AR256" i="2"/>
  <c r="X256" i="3" s="1"/>
  <c r="AS256" i="2"/>
  <c r="AT256" i="2"/>
  <c r="AU256" i="2"/>
  <c r="AV256" i="2"/>
  <c r="Z256" i="3" s="1"/>
  <c r="AY256" i="2"/>
  <c r="AZ256" i="2"/>
  <c r="BA256" i="2"/>
  <c r="BB256" i="2"/>
  <c r="AC256" i="3" s="1"/>
  <c r="BC256" i="2"/>
  <c r="BD256" i="2"/>
  <c r="AE256" i="3" s="1"/>
  <c r="BG256" i="2"/>
  <c r="BH256" i="2"/>
  <c r="AB256" i="3"/>
  <c r="BI256" i="2"/>
  <c r="BJ256" i="2"/>
  <c r="BK256" i="2"/>
  <c r="BL256" i="2"/>
  <c r="C257" i="2"/>
  <c r="D257" i="2"/>
  <c r="E257" i="2"/>
  <c r="F257" i="2"/>
  <c r="I257" i="3" s="1"/>
  <c r="G257" i="2"/>
  <c r="H257" i="2"/>
  <c r="I257" i="2"/>
  <c r="K257" i="2"/>
  <c r="G257" i="3"/>
  <c r="L257" i="2"/>
  <c r="N257" i="2"/>
  <c r="K257" i="3" s="1"/>
  <c r="O257" i="2"/>
  <c r="Q257" i="2"/>
  <c r="R257" i="2"/>
  <c r="S257" i="2"/>
  <c r="T257" i="2"/>
  <c r="U257" i="2"/>
  <c r="V257" i="2"/>
  <c r="W257" i="2"/>
  <c r="X257" i="2"/>
  <c r="N257" i="3" s="1"/>
  <c r="Y257" i="2"/>
  <c r="Z257" i="2"/>
  <c r="AA257" i="2"/>
  <c r="AB257" i="2"/>
  <c r="AC257" i="2"/>
  <c r="AD257" i="2"/>
  <c r="Q257" i="3" s="1"/>
  <c r="AE257" i="2"/>
  <c r="AF257" i="2"/>
  <c r="AG257" i="2"/>
  <c r="AH257" i="2"/>
  <c r="AI257" i="2"/>
  <c r="AJ257" i="2"/>
  <c r="AK257" i="2"/>
  <c r="AL257" i="2"/>
  <c r="AM257" i="2"/>
  <c r="AN257" i="2"/>
  <c r="V257" i="3" s="1"/>
  <c r="AO257" i="2"/>
  <c r="AP257" i="2"/>
  <c r="AQ257" i="2"/>
  <c r="AR257" i="2"/>
  <c r="AS257" i="2"/>
  <c r="AT257" i="2"/>
  <c r="AU257" i="2"/>
  <c r="AV257" i="2"/>
  <c r="AY257" i="2"/>
  <c r="AZ257" i="2"/>
  <c r="BA257" i="2"/>
  <c r="BB257" i="2"/>
  <c r="BC257" i="2"/>
  <c r="BD257" i="2"/>
  <c r="BG257" i="2"/>
  <c r="BH257" i="2"/>
  <c r="AB257" i="3" s="1"/>
  <c r="BI257" i="2"/>
  <c r="BJ257" i="2"/>
  <c r="AD257" i="3" s="1"/>
  <c r="BK257" i="2"/>
  <c r="BL257" i="2"/>
  <c r="C258" i="2"/>
  <c r="A258" i="3" s="1"/>
  <c r="D258" i="2"/>
  <c r="E258" i="2"/>
  <c r="C258" i="3" s="1"/>
  <c r="F258" i="2"/>
  <c r="G258" i="2"/>
  <c r="H258" i="2"/>
  <c r="I258" i="2"/>
  <c r="K258" i="2"/>
  <c r="M258" i="2"/>
  <c r="N258" i="2"/>
  <c r="O258" i="2"/>
  <c r="Q258" i="2"/>
  <c r="R258" i="2"/>
  <c r="S258" i="2"/>
  <c r="T258" i="2"/>
  <c r="U258" i="2"/>
  <c r="V258" i="2"/>
  <c r="W258" i="2"/>
  <c r="X258" i="2"/>
  <c r="Y258" i="2"/>
  <c r="Z258" i="2"/>
  <c r="AA258" i="2"/>
  <c r="AB258" i="2"/>
  <c r="AC258" i="2"/>
  <c r="AD258" i="2"/>
  <c r="AE258" i="2"/>
  <c r="AF258" i="2"/>
  <c r="R258" i="3" s="1"/>
  <c r="AG258" i="2"/>
  <c r="AH258" i="2"/>
  <c r="S258" i="3" s="1"/>
  <c r="AI258" i="2"/>
  <c r="AJ258" i="2"/>
  <c r="AK258" i="2"/>
  <c r="AL258" i="2"/>
  <c r="AM258" i="2"/>
  <c r="AN258" i="2"/>
  <c r="V258" i="3" s="1"/>
  <c r="AO258" i="2"/>
  <c r="AP258" i="2"/>
  <c r="AQ258" i="2"/>
  <c r="AR258" i="2"/>
  <c r="AS258" i="2"/>
  <c r="AT258" i="2"/>
  <c r="AU258" i="2"/>
  <c r="AV258" i="2"/>
  <c r="AY258" i="2"/>
  <c r="AZ258" i="2"/>
  <c r="AA258" i="3" s="1"/>
  <c r="BA258" i="2"/>
  <c r="BB258" i="2"/>
  <c r="BC258" i="2"/>
  <c r="BD258" i="2"/>
  <c r="AE258" i="3" s="1"/>
  <c r="BG258" i="2"/>
  <c r="BH258" i="2"/>
  <c r="AB258" i="3"/>
  <c r="BI258" i="2"/>
  <c r="BJ258" i="2"/>
  <c r="BK258" i="2"/>
  <c r="BL258" i="2"/>
  <c r="AF258" i="3" s="1"/>
  <c r="C259" i="2"/>
  <c r="D259" i="2"/>
  <c r="E259" i="2"/>
  <c r="F259" i="2"/>
  <c r="G259" i="2"/>
  <c r="J259" i="3"/>
  <c r="H259" i="2"/>
  <c r="D259" i="3" s="1"/>
  <c r="I259" i="2"/>
  <c r="K259" i="2"/>
  <c r="M259" i="2"/>
  <c r="N259" i="2"/>
  <c r="K259" i="3" s="1"/>
  <c r="O259" i="2"/>
  <c r="Q259" i="2"/>
  <c r="AM259" i="3" s="1"/>
  <c r="R259" i="2"/>
  <c r="S259" i="2"/>
  <c r="T259" i="2"/>
  <c r="U259" i="2"/>
  <c r="V259" i="2"/>
  <c r="W259" i="2"/>
  <c r="X259" i="2"/>
  <c r="Y259" i="2"/>
  <c r="Z259" i="2"/>
  <c r="AA259" i="2"/>
  <c r="AB259" i="2"/>
  <c r="AC259" i="2"/>
  <c r="AD259" i="2"/>
  <c r="AE259" i="2"/>
  <c r="AF259" i="2"/>
  <c r="AG259" i="2"/>
  <c r="AH259" i="2"/>
  <c r="S259" i="3" s="1"/>
  <c r="AI259" i="2"/>
  <c r="AJ259" i="2"/>
  <c r="AK259" i="2"/>
  <c r="AL259" i="2"/>
  <c r="AM259" i="2"/>
  <c r="AN259" i="2"/>
  <c r="AO259" i="2"/>
  <c r="AP259" i="2"/>
  <c r="AQ259" i="2"/>
  <c r="AR259" i="2"/>
  <c r="AS259" i="2"/>
  <c r="AT259" i="2"/>
  <c r="AU259" i="2"/>
  <c r="AV259" i="2"/>
  <c r="AY259" i="2"/>
  <c r="AZ259" i="2"/>
  <c r="BA259" i="2"/>
  <c r="BB259" i="2"/>
  <c r="BC259" i="2"/>
  <c r="BD259" i="2"/>
  <c r="BG259" i="2"/>
  <c r="BH259" i="2"/>
  <c r="BI259" i="2"/>
  <c r="BJ259" i="2"/>
  <c r="BK259" i="2"/>
  <c r="BL259" i="2"/>
  <c r="C260" i="2"/>
  <c r="D260" i="2"/>
  <c r="B260" i="3" s="1"/>
  <c r="E260" i="2"/>
  <c r="C260" i="3"/>
  <c r="F260" i="2"/>
  <c r="G260" i="2"/>
  <c r="J260" i="3" s="1"/>
  <c r="H260" i="2"/>
  <c r="I260" i="2"/>
  <c r="K260" i="2"/>
  <c r="M260" i="2"/>
  <c r="N260" i="2"/>
  <c r="O260" i="2"/>
  <c r="Q260" i="2"/>
  <c r="R260" i="2"/>
  <c r="S260" i="2"/>
  <c r="T260" i="2"/>
  <c r="U260" i="2"/>
  <c r="V260" i="2"/>
  <c r="W260" i="2"/>
  <c r="X260" i="2"/>
  <c r="N260" i="3" s="1"/>
  <c r="Y260" i="2"/>
  <c r="Z260" i="2"/>
  <c r="O260" i="3"/>
  <c r="AA260" i="2"/>
  <c r="AB260" i="2"/>
  <c r="AC260" i="2"/>
  <c r="AD260" i="2"/>
  <c r="AE260" i="2"/>
  <c r="AF260" i="2"/>
  <c r="AG260" i="2"/>
  <c r="AH260" i="2"/>
  <c r="AI260" i="2"/>
  <c r="AJ260" i="2"/>
  <c r="T260" i="3"/>
  <c r="AK260" i="2"/>
  <c r="AL260" i="2"/>
  <c r="AM260" i="2"/>
  <c r="AN260" i="2"/>
  <c r="V260" i="3"/>
  <c r="AO260" i="2"/>
  <c r="AP260" i="2"/>
  <c r="W260" i="3"/>
  <c r="AQ260" i="2"/>
  <c r="AR260" i="2"/>
  <c r="AS260" i="2"/>
  <c r="AT260" i="2"/>
  <c r="AU260" i="2"/>
  <c r="AV260" i="2"/>
  <c r="AY260" i="2"/>
  <c r="AZ260" i="2"/>
  <c r="BA260" i="2"/>
  <c r="BB260" i="2"/>
  <c r="AC260" i="3" s="1"/>
  <c r="BC260" i="2"/>
  <c r="BD260" i="2"/>
  <c r="BG260" i="2"/>
  <c r="BH260" i="2"/>
  <c r="AB260" i="3"/>
  <c r="BI260" i="2"/>
  <c r="BJ260" i="2"/>
  <c r="AD260" i="3" s="1"/>
  <c r="BK260" i="2"/>
  <c r="BL260" i="2"/>
  <c r="C261" i="2"/>
  <c r="D261" i="2"/>
  <c r="E261" i="2"/>
  <c r="F261" i="2"/>
  <c r="AG261" i="3" s="1"/>
  <c r="G261" i="2"/>
  <c r="H261" i="2"/>
  <c r="I261" i="2"/>
  <c r="F261" i="3" s="1"/>
  <c r="K261" i="2"/>
  <c r="G261" i="3"/>
  <c r="M261" i="2"/>
  <c r="N261" i="2"/>
  <c r="O261" i="2"/>
  <c r="Q261" i="2"/>
  <c r="AM261" i="3" s="1"/>
  <c r="R261" i="2"/>
  <c r="S261" i="2"/>
  <c r="T261" i="2"/>
  <c r="U261" i="2"/>
  <c r="V261" i="2"/>
  <c r="W261" i="2"/>
  <c r="X261" i="2"/>
  <c r="Y261" i="2"/>
  <c r="Z261" i="2"/>
  <c r="AA261" i="2"/>
  <c r="AB261" i="2"/>
  <c r="AC261" i="2"/>
  <c r="AD261" i="2"/>
  <c r="AE261" i="2"/>
  <c r="AF261" i="2"/>
  <c r="AG261" i="2"/>
  <c r="AH261" i="2"/>
  <c r="AI261" i="2"/>
  <c r="AJ261" i="2"/>
  <c r="AK261" i="2"/>
  <c r="AL261" i="2"/>
  <c r="U261" i="3"/>
  <c r="AM261" i="2"/>
  <c r="AN261" i="2"/>
  <c r="AO261" i="2"/>
  <c r="AP261" i="2"/>
  <c r="AQ261" i="2"/>
  <c r="AR261" i="2"/>
  <c r="AS261" i="2"/>
  <c r="AT261" i="2"/>
  <c r="AU261" i="2"/>
  <c r="AV261" i="2"/>
  <c r="AY261" i="2"/>
  <c r="AZ261" i="2"/>
  <c r="BA261" i="2"/>
  <c r="BB261" i="2"/>
  <c r="BC261" i="2"/>
  <c r="BD261" i="2"/>
  <c r="BG261" i="2"/>
  <c r="BH261" i="2"/>
  <c r="BI261" i="2"/>
  <c r="BJ261" i="2"/>
  <c r="BK261" i="2"/>
  <c r="BL261" i="2"/>
  <c r="C262" i="2"/>
  <c r="A262" i="3" s="1"/>
  <c r="D262" i="2"/>
  <c r="E262" i="2"/>
  <c r="F262" i="2"/>
  <c r="G262" i="2"/>
  <c r="AJ262" i="3" s="1"/>
  <c r="H262" i="2"/>
  <c r="D262" i="3" s="1"/>
  <c r="I262" i="2"/>
  <c r="F262" i="3" s="1"/>
  <c r="K262" i="2"/>
  <c r="M262" i="2"/>
  <c r="N262" i="2"/>
  <c r="O262" i="2"/>
  <c r="Q262" i="2"/>
  <c r="R262" i="2"/>
  <c r="S262" i="2"/>
  <c r="T262" i="2"/>
  <c r="U262" i="2"/>
  <c r="V262" i="2"/>
  <c r="W262" i="2"/>
  <c r="X262" i="2"/>
  <c r="Y262" i="2"/>
  <c r="Z262" i="2"/>
  <c r="O262" i="3"/>
  <c r="AA262" i="2"/>
  <c r="AB262" i="2"/>
  <c r="P262" i="3" s="1"/>
  <c r="AC262" i="2"/>
  <c r="AD262" i="2"/>
  <c r="AE262" i="2"/>
  <c r="AF262" i="2"/>
  <c r="AG262" i="2"/>
  <c r="AH262" i="2"/>
  <c r="AI262" i="2"/>
  <c r="AJ262" i="2"/>
  <c r="AK262" i="2"/>
  <c r="AL262" i="2"/>
  <c r="U262" i="3" s="1"/>
  <c r="AM262" i="2"/>
  <c r="AN262" i="2"/>
  <c r="V262" i="3" s="1"/>
  <c r="AO262" i="2"/>
  <c r="AP262" i="2"/>
  <c r="W262" i="3" s="1"/>
  <c r="AQ262" i="2"/>
  <c r="AR262" i="2"/>
  <c r="X262" i="3"/>
  <c r="AS262" i="2"/>
  <c r="AT262" i="2"/>
  <c r="AU262" i="2"/>
  <c r="AV262" i="2"/>
  <c r="AY262" i="2"/>
  <c r="AZ262" i="2"/>
  <c r="BA262" i="2"/>
  <c r="BB262" i="2"/>
  <c r="BC262" i="2"/>
  <c r="BD262" i="2"/>
  <c r="AE262" i="3"/>
  <c r="BG262" i="2"/>
  <c r="BH262" i="2"/>
  <c r="BI262" i="2"/>
  <c r="BJ262" i="2"/>
  <c r="AD262" i="3"/>
  <c r="BK262" i="2"/>
  <c r="BL262" i="2"/>
  <c r="AF262" i="3" s="1"/>
  <c r="C263" i="2"/>
  <c r="D263" i="2"/>
  <c r="E263" i="2"/>
  <c r="F263" i="2"/>
  <c r="G263" i="2"/>
  <c r="H263" i="2"/>
  <c r="I263" i="2"/>
  <c r="K263" i="2"/>
  <c r="M263" i="2"/>
  <c r="N263" i="2"/>
  <c r="K263" i="3" s="1"/>
  <c r="O263" i="2"/>
  <c r="Q263" i="2"/>
  <c r="R263" i="2"/>
  <c r="S263" i="2"/>
  <c r="T263" i="2"/>
  <c r="U263" i="2"/>
  <c r="V263" i="2"/>
  <c r="W263" i="2"/>
  <c r="X263" i="2"/>
  <c r="Y263" i="2"/>
  <c r="Z263" i="2"/>
  <c r="AA263" i="2"/>
  <c r="AB263" i="2"/>
  <c r="AC263" i="2"/>
  <c r="AD263" i="2"/>
  <c r="Q263" i="3" s="1"/>
  <c r="AE263" i="2"/>
  <c r="AF263" i="2"/>
  <c r="AG263" i="2"/>
  <c r="AH263" i="2"/>
  <c r="AI263" i="2"/>
  <c r="AJ263" i="2"/>
  <c r="AK263" i="2"/>
  <c r="AL263" i="2"/>
  <c r="AM263" i="2"/>
  <c r="AN263" i="2"/>
  <c r="AO263" i="2"/>
  <c r="AP263" i="2"/>
  <c r="W263" i="3"/>
  <c r="AQ263" i="2"/>
  <c r="AR263" i="2"/>
  <c r="AS263" i="2"/>
  <c r="AT263" i="2"/>
  <c r="Y263" i="3"/>
  <c r="AU263" i="2"/>
  <c r="AV263" i="2"/>
  <c r="AY263" i="2"/>
  <c r="AZ263" i="2"/>
  <c r="BA263" i="2"/>
  <c r="BB263" i="2"/>
  <c r="BC263" i="2"/>
  <c r="BD263" i="2"/>
  <c r="BG263" i="2"/>
  <c r="BH263" i="2"/>
  <c r="BI263" i="2"/>
  <c r="BJ263" i="2"/>
  <c r="BK263" i="2"/>
  <c r="BL263" i="2"/>
  <c r="C264" i="2"/>
  <c r="D264" i="2"/>
  <c r="B264" i="3" s="1"/>
  <c r="E264" i="2"/>
  <c r="C264" i="3"/>
  <c r="F264" i="2"/>
  <c r="G264" i="2"/>
  <c r="H264" i="2"/>
  <c r="I264" i="2"/>
  <c r="F264" i="3" s="1"/>
  <c r="K264" i="2"/>
  <c r="M264" i="2"/>
  <c r="N264" i="2"/>
  <c r="O264" i="2"/>
  <c r="Q264" i="2"/>
  <c r="R264" i="2"/>
  <c r="S264" i="2"/>
  <c r="T264" i="2"/>
  <c r="U264" i="2"/>
  <c r="V264" i="2"/>
  <c r="W264" i="2"/>
  <c r="X264" i="2"/>
  <c r="N264" i="3" s="1"/>
  <c r="Y264" i="2"/>
  <c r="Z264" i="2"/>
  <c r="AA264" i="2"/>
  <c r="AB264" i="2"/>
  <c r="P264" i="3" s="1"/>
  <c r="AC264" i="2"/>
  <c r="AD264" i="2"/>
  <c r="AE264" i="2"/>
  <c r="AF264" i="2"/>
  <c r="AG264" i="2"/>
  <c r="AH264" i="2"/>
  <c r="AI264" i="2"/>
  <c r="AJ264" i="2"/>
  <c r="AK264" i="2"/>
  <c r="AL264" i="2"/>
  <c r="AM264" i="2"/>
  <c r="AN264" i="2"/>
  <c r="V264" i="3" s="1"/>
  <c r="AO264" i="2"/>
  <c r="AP264" i="2"/>
  <c r="AQ264" i="2"/>
  <c r="AR264" i="2"/>
  <c r="X264" i="3" s="1"/>
  <c r="AS264" i="2"/>
  <c r="AT264" i="2"/>
  <c r="Y264" i="3" s="1"/>
  <c r="AU264" i="2"/>
  <c r="AV264" i="2"/>
  <c r="AY264" i="2"/>
  <c r="AZ264" i="2"/>
  <c r="BA264" i="2"/>
  <c r="BB264" i="2"/>
  <c r="BC264" i="2"/>
  <c r="BD264" i="2"/>
  <c r="BG264" i="2"/>
  <c r="BH264" i="2"/>
  <c r="AB264" i="3" s="1"/>
  <c r="BI264" i="2"/>
  <c r="BJ264" i="2"/>
  <c r="BK264" i="2"/>
  <c r="BL264" i="2"/>
  <c r="AF264" i="3" s="1"/>
  <c r="C265" i="2"/>
  <c r="D265" i="2"/>
  <c r="B265" i="3" s="1"/>
  <c r="E265" i="2"/>
  <c r="F265" i="2"/>
  <c r="G265" i="2"/>
  <c r="H265" i="2"/>
  <c r="I265" i="2"/>
  <c r="K265" i="2"/>
  <c r="M265" i="2"/>
  <c r="N265" i="2"/>
  <c r="K265" i="3"/>
  <c r="O265" i="2"/>
  <c r="Q265" i="2"/>
  <c r="AM265" i="3" s="1"/>
  <c r="R265" i="2"/>
  <c r="S265" i="2"/>
  <c r="T265" i="2"/>
  <c r="U265" i="2"/>
  <c r="V265" i="2"/>
  <c r="W265" i="2"/>
  <c r="X265" i="2"/>
  <c r="Y265" i="2"/>
  <c r="Z265" i="2"/>
  <c r="AA265" i="2"/>
  <c r="AB265" i="2"/>
  <c r="AC265" i="2"/>
  <c r="AD265" i="2"/>
  <c r="AE265" i="2"/>
  <c r="AF265" i="2"/>
  <c r="R265" i="3" s="1"/>
  <c r="AG265" i="2"/>
  <c r="AH265" i="2"/>
  <c r="AI265" i="2"/>
  <c r="AJ265" i="2"/>
  <c r="AK265" i="2"/>
  <c r="AL265" i="2"/>
  <c r="AM265" i="2"/>
  <c r="AN265" i="2"/>
  <c r="AO265" i="2"/>
  <c r="AP265" i="2"/>
  <c r="AQ265" i="2"/>
  <c r="AR265" i="2"/>
  <c r="AS265" i="2"/>
  <c r="AT265" i="2"/>
  <c r="AU265" i="2"/>
  <c r="AV265" i="2"/>
  <c r="Z265" i="3" s="1"/>
  <c r="AY265" i="2"/>
  <c r="AZ265" i="2"/>
  <c r="BA265" i="2"/>
  <c r="BB265" i="2"/>
  <c r="BC265" i="2"/>
  <c r="BD265" i="2"/>
  <c r="BG265" i="2"/>
  <c r="BH265" i="2"/>
  <c r="BI265" i="2"/>
  <c r="BJ265" i="2"/>
  <c r="AD265" i="3" s="1"/>
  <c r="BK265" i="2"/>
  <c r="BL265" i="2"/>
  <c r="C266" i="2"/>
  <c r="D266" i="2"/>
  <c r="E266" i="2"/>
  <c r="F266" i="2"/>
  <c r="G266" i="2"/>
  <c r="AJ266" i="3" s="1"/>
  <c r="H266" i="2"/>
  <c r="I266" i="2"/>
  <c r="K266" i="2"/>
  <c r="M266" i="2"/>
  <c r="N266" i="2"/>
  <c r="O266" i="2"/>
  <c r="AL266" i="3" s="1"/>
  <c r="Q266" i="2"/>
  <c r="R266" i="2"/>
  <c r="S266" i="2"/>
  <c r="T266" i="2"/>
  <c r="U266" i="2"/>
  <c r="V266" i="2"/>
  <c r="W266" i="2"/>
  <c r="X266" i="2"/>
  <c r="Y266" i="2"/>
  <c r="Z266" i="2"/>
  <c r="O266" i="3" s="1"/>
  <c r="AA266" i="2"/>
  <c r="AB266" i="2"/>
  <c r="AC266" i="2"/>
  <c r="AD266" i="2"/>
  <c r="Q266" i="3"/>
  <c r="AE266" i="2"/>
  <c r="AF266" i="2"/>
  <c r="R266" i="3" s="1"/>
  <c r="AG266" i="2"/>
  <c r="AH266" i="2"/>
  <c r="AI266" i="2"/>
  <c r="AJ266" i="2"/>
  <c r="AK266" i="2"/>
  <c r="AL266" i="2"/>
  <c r="AM266" i="2"/>
  <c r="AN266" i="2"/>
  <c r="AO266" i="2"/>
  <c r="AP266" i="2"/>
  <c r="W266" i="3" s="1"/>
  <c r="AQ266" i="2"/>
  <c r="AR266" i="2"/>
  <c r="AS266" i="2"/>
  <c r="AT266" i="2"/>
  <c r="Y266" i="3" s="1"/>
  <c r="AU266" i="2"/>
  <c r="AV266" i="2"/>
  <c r="Z266" i="3" s="1"/>
  <c r="AY266" i="2"/>
  <c r="AZ266" i="2"/>
  <c r="BA266" i="2"/>
  <c r="BB266" i="2"/>
  <c r="BC266" i="2"/>
  <c r="BD266" i="2"/>
  <c r="BG266" i="2"/>
  <c r="BH266" i="2"/>
  <c r="BI266" i="2"/>
  <c r="BJ266" i="2"/>
  <c r="AD266" i="3" s="1"/>
  <c r="BK266" i="2"/>
  <c r="BL266" i="2"/>
  <c r="C267" i="2"/>
  <c r="D267" i="2"/>
  <c r="B267" i="3" s="1"/>
  <c r="E267" i="2"/>
  <c r="F267" i="2"/>
  <c r="AI267" i="3" s="1"/>
  <c r="G267" i="2"/>
  <c r="H267" i="2"/>
  <c r="I267" i="2"/>
  <c r="K267" i="2"/>
  <c r="L267" i="2"/>
  <c r="N267" i="2"/>
  <c r="O267" i="2"/>
  <c r="Q267" i="2"/>
  <c r="R267" i="2"/>
  <c r="S267" i="2"/>
  <c r="T267" i="2"/>
  <c r="U267" i="2"/>
  <c r="V267" i="2"/>
  <c r="W267" i="2"/>
  <c r="X267" i="2"/>
  <c r="Y267" i="2"/>
  <c r="Z267" i="2"/>
  <c r="AA267" i="2"/>
  <c r="AB267" i="2"/>
  <c r="AC267" i="2"/>
  <c r="AD267" i="2"/>
  <c r="AE267" i="2"/>
  <c r="AF267" i="2"/>
  <c r="AG267" i="2"/>
  <c r="AH267" i="2"/>
  <c r="S267" i="3" s="1"/>
  <c r="AI267" i="2"/>
  <c r="AJ267" i="2"/>
  <c r="AK267" i="2"/>
  <c r="AL267" i="2"/>
  <c r="AM267" i="2"/>
  <c r="AN267" i="2"/>
  <c r="AO267" i="2"/>
  <c r="AP267" i="2"/>
  <c r="AQ267" i="2"/>
  <c r="AR267" i="2"/>
  <c r="AS267" i="2"/>
  <c r="AT267" i="2"/>
  <c r="AU267" i="2"/>
  <c r="AV267" i="2"/>
  <c r="AY267" i="2"/>
  <c r="AZ267" i="2"/>
  <c r="AA267" i="3" s="1"/>
  <c r="BA267" i="2"/>
  <c r="BB267" i="2"/>
  <c r="BC267" i="2"/>
  <c r="BD267" i="2"/>
  <c r="BG267" i="2"/>
  <c r="BH267" i="2"/>
  <c r="BI267" i="2"/>
  <c r="BJ267" i="2"/>
  <c r="BK267" i="2"/>
  <c r="BL267" i="2"/>
  <c r="C268" i="2"/>
  <c r="D268" i="2"/>
  <c r="E268" i="2"/>
  <c r="F268" i="2"/>
  <c r="G268" i="2"/>
  <c r="H268" i="2"/>
  <c r="D268" i="3" s="1"/>
  <c r="I268" i="2"/>
  <c r="F268" i="3" s="1"/>
  <c r="K268" i="2"/>
  <c r="M268" i="2"/>
  <c r="N268" i="2"/>
  <c r="O268" i="2"/>
  <c r="AL268" i="3" s="1"/>
  <c r="Q268" i="2"/>
  <c r="R268" i="2"/>
  <c r="S268" i="2"/>
  <c r="T268" i="2"/>
  <c r="U268" i="2"/>
  <c r="V268" i="2"/>
  <c r="W268" i="2"/>
  <c r="X268" i="2"/>
  <c r="Y268" i="2"/>
  <c r="Z268" i="2"/>
  <c r="AA268" i="2"/>
  <c r="AB268" i="2"/>
  <c r="P268" i="3" s="1"/>
  <c r="AC268" i="2"/>
  <c r="AD268" i="2"/>
  <c r="AE268" i="2"/>
  <c r="AF268" i="2"/>
  <c r="R268" i="3" s="1"/>
  <c r="AG268" i="2"/>
  <c r="AH268" i="2"/>
  <c r="S268" i="3" s="1"/>
  <c r="AI268" i="2"/>
  <c r="AJ268" i="2"/>
  <c r="AK268" i="2"/>
  <c r="AL268" i="2"/>
  <c r="AM268" i="2"/>
  <c r="AN268" i="2"/>
  <c r="AO268" i="2"/>
  <c r="AP268" i="2"/>
  <c r="AQ268" i="2"/>
  <c r="AR268" i="2"/>
  <c r="X268" i="3" s="1"/>
  <c r="AS268" i="2"/>
  <c r="AT268" i="2"/>
  <c r="AU268" i="2"/>
  <c r="AV268" i="2"/>
  <c r="Z268" i="3" s="1"/>
  <c r="AY268" i="2"/>
  <c r="AZ268" i="2"/>
  <c r="AA268" i="3" s="1"/>
  <c r="BA268" i="2"/>
  <c r="BB268" i="2"/>
  <c r="BC268" i="2"/>
  <c r="BD268" i="2"/>
  <c r="BG268" i="2"/>
  <c r="BH268" i="2"/>
  <c r="BI268" i="2"/>
  <c r="BJ268" i="2"/>
  <c r="BK268" i="2"/>
  <c r="BL268" i="2"/>
  <c r="AF268" i="3" s="1"/>
  <c r="C269" i="2"/>
  <c r="D269" i="2"/>
  <c r="E269" i="2"/>
  <c r="F269" i="2"/>
  <c r="I269" i="3" s="1"/>
  <c r="G269" i="2"/>
  <c r="H269" i="2"/>
  <c r="D269" i="3"/>
  <c r="I269" i="2"/>
  <c r="K269" i="2"/>
  <c r="M269" i="2"/>
  <c r="N269" i="2"/>
  <c r="O269" i="2"/>
  <c r="Q269" i="2"/>
  <c r="R269" i="2"/>
  <c r="S269" i="2"/>
  <c r="T269" i="2"/>
  <c r="U269" i="2"/>
  <c r="V269" i="2"/>
  <c r="W269" i="2"/>
  <c r="X269" i="2"/>
  <c r="Y269" i="2"/>
  <c r="Z269" i="2"/>
  <c r="AA269" i="2"/>
  <c r="AB269" i="2"/>
  <c r="AC269" i="2"/>
  <c r="AD269" i="2"/>
  <c r="AE269" i="2"/>
  <c r="AF269" i="2"/>
  <c r="AG269" i="2"/>
  <c r="AH269" i="2"/>
  <c r="AI269" i="2"/>
  <c r="AJ269" i="2"/>
  <c r="AK269" i="2"/>
  <c r="AL269" i="2"/>
  <c r="U269" i="3" s="1"/>
  <c r="AM269" i="2"/>
  <c r="AN269" i="2"/>
  <c r="AO269" i="2"/>
  <c r="AP269" i="2"/>
  <c r="AQ269" i="2"/>
  <c r="AR269" i="2"/>
  <c r="AS269" i="2"/>
  <c r="AT269" i="2"/>
  <c r="AU269" i="2"/>
  <c r="AV269" i="2"/>
  <c r="AY269" i="2"/>
  <c r="AZ269" i="2"/>
  <c r="BA269" i="2"/>
  <c r="BB269" i="2"/>
  <c r="AC269" i="3"/>
  <c r="BC269" i="2"/>
  <c r="BD269" i="2"/>
  <c r="BG269" i="2"/>
  <c r="BH269" i="2"/>
  <c r="BI269" i="2"/>
  <c r="BJ269" i="2"/>
  <c r="BK269" i="2"/>
  <c r="BL269" i="2"/>
  <c r="C270" i="2"/>
  <c r="D270" i="2"/>
  <c r="E270" i="2"/>
  <c r="F270" i="2"/>
  <c r="G270" i="2"/>
  <c r="H270" i="2"/>
  <c r="I270" i="2"/>
  <c r="K270" i="2"/>
  <c r="G270" i="3" s="1"/>
  <c r="N270" i="2"/>
  <c r="K270" i="3"/>
  <c r="O270" i="2"/>
  <c r="Q270" i="2"/>
  <c r="R270" i="2"/>
  <c r="S270" i="2"/>
  <c r="T270" i="2"/>
  <c r="U270" i="2"/>
  <c r="V270" i="2"/>
  <c r="W270" i="2"/>
  <c r="X270" i="2"/>
  <c r="N270" i="3" s="1"/>
  <c r="Y270" i="2"/>
  <c r="Z270" i="2"/>
  <c r="AA270" i="2"/>
  <c r="AB270" i="2"/>
  <c r="AC270" i="2"/>
  <c r="AD270" i="2"/>
  <c r="Q270" i="3" s="1"/>
  <c r="AE270" i="2"/>
  <c r="AF270" i="2"/>
  <c r="AG270" i="2"/>
  <c r="AH270" i="2"/>
  <c r="AI270" i="2"/>
  <c r="AJ270" i="2"/>
  <c r="AK270" i="2"/>
  <c r="AL270" i="2"/>
  <c r="AM270" i="2"/>
  <c r="AN270" i="2"/>
  <c r="V270" i="3" s="1"/>
  <c r="AO270" i="2"/>
  <c r="AP270" i="2"/>
  <c r="AQ270" i="2"/>
  <c r="AR270" i="2"/>
  <c r="AS270" i="2"/>
  <c r="AT270" i="2"/>
  <c r="AU270" i="2"/>
  <c r="AV270" i="2"/>
  <c r="AY270" i="2"/>
  <c r="AZ270" i="2"/>
  <c r="BA270" i="2"/>
  <c r="BB270" i="2"/>
  <c r="BC270" i="2"/>
  <c r="BD270" i="2"/>
  <c r="BG270" i="2"/>
  <c r="BH270" i="2"/>
  <c r="BI270" i="2"/>
  <c r="BJ270" i="2"/>
  <c r="BK270" i="2"/>
  <c r="BL270" i="2"/>
  <c r="C271" i="2"/>
  <c r="D271" i="2"/>
  <c r="B271" i="3" s="1"/>
  <c r="E271" i="2"/>
  <c r="C271" i="3" s="1"/>
  <c r="F271" i="2"/>
  <c r="G271" i="2"/>
  <c r="H271" i="2"/>
  <c r="I271" i="2"/>
  <c r="F271" i="3" s="1"/>
  <c r="K271" i="2"/>
  <c r="L271" i="2"/>
  <c r="N271" i="2"/>
  <c r="O271" i="2"/>
  <c r="Q271" i="2"/>
  <c r="R271" i="2"/>
  <c r="S271" i="2"/>
  <c r="T271" i="2"/>
  <c r="U271" i="2"/>
  <c r="V271" i="2"/>
  <c r="W271" i="2"/>
  <c r="X271" i="2"/>
  <c r="N271" i="3" s="1"/>
  <c r="Y271" i="2"/>
  <c r="Z271" i="2"/>
  <c r="AA271" i="2"/>
  <c r="AB271" i="2"/>
  <c r="P271" i="3" s="1"/>
  <c r="AC271" i="2"/>
  <c r="AD271" i="2"/>
  <c r="Q271" i="3" s="1"/>
  <c r="AE271" i="2"/>
  <c r="AF271" i="2"/>
  <c r="AG271" i="2"/>
  <c r="AH271" i="2"/>
  <c r="AI271" i="2"/>
  <c r="AJ271" i="2"/>
  <c r="AK271" i="2"/>
  <c r="AL271" i="2"/>
  <c r="AM271" i="2"/>
  <c r="AN271" i="2"/>
  <c r="V271" i="3" s="1"/>
  <c r="AO271" i="2"/>
  <c r="AP271" i="2"/>
  <c r="W271" i="3"/>
  <c r="AQ271" i="2"/>
  <c r="AR271" i="2"/>
  <c r="X271" i="3"/>
  <c r="AS271" i="2"/>
  <c r="AT271" i="2"/>
  <c r="Y271" i="3" s="1"/>
  <c r="AU271" i="2"/>
  <c r="AV271" i="2"/>
  <c r="AY271" i="2"/>
  <c r="AZ271" i="2"/>
  <c r="BA271" i="2"/>
  <c r="BB271" i="2"/>
  <c r="BC271" i="2"/>
  <c r="BD271" i="2"/>
  <c r="BG271" i="2"/>
  <c r="BH271" i="2"/>
  <c r="AB271" i="3" s="1"/>
  <c r="BI271" i="2"/>
  <c r="BJ271" i="2"/>
  <c r="BK271" i="2"/>
  <c r="BL271" i="2"/>
  <c r="AF271" i="3" s="1"/>
  <c r="C272" i="2"/>
  <c r="D272" i="2"/>
  <c r="B272" i="3" s="1"/>
  <c r="E272" i="2"/>
  <c r="F272" i="2"/>
  <c r="G272" i="2"/>
  <c r="H272" i="2"/>
  <c r="I272" i="2"/>
  <c r="K272" i="2"/>
  <c r="L272" i="2"/>
  <c r="N272" i="2"/>
  <c r="O272" i="2"/>
  <c r="AL272" i="3" s="1"/>
  <c r="Q272" i="2"/>
  <c r="AM272" i="3" s="1"/>
  <c r="R272" i="2"/>
  <c r="S272" i="2"/>
  <c r="T272" i="2"/>
  <c r="U272" i="2"/>
  <c r="V272" i="2"/>
  <c r="W272" i="2"/>
  <c r="X272" i="2"/>
  <c r="Y272" i="2"/>
  <c r="Z272" i="2"/>
  <c r="AA272" i="2"/>
  <c r="AB272" i="2"/>
  <c r="AC272" i="2"/>
  <c r="AD272" i="2"/>
  <c r="AE272" i="2"/>
  <c r="AF272" i="2"/>
  <c r="R272" i="3" s="1"/>
  <c r="AG272" i="2"/>
  <c r="AH272" i="2"/>
  <c r="AI272" i="2"/>
  <c r="AJ272" i="2"/>
  <c r="AK272" i="2"/>
  <c r="AL272" i="2"/>
  <c r="AM272" i="2"/>
  <c r="AN272" i="2"/>
  <c r="AO272" i="2"/>
  <c r="AP272" i="2"/>
  <c r="AQ272" i="2"/>
  <c r="AR272" i="2"/>
  <c r="X272" i="3" s="1"/>
  <c r="AS272" i="2"/>
  <c r="AT272" i="2"/>
  <c r="AU272" i="2"/>
  <c r="AV272" i="2"/>
  <c r="Z272" i="3" s="1"/>
  <c r="AY272" i="2"/>
  <c r="AZ272" i="2"/>
  <c r="BA272" i="2"/>
  <c r="BB272" i="2"/>
  <c r="BC272" i="2"/>
  <c r="BD272" i="2"/>
  <c r="BG272" i="2"/>
  <c r="BH272" i="2"/>
  <c r="AB272" i="3"/>
  <c r="BI272" i="2"/>
  <c r="BJ272" i="2"/>
  <c r="BK272" i="2"/>
  <c r="BL272" i="2"/>
  <c r="C273" i="2"/>
  <c r="D273" i="2"/>
  <c r="E273" i="2"/>
  <c r="F273" i="2"/>
  <c r="I273" i="3" s="1"/>
  <c r="G273" i="2"/>
  <c r="AH273" i="3" s="1"/>
  <c r="H273" i="2"/>
  <c r="I273" i="2"/>
  <c r="K273" i="2"/>
  <c r="L273" i="2"/>
  <c r="N273" i="2"/>
  <c r="K273" i="3" s="1"/>
  <c r="O273" i="2"/>
  <c r="AL273" i="3" s="1"/>
  <c r="Q273" i="2"/>
  <c r="R273" i="2"/>
  <c r="S273" i="2"/>
  <c r="T273" i="2"/>
  <c r="U273" i="2"/>
  <c r="V273" i="2"/>
  <c r="W273" i="2"/>
  <c r="X273" i="2"/>
  <c r="Y273" i="2"/>
  <c r="Z273" i="2"/>
  <c r="O273" i="3"/>
  <c r="AA273" i="2"/>
  <c r="AB273" i="2"/>
  <c r="AC273" i="2"/>
  <c r="AD273" i="2"/>
  <c r="Q273" i="3" s="1"/>
  <c r="AE273" i="2"/>
  <c r="AF273" i="2"/>
  <c r="R273" i="3" s="1"/>
  <c r="AG273" i="2"/>
  <c r="AH273" i="2"/>
  <c r="AI273" i="2"/>
  <c r="AJ273" i="2"/>
  <c r="AK273" i="2"/>
  <c r="AL273" i="2"/>
  <c r="AM273" i="2"/>
  <c r="AN273" i="2"/>
  <c r="AO273" i="2"/>
  <c r="AP273" i="2"/>
  <c r="W273" i="3" s="1"/>
  <c r="AQ273" i="2"/>
  <c r="AR273" i="2"/>
  <c r="AS273" i="2"/>
  <c r="AT273" i="2"/>
  <c r="Y273" i="3" s="1"/>
  <c r="AU273" i="2"/>
  <c r="AV273" i="2"/>
  <c r="Z273" i="3" s="1"/>
  <c r="AY273" i="2"/>
  <c r="AZ273" i="2"/>
  <c r="BA273" i="2"/>
  <c r="BB273" i="2"/>
  <c r="BC273" i="2"/>
  <c r="BD273" i="2"/>
  <c r="BG273" i="2"/>
  <c r="BH273" i="2"/>
  <c r="BI273" i="2"/>
  <c r="BJ273" i="2"/>
  <c r="AD273" i="3" s="1"/>
  <c r="BK273" i="2"/>
  <c r="BL273" i="2"/>
  <c r="C274" i="2"/>
  <c r="D274" i="2"/>
  <c r="B274" i="3" s="1"/>
  <c r="E274" i="2"/>
  <c r="F274" i="2"/>
  <c r="I274" i="3" s="1"/>
  <c r="G274" i="2"/>
  <c r="H274" i="2"/>
  <c r="I274" i="2"/>
  <c r="K274" i="2"/>
  <c r="M274" i="2"/>
  <c r="N274" i="2"/>
  <c r="O274" i="2"/>
  <c r="Q274" i="2"/>
  <c r="R274" i="2"/>
  <c r="S274" i="2"/>
  <c r="T274" i="2"/>
  <c r="U274" i="2"/>
  <c r="V274" i="2"/>
  <c r="W274" i="2"/>
  <c r="X274" i="2"/>
  <c r="Y274" i="2"/>
  <c r="Z274" i="2"/>
  <c r="AA274" i="2"/>
  <c r="AB274" i="2"/>
  <c r="AC274" i="2"/>
  <c r="AD274" i="2"/>
  <c r="AE274" i="2"/>
  <c r="AF274" i="2"/>
  <c r="R274" i="3" s="1"/>
  <c r="AG274" i="2"/>
  <c r="AH274" i="2"/>
  <c r="S274" i="3" s="1"/>
  <c r="AI274" i="2"/>
  <c r="AJ274" i="2"/>
  <c r="AK274" i="2"/>
  <c r="AL274" i="2"/>
  <c r="AM274" i="2"/>
  <c r="AN274" i="2"/>
  <c r="AO274" i="2"/>
  <c r="AP274" i="2"/>
  <c r="AQ274" i="2"/>
  <c r="AR274" i="2"/>
  <c r="AS274" i="2"/>
  <c r="AT274" i="2"/>
  <c r="AU274" i="2"/>
  <c r="AV274" i="2"/>
  <c r="Z274" i="3" s="1"/>
  <c r="AY274" i="2"/>
  <c r="AZ274" i="2"/>
  <c r="AA274" i="3" s="1"/>
  <c r="BA274" i="2"/>
  <c r="BB274" i="2"/>
  <c r="BC274" i="2"/>
  <c r="BD274" i="2"/>
  <c r="BG274" i="2"/>
  <c r="BH274" i="2"/>
  <c r="BI274" i="2"/>
  <c r="BJ274" i="2"/>
  <c r="BK274" i="2"/>
  <c r="BL274" i="2"/>
  <c r="C275" i="2"/>
  <c r="D275" i="2"/>
  <c r="E275" i="2"/>
  <c r="F275" i="2"/>
  <c r="G275" i="2"/>
  <c r="H275" i="2"/>
  <c r="I275" i="2"/>
  <c r="F275" i="3"/>
  <c r="K275" i="2"/>
  <c r="M275" i="2"/>
  <c r="N275" i="2"/>
  <c r="O275" i="2"/>
  <c r="AL275" i="3"/>
  <c r="Q275" i="2"/>
  <c r="R275" i="2"/>
  <c r="S275" i="2"/>
  <c r="T275" i="2"/>
  <c r="U275" i="2"/>
  <c r="V275" i="2"/>
  <c r="W275" i="2"/>
  <c r="X275" i="2"/>
  <c r="Y275" i="2"/>
  <c r="Z275" i="2"/>
  <c r="AA275" i="2"/>
  <c r="AB275" i="2"/>
  <c r="P275" i="3" s="1"/>
  <c r="AC275" i="2"/>
  <c r="AD275" i="2"/>
  <c r="AE275" i="2"/>
  <c r="AF275" i="2"/>
  <c r="R275" i="3"/>
  <c r="AG275" i="2"/>
  <c r="AH275" i="2"/>
  <c r="S275" i="3" s="1"/>
  <c r="AI275" i="2"/>
  <c r="AJ275" i="2"/>
  <c r="AK275" i="2"/>
  <c r="AL275" i="2"/>
  <c r="AM275" i="2"/>
  <c r="AN275" i="2"/>
  <c r="AO275" i="2"/>
  <c r="AP275" i="2"/>
  <c r="AQ275" i="2"/>
  <c r="AR275" i="2"/>
  <c r="X275" i="3"/>
  <c r="AS275" i="2"/>
  <c r="AT275" i="2"/>
  <c r="AU275" i="2"/>
  <c r="AV275" i="2"/>
  <c r="Z275" i="3" s="1"/>
  <c r="AY275" i="2"/>
  <c r="AZ275" i="2"/>
  <c r="AA275" i="3" s="1"/>
  <c r="BA275" i="2"/>
  <c r="BB275" i="2"/>
  <c r="BC275" i="2"/>
  <c r="BD275" i="2"/>
  <c r="BG275" i="2"/>
  <c r="BH275" i="2"/>
  <c r="BI275" i="2"/>
  <c r="BJ275" i="2"/>
  <c r="BK275" i="2"/>
  <c r="BL275" i="2"/>
  <c r="AF275" i="3" s="1"/>
  <c r="C276" i="2"/>
  <c r="D276" i="2"/>
  <c r="E276" i="2"/>
  <c r="F276" i="2"/>
  <c r="G276" i="2"/>
  <c r="H276" i="2"/>
  <c r="D276" i="3" s="1"/>
  <c r="I276" i="2"/>
  <c r="K276" i="2"/>
  <c r="M276" i="2"/>
  <c r="N276" i="2"/>
  <c r="O276" i="2"/>
  <c r="Q276" i="2"/>
  <c r="R276" i="2"/>
  <c r="S276" i="2"/>
  <c r="T276" i="2"/>
  <c r="U276" i="2"/>
  <c r="V276" i="2"/>
  <c r="W276" i="2"/>
  <c r="X276" i="2"/>
  <c r="Y276" i="2"/>
  <c r="Z276" i="2"/>
  <c r="AA276" i="2"/>
  <c r="AB276" i="2"/>
  <c r="AC276" i="2"/>
  <c r="AD276" i="2"/>
  <c r="AE276" i="2"/>
  <c r="AF276" i="2"/>
  <c r="AG276" i="2"/>
  <c r="AH276" i="2"/>
  <c r="AI276" i="2"/>
  <c r="AJ276" i="2"/>
  <c r="T276" i="3" s="1"/>
  <c r="AK276" i="2"/>
  <c r="AL276" i="2"/>
  <c r="AM276" i="2"/>
  <c r="AN276" i="2"/>
  <c r="AO276" i="2"/>
  <c r="AP276" i="2"/>
  <c r="AQ276" i="2"/>
  <c r="AR276" i="2"/>
  <c r="AS276" i="2"/>
  <c r="AT276" i="2"/>
  <c r="AU276" i="2"/>
  <c r="AV276" i="2"/>
  <c r="AY276" i="2"/>
  <c r="AZ276" i="2"/>
  <c r="AA276" i="3"/>
  <c r="BA276" i="2"/>
  <c r="BB276" i="2"/>
  <c r="AC276" i="3" s="1"/>
  <c r="BC276" i="2"/>
  <c r="BD276" i="2"/>
  <c r="BG276" i="2"/>
  <c r="BH276" i="2"/>
  <c r="BI276" i="2"/>
  <c r="BJ276" i="2"/>
  <c r="BK276" i="2"/>
  <c r="BL276" i="2"/>
  <c r="C277" i="2"/>
  <c r="D277" i="2"/>
  <c r="E277" i="2"/>
  <c r="F277" i="2"/>
  <c r="AI277" i="3"/>
  <c r="G277" i="2"/>
  <c r="H277" i="2"/>
  <c r="I277" i="2"/>
  <c r="K277" i="2"/>
  <c r="G277" i="3" s="1"/>
  <c r="M277" i="2"/>
  <c r="N277" i="2"/>
  <c r="O277" i="2"/>
  <c r="Q277" i="2"/>
  <c r="R277" i="2"/>
  <c r="S277" i="2"/>
  <c r="T277" i="2"/>
  <c r="U277" i="2"/>
  <c r="V277" i="2"/>
  <c r="W277" i="2"/>
  <c r="X277" i="2"/>
  <c r="Y277" i="2"/>
  <c r="Z277" i="2"/>
  <c r="AA277" i="2"/>
  <c r="AB277" i="2"/>
  <c r="AC277" i="2"/>
  <c r="AD277" i="2"/>
  <c r="Q277" i="3" s="1"/>
  <c r="AE277" i="2"/>
  <c r="AF277" i="2"/>
  <c r="AG277" i="2"/>
  <c r="AH277" i="2"/>
  <c r="S277" i="3" s="1"/>
  <c r="AI277" i="2"/>
  <c r="AJ277" i="2"/>
  <c r="AK277" i="2"/>
  <c r="AL277" i="2"/>
  <c r="U277" i="3" s="1"/>
  <c r="AM277" i="2"/>
  <c r="AN277" i="2"/>
  <c r="AO277" i="2"/>
  <c r="AP277" i="2"/>
  <c r="AQ277" i="2"/>
  <c r="AR277" i="2"/>
  <c r="AS277" i="2"/>
  <c r="AT277" i="2"/>
  <c r="Y277" i="3"/>
  <c r="AU277" i="2"/>
  <c r="AV277" i="2"/>
  <c r="AY277" i="2"/>
  <c r="AZ277" i="2"/>
  <c r="AA277" i="3"/>
  <c r="BA277" i="2"/>
  <c r="BB277" i="2"/>
  <c r="AC277" i="3" s="1"/>
  <c r="BC277" i="2"/>
  <c r="BD277" i="2"/>
  <c r="BG277" i="2"/>
  <c r="BH277" i="2"/>
  <c r="BI277" i="2"/>
  <c r="BJ277" i="2"/>
  <c r="BK277" i="2"/>
  <c r="BL277" i="2"/>
  <c r="C278" i="2"/>
  <c r="D278" i="2"/>
  <c r="B278" i="3"/>
  <c r="E278" i="2"/>
  <c r="F278" i="2"/>
  <c r="G278" i="2"/>
  <c r="H278" i="2"/>
  <c r="D278" i="3" s="1"/>
  <c r="I278" i="2"/>
  <c r="K278" i="2"/>
  <c r="L278" i="2"/>
  <c r="N278" i="2"/>
  <c r="O278" i="2"/>
  <c r="Q278" i="2"/>
  <c r="R278" i="2"/>
  <c r="S278" i="2"/>
  <c r="T278" i="2"/>
  <c r="U278" i="2"/>
  <c r="V278" i="2"/>
  <c r="W278" i="2"/>
  <c r="X278" i="2"/>
  <c r="N278" i="3" s="1"/>
  <c r="Y278" i="2"/>
  <c r="Z278" i="2"/>
  <c r="AA278" i="2"/>
  <c r="AB278" i="2"/>
  <c r="AC278" i="2"/>
  <c r="AD278" i="2"/>
  <c r="AE278" i="2"/>
  <c r="AF278" i="2"/>
  <c r="AG278" i="2"/>
  <c r="AH278" i="2"/>
  <c r="AI278" i="2"/>
  <c r="AJ278" i="2"/>
  <c r="AK278" i="2"/>
  <c r="AL278" i="2"/>
  <c r="AM278" i="2"/>
  <c r="AN278" i="2"/>
  <c r="V278" i="3" s="1"/>
  <c r="AO278" i="2"/>
  <c r="AP278" i="2"/>
  <c r="AQ278" i="2"/>
  <c r="AR278" i="2"/>
  <c r="AS278" i="2"/>
  <c r="AT278" i="2"/>
  <c r="AU278" i="2"/>
  <c r="AV278" i="2"/>
  <c r="AY278" i="2"/>
  <c r="AZ278" i="2"/>
  <c r="BA278" i="2"/>
  <c r="BB278" i="2"/>
  <c r="BC278" i="2"/>
  <c r="BD278" i="2"/>
  <c r="AE278" i="3"/>
  <c r="BG278" i="2"/>
  <c r="BH278" i="2"/>
  <c r="BI278" i="2"/>
  <c r="BJ278" i="2"/>
  <c r="BK278" i="2"/>
  <c r="BL278" i="2"/>
  <c r="C279" i="2"/>
  <c r="A279" i="3"/>
  <c r="D279" i="2"/>
  <c r="E279" i="2"/>
  <c r="F279" i="2"/>
  <c r="G279" i="2"/>
  <c r="H279" i="2"/>
  <c r="I279" i="2"/>
  <c r="K279" i="2"/>
  <c r="M279" i="2"/>
  <c r="N279" i="2"/>
  <c r="K279" i="3"/>
  <c r="O279" i="2"/>
  <c r="AL279" i="3" s="1"/>
  <c r="Q279" i="2"/>
  <c r="R279" i="2"/>
  <c r="S279" i="2"/>
  <c r="T279" i="2"/>
  <c r="U279" i="2"/>
  <c r="V279" i="2"/>
  <c r="W279" i="2"/>
  <c r="X279" i="2"/>
  <c r="Y279" i="2"/>
  <c r="Z279" i="2"/>
  <c r="AA279" i="2"/>
  <c r="AB279" i="2"/>
  <c r="AC279" i="2"/>
  <c r="AD279" i="2"/>
  <c r="AE279" i="2"/>
  <c r="AF279" i="2"/>
  <c r="R279" i="3"/>
  <c r="AG279" i="2"/>
  <c r="AH279" i="2"/>
  <c r="AI279" i="2"/>
  <c r="AJ279" i="2"/>
  <c r="T279" i="3" s="1"/>
  <c r="AK279" i="2"/>
  <c r="AL279" i="2"/>
  <c r="U279" i="3" s="1"/>
  <c r="AM279" i="2"/>
  <c r="AN279" i="2"/>
  <c r="AO279" i="2"/>
  <c r="AP279" i="2"/>
  <c r="W279" i="3" s="1"/>
  <c r="AQ279" i="2"/>
  <c r="AR279" i="2"/>
  <c r="AS279" i="2"/>
  <c r="AT279" i="2"/>
  <c r="AU279" i="2"/>
  <c r="AV279" i="2"/>
  <c r="Z279" i="3"/>
  <c r="AY279" i="2"/>
  <c r="AZ279" i="2"/>
  <c r="BA279" i="2"/>
  <c r="BB279" i="2"/>
  <c r="AC279" i="3"/>
  <c r="BC279" i="2"/>
  <c r="BD279" i="2"/>
  <c r="AE279" i="3" s="1"/>
  <c r="BG279" i="2"/>
  <c r="BH279" i="2"/>
  <c r="BI279" i="2"/>
  <c r="BJ279" i="2"/>
  <c r="BK279" i="2"/>
  <c r="BL279" i="2"/>
  <c r="C280" i="2"/>
  <c r="D280" i="2"/>
  <c r="E280" i="2"/>
  <c r="C280" i="3" s="1"/>
  <c r="F280" i="2"/>
  <c r="AG280" i="3" s="1"/>
  <c r="G280" i="2"/>
  <c r="H280" i="2"/>
  <c r="I280" i="2"/>
  <c r="K280" i="2"/>
  <c r="G280" i="3" s="1"/>
  <c r="M280" i="2"/>
  <c r="N280" i="2"/>
  <c r="K280" i="3" s="1"/>
  <c r="O280" i="2"/>
  <c r="Q280" i="2"/>
  <c r="R280" i="2"/>
  <c r="S280" i="2"/>
  <c r="T280" i="2"/>
  <c r="U280" i="2"/>
  <c r="V280" i="2"/>
  <c r="W280" i="2"/>
  <c r="X280" i="2"/>
  <c r="N280" i="3" s="1"/>
  <c r="Y280" i="2"/>
  <c r="Z280" i="2"/>
  <c r="AA280" i="2"/>
  <c r="AB280" i="2"/>
  <c r="AC280" i="2"/>
  <c r="AD280" i="2"/>
  <c r="AE280" i="2"/>
  <c r="AF280" i="2"/>
  <c r="AG280" i="2"/>
  <c r="AH280" i="2"/>
  <c r="AI280" i="2"/>
  <c r="AJ280" i="2"/>
  <c r="AK280" i="2"/>
  <c r="AL280" i="2"/>
  <c r="AM280" i="2"/>
  <c r="AN280" i="2"/>
  <c r="V280" i="3" s="1"/>
  <c r="AO280" i="2"/>
  <c r="AP280" i="2"/>
  <c r="AQ280" i="2"/>
  <c r="AR280" i="2"/>
  <c r="X280" i="3" s="1"/>
  <c r="AS280" i="2"/>
  <c r="AT280" i="2"/>
  <c r="AU280" i="2"/>
  <c r="AV280" i="2"/>
  <c r="AY280" i="2"/>
  <c r="AZ280" i="2"/>
  <c r="BA280" i="2"/>
  <c r="BB280" i="2"/>
  <c r="BC280" i="2"/>
  <c r="BD280" i="2"/>
  <c r="BG280" i="2"/>
  <c r="BH280" i="2"/>
  <c r="AB280" i="3" s="1"/>
  <c r="BI280" i="2"/>
  <c r="BJ280" i="2"/>
  <c r="BK280" i="2"/>
  <c r="BL280" i="2"/>
  <c r="C281" i="2"/>
  <c r="A281" i="3" s="1"/>
  <c r="D281" i="2"/>
  <c r="E281" i="2"/>
  <c r="C281" i="3" s="1"/>
  <c r="F281" i="2"/>
  <c r="G281" i="2"/>
  <c r="H281" i="2"/>
  <c r="I281" i="2"/>
  <c r="K281" i="2"/>
  <c r="L281" i="2"/>
  <c r="N281" i="2"/>
  <c r="K281" i="3" s="1"/>
  <c r="O281" i="2"/>
  <c r="P281" i="2"/>
  <c r="Q281" i="2"/>
  <c r="AM281" i="3" s="1"/>
  <c r="R281" i="2"/>
  <c r="S281" i="2"/>
  <c r="T281" i="2"/>
  <c r="U281" i="2"/>
  <c r="V281" i="2"/>
  <c r="W281" i="2"/>
  <c r="X281" i="2"/>
  <c r="Y281" i="2"/>
  <c r="Z281" i="2"/>
  <c r="AA281" i="2"/>
  <c r="AB281" i="2"/>
  <c r="AC281" i="2"/>
  <c r="AD281" i="2"/>
  <c r="Q281" i="3" s="1"/>
  <c r="AE281" i="2"/>
  <c r="AF281" i="2"/>
  <c r="AG281" i="2"/>
  <c r="AH281" i="2"/>
  <c r="AI281" i="2"/>
  <c r="AJ281" i="2"/>
  <c r="AK281" i="2"/>
  <c r="AL281" i="2"/>
  <c r="AM281" i="2"/>
  <c r="AN281" i="2"/>
  <c r="AO281" i="2"/>
  <c r="AP281" i="2"/>
  <c r="AQ281" i="2"/>
  <c r="AR281" i="2"/>
  <c r="AS281" i="2"/>
  <c r="AT281" i="2"/>
  <c r="Y281" i="3"/>
  <c r="AU281" i="2"/>
  <c r="AV281" i="2"/>
  <c r="AY281" i="2"/>
  <c r="AZ281" i="2"/>
  <c r="BA281" i="2"/>
  <c r="BB281" i="2"/>
  <c r="BC281" i="2"/>
  <c r="BD281" i="2"/>
  <c r="BG281" i="2"/>
  <c r="BH281" i="2"/>
  <c r="BI281" i="2"/>
  <c r="BJ281" i="2"/>
  <c r="AD281" i="3"/>
  <c r="BK281" i="2"/>
  <c r="BL281" i="2"/>
  <c r="C282" i="2"/>
  <c r="D282" i="2"/>
  <c r="E282" i="2"/>
  <c r="F282" i="2"/>
  <c r="G282" i="2"/>
  <c r="AJ282" i="3" s="1"/>
  <c r="H282" i="2"/>
  <c r="I282" i="2"/>
  <c r="K282" i="2"/>
  <c r="M282" i="2"/>
  <c r="N282" i="2"/>
  <c r="O282" i="2"/>
  <c r="AL282" i="3" s="1"/>
  <c r="Q282" i="2"/>
  <c r="R282" i="2"/>
  <c r="S282" i="2"/>
  <c r="T282" i="2"/>
  <c r="U282" i="2"/>
  <c r="V282" i="2"/>
  <c r="W282" i="2"/>
  <c r="X282" i="2"/>
  <c r="Y282" i="2"/>
  <c r="Z282" i="2"/>
  <c r="O282" i="3" s="1"/>
  <c r="AA282" i="2"/>
  <c r="AB282" i="2"/>
  <c r="AC282" i="2"/>
  <c r="AD282" i="2"/>
  <c r="AE282" i="2"/>
  <c r="AF282" i="2"/>
  <c r="R282" i="3" s="1"/>
  <c r="AG282" i="2"/>
  <c r="AH282" i="2"/>
  <c r="AI282" i="2"/>
  <c r="AJ282" i="2"/>
  <c r="AK282" i="2"/>
  <c r="AL282" i="2"/>
  <c r="AM282" i="2"/>
  <c r="AN282" i="2"/>
  <c r="AO282" i="2"/>
  <c r="AP282" i="2"/>
  <c r="W282" i="3" s="1"/>
  <c r="AQ282" i="2"/>
  <c r="AR282" i="2"/>
  <c r="AS282" i="2"/>
  <c r="AT282" i="2"/>
  <c r="Y282" i="3" s="1"/>
  <c r="AU282" i="2"/>
  <c r="AV282" i="2"/>
  <c r="Z282" i="3" s="1"/>
  <c r="AY282" i="2"/>
  <c r="AZ282" i="2"/>
  <c r="BA282" i="2"/>
  <c r="BB282" i="2"/>
  <c r="BC282" i="2"/>
  <c r="BD282" i="2"/>
  <c r="BG282" i="2"/>
  <c r="BH282" i="2"/>
  <c r="BI282" i="2"/>
  <c r="BJ282" i="2"/>
  <c r="AD282" i="3" s="1"/>
  <c r="BK282" i="2"/>
  <c r="BL282" i="2"/>
  <c r="AF282" i="3" s="1"/>
  <c r="C283" i="2"/>
  <c r="D283" i="2"/>
  <c r="B283" i="3" s="1"/>
  <c r="E283" i="2"/>
  <c r="F283" i="2"/>
  <c r="I283" i="3" s="1"/>
  <c r="G283" i="2"/>
  <c r="H283" i="2"/>
  <c r="I283" i="2"/>
  <c r="K283" i="2"/>
  <c r="M283" i="2"/>
  <c r="N283" i="2"/>
  <c r="O283" i="2"/>
  <c r="Q283" i="2"/>
  <c r="R283" i="2"/>
  <c r="S283" i="2"/>
  <c r="T283" i="2"/>
  <c r="U283" i="2"/>
  <c r="V283" i="2"/>
  <c r="W283" i="2"/>
  <c r="X283" i="2"/>
  <c r="Y283" i="2"/>
  <c r="Z283" i="2"/>
  <c r="AA283" i="2"/>
  <c r="AB283" i="2"/>
  <c r="AC283" i="2"/>
  <c r="AD283" i="2"/>
  <c r="AE283" i="2"/>
  <c r="AF283" i="2"/>
  <c r="AG283" i="2"/>
  <c r="AH283" i="2"/>
  <c r="S283" i="3" s="1"/>
  <c r="AI283" i="2"/>
  <c r="AJ283" i="2"/>
  <c r="AK283" i="2"/>
  <c r="AL283" i="2"/>
  <c r="AM283" i="2"/>
  <c r="AN283" i="2"/>
  <c r="AO283" i="2"/>
  <c r="AP283" i="2"/>
  <c r="AQ283" i="2"/>
  <c r="AR283" i="2"/>
  <c r="AS283" i="2"/>
  <c r="AT283" i="2"/>
  <c r="AU283" i="2"/>
  <c r="AV283" i="2"/>
  <c r="AY283" i="2"/>
  <c r="AZ283" i="2"/>
  <c r="AA283" i="3" s="1"/>
  <c r="BA283" i="2"/>
  <c r="BB283" i="2"/>
  <c r="BC283" i="2"/>
  <c r="BD283" i="2"/>
  <c r="BG283" i="2"/>
  <c r="BH283" i="2"/>
  <c r="BI283" i="2"/>
  <c r="BJ283" i="2"/>
  <c r="BK283" i="2"/>
  <c r="BL283" i="2"/>
  <c r="C284" i="2"/>
  <c r="D284" i="2"/>
  <c r="B284" i="3"/>
  <c r="E284" i="2"/>
  <c r="F284" i="2"/>
  <c r="G284" i="2"/>
  <c r="H284" i="2"/>
  <c r="D284" i="3" s="1"/>
  <c r="I284" i="2"/>
  <c r="F284" i="3" s="1"/>
  <c r="K284" i="2"/>
  <c r="M284" i="2"/>
  <c r="N284" i="2"/>
  <c r="O284" i="2"/>
  <c r="AL284" i="3" s="1"/>
  <c r="Q284" i="2"/>
  <c r="R284" i="2"/>
  <c r="S284" i="2"/>
  <c r="T284" i="2"/>
  <c r="U284" i="2"/>
  <c r="V284" i="2"/>
  <c r="W284" i="2"/>
  <c r="X284" i="2"/>
  <c r="Y284" i="2"/>
  <c r="Z284" i="2"/>
  <c r="AA284" i="2"/>
  <c r="AB284" i="2"/>
  <c r="P284" i="3" s="1"/>
  <c r="AC284" i="2"/>
  <c r="AD284" i="2"/>
  <c r="AE284" i="2"/>
  <c r="AF284" i="2"/>
  <c r="R284" i="3"/>
  <c r="AG284" i="2"/>
  <c r="AH284" i="2"/>
  <c r="S284" i="3" s="1"/>
  <c r="AI284" i="2"/>
  <c r="AJ284" i="2"/>
  <c r="T284" i="3" s="1"/>
  <c r="AK284" i="2"/>
  <c r="AL284" i="2"/>
  <c r="AM284" i="2"/>
  <c r="AN284" i="2"/>
  <c r="AO284" i="2"/>
  <c r="AP284" i="2"/>
  <c r="AQ284" i="2"/>
  <c r="AR284" i="2"/>
  <c r="X284" i="3"/>
  <c r="AS284" i="2"/>
  <c r="AT284" i="2"/>
  <c r="AU284" i="2"/>
  <c r="AV284" i="2"/>
  <c r="Z284" i="3" s="1"/>
  <c r="AY284" i="2"/>
  <c r="AZ284" i="2"/>
  <c r="AA284" i="3" s="1"/>
  <c r="BA284" i="2"/>
  <c r="BB284" i="2"/>
  <c r="BC284" i="2"/>
  <c r="BD284" i="2"/>
  <c r="BG284" i="2"/>
  <c r="BH284" i="2"/>
  <c r="BI284" i="2"/>
  <c r="BJ284" i="2"/>
  <c r="BK284" i="2"/>
  <c r="BL284" i="2"/>
  <c r="AF284" i="3"/>
  <c r="C285" i="2"/>
  <c r="D285" i="2"/>
  <c r="E285" i="2"/>
  <c r="F285" i="2"/>
  <c r="I285" i="3" s="1"/>
  <c r="G285" i="2"/>
  <c r="H285" i="2"/>
  <c r="D285" i="3" s="1"/>
  <c r="I285" i="2"/>
  <c r="K285" i="2"/>
  <c r="N285" i="2"/>
  <c r="O285" i="2"/>
  <c r="Q285" i="2"/>
  <c r="R285" i="2"/>
  <c r="S285" i="2"/>
  <c r="T285" i="2"/>
  <c r="U285" i="2"/>
  <c r="V285" i="2"/>
  <c r="W285" i="2"/>
  <c r="X285" i="2"/>
  <c r="Y285" i="2"/>
  <c r="Z285" i="2"/>
  <c r="AA285" i="2"/>
  <c r="AB285" i="2"/>
  <c r="P285" i="3" s="1"/>
  <c r="AC285" i="2"/>
  <c r="AD285" i="2"/>
  <c r="AE285" i="2"/>
  <c r="AF285" i="2"/>
  <c r="AG285" i="2"/>
  <c r="AH285" i="2"/>
  <c r="AI285" i="2"/>
  <c r="AJ285" i="2"/>
  <c r="AK285" i="2"/>
  <c r="AL285" i="2"/>
  <c r="U285" i="3" s="1"/>
  <c r="AM285" i="2"/>
  <c r="AN285" i="2"/>
  <c r="AO285" i="2"/>
  <c r="AP285" i="2"/>
  <c r="W285" i="3" s="1"/>
  <c r="AQ285" i="2"/>
  <c r="AR285" i="2"/>
  <c r="X285" i="3" s="1"/>
  <c r="AS285" i="2"/>
  <c r="AT285" i="2"/>
  <c r="AU285" i="2"/>
  <c r="AV285" i="2"/>
  <c r="AY285" i="2"/>
  <c r="AZ285" i="2"/>
  <c r="BA285" i="2"/>
  <c r="BB285" i="2"/>
  <c r="AC285" i="3" s="1"/>
  <c r="BC285" i="2"/>
  <c r="BD285" i="2"/>
  <c r="AE285" i="3" s="1"/>
  <c r="BG285" i="2"/>
  <c r="BH285" i="2"/>
  <c r="BI285" i="2"/>
  <c r="BJ285" i="2"/>
  <c r="AD285" i="3" s="1"/>
  <c r="BK285" i="2"/>
  <c r="BL285" i="2"/>
  <c r="AF285" i="3"/>
  <c r="C286" i="2"/>
  <c r="D286" i="2"/>
  <c r="E286" i="2"/>
  <c r="F286" i="2"/>
  <c r="G286" i="2"/>
  <c r="H286" i="2"/>
  <c r="D286" i="3" s="1"/>
  <c r="I286" i="2"/>
  <c r="K286" i="2"/>
  <c r="L286" i="2"/>
  <c r="N286" i="2"/>
  <c r="K286" i="3" s="1"/>
  <c r="O286" i="2"/>
  <c r="Q286" i="2"/>
  <c r="R286" i="2"/>
  <c r="S286" i="2"/>
  <c r="T286" i="2"/>
  <c r="U286" i="2"/>
  <c r="V286" i="2"/>
  <c r="W286" i="2"/>
  <c r="X286" i="2"/>
  <c r="N286" i="3"/>
  <c r="Y286" i="2"/>
  <c r="Z286" i="2"/>
  <c r="AA286" i="2"/>
  <c r="AB286" i="2"/>
  <c r="AC286" i="2"/>
  <c r="AD286" i="2"/>
  <c r="Q286" i="3" s="1"/>
  <c r="AE286" i="2"/>
  <c r="AF286" i="2"/>
  <c r="AG286" i="2"/>
  <c r="AH286" i="2"/>
  <c r="AI286" i="2"/>
  <c r="AJ286" i="2"/>
  <c r="AK286" i="2"/>
  <c r="AL286" i="2"/>
  <c r="AM286" i="2"/>
  <c r="AN286" i="2"/>
  <c r="V286" i="3" s="1"/>
  <c r="AO286" i="2"/>
  <c r="AP286" i="2"/>
  <c r="AQ286" i="2"/>
  <c r="AR286" i="2"/>
  <c r="AS286" i="2"/>
  <c r="AT286" i="2"/>
  <c r="AU286" i="2"/>
  <c r="AV286" i="2"/>
  <c r="AY286" i="2"/>
  <c r="AZ286" i="2"/>
  <c r="BA286" i="2"/>
  <c r="BB286" i="2"/>
  <c r="BC286" i="2"/>
  <c r="BD286" i="2"/>
  <c r="BG286" i="2"/>
  <c r="BH286" i="2"/>
  <c r="BI286" i="2"/>
  <c r="BJ286" i="2"/>
  <c r="BK286" i="2"/>
  <c r="BL286" i="2"/>
  <c r="C287" i="2"/>
  <c r="D287" i="2"/>
  <c r="B287" i="3" s="1"/>
  <c r="E287" i="2"/>
  <c r="C287" i="3" s="1"/>
  <c r="F287" i="2"/>
  <c r="G287" i="2"/>
  <c r="H287" i="2"/>
  <c r="I287" i="2"/>
  <c r="F287" i="3" s="1"/>
  <c r="K287" i="2"/>
  <c r="L287" i="2"/>
  <c r="N287" i="2"/>
  <c r="O287" i="2"/>
  <c r="Q287" i="2"/>
  <c r="R287" i="2"/>
  <c r="S287" i="2"/>
  <c r="T287" i="2"/>
  <c r="U287" i="2"/>
  <c r="V287" i="2"/>
  <c r="W287" i="2"/>
  <c r="X287" i="2"/>
  <c r="N287" i="3" s="1"/>
  <c r="Y287" i="2"/>
  <c r="Z287" i="2"/>
  <c r="AA287" i="2"/>
  <c r="AB287" i="2"/>
  <c r="P287" i="3" s="1"/>
  <c r="AC287" i="2"/>
  <c r="AD287" i="2"/>
  <c r="Q287" i="3"/>
  <c r="AE287" i="2"/>
  <c r="AF287" i="2"/>
  <c r="AG287" i="2"/>
  <c r="AH287" i="2"/>
  <c r="AI287" i="2"/>
  <c r="AJ287" i="2"/>
  <c r="AK287" i="2"/>
  <c r="AL287" i="2"/>
  <c r="AM287" i="2"/>
  <c r="AN287" i="2"/>
  <c r="V287" i="3" s="1"/>
  <c r="AO287" i="2"/>
  <c r="AP287" i="2"/>
  <c r="W287" i="3" s="1"/>
  <c r="AQ287" i="2"/>
  <c r="AR287" i="2"/>
  <c r="X287" i="3" s="1"/>
  <c r="AS287" i="2"/>
  <c r="AT287" i="2"/>
  <c r="Y287" i="3" s="1"/>
  <c r="AU287" i="2"/>
  <c r="AV287" i="2"/>
  <c r="AY287" i="2"/>
  <c r="AZ287" i="2"/>
  <c r="BA287" i="2"/>
  <c r="BB287" i="2"/>
  <c r="BC287" i="2"/>
  <c r="BD287" i="2"/>
  <c r="BG287" i="2"/>
  <c r="BH287" i="2"/>
  <c r="AB287" i="3" s="1"/>
  <c r="BI287" i="2"/>
  <c r="BJ287" i="2"/>
  <c r="BK287" i="2"/>
  <c r="BL287" i="2"/>
  <c r="AF287" i="3" s="1"/>
  <c r="C288" i="2"/>
  <c r="D288" i="2"/>
  <c r="B288" i="3" s="1"/>
  <c r="E288" i="2"/>
  <c r="F288" i="2"/>
  <c r="G288" i="2"/>
  <c r="AH288" i="3" s="1"/>
  <c r="H288" i="2"/>
  <c r="I288" i="2"/>
  <c r="K288" i="2"/>
  <c r="L288" i="2"/>
  <c r="N288" i="2"/>
  <c r="O288" i="2"/>
  <c r="Q288" i="2"/>
  <c r="AM288" i="3" s="1"/>
  <c r="R288" i="2"/>
  <c r="S288" i="2"/>
  <c r="T288" i="2"/>
  <c r="U288" i="2"/>
  <c r="V288" i="2"/>
  <c r="W288" i="2"/>
  <c r="X288" i="2"/>
  <c r="Y288" i="2"/>
  <c r="Z288" i="2"/>
  <c r="O288" i="3" s="1"/>
  <c r="AA288" i="2"/>
  <c r="AB288" i="2"/>
  <c r="AC288" i="2"/>
  <c r="AD288" i="2"/>
  <c r="AE288" i="2"/>
  <c r="AF288" i="2"/>
  <c r="R288" i="3" s="1"/>
  <c r="AG288" i="2"/>
  <c r="AH288" i="2"/>
  <c r="AI288" i="2"/>
  <c r="AJ288" i="2"/>
  <c r="AK288" i="2"/>
  <c r="AL288" i="2"/>
  <c r="AM288" i="2"/>
  <c r="AN288" i="2"/>
  <c r="AO288" i="2"/>
  <c r="AP288" i="2"/>
  <c r="W288" i="3" s="1"/>
  <c r="AQ288" i="2"/>
  <c r="AR288" i="2"/>
  <c r="X288" i="3" s="1"/>
  <c r="AS288" i="2"/>
  <c r="AT288" i="2"/>
  <c r="AU288" i="2"/>
  <c r="AV288" i="2"/>
  <c r="Z288" i="3" s="1"/>
  <c r="AY288" i="2"/>
  <c r="AZ288" i="2"/>
  <c r="BA288" i="2"/>
  <c r="BB288" i="2"/>
  <c r="BC288" i="2"/>
  <c r="BD288" i="2"/>
  <c r="BG288" i="2"/>
  <c r="BH288" i="2"/>
  <c r="AB288" i="3" s="1"/>
  <c r="BI288" i="2"/>
  <c r="BJ288" i="2"/>
  <c r="BK288" i="2"/>
  <c r="BL288" i="2"/>
  <c r="C289" i="2"/>
  <c r="D289" i="2"/>
  <c r="E289" i="2"/>
  <c r="F289" i="2"/>
  <c r="I289" i="3" s="1"/>
  <c r="G289" i="2"/>
  <c r="AH289" i="3" s="1"/>
  <c r="H289" i="2"/>
  <c r="I289" i="2"/>
  <c r="K289" i="2"/>
  <c r="L289" i="2"/>
  <c r="N289" i="2"/>
  <c r="K289" i="3" s="1"/>
  <c r="O289" i="2"/>
  <c r="AL289" i="3"/>
  <c r="Q289" i="2"/>
  <c r="R289" i="2"/>
  <c r="S289" i="2"/>
  <c r="T289" i="2"/>
  <c r="U289" i="2"/>
  <c r="V289" i="2"/>
  <c r="W289" i="2"/>
  <c r="X289" i="2"/>
  <c r="Y289" i="2"/>
  <c r="Z289" i="2"/>
  <c r="O289" i="3" s="1"/>
  <c r="AA289" i="2"/>
  <c r="AB289" i="2"/>
  <c r="AC289" i="2"/>
  <c r="AD289" i="2"/>
  <c r="Q289" i="3"/>
  <c r="AE289" i="2"/>
  <c r="AF289" i="2"/>
  <c r="R289" i="3"/>
  <c r="AG289" i="2"/>
  <c r="AH289" i="2"/>
  <c r="AI289" i="2"/>
  <c r="AJ289" i="2"/>
  <c r="AK289" i="2"/>
  <c r="AL289" i="2"/>
  <c r="AM289" i="2"/>
  <c r="AN289" i="2"/>
  <c r="AO289" i="2"/>
  <c r="AP289" i="2"/>
  <c r="W289" i="3" s="1"/>
  <c r="AQ289" i="2"/>
  <c r="AR289" i="2"/>
  <c r="AS289" i="2"/>
  <c r="AT289" i="2"/>
  <c r="Y289" i="3"/>
  <c r="AU289" i="2"/>
  <c r="AV289" i="2"/>
  <c r="AY289" i="2"/>
  <c r="AZ289" i="2"/>
  <c r="BA289" i="2"/>
  <c r="BB289" i="2"/>
  <c r="BC289" i="2"/>
  <c r="BD289" i="2"/>
  <c r="BG289" i="2"/>
  <c r="BH289" i="2"/>
  <c r="BI289" i="2"/>
  <c r="BJ289" i="2"/>
  <c r="AD289" i="3" s="1"/>
  <c r="BK289" i="2"/>
  <c r="BL289" i="2"/>
  <c r="C290" i="2"/>
  <c r="D290" i="2"/>
  <c r="B290" i="3" s="1"/>
  <c r="E290" i="2"/>
  <c r="F290" i="2"/>
  <c r="AI290" i="3" s="1"/>
  <c r="G290" i="2"/>
  <c r="H290" i="2"/>
  <c r="I290" i="2"/>
  <c r="K290" i="2"/>
  <c r="M290" i="2"/>
  <c r="N290" i="2"/>
  <c r="O290" i="2"/>
  <c r="Q290" i="2"/>
  <c r="R290" i="2"/>
  <c r="S290" i="2"/>
  <c r="T290" i="2"/>
  <c r="U290" i="2"/>
  <c r="V290" i="2"/>
  <c r="W290" i="2"/>
  <c r="X290" i="2"/>
  <c r="Y290" i="2"/>
  <c r="Z290" i="2"/>
  <c r="AA290" i="2"/>
  <c r="AB290" i="2"/>
  <c r="AC290" i="2"/>
  <c r="AD290" i="2"/>
  <c r="AE290" i="2"/>
  <c r="AF290" i="2"/>
  <c r="R290" i="3" s="1"/>
  <c r="AG290" i="2"/>
  <c r="AH290" i="2"/>
  <c r="S290" i="3"/>
  <c r="AI290" i="2"/>
  <c r="AJ290" i="2"/>
  <c r="AK290" i="2"/>
  <c r="AL290" i="2"/>
  <c r="AM290" i="2"/>
  <c r="AN290" i="2"/>
  <c r="AO290" i="2"/>
  <c r="AP290" i="2"/>
  <c r="AQ290" i="2"/>
  <c r="AR290" i="2"/>
  <c r="AS290" i="2"/>
  <c r="AT290" i="2"/>
  <c r="AU290" i="2"/>
  <c r="AV290" i="2"/>
  <c r="Z290" i="3" s="1"/>
  <c r="AY290" i="2"/>
  <c r="AZ290" i="2"/>
  <c r="AA290" i="3"/>
  <c r="BA290" i="2"/>
  <c r="BB290" i="2"/>
  <c r="BC290" i="2"/>
  <c r="BD290" i="2"/>
  <c r="BG290" i="2"/>
  <c r="BH290" i="2"/>
  <c r="AB290" i="3" s="1"/>
  <c r="BI290" i="2"/>
  <c r="BJ290" i="2"/>
  <c r="BK290" i="2"/>
  <c r="BL290" i="2"/>
  <c r="AF290" i="3"/>
  <c r="C291" i="2"/>
  <c r="D291" i="2"/>
  <c r="B291" i="3" s="1"/>
  <c r="E291" i="2"/>
  <c r="F291" i="2"/>
  <c r="G291" i="2"/>
  <c r="H291" i="2"/>
  <c r="D291" i="3" s="1"/>
  <c r="I291" i="2"/>
  <c r="F291" i="3" s="1"/>
  <c r="K291" i="2"/>
  <c r="M291" i="2"/>
  <c r="N291" i="2"/>
  <c r="O291" i="2"/>
  <c r="AL291" i="3" s="1"/>
  <c r="Q291" i="2"/>
  <c r="R291" i="2"/>
  <c r="S291" i="2"/>
  <c r="T291" i="2"/>
  <c r="U291" i="2"/>
  <c r="V291" i="2"/>
  <c r="W291" i="2"/>
  <c r="X291" i="2"/>
  <c r="Y291" i="2"/>
  <c r="Z291" i="2"/>
  <c r="AA291" i="2"/>
  <c r="AB291" i="2"/>
  <c r="P291" i="3"/>
  <c r="AC291" i="2"/>
  <c r="AD291" i="2"/>
  <c r="AE291" i="2"/>
  <c r="AF291" i="2"/>
  <c r="R291" i="3" s="1"/>
  <c r="AG291" i="2"/>
  <c r="AH291" i="2"/>
  <c r="S291" i="3"/>
  <c r="AI291" i="2"/>
  <c r="AJ291" i="2"/>
  <c r="T291" i="3" s="1"/>
  <c r="AK291" i="2"/>
  <c r="AL291" i="2"/>
  <c r="AM291" i="2"/>
  <c r="AN291" i="2"/>
  <c r="AO291" i="2"/>
  <c r="AP291" i="2"/>
  <c r="AQ291" i="2"/>
  <c r="AR291" i="2"/>
  <c r="X291" i="3" s="1"/>
  <c r="AS291" i="2"/>
  <c r="AT291" i="2"/>
  <c r="AU291" i="2"/>
  <c r="AV291" i="2"/>
  <c r="Z291" i="3"/>
  <c r="AY291" i="2"/>
  <c r="AZ291" i="2"/>
  <c r="AA291" i="3" s="1"/>
  <c r="BA291" i="2"/>
  <c r="BB291" i="2"/>
  <c r="BC291" i="2"/>
  <c r="BD291" i="2"/>
  <c r="BG291" i="2"/>
  <c r="BH291" i="2"/>
  <c r="BI291" i="2"/>
  <c r="BJ291" i="2"/>
  <c r="BK291" i="2"/>
  <c r="BL291" i="2"/>
  <c r="AF291" i="3" s="1"/>
  <c r="C292" i="2"/>
  <c r="D292" i="2"/>
  <c r="B292" i="3" s="1"/>
  <c r="E292" i="2"/>
  <c r="F292" i="2"/>
  <c r="I292" i="3" s="1"/>
  <c r="G292" i="2"/>
  <c r="H292" i="2"/>
  <c r="D292" i="3" s="1"/>
  <c r="I292" i="2"/>
  <c r="F292" i="3" s="1"/>
  <c r="K292" i="2"/>
  <c r="M292" i="2"/>
  <c r="N292" i="2"/>
  <c r="O292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AC292" i="2"/>
  <c r="AD292" i="2"/>
  <c r="AE292" i="2"/>
  <c r="AF292" i="2"/>
  <c r="AG292" i="2"/>
  <c r="AH292" i="2"/>
  <c r="AI292" i="2"/>
  <c r="AJ292" i="2"/>
  <c r="T292" i="3" s="1"/>
  <c r="AK292" i="2"/>
  <c r="AL292" i="2"/>
  <c r="AM292" i="2"/>
  <c r="AN292" i="2"/>
  <c r="AO292" i="2"/>
  <c r="AP292" i="2"/>
  <c r="AQ292" i="2"/>
  <c r="AR292" i="2"/>
  <c r="X292" i="3" s="1"/>
  <c r="AS292" i="2"/>
  <c r="AT292" i="2"/>
  <c r="AU292" i="2"/>
  <c r="AV292" i="2"/>
  <c r="AY292" i="2"/>
  <c r="AZ292" i="2"/>
  <c r="AA292" i="3" s="1"/>
  <c r="BA292" i="2"/>
  <c r="BB292" i="2"/>
  <c r="AC292" i="3" s="1"/>
  <c r="BC292" i="2"/>
  <c r="BD292" i="2"/>
  <c r="BG292" i="2"/>
  <c r="BH292" i="2"/>
  <c r="BI292" i="2"/>
  <c r="BJ292" i="2"/>
  <c r="BK292" i="2"/>
  <c r="BL292" i="2"/>
  <c r="C293" i="2"/>
  <c r="D293" i="2"/>
  <c r="E293" i="2"/>
  <c r="F293" i="2"/>
  <c r="I293" i="3"/>
  <c r="G293" i="2"/>
  <c r="AH293" i="3"/>
  <c r="H293" i="2"/>
  <c r="I293" i="2"/>
  <c r="K293" i="2"/>
  <c r="M293" i="2"/>
  <c r="N293" i="2"/>
  <c r="O293" i="2"/>
  <c r="Q293" i="2"/>
  <c r="R293" i="2"/>
  <c r="S293" i="2"/>
  <c r="T293" i="2"/>
  <c r="U293" i="2"/>
  <c r="V293" i="2"/>
  <c r="W293" i="2"/>
  <c r="X293" i="2"/>
  <c r="Y293" i="2"/>
  <c r="Z293" i="2"/>
  <c r="AA293" i="2"/>
  <c r="AB293" i="2"/>
  <c r="AC293" i="2"/>
  <c r="AD293" i="2"/>
  <c r="Q293" i="3" s="1"/>
  <c r="AE293" i="2"/>
  <c r="AF293" i="2"/>
  <c r="AG293" i="2"/>
  <c r="AH293" i="2"/>
  <c r="S293" i="3" s="1"/>
  <c r="AI293" i="2"/>
  <c r="AJ293" i="2"/>
  <c r="T293" i="3" s="1"/>
  <c r="AK293" i="2"/>
  <c r="AL293" i="2"/>
  <c r="U293" i="3" s="1"/>
  <c r="AM293" i="2"/>
  <c r="AN293" i="2"/>
  <c r="AO293" i="2"/>
  <c r="AP293" i="2"/>
  <c r="W293" i="3" s="1"/>
  <c r="AQ293" i="2"/>
  <c r="AR293" i="2"/>
  <c r="AS293" i="2"/>
  <c r="AT293" i="2"/>
  <c r="Y293" i="3" s="1"/>
  <c r="AU293" i="2"/>
  <c r="AV293" i="2"/>
  <c r="AY293" i="2"/>
  <c r="AZ293" i="2"/>
  <c r="AA293" i="3" s="1"/>
  <c r="BA293" i="2"/>
  <c r="BB293" i="2"/>
  <c r="AC293" i="3" s="1"/>
  <c r="BC293" i="2"/>
  <c r="BD293" i="2"/>
  <c r="BG293" i="2"/>
  <c r="BH293" i="2"/>
  <c r="BI293" i="2"/>
  <c r="BJ293" i="2"/>
  <c r="BK293" i="2"/>
  <c r="BL293" i="2"/>
  <c r="C294" i="2"/>
  <c r="A294" i="3" s="1"/>
  <c r="D294" i="2"/>
  <c r="B294" i="3"/>
  <c r="E294" i="2"/>
  <c r="F294" i="2"/>
  <c r="AI294" i="3" s="1"/>
  <c r="G294" i="2"/>
  <c r="H294" i="2"/>
  <c r="D294" i="3"/>
  <c r="I294" i="2"/>
  <c r="K294" i="2"/>
  <c r="G294" i="3"/>
  <c r="M294" i="2"/>
  <c r="N294" i="2"/>
  <c r="O294" i="2"/>
  <c r="Q294" i="2"/>
  <c r="R294" i="2"/>
  <c r="S294" i="2"/>
  <c r="T294" i="2"/>
  <c r="U294" i="2"/>
  <c r="V294" i="2"/>
  <c r="W294" i="2"/>
  <c r="X294" i="2"/>
  <c r="N294" i="3" s="1"/>
  <c r="Y294" i="2"/>
  <c r="Z294" i="2"/>
  <c r="AA294" i="2"/>
  <c r="AB294" i="2"/>
  <c r="AC294" i="2"/>
  <c r="AD294" i="2"/>
  <c r="AE294" i="2"/>
  <c r="AF294" i="2"/>
  <c r="AG294" i="2"/>
  <c r="AH294" i="2"/>
  <c r="AI294" i="2"/>
  <c r="AJ294" i="2"/>
  <c r="AK294" i="2"/>
  <c r="AL294" i="2"/>
  <c r="AM294" i="2"/>
  <c r="AN294" i="2"/>
  <c r="V294" i="3"/>
  <c r="AO294" i="2"/>
  <c r="AP294" i="2"/>
  <c r="AQ294" i="2"/>
  <c r="AR294" i="2"/>
  <c r="AS294" i="2"/>
  <c r="AT294" i="2"/>
  <c r="AU294" i="2"/>
  <c r="AV294" i="2"/>
  <c r="Z294" i="3" s="1"/>
  <c r="AY294" i="2"/>
  <c r="AZ294" i="2"/>
  <c r="BA294" i="2"/>
  <c r="BB294" i="2"/>
  <c r="BC294" i="2"/>
  <c r="BD294" i="2"/>
  <c r="AE294" i="3" s="1"/>
  <c r="BG294" i="2"/>
  <c r="BH294" i="2"/>
  <c r="BI294" i="2"/>
  <c r="BJ294" i="2"/>
  <c r="BK294" i="2"/>
  <c r="BL294" i="2"/>
  <c r="C295" i="2"/>
  <c r="A295" i="3" s="1"/>
  <c r="D295" i="2"/>
  <c r="E295" i="2"/>
  <c r="F295" i="2"/>
  <c r="G295" i="2"/>
  <c r="H295" i="2"/>
  <c r="I295" i="2"/>
  <c r="K295" i="2"/>
  <c r="M295" i="2"/>
  <c r="N295" i="2"/>
  <c r="K295" i="3" s="1"/>
  <c r="O295" i="2"/>
  <c r="AL295" i="3"/>
  <c r="Q295" i="2"/>
  <c r="R295" i="2"/>
  <c r="S295" i="2"/>
  <c r="T295" i="2"/>
  <c r="U295" i="2"/>
  <c r="V295" i="2"/>
  <c r="W295" i="2"/>
  <c r="X295" i="2"/>
  <c r="Y295" i="2"/>
  <c r="Z295" i="2"/>
  <c r="O295" i="3" s="1"/>
  <c r="AA295" i="2"/>
  <c r="AB295" i="2"/>
  <c r="AC295" i="2"/>
  <c r="AD295" i="2"/>
  <c r="Q295" i="3" s="1"/>
  <c r="AE295" i="2"/>
  <c r="AF295" i="2"/>
  <c r="R295" i="3"/>
  <c r="AG295" i="2"/>
  <c r="AH295" i="2"/>
  <c r="AI295" i="2"/>
  <c r="AJ295" i="2"/>
  <c r="T295" i="3" s="1"/>
  <c r="AK295" i="2"/>
  <c r="AL295" i="2"/>
  <c r="U295" i="3"/>
  <c r="AM295" i="2"/>
  <c r="AN295" i="2"/>
  <c r="AO295" i="2"/>
  <c r="AP295" i="2"/>
  <c r="W295" i="3" s="1"/>
  <c r="AQ295" i="2"/>
  <c r="AR295" i="2"/>
  <c r="X295" i="3" s="1"/>
  <c r="AS295" i="2"/>
  <c r="AT295" i="2"/>
  <c r="AU295" i="2"/>
  <c r="AV295" i="2"/>
  <c r="Z295" i="3" s="1"/>
  <c r="AY295" i="2"/>
  <c r="AZ295" i="2"/>
  <c r="BA295" i="2"/>
  <c r="BB295" i="2"/>
  <c r="AC295" i="3" s="1"/>
  <c r="BC295" i="2"/>
  <c r="BD295" i="2"/>
  <c r="AE295" i="3" s="1"/>
  <c r="BG295" i="2"/>
  <c r="BH295" i="2"/>
  <c r="BI295" i="2"/>
  <c r="BJ295" i="2"/>
  <c r="BK295" i="2"/>
  <c r="BL295" i="2"/>
  <c r="AF295" i="3" s="1"/>
  <c r="C296" i="2"/>
  <c r="D296" i="2"/>
  <c r="E296" i="2"/>
  <c r="C296" i="3" s="1"/>
  <c r="F296" i="2"/>
  <c r="AG296" i="3"/>
  <c r="G296" i="2"/>
  <c r="H296" i="2"/>
  <c r="I296" i="2"/>
  <c r="K296" i="2"/>
  <c r="G296" i="3" s="1"/>
  <c r="L296" i="2"/>
  <c r="N296" i="2"/>
  <c r="K296" i="3"/>
  <c r="O296" i="2"/>
  <c r="Q296" i="2"/>
  <c r="R296" i="2"/>
  <c r="S296" i="2"/>
  <c r="T296" i="2"/>
  <c r="U296" i="2"/>
  <c r="V296" i="2"/>
  <c r="W296" i="2"/>
  <c r="X296" i="2"/>
  <c r="N296" i="3" s="1"/>
  <c r="Y296" i="2"/>
  <c r="Z296" i="2"/>
  <c r="AA296" i="2"/>
  <c r="AB296" i="2"/>
  <c r="P296" i="3" s="1"/>
  <c r="AC296" i="2"/>
  <c r="AD296" i="2"/>
  <c r="AE296" i="2"/>
  <c r="AF296" i="2"/>
  <c r="AG296" i="2"/>
  <c r="AH296" i="2"/>
  <c r="S296" i="3" s="1"/>
  <c r="AI296" i="2"/>
  <c r="AJ296" i="2"/>
  <c r="AK296" i="2"/>
  <c r="AL296" i="2"/>
  <c r="AM296" i="2"/>
  <c r="AN296" i="2"/>
  <c r="V296" i="3" s="1"/>
  <c r="AO296" i="2"/>
  <c r="AP296" i="2"/>
  <c r="AQ296" i="2"/>
  <c r="AR296" i="2"/>
  <c r="X296" i="3" s="1"/>
  <c r="AS296" i="2"/>
  <c r="AT296" i="2"/>
  <c r="AU296" i="2"/>
  <c r="AV296" i="2"/>
  <c r="AY296" i="2"/>
  <c r="AZ296" i="2"/>
  <c r="AA296" i="3" s="1"/>
  <c r="BA296" i="2"/>
  <c r="BB296" i="2"/>
  <c r="BC296" i="2"/>
  <c r="BD296" i="2"/>
  <c r="BG296" i="2"/>
  <c r="BH296" i="2"/>
  <c r="AB296" i="3" s="1"/>
  <c r="BI296" i="2"/>
  <c r="BJ296" i="2"/>
  <c r="BK296" i="2"/>
  <c r="BL296" i="2"/>
  <c r="C297" i="2"/>
  <c r="A297" i="3" s="1"/>
  <c r="D297" i="2"/>
  <c r="E297" i="2"/>
  <c r="C297" i="3" s="1"/>
  <c r="F297" i="2"/>
  <c r="G297" i="2"/>
  <c r="J297" i="3" s="1"/>
  <c r="H297" i="2"/>
  <c r="I297" i="2"/>
  <c r="K297" i="2"/>
  <c r="L297" i="2"/>
  <c r="N297" i="2"/>
  <c r="K297" i="3" s="1"/>
  <c r="O297" i="2"/>
  <c r="Q297" i="2"/>
  <c r="AM297" i="3" s="1"/>
  <c r="R297" i="2"/>
  <c r="S297" i="2"/>
  <c r="T297" i="2"/>
  <c r="U297" i="2"/>
  <c r="V297" i="2"/>
  <c r="W297" i="2"/>
  <c r="X297" i="2"/>
  <c r="N297" i="3" s="1"/>
  <c r="Y297" i="2"/>
  <c r="Z297" i="2"/>
  <c r="O297" i="3" s="1"/>
  <c r="AA297" i="2"/>
  <c r="AB297" i="2"/>
  <c r="AC297" i="2"/>
  <c r="AD297" i="2"/>
  <c r="Q297" i="3" s="1"/>
  <c r="AE297" i="2"/>
  <c r="AF297" i="2"/>
  <c r="AG297" i="2"/>
  <c r="AH297" i="2"/>
  <c r="S297" i="3" s="1"/>
  <c r="AI297" i="2"/>
  <c r="AJ297" i="2"/>
  <c r="AK297" i="2"/>
  <c r="AL297" i="2"/>
  <c r="U297" i="3"/>
  <c r="AM297" i="2"/>
  <c r="AN297" i="2"/>
  <c r="V297" i="3" s="1"/>
  <c r="AO297" i="2"/>
  <c r="AP297" i="2"/>
  <c r="AQ297" i="2"/>
  <c r="AR297" i="2"/>
  <c r="AS297" i="2"/>
  <c r="AT297" i="2"/>
  <c r="Y297" i="3" s="1"/>
  <c r="AU297" i="2"/>
  <c r="AV297" i="2"/>
  <c r="AY297" i="2"/>
  <c r="AZ297" i="2"/>
  <c r="AA297" i="3" s="1"/>
  <c r="BA297" i="2"/>
  <c r="BB297" i="2"/>
  <c r="BC297" i="2"/>
  <c r="BD297" i="2"/>
  <c r="AE297" i="3" s="1"/>
  <c r="BG297" i="2"/>
  <c r="BH297" i="2"/>
  <c r="AB297" i="3" s="1"/>
  <c r="BI297" i="2"/>
  <c r="BJ297" i="2"/>
  <c r="BK297" i="2"/>
  <c r="BL297" i="2"/>
  <c r="C298" i="2"/>
  <c r="A298" i="3" s="1"/>
  <c r="D298" i="2"/>
  <c r="B298" i="3" s="1"/>
  <c r="E298" i="2"/>
  <c r="F298" i="2"/>
  <c r="G298" i="2"/>
  <c r="AJ298" i="3" s="1"/>
  <c r="H298" i="2"/>
  <c r="D298" i="3" s="1"/>
  <c r="I298" i="2"/>
  <c r="K298" i="2"/>
  <c r="M298" i="2"/>
  <c r="N298" i="2"/>
  <c r="K298" i="3" s="1"/>
  <c r="O298" i="2"/>
  <c r="AL298" i="3" s="1"/>
  <c r="Q298" i="2"/>
  <c r="AM298" i="3" s="1"/>
  <c r="R298" i="2"/>
  <c r="S298" i="2"/>
  <c r="T298" i="2"/>
  <c r="U298" i="2"/>
  <c r="V298" i="2"/>
  <c r="W298" i="2"/>
  <c r="X298" i="2"/>
  <c r="Y298" i="2"/>
  <c r="Z298" i="2"/>
  <c r="O298" i="3" s="1"/>
  <c r="AA298" i="2"/>
  <c r="AB298" i="2"/>
  <c r="AC298" i="2"/>
  <c r="AD298" i="2"/>
  <c r="AE298" i="2"/>
  <c r="AF298" i="2"/>
  <c r="R298" i="3" s="1"/>
  <c r="AG298" i="2"/>
  <c r="AH298" i="2"/>
  <c r="AI298" i="2"/>
  <c r="AJ298" i="2"/>
  <c r="AK298" i="2"/>
  <c r="AL298" i="2"/>
  <c r="U298" i="3" s="1"/>
  <c r="AM298" i="2"/>
  <c r="AN298" i="2"/>
  <c r="AO298" i="2"/>
  <c r="AP298" i="2"/>
  <c r="W298" i="3" s="1"/>
  <c r="AQ298" i="2"/>
  <c r="AR298" i="2"/>
  <c r="AS298" i="2"/>
  <c r="AT298" i="2"/>
  <c r="AU298" i="2"/>
  <c r="AV298" i="2"/>
  <c r="Z298" i="3"/>
  <c r="AW298" i="2"/>
  <c r="AX298" i="2"/>
  <c r="AY298" i="2"/>
  <c r="AZ298" i="2"/>
  <c r="BA298" i="2"/>
  <c r="BB298" i="2"/>
  <c r="BC298" i="2"/>
  <c r="BD298" i="2"/>
  <c r="BE298" i="2"/>
  <c r="BF298" i="2"/>
  <c r="BG298" i="2"/>
  <c r="BH298" i="2"/>
  <c r="BI298" i="2"/>
  <c r="BJ298" i="2"/>
  <c r="AD298" i="3" s="1"/>
  <c r="BK298" i="2"/>
  <c r="BL298" i="2"/>
  <c r="AF298" i="3" s="1"/>
  <c r="C299" i="2"/>
  <c r="A299" i="3" s="1"/>
  <c r="D299" i="2"/>
  <c r="E299" i="2"/>
  <c r="F299" i="2"/>
  <c r="G299" i="2"/>
  <c r="H299" i="2"/>
  <c r="I299" i="2"/>
  <c r="F299" i="3" s="1"/>
  <c r="K299" i="2"/>
  <c r="M299" i="2"/>
  <c r="N299" i="2"/>
  <c r="K299" i="3" s="1"/>
  <c r="O299" i="2"/>
  <c r="AL299" i="3" s="1"/>
  <c r="Q299" i="2"/>
  <c r="AM299" i="3" s="1"/>
  <c r="R299" i="2"/>
  <c r="S299" i="2"/>
  <c r="T299" i="2"/>
  <c r="U299" i="2"/>
  <c r="V299" i="2"/>
  <c r="W299" i="2"/>
  <c r="X299" i="2"/>
  <c r="Y299" i="2"/>
  <c r="Z299" i="2"/>
  <c r="AA299" i="2"/>
  <c r="AB299" i="2"/>
  <c r="AC299" i="2"/>
  <c r="AD299" i="2"/>
  <c r="AE299" i="2"/>
  <c r="AF299" i="2"/>
  <c r="R299" i="3" s="1"/>
  <c r="AG299" i="2"/>
  <c r="AH299" i="2"/>
  <c r="S299" i="3" s="1"/>
  <c r="AI299" i="2"/>
  <c r="AJ299" i="2"/>
  <c r="T299" i="3" s="1"/>
  <c r="AK299" i="2"/>
  <c r="AL299" i="2"/>
  <c r="U299" i="3" s="1"/>
  <c r="AM299" i="2"/>
  <c r="AN299" i="2"/>
  <c r="AO299" i="2"/>
  <c r="AP299" i="2"/>
  <c r="AQ299" i="2"/>
  <c r="AR299" i="2"/>
  <c r="AS299" i="2"/>
  <c r="AT299" i="2"/>
  <c r="AU299" i="2"/>
  <c r="AV299" i="2"/>
  <c r="Z299" i="3"/>
  <c r="AY299" i="2"/>
  <c r="AZ299" i="2"/>
  <c r="BA299" i="2"/>
  <c r="BB299" i="2"/>
  <c r="AC299" i="3" s="1"/>
  <c r="BC299" i="2"/>
  <c r="BD299" i="2"/>
  <c r="AE299" i="3" s="1"/>
  <c r="BG299" i="2"/>
  <c r="BH299" i="2"/>
  <c r="BI299" i="2"/>
  <c r="BJ299" i="2"/>
  <c r="BK299" i="2"/>
  <c r="BL299" i="2"/>
  <c r="C300" i="2"/>
  <c r="D300" i="2"/>
  <c r="E300" i="2"/>
  <c r="C300" i="3" s="1"/>
  <c r="F300" i="2"/>
  <c r="I300" i="3"/>
  <c r="G300" i="2"/>
  <c r="H300" i="2"/>
  <c r="I300" i="2"/>
  <c r="K300" i="2"/>
  <c r="G300" i="3" s="1"/>
  <c r="M300" i="2"/>
  <c r="N300" i="2"/>
  <c r="K300" i="3"/>
  <c r="O300" i="2"/>
  <c r="Q300" i="2"/>
  <c r="R300" i="2"/>
  <c r="S300" i="2"/>
  <c r="T300" i="2"/>
  <c r="U300" i="2"/>
  <c r="V300" i="2"/>
  <c r="W300" i="2"/>
  <c r="X300" i="2"/>
  <c r="N300" i="3" s="1"/>
  <c r="Y300" i="2"/>
  <c r="Z300" i="2"/>
  <c r="AA300" i="2"/>
  <c r="AB300" i="2"/>
  <c r="AC300" i="2"/>
  <c r="AD300" i="2"/>
  <c r="AE300" i="2"/>
  <c r="AF300" i="2"/>
  <c r="AG300" i="2"/>
  <c r="AH300" i="2"/>
  <c r="AI300" i="2"/>
  <c r="AJ300" i="2"/>
  <c r="T300" i="3" s="1"/>
  <c r="AK300" i="2"/>
  <c r="AL300" i="2"/>
  <c r="AM300" i="2"/>
  <c r="AN300" i="2"/>
  <c r="V300" i="3" s="1"/>
  <c r="AO300" i="2"/>
  <c r="AP300" i="2"/>
  <c r="AQ300" i="2"/>
  <c r="AR300" i="2"/>
  <c r="AS300" i="2"/>
  <c r="AT300" i="2"/>
  <c r="AU300" i="2"/>
  <c r="AV300" i="2"/>
  <c r="AY300" i="2"/>
  <c r="AZ300" i="2"/>
  <c r="AA300" i="3" s="1"/>
  <c r="BA300" i="2"/>
  <c r="BB300" i="2"/>
  <c r="BC300" i="2"/>
  <c r="BD300" i="2"/>
  <c r="BG300" i="2"/>
  <c r="BH300" i="2"/>
  <c r="AB300" i="3" s="1"/>
  <c r="BI300" i="2"/>
  <c r="BJ300" i="2"/>
  <c r="BK300" i="2"/>
  <c r="BL300" i="2"/>
  <c r="C301" i="2"/>
  <c r="A301" i="3" s="1"/>
  <c r="D301" i="2"/>
  <c r="E301" i="2"/>
  <c r="C301" i="3" s="1"/>
  <c r="F301" i="2"/>
  <c r="AI301" i="3" s="1"/>
  <c r="G301" i="2"/>
  <c r="H301" i="2"/>
  <c r="I301" i="2"/>
  <c r="K301" i="2"/>
  <c r="G301" i="3" s="1"/>
  <c r="L301" i="2"/>
  <c r="N301" i="2"/>
  <c r="O301" i="2"/>
  <c r="Q301" i="2"/>
  <c r="AM301" i="3" s="1"/>
  <c r="R301" i="2"/>
  <c r="S301" i="2"/>
  <c r="T301" i="2"/>
  <c r="U301" i="2"/>
  <c r="V301" i="2"/>
  <c r="W301" i="2"/>
  <c r="X301" i="2"/>
  <c r="N301" i="3"/>
  <c r="Y301" i="2"/>
  <c r="Z301" i="2"/>
  <c r="AA301" i="2"/>
  <c r="AB301" i="2"/>
  <c r="P301" i="3" s="1"/>
  <c r="AC301" i="2"/>
  <c r="AD301" i="2"/>
  <c r="Q301" i="3" s="1"/>
  <c r="AE301" i="2"/>
  <c r="AF301" i="2"/>
  <c r="AG301" i="2"/>
  <c r="AH301" i="2"/>
  <c r="S301" i="3" s="1"/>
  <c r="AI301" i="2"/>
  <c r="AJ301" i="2"/>
  <c r="AK301" i="2"/>
  <c r="AL301" i="2"/>
  <c r="U301" i="3" s="1"/>
  <c r="AM301" i="2"/>
  <c r="AN301" i="2"/>
  <c r="V301" i="3" s="1"/>
  <c r="AO301" i="2"/>
  <c r="AP301" i="2"/>
  <c r="AQ301" i="2"/>
  <c r="AR301" i="2"/>
  <c r="X301" i="3" s="1"/>
  <c r="AS301" i="2"/>
  <c r="AT301" i="2"/>
  <c r="Y301" i="3" s="1"/>
  <c r="AU301" i="2"/>
  <c r="AV301" i="2"/>
  <c r="AY301" i="2"/>
  <c r="AZ301" i="2"/>
  <c r="AA301" i="3" s="1"/>
  <c r="BA301" i="2"/>
  <c r="BB301" i="2"/>
  <c r="AC301" i="3" s="1"/>
  <c r="BC301" i="2"/>
  <c r="BD301" i="2"/>
  <c r="AE301" i="3" s="1"/>
  <c r="BG301" i="2"/>
  <c r="BH301" i="2"/>
  <c r="AB301" i="3" s="1"/>
  <c r="BI301" i="2"/>
  <c r="BJ301" i="2"/>
  <c r="BK301" i="2"/>
  <c r="BL301" i="2"/>
  <c r="C302" i="2"/>
  <c r="D302" i="2"/>
  <c r="B302" i="3" s="1"/>
  <c r="E302" i="2"/>
  <c r="F302" i="2"/>
  <c r="G302" i="2"/>
  <c r="AJ302" i="3" s="1"/>
  <c r="H302" i="2"/>
  <c r="D302" i="3" s="1"/>
  <c r="I302" i="2"/>
  <c r="K302" i="2"/>
  <c r="L302" i="2"/>
  <c r="N302" i="2"/>
  <c r="K302" i="3" s="1"/>
  <c r="O302" i="2"/>
  <c r="Q302" i="2"/>
  <c r="AM302" i="3" s="1"/>
  <c r="R302" i="2"/>
  <c r="S302" i="2"/>
  <c r="T302" i="2"/>
  <c r="U302" i="2"/>
  <c r="V302" i="2"/>
  <c r="W302" i="2"/>
  <c r="X302" i="2"/>
  <c r="N302" i="3" s="1"/>
  <c r="Y302" i="2"/>
  <c r="Z302" i="2"/>
  <c r="O302" i="3" s="1"/>
  <c r="AA302" i="2"/>
  <c r="AB302" i="2"/>
  <c r="AC302" i="2"/>
  <c r="AD302" i="2"/>
  <c r="AE302" i="2"/>
  <c r="AF302" i="2"/>
  <c r="AG302" i="2"/>
  <c r="AH302" i="2"/>
  <c r="AI302" i="2"/>
  <c r="AJ302" i="2"/>
  <c r="AK302" i="2"/>
  <c r="AL302" i="2"/>
  <c r="AM302" i="2"/>
  <c r="AN302" i="2"/>
  <c r="V302" i="3"/>
  <c r="AO302" i="2"/>
  <c r="AP302" i="2"/>
  <c r="W302" i="3" s="1"/>
  <c r="AQ302" i="2"/>
  <c r="AR302" i="2"/>
  <c r="AS302" i="2"/>
  <c r="AT302" i="2"/>
  <c r="AU302" i="2"/>
  <c r="AV302" i="2"/>
  <c r="AY302" i="2"/>
  <c r="AZ302" i="2"/>
  <c r="AA302" i="3" s="1"/>
  <c r="BA302" i="2"/>
  <c r="BB302" i="2"/>
  <c r="BC302" i="2"/>
  <c r="BD302" i="2"/>
  <c r="AE302" i="3" s="1"/>
  <c r="BG302" i="2"/>
  <c r="BH302" i="2"/>
  <c r="BI302" i="2"/>
  <c r="BJ302" i="2"/>
  <c r="AD302" i="3"/>
  <c r="BK302" i="2"/>
  <c r="BL302" i="2"/>
  <c r="C303" i="2"/>
  <c r="D303" i="2"/>
  <c r="E303" i="2"/>
  <c r="C303" i="3" s="1"/>
  <c r="F303" i="2"/>
  <c r="AG303" i="3" s="1"/>
  <c r="G303" i="2"/>
  <c r="AJ303" i="3" s="1"/>
  <c r="H303" i="2"/>
  <c r="I303" i="2"/>
  <c r="K303" i="2"/>
  <c r="M303" i="2"/>
  <c r="N303" i="2"/>
  <c r="K303" i="3" s="1"/>
  <c r="O303" i="2"/>
  <c r="Q303" i="2"/>
  <c r="R303" i="2"/>
  <c r="S303" i="2"/>
  <c r="T303" i="2"/>
  <c r="U303" i="2"/>
  <c r="V303" i="2"/>
  <c r="W303" i="2"/>
  <c r="X303" i="2"/>
  <c r="N303" i="3" s="1"/>
  <c r="Y303" i="2"/>
  <c r="Z303" i="2"/>
  <c r="O303" i="3" s="1"/>
  <c r="AA303" i="2"/>
  <c r="AB303" i="2"/>
  <c r="AC303" i="2"/>
  <c r="AD303" i="2"/>
  <c r="AE303" i="2"/>
  <c r="AF303" i="2"/>
  <c r="AG303" i="2"/>
  <c r="AH303" i="2"/>
  <c r="AI303" i="2"/>
  <c r="AJ303" i="2"/>
  <c r="T303" i="3" s="1"/>
  <c r="AK303" i="2"/>
  <c r="AL303" i="2"/>
  <c r="AM303" i="2"/>
  <c r="AN303" i="2"/>
  <c r="AO303" i="2"/>
  <c r="AP303" i="2"/>
  <c r="W303" i="3" s="1"/>
  <c r="AQ303" i="2"/>
  <c r="AR303" i="2"/>
  <c r="AS303" i="2"/>
  <c r="AT303" i="2"/>
  <c r="AU303" i="2"/>
  <c r="AV303" i="2"/>
  <c r="AY303" i="2"/>
  <c r="AZ303" i="2"/>
  <c r="BA303" i="2"/>
  <c r="BB303" i="2"/>
  <c r="AC303" i="3" s="1"/>
  <c r="BC303" i="2"/>
  <c r="BD303" i="2"/>
  <c r="BG303" i="2"/>
  <c r="BH303" i="2"/>
  <c r="AB303" i="3" s="1"/>
  <c r="BI303" i="2"/>
  <c r="BJ303" i="2"/>
  <c r="AD303" i="3" s="1"/>
  <c r="BK303" i="2"/>
  <c r="BL303" i="2"/>
  <c r="C304" i="2"/>
  <c r="D304" i="2"/>
  <c r="E304" i="2"/>
  <c r="F304" i="2"/>
  <c r="AG304" i="3"/>
  <c r="G304" i="2"/>
  <c r="H304" i="2"/>
  <c r="I304" i="2"/>
  <c r="F304" i="3" s="1"/>
  <c r="K304" i="2"/>
  <c r="G304" i="3" s="1"/>
  <c r="M304" i="2"/>
  <c r="N304" i="2"/>
  <c r="O304" i="2"/>
  <c r="Q304" i="2"/>
  <c r="AM304" i="3" s="1"/>
  <c r="R304" i="2"/>
  <c r="S304" i="2"/>
  <c r="T304" i="2"/>
  <c r="U304" i="2"/>
  <c r="V304" i="2"/>
  <c r="W304" i="2"/>
  <c r="X304" i="2"/>
  <c r="N304" i="3" s="1"/>
  <c r="Y304" i="2"/>
  <c r="Z304" i="2"/>
  <c r="AA304" i="2"/>
  <c r="AB304" i="2"/>
  <c r="P304" i="3"/>
  <c r="AC304" i="2"/>
  <c r="AD304" i="2"/>
  <c r="Q304" i="3" s="1"/>
  <c r="AE304" i="2"/>
  <c r="AF304" i="2"/>
  <c r="AG304" i="2"/>
  <c r="AH304" i="2"/>
  <c r="AI304" i="2"/>
  <c r="AJ304" i="2"/>
  <c r="AK304" i="2"/>
  <c r="AL304" i="2"/>
  <c r="AM304" i="2"/>
  <c r="AN304" i="2"/>
  <c r="AO304" i="2"/>
  <c r="AP304" i="2"/>
  <c r="AQ304" i="2"/>
  <c r="AR304" i="2"/>
  <c r="X304" i="3" s="1"/>
  <c r="AS304" i="2"/>
  <c r="AT304" i="2"/>
  <c r="Y304" i="3" s="1"/>
  <c r="AU304" i="2"/>
  <c r="AV304" i="2"/>
  <c r="AY304" i="2"/>
  <c r="AZ304" i="2"/>
  <c r="BA304" i="2"/>
  <c r="BB304" i="2"/>
  <c r="BC304" i="2"/>
  <c r="BD304" i="2"/>
  <c r="BG304" i="2"/>
  <c r="BH304" i="2"/>
  <c r="AB304" i="3" s="1"/>
  <c r="BI304" i="2"/>
  <c r="BJ304" i="2"/>
  <c r="BK304" i="2"/>
  <c r="BL304" i="2"/>
  <c r="AF304" i="3" s="1"/>
  <c r="C305" i="2"/>
  <c r="A305" i="3" s="1"/>
  <c r="D305" i="2"/>
  <c r="E305" i="2"/>
  <c r="F305" i="2"/>
  <c r="G305" i="2"/>
  <c r="AJ305" i="3"/>
  <c r="H305" i="2"/>
  <c r="I305" i="2"/>
  <c r="K305" i="2"/>
  <c r="M305" i="2"/>
  <c r="N305" i="2"/>
  <c r="K305" i="3"/>
  <c r="O305" i="2"/>
  <c r="Q305" i="2"/>
  <c r="AM305" i="3" s="1"/>
  <c r="R305" i="2"/>
  <c r="S305" i="2"/>
  <c r="T305" i="2"/>
  <c r="U305" i="2"/>
  <c r="V305" i="2"/>
  <c r="W305" i="2"/>
  <c r="X305" i="2"/>
  <c r="Y305" i="2"/>
  <c r="Z305" i="2"/>
  <c r="O305" i="3" s="1"/>
  <c r="AA305" i="2"/>
  <c r="AB305" i="2"/>
  <c r="P305" i="3"/>
  <c r="AC305" i="2"/>
  <c r="AD305" i="2"/>
  <c r="Q305" i="3" s="1"/>
  <c r="AE305" i="2"/>
  <c r="AF305" i="2"/>
  <c r="AG305" i="2"/>
  <c r="AH305" i="2"/>
  <c r="S305" i="3" s="1"/>
  <c r="AI305" i="2"/>
  <c r="AJ305" i="2"/>
  <c r="AK305" i="2"/>
  <c r="AL305" i="2"/>
  <c r="U305" i="3"/>
  <c r="AM305" i="2"/>
  <c r="AN305" i="2"/>
  <c r="AO305" i="2"/>
  <c r="AP305" i="2"/>
  <c r="W305" i="3" s="1"/>
  <c r="AQ305" i="2"/>
  <c r="AR305" i="2"/>
  <c r="X305" i="3"/>
  <c r="AS305" i="2"/>
  <c r="AT305" i="2"/>
  <c r="Y305" i="3" s="1"/>
  <c r="AU305" i="2"/>
  <c r="AV305" i="2"/>
  <c r="AY305" i="2"/>
  <c r="AZ305" i="2"/>
  <c r="BA305" i="2"/>
  <c r="BB305" i="2"/>
  <c r="BC305" i="2"/>
  <c r="BD305" i="2"/>
  <c r="AE305" i="3" s="1"/>
  <c r="BG305" i="2"/>
  <c r="BH305" i="2"/>
  <c r="BI305" i="2"/>
  <c r="BJ305" i="2"/>
  <c r="AD305" i="3" s="1"/>
  <c r="BK305" i="2"/>
  <c r="BL305" i="2"/>
  <c r="AF305" i="3" s="1"/>
  <c r="C306" i="2"/>
  <c r="D306" i="2"/>
  <c r="E306" i="2"/>
  <c r="F306" i="2"/>
  <c r="G306" i="2"/>
  <c r="H306" i="2"/>
  <c r="D306" i="3" s="1"/>
  <c r="I306" i="2"/>
  <c r="K306" i="2"/>
  <c r="L306" i="2"/>
  <c r="N306" i="2"/>
  <c r="K306" i="3"/>
  <c r="O306" i="2"/>
  <c r="P306" i="2"/>
  <c r="Q306" i="2"/>
  <c r="R306" i="2"/>
  <c r="S306" i="2"/>
  <c r="T306" i="2"/>
  <c r="U306" i="2"/>
  <c r="V306" i="2"/>
  <c r="W306" i="2"/>
  <c r="X306" i="2"/>
  <c r="Y306" i="2"/>
  <c r="Z306" i="2"/>
  <c r="AA306" i="2"/>
  <c r="AB306" i="2"/>
  <c r="AC306" i="2"/>
  <c r="AD306" i="2"/>
  <c r="Q306" i="3" s="1"/>
  <c r="AE306" i="2"/>
  <c r="AF306" i="2"/>
  <c r="R306" i="3" s="1"/>
  <c r="AG306" i="2"/>
  <c r="AH306" i="2"/>
  <c r="S306" i="3" s="1"/>
  <c r="AI306" i="2"/>
  <c r="AJ306" i="2"/>
  <c r="T306" i="3" s="1"/>
  <c r="AK306" i="2"/>
  <c r="AL306" i="2"/>
  <c r="AM306" i="2"/>
  <c r="AN306" i="2"/>
  <c r="AO306" i="2"/>
  <c r="AP306" i="2"/>
  <c r="W306" i="3" s="1"/>
  <c r="AQ306" i="2"/>
  <c r="AR306" i="2"/>
  <c r="AS306" i="2"/>
  <c r="AT306" i="2"/>
  <c r="Y306" i="3" s="1"/>
  <c r="AU306" i="2"/>
  <c r="AV306" i="2"/>
  <c r="Z306" i="3" s="1"/>
  <c r="AY306" i="2"/>
  <c r="AZ306" i="2"/>
  <c r="AA306" i="3" s="1"/>
  <c r="BA306" i="2"/>
  <c r="BB306" i="2"/>
  <c r="AC306" i="3" s="1"/>
  <c r="BC306" i="2"/>
  <c r="BD306" i="2"/>
  <c r="BG306" i="2"/>
  <c r="BH306" i="2"/>
  <c r="BI306" i="2"/>
  <c r="BJ306" i="2"/>
  <c r="AD306" i="3"/>
  <c r="BK306" i="2"/>
  <c r="BL306" i="2"/>
  <c r="C307" i="2"/>
  <c r="A307" i="3" s="1"/>
  <c r="D307" i="2"/>
  <c r="B307" i="3" s="1"/>
  <c r="E307" i="2"/>
  <c r="F307" i="2"/>
  <c r="G307" i="2"/>
  <c r="H307" i="2"/>
  <c r="D307" i="3" s="1"/>
  <c r="I307" i="2"/>
  <c r="K307" i="2"/>
  <c r="G307" i="3" s="1"/>
  <c r="L307" i="2"/>
  <c r="N307" i="2"/>
  <c r="O307" i="2"/>
  <c r="Q307" i="2"/>
  <c r="R307" i="2"/>
  <c r="S307" i="2"/>
  <c r="T307" i="2"/>
  <c r="U307" i="2"/>
  <c r="V307" i="2"/>
  <c r="W307" i="2"/>
  <c r="X307" i="2"/>
  <c r="Y307" i="2"/>
  <c r="Z307" i="2"/>
  <c r="AA307" i="2"/>
  <c r="AB307" i="2"/>
  <c r="AC307" i="2"/>
  <c r="AD307" i="2"/>
  <c r="AE307" i="2"/>
  <c r="AF307" i="2"/>
  <c r="AG307" i="2"/>
  <c r="AH307" i="2"/>
  <c r="AI307" i="2"/>
  <c r="AJ307" i="2"/>
  <c r="AK307" i="2"/>
  <c r="AL307" i="2"/>
  <c r="U307" i="3"/>
  <c r="AM307" i="2"/>
  <c r="AN307" i="2"/>
  <c r="V307" i="3" s="1"/>
  <c r="AO307" i="2"/>
  <c r="AP307" i="2"/>
  <c r="AQ307" i="2"/>
  <c r="AR307" i="2"/>
  <c r="AS307" i="2"/>
  <c r="AT307" i="2"/>
  <c r="AU307" i="2"/>
  <c r="AV307" i="2"/>
  <c r="AY307" i="2"/>
  <c r="AZ307" i="2"/>
  <c r="AA307" i="3" s="1"/>
  <c r="BA307" i="2"/>
  <c r="BB307" i="2"/>
  <c r="BC307" i="2"/>
  <c r="BD307" i="2"/>
  <c r="AE307" i="3"/>
  <c r="BG307" i="2"/>
  <c r="BH307" i="2"/>
  <c r="BI307" i="2"/>
  <c r="BJ307" i="2"/>
  <c r="BK307" i="2"/>
  <c r="BL307" i="2"/>
  <c r="C308" i="2"/>
  <c r="D308" i="2"/>
  <c r="B308" i="3" s="1"/>
  <c r="E308" i="2"/>
  <c r="F308" i="2"/>
  <c r="G308" i="2"/>
  <c r="H308" i="2"/>
  <c r="I308" i="2"/>
  <c r="F308" i="3" s="1"/>
  <c r="K308" i="2"/>
  <c r="M308" i="2"/>
  <c r="N308" i="2"/>
  <c r="K308" i="3"/>
  <c r="O308" i="2"/>
  <c r="AL308" i="3" s="1"/>
  <c r="Q308" i="2"/>
  <c r="R308" i="2"/>
  <c r="S308" i="2"/>
  <c r="T308" i="2"/>
  <c r="U308" i="2"/>
  <c r="V308" i="2"/>
  <c r="W308" i="2"/>
  <c r="X308" i="2"/>
  <c r="Y308" i="2"/>
  <c r="Z308" i="2"/>
  <c r="AA308" i="2"/>
  <c r="AB308" i="2"/>
  <c r="P308" i="3" s="1"/>
  <c r="AC308" i="2"/>
  <c r="AD308" i="2"/>
  <c r="AE308" i="2"/>
  <c r="AF308" i="2"/>
  <c r="R308" i="3" s="1"/>
  <c r="AG308" i="2"/>
  <c r="AH308" i="2"/>
  <c r="AI308" i="2"/>
  <c r="AJ308" i="2"/>
  <c r="T308" i="3" s="1"/>
  <c r="AK308" i="2"/>
  <c r="AL308" i="2"/>
  <c r="U308" i="3" s="1"/>
  <c r="AM308" i="2"/>
  <c r="AN308" i="2"/>
  <c r="AO308" i="2"/>
  <c r="AP308" i="2"/>
  <c r="AQ308" i="2"/>
  <c r="AR308" i="2"/>
  <c r="AS308" i="2"/>
  <c r="AT308" i="2"/>
  <c r="AU308" i="2"/>
  <c r="AV308" i="2"/>
  <c r="Z308" i="3" s="1"/>
  <c r="AY308" i="2"/>
  <c r="AZ308" i="2"/>
  <c r="AA308" i="3" s="1"/>
  <c r="BA308" i="2"/>
  <c r="BB308" i="2"/>
  <c r="AC308" i="3"/>
  <c r="BC308" i="2"/>
  <c r="BD308" i="2"/>
  <c r="AE308" i="3" s="1"/>
  <c r="BG308" i="2"/>
  <c r="BH308" i="2"/>
  <c r="BI308" i="2"/>
  <c r="BJ308" i="2"/>
  <c r="BK308" i="2"/>
  <c r="BL308" i="2"/>
  <c r="AF308" i="3" s="1"/>
  <c r="C309" i="2"/>
  <c r="D309" i="2"/>
  <c r="E309" i="2"/>
  <c r="C309" i="3" s="1"/>
  <c r="F309" i="2"/>
  <c r="AI309" i="3" s="1"/>
  <c r="G309" i="2"/>
  <c r="H309" i="2"/>
  <c r="I309" i="2"/>
  <c r="K309" i="2"/>
  <c r="G309" i="3" s="1"/>
  <c r="M309" i="2"/>
  <c r="N309" i="2"/>
  <c r="K309" i="3"/>
  <c r="O309" i="2"/>
  <c r="Q309" i="2"/>
  <c r="AM309" i="3" s="1"/>
  <c r="R309" i="2"/>
  <c r="S309" i="2"/>
  <c r="T309" i="2"/>
  <c r="U309" i="2"/>
  <c r="V309" i="2"/>
  <c r="W309" i="2"/>
  <c r="X309" i="2"/>
  <c r="N309" i="3" s="1"/>
  <c r="Y309" i="2"/>
  <c r="Z309" i="2"/>
  <c r="AA309" i="2"/>
  <c r="AB309" i="2"/>
  <c r="AC309" i="2"/>
  <c r="AD309" i="2"/>
  <c r="AE309" i="2"/>
  <c r="AF309" i="2"/>
  <c r="AG309" i="2"/>
  <c r="AH309" i="2"/>
  <c r="AI309" i="2"/>
  <c r="AJ309" i="2"/>
  <c r="AK309" i="2"/>
  <c r="AL309" i="2"/>
  <c r="AM309" i="2"/>
  <c r="AN309" i="2"/>
  <c r="V309" i="3"/>
  <c r="AO309" i="2"/>
  <c r="AP309" i="2"/>
  <c r="AQ309" i="2"/>
  <c r="AR309" i="2"/>
  <c r="AS309" i="2"/>
  <c r="AT309" i="2"/>
  <c r="AU309" i="2"/>
  <c r="AV309" i="2"/>
  <c r="Z309" i="3" s="1"/>
  <c r="AY309" i="2"/>
  <c r="AZ309" i="2"/>
  <c r="BA309" i="2"/>
  <c r="BB309" i="2"/>
  <c r="AC309" i="3" s="1"/>
  <c r="BC309" i="2"/>
  <c r="BD309" i="2"/>
  <c r="BG309" i="2"/>
  <c r="BH309" i="2"/>
  <c r="AB309" i="3" s="1"/>
  <c r="BI309" i="2"/>
  <c r="BJ309" i="2"/>
  <c r="BK309" i="2"/>
  <c r="BL309" i="2"/>
  <c r="C310" i="2"/>
  <c r="A310" i="3" s="1"/>
  <c r="D310" i="2"/>
  <c r="B310" i="3" s="1"/>
  <c r="E310" i="2"/>
  <c r="C310" i="3"/>
  <c r="F310" i="2"/>
  <c r="G310" i="2"/>
  <c r="H310" i="2"/>
  <c r="D310" i="3" s="1"/>
  <c r="I310" i="2"/>
  <c r="K310" i="2"/>
  <c r="G310" i="3" s="1"/>
  <c r="M310" i="2"/>
  <c r="N310" i="2"/>
  <c r="O310" i="2"/>
  <c r="Q310" i="2"/>
  <c r="AM310" i="3" s="1"/>
  <c r="R310" i="2"/>
  <c r="S310" i="2"/>
  <c r="T310" i="2"/>
  <c r="U310" i="2"/>
  <c r="V310" i="2"/>
  <c r="W310" i="2"/>
  <c r="X310" i="2"/>
  <c r="N310" i="3" s="1"/>
  <c r="Y310" i="2"/>
  <c r="Z310" i="2"/>
  <c r="AA310" i="2"/>
  <c r="AB310" i="2"/>
  <c r="AC310" i="2"/>
  <c r="AD310" i="2"/>
  <c r="AE310" i="2"/>
  <c r="AF310" i="2"/>
  <c r="AG310" i="2"/>
  <c r="AH310" i="2"/>
  <c r="S310" i="3" s="1"/>
  <c r="AI310" i="2"/>
  <c r="AJ310" i="2"/>
  <c r="AK310" i="2"/>
  <c r="AL310" i="2"/>
  <c r="U310" i="3" s="1"/>
  <c r="AM310" i="2"/>
  <c r="AN310" i="2"/>
  <c r="AO310" i="2"/>
  <c r="AP310" i="2"/>
  <c r="AQ310" i="2"/>
  <c r="AR310" i="2"/>
  <c r="AS310" i="2"/>
  <c r="AT310" i="2"/>
  <c r="AU310" i="2"/>
  <c r="AV310" i="2"/>
  <c r="AY310" i="2"/>
  <c r="AZ310" i="2"/>
  <c r="AA310" i="3" s="1"/>
  <c r="BA310" i="2"/>
  <c r="BB310" i="2"/>
  <c r="BC310" i="2"/>
  <c r="BD310" i="2"/>
  <c r="AE310" i="3" s="1"/>
  <c r="BG310" i="2"/>
  <c r="BH310" i="2"/>
  <c r="AB310" i="3" s="1"/>
  <c r="BI310" i="2"/>
  <c r="BJ310" i="2"/>
  <c r="BK310" i="2"/>
  <c r="BL310" i="2"/>
  <c r="C311" i="2"/>
  <c r="D311" i="2"/>
  <c r="E311" i="2"/>
  <c r="F311" i="2"/>
  <c r="G311" i="2"/>
  <c r="AJ311" i="3" s="1"/>
  <c r="H311" i="2"/>
  <c r="D311" i="3" s="1"/>
  <c r="I311" i="2"/>
  <c r="K311" i="2"/>
  <c r="M311" i="2"/>
  <c r="N311" i="2"/>
  <c r="K311" i="3"/>
  <c r="O311" i="2"/>
  <c r="Q311" i="2"/>
  <c r="AM311" i="3" s="1"/>
  <c r="R311" i="2"/>
  <c r="S311" i="2"/>
  <c r="T311" i="2"/>
  <c r="U311" i="2"/>
  <c r="V311" i="2"/>
  <c r="W311" i="2"/>
  <c r="X311" i="2"/>
  <c r="Y311" i="2"/>
  <c r="Z311" i="2"/>
  <c r="O311" i="3" s="1"/>
  <c r="AA311" i="2"/>
  <c r="AB311" i="2"/>
  <c r="AC311" i="2"/>
  <c r="AD311" i="2"/>
  <c r="AE311" i="2"/>
  <c r="AF311" i="2"/>
  <c r="AG311" i="2"/>
  <c r="AH311" i="2"/>
  <c r="AI311" i="2"/>
  <c r="AJ311" i="2"/>
  <c r="AK311" i="2"/>
  <c r="AL311" i="2"/>
  <c r="AM311" i="2"/>
  <c r="AN311" i="2"/>
  <c r="AO311" i="2"/>
  <c r="AP311" i="2"/>
  <c r="W311" i="3"/>
  <c r="AQ311" i="2"/>
  <c r="AR311" i="2"/>
  <c r="AS311" i="2"/>
  <c r="AT311" i="2"/>
  <c r="AU311" i="2"/>
  <c r="AV311" i="2"/>
  <c r="AY311" i="2"/>
  <c r="AZ311" i="2"/>
  <c r="BA311" i="2"/>
  <c r="BB311" i="2"/>
  <c r="AC311" i="3" s="1"/>
  <c r="BC311" i="2"/>
  <c r="BD311" i="2"/>
  <c r="AE311" i="3" s="1"/>
  <c r="BG311" i="2"/>
  <c r="BH311" i="2"/>
  <c r="BI311" i="2"/>
  <c r="BJ311" i="2"/>
  <c r="AD311" i="3"/>
  <c r="BK311" i="2"/>
  <c r="BL311" i="2"/>
  <c r="C312" i="2"/>
  <c r="D312" i="2"/>
  <c r="E312" i="2"/>
  <c r="C312" i="3"/>
  <c r="F312" i="2"/>
  <c r="G312" i="2"/>
  <c r="AJ312" i="3" s="1"/>
  <c r="H312" i="2"/>
  <c r="I312" i="2"/>
  <c r="K312" i="2"/>
  <c r="M312" i="2"/>
  <c r="N312" i="2"/>
  <c r="O312" i="2"/>
  <c r="AL312" i="3" s="1"/>
  <c r="Q312" i="2"/>
  <c r="R312" i="2"/>
  <c r="S312" i="2"/>
  <c r="T312" i="2"/>
  <c r="U312" i="2"/>
  <c r="V312" i="2"/>
  <c r="W312" i="2"/>
  <c r="X312" i="2"/>
  <c r="N312" i="3" s="1"/>
  <c r="Y312" i="2"/>
  <c r="Z312" i="2"/>
  <c r="O312" i="3"/>
  <c r="AA312" i="2"/>
  <c r="AB312" i="2"/>
  <c r="P312" i="3" s="1"/>
  <c r="AC312" i="2"/>
  <c r="AD312" i="2"/>
  <c r="AE312" i="2"/>
  <c r="AF312" i="2"/>
  <c r="R312" i="3" s="1"/>
  <c r="AG312" i="2"/>
  <c r="AH312" i="2"/>
  <c r="AI312" i="2"/>
  <c r="AJ312" i="2"/>
  <c r="T312" i="3" s="1"/>
  <c r="AK312" i="2"/>
  <c r="AL312" i="2"/>
  <c r="AM312" i="2"/>
  <c r="AN312" i="2"/>
  <c r="V312" i="3"/>
  <c r="AO312" i="2"/>
  <c r="AP312" i="2"/>
  <c r="W312" i="3" s="1"/>
  <c r="AQ312" i="2"/>
  <c r="AR312" i="2"/>
  <c r="X312" i="3" s="1"/>
  <c r="AS312" i="2"/>
  <c r="AT312" i="2"/>
  <c r="AU312" i="2"/>
  <c r="AV312" i="2"/>
  <c r="AY312" i="2"/>
  <c r="AZ312" i="2"/>
  <c r="BA312" i="2"/>
  <c r="BB312" i="2"/>
  <c r="AC312" i="3" s="1"/>
  <c r="BC312" i="2"/>
  <c r="BD312" i="2"/>
  <c r="BG312" i="2"/>
  <c r="BH312" i="2"/>
  <c r="AB312" i="3" s="1"/>
  <c r="BI312" i="2"/>
  <c r="BJ312" i="2"/>
  <c r="AD312" i="3" s="1"/>
  <c r="BK312" i="2"/>
  <c r="BL312" i="2"/>
  <c r="C313" i="2"/>
  <c r="D313" i="2"/>
  <c r="E313" i="2"/>
  <c r="F313" i="2"/>
  <c r="AI313" i="3"/>
  <c r="G313" i="2"/>
  <c r="H313" i="2"/>
  <c r="I313" i="2"/>
  <c r="F313" i="3" s="1"/>
  <c r="K313" i="2"/>
  <c r="G313" i="3" s="1"/>
  <c r="M313" i="2"/>
  <c r="N313" i="2"/>
  <c r="K313" i="3" s="1"/>
  <c r="O313" i="2"/>
  <c r="Q313" i="2"/>
  <c r="AM313" i="3" s="1"/>
  <c r="R313" i="2"/>
  <c r="S313" i="2"/>
  <c r="T313" i="2"/>
  <c r="U313" i="2"/>
  <c r="V313" i="2"/>
  <c r="W313" i="2"/>
  <c r="X313" i="2"/>
  <c r="N313" i="3" s="1"/>
  <c r="Y313" i="2"/>
  <c r="Z313" i="2"/>
  <c r="AA313" i="2"/>
  <c r="AB313" i="2"/>
  <c r="P313" i="3" s="1"/>
  <c r="AC313" i="2"/>
  <c r="AD313" i="2"/>
  <c r="Q313" i="3"/>
  <c r="AE313" i="2"/>
  <c r="AF313" i="2"/>
  <c r="AG313" i="2"/>
  <c r="AH313" i="2"/>
  <c r="AI313" i="2"/>
  <c r="AJ313" i="2"/>
  <c r="AK313" i="2"/>
  <c r="AL313" i="2"/>
  <c r="AM313" i="2"/>
  <c r="AN313" i="2"/>
  <c r="V313" i="3" s="1"/>
  <c r="AO313" i="2"/>
  <c r="AP313" i="2"/>
  <c r="AQ313" i="2"/>
  <c r="AR313" i="2"/>
  <c r="X313" i="3"/>
  <c r="AS313" i="2"/>
  <c r="AT313" i="2"/>
  <c r="Y313" i="3" s="1"/>
  <c r="AU313" i="2"/>
  <c r="AV313" i="2"/>
  <c r="AY313" i="2"/>
  <c r="AZ313" i="2"/>
  <c r="BA313" i="2"/>
  <c r="BB313" i="2"/>
  <c r="BC313" i="2"/>
  <c r="BD313" i="2"/>
  <c r="BG313" i="2"/>
  <c r="BH313" i="2"/>
  <c r="AB313" i="3" s="1"/>
  <c r="BI313" i="2"/>
  <c r="BJ313" i="2"/>
  <c r="AD313" i="3" s="1"/>
  <c r="BK313" i="2"/>
  <c r="BL313" i="2"/>
  <c r="AF313" i="3" s="1"/>
  <c r="C314" i="2"/>
  <c r="A314" i="3" s="1"/>
  <c r="D314" i="2"/>
  <c r="E314" i="2"/>
  <c r="F314" i="2"/>
  <c r="G314" i="2"/>
  <c r="AJ314" i="3"/>
  <c r="H314" i="2"/>
  <c r="I314" i="2"/>
  <c r="F314" i="3" s="1"/>
  <c r="K314" i="2"/>
  <c r="L314" i="2"/>
  <c r="N314" i="2"/>
  <c r="O314" i="2"/>
  <c r="Q314" i="2"/>
  <c r="AM314" i="3" s="1"/>
  <c r="R314" i="2"/>
  <c r="S314" i="2"/>
  <c r="T314" i="2"/>
  <c r="U314" i="2"/>
  <c r="V314" i="2"/>
  <c r="W314" i="2"/>
  <c r="X314" i="2"/>
  <c r="Y314" i="2"/>
  <c r="Z314" i="2"/>
  <c r="O314" i="3" s="1"/>
  <c r="AA314" i="2"/>
  <c r="AB314" i="2"/>
  <c r="P314" i="3" s="1"/>
  <c r="AC314" i="2"/>
  <c r="AD314" i="2"/>
  <c r="AE314" i="2"/>
  <c r="AF314" i="2"/>
  <c r="R314" i="3" s="1"/>
  <c r="AG314" i="2"/>
  <c r="AH314" i="2"/>
  <c r="S314" i="3" s="1"/>
  <c r="AI314" i="2"/>
  <c r="AJ314" i="2"/>
  <c r="AK314" i="2"/>
  <c r="AL314" i="2"/>
  <c r="U314" i="3" s="1"/>
  <c r="AM314" i="2"/>
  <c r="AN314" i="2"/>
  <c r="AO314" i="2"/>
  <c r="AP314" i="2"/>
  <c r="W314" i="3" s="1"/>
  <c r="AQ314" i="2"/>
  <c r="AR314" i="2"/>
  <c r="X314" i="3" s="1"/>
  <c r="AS314" i="2"/>
  <c r="AT314" i="2"/>
  <c r="AU314" i="2"/>
  <c r="AV314" i="2"/>
  <c r="Z314" i="3" s="1"/>
  <c r="AY314" i="2"/>
  <c r="AZ314" i="2"/>
  <c r="AA314" i="3" s="1"/>
  <c r="BA314" i="2"/>
  <c r="BB314" i="2"/>
  <c r="BC314" i="2"/>
  <c r="BD314" i="2"/>
  <c r="AE314" i="3" s="1"/>
  <c r="BG314" i="2"/>
  <c r="BH314" i="2"/>
  <c r="BI314" i="2"/>
  <c r="BJ314" i="2"/>
  <c r="AD314" i="3"/>
  <c r="BK314" i="2"/>
  <c r="BL314" i="2"/>
  <c r="AF314" i="3" s="1"/>
  <c r="C315" i="2"/>
  <c r="D315" i="2"/>
  <c r="E315" i="2"/>
  <c r="C315" i="3" s="1"/>
  <c r="F315" i="2"/>
  <c r="G315" i="2"/>
  <c r="H315" i="2"/>
  <c r="D315" i="3" s="1"/>
  <c r="I315" i="2"/>
  <c r="K315" i="2"/>
  <c r="M315" i="2"/>
  <c r="N315" i="2"/>
  <c r="K315" i="3" s="1"/>
  <c r="O315" i="2"/>
  <c r="Q315" i="2"/>
  <c r="R315" i="2"/>
  <c r="S315" i="2"/>
  <c r="T315" i="2"/>
  <c r="U315" i="2"/>
  <c r="V315" i="2"/>
  <c r="W315" i="2"/>
  <c r="X315" i="2"/>
  <c r="Y315" i="2"/>
  <c r="Z315" i="2"/>
  <c r="O315" i="3" s="1"/>
  <c r="AA315" i="2"/>
  <c r="AB315" i="2"/>
  <c r="AC315" i="2"/>
  <c r="AD315" i="2"/>
  <c r="Q315" i="3" s="1"/>
  <c r="AE315" i="2"/>
  <c r="AF315" i="2"/>
  <c r="AG315" i="2"/>
  <c r="AH315" i="2"/>
  <c r="S315" i="3"/>
  <c r="AI315" i="2"/>
  <c r="AJ315" i="2"/>
  <c r="T315" i="3" s="1"/>
  <c r="AK315" i="2"/>
  <c r="AL315" i="2"/>
  <c r="AM315" i="2"/>
  <c r="AN315" i="2"/>
  <c r="AO315" i="2"/>
  <c r="AP315" i="2"/>
  <c r="AQ315" i="2"/>
  <c r="AR315" i="2"/>
  <c r="AS315" i="2"/>
  <c r="AT315" i="2"/>
  <c r="Y315" i="3" s="1"/>
  <c r="AU315" i="2"/>
  <c r="AV315" i="2"/>
  <c r="AY315" i="2"/>
  <c r="AZ315" i="2"/>
  <c r="BA315" i="2"/>
  <c r="BB315" i="2"/>
  <c r="BC315" i="2"/>
  <c r="BD315" i="2"/>
  <c r="BG315" i="2"/>
  <c r="BH315" i="2"/>
  <c r="BI315" i="2"/>
  <c r="BJ315" i="2"/>
  <c r="BK315" i="2"/>
  <c r="BL315" i="2"/>
  <c r="C316" i="2"/>
  <c r="D316" i="2"/>
  <c r="B316" i="3"/>
  <c r="E316" i="2"/>
  <c r="C316" i="3"/>
  <c r="F316" i="2"/>
  <c r="G316" i="2"/>
  <c r="H316" i="2"/>
  <c r="I316" i="2"/>
  <c r="K316" i="2"/>
  <c r="L316" i="2"/>
  <c r="N316" i="2"/>
  <c r="O316" i="2"/>
  <c r="Q316" i="2"/>
  <c r="R316" i="2"/>
  <c r="S316" i="2"/>
  <c r="T316" i="2"/>
  <c r="U316" i="2"/>
  <c r="V316" i="2"/>
  <c r="W316" i="2"/>
  <c r="X316" i="2"/>
  <c r="N316" i="3" s="1"/>
  <c r="Y316" i="2"/>
  <c r="Z316" i="2"/>
  <c r="O316" i="3" s="1"/>
  <c r="AA316" i="2"/>
  <c r="AB316" i="2"/>
  <c r="P316" i="3" s="1"/>
  <c r="AC316" i="2"/>
  <c r="AD316" i="2"/>
  <c r="Q316" i="3" s="1"/>
  <c r="AE316" i="2"/>
  <c r="AF316" i="2"/>
  <c r="AG316" i="2"/>
  <c r="AH316" i="2"/>
  <c r="AI316" i="2"/>
  <c r="AJ316" i="2"/>
  <c r="T316" i="3" s="1"/>
  <c r="AK316" i="2"/>
  <c r="AL316" i="2"/>
  <c r="AM316" i="2"/>
  <c r="AN316" i="2"/>
  <c r="V316" i="3"/>
  <c r="AO316" i="2"/>
  <c r="AP316" i="2"/>
  <c r="AQ316" i="2"/>
  <c r="AR316" i="2"/>
  <c r="X316" i="3" s="1"/>
  <c r="AS316" i="2"/>
  <c r="AT316" i="2"/>
  <c r="AU316" i="2"/>
  <c r="AV316" i="2"/>
  <c r="AY316" i="2"/>
  <c r="AZ316" i="2"/>
  <c r="AA316" i="3" s="1"/>
  <c r="BA316" i="2"/>
  <c r="BB316" i="2"/>
  <c r="BC316" i="2"/>
  <c r="BD316" i="2"/>
  <c r="BG316" i="2"/>
  <c r="BH316" i="2"/>
  <c r="AB316" i="3"/>
  <c r="BI316" i="2"/>
  <c r="BJ316" i="2"/>
  <c r="BK316" i="2"/>
  <c r="BL316" i="2"/>
  <c r="AF316" i="3" s="1"/>
  <c r="C317" i="2"/>
  <c r="D317" i="2"/>
  <c r="B317" i="3"/>
  <c r="E317" i="2"/>
  <c r="F317" i="2"/>
  <c r="AG317" i="3" s="1"/>
  <c r="G317" i="2"/>
  <c r="H317" i="2"/>
  <c r="I317" i="2"/>
  <c r="F317" i="3" s="1"/>
  <c r="K317" i="2"/>
  <c r="G317" i="3" s="1"/>
  <c r="L317" i="2"/>
  <c r="N317" i="2"/>
  <c r="O317" i="2"/>
  <c r="AL317" i="3" s="1"/>
  <c r="Q317" i="2"/>
  <c r="AM317" i="3" s="1"/>
  <c r="R317" i="2"/>
  <c r="S317" i="2"/>
  <c r="T317" i="2"/>
  <c r="U317" i="2"/>
  <c r="V317" i="2"/>
  <c r="W317" i="2"/>
  <c r="X317" i="2"/>
  <c r="Y317" i="2"/>
  <c r="Z317" i="2"/>
  <c r="AA317" i="2"/>
  <c r="AB317" i="2"/>
  <c r="P317" i="3"/>
  <c r="AC317" i="2"/>
  <c r="AD317" i="2"/>
  <c r="AE317" i="2"/>
  <c r="AF317" i="2"/>
  <c r="R317" i="3" s="1"/>
  <c r="AG317" i="2"/>
  <c r="AH317" i="2"/>
  <c r="AI317" i="2"/>
  <c r="AJ317" i="2"/>
  <c r="AK317" i="2"/>
  <c r="AL317" i="2"/>
  <c r="U317" i="3" s="1"/>
  <c r="AM317" i="2"/>
  <c r="AN317" i="2"/>
  <c r="AO317" i="2"/>
  <c r="AP317" i="2"/>
  <c r="AQ317" i="2"/>
  <c r="AR317" i="2"/>
  <c r="X317" i="3" s="1"/>
  <c r="AS317" i="2"/>
  <c r="AT317" i="2"/>
  <c r="AU317" i="2"/>
  <c r="AV317" i="2"/>
  <c r="Z317" i="3" s="1"/>
  <c r="AY317" i="2"/>
  <c r="AZ317" i="2"/>
  <c r="BA317" i="2"/>
  <c r="BB317" i="2"/>
  <c r="AC317" i="3"/>
  <c r="BC317" i="2"/>
  <c r="BD317" i="2"/>
  <c r="AE317" i="3" s="1"/>
  <c r="BG317" i="2"/>
  <c r="BH317" i="2"/>
  <c r="BI317" i="2"/>
  <c r="BJ317" i="2"/>
  <c r="BK317" i="2"/>
  <c r="BL317" i="2"/>
  <c r="C318" i="2"/>
  <c r="A318" i="3"/>
  <c r="D318" i="2"/>
  <c r="E318" i="2"/>
  <c r="F318" i="2"/>
  <c r="AI318" i="3" s="1"/>
  <c r="G318" i="2"/>
  <c r="AJ318" i="3"/>
  <c r="H318" i="2"/>
  <c r="I318" i="2"/>
  <c r="K318" i="2"/>
  <c r="G318" i="3" s="1"/>
  <c r="L318" i="2"/>
  <c r="N318" i="2"/>
  <c r="O318" i="2"/>
  <c r="AL318" i="3" s="1"/>
  <c r="Q318" i="2"/>
  <c r="R318" i="2"/>
  <c r="S318" i="2"/>
  <c r="T318" i="2"/>
  <c r="U318" i="2"/>
  <c r="V318" i="2"/>
  <c r="W318" i="2"/>
  <c r="X318" i="2"/>
  <c r="N318" i="3"/>
  <c r="Y318" i="2"/>
  <c r="Z318" i="2"/>
  <c r="O318" i="3" s="1"/>
  <c r="AA318" i="2"/>
  <c r="AB318" i="2"/>
  <c r="AC318" i="2"/>
  <c r="AD318" i="2"/>
  <c r="Q318" i="3" s="1"/>
  <c r="AE318" i="2"/>
  <c r="AF318" i="2"/>
  <c r="R318" i="3" s="1"/>
  <c r="AG318" i="2"/>
  <c r="AH318" i="2"/>
  <c r="AI318" i="2"/>
  <c r="AJ318" i="2"/>
  <c r="AK318" i="2"/>
  <c r="AL318" i="2"/>
  <c r="U318" i="3"/>
  <c r="AM318" i="2"/>
  <c r="AN318" i="2"/>
  <c r="V318" i="3" s="1"/>
  <c r="AO318" i="2"/>
  <c r="AP318" i="2"/>
  <c r="W318" i="3" s="1"/>
  <c r="AQ318" i="2"/>
  <c r="AR318" i="2"/>
  <c r="AS318" i="2"/>
  <c r="AT318" i="2"/>
  <c r="Y318" i="3" s="1"/>
  <c r="AU318" i="2"/>
  <c r="AV318" i="2"/>
  <c r="Z318" i="3"/>
  <c r="AY318" i="2"/>
  <c r="AZ318" i="2"/>
  <c r="BA318" i="2"/>
  <c r="BB318" i="2"/>
  <c r="AC318" i="3" s="1"/>
  <c r="BC318" i="2"/>
  <c r="BD318" i="2"/>
  <c r="AE318" i="3" s="1"/>
  <c r="BG318" i="2"/>
  <c r="BH318" i="2"/>
  <c r="BI318" i="2"/>
  <c r="BJ318" i="2"/>
  <c r="AD318" i="3" s="1"/>
  <c r="BK318" i="2"/>
  <c r="BL318" i="2"/>
  <c r="C319" i="2"/>
  <c r="D319" i="2"/>
  <c r="B319" i="3" s="1"/>
  <c r="E319" i="2"/>
  <c r="F319" i="2"/>
  <c r="AG319" i="3" s="1"/>
  <c r="G319" i="2"/>
  <c r="H319" i="2"/>
  <c r="D319" i="3" s="1"/>
  <c r="I319" i="2"/>
  <c r="K319" i="2"/>
  <c r="G319" i="3" s="1"/>
  <c r="N319" i="2"/>
  <c r="O319" i="2"/>
  <c r="Q319" i="2"/>
  <c r="R319" i="2"/>
  <c r="S319" i="2"/>
  <c r="T319" i="2"/>
  <c r="U319" i="2"/>
  <c r="V319" i="2"/>
  <c r="W319" i="2"/>
  <c r="X319" i="2"/>
  <c r="N319" i="3" s="1"/>
  <c r="Y319" i="2"/>
  <c r="Z319" i="2"/>
  <c r="O319" i="3" s="1"/>
  <c r="AA319" i="2"/>
  <c r="AB319" i="2"/>
  <c r="AC319" i="2"/>
  <c r="AD319" i="2"/>
  <c r="Q319" i="3" s="1"/>
  <c r="AE319" i="2"/>
  <c r="AF319" i="2"/>
  <c r="R319" i="3" s="1"/>
  <c r="AG319" i="2"/>
  <c r="AH319" i="2"/>
  <c r="AI319" i="2"/>
  <c r="AJ319" i="2"/>
  <c r="T319" i="3" s="1"/>
  <c r="AK319" i="2"/>
  <c r="AL319" i="2"/>
  <c r="AM319" i="2"/>
  <c r="AN319" i="2"/>
  <c r="V319" i="3"/>
  <c r="AO319" i="2"/>
  <c r="AP319" i="2"/>
  <c r="W319" i="3" s="1"/>
  <c r="AQ319" i="2"/>
  <c r="AR319" i="2"/>
  <c r="AS319" i="2"/>
  <c r="AT319" i="2"/>
  <c r="AU319" i="2"/>
  <c r="AV319" i="2"/>
  <c r="Z319" i="3"/>
  <c r="AY319" i="2"/>
  <c r="AZ319" i="2"/>
  <c r="BA319" i="2"/>
  <c r="BB319" i="2"/>
  <c r="AC319" i="3" s="1"/>
  <c r="BC319" i="2"/>
  <c r="BD319" i="2"/>
  <c r="BG319" i="2"/>
  <c r="BH319" i="2"/>
  <c r="AB319" i="3" s="1"/>
  <c r="BI319" i="2"/>
  <c r="BJ319" i="2"/>
  <c r="AD319" i="3" s="1"/>
  <c r="BK319" i="2"/>
  <c r="BL319" i="2"/>
  <c r="C320" i="2"/>
  <c r="D320" i="2"/>
  <c r="E320" i="2"/>
  <c r="C320" i="3"/>
  <c r="F320" i="2"/>
  <c r="I320" i="3" s="1"/>
  <c r="G320" i="2"/>
  <c r="H320" i="2"/>
  <c r="I320" i="2"/>
  <c r="F320" i="3" s="1"/>
  <c r="K320" i="2"/>
  <c r="G320" i="3" s="1"/>
  <c r="M320" i="2"/>
  <c r="N320" i="2"/>
  <c r="O320" i="2"/>
  <c r="AL320" i="3" s="1"/>
  <c r="Q320" i="2"/>
  <c r="AM320" i="3"/>
  <c r="R320" i="2"/>
  <c r="S320" i="2"/>
  <c r="T320" i="2"/>
  <c r="U320" i="2"/>
  <c r="V320" i="2"/>
  <c r="W320" i="2"/>
  <c r="X320" i="2"/>
  <c r="Y320" i="2"/>
  <c r="Z320" i="2"/>
  <c r="AA320" i="2"/>
  <c r="AB320" i="2"/>
  <c r="P320" i="3" s="1"/>
  <c r="AC320" i="2"/>
  <c r="AD320" i="2"/>
  <c r="AE320" i="2"/>
  <c r="AF320" i="2"/>
  <c r="AG320" i="2"/>
  <c r="AH320" i="2"/>
  <c r="AI320" i="2"/>
  <c r="AJ320" i="2"/>
  <c r="AK320" i="2"/>
  <c r="AL320" i="2"/>
  <c r="AM320" i="2"/>
  <c r="AN320" i="2"/>
  <c r="V320" i="3"/>
  <c r="AO320" i="2"/>
  <c r="AP320" i="2"/>
  <c r="AQ320" i="2"/>
  <c r="AR320" i="2"/>
  <c r="X320" i="3" s="1"/>
  <c r="AS320" i="2"/>
  <c r="AT320" i="2"/>
  <c r="AU320" i="2"/>
  <c r="AV320" i="2"/>
  <c r="AY320" i="2"/>
  <c r="AZ320" i="2"/>
  <c r="BA320" i="2"/>
  <c r="BB320" i="2"/>
  <c r="BC320" i="2"/>
  <c r="BD320" i="2"/>
  <c r="BG320" i="2"/>
  <c r="BH320" i="2"/>
  <c r="AB320" i="3"/>
  <c r="BI320" i="2"/>
  <c r="BJ320" i="2"/>
  <c r="BK320" i="2"/>
  <c r="BL320" i="2"/>
  <c r="AF320" i="3" s="1"/>
  <c r="C321" i="2"/>
  <c r="A321" i="3" s="1"/>
  <c r="D321" i="2"/>
  <c r="E321" i="2"/>
  <c r="F321" i="2"/>
  <c r="G321" i="2"/>
  <c r="AH321" i="3" s="1"/>
  <c r="H321" i="2"/>
  <c r="I321" i="2"/>
  <c r="F321" i="3" s="1"/>
  <c r="K321" i="2"/>
  <c r="M321" i="2"/>
  <c r="N321" i="2"/>
  <c r="K321" i="3"/>
  <c r="O321" i="2"/>
  <c r="Q321" i="2"/>
  <c r="AM321" i="3" s="1"/>
  <c r="R321" i="2"/>
  <c r="S321" i="2"/>
  <c r="T321" i="2"/>
  <c r="U321" i="2"/>
  <c r="V321" i="2"/>
  <c r="W321" i="2"/>
  <c r="X321" i="2"/>
  <c r="Y321" i="2"/>
  <c r="Z321" i="2"/>
  <c r="O321" i="3" s="1"/>
  <c r="AA321" i="2"/>
  <c r="AB321" i="2"/>
  <c r="P321" i="3"/>
  <c r="AC321" i="2"/>
  <c r="AD321" i="2"/>
  <c r="Q321" i="3" s="1"/>
  <c r="AE321" i="2"/>
  <c r="AF321" i="2"/>
  <c r="AG321" i="2"/>
  <c r="AH321" i="2"/>
  <c r="AI321" i="2"/>
  <c r="AJ321" i="2"/>
  <c r="AK321" i="2"/>
  <c r="AL321" i="2"/>
  <c r="U321" i="3" s="1"/>
  <c r="AM321" i="2"/>
  <c r="AN321" i="2"/>
  <c r="AO321" i="2"/>
  <c r="AP321" i="2"/>
  <c r="W321" i="3" s="1"/>
  <c r="AQ321" i="2"/>
  <c r="AR321" i="2"/>
  <c r="X321" i="3" s="1"/>
  <c r="AS321" i="2"/>
  <c r="AT321" i="2"/>
  <c r="Y321" i="3" s="1"/>
  <c r="AU321" i="2"/>
  <c r="AV321" i="2"/>
  <c r="AY321" i="2"/>
  <c r="AZ321" i="2"/>
  <c r="BA321" i="2"/>
  <c r="BB321" i="2"/>
  <c r="BC321" i="2"/>
  <c r="BD321" i="2"/>
  <c r="AE321" i="3"/>
  <c r="BG321" i="2"/>
  <c r="BH321" i="2"/>
  <c r="BI321" i="2"/>
  <c r="BJ321" i="2"/>
  <c r="AD321" i="3" s="1"/>
  <c r="BK321" i="2"/>
  <c r="BL321" i="2"/>
  <c r="AF321" i="3"/>
  <c r="C322" i="2"/>
  <c r="D322" i="2"/>
  <c r="B322" i="3"/>
  <c r="E322" i="2"/>
  <c r="F322" i="2"/>
  <c r="G322" i="2"/>
  <c r="H322" i="2"/>
  <c r="I322" i="2"/>
  <c r="K322" i="2"/>
  <c r="M322" i="2"/>
  <c r="N322" i="2"/>
  <c r="K322" i="3" s="1"/>
  <c r="O322" i="2"/>
  <c r="Q322" i="2"/>
  <c r="R322" i="2"/>
  <c r="S322" i="2"/>
  <c r="T322" i="2"/>
  <c r="U322" i="2"/>
  <c r="V322" i="2"/>
  <c r="W322" i="2"/>
  <c r="X322" i="2"/>
  <c r="Y322" i="2"/>
  <c r="Z322" i="2"/>
  <c r="O322" i="3" s="1"/>
  <c r="AA322" i="2"/>
  <c r="AB322" i="2"/>
  <c r="AC322" i="2"/>
  <c r="AD322" i="2"/>
  <c r="Q322" i="3"/>
  <c r="AE322" i="2"/>
  <c r="AF322" i="2"/>
  <c r="R322" i="3" s="1"/>
  <c r="AG322" i="2"/>
  <c r="AH322" i="2"/>
  <c r="AI322" i="2"/>
  <c r="AJ322" i="2"/>
  <c r="AK322" i="2"/>
  <c r="AL322" i="2"/>
  <c r="AM322" i="2"/>
  <c r="AN322" i="2"/>
  <c r="AO322" i="2"/>
  <c r="AP322" i="2"/>
  <c r="W322" i="3"/>
  <c r="AQ322" i="2"/>
  <c r="AR322" i="2"/>
  <c r="AS322" i="2"/>
  <c r="AT322" i="2"/>
  <c r="Y322" i="3" s="1"/>
  <c r="AU322" i="2"/>
  <c r="AV322" i="2"/>
  <c r="Z322" i="3" s="1"/>
  <c r="AY322" i="2"/>
  <c r="AZ322" i="2"/>
  <c r="BA322" i="2"/>
  <c r="BB322" i="2"/>
  <c r="BC322" i="2"/>
  <c r="BD322" i="2"/>
  <c r="BG322" i="2"/>
  <c r="BH322" i="2"/>
  <c r="AB322" i="3" s="1"/>
  <c r="BI322" i="2"/>
  <c r="BJ322" i="2"/>
  <c r="BK322" i="2"/>
  <c r="BL322" i="2"/>
  <c r="C323" i="2"/>
  <c r="D323" i="2"/>
  <c r="B323" i="3"/>
  <c r="E323" i="2"/>
  <c r="C323" i="3" s="1"/>
  <c r="F323" i="2"/>
  <c r="G323" i="2"/>
  <c r="H323" i="2"/>
  <c r="I323" i="2"/>
  <c r="F323" i="3" s="1"/>
  <c r="K323" i="2"/>
  <c r="M323" i="2"/>
  <c r="N323" i="2"/>
  <c r="O323" i="2"/>
  <c r="Q323" i="2"/>
  <c r="R323" i="2"/>
  <c r="S323" i="2"/>
  <c r="T323" i="2"/>
  <c r="U323" i="2"/>
  <c r="V323" i="2"/>
  <c r="W323" i="2"/>
  <c r="X323" i="2"/>
  <c r="N323" i="3" s="1"/>
  <c r="Y323" i="2"/>
  <c r="Z323" i="2"/>
  <c r="AA323" i="2"/>
  <c r="AB323" i="2"/>
  <c r="P323" i="3"/>
  <c r="AC323" i="2"/>
  <c r="AD323" i="2"/>
  <c r="Q323" i="3" s="1"/>
  <c r="AE323" i="2"/>
  <c r="AF323" i="2"/>
  <c r="AG323" i="2"/>
  <c r="AH323" i="2"/>
  <c r="S323" i="3" s="1"/>
  <c r="AI323" i="2"/>
  <c r="AJ323" i="2"/>
  <c r="T323" i="3" s="1"/>
  <c r="AK323" i="2"/>
  <c r="AL323" i="2"/>
  <c r="AM323" i="2"/>
  <c r="AN323" i="2"/>
  <c r="V323" i="3" s="1"/>
  <c r="AO323" i="2"/>
  <c r="AP323" i="2"/>
  <c r="AQ323" i="2"/>
  <c r="AR323" i="2"/>
  <c r="X323" i="3" s="1"/>
  <c r="AS323" i="2"/>
  <c r="AT323" i="2"/>
  <c r="Y323" i="3" s="1"/>
  <c r="AU323" i="2"/>
  <c r="AV323" i="2"/>
  <c r="AY323" i="2"/>
  <c r="AZ323" i="2"/>
  <c r="BA323" i="2"/>
  <c r="BB323" i="2"/>
  <c r="AC323" i="3"/>
  <c r="BC323" i="2"/>
  <c r="BD323" i="2"/>
  <c r="BG323" i="2"/>
  <c r="BH323" i="2"/>
  <c r="AB323" i="3" s="1"/>
  <c r="BI323" i="2"/>
  <c r="BJ323" i="2"/>
  <c r="BK323" i="2"/>
  <c r="BL323" i="2"/>
  <c r="AF323" i="3" s="1"/>
  <c r="C324" i="2"/>
  <c r="D324" i="2"/>
  <c r="B324" i="3" s="1"/>
  <c r="E324" i="2"/>
  <c r="F324" i="2"/>
  <c r="G324" i="2"/>
  <c r="AJ324" i="3" s="1"/>
  <c r="H324" i="2"/>
  <c r="I324" i="2"/>
  <c r="F324" i="3"/>
  <c r="K324" i="2"/>
  <c r="G324" i="3" s="1"/>
  <c r="M324" i="2"/>
  <c r="N324" i="2"/>
  <c r="O324" i="2"/>
  <c r="AL324" i="3" s="1"/>
  <c r="Q324" i="2"/>
  <c r="AM324" i="3" s="1"/>
  <c r="R324" i="2"/>
  <c r="S324" i="2"/>
  <c r="T324" i="2"/>
  <c r="U324" i="2"/>
  <c r="V324" i="2"/>
  <c r="W324" i="2"/>
  <c r="X324" i="2"/>
  <c r="N324" i="3" s="1"/>
  <c r="Y324" i="2"/>
  <c r="Z324" i="2"/>
  <c r="AA324" i="2"/>
  <c r="AB324" i="2"/>
  <c r="AC324" i="2"/>
  <c r="AD324" i="2"/>
  <c r="AE324" i="2"/>
  <c r="AF324" i="2"/>
  <c r="R324" i="3" s="1"/>
  <c r="AG324" i="2"/>
  <c r="AH324" i="2"/>
  <c r="AI324" i="2"/>
  <c r="AJ324" i="2"/>
  <c r="AK324" i="2"/>
  <c r="AL324" i="2"/>
  <c r="AM324" i="2"/>
  <c r="AN324" i="2"/>
  <c r="AO324" i="2"/>
  <c r="AP324" i="2"/>
  <c r="AQ324" i="2"/>
  <c r="AR324" i="2"/>
  <c r="AS324" i="2"/>
  <c r="AT324" i="2"/>
  <c r="AU324" i="2"/>
  <c r="AV324" i="2"/>
  <c r="Z324" i="3" s="1"/>
  <c r="AY324" i="2"/>
  <c r="AZ324" i="2"/>
  <c r="AA324" i="3" s="1"/>
  <c r="BA324" i="2"/>
  <c r="BB324" i="2"/>
  <c r="BC324" i="2"/>
  <c r="BD324" i="2"/>
  <c r="BG324" i="2"/>
  <c r="BH324" i="2"/>
  <c r="AB324" i="3" s="1"/>
  <c r="BI324" i="2"/>
  <c r="BJ324" i="2"/>
  <c r="BK324" i="2"/>
  <c r="BL324" i="2"/>
  <c r="C325" i="2"/>
  <c r="D325" i="2"/>
  <c r="E325" i="2"/>
  <c r="F325" i="2"/>
  <c r="AI325" i="3" s="1"/>
  <c r="G325" i="2"/>
  <c r="AJ325" i="3" s="1"/>
  <c r="H325" i="2"/>
  <c r="I325" i="2"/>
  <c r="K325" i="2"/>
  <c r="M325" i="2"/>
  <c r="N325" i="2"/>
  <c r="K325" i="3" s="1"/>
  <c r="O325" i="2"/>
  <c r="AL325" i="3"/>
  <c r="Q325" i="2"/>
  <c r="R325" i="2"/>
  <c r="S325" i="2"/>
  <c r="T325" i="2"/>
  <c r="U325" i="2"/>
  <c r="V325" i="2"/>
  <c r="W325" i="2"/>
  <c r="X325" i="2"/>
  <c r="Y325" i="2"/>
  <c r="Z325" i="2"/>
  <c r="O325" i="3" s="1"/>
  <c r="AA325" i="2"/>
  <c r="AB325" i="2"/>
  <c r="AC325" i="2"/>
  <c r="AD325" i="2"/>
  <c r="Q325" i="3" s="1"/>
  <c r="AE325" i="2"/>
  <c r="AF325" i="2"/>
  <c r="R325" i="3" s="1"/>
  <c r="AG325" i="2"/>
  <c r="AH325" i="2"/>
  <c r="AI325" i="2"/>
  <c r="AJ325" i="2"/>
  <c r="AK325" i="2"/>
  <c r="AL325" i="2"/>
  <c r="U325" i="3"/>
  <c r="AM325" i="2"/>
  <c r="AN325" i="2"/>
  <c r="AO325" i="2"/>
  <c r="AP325" i="2"/>
  <c r="W325" i="3" s="1"/>
  <c r="AQ325" i="2"/>
  <c r="AR325" i="2"/>
  <c r="AS325" i="2"/>
  <c r="AT325" i="2"/>
  <c r="Y325" i="3" s="1"/>
  <c r="AU325" i="2"/>
  <c r="AV325" i="2"/>
  <c r="Z325" i="3" s="1"/>
  <c r="AY325" i="2"/>
  <c r="AZ325" i="2"/>
  <c r="BA325" i="2"/>
  <c r="BB325" i="2"/>
  <c r="AC325" i="3"/>
  <c r="BC325" i="2"/>
  <c r="BD325" i="2"/>
  <c r="AE325" i="3" s="1"/>
  <c r="BG325" i="2"/>
  <c r="BH325" i="2"/>
  <c r="BI325" i="2"/>
  <c r="BJ325" i="2"/>
  <c r="AD325" i="3" s="1"/>
  <c r="BK325" i="2"/>
  <c r="BL325" i="2"/>
  <c r="C326" i="2"/>
  <c r="D326" i="2"/>
  <c r="B326" i="3" s="1"/>
  <c r="E326" i="2"/>
  <c r="F326" i="2"/>
  <c r="AI326" i="3"/>
  <c r="G326" i="2"/>
  <c r="H326" i="2"/>
  <c r="I326" i="2"/>
  <c r="F326" i="3" s="1"/>
  <c r="K326" i="2"/>
  <c r="G326" i="3" s="1"/>
  <c r="L326" i="2"/>
  <c r="N326" i="2"/>
  <c r="K326" i="3"/>
  <c r="O326" i="2"/>
  <c r="Q326" i="2"/>
  <c r="R326" i="2"/>
  <c r="S326" i="2"/>
  <c r="T326" i="2"/>
  <c r="U326" i="2"/>
  <c r="V326" i="2"/>
  <c r="W326" i="2"/>
  <c r="X326" i="2"/>
  <c r="N326" i="3" s="1"/>
  <c r="Y326" i="2"/>
  <c r="Z326" i="2"/>
  <c r="O326" i="3" s="1"/>
  <c r="AA326" i="2"/>
  <c r="AB326" i="2"/>
  <c r="P326" i="3" s="1"/>
  <c r="AC326" i="2"/>
  <c r="AD326" i="2"/>
  <c r="Q326" i="3" s="1"/>
  <c r="AE326" i="2"/>
  <c r="AF326" i="2"/>
  <c r="AG326" i="2"/>
  <c r="AH326" i="2"/>
  <c r="AI326" i="2"/>
  <c r="AJ326" i="2"/>
  <c r="AK326" i="2"/>
  <c r="AL326" i="2"/>
  <c r="AM326" i="2"/>
  <c r="AN326" i="2"/>
  <c r="V326" i="3" s="1"/>
  <c r="AO326" i="2"/>
  <c r="AP326" i="2"/>
  <c r="AQ326" i="2"/>
  <c r="AR326" i="2"/>
  <c r="X326" i="3" s="1"/>
  <c r="AS326" i="2"/>
  <c r="AT326" i="2"/>
  <c r="Y326" i="3" s="1"/>
  <c r="AU326" i="2"/>
  <c r="AV326" i="2"/>
  <c r="AY326" i="2"/>
  <c r="AZ326" i="2"/>
  <c r="AA326" i="3" s="1"/>
  <c r="BA326" i="2"/>
  <c r="BB326" i="2"/>
  <c r="AC326" i="3" s="1"/>
  <c r="BC326" i="2"/>
  <c r="BD326" i="2"/>
  <c r="AE326" i="3"/>
  <c r="BG326" i="2"/>
  <c r="BH326" i="2"/>
  <c r="BI326" i="2"/>
  <c r="BJ326" i="2"/>
  <c r="AD326" i="3" s="1"/>
  <c r="BK326" i="2"/>
  <c r="BL326" i="2"/>
  <c r="C327" i="2"/>
  <c r="D327" i="2"/>
  <c r="E327" i="2"/>
  <c r="C327" i="3"/>
  <c r="F327" i="2"/>
  <c r="G327" i="2"/>
  <c r="H327" i="2"/>
  <c r="D327" i="3" s="1"/>
  <c r="I327" i="2"/>
  <c r="F327" i="3" s="1"/>
  <c r="K327" i="2"/>
  <c r="L327" i="2"/>
  <c r="N327" i="2"/>
  <c r="O327" i="2"/>
  <c r="AL327" i="3"/>
  <c r="Q327" i="2"/>
  <c r="R327" i="2"/>
  <c r="S327" i="2"/>
  <c r="T327" i="2"/>
  <c r="U327" i="2"/>
  <c r="V327" i="2"/>
  <c r="W327" i="2"/>
  <c r="X327" i="2"/>
  <c r="Y327" i="2"/>
  <c r="Z327" i="2"/>
  <c r="O327" i="3" s="1"/>
  <c r="AA327" i="2"/>
  <c r="AB327" i="2"/>
  <c r="P327" i="3" s="1"/>
  <c r="AC327" i="2"/>
  <c r="AD327" i="2"/>
  <c r="AE327" i="2"/>
  <c r="AF327" i="2"/>
  <c r="R327" i="3"/>
  <c r="AG327" i="2"/>
  <c r="AH327" i="2"/>
  <c r="S327" i="3" s="1"/>
  <c r="AI327" i="2"/>
  <c r="AJ327" i="2"/>
  <c r="AK327" i="2"/>
  <c r="AL327" i="2"/>
  <c r="AM327" i="2"/>
  <c r="AN327" i="2"/>
  <c r="V327" i="3"/>
  <c r="AO327" i="2"/>
  <c r="AP327" i="2"/>
  <c r="W327" i="3" s="1"/>
  <c r="AQ327" i="2"/>
  <c r="AR327" i="2"/>
  <c r="X327" i="3"/>
  <c r="AS327" i="2"/>
  <c r="AT327" i="2"/>
  <c r="AU327" i="2"/>
  <c r="AV327" i="2"/>
  <c r="Z327" i="3" s="1"/>
  <c r="AY327" i="2"/>
  <c r="AZ327" i="2"/>
  <c r="AA327" i="3"/>
  <c r="BA327" i="2"/>
  <c r="BB327" i="2"/>
  <c r="AC327" i="3" s="1"/>
  <c r="BC327" i="2"/>
  <c r="BD327" i="2"/>
  <c r="BG327" i="2"/>
  <c r="BH327" i="2"/>
  <c r="AB327" i="3" s="1"/>
  <c r="BI327" i="2"/>
  <c r="BJ327" i="2"/>
  <c r="BK327" i="2"/>
  <c r="BL327" i="2"/>
  <c r="AF327" i="3"/>
  <c r="C328" i="2"/>
  <c r="A328" i="3" s="1"/>
  <c r="D328" i="2"/>
  <c r="E328" i="2"/>
  <c r="F328" i="2"/>
  <c r="AI328" i="3" s="1"/>
  <c r="G328" i="2"/>
  <c r="H328" i="2"/>
  <c r="D328" i="3"/>
  <c r="I328" i="2"/>
  <c r="K328" i="2"/>
  <c r="G328" i="3" s="1"/>
  <c r="M328" i="2"/>
  <c r="N328" i="2"/>
  <c r="O328" i="2"/>
  <c r="Q328" i="2"/>
  <c r="AM328" i="3"/>
  <c r="R328" i="2"/>
  <c r="S328" i="2"/>
  <c r="T328" i="2"/>
  <c r="U328" i="2"/>
  <c r="V328" i="2"/>
  <c r="W328" i="2"/>
  <c r="X328" i="2"/>
  <c r="Y328" i="2"/>
  <c r="Z328" i="2"/>
  <c r="AA328" i="2"/>
  <c r="AB328" i="2"/>
  <c r="P328" i="3" s="1"/>
  <c r="AC328" i="2"/>
  <c r="AD328" i="2"/>
  <c r="AE328" i="2"/>
  <c r="AF328" i="2"/>
  <c r="R328" i="3" s="1"/>
  <c r="AG328" i="2"/>
  <c r="AH328" i="2"/>
  <c r="AI328" i="2"/>
  <c r="AJ328" i="2"/>
  <c r="T328" i="3" s="1"/>
  <c r="AK328" i="2"/>
  <c r="AL328" i="2"/>
  <c r="AM328" i="2"/>
  <c r="AN328" i="2"/>
  <c r="AO328" i="2"/>
  <c r="AP328" i="2"/>
  <c r="AQ328" i="2"/>
  <c r="AR328" i="2"/>
  <c r="X328" i="3" s="1"/>
  <c r="AS328" i="2"/>
  <c r="AT328" i="2"/>
  <c r="Y328" i="3" s="1"/>
  <c r="AU328" i="2"/>
  <c r="AV328" i="2"/>
  <c r="AY328" i="2"/>
  <c r="AZ328" i="2"/>
  <c r="BA328" i="2"/>
  <c r="BB328" i="2"/>
  <c r="AC328" i="3" s="1"/>
  <c r="BC328" i="2"/>
  <c r="BD328" i="2"/>
  <c r="BG328" i="2"/>
  <c r="BH328" i="2"/>
  <c r="AB328" i="3"/>
  <c r="BI328" i="2"/>
  <c r="BJ328" i="2"/>
  <c r="AD328" i="3" s="1"/>
  <c r="BK328" i="2"/>
  <c r="BL328" i="2"/>
  <c r="C329" i="2"/>
  <c r="A329" i="3" s="1"/>
  <c r="D329" i="2"/>
  <c r="E329" i="2"/>
  <c r="F329" i="2"/>
  <c r="G329" i="2"/>
  <c r="H329" i="2"/>
  <c r="I329" i="2"/>
  <c r="K329" i="2"/>
  <c r="G329" i="3" s="1"/>
  <c r="M329" i="2"/>
  <c r="N329" i="2"/>
  <c r="K329" i="3" s="1"/>
  <c r="O329" i="2"/>
  <c r="AL329" i="3"/>
  <c r="Q329" i="2"/>
  <c r="R329" i="2"/>
  <c r="S329" i="2"/>
  <c r="T329" i="2"/>
  <c r="U329" i="2"/>
  <c r="V329" i="2"/>
  <c r="W329" i="2"/>
  <c r="X329" i="2"/>
  <c r="Y329" i="2"/>
  <c r="Z329" i="2"/>
  <c r="O329" i="3" s="1"/>
  <c r="AA329" i="2"/>
  <c r="AB329" i="2"/>
  <c r="AC329" i="2"/>
  <c r="AD329" i="2"/>
  <c r="Q329" i="3" s="1"/>
  <c r="AE329" i="2"/>
  <c r="AF329" i="2"/>
  <c r="AG329" i="2"/>
  <c r="AH329" i="2"/>
  <c r="S329" i="3" s="1"/>
  <c r="AI329" i="2"/>
  <c r="AJ329" i="2"/>
  <c r="T329" i="3" s="1"/>
  <c r="AK329" i="2"/>
  <c r="AL329" i="2"/>
  <c r="U329" i="3" s="1"/>
  <c r="AM329" i="2"/>
  <c r="AN329" i="2"/>
  <c r="AO329" i="2"/>
  <c r="AP329" i="2"/>
  <c r="W329" i="3" s="1"/>
  <c r="AQ329" i="2"/>
  <c r="AR329" i="2"/>
  <c r="AS329" i="2"/>
  <c r="AT329" i="2"/>
  <c r="Y329" i="3" s="1"/>
  <c r="AU329" i="2"/>
  <c r="AV329" i="2"/>
  <c r="AY329" i="2"/>
  <c r="AZ329" i="2"/>
  <c r="AA329" i="3" s="1"/>
  <c r="BA329" i="2"/>
  <c r="BB329" i="2"/>
  <c r="AC329" i="3" s="1"/>
  <c r="BC329" i="2"/>
  <c r="BD329" i="2"/>
  <c r="AE329" i="3" s="1"/>
  <c r="BG329" i="2"/>
  <c r="BH329" i="2"/>
  <c r="BI329" i="2"/>
  <c r="BJ329" i="2"/>
  <c r="AD329" i="3" s="1"/>
  <c r="BK329" i="2"/>
  <c r="BL329" i="2"/>
  <c r="C330" i="2"/>
  <c r="A330" i="3" s="1"/>
  <c r="D330" i="2"/>
  <c r="B330" i="3" s="1"/>
  <c r="E330" i="2"/>
  <c r="F330" i="2"/>
  <c r="G330" i="2"/>
  <c r="H330" i="2"/>
  <c r="D330" i="3" s="1"/>
  <c r="I330" i="2"/>
  <c r="K330" i="2"/>
  <c r="G330" i="3" s="1"/>
  <c r="M330" i="2"/>
  <c r="N330" i="2"/>
  <c r="O330" i="2"/>
  <c r="Q330" i="2"/>
  <c r="AM330" i="3" s="1"/>
  <c r="R330" i="2"/>
  <c r="S330" i="2"/>
  <c r="T330" i="2"/>
  <c r="U330" i="2"/>
  <c r="V330" i="2"/>
  <c r="W330" i="2"/>
  <c r="X330" i="2"/>
  <c r="Y330" i="2"/>
  <c r="Z330" i="2"/>
  <c r="AA330" i="2"/>
  <c r="AB330" i="2"/>
  <c r="AC330" i="2"/>
  <c r="AD330" i="2"/>
  <c r="AE330" i="2"/>
  <c r="AF330" i="2"/>
  <c r="AG330" i="2"/>
  <c r="AH330" i="2"/>
  <c r="S330" i="3"/>
  <c r="AI330" i="2"/>
  <c r="AJ330" i="2"/>
  <c r="AK330" i="2"/>
  <c r="AL330" i="2"/>
  <c r="U330" i="3" s="1"/>
  <c r="AM330" i="2"/>
  <c r="AN330" i="2"/>
  <c r="AO330" i="2"/>
  <c r="AP330" i="2"/>
  <c r="AQ330" i="2"/>
  <c r="AR330" i="2"/>
  <c r="AS330" i="2"/>
  <c r="AT330" i="2"/>
  <c r="AU330" i="2"/>
  <c r="AV330" i="2"/>
  <c r="Z330" i="3"/>
  <c r="AY330" i="2"/>
  <c r="AZ330" i="2"/>
  <c r="BA330" i="2"/>
  <c r="BB330" i="2"/>
  <c r="AC330" i="3" s="1"/>
  <c r="BC330" i="2"/>
  <c r="BD330" i="2"/>
  <c r="AE330" i="3" s="1"/>
  <c r="BG330" i="2"/>
  <c r="BH330" i="2"/>
  <c r="BI330" i="2"/>
  <c r="BJ330" i="2"/>
  <c r="BK330" i="2"/>
  <c r="BL330" i="2"/>
  <c r="AF330" i="3" s="1"/>
  <c r="C331" i="2"/>
  <c r="A331" i="3"/>
  <c r="D331" i="2"/>
  <c r="E331" i="2"/>
  <c r="F331" i="2"/>
  <c r="G331" i="2"/>
  <c r="H331" i="2"/>
  <c r="I331" i="2"/>
  <c r="F331" i="3" s="1"/>
  <c r="K331" i="2"/>
  <c r="M331" i="2"/>
  <c r="N331" i="2"/>
  <c r="K331" i="3" s="1"/>
  <c r="O331" i="2"/>
  <c r="AL331" i="3" s="1"/>
  <c r="Q331" i="2"/>
  <c r="R331" i="2"/>
  <c r="S331" i="2"/>
  <c r="T331" i="2"/>
  <c r="U331" i="2"/>
  <c r="V331" i="2"/>
  <c r="W331" i="2"/>
  <c r="X331" i="2"/>
  <c r="Y331" i="2"/>
  <c r="Z331" i="2"/>
  <c r="AA331" i="2"/>
  <c r="AB331" i="2"/>
  <c r="AC331" i="2"/>
  <c r="AD331" i="2"/>
  <c r="AE331" i="2"/>
  <c r="AF331" i="2"/>
  <c r="R331" i="3"/>
  <c r="AG331" i="2"/>
  <c r="AH331" i="2"/>
  <c r="S331" i="3" s="1"/>
  <c r="AI331" i="2"/>
  <c r="AJ331" i="2"/>
  <c r="T331" i="3"/>
  <c r="AK331" i="2"/>
  <c r="AL331" i="2"/>
  <c r="AM331" i="2"/>
  <c r="AN331" i="2"/>
  <c r="V331" i="3" s="1"/>
  <c r="AO331" i="2"/>
  <c r="AP331" i="2"/>
  <c r="AQ331" i="2"/>
  <c r="AR331" i="2"/>
  <c r="X331" i="3" s="1"/>
  <c r="AS331" i="2"/>
  <c r="AT331" i="2"/>
  <c r="AU331" i="2"/>
  <c r="AV331" i="2"/>
  <c r="Z331" i="3" s="1"/>
  <c r="AY331" i="2"/>
  <c r="AZ331" i="2"/>
  <c r="AA331" i="3" s="1"/>
  <c r="BA331" i="2"/>
  <c r="BB331" i="2"/>
  <c r="AC331" i="3" s="1"/>
  <c r="BC331" i="2"/>
  <c r="BD331" i="2"/>
  <c r="AE331" i="3" s="1"/>
  <c r="BG331" i="2"/>
  <c r="BH331" i="2"/>
  <c r="BI331" i="2"/>
  <c r="BJ331" i="2"/>
  <c r="BK331" i="2"/>
  <c r="BL331" i="2"/>
  <c r="AF331" i="3" s="1"/>
  <c r="C332" i="2"/>
  <c r="D332" i="2"/>
  <c r="B332" i="3" s="1"/>
  <c r="E332" i="2"/>
  <c r="F332" i="2"/>
  <c r="I332" i="3" s="1"/>
  <c r="G332" i="2"/>
  <c r="H332" i="2"/>
  <c r="I332" i="2"/>
  <c r="K332" i="2"/>
  <c r="G332" i="3" s="1"/>
  <c r="M332" i="2"/>
  <c r="N332" i="2"/>
  <c r="K332" i="3"/>
  <c r="O332" i="2"/>
  <c r="Q332" i="2"/>
  <c r="R332" i="2"/>
  <c r="S332" i="2"/>
  <c r="T332" i="2"/>
  <c r="U332" i="2"/>
  <c r="V332" i="2"/>
  <c r="W332" i="2"/>
  <c r="X332" i="2"/>
  <c r="N332" i="3" s="1"/>
  <c r="Y332" i="2"/>
  <c r="Z332" i="2"/>
  <c r="AA332" i="2"/>
  <c r="AB332" i="2"/>
  <c r="AC332" i="2"/>
  <c r="AD332" i="2"/>
  <c r="AE332" i="2"/>
  <c r="AF332" i="2"/>
  <c r="AG332" i="2"/>
  <c r="AH332" i="2"/>
  <c r="AI332" i="2"/>
  <c r="AJ332" i="2"/>
  <c r="T332" i="3"/>
  <c r="AK332" i="2"/>
  <c r="AL332" i="2"/>
  <c r="AM332" i="2"/>
  <c r="AN332" i="2"/>
  <c r="V332" i="3" s="1"/>
  <c r="AO332" i="2"/>
  <c r="AP332" i="2"/>
  <c r="AQ332" i="2"/>
  <c r="AR332" i="2"/>
  <c r="AS332" i="2"/>
  <c r="AT332" i="2"/>
  <c r="Y332" i="3" s="1"/>
  <c r="AU332" i="2"/>
  <c r="AV332" i="2"/>
  <c r="AY332" i="2"/>
  <c r="AZ332" i="2"/>
  <c r="AA332" i="3" s="1"/>
  <c r="BA332" i="2"/>
  <c r="BB332" i="2"/>
  <c r="BC332" i="2"/>
  <c r="BD332" i="2"/>
  <c r="BG332" i="2"/>
  <c r="BH332" i="2"/>
  <c r="AB332" i="3" s="1"/>
  <c r="BI332" i="2"/>
  <c r="BJ332" i="2"/>
  <c r="BK332" i="2"/>
  <c r="BL332" i="2"/>
  <c r="C333" i="2"/>
  <c r="A333" i="3" s="1"/>
  <c r="D333" i="2"/>
  <c r="E333" i="2"/>
  <c r="C333" i="3" s="1"/>
  <c r="F333" i="2"/>
  <c r="AI333" i="3" s="1"/>
  <c r="G333" i="2"/>
  <c r="H333" i="2"/>
  <c r="I333" i="2"/>
  <c r="K333" i="2"/>
  <c r="M333" i="2"/>
  <c r="N333" i="2"/>
  <c r="O333" i="2"/>
  <c r="Q333" i="2"/>
  <c r="AM333" i="3" s="1"/>
  <c r="R333" i="2"/>
  <c r="S333" i="2"/>
  <c r="T333" i="2"/>
  <c r="U333" i="2"/>
  <c r="V333" i="2"/>
  <c r="W333" i="2"/>
  <c r="X333" i="2"/>
  <c r="N333" i="3" s="1"/>
  <c r="Y333" i="2"/>
  <c r="Z333" i="2"/>
  <c r="AA333" i="2"/>
  <c r="AB333" i="2"/>
  <c r="AC333" i="2"/>
  <c r="AD333" i="2"/>
  <c r="Q333" i="3" s="1"/>
  <c r="AE333" i="2"/>
  <c r="AF333" i="2"/>
  <c r="AG333" i="2"/>
  <c r="AH333" i="2"/>
  <c r="S333" i="3"/>
  <c r="AI333" i="2"/>
  <c r="AJ333" i="2"/>
  <c r="AK333" i="2"/>
  <c r="AL333" i="2"/>
  <c r="U333" i="3" s="1"/>
  <c r="AM333" i="2"/>
  <c r="AN333" i="2"/>
  <c r="V333" i="3"/>
  <c r="AO333" i="2"/>
  <c r="AP333" i="2"/>
  <c r="AQ333" i="2"/>
  <c r="AR333" i="2"/>
  <c r="AS333" i="2"/>
  <c r="AT333" i="2"/>
  <c r="Y333" i="3" s="1"/>
  <c r="AU333" i="2"/>
  <c r="AV333" i="2"/>
  <c r="AY333" i="2"/>
  <c r="AZ333" i="2"/>
  <c r="AA333" i="3" s="1"/>
  <c r="BA333" i="2"/>
  <c r="BB333" i="2"/>
  <c r="AC333" i="3" s="1"/>
  <c r="BC333" i="2"/>
  <c r="BD333" i="2"/>
  <c r="AE333" i="3" s="1"/>
  <c r="BG333" i="2"/>
  <c r="BH333" i="2"/>
  <c r="AB333" i="3"/>
  <c r="BI333" i="2"/>
  <c r="BJ333" i="2"/>
  <c r="AD333" i="3" s="1"/>
  <c r="BK333" i="2"/>
  <c r="BL333" i="2"/>
  <c r="C334" i="2"/>
  <c r="A334" i="3" s="1"/>
  <c r="D334" i="2"/>
  <c r="B334" i="3"/>
  <c r="E334" i="2"/>
  <c r="F334" i="2"/>
  <c r="G334" i="2"/>
  <c r="AJ334" i="3" s="1"/>
  <c r="H334" i="2"/>
  <c r="D334" i="3" s="1"/>
  <c r="I334" i="2"/>
  <c r="K334" i="2"/>
  <c r="G334" i="3"/>
  <c r="L334" i="2"/>
  <c r="N334" i="2"/>
  <c r="K334" i="3" s="1"/>
  <c r="O334" i="2"/>
  <c r="Q334" i="2"/>
  <c r="AM334" i="3" s="1"/>
  <c r="R334" i="2"/>
  <c r="S334" i="2"/>
  <c r="T334" i="2"/>
  <c r="U334" i="2"/>
  <c r="V334" i="2"/>
  <c r="W334" i="2"/>
  <c r="X334" i="2"/>
  <c r="N334" i="3" s="1"/>
  <c r="Y334" i="2"/>
  <c r="Z334" i="2"/>
  <c r="O334" i="3" s="1"/>
  <c r="AA334" i="2"/>
  <c r="AB334" i="2"/>
  <c r="AC334" i="2"/>
  <c r="AD334" i="2"/>
  <c r="AE334" i="2"/>
  <c r="AF334" i="2"/>
  <c r="AG334" i="2"/>
  <c r="AH334" i="2"/>
  <c r="AI334" i="2"/>
  <c r="AJ334" i="2"/>
  <c r="AK334" i="2"/>
  <c r="AL334" i="2"/>
  <c r="AM334" i="2"/>
  <c r="AN334" i="2"/>
  <c r="V334" i="3"/>
  <c r="AO334" i="2"/>
  <c r="AP334" i="2"/>
  <c r="W334" i="3" s="1"/>
  <c r="AQ334" i="2"/>
  <c r="AR334" i="2"/>
  <c r="AS334" i="2"/>
  <c r="AT334" i="2"/>
  <c r="AU334" i="2"/>
  <c r="AV334" i="2"/>
  <c r="AY334" i="2"/>
  <c r="AZ334" i="2"/>
  <c r="BA334" i="2"/>
  <c r="BB334" i="2"/>
  <c r="BC334" i="2"/>
  <c r="BD334" i="2"/>
  <c r="AE334" i="3"/>
  <c r="BG334" i="2"/>
  <c r="BH334" i="2"/>
  <c r="BI334" i="2"/>
  <c r="BJ334" i="2"/>
  <c r="AD334" i="3" s="1"/>
  <c r="BK334" i="2"/>
  <c r="BL334" i="2"/>
  <c r="C335" i="2"/>
  <c r="A335" i="3" s="1"/>
  <c r="D335" i="2"/>
  <c r="E335" i="2"/>
  <c r="C335" i="3" s="1"/>
  <c r="F335" i="2"/>
  <c r="G335" i="2"/>
  <c r="AJ335" i="3" s="1"/>
  <c r="H335" i="2"/>
  <c r="I335" i="2"/>
  <c r="K335" i="2"/>
  <c r="G335" i="3"/>
  <c r="L335" i="2"/>
  <c r="N335" i="2"/>
  <c r="K335" i="3" s="1"/>
  <c r="O335" i="2"/>
  <c r="AL335" i="3" s="1"/>
  <c r="Q335" i="2"/>
  <c r="R335" i="2"/>
  <c r="S335" i="2"/>
  <c r="T335" i="2"/>
  <c r="U335" i="2"/>
  <c r="V335" i="2"/>
  <c r="W335" i="2"/>
  <c r="X335" i="2"/>
  <c r="N335" i="3" s="1"/>
  <c r="Y335" i="2"/>
  <c r="Z335" i="2"/>
  <c r="O335" i="3" s="1"/>
  <c r="AA335" i="2"/>
  <c r="AB335" i="2"/>
  <c r="P335" i="3"/>
  <c r="AC335" i="2"/>
  <c r="AD335" i="2"/>
  <c r="AE335" i="2"/>
  <c r="AF335" i="2"/>
  <c r="AG335" i="2"/>
  <c r="AH335" i="2"/>
  <c r="AI335" i="2"/>
  <c r="AJ335" i="2"/>
  <c r="T335" i="3" s="1"/>
  <c r="AK335" i="2"/>
  <c r="AL335" i="2"/>
  <c r="U335" i="3" s="1"/>
  <c r="AM335" i="2"/>
  <c r="AN335" i="2"/>
  <c r="V335" i="3" s="1"/>
  <c r="AO335" i="2"/>
  <c r="AP335" i="2"/>
  <c r="W335" i="3" s="1"/>
  <c r="AQ335" i="2"/>
  <c r="AR335" i="2"/>
  <c r="X335" i="3"/>
  <c r="AS335" i="2"/>
  <c r="AT335" i="2"/>
  <c r="AU335" i="2"/>
  <c r="AV335" i="2"/>
  <c r="Z335" i="3" s="1"/>
  <c r="AY335" i="2"/>
  <c r="AZ335" i="2"/>
  <c r="AA335" i="3" s="1"/>
  <c r="BA335" i="2"/>
  <c r="BB335" i="2"/>
  <c r="AC335" i="3" s="1"/>
  <c r="BC335" i="2"/>
  <c r="BD335" i="2"/>
  <c r="BG335" i="2"/>
  <c r="BH335" i="2"/>
  <c r="AB335" i="3" s="1"/>
  <c r="BI335" i="2"/>
  <c r="BJ335" i="2"/>
  <c r="AD335" i="3" s="1"/>
  <c r="BK335" i="2"/>
  <c r="BL335" i="2"/>
  <c r="AF335" i="3" s="1"/>
  <c r="C336" i="2"/>
  <c r="D336" i="2"/>
  <c r="E336" i="2"/>
  <c r="C336" i="3"/>
  <c r="F336" i="2"/>
  <c r="G336" i="2"/>
  <c r="AJ336" i="3" s="1"/>
  <c r="H336" i="2"/>
  <c r="I336" i="2"/>
  <c r="F336" i="3"/>
  <c r="K336" i="2"/>
  <c r="G336" i="3" s="1"/>
  <c r="M336" i="2"/>
  <c r="N336" i="2"/>
  <c r="K336" i="3"/>
  <c r="O336" i="2"/>
  <c r="Q336" i="2"/>
  <c r="AM336" i="3" s="1"/>
  <c r="R336" i="2"/>
  <c r="S336" i="2"/>
  <c r="T336" i="2"/>
  <c r="U336" i="2"/>
  <c r="V336" i="2"/>
  <c r="W336" i="2"/>
  <c r="X336" i="2"/>
  <c r="Y336" i="2"/>
  <c r="Z336" i="2"/>
  <c r="AA336" i="2"/>
  <c r="AB336" i="2"/>
  <c r="P336" i="3" s="1"/>
  <c r="AC336" i="2"/>
  <c r="AD336" i="2"/>
  <c r="Q336" i="3" s="1"/>
  <c r="AE336" i="2"/>
  <c r="AF336" i="2"/>
  <c r="AG336" i="2"/>
  <c r="AH336" i="2"/>
  <c r="AI336" i="2"/>
  <c r="AJ336" i="2"/>
  <c r="AK336" i="2"/>
  <c r="AL336" i="2"/>
  <c r="U336" i="3" s="1"/>
  <c r="AM336" i="2"/>
  <c r="AN336" i="2"/>
  <c r="V336" i="3"/>
  <c r="AO336" i="2"/>
  <c r="AP336" i="2"/>
  <c r="AQ336" i="2"/>
  <c r="AR336" i="2"/>
  <c r="X336" i="3" s="1"/>
  <c r="AS336" i="2"/>
  <c r="AT336" i="2"/>
  <c r="AU336" i="2"/>
  <c r="AV336" i="2"/>
  <c r="Z336" i="3" s="1"/>
  <c r="AY336" i="2"/>
  <c r="AZ336" i="2"/>
  <c r="BA336" i="2"/>
  <c r="BB336" i="2"/>
  <c r="BC336" i="2"/>
  <c r="BD336" i="2"/>
  <c r="BG336" i="2"/>
  <c r="BH336" i="2"/>
  <c r="AB336" i="3" s="1"/>
  <c r="BI336" i="2"/>
  <c r="BJ336" i="2"/>
  <c r="BK336" i="2"/>
  <c r="BL336" i="2"/>
  <c r="AF336" i="3" s="1"/>
  <c r="C337" i="2"/>
  <c r="A337" i="3" s="1"/>
  <c r="D337" i="2"/>
  <c r="E337" i="2"/>
  <c r="F337" i="2"/>
  <c r="G337" i="2"/>
  <c r="AH337" i="3" s="1"/>
  <c r="H337" i="2"/>
  <c r="I337" i="2"/>
  <c r="F337" i="3" s="1"/>
  <c r="K337" i="2"/>
  <c r="G337" i="3" s="1"/>
  <c r="M337" i="2"/>
  <c r="N337" i="2"/>
  <c r="K337" i="3"/>
  <c r="O337" i="2"/>
  <c r="AL337" i="3" s="1"/>
  <c r="Q337" i="2"/>
  <c r="AM337" i="3" s="1"/>
  <c r="R337" i="2"/>
  <c r="S337" i="2"/>
  <c r="T337" i="2"/>
  <c r="U337" i="2"/>
  <c r="V337" i="2"/>
  <c r="W337" i="2"/>
  <c r="X337" i="2"/>
  <c r="Y337" i="2"/>
  <c r="Z337" i="2"/>
  <c r="O337" i="3" s="1"/>
  <c r="AA337" i="2"/>
  <c r="AB337" i="2"/>
  <c r="P337" i="3"/>
  <c r="AC337" i="2"/>
  <c r="AD337" i="2"/>
  <c r="Q337" i="3" s="1"/>
  <c r="AE337" i="2"/>
  <c r="AF337" i="2"/>
  <c r="AG337" i="2"/>
  <c r="AH337" i="2"/>
  <c r="S337" i="3" s="1"/>
  <c r="AI337" i="2"/>
  <c r="AJ337" i="2"/>
  <c r="AK337" i="2"/>
  <c r="AL337" i="2"/>
  <c r="U337" i="3"/>
  <c r="AM337" i="2"/>
  <c r="AN337" i="2"/>
  <c r="V337" i="3" s="1"/>
  <c r="AO337" i="2"/>
  <c r="AP337" i="2"/>
  <c r="W337" i="3" s="1"/>
  <c r="AQ337" i="2"/>
  <c r="AR337" i="2"/>
  <c r="X337" i="3" s="1"/>
  <c r="AS337" i="2"/>
  <c r="AT337" i="2"/>
  <c r="Y337" i="3"/>
  <c r="AU337" i="2"/>
  <c r="AV337" i="2"/>
  <c r="AY337" i="2"/>
  <c r="AZ337" i="2"/>
  <c r="AA337" i="3" s="1"/>
  <c r="BA337" i="2"/>
  <c r="BB337" i="2"/>
  <c r="BC337" i="2"/>
  <c r="BD337" i="2"/>
  <c r="AE337" i="3" s="1"/>
  <c r="BG337" i="2"/>
  <c r="BH337" i="2"/>
  <c r="AB337" i="3" s="1"/>
  <c r="BI337" i="2"/>
  <c r="BJ337" i="2"/>
  <c r="AD337" i="3" s="1"/>
  <c r="BK337" i="2"/>
  <c r="BL337" i="2"/>
  <c r="C338" i="2"/>
  <c r="D338" i="2"/>
  <c r="B338" i="3" s="1"/>
  <c r="E338" i="2"/>
  <c r="F338" i="2"/>
  <c r="G338" i="2"/>
  <c r="H338" i="2"/>
  <c r="D338" i="3"/>
  <c r="I338" i="2"/>
  <c r="K338" i="2"/>
  <c r="M338" i="2"/>
  <c r="N338" i="2"/>
  <c r="K338" i="3" s="1"/>
  <c r="O338" i="2"/>
  <c r="Q338" i="2"/>
  <c r="R338" i="2"/>
  <c r="S338" i="2"/>
  <c r="T338" i="2"/>
  <c r="U338" i="2"/>
  <c r="V338" i="2"/>
  <c r="W338" i="2"/>
  <c r="X338" i="2"/>
  <c r="Y338" i="2"/>
  <c r="Z338" i="2"/>
  <c r="O338" i="3" s="1"/>
  <c r="AA338" i="2"/>
  <c r="AB338" i="2"/>
  <c r="AC338" i="2"/>
  <c r="AD338" i="2"/>
  <c r="Q338" i="3" s="1"/>
  <c r="AE338" i="2"/>
  <c r="AF338" i="2"/>
  <c r="R338" i="3" s="1"/>
  <c r="AG338" i="2"/>
  <c r="AH338" i="2"/>
  <c r="AI338" i="2"/>
  <c r="AJ338" i="2"/>
  <c r="AK338" i="2"/>
  <c r="AL338" i="2"/>
  <c r="AM338" i="2"/>
  <c r="AN338" i="2"/>
  <c r="AO338" i="2"/>
  <c r="AP338" i="2"/>
  <c r="W338" i="3" s="1"/>
  <c r="AQ338" i="2"/>
  <c r="AR338" i="2"/>
  <c r="AS338" i="2"/>
  <c r="AT338" i="2"/>
  <c r="Y338" i="3" s="1"/>
  <c r="AU338" i="2"/>
  <c r="AV338" i="2"/>
  <c r="Z338" i="3" s="1"/>
  <c r="AY338" i="2"/>
  <c r="AZ338" i="2"/>
  <c r="BA338" i="2"/>
  <c r="BB338" i="2"/>
  <c r="BC338" i="2"/>
  <c r="BD338" i="2"/>
  <c r="BG338" i="2"/>
  <c r="BH338" i="2"/>
  <c r="BI338" i="2"/>
  <c r="BJ338" i="2"/>
  <c r="AD338" i="3" s="1"/>
  <c r="BK338" i="2"/>
  <c r="BL338" i="2"/>
  <c r="AF338" i="3"/>
  <c r="C339" i="2"/>
  <c r="A339" i="3" s="1"/>
  <c r="D339" i="2"/>
  <c r="B339" i="3"/>
  <c r="E339" i="2"/>
  <c r="C339" i="3" s="1"/>
  <c r="F339" i="2"/>
  <c r="G339" i="2"/>
  <c r="AH339" i="3" s="1"/>
  <c r="H339" i="2"/>
  <c r="I339" i="2"/>
  <c r="F339" i="3" s="1"/>
  <c r="K339" i="2"/>
  <c r="M339" i="2"/>
  <c r="N339" i="2"/>
  <c r="O339" i="2"/>
  <c r="AL339" i="3" s="1"/>
  <c r="Q339" i="2"/>
  <c r="R339" i="2"/>
  <c r="S339" i="2"/>
  <c r="T339" i="2"/>
  <c r="U339" i="2"/>
  <c r="V339" i="2"/>
  <c r="W339" i="2"/>
  <c r="X339" i="2"/>
  <c r="N339" i="3" s="1"/>
  <c r="Y339" i="2"/>
  <c r="Z339" i="2"/>
  <c r="AA339" i="2"/>
  <c r="AB339" i="2"/>
  <c r="P339" i="3" s="1"/>
  <c r="AC339" i="2"/>
  <c r="AD339" i="2"/>
  <c r="Q339" i="3" s="1"/>
  <c r="AE339" i="2"/>
  <c r="AF339" i="2"/>
  <c r="R339" i="3" s="1"/>
  <c r="AG339" i="2"/>
  <c r="AH339" i="2"/>
  <c r="S339" i="3" s="1"/>
  <c r="AI339" i="2"/>
  <c r="AJ339" i="2"/>
  <c r="T339" i="3" s="1"/>
  <c r="AK339" i="2"/>
  <c r="AL339" i="2"/>
  <c r="AM339" i="2"/>
  <c r="AN339" i="2"/>
  <c r="V339" i="3" s="1"/>
  <c r="AO339" i="2"/>
  <c r="AP339" i="2"/>
  <c r="AQ339" i="2"/>
  <c r="AR339" i="2"/>
  <c r="X339" i="3" s="1"/>
  <c r="AS339" i="2"/>
  <c r="AT339" i="2"/>
  <c r="Y339" i="3" s="1"/>
  <c r="AU339" i="2"/>
  <c r="AV339" i="2"/>
  <c r="AY339" i="2"/>
  <c r="AZ339" i="2"/>
  <c r="BA339" i="2"/>
  <c r="BB339" i="2"/>
  <c r="AC339" i="3" s="1"/>
  <c r="BC339" i="2"/>
  <c r="BD339" i="2"/>
  <c r="BG339" i="2"/>
  <c r="BH339" i="2"/>
  <c r="AB339" i="3" s="1"/>
  <c r="BI339" i="2"/>
  <c r="BJ339" i="2"/>
  <c r="AD339" i="3"/>
  <c r="BK339" i="2"/>
  <c r="BL339" i="2"/>
  <c r="AF339" i="3" s="1"/>
  <c r="C340" i="2"/>
  <c r="D340" i="2"/>
  <c r="B340" i="3" s="1"/>
  <c r="E340" i="2"/>
  <c r="C340" i="3"/>
  <c r="F340" i="2"/>
  <c r="G340" i="2"/>
  <c r="H340" i="2"/>
  <c r="I340" i="2"/>
  <c r="F340" i="3" s="1"/>
  <c r="K340" i="2"/>
  <c r="G340" i="3" s="1"/>
  <c r="N340" i="2"/>
  <c r="O340" i="2"/>
  <c r="Q340" i="2"/>
  <c r="AM340" i="3" s="1"/>
  <c r="R340" i="2"/>
  <c r="S340" i="2"/>
  <c r="T340" i="2"/>
  <c r="U340" i="2"/>
  <c r="V340" i="2"/>
  <c r="W340" i="2"/>
  <c r="X340" i="2"/>
  <c r="N340" i="3"/>
  <c r="Y340" i="2"/>
  <c r="Z340" i="2"/>
  <c r="AA340" i="2"/>
  <c r="AB340" i="2"/>
  <c r="AC340" i="2"/>
  <c r="AD340" i="2"/>
  <c r="Q340" i="3"/>
  <c r="AE340" i="2"/>
  <c r="AF340" i="2"/>
  <c r="AG340" i="2"/>
  <c r="AH340" i="2"/>
  <c r="S340" i="3" s="1"/>
  <c r="AI340" i="2"/>
  <c r="AJ340" i="2"/>
  <c r="T340" i="3"/>
  <c r="AK340" i="2"/>
  <c r="AL340" i="2"/>
  <c r="U340" i="3" s="1"/>
  <c r="AM340" i="2"/>
  <c r="AN340" i="2"/>
  <c r="V340" i="3"/>
  <c r="AO340" i="2"/>
  <c r="AP340" i="2"/>
  <c r="AQ340" i="2"/>
  <c r="AR340" i="2"/>
  <c r="AS340" i="2"/>
  <c r="AT340" i="2"/>
  <c r="Y340" i="3" s="1"/>
  <c r="AU340" i="2"/>
  <c r="AV340" i="2"/>
  <c r="AY340" i="2"/>
  <c r="AZ340" i="2"/>
  <c r="AA340" i="3" s="1"/>
  <c r="BA340" i="2"/>
  <c r="BB340" i="2"/>
  <c r="BC340" i="2"/>
  <c r="BD340" i="2"/>
  <c r="AE340" i="3" s="1"/>
  <c r="BG340" i="2"/>
  <c r="BH340" i="2"/>
  <c r="AB340" i="3" s="1"/>
  <c r="BI340" i="2"/>
  <c r="BJ340" i="2"/>
  <c r="AD340" i="3"/>
  <c r="BK340" i="2"/>
  <c r="BL340" i="2"/>
  <c r="C341" i="2"/>
  <c r="D341" i="2"/>
  <c r="B341" i="3" s="1"/>
  <c r="E341" i="2"/>
  <c r="F341" i="2"/>
  <c r="AI341" i="3" s="1"/>
  <c r="G341" i="2"/>
  <c r="J341" i="3" s="1"/>
  <c r="H341" i="2"/>
  <c r="D341" i="3" s="1"/>
  <c r="I341" i="2"/>
  <c r="K341" i="2"/>
  <c r="G341" i="3" s="1"/>
  <c r="L341" i="2"/>
  <c r="N341" i="2"/>
  <c r="K341" i="3" s="1"/>
  <c r="O341" i="2"/>
  <c r="Q341" i="2"/>
  <c r="AM341" i="3" s="1"/>
  <c r="R341" i="2"/>
  <c r="S341" i="2"/>
  <c r="T341" i="2"/>
  <c r="U341" i="2"/>
  <c r="V341" i="2"/>
  <c r="W341" i="2"/>
  <c r="X341" i="2"/>
  <c r="Y341" i="2"/>
  <c r="Z341" i="2"/>
  <c r="O341" i="3" s="1"/>
  <c r="AA341" i="2"/>
  <c r="AB341" i="2"/>
  <c r="AC341" i="2"/>
  <c r="AD341" i="2"/>
  <c r="AE341" i="2"/>
  <c r="AF341" i="2"/>
  <c r="AG341" i="2"/>
  <c r="AH341" i="2"/>
  <c r="AI341" i="2"/>
  <c r="AJ341" i="2"/>
  <c r="AK341" i="2"/>
  <c r="AL341" i="2"/>
  <c r="U341" i="3" s="1"/>
  <c r="AM341" i="2"/>
  <c r="AN341" i="2"/>
  <c r="V341" i="3" s="1"/>
  <c r="AO341" i="2"/>
  <c r="AP341" i="2"/>
  <c r="W341" i="3" s="1"/>
  <c r="AQ341" i="2"/>
  <c r="AR341" i="2"/>
  <c r="AS341" i="2"/>
  <c r="AT341" i="2"/>
  <c r="AU341" i="2"/>
  <c r="AV341" i="2"/>
  <c r="AY341" i="2"/>
  <c r="AZ341" i="2"/>
  <c r="BA341" i="2"/>
  <c r="BB341" i="2"/>
  <c r="AC341" i="3" s="1"/>
  <c r="BC341" i="2"/>
  <c r="BD341" i="2"/>
  <c r="AE341" i="3"/>
  <c r="BG341" i="2"/>
  <c r="BH341" i="2"/>
  <c r="BI341" i="2"/>
  <c r="BJ341" i="2"/>
  <c r="AD341" i="3" s="1"/>
  <c r="BK341" i="2"/>
  <c r="BL341" i="2"/>
  <c r="C342" i="2"/>
  <c r="D342" i="2"/>
  <c r="E342" i="2"/>
  <c r="C342" i="3"/>
  <c r="F342" i="2"/>
  <c r="G342" i="2"/>
  <c r="AJ342" i="3" s="1"/>
  <c r="H342" i="2"/>
  <c r="D342" i="3" s="1"/>
  <c r="I342" i="2"/>
  <c r="F342" i="3" s="1"/>
  <c r="K342" i="2"/>
  <c r="L342" i="2"/>
  <c r="N342" i="2"/>
  <c r="K342" i="3" s="1"/>
  <c r="O342" i="2"/>
  <c r="AL342" i="3" s="1"/>
  <c r="Q342" i="2"/>
  <c r="R342" i="2"/>
  <c r="S342" i="2"/>
  <c r="T342" i="2"/>
  <c r="U342" i="2"/>
  <c r="V342" i="2"/>
  <c r="W342" i="2"/>
  <c r="X342" i="2"/>
  <c r="N342" i="3" s="1"/>
  <c r="Y342" i="2"/>
  <c r="Z342" i="2"/>
  <c r="O342" i="3" s="1"/>
  <c r="AA342" i="2"/>
  <c r="AB342" i="2"/>
  <c r="P342" i="3" s="1"/>
  <c r="AC342" i="2"/>
  <c r="AD342" i="2"/>
  <c r="AE342" i="2"/>
  <c r="AF342" i="2"/>
  <c r="AG342" i="2"/>
  <c r="AH342" i="2"/>
  <c r="AI342" i="2"/>
  <c r="AJ342" i="2"/>
  <c r="T342" i="3" s="1"/>
  <c r="AK342" i="2"/>
  <c r="AL342" i="2"/>
  <c r="U342" i="3"/>
  <c r="AM342" i="2"/>
  <c r="AN342" i="2"/>
  <c r="V342" i="3"/>
  <c r="AO342" i="2"/>
  <c r="AP342" i="2"/>
  <c r="W342" i="3"/>
  <c r="AQ342" i="2"/>
  <c r="AR342" i="2"/>
  <c r="AS342" i="2"/>
  <c r="AT342" i="2"/>
  <c r="AU342" i="2"/>
  <c r="AV342" i="2"/>
  <c r="Z342" i="3" s="1"/>
  <c r="AY342" i="2"/>
  <c r="AZ342" i="2"/>
  <c r="BA342" i="2"/>
  <c r="BB342" i="2"/>
  <c r="AC342" i="3" s="1"/>
  <c r="BC342" i="2"/>
  <c r="BD342" i="2"/>
  <c r="AE342" i="3" s="1"/>
  <c r="BG342" i="2"/>
  <c r="BH342" i="2"/>
  <c r="AB342" i="3"/>
  <c r="BI342" i="2"/>
  <c r="BJ342" i="2"/>
  <c r="AD342" i="3" s="1"/>
  <c r="BK342" i="2"/>
  <c r="BL342" i="2"/>
  <c r="AF342" i="3"/>
  <c r="C343" i="2"/>
  <c r="D343" i="2"/>
  <c r="E343" i="2"/>
  <c r="C343" i="3" s="1"/>
  <c r="F343" i="2"/>
  <c r="G343" i="2"/>
  <c r="H343" i="2"/>
  <c r="I343" i="2"/>
  <c r="F343" i="3" s="1"/>
  <c r="K343" i="2"/>
  <c r="G343" i="3" s="1"/>
  <c r="M343" i="2"/>
  <c r="N343" i="2"/>
  <c r="O343" i="2"/>
  <c r="Q343" i="2"/>
  <c r="AM343" i="3" s="1"/>
  <c r="R343" i="2"/>
  <c r="S343" i="2"/>
  <c r="T343" i="2"/>
  <c r="U343" i="2"/>
  <c r="V343" i="2"/>
  <c r="W343" i="2"/>
  <c r="X343" i="2"/>
  <c r="N343" i="3" s="1"/>
  <c r="Y343" i="2"/>
  <c r="Z343" i="2"/>
  <c r="AA343" i="2"/>
  <c r="AB343" i="2"/>
  <c r="P343" i="3"/>
  <c r="AC343" i="2"/>
  <c r="AD343" i="2"/>
  <c r="AE343" i="2"/>
  <c r="AF343" i="2"/>
  <c r="AG343" i="2"/>
  <c r="AH343" i="2"/>
  <c r="AI343" i="2"/>
  <c r="AJ343" i="2"/>
  <c r="AK343" i="2"/>
  <c r="AL343" i="2"/>
  <c r="U343" i="3" s="1"/>
  <c r="AM343" i="2"/>
  <c r="AN343" i="2"/>
  <c r="V343" i="3"/>
  <c r="AO343" i="2"/>
  <c r="AP343" i="2"/>
  <c r="W343" i="3"/>
  <c r="AQ343" i="2"/>
  <c r="AR343" i="2"/>
  <c r="X343" i="3" s="1"/>
  <c r="AS343" i="2"/>
  <c r="AT343" i="2"/>
  <c r="AU343" i="2"/>
  <c r="AV343" i="2"/>
  <c r="AY343" i="2"/>
  <c r="AZ343" i="2"/>
  <c r="BA343" i="2"/>
  <c r="BB343" i="2"/>
  <c r="BC343" i="2"/>
  <c r="BD343" i="2"/>
  <c r="BG343" i="2"/>
  <c r="BH343" i="2"/>
  <c r="AB343" i="3"/>
  <c r="BI343" i="2"/>
  <c r="BJ343" i="2"/>
  <c r="BK343" i="2"/>
  <c r="BL343" i="2"/>
  <c r="AF343" i="3" s="1"/>
  <c r="C344" i="2"/>
  <c r="A344" i="3" s="1"/>
  <c r="D344" i="2"/>
  <c r="E344" i="2"/>
  <c r="F344" i="2"/>
  <c r="G344" i="2"/>
  <c r="AH344" i="3" s="1"/>
  <c r="H344" i="2"/>
  <c r="I344" i="2"/>
  <c r="F344" i="3" s="1"/>
  <c r="K344" i="2"/>
  <c r="L344" i="2"/>
  <c r="H344" i="3" s="1"/>
  <c r="N344" i="2"/>
  <c r="O344" i="2"/>
  <c r="Q344" i="2"/>
  <c r="R344" i="2"/>
  <c r="S344" i="2"/>
  <c r="T344" i="2"/>
  <c r="U344" i="2"/>
  <c r="V344" i="2"/>
  <c r="W344" i="2"/>
  <c r="X344" i="2"/>
  <c r="Y344" i="2"/>
  <c r="Z344" i="2"/>
  <c r="O344" i="3" s="1"/>
  <c r="AA344" i="2"/>
  <c r="AB344" i="2"/>
  <c r="P344" i="3" s="1"/>
  <c r="AC344" i="2"/>
  <c r="AD344" i="2"/>
  <c r="AE344" i="2"/>
  <c r="AF344" i="2"/>
  <c r="R344" i="3" s="1"/>
  <c r="AG344" i="2"/>
  <c r="AH344" i="2"/>
  <c r="S344" i="3" s="1"/>
  <c r="AI344" i="2"/>
  <c r="AJ344" i="2"/>
  <c r="AK344" i="2"/>
  <c r="AL344" i="2"/>
  <c r="U344" i="3" s="1"/>
  <c r="AM344" i="2"/>
  <c r="AN344" i="2"/>
  <c r="V344" i="3" s="1"/>
  <c r="AO344" i="2"/>
  <c r="AP344" i="2"/>
  <c r="W344" i="3" s="1"/>
  <c r="AQ344" i="2"/>
  <c r="AR344" i="2"/>
  <c r="X344" i="3" s="1"/>
  <c r="AS344" i="2"/>
  <c r="AT344" i="2"/>
  <c r="Y344" i="3"/>
  <c r="AU344" i="2"/>
  <c r="AV344" i="2"/>
  <c r="AY344" i="2"/>
  <c r="AZ344" i="2"/>
  <c r="AA344" i="3" s="1"/>
  <c r="BA344" i="2"/>
  <c r="BB344" i="2"/>
  <c r="BC344" i="2"/>
  <c r="BD344" i="2"/>
  <c r="AE344" i="3" s="1"/>
  <c r="BG344" i="2"/>
  <c r="BH344" i="2"/>
  <c r="AB344" i="3" s="1"/>
  <c r="BI344" i="2"/>
  <c r="BJ344" i="2"/>
  <c r="AD344" i="3"/>
  <c r="BK344" i="2"/>
  <c r="BL344" i="2"/>
  <c r="AF344" i="3" s="1"/>
  <c r="C345" i="2"/>
  <c r="A345" i="3" s="1"/>
  <c r="D345" i="2"/>
  <c r="E345" i="2"/>
  <c r="C345" i="3" s="1"/>
  <c r="F345" i="2"/>
  <c r="G345" i="2"/>
  <c r="AH345" i="3"/>
  <c r="H345" i="2"/>
  <c r="D345" i="3" s="1"/>
  <c r="I345" i="2"/>
  <c r="F345" i="3"/>
  <c r="K345" i="2"/>
  <c r="L345" i="2"/>
  <c r="N345" i="2"/>
  <c r="K345" i="3" s="1"/>
  <c r="O345" i="2"/>
  <c r="AL345" i="3" s="1"/>
  <c r="Q345" i="2"/>
  <c r="AM345" i="3" s="1"/>
  <c r="R345" i="2"/>
  <c r="S345" i="2"/>
  <c r="T345" i="2"/>
  <c r="U345" i="2"/>
  <c r="V345" i="2"/>
  <c r="W345" i="2"/>
  <c r="X345" i="2"/>
  <c r="Y345" i="2"/>
  <c r="Z345" i="2"/>
  <c r="AA345" i="2"/>
  <c r="AB345" i="2"/>
  <c r="P345" i="3" s="1"/>
  <c r="AC345" i="2"/>
  <c r="AD345" i="2"/>
  <c r="Q345" i="3" s="1"/>
  <c r="AE345" i="2"/>
  <c r="AF345" i="2"/>
  <c r="AG345" i="2"/>
  <c r="AH345" i="2"/>
  <c r="S345" i="3" s="1"/>
  <c r="AI345" i="2"/>
  <c r="AJ345" i="2"/>
  <c r="AK345" i="2"/>
  <c r="AL345" i="2"/>
  <c r="AM345" i="2"/>
  <c r="AN345" i="2"/>
  <c r="AO345" i="2"/>
  <c r="AP345" i="2"/>
  <c r="W345" i="3" s="1"/>
  <c r="AQ345" i="2"/>
  <c r="AR345" i="2"/>
  <c r="X345" i="3"/>
  <c r="AS345" i="2"/>
  <c r="AT345" i="2"/>
  <c r="Y345" i="3" s="1"/>
  <c r="AU345" i="2"/>
  <c r="AV345" i="2"/>
  <c r="Z345" i="3"/>
  <c r="AY345" i="2"/>
  <c r="AZ345" i="2"/>
  <c r="BA345" i="2"/>
  <c r="BB345" i="2"/>
  <c r="BC345" i="2"/>
  <c r="BD345" i="2"/>
  <c r="BG345" i="2"/>
  <c r="BH345" i="2"/>
  <c r="BI345" i="2"/>
  <c r="BJ345" i="2"/>
  <c r="AD345" i="3" s="1"/>
  <c r="BK345" i="2"/>
  <c r="BL345" i="2"/>
  <c r="C346" i="2"/>
  <c r="D346" i="2"/>
  <c r="B346" i="3"/>
  <c r="E346" i="2"/>
  <c r="C346" i="3" s="1"/>
  <c r="F346" i="2"/>
  <c r="G346" i="2"/>
  <c r="H346" i="2"/>
  <c r="D346" i="3" s="1"/>
  <c r="I346" i="2"/>
  <c r="F346" i="3"/>
  <c r="K346" i="2"/>
  <c r="M346" i="2"/>
  <c r="N346" i="2"/>
  <c r="O346" i="2"/>
  <c r="AL346" i="3" s="1"/>
  <c r="Q346" i="2"/>
  <c r="AM346" i="3" s="1"/>
  <c r="R346" i="2"/>
  <c r="S346" i="2"/>
  <c r="T346" i="2"/>
  <c r="U346" i="2"/>
  <c r="V346" i="2"/>
  <c r="W346" i="2"/>
  <c r="X346" i="2"/>
  <c r="N346" i="3" s="1"/>
  <c r="Y346" i="2"/>
  <c r="Z346" i="2"/>
  <c r="AA346" i="2"/>
  <c r="AB346" i="2"/>
  <c r="P346" i="3" s="1"/>
  <c r="AC346" i="2"/>
  <c r="AD346" i="2"/>
  <c r="Q346" i="3" s="1"/>
  <c r="AE346" i="2"/>
  <c r="AF346" i="2"/>
  <c r="R346" i="3" s="1"/>
  <c r="AG346" i="2"/>
  <c r="AH346" i="2"/>
  <c r="AI346" i="2"/>
  <c r="AJ346" i="2"/>
  <c r="T346" i="3" s="1"/>
  <c r="AK346" i="2"/>
  <c r="AL346" i="2"/>
  <c r="AM346" i="2"/>
  <c r="AN346" i="2"/>
  <c r="V346" i="3" s="1"/>
  <c r="AO346" i="2"/>
  <c r="AP346" i="2"/>
  <c r="W346" i="3" s="1"/>
  <c r="AQ346" i="2"/>
  <c r="AR346" i="2"/>
  <c r="X346" i="3" s="1"/>
  <c r="AS346" i="2"/>
  <c r="AT346" i="2"/>
  <c r="Y346" i="3"/>
  <c r="AU346" i="2"/>
  <c r="AV346" i="2"/>
  <c r="Z346" i="3" s="1"/>
  <c r="AY346" i="2"/>
  <c r="AZ346" i="2"/>
  <c r="AA346" i="3"/>
  <c r="BA346" i="2"/>
  <c r="BB346" i="2"/>
  <c r="BC346" i="2"/>
  <c r="BD346" i="2"/>
  <c r="BG346" i="2"/>
  <c r="BH346" i="2"/>
  <c r="AB346" i="3" s="1"/>
  <c r="BI346" i="2"/>
  <c r="BJ346" i="2"/>
  <c r="BK346" i="2"/>
  <c r="BL346" i="2"/>
  <c r="AF346" i="3" s="1"/>
  <c r="C347" i="2"/>
  <c r="A347" i="3" s="1"/>
  <c r="D347" i="2"/>
  <c r="B347" i="3" s="1"/>
  <c r="E347" i="2"/>
  <c r="F347" i="2"/>
  <c r="AI347" i="3"/>
  <c r="G347" i="2"/>
  <c r="H347" i="2"/>
  <c r="I347" i="2"/>
  <c r="K347" i="2"/>
  <c r="G347" i="3" s="1"/>
  <c r="M347" i="2"/>
  <c r="N347" i="2"/>
  <c r="O347" i="2"/>
  <c r="AL347" i="3" s="1"/>
  <c r="Q347" i="2"/>
  <c r="AM347" i="3" s="1"/>
  <c r="R347" i="2"/>
  <c r="S347" i="2"/>
  <c r="T347" i="2"/>
  <c r="U347" i="2"/>
  <c r="V347" i="2"/>
  <c r="W347" i="2"/>
  <c r="X347" i="2"/>
  <c r="N347" i="3" s="1"/>
  <c r="Y347" i="2"/>
  <c r="Z347" i="2"/>
  <c r="AA347" i="2"/>
  <c r="AB347" i="2"/>
  <c r="AC347" i="2"/>
  <c r="AD347" i="2"/>
  <c r="Q347" i="3"/>
  <c r="AE347" i="2"/>
  <c r="AF347" i="2"/>
  <c r="R347" i="3" s="1"/>
  <c r="AG347" i="2"/>
  <c r="AH347" i="2"/>
  <c r="S347" i="3" s="1"/>
  <c r="AI347" i="2"/>
  <c r="AJ347" i="2"/>
  <c r="T347" i="3" s="1"/>
  <c r="AK347" i="2"/>
  <c r="AL347" i="2"/>
  <c r="AM347" i="2"/>
  <c r="AN347" i="2"/>
  <c r="AO347" i="2"/>
  <c r="AP347" i="2"/>
  <c r="AQ347" i="2"/>
  <c r="AR347" i="2"/>
  <c r="X347" i="3" s="1"/>
  <c r="AS347" i="2"/>
  <c r="AT347" i="2"/>
  <c r="AU347" i="2"/>
  <c r="AV347" i="2"/>
  <c r="Z347" i="3" s="1"/>
  <c r="AY347" i="2"/>
  <c r="AZ347" i="2"/>
  <c r="AA347" i="3" s="1"/>
  <c r="BA347" i="2"/>
  <c r="BB347" i="2"/>
  <c r="AC347" i="3"/>
  <c r="BC347" i="2"/>
  <c r="BD347" i="2"/>
  <c r="BG347" i="2"/>
  <c r="BH347" i="2"/>
  <c r="BI347" i="2"/>
  <c r="BJ347" i="2"/>
  <c r="BK347" i="2"/>
  <c r="BL347" i="2"/>
  <c r="AF347" i="3" s="1"/>
  <c r="C348" i="2"/>
  <c r="A348" i="3"/>
  <c r="D348" i="2"/>
  <c r="B348" i="3" s="1"/>
  <c r="E348" i="2"/>
  <c r="C348" i="3" s="1"/>
  <c r="F348" i="2"/>
  <c r="AI348" i="3" s="1"/>
  <c r="G348" i="2"/>
  <c r="J348" i="3" s="1"/>
  <c r="H348" i="2"/>
  <c r="I348" i="2"/>
  <c r="K348" i="2"/>
  <c r="M348" i="2"/>
  <c r="N348" i="2"/>
  <c r="O348" i="2"/>
  <c r="AL348" i="3"/>
  <c r="Q348" i="2"/>
  <c r="AM348" i="3" s="1"/>
  <c r="R348" i="2"/>
  <c r="S348" i="2"/>
  <c r="T348" i="2"/>
  <c r="U348" i="2"/>
  <c r="V348" i="2"/>
  <c r="W348" i="2"/>
  <c r="X348" i="2"/>
  <c r="N348" i="3" s="1"/>
  <c r="Y348" i="2"/>
  <c r="Z348" i="2"/>
  <c r="O348" i="3" s="1"/>
  <c r="AA348" i="2"/>
  <c r="AB348" i="2"/>
  <c r="AC348" i="2"/>
  <c r="AD348" i="2"/>
  <c r="Q348" i="3" s="1"/>
  <c r="AE348" i="2"/>
  <c r="AF348" i="2"/>
  <c r="R348" i="3" s="1"/>
  <c r="AG348" i="2"/>
  <c r="AH348" i="2"/>
  <c r="S348" i="3" s="1"/>
  <c r="AI348" i="2"/>
  <c r="AJ348" i="2"/>
  <c r="T348" i="3" s="1"/>
  <c r="AK348" i="2"/>
  <c r="AL348" i="2"/>
  <c r="U348" i="3"/>
  <c r="AM348" i="2"/>
  <c r="AN348" i="2"/>
  <c r="AO348" i="2"/>
  <c r="AP348" i="2"/>
  <c r="W348" i="3" s="1"/>
  <c r="AQ348" i="2"/>
  <c r="AR348" i="2"/>
  <c r="X348" i="3" s="1"/>
  <c r="AS348" i="2"/>
  <c r="AT348" i="2"/>
  <c r="Y348" i="3" s="1"/>
  <c r="AU348" i="2"/>
  <c r="AV348" i="2"/>
  <c r="Z348" i="3"/>
  <c r="AY348" i="2"/>
  <c r="AZ348" i="2"/>
  <c r="AA348" i="3" s="1"/>
  <c r="BA348" i="2"/>
  <c r="BB348" i="2"/>
  <c r="BC348" i="2"/>
  <c r="BD348" i="2"/>
  <c r="AE348" i="3" s="1"/>
  <c r="BG348" i="2"/>
  <c r="BH348" i="2"/>
  <c r="BI348" i="2"/>
  <c r="BJ348" i="2"/>
  <c r="AD348" i="3" s="1"/>
  <c r="BK348" i="2"/>
  <c r="BL348" i="2"/>
  <c r="C349" i="2"/>
  <c r="A349" i="3" s="1"/>
  <c r="D349" i="2"/>
  <c r="B349" i="3" s="1"/>
  <c r="E349" i="2"/>
  <c r="F349" i="2"/>
  <c r="AG349" i="3" s="1"/>
  <c r="G349" i="2"/>
  <c r="J349" i="3"/>
  <c r="H349" i="2"/>
  <c r="D349" i="3" s="1"/>
  <c r="I349" i="2"/>
  <c r="K349" i="2"/>
  <c r="M349" i="2"/>
  <c r="N349" i="2"/>
  <c r="O349" i="2"/>
  <c r="AL349" i="3"/>
  <c r="Q349" i="2"/>
  <c r="R349" i="2"/>
  <c r="S349" i="2"/>
  <c r="T349" i="2"/>
  <c r="U349" i="2"/>
  <c r="V349" i="2"/>
  <c r="W349" i="2"/>
  <c r="X349" i="2"/>
  <c r="Y349" i="2"/>
  <c r="Z349" i="2"/>
  <c r="AA349" i="2"/>
  <c r="AB349" i="2"/>
  <c r="AC349" i="2"/>
  <c r="AD349" i="2"/>
  <c r="Q349" i="3" s="1"/>
  <c r="AE349" i="2"/>
  <c r="AF349" i="2"/>
  <c r="AG349" i="2"/>
  <c r="AH349" i="2"/>
  <c r="S349" i="3" s="1"/>
  <c r="AI349" i="2"/>
  <c r="AJ349" i="2"/>
  <c r="T349" i="3" s="1"/>
  <c r="AK349" i="2"/>
  <c r="AL349" i="2"/>
  <c r="U349" i="3" s="1"/>
  <c r="AM349" i="2"/>
  <c r="AN349" i="2"/>
  <c r="V349" i="3"/>
  <c r="AO349" i="2"/>
  <c r="AP349" i="2"/>
  <c r="W349" i="3"/>
  <c r="AQ349" i="2"/>
  <c r="AR349" i="2"/>
  <c r="AS349" i="2"/>
  <c r="AT349" i="2"/>
  <c r="AU349" i="2"/>
  <c r="AV349" i="2"/>
  <c r="AY349" i="2"/>
  <c r="AZ349" i="2"/>
  <c r="AA349" i="3" s="1"/>
  <c r="BA349" i="2"/>
  <c r="BB349" i="2"/>
  <c r="AC349" i="3" s="1"/>
  <c r="BC349" i="2"/>
  <c r="BD349" i="2"/>
  <c r="AE349" i="3" s="1"/>
  <c r="BG349" i="2"/>
  <c r="BH349" i="2"/>
  <c r="BI349" i="2"/>
  <c r="BJ349" i="2"/>
  <c r="BK349" i="2"/>
  <c r="BL349" i="2"/>
  <c r="C350" i="2"/>
  <c r="D350" i="2"/>
  <c r="B350" i="3" s="1"/>
  <c r="E350" i="2"/>
  <c r="F350" i="2"/>
  <c r="G350" i="2"/>
  <c r="H350" i="2"/>
  <c r="D350" i="3"/>
  <c r="I350" i="2"/>
  <c r="F350" i="3" s="1"/>
  <c r="K350" i="2"/>
  <c r="G350" i="3" s="1"/>
  <c r="M350" i="2"/>
  <c r="N350" i="2"/>
  <c r="K350" i="3" s="1"/>
  <c r="O350" i="2"/>
  <c r="AL350" i="3"/>
  <c r="Q350" i="2"/>
  <c r="R350" i="2"/>
  <c r="S350" i="2"/>
  <c r="T350" i="2"/>
  <c r="U350" i="2"/>
  <c r="V350" i="2"/>
  <c r="W350" i="2"/>
  <c r="X350" i="2"/>
  <c r="N350" i="3" s="1"/>
  <c r="Y350" i="2"/>
  <c r="Z350" i="2"/>
  <c r="O350" i="3" s="1"/>
  <c r="AA350" i="2"/>
  <c r="AB350" i="2"/>
  <c r="P350" i="3" s="1"/>
  <c r="AC350" i="2"/>
  <c r="AD350" i="2"/>
  <c r="Q350" i="3" s="1"/>
  <c r="AE350" i="2"/>
  <c r="AF350" i="2"/>
  <c r="R350" i="3" s="1"/>
  <c r="AG350" i="2"/>
  <c r="AH350" i="2"/>
  <c r="S350" i="3" s="1"/>
  <c r="AI350" i="2"/>
  <c r="AJ350" i="2"/>
  <c r="T350" i="3"/>
  <c r="AK350" i="2"/>
  <c r="AL350" i="2"/>
  <c r="AM350" i="2"/>
  <c r="AN350" i="2"/>
  <c r="V350" i="3" s="1"/>
  <c r="AO350" i="2"/>
  <c r="AP350" i="2"/>
  <c r="AQ350" i="2"/>
  <c r="AR350" i="2"/>
  <c r="X350" i="3" s="1"/>
  <c r="AS350" i="2"/>
  <c r="AT350" i="2"/>
  <c r="AU350" i="2"/>
  <c r="AV350" i="2"/>
  <c r="Z350" i="3" s="1"/>
  <c r="AY350" i="2"/>
  <c r="AZ350" i="2"/>
  <c r="AA350" i="3"/>
  <c r="BA350" i="2"/>
  <c r="BB350" i="2"/>
  <c r="AC350" i="3" s="1"/>
  <c r="BC350" i="2"/>
  <c r="BD350" i="2"/>
  <c r="AE350" i="3"/>
  <c r="BG350" i="2"/>
  <c r="BH350" i="2"/>
  <c r="AB350" i="3" s="1"/>
  <c r="BI350" i="2"/>
  <c r="BJ350" i="2"/>
  <c r="BK350" i="2"/>
  <c r="BL350" i="2"/>
  <c r="AF350" i="3"/>
  <c r="C351" i="2"/>
  <c r="A351" i="3"/>
  <c r="D351" i="2"/>
  <c r="E351" i="2"/>
  <c r="C351" i="3" s="1"/>
  <c r="F351" i="2"/>
  <c r="AI351" i="3" s="1"/>
  <c r="G351" i="2"/>
  <c r="H351" i="2"/>
  <c r="D351" i="3" s="1"/>
  <c r="I351" i="2"/>
  <c r="F351" i="3" s="1"/>
  <c r="K351" i="2"/>
  <c r="G351" i="3" s="1"/>
  <c r="M351" i="2"/>
  <c r="N351" i="2"/>
  <c r="O351" i="2"/>
  <c r="AL351" i="3"/>
  <c r="Q351" i="2"/>
  <c r="AM351" i="3" s="1"/>
  <c r="R351" i="2"/>
  <c r="S351" i="2"/>
  <c r="T351" i="2"/>
  <c r="U351" i="2"/>
  <c r="V351" i="2"/>
  <c r="W351" i="2"/>
  <c r="X351" i="2"/>
  <c r="N351" i="3" s="1"/>
  <c r="Y351" i="2"/>
  <c r="Z351" i="2"/>
  <c r="O351" i="3" s="1"/>
  <c r="AA351" i="2"/>
  <c r="AB351" i="2"/>
  <c r="P351" i="3" s="1"/>
  <c r="AC351" i="2"/>
  <c r="AD351" i="2"/>
  <c r="AE351" i="2"/>
  <c r="AF351" i="2"/>
  <c r="R351" i="3" s="1"/>
  <c r="AG351" i="2"/>
  <c r="AH351" i="2"/>
  <c r="AI351" i="2"/>
  <c r="AJ351" i="2"/>
  <c r="T351" i="3" s="1"/>
  <c r="AK351" i="2"/>
  <c r="AL351" i="2"/>
  <c r="AM351" i="2"/>
  <c r="AN351" i="2"/>
  <c r="V351" i="3"/>
  <c r="AO351" i="2"/>
  <c r="AP351" i="2"/>
  <c r="W351" i="3"/>
  <c r="AQ351" i="2"/>
  <c r="AR351" i="2"/>
  <c r="X351" i="3" s="1"/>
  <c r="AS351" i="2"/>
  <c r="AT351" i="2"/>
  <c r="AU351" i="2"/>
  <c r="AV351" i="2"/>
  <c r="AY351" i="2"/>
  <c r="AZ351" i="2"/>
  <c r="BA351" i="2"/>
  <c r="BB351" i="2"/>
  <c r="AC351" i="3" s="1"/>
  <c r="BC351" i="2"/>
  <c r="BD351" i="2"/>
  <c r="BG351" i="2"/>
  <c r="BH351" i="2"/>
  <c r="BI351" i="2"/>
  <c r="BJ351" i="2"/>
  <c r="BK351" i="2"/>
  <c r="BL351" i="2"/>
  <c r="AF351" i="3"/>
  <c r="C352" i="2"/>
  <c r="D352" i="2"/>
  <c r="E352" i="2"/>
  <c r="F352" i="2"/>
  <c r="AI352" i="3" s="1"/>
  <c r="G352" i="2"/>
  <c r="AH352" i="3" s="1"/>
  <c r="H352" i="2"/>
  <c r="I352" i="2"/>
  <c r="K352" i="2"/>
  <c r="G352" i="3" s="1"/>
  <c r="M352" i="2"/>
  <c r="N352" i="2"/>
  <c r="K352" i="3" s="1"/>
  <c r="O352" i="2"/>
  <c r="Q352" i="2"/>
  <c r="AM352" i="3"/>
  <c r="R352" i="2"/>
  <c r="S352" i="2"/>
  <c r="T352" i="2"/>
  <c r="U352" i="2"/>
  <c r="V352" i="2"/>
  <c r="W352" i="2"/>
  <c r="X352" i="2"/>
  <c r="Y352" i="2"/>
  <c r="Z352" i="2"/>
  <c r="O352" i="3" s="1"/>
  <c r="AA352" i="2"/>
  <c r="AB352" i="2"/>
  <c r="P352" i="3" s="1"/>
  <c r="AC352" i="2"/>
  <c r="AD352" i="2"/>
  <c r="Q352" i="3"/>
  <c r="AE352" i="2"/>
  <c r="AF352" i="2"/>
  <c r="AG352" i="2"/>
  <c r="AH352" i="2"/>
  <c r="S352" i="3" s="1"/>
  <c r="AI352" i="2"/>
  <c r="AJ352" i="2"/>
  <c r="T352" i="3" s="1"/>
  <c r="AK352" i="2"/>
  <c r="AL352" i="2"/>
  <c r="U352" i="3" s="1"/>
  <c r="AM352" i="2"/>
  <c r="AN352" i="2"/>
  <c r="AO352" i="2"/>
  <c r="AP352" i="2"/>
  <c r="W352" i="3" s="1"/>
  <c r="AQ352" i="2"/>
  <c r="AR352" i="2"/>
  <c r="X352" i="3" s="1"/>
  <c r="AS352" i="2"/>
  <c r="AT352" i="2"/>
  <c r="Y352" i="3" s="1"/>
  <c r="AU352" i="2"/>
  <c r="AV352" i="2"/>
  <c r="AY352" i="2"/>
  <c r="AZ352" i="2"/>
  <c r="AA352" i="3" s="1"/>
  <c r="BA352" i="2"/>
  <c r="BB352" i="2"/>
  <c r="AC352" i="3" s="1"/>
  <c r="BC352" i="2"/>
  <c r="BD352" i="2"/>
  <c r="AE352" i="3" s="1"/>
  <c r="BG352" i="2"/>
  <c r="BH352" i="2"/>
  <c r="AB352" i="3"/>
  <c r="BI352" i="2"/>
  <c r="BJ352" i="2"/>
  <c r="BK352" i="2"/>
  <c r="BL352" i="2"/>
  <c r="C353" i="2"/>
  <c r="A353" i="3"/>
  <c r="D353" i="2"/>
  <c r="B353" i="3" s="1"/>
  <c r="E353" i="2"/>
  <c r="F353" i="2"/>
  <c r="AI353" i="3" s="1"/>
  <c r="G353" i="2"/>
  <c r="H353" i="2"/>
  <c r="D353" i="3" s="1"/>
  <c r="I353" i="2"/>
  <c r="K353" i="2"/>
  <c r="G353" i="3" s="1"/>
  <c r="M353" i="2"/>
  <c r="N353" i="2"/>
  <c r="K353" i="3" s="1"/>
  <c r="O353" i="2"/>
  <c r="AL353" i="3"/>
  <c r="Q353" i="2"/>
  <c r="R353" i="2"/>
  <c r="S353" i="2"/>
  <c r="T353" i="2"/>
  <c r="U353" i="2"/>
  <c r="V353" i="2"/>
  <c r="W353" i="2"/>
  <c r="X353" i="2"/>
  <c r="N353" i="3" s="1"/>
  <c r="Y353" i="2"/>
  <c r="Z353" i="2"/>
  <c r="AA353" i="2"/>
  <c r="AB353" i="2"/>
  <c r="AC353" i="2"/>
  <c r="AD353" i="2"/>
  <c r="Q353" i="3" s="1"/>
  <c r="AE353" i="2"/>
  <c r="AF353" i="2"/>
  <c r="R353" i="3"/>
  <c r="AG353" i="2"/>
  <c r="AH353" i="2"/>
  <c r="S353" i="3" s="1"/>
  <c r="AI353" i="2"/>
  <c r="AJ353" i="2"/>
  <c r="AK353" i="2"/>
  <c r="AL353" i="2"/>
  <c r="U353" i="3" s="1"/>
  <c r="AM353" i="2"/>
  <c r="AN353" i="2"/>
  <c r="V353" i="3" s="1"/>
  <c r="AO353" i="2"/>
  <c r="AP353" i="2"/>
  <c r="AQ353" i="2"/>
  <c r="AR353" i="2"/>
  <c r="AS353" i="2"/>
  <c r="AT353" i="2"/>
  <c r="Y353" i="3"/>
  <c r="AU353" i="2"/>
  <c r="AV353" i="2"/>
  <c r="AY353" i="2"/>
  <c r="AZ353" i="2"/>
  <c r="AA353" i="3" s="1"/>
  <c r="BA353" i="2"/>
  <c r="BB353" i="2"/>
  <c r="BC353" i="2"/>
  <c r="BD353" i="2"/>
  <c r="AE353" i="3"/>
  <c r="BG353" i="2"/>
  <c r="BH353" i="2"/>
  <c r="AB353" i="3" s="1"/>
  <c r="BI353" i="2"/>
  <c r="BJ353" i="2"/>
  <c r="AD353" i="3"/>
  <c r="BK353" i="2"/>
  <c r="BL353" i="2"/>
  <c r="AF353" i="3" s="1"/>
  <c r="C354" i="2"/>
  <c r="A354" i="3" s="1"/>
  <c r="D354" i="2"/>
  <c r="B354" i="3" s="1"/>
  <c r="E354" i="2"/>
  <c r="C354" i="3" s="1"/>
  <c r="F354" i="2"/>
  <c r="G354" i="2"/>
  <c r="H354" i="2"/>
  <c r="I354" i="2"/>
  <c r="F354" i="3"/>
  <c r="K354" i="2"/>
  <c r="G354" i="3"/>
  <c r="L354" i="2"/>
  <c r="N354" i="2"/>
  <c r="K354" i="3" s="1"/>
  <c r="O354" i="2"/>
  <c r="AL354" i="3" s="1"/>
  <c r="Q354" i="2"/>
  <c r="AM354" i="3" s="1"/>
  <c r="R354" i="2"/>
  <c r="S354" i="2"/>
  <c r="T354" i="2"/>
  <c r="U354" i="2"/>
  <c r="V354" i="2"/>
  <c r="W354" i="2"/>
  <c r="X354" i="2"/>
  <c r="N354" i="3" s="1"/>
  <c r="Y354" i="2"/>
  <c r="Z354" i="2"/>
  <c r="AA354" i="2"/>
  <c r="AB354" i="2"/>
  <c r="AC354" i="2"/>
  <c r="AD354" i="2"/>
  <c r="AE354" i="2"/>
  <c r="AF354" i="2"/>
  <c r="R354" i="3"/>
  <c r="AG354" i="2"/>
  <c r="AH354" i="2"/>
  <c r="S354" i="3"/>
  <c r="AI354" i="2"/>
  <c r="AJ354" i="2"/>
  <c r="T354" i="3"/>
  <c r="AK354" i="2"/>
  <c r="AL354" i="2"/>
  <c r="U354" i="3" s="1"/>
  <c r="AM354" i="2"/>
  <c r="AN354" i="2"/>
  <c r="V354" i="3" s="1"/>
  <c r="AO354" i="2"/>
  <c r="AP354" i="2"/>
  <c r="AQ354" i="2"/>
  <c r="AR354" i="2"/>
  <c r="X354" i="3" s="1"/>
  <c r="AS354" i="2"/>
  <c r="AT354" i="2"/>
  <c r="AU354" i="2"/>
  <c r="AV354" i="2"/>
  <c r="Z354" i="3" s="1"/>
  <c r="AY354" i="2"/>
  <c r="AZ354" i="2"/>
  <c r="AA354" i="3" s="1"/>
  <c r="BA354" i="2"/>
  <c r="BB354" i="2"/>
  <c r="AC354" i="3" s="1"/>
  <c r="BC354" i="2"/>
  <c r="BD354" i="2"/>
  <c r="AE354" i="3" s="1"/>
  <c r="BG354" i="2"/>
  <c r="BH354" i="2"/>
  <c r="BI354" i="2"/>
  <c r="BJ354" i="2"/>
  <c r="BK354" i="2"/>
  <c r="BL354" i="2"/>
  <c r="AF354" i="3"/>
  <c r="C355" i="2"/>
  <c r="A355" i="3" s="1"/>
  <c r="D355" i="2"/>
  <c r="E355" i="2"/>
  <c r="C355" i="3" s="1"/>
  <c r="F355" i="2"/>
  <c r="AI355" i="3" s="1"/>
  <c r="G355" i="2"/>
  <c r="AJ355" i="3" s="1"/>
  <c r="H355" i="2"/>
  <c r="D355" i="3" s="1"/>
  <c r="I355" i="2"/>
  <c r="K355" i="2"/>
  <c r="G355" i="3" s="1"/>
  <c r="L355" i="2"/>
  <c r="N355" i="2"/>
  <c r="K355" i="3" s="1"/>
  <c r="O355" i="2"/>
  <c r="AL355" i="3" s="1"/>
  <c r="Q355" i="2"/>
  <c r="AM355" i="3"/>
  <c r="R355" i="2"/>
  <c r="S355" i="2"/>
  <c r="T355" i="2"/>
  <c r="U355" i="2"/>
  <c r="V355" i="2"/>
  <c r="W355" i="2"/>
  <c r="X355" i="2"/>
  <c r="N355" i="3" s="1"/>
  <c r="Y355" i="2"/>
  <c r="Z355" i="2"/>
  <c r="O355" i="3" s="1"/>
  <c r="AA355" i="2"/>
  <c r="AB355" i="2"/>
  <c r="P355" i="3" s="1"/>
  <c r="AC355" i="2"/>
  <c r="AD355" i="2"/>
  <c r="AE355" i="2"/>
  <c r="AF355" i="2"/>
  <c r="AG355" i="2"/>
  <c r="AH355" i="2"/>
  <c r="S355" i="3" s="1"/>
  <c r="AI355" i="2"/>
  <c r="AJ355" i="2"/>
  <c r="AK355" i="2"/>
  <c r="AL355" i="2"/>
  <c r="AM355" i="2"/>
  <c r="AN355" i="2"/>
  <c r="V355" i="3" s="1"/>
  <c r="AO355" i="2"/>
  <c r="AP355" i="2"/>
  <c r="W355" i="3" s="1"/>
  <c r="AQ355" i="2"/>
  <c r="AR355" i="2"/>
  <c r="AS355" i="2"/>
  <c r="AT355" i="2"/>
  <c r="AU355" i="2"/>
  <c r="AV355" i="2"/>
  <c r="Z355" i="3"/>
  <c r="AY355" i="2"/>
  <c r="AZ355" i="2"/>
  <c r="BA355" i="2"/>
  <c r="BB355" i="2"/>
  <c r="AC355" i="3" s="1"/>
  <c r="BC355" i="2"/>
  <c r="BD355" i="2"/>
  <c r="BG355" i="2"/>
  <c r="BH355" i="2"/>
  <c r="AB355" i="3" s="1"/>
  <c r="BI355" i="2"/>
  <c r="BJ355" i="2"/>
  <c r="AD355" i="3"/>
  <c r="BK355" i="2"/>
  <c r="BL355" i="2"/>
  <c r="AF355" i="3" s="1"/>
  <c r="C356" i="2"/>
  <c r="A356" i="3" s="1"/>
  <c r="D356" i="2"/>
  <c r="B356" i="3" s="1"/>
  <c r="E356" i="2"/>
  <c r="C356" i="3"/>
  <c r="F356" i="2"/>
  <c r="G356" i="2"/>
  <c r="J356" i="3" s="1"/>
  <c r="H356" i="2"/>
  <c r="I356" i="2"/>
  <c r="F356" i="3" s="1"/>
  <c r="K356" i="2"/>
  <c r="G356" i="3" s="1"/>
  <c r="L356" i="2"/>
  <c r="N356" i="2"/>
  <c r="O356" i="2"/>
  <c r="Q356" i="2"/>
  <c r="AM356" i="3" s="1"/>
  <c r="R356" i="2"/>
  <c r="S356" i="2"/>
  <c r="T356" i="2"/>
  <c r="U356" i="2"/>
  <c r="V356" i="2"/>
  <c r="W356" i="2"/>
  <c r="X356" i="2"/>
  <c r="N356" i="3"/>
  <c r="Y356" i="2"/>
  <c r="Z356" i="2"/>
  <c r="O356" i="3" s="1"/>
  <c r="AA356" i="2"/>
  <c r="AB356" i="2"/>
  <c r="P356" i="3" s="1"/>
  <c r="AC356" i="2"/>
  <c r="AD356" i="2"/>
  <c r="Q356" i="3"/>
  <c r="AE356" i="2"/>
  <c r="AF356" i="2"/>
  <c r="AG356" i="2"/>
  <c r="AH356" i="2"/>
  <c r="S356" i="3"/>
  <c r="AI356" i="2"/>
  <c r="AJ356" i="2"/>
  <c r="T356" i="3" s="1"/>
  <c r="AK356" i="2"/>
  <c r="AL356" i="2"/>
  <c r="U356" i="3" s="1"/>
  <c r="AM356" i="2"/>
  <c r="AN356" i="2"/>
  <c r="V356" i="3" s="1"/>
  <c r="AO356" i="2"/>
  <c r="AP356" i="2"/>
  <c r="W356" i="3" s="1"/>
  <c r="AQ356" i="2"/>
  <c r="AR356" i="2"/>
  <c r="AS356" i="2"/>
  <c r="AT356" i="2"/>
  <c r="Y356" i="3" s="1"/>
  <c r="AU356" i="2"/>
  <c r="AV356" i="2"/>
  <c r="AY356" i="2"/>
  <c r="AZ356" i="2"/>
  <c r="AA356" i="3" s="1"/>
  <c r="BA356" i="2"/>
  <c r="BB356" i="2"/>
  <c r="AC356" i="3" s="1"/>
  <c r="BC356" i="2"/>
  <c r="BD356" i="2"/>
  <c r="AE356" i="3" s="1"/>
  <c r="BG356" i="2"/>
  <c r="BH356" i="2"/>
  <c r="AB356" i="3" s="1"/>
  <c r="BI356" i="2"/>
  <c r="BJ356" i="2"/>
  <c r="BK356" i="2"/>
  <c r="BL356" i="2"/>
  <c r="AF356" i="3" s="1"/>
  <c r="C357" i="2"/>
  <c r="A357" i="3" s="1"/>
  <c r="D357" i="2"/>
  <c r="B357" i="3"/>
  <c r="E357" i="2"/>
  <c r="F357" i="2"/>
  <c r="AI357" i="3" s="1"/>
  <c r="G357" i="2"/>
  <c r="AJ357" i="3" s="1"/>
  <c r="H357" i="2"/>
  <c r="D357" i="3" s="1"/>
  <c r="I357" i="2"/>
  <c r="K357" i="2"/>
  <c r="M357" i="2"/>
  <c r="N357" i="2"/>
  <c r="K357" i="3" s="1"/>
  <c r="O357" i="2"/>
  <c r="Q357" i="2"/>
  <c r="AM357" i="3" s="1"/>
  <c r="R357" i="2"/>
  <c r="S357" i="2"/>
  <c r="T357" i="2"/>
  <c r="U357" i="2"/>
  <c r="V357" i="2"/>
  <c r="W357" i="2"/>
  <c r="X357" i="2"/>
  <c r="N357" i="3" s="1"/>
  <c r="Y357" i="2"/>
  <c r="Z357" i="2"/>
  <c r="O357" i="3" s="1"/>
  <c r="AA357" i="2"/>
  <c r="AB357" i="2"/>
  <c r="AC357" i="2"/>
  <c r="AD357" i="2"/>
  <c r="AE357" i="2"/>
  <c r="AF357" i="2"/>
  <c r="AG357" i="2"/>
  <c r="AH357" i="2"/>
  <c r="S357" i="3" s="1"/>
  <c r="AI357" i="2"/>
  <c r="AJ357" i="2"/>
  <c r="AK357" i="2"/>
  <c r="AL357" i="2"/>
  <c r="U357" i="3" s="1"/>
  <c r="AM357" i="2"/>
  <c r="AN357" i="2"/>
  <c r="AO357" i="2"/>
  <c r="AP357" i="2"/>
  <c r="W357" i="3" s="1"/>
  <c r="AQ357" i="2"/>
  <c r="AR357" i="2"/>
  <c r="X357" i="3" s="1"/>
  <c r="AS357" i="2"/>
  <c r="AT357" i="2"/>
  <c r="AU357" i="2"/>
  <c r="AV357" i="2"/>
  <c r="AY357" i="2"/>
  <c r="AZ357" i="2"/>
  <c r="AA357" i="3" s="1"/>
  <c r="BA357" i="2"/>
  <c r="BB357" i="2"/>
  <c r="AC357" i="3"/>
  <c r="BC357" i="2"/>
  <c r="BD357" i="2"/>
  <c r="AE357" i="3" s="1"/>
  <c r="BG357" i="2"/>
  <c r="BH357" i="2"/>
  <c r="AB357" i="3" s="1"/>
  <c r="BI357" i="2"/>
  <c r="BJ357" i="2"/>
  <c r="AD357" i="3" s="1"/>
  <c r="BK357" i="2"/>
  <c r="BL357" i="2"/>
  <c r="AF357" i="3" s="1"/>
  <c r="C358" i="2"/>
  <c r="D358" i="2"/>
  <c r="E358" i="2"/>
  <c r="C358" i="3" s="1"/>
  <c r="F358" i="2"/>
  <c r="G358" i="2"/>
  <c r="AH358" i="3" s="1"/>
  <c r="H358" i="2"/>
  <c r="D358" i="3" s="1"/>
  <c r="I358" i="2"/>
  <c r="F358" i="3"/>
  <c r="K358" i="2"/>
  <c r="M358" i="2"/>
  <c r="N358" i="2"/>
  <c r="O358" i="2"/>
  <c r="AL358" i="3" s="1"/>
  <c r="Q358" i="2"/>
  <c r="R358" i="2"/>
  <c r="S358" i="2"/>
  <c r="T358" i="2"/>
  <c r="U358" i="2"/>
  <c r="V358" i="2"/>
  <c r="W358" i="2"/>
  <c r="X358" i="2"/>
  <c r="N358" i="3" s="1"/>
  <c r="Y358" i="2"/>
  <c r="Z358" i="2"/>
  <c r="O358" i="3" s="1"/>
  <c r="AA358" i="2"/>
  <c r="AB358" i="2"/>
  <c r="P358" i="3" s="1"/>
  <c r="AC358" i="2"/>
  <c r="AD358" i="2"/>
  <c r="AE358" i="2"/>
  <c r="AF358" i="2"/>
  <c r="R358" i="3" s="1"/>
  <c r="AG358" i="2"/>
  <c r="AH358" i="2"/>
  <c r="AI358" i="2"/>
  <c r="AJ358" i="2"/>
  <c r="T358" i="3" s="1"/>
  <c r="AK358" i="2"/>
  <c r="AL358" i="2"/>
  <c r="U358" i="3" s="1"/>
  <c r="AM358" i="2"/>
  <c r="AN358" i="2"/>
  <c r="V358" i="3" s="1"/>
  <c r="AO358" i="2"/>
  <c r="AP358" i="2"/>
  <c r="W358" i="3" s="1"/>
  <c r="AQ358" i="2"/>
  <c r="AR358" i="2"/>
  <c r="X358" i="3" s="1"/>
  <c r="AS358" i="2"/>
  <c r="AT358" i="2"/>
  <c r="Y358" i="3"/>
  <c r="AU358" i="2"/>
  <c r="AV358" i="2"/>
  <c r="AY358" i="2"/>
  <c r="AZ358" i="2"/>
  <c r="BA358" i="2"/>
  <c r="BB358" i="2"/>
  <c r="AC358" i="3" s="1"/>
  <c r="BC358" i="2"/>
  <c r="BD358" i="2"/>
  <c r="AE358" i="3" s="1"/>
  <c r="BG358" i="2"/>
  <c r="BH358" i="2"/>
  <c r="AB358" i="3" s="1"/>
  <c r="BI358" i="2"/>
  <c r="BJ358" i="2"/>
  <c r="AD358" i="3" s="1"/>
  <c r="BK358" i="2"/>
  <c r="BL358" i="2"/>
  <c r="AF358" i="3"/>
  <c r="C359" i="2"/>
  <c r="D359" i="2"/>
  <c r="E359" i="2"/>
  <c r="F359" i="2"/>
  <c r="AG359" i="3" s="1"/>
  <c r="G359" i="2"/>
  <c r="H359" i="2"/>
  <c r="I359" i="2"/>
  <c r="F359" i="3" s="1"/>
  <c r="K359" i="2"/>
  <c r="G359" i="3"/>
  <c r="M359" i="2"/>
  <c r="N359" i="2"/>
  <c r="K359" i="3" s="1"/>
  <c r="O359" i="2"/>
  <c r="Q359" i="2"/>
  <c r="AM359" i="3" s="1"/>
  <c r="R359" i="2"/>
  <c r="S359" i="2"/>
  <c r="T359" i="2"/>
  <c r="U359" i="2"/>
  <c r="V359" i="2"/>
  <c r="W359" i="2"/>
  <c r="X359" i="2"/>
  <c r="N359" i="3"/>
  <c r="Y359" i="2"/>
  <c r="Z359" i="2"/>
  <c r="O359" i="3" s="1"/>
  <c r="AA359" i="2"/>
  <c r="AB359" i="2"/>
  <c r="P359" i="3" s="1"/>
  <c r="AC359" i="2"/>
  <c r="AD359" i="2"/>
  <c r="Q359" i="3" s="1"/>
  <c r="AE359" i="2"/>
  <c r="AF359" i="2"/>
  <c r="AG359" i="2"/>
  <c r="AH359" i="2"/>
  <c r="AI359" i="2"/>
  <c r="AJ359" i="2"/>
  <c r="T359" i="3" s="1"/>
  <c r="AK359" i="2"/>
  <c r="AL359" i="2"/>
  <c r="AM359" i="2"/>
  <c r="AN359" i="2"/>
  <c r="AO359" i="2"/>
  <c r="AP359" i="2"/>
  <c r="W359" i="3"/>
  <c r="AQ359" i="2"/>
  <c r="AR359" i="2"/>
  <c r="X359" i="3" s="1"/>
  <c r="AS359" i="2"/>
  <c r="AT359" i="2"/>
  <c r="Y359" i="3"/>
  <c r="AU359" i="2"/>
  <c r="AV359" i="2"/>
  <c r="AY359" i="2"/>
  <c r="AZ359" i="2"/>
  <c r="BA359" i="2"/>
  <c r="BB359" i="2"/>
  <c r="AC359" i="3" s="1"/>
  <c r="BC359" i="2"/>
  <c r="BD359" i="2"/>
  <c r="BG359" i="2"/>
  <c r="BH359" i="2"/>
  <c r="AB359" i="3"/>
  <c r="BI359" i="2"/>
  <c r="BJ359" i="2"/>
  <c r="AD359" i="3" s="1"/>
  <c r="BK359" i="2"/>
  <c r="BL359" i="2"/>
  <c r="AF359" i="3"/>
  <c r="C360" i="2"/>
  <c r="A360" i="3" s="1"/>
  <c r="D360" i="2"/>
  <c r="B360" i="3" s="1"/>
  <c r="E360" i="2"/>
  <c r="F360" i="2"/>
  <c r="G360" i="2"/>
  <c r="AJ360" i="3"/>
  <c r="H360" i="2"/>
  <c r="I360" i="2"/>
  <c r="F360" i="3" s="1"/>
  <c r="K360" i="2"/>
  <c r="M360" i="2"/>
  <c r="N360" i="2"/>
  <c r="K360" i="3" s="1"/>
  <c r="O360" i="2"/>
  <c r="Q360" i="2"/>
  <c r="AM360" i="3" s="1"/>
  <c r="R360" i="2"/>
  <c r="S360" i="2"/>
  <c r="T360" i="2"/>
  <c r="U360" i="2"/>
  <c r="V360" i="2"/>
  <c r="W360" i="2"/>
  <c r="X360" i="2"/>
  <c r="N360" i="3"/>
  <c r="Y360" i="2"/>
  <c r="Z360" i="2"/>
  <c r="O360" i="3" s="1"/>
  <c r="AA360" i="2"/>
  <c r="AB360" i="2"/>
  <c r="P360" i="3" s="1"/>
  <c r="AC360" i="2"/>
  <c r="AD360" i="2"/>
  <c r="Q360" i="3" s="1"/>
  <c r="AE360" i="2"/>
  <c r="AF360" i="2"/>
  <c r="AG360" i="2"/>
  <c r="AH360" i="2"/>
  <c r="S360" i="3"/>
  <c r="AI360" i="2"/>
  <c r="AJ360" i="2"/>
  <c r="AK360" i="2"/>
  <c r="AL360" i="2"/>
  <c r="U360" i="3" s="1"/>
  <c r="AM360" i="2"/>
  <c r="AN360" i="2"/>
  <c r="V360" i="3" s="1"/>
  <c r="AO360" i="2"/>
  <c r="AP360" i="2"/>
  <c r="W360" i="3" s="1"/>
  <c r="AQ360" i="2"/>
  <c r="AR360" i="2"/>
  <c r="X360" i="3" s="1"/>
  <c r="AS360" i="2"/>
  <c r="AT360" i="2"/>
  <c r="Y360" i="3" s="1"/>
  <c r="AU360" i="2"/>
  <c r="AV360" i="2"/>
  <c r="AY360" i="2"/>
  <c r="AZ360" i="2"/>
  <c r="AA360" i="3"/>
  <c r="BA360" i="2"/>
  <c r="BB360" i="2"/>
  <c r="BC360" i="2"/>
  <c r="BD360" i="2"/>
  <c r="AE360" i="3" s="1"/>
  <c r="BG360" i="2"/>
  <c r="BH360" i="2"/>
  <c r="AB360" i="3" s="1"/>
  <c r="BI360" i="2"/>
  <c r="BJ360" i="2"/>
  <c r="AD360" i="3" s="1"/>
  <c r="BK360" i="2"/>
  <c r="BL360" i="2"/>
  <c r="AF360" i="3" s="1"/>
  <c r="C361" i="2"/>
  <c r="A361" i="3" s="1"/>
  <c r="D361" i="2"/>
  <c r="E361" i="2"/>
  <c r="F361" i="2"/>
  <c r="G361" i="2"/>
  <c r="H361" i="2"/>
  <c r="D361" i="3" s="1"/>
  <c r="I361" i="2"/>
  <c r="F361" i="3" s="1"/>
  <c r="K361" i="2"/>
  <c r="M361" i="2"/>
  <c r="N361" i="2"/>
  <c r="K361" i="3" s="1"/>
  <c r="O361" i="2"/>
  <c r="AL361" i="3" s="1"/>
  <c r="Q361" i="2"/>
  <c r="AM361" i="3" s="1"/>
  <c r="R361" i="2"/>
  <c r="S361" i="2"/>
  <c r="T361" i="2"/>
  <c r="U361" i="2"/>
  <c r="V361" i="2"/>
  <c r="W361" i="2"/>
  <c r="X361" i="2"/>
  <c r="Y361" i="2"/>
  <c r="Z361" i="2"/>
  <c r="AA361" i="2"/>
  <c r="AB361" i="2"/>
  <c r="P361" i="3"/>
  <c r="AC361" i="2"/>
  <c r="AD361" i="2"/>
  <c r="Q361" i="3"/>
  <c r="AE361" i="2"/>
  <c r="AF361" i="2"/>
  <c r="R361" i="3"/>
  <c r="AG361" i="2"/>
  <c r="AH361" i="2"/>
  <c r="AI361" i="2"/>
  <c r="AJ361" i="2"/>
  <c r="AK361" i="2"/>
  <c r="AL361" i="2"/>
  <c r="U361" i="3" s="1"/>
  <c r="AM361" i="2"/>
  <c r="AN361" i="2"/>
  <c r="AO361" i="2"/>
  <c r="AP361" i="2"/>
  <c r="W361" i="3" s="1"/>
  <c r="AQ361" i="2"/>
  <c r="AR361" i="2"/>
  <c r="X361" i="3" s="1"/>
  <c r="AS361" i="2"/>
  <c r="AT361" i="2"/>
  <c r="Y361" i="3" s="1"/>
  <c r="AU361" i="2"/>
  <c r="AV361" i="2"/>
  <c r="AY361" i="2"/>
  <c r="AZ361" i="2"/>
  <c r="BA361" i="2"/>
  <c r="BB361" i="2"/>
  <c r="BC361" i="2"/>
  <c r="BD361" i="2"/>
  <c r="AE361" i="3" s="1"/>
  <c r="BG361" i="2"/>
  <c r="BH361" i="2"/>
  <c r="BI361" i="2"/>
  <c r="BJ361" i="2"/>
  <c r="AD361" i="3"/>
  <c r="BK361" i="2"/>
  <c r="BL361" i="2"/>
  <c r="AF361" i="3" s="1"/>
  <c r="C362" i="2"/>
  <c r="D362" i="2"/>
  <c r="B362" i="3" s="1"/>
  <c r="E362" i="2"/>
  <c r="C362" i="3" s="1"/>
  <c r="F362" i="2"/>
  <c r="G362" i="2"/>
  <c r="H362" i="2"/>
  <c r="D362" i="3" s="1"/>
  <c r="I362" i="2"/>
  <c r="F362" i="3" s="1"/>
  <c r="K362" i="2"/>
  <c r="M362" i="2"/>
  <c r="N362" i="2"/>
  <c r="O362" i="2"/>
  <c r="AL362" i="3"/>
  <c r="Q362" i="2"/>
  <c r="R362" i="2"/>
  <c r="S362" i="2"/>
  <c r="T362" i="2"/>
  <c r="U362" i="2"/>
  <c r="V362" i="2"/>
  <c r="W362" i="2"/>
  <c r="X362" i="2"/>
  <c r="N362" i="3" s="1"/>
  <c r="Y362" i="2"/>
  <c r="Z362" i="2"/>
  <c r="O362" i="3" s="1"/>
  <c r="AA362" i="2"/>
  <c r="AB362" i="2"/>
  <c r="P362" i="3" s="1"/>
  <c r="AC362" i="2"/>
  <c r="AD362" i="2"/>
  <c r="Q362" i="3"/>
  <c r="AE362" i="2"/>
  <c r="AF362" i="2"/>
  <c r="R362" i="3" s="1"/>
  <c r="AG362" i="2"/>
  <c r="AH362" i="2"/>
  <c r="S362" i="3"/>
  <c r="AI362" i="2"/>
  <c r="AJ362" i="2"/>
  <c r="T362" i="3" s="1"/>
  <c r="AK362" i="2"/>
  <c r="AL362" i="2"/>
  <c r="AM362" i="2"/>
  <c r="AN362" i="2"/>
  <c r="V362" i="3"/>
  <c r="AO362" i="2"/>
  <c r="AP362" i="2"/>
  <c r="AQ362" i="2"/>
  <c r="AR362" i="2"/>
  <c r="X362" i="3" s="1"/>
  <c r="AS362" i="2"/>
  <c r="AT362" i="2"/>
  <c r="Y362" i="3"/>
  <c r="AU362" i="2"/>
  <c r="AV362" i="2"/>
  <c r="Z362" i="3" s="1"/>
  <c r="AY362" i="2"/>
  <c r="AZ362" i="2"/>
  <c r="AA362" i="3" s="1"/>
  <c r="BA362" i="2"/>
  <c r="BB362" i="2"/>
  <c r="AC362" i="3" s="1"/>
  <c r="BC362" i="2"/>
  <c r="BD362" i="2"/>
  <c r="BG362" i="2"/>
  <c r="BH362" i="2"/>
  <c r="AB362" i="3" s="1"/>
  <c r="BI362" i="2"/>
  <c r="BJ362" i="2"/>
  <c r="BK362" i="2"/>
  <c r="BL362" i="2"/>
  <c r="AF362" i="3" s="1"/>
  <c r="C363" i="2"/>
  <c r="A363" i="3" s="1"/>
  <c r="D363" i="2"/>
  <c r="B363" i="3" s="1"/>
  <c r="E363" i="2"/>
  <c r="F363" i="2"/>
  <c r="AI363" i="3" s="1"/>
  <c r="G363" i="2"/>
  <c r="H363" i="2"/>
  <c r="I363" i="2"/>
  <c r="F363" i="3" s="1"/>
  <c r="K363" i="2"/>
  <c r="G363" i="3" s="1"/>
  <c r="L363" i="2"/>
  <c r="N363" i="2"/>
  <c r="O363" i="2"/>
  <c r="AL363" i="3" s="1"/>
  <c r="Q363" i="2"/>
  <c r="AM363" i="3" s="1"/>
  <c r="R363" i="2"/>
  <c r="S363" i="2"/>
  <c r="T363" i="2"/>
  <c r="U363" i="2"/>
  <c r="V363" i="2"/>
  <c r="W363" i="2"/>
  <c r="X363" i="2"/>
  <c r="Y363" i="2"/>
  <c r="Z363" i="2"/>
  <c r="AA363" i="2"/>
  <c r="AB363" i="2"/>
  <c r="P363" i="3" s="1"/>
  <c r="AC363" i="2"/>
  <c r="AD363" i="2"/>
  <c r="AE363" i="2"/>
  <c r="AF363" i="2"/>
  <c r="R363" i="3" s="1"/>
  <c r="AG363" i="2"/>
  <c r="AH363" i="2"/>
  <c r="S363" i="3" s="1"/>
  <c r="AI363" i="2"/>
  <c r="AJ363" i="2"/>
  <c r="T363" i="3" s="1"/>
  <c r="AK363" i="2"/>
  <c r="AL363" i="2"/>
  <c r="U363" i="3" s="1"/>
  <c r="AM363" i="2"/>
  <c r="AN363" i="2"/>
  <c r="AO363" i="2"/>
  <c r="AP363" i="2"/>
  <c r="AQ363" i="2"/>
  <c r="AR363" i="2"/>
  <c r="AS363" i="2"/>
  <c r="AT363" i="2"/>
  <c r="AU363" i="2"/>
  <c r="AV363" i="2"/>
  <c r="Z363" i="3" s="1"/>
  <c r="AY363" i="2"/>
  <c r="AZ363" i="2"/>
  <c r="AA363" i="3" s="1"/>
  <c r="BA363" i="2"/>
  <c r="BB363" i="2"/>
  <c r="AC363" i="3" s="1"/>
  <c r="BC363" i="2"/>
  <c r="BD363" i="2"/>
  <c r="BG363" i="2"/>
  <c r="BH363" i="2"/>
  <c r="AB363" i="3" s="1"/>
  <c r="BI363" i="2"/>
  <c r="BJ363" i="2"/>
  <c r="AD363" i="3" s="1"/>
  <c r="BK363" i="2"/>
  <c r="BL363" i="2"/>
  <c r="AF363" i="3" s="1"/>
  <c r="C364" i="2"/>
  <c r="D364" i="2"/>
  <c r="B364" i="3"/>
  <c r="E364" i="2"/>
  <c r="C364" i="3" s="1"/>
  <c r="F364" i="2"/>
  <c r="AI364" i="3" s="1"/>
  <c r="G364" i="2"/>
  <c r="AJ364" i="3" s="1"/>
  <c r="H364" i="2"/>
  <c r="I364" i="2"/>
  <c r="K364" i="2"/>
  <c r="G364" i="3" s="1"/>
  <c r="L364" i="2"/>
  <c r="N364" i="2"/>
  <c r="O364" i="2"/>
  <c r="AL364" i="3"/>
  <c r="Q364" i="2"/>
  <c r="AM364" i="3" s="1"/>
  <c r="R364" i="2"/>
  <c r="S364" i="2"/>
  <c r="T364" i="2"/>
  <c r="U364" i="2"/>
  <c r="V364" i="2"/>
  <c r="W364" i="2"/>
  <c r="X364" i="2"/>
  <c r="N364" i="3" s="1"/>
  <c r="Y364" i="2"/>
  <c r="Z364" i="2"/>
  <c r="O364" i="3" s="1"/>
  <c r="AA364" i="2"/>
  <c r="AB364" i="2"/>
  <c r="AC364" i="2"/>
  <c r="AD364" i="2"/>
  <c r="Q364" i="3" s="1"/>
  <c r="AE364" i="2"/>
  <c r="AF364" i="2"/>
  <c r="R364" i="3" s="1"/>
  <c r="AG364" i="2"/>
  <c r="AH364" i="2"/>
  <c r="AI364" i="2"/>
  <c r="AJ364" i="2"/>
  <c r="T364" i="3" s="1"/>
  <c r="AK364" i="2"/>
  <c r="AL364" i="2"/>
  <c r="U364" i="3"/>
  <c r="AM364" i="2"/>
  <c r="AN364" i="2"/>
  <c r="AO364" i="2"/>
  <c r="AP364" i="2"/>
  <c r="W364" i="3" s="1"/>
  <c r="AQ364" i="2"/>
  <c r="AR364" i="2"/>
  <c r="AS364" i="2"/>
  <c r="AT364" i="2"/>
  <c r="Y364" i="3" s="1"/>
  <c r="AU364" i="2"/>
  <c r="AV364" i="2"/>
  <c r="Z364" i="3"/>
  <c r="AY364" i="2"/>
  <c r="AZ364" i="2"/>
  <c r="AA364" i="3" s="1"/>
  <c r="BA364" i="2"/>
  <c r="BB364" i="2"/>
  <c r="AC364" i="3" s="1"/>
  <c r="BC364" i="2"/>
  <c r="BD364" i="2"/>
  <c r="AE364" i="3" s="1"/>
  <c r="BG364" i="2"/>
  <c r="BH364" i="2"/>
  <c r="BI364" i="2"/>
  <c r="BJ364" i="2"/>
  <c r="AD364" i="3" s="1"/>
  <c r="BK364" i="2"/>
  <c r="BL364" i="2"/>
  <c r="AF364" i="3"/>
  <c r="C365" i="2"/>
  <c r="D365" i="2"/>
  <c r="B365" i="3" s="1"/>
  <c r="E365" i="2"/>
  <c r="F365" i="2"/>
  <c r="AI365" i="3" s="1"/>
  <c r="G365" i="2"/>
  <c r="H365" i="2"/>
  <c r="D365" i="3" s="1"/>
  <c r="I365" i="2"/>
  <c r="K365" i="2"/>
  <c r="G365" i="3" s="1"/>
  <c r="M365" i="2"/>
  <c r="N365" i="2"/>
  <c r="K365" i="3" s="1"/>
  <c r="O365" i="2"/>
  <c r="AL365" i="3" s="1"/>
  <c r="Q365" i="2"/>
  <c r="R365" i="2"/>
  <c r="S365" i="2"/>
  <c r="T365" i="2"/>
  <c r="U365" i="2"/>
  <c r="V365" i="2"/>
  <c r="W365" i="2"/>
  <c r="X365" i="2"/>
  <c r="N365" i="3" s="1"/>
  <c r="Y365" i="2"/>
  <c r="Z365" i="2"/>
  <c r="O365" i="3" s="1"/>
  <c r="AA365" i="2"/>
  <c r="AB365" i="2"/>
  <c r="AC365" i="2"/>
  <c r="AD365" i="2"/>
  <c r="Q365" i="3" s="1"/>
  <c r="AE365" i="2"/>
  <c r="AF365" i="2"/>
  <c r="AG365" i="2"/>
  <c r="AH365" i="2"/>
  <c r="S365" i="3" s="1"/>
  <c r="AI365" i="2"/>
  <c r="AJ365" i="2"/>
  <c r="T365" i="3" s="1"/>
  <c r="AK365" i="2"/>
  <c r="AL365" i="2"/>
  <c r="U365" i="3" s="1"/>
  <c r="AM365" i="2"/>
  <c r="AN365" i="2"/>
  <c r="AO365" i="2"/>
  <c r="AP365" i="2"/>
  <c r="W365" i="3" s="1"/>
  <c r="AQ365" i="2"/>
  <c r="AR365" i="2"/>
  <c r="AS365" i="2"/>
  <c r="AT365" i="2"/>
  <c r="Y365" i="3" s="1"/>
  <c r="AU365" i="2"/>
  <c r="AV365" i="2"/>
  <c r="Z365" i="3" s="1"/>
  <c r="AY365" i="2"/>
  <c r="AZ365" i="2"/>
  <c r="AA365" i="3"/>
  <c r="BA365" i="2"/>
  <c r="BB365" i="2"/>
  <c r="AC365" i="3"/>
  <c r="BC365" i="2"/>
  <c r="BD365" i="2"/>
  <c r="AE365" i="3" s="1"/>
  <c r="BG365" i="2"/>
  <c r="BH365" i="2"/>
  <c r="BI365" i="2"/>
  <c r="BJ365" i="2"/>
  <c r="BK365" i="2"/>
  <c r="BL365" i="2"/>
  <c r="AF365" i="3" s="1"/>
  <c r="C366" i="2"/>
  <c r="A366" i="3" s="1"/>
  <c r="D366" i="2"/>
  <c r="E366" i="2"/>
  <c r="F366" i="2"/>
  <c r="G366" i="2"/>
  <c r="H366" i="2"/>
  <c r="D366" i="3"/>
  <c r="I366" i="2"/>
  <c r="F366" i="3"/>
  <c r="K366" i="2"/>
  <c r="G366" i="3" s="1"/>
  <c r="M366" i="2"/>
  <c r="N366" i="2"/>
  <c r="K366" i="3"/>
  <c r="O366" i="2"/>
  <c r="AL366" i="3" s="1"/>
  <c r="Q366" i="2"/>
  <c r="R366" i="2"/>
  <c r="S366" i="2"/>
  <c r="T366" i="2"/>
  <c r="U366" i="2"/>
  <c r="V366" i="2"/>
  <c r="W366" i="2"/>
  <c r="X366" i="2"/>
  <c r="N366" i="3"/>
  <c r="Y366" i="2"/>
  <c r="Z366" i="2"/>
  <c r="AA366" i="2"/>
  <c r="AB366" i="2"/>
  <c r="P366" i="3" s="1"/>
  <c r="AC366" i="2"/>
  <c r="AD366" i="2"/>
  <c r="Q366" i="3" s="1"/>
  <c r="AE366" i="2"/>
  <c r="AF366" i="2"/>
  <c r="R366" i="3" s="1"/>
  <c r="AG366" i="2"/>
  <c r="AH366" i="2"/>
  <c r="S366" i="3" s="1"/>
  <c r="AI366" i="2"/>
  <c r="AJ366" i="2"/>
  <c r="AK366" i="2"/>
  <c r="AL366" i="2"/>
  <c r="U366" i="3" s="1"/>
  <c r="AM366" i="2"/>
  <c r="AN366" i="2"/>
  <c r="V366" i="3" s="1"/>
  <c r="AO366" i="2"/>
  <c r="AP366" i="2"/>
  <c r="AQ366" i="2"/>
  <c r="AR366" i="2"/>
  <c r="X366" i="3"/>
  <c r="AS366" i="2"/>
  <c r="AT366" i="2"/>
  <c r="Y366" i="3"/>
  <c r="AU366" i="2"/>
  <c r="AV366" i="2"/>
  <c r="Z366" i="3" s="1"/>
  <c r="AY366" i="2"/>
  <c r="AZ366" i="2"/>
  <c r="AA366" i="3" s="1"/>
  <c r="BA366" i="2"/>
  <c r="BB366" i="2"/>
  <c r="BC366" i="2"/>
  <c r="BD366" i="2"/>
  <c r="AE366" i="3" s="1"/>
  <c r="BG366" i="2"/>
  <c r="BH366" i="2"/>
  <c r="AB366" i="3" s="1"/>
  <c r="BI366" i="2"/>
  <c r="BJ366" i="2"/>
  <c r="BK366" i="2"/>
  <c r="BL366" i="2"/>
  <c r="AF366" i="3"/>
  <c r="C367" i="2"/>
  <c r="A367" i="3" s="1"/>
  <c r="D367" i="2"/>
  <c r="E367" i="2"/>
  <c r="C367" i="3" s="1"/>
  <c r="F367" i="2"/>
  <c r="AG367" i="3"/>
  <c r="G367" i="2"/>
  <c r="H367" i="2"/>
  <c r="D367" i="3" s="1"/>
  <c r="I367" i="2"/>
  <c r="K367" i="2"/>
  <c r="G367" i="3" s="1"/>
  <c r="M367" i="2"/>
  <c r="N367" i="2"/>
  <c r="K367" i="3" s="1"/>
  <c r="O367" i="2"/>
  <c r="AL367" i="3"/>
  <c r="Q367" i="2"/>
  <c r="AM367" i="3" s="1"/>
  <c r="R367" i="2"/>
  <c r="S367" i="2"/>
  <c r="T367" i="2"/>
  <c r="U367" i="2"/>
  <c r="V367" i="2"/>
  <c r="W367" i="2"/>
  <c r="X367" i="2"/>
  <c r="Y367" i="2"/>
  <c r="Z367" i="2"/>
  <c r="O367" i="3" s="1"/>
  <c r="AA367" i="2"/>
  <c r="AB367" i="2"/>
  <c r="P367" i="3" s="1"/>
  <c r="AC367" i="2"/>
  <c r="AD367" i="2"/>
  <c r="AE367" i="2"/>
  <c r="AF367" i="2"/>
  <c r="AG367" i="2"/>
  <c r="AH367" i="2"/>
  <c r="S367" i="3" s="1"/>
  <c r="AI367" i="2"/>
  <c r="AJ367" i="2"/>
  <c r="T367" i="3" s="1"/>
  <c r="AK367" i="2"/>
  <c r="AL367" i="2"/>
  <c r="U367" i="3" s="1"/>
  <c r="AM367" i="2"/>
  <c r="AN367" i="2"/>
  <c r="AO367" i="2"/>
  <c r="AP367" i="2"/>
  <c r="W367" i="3" s="1"/>
  <c r="AQ367" i="2"/>
  <c r="AR367" i="2"/>
  <c r="X367" i="3" s="1"/>
  <c r="AS367" i="2"/>
  <c r="AT367" i="2"/>
  <c r="AU367" i="2"/>
  <c r="AV367" i="2"/>
  <c r="Z367" i="3" s="1"/>
  <c r="AY367" i="2"/>
  <c r="AZ367" i="2"/>
  <c r="BA367" i="2"/>
  <c r="BB367" i="2"/>
  <c r="AC367" i="3" s="1"/>
  <c r="BC367" i="2"/>
  <c r="BD367" i="2"/>
  <c r="AE367" i="3" s="1"/>
  <c r="BG367" i="2"/>
  <c r="BH367" i="2"/>
  <c r="AB367" i="3" s="1"/>
  <c r="BI367" i="2"/>
  <c r="BJ367" i="2"/>
  <c r="BK367" i="2"/>
  <c r="BL367" i="2"/>
  <c r="AF367" i="3" s="1"/>
  <c r="C368" i="2"/>
  <c r="D368" i="2"/>
  <c r="E368" i="2"/>
  <c r="C368" i="3" s="1"/>
  <c r="F368" i="2"/>
  <c r="AI368" i="3" s="1"/>
  <c r="G368" i="2"/>
  <c r="H368" i="2"/>
  <c r="D368" i="3" s="1"/>
  <c r="I368" i="2"/>
  <c r="K368" i="2"/>
  <c r="G368" i="3"/>
  <c r="M368" i="2"/>
  <c r="N368" i="2"/>
  <c r="K368" i="3" s="1"/>
  <c r="O368" i="2"/>
  <c r="AL368" i="3" s="1"/>
  <c r="Q368" i="2"/>
  <c r="AM368" i="3"/>
  <c r="R368" i="2"/>
  <c r="S368" i="2"/>
  <c r="T368" i="2"/>
  <c r="U368" i="2"/>
  <c r="V368" i="2"/>
  <c r="W368" i="2"/>
  <c r="X368" i="2"/>
  <c r="Y368" i="2"/>
  <c r="Z368" i="2"/>
  <c r="O368" i="3"/>
  <c r="AA368" i="2"/>
  <c r="AB368" i="2"/>
  <c r="P368" i="3" s="1"/>
  <c r="AC368" i="2"/>
  <c r="AD368" i="2"/>
  <c r="Q368" i="3"/>
  <c r="AE368" i="2"/>
  <c r="AF368" i="2"/>
  <c r="AG368" i="2"/>
  <c r="AH368" i="2"/>
  <c r="S368" i="3" s="1"/>
  <c r="AI368" i="2"/>
  <c r="AJ368" i="2"/>
  <c r="T368" i="3" s="1"/>
  <c r="AK368" i="2"/>
  <c r="AL368" i="2"/>
  <c r="AM368" i="2"/>
  <c r="AN368" i="2"/>
  <c r="V368" i="3" s="1"/>
  <c r="AO368" i="2"/>
  <c r="AP368" i="2"/>
  <c r="W368" i="3" s="1"/>
  <c r="AQ368" i="2"/>
  <c r="AR368" i="2"/>
  <c r="X368" i="3" s="1"/>
  <c r="AS368" i="2"/>
  <c r="AT368" i="2"/>
  <c r="Y368" i="3" s="1"/>
  <c r="AU368" i="2"/>
  <c r="AV368" i="2"/>
  <c r="AY368" i="2"/>
  <c r="AZ368" i="2"/>
  <c r="AA368" i="3" s="1"/>
  <c r="BA368" i="2"/>
  <c r="BB368" i="2"/>
  <c r="AC368" i="3" s="1"/>
  <c r="BC368" i="2"/>
  <c r="BD368" i="2"/>
  <c r="AE368" i="3" s="1"/>
  <c r="BG368" i="2"/>
  <c r="BH368" i="2"/>
  <c r="AB368" i="3" s="1"/>
  <c r="BI368" i="2"/>
  <c r="BJ368" i="2"/>
  <c r="BK368" i="2"/>
  <c r="BL368" i="2"/>
  <c r="C369" i="2"/>
  <c r="A369" i="3"/>
  <c r="D369" i="2"/>
  <c r="B369" i="3"/>
  <c r="E369" i="2"/>
  <c r="C369" i="3" s="1"/>
  <c r="F369" i="2"/>
  <c r="G369" i="2"/>
  <c r="H369" i="2"/>
  <c r="D369" i="3" s="1"/>
  <c r="I369" i="2"/>
  <c r="K369" i="2"/>
  <c r="G369" i="3"/>
  <c r="M369" i="2"/>
  <c r="N369" i="2"/>
  <c r="K369" i="3" s="1"/>
  <c r="O369" i="2"/>
  <c r="AL369" i="3" s="1"/>
  <c r="Q369" i="2"/>
  <c r="R369" i="2"/>
  <c r="S369" i="2"/>
  <c r="T369" i="2"/>
  <c r="U369" i="2"/>
  <c r="V369" i="2"/>
  <c r="W369" i="2"/>
  <c r="X369" i="2"/>
  <c r="N369" i="3" s="1"/>
  <c r="Y369" i="2"/>
  <c r="Z369" i="2"/>
  <c r="O369" i="3" s="1"/>
  <c r="AA369" i="2"/>
  <c r="AB369" i="2"/>
  <c r="P369" i="3" s="1"/>
  <c r="AC369" i="2"/>
  <c r="AD369" i="2"/>
  <c r="AE369" i="2"/>
  <c r="AF369" i="2"/>
  <c r="AG369" i="2"/>
  <c r="AH369" i="2"/>
  <c r="S369" i="3" s="1"/>
  <c r="AI369" i="2"/>
  <c r="AJ369" i="2"/>
  <c r="T369" i="3"/>
  <c r="AK369" i="2"/>
  <c r="AL369" i="2"/>
  <c r="U369" i="3" s="1"/>
  <c r="AM369" i="2"/>
  <c r="AN369" i="2"/>
  <c r="V369" i="3" s="1"/>
  <c r="AO369" i="2"/>
  <c r="AP369" i="2"/>
  <c r="W369" i="3" s="1"/>
  <c r="AQ369" i="2"/>
  <c r="AR369" i="2"/>
  <c r="AS369" i="2"/>
  <c r="AT369" i="2"/>
  <c r="Y369" i="3"/>
  <c r="AU369" i="2"/>
  <c r="AV369" i="2"/>
  <c r="AY369" i="2"/>
  <c r="AZ369" i="2"/>
  <c r="AA369" i="3" s="1"/>
  <c r="BA369" i="2"/>
  <c r="BB369" i="2"/>
  <c r="AC369" i="3" s="1"/>
  <c r="BC369" i="2"/>
  <c r="BD369" i="2"/>
  <c r="AE369" i="3" s="1"/>
  <c r="BG369" i="2"/>
  <c r="BH369" i="2"/>
  <c r="BI369" i="2"/>
  <c r="BJ369" i="2"/>
  <c r="AD369" i="3" s="1"/>
  <c r="BK369" i="2"/>
  <c r="BL369" i="2"/>
  <c r="C370" i="2"/>
  <c r="A370" i="3" s="1"/>
  <c r="D370" i="2"/>
  <c r="E370" i="2"/>
  <c r="F370" i="2"/>
  <c r="G370" i="2"/>
  <c r="H370" i="2"/>
  <c r="I370" i="2"/>
  <c r="F370" i="3" s="1"/>
  <c r="K370" i="2"/>
  <c r="M370" i="2"/>
  <c r="N370" i="2"/>
  <c r="K370" i="3" s="1"/>
  <c r="O370" i="2"/>
  <c r="AL370" i="3" s="1"/>
  <c r="Q370" i="2"/>
  <c r="AM370" i="3" s="1"/>
  <c r="R370" i="2"/>
  <c r="S370" i="2"/>
  <c r="T370" i="2"/>
  <c r="U370" i="2"/>
  <c r="V370" i="2"/>
  <c r="W370" i="2"/>
  <c r="X370" i="2"/>
  <c r="Y370" i="2"/>
  <c r="Z370" i="2"/>
  <c r="O370" i="3" s="1"/>
  <c r="AA370" i="2"/>
  <c r="AB370" i="2"/>
  <c r="P370" i="3"/>
  <c r="AC370" i="2"/>
  <c r="AD370" i="2"/>
  <c r="AE370" i="2"/>
  <c r="AF370" i="2"/>
  <c r="R370" i="3" s="1"/>
  <c r="AG370" i="2"/>
  <c r="AH370" i="2"/>
  <c r="S370" i="3" s="1"/>
  <c r="AI370" i="2"/>
  <c r="AJ370" i="2"/>
  <c r="T370" i="3" s="1"/>
  <c r="AK370" i="2"/>
  <c r="AL370" i="2"/>
  <c r="U370" i="3" s="1"/>
  <c r="AM370" i="2"/>
  <c r="AN370" i="2"/>
  <c r="AO370" i="2"/>
  <c r="AP370" i="2"/>
  <c r="AQ370" i="2"/>
  <c r="AR370" i="2"/>
  <c r="X370" i="3"/>
  <c r="AS370" i="2"/>
  <c r="AT370" i="2"/>
  <c r="AU370" i="2"/>
  <c r="AV370" i="2"/>
  <c r="Z370" i="3" s="1"/>
  <c r="AY370" i="2"/>
  <c r="AZ370" i="2"/>
  <c r="BA370" i="2"/>
  <c r="BB370" i="2"/>
  <c r="AC370" i="3"/>
  <c r="BC370" i="2"/>
  <c r="BD370" i="2"/>
  <c r="AE370" i="3" s="1"/>
  <c r="BG370" i="2"/>
  <c r="BH370" i="2"/>
  <c r="AB370" i="3"/>
  <c r="BI370" i="2"/>
  <c r="BJ370" i="2"/>
  <c r="AD370" i="3" s="1"/>
  <c r="BK370" i="2"/>
  <c r="BL370" i="2"/>
  <c r="AF370" i="3" s="1"/>
  <c r="C371" i="2"/>
  <c r="A371" i="3"/>
  <c r="D371" i="2"/>
  <c r="E371" i="2"/>
  <c r="C371" i="3" s="1"/>
  <c r="F371" i="2"/>
  <c r="AG371" i="3" s="1"/>
  <c r="G371" i="2"/>
  <c r="H371" i="2"/>
  <c r="I371" i="2"/>
  <c r="F371" i="3" s="1"/>
  <c r="K371" i="2"/>
  <c r="G371" i="3"/>
  <c r="M371" i="2"/>
  <c r="N371" i="2"/>
  <c r="K371" i="3" s="1"/>
  <c r="O371" i="2"/>
  <c r="AL371" i="3" s="1"/>
  <c r="Q371" i="2"/>
  <c r="AM371" i="3" s="1"/>
  <c r="R371" i="2"/>
  <c r="S371" i="2"/>
  <c r="T371" i="2"/>
  <c r="U371" i="2"/>
  <c r="V371" i="2"/>
  <c r="W371" i="2"/>
  <c r="X371" i="2"/>
  <c r="N371" i="3"/>
  <c r="Y371" i="2"/>
  <c r="Z371" i="2"/>
  <c r="O371" i="3" s="1"/>
  <c r="AA371" i="2"/>
  <c r="AB371" i="2"/>
  <c r="P371" i="3" s="1"/>
  <c r="AC371" i="2"/>
  <c r="AD371" i="2"/>
  <c r="AE371" i="2"/>
  <c r="AF371" i="2"/>
  <c r="R371" i="3" s="1"/>
  <c r="AG371" i="2"/>
  <c r="AH371" i="2"/>
  <c r="S371" i="3"/>
  <c r="AI371" i="2"/>
  <c r="AJ371" i="2"/>
  <c r="T371" i="3" s="1"/>
  <c r="AK371" i="2"/>
  <c r="AL371" i="2"/>
  <c r="U371" i="3" s="1"/>
  <c r="AM371" i="2"/>
  <c r="AN371" i="2"/>
  <c r="V371" i="3"/>
  <c r="AO371" i="2"/>
  <c r="AP371" i="2"/>
  <c r="W371" i="3"/>
  <c r="AQ371" i="2"/>
  <c r="AR371" i="2"/>
  <c r="X371" i="3" s="1"/>
  <c r="AS371" i="2"/>
  <c r="AT371" i="2"/>
  <c r="AU371" i="2"/>
  <c r="AV371" i="2"/>
  <c r="AY371" i="2"/>
  <c r="AZ371" i="2"/>
  <c r="AA371" i="3" s="1"/>
  <c r="BA371" i="2"/>
  <c r="BB371" i="2"/>
  <c r="AC371" i="3"/>
  <c r="BC371" i="2"/>
  <c r="BD371" i="2"/>
  <c r="AE371" i="3" s="1"/>
  <c r="BG371" i="2"/>
  <c r="BH371" i="2"/>
  <c r="AB371" i="3"/>
  <c r="BI371" i="2"/>
  <c r="BJ371" i="2"/>
  <c r="AD371" i="3" s="1"/>
  <c r="BK371" i="2"/>
  <c r="BL371" i="2"/>
  <c r="C372" i="2"/>
  <c r="A372" i="3" s="1"/>
  <c r="D372" i="2"/>
  <c r="B372" i="3" s="1"/>
  <c r="E372" i="2"/>
  <c r="C372" i="3" s="1"/>
  <c r="F372" i="2"/>
  <c r="G372" i="2"/>
  <c r="AJ372" i="3" s="1"/>
  <c r="H372" i="2"/>
  <c r="I372" i="2"/>
  <c r="F372" i="3" s="1"/>
  <c r="K372" i="2"/>
  <c r="G372" i="3" s="1"/>
  <c r="L372" i="2"/>
  <c r="N372" i="2"/>
  <c r="O372" i="2"/>
  <c r="Q372" i="2"/>
  <c r="AM372" i="3" s="1"/>
  <c r="R372" i="2"/>
  <c r="S372" i="2"/>
  <c r="T372" i="2"/>
  <c r="U372" i="2"/>
  <c r="V372" i="2"/>
  <c r="W372" i="2"/>
  <c r="X372" i="2"/>
  <c r="N372" i="3"/>
  <c r="Y372" i="2"/>
  <c r="Z372" i="2"/>
  <c r="O372" i="3" s="1"/>
  <c r="AA372" i="2"/>
  <c r="AB372" i="2"/>
  <c r="AC372" i="2"/>
  <c r="AD372" i="2"/>
  <c r="Q372" i="3" s="1"/>
  <c r="AE372" i="2"/>
  <c r="AF372" i="2"/>
  <c r="R372" i="3" s="1"/>
  <c r="AG372" i="2"/>
  <c r="AH372" i="2"/>
  <c r="S372" i="3"/>
  <c r="AI372" i="2"/>
  <c r="AJ372" i="2"/>
  <c r="T372" i="3"/>
  <c r="AK372" i="2"/>
  <c r="AL372" i="2"/>
  <c r="U372" i="3" s="1"/>
  <c r="AM372" i="2"/>
  <c r="AN372" i="2"/>
  <c r="V372" i="3" s="1"/>
  <c r="AO372" i="2"/>
  <c r="AP372" i="2"/>
  <c r="AQ372" i="2"/>
  <c r="AR372" i="2"/>
  <c r="AS372" i="2"/>
  <c r="AT372" i="2"/>
  <c r="Y372" i="3"/>
  <c r="AU372" i="2"/>
  <c r="AV372" i="2"/>
  <c r="AY372" i="2"/>
  <c r="AZ372" i="2"/>
  <c r="AA372" i="3" s="1"/>
  <c r="BA372" i="2"/>
  <c r="BB372" i="2"/>
  <c r="AC372" i="3" s="1"/>
  <c r="BC372" i="2"/>
  <c r="BD372" i="2"/>
  <c r="AE372" i="3"/>
  <c r="BG372" i="2"/>
  <c r="BH372" i="2"/>
  <c r="AB372" i="3" s="1"/>
  <c r="BI372" i="2"/>
  <c r="BJ372" i="2"/>
  <c r="AD372" i="3"/>
  <c r="BK372" i="2"/>
  <c r="BL372" i="2"/>
  <c r="AF372" i="3" s="1"/>
  <c r="C373" i="2"/>
  <c r="D373" i="2"/>
  <c r="E373" i="2"/>
  <c r="F373" i="2"/>
  <c r="AI373" i="3" s="1"/>
  <c r="G373" i="2"/>
  <c r="AJ373" i="3" s="1"/>
  <c r="H373" i="2"/>
  <c r="D373" i="3" s="1"/>
  <c r="I373" i="2"/>
  <c r="F373" i="3" s="1"/>
  <c r="K373" i="2"/>
  <c r="L373" i="2"/>
  <c r="N373" i="2"/>
  <c r="K373" i="3"/>
  <c r="O373" i="2"/>
  <c r="Q373" i="2"/>
  <c r="AM373" i="3" s="1"/>
  <c r="R373" i="2"/>
  <c r="S373" i="2"/>
  <c r="T373" i="2"/>
  <c r="U373" i="2"/>
  <c r="V373" i="2"/>
  <c r="W373" i="2"/>
  <c r="X373" i="2"/>
  <c r="N373" i="3" s="1"/>
  <c r="Y373" i="2"/>
  <c r="Z373" i="2"/>
  <c r="O373" i="3"/>
  <c r="AA373" i="2"/>
  <c r="AB373" i="2"/>
  <c r="P373" i="3" s="1"/>
  <c r="AC373" i="2"/>
  <c r="AD373" i="2"/>
  <c r="Q373" i="3" s="1"/>
  <c r="AE373" i="2"/>
  <c r="AF373" i="2"/>
  <c r="AG373" i="2"/>
  <c r="AH373" i="2"/>
  <c r="AI373" i="2"/>
  <c r="AJ373" i="2"/>
  <c r="T373" i="3" s="1"/>
  <c r="AK373" i="2"/>
  <c r="AL373" i="2"/>
  <c r="U373" i="3" s="1"/>
  <c r="AM373" i="2"/>
  <c r="AN373" i="2"/>
  <c r="V373" i="3" s="1"/>
  <c r="AO373" i="2"/>
  <c r="AP373" i="2"/>
  <c r="W373" i="3" s="1"/>
  <c r="AQ373" i="2"/>
  <c r="AR373" i="2"/>
  <c r="X373" i="3" s="1"/>
  <c r="AS373" i="2"/>
  <c r="AT373" i="2"/>
  <c r="AU373" i="2"/>
  <c r="AV373" i="2"/>
  <c r="AY373" i="2"/>
  <c r="AZ373" i="2"/>
  <c r="AA373" i="3"/>
  <c r="BA373" i="2"/>
  <c r="BB373" i="2"/>
  <c r="AC373" i="3" s="1"/>
  <c r="BC373" i="2"/>
  <c r="BD373" i="2"/>
  <c r="AE373" i="3" s="1"/>
  <c r="BG373" i="2"/>
  <c r="BH373" i="2"/>
  <c r="BI373" i="2"/>
  <c r="BJ373" i="2"/>
  <c r="AD373" i="3" s="1"/>
  <c r="BK373" i="2"/>
  <c r="BL373" i="2"/>
  <c r="AF373" i="3" s="1"/>
  <c r="C374" i="2"/>
  <c r="A374" i="3"/>
  <c r="D374" i="2"/>
  <c r="B374" i="3" s="1"/>
  <c r="E374" i="2"/>
  <c r="C374" i="3" s="1"/>
  <c r="F374" i="2"/>
  <c r="G374" i="2"/>
  <c r="J374" i="3" s="1"/>
  <c r="H374" i="2"/>
  <c r="D374" i="3" s="1"/>
  <c r="I374" i="2"/>
  <c r="F374" i="3" s="1"/>
  <c r="K374" i="2"/>
  <c r="G374" i="3" s="1"/>
  <c r="L374" i="2"/>
  <c r="N374" i="2"/>
  <c r="K374" i="3" s="1"/>
  <c r="O374" i="2"/>
  <c r="AL374" i="3" s="1"/>
  <c r="Q374" i="2"/>
  <c r="AM374" i="3"/>
  <c r="R374" i="2"/>
  <c r="S374" i="2"/>
  <c r="T374" i="2"/>
  <c r="U374" i="2"/>
  <c r="V374" i="2"/>
  <c r="W374" i="2"/>
  <c r="X374" i="2"/>
  <c r="N374" i="3" s="1"/>
  <c r="Y374" i="2"/>
  <c r="Z374" i="2"/>
  <c r="O374" i="3" s="1"/>
  <c r="AA374" i="2"/>
  <c r="AB374" i="2"/>
  <c r="AC374" i="2"/>
  <c r="AD374" i="2"/>
  <c r="AE374" i="2"/>
  <c r="AF374" i="2"/>
  <c r="R374" i="3" s="1"/>
  <c r="AG374" i="2"/>
  <c r="AH374" i="2"/>
  <c r="S374" i="3"/>
  <c r="AI374" i="2"/>
  <c r="AJ374" i="2"/>
  <c r="T374" i="3" s="1"/>
  <c r="AK374" i="2"/>
  <c r="AL374" i="2"/>
  <c r="AM374" i="2"/>
  <c r="AN374" i="2"/>
  <c r="V374" i="3"/>
  <c r="AO374" i="2"/>
  <c r="AP374" i="2"/>
  <c r="W374" i="3" s="1"/>
  <c r="AQ374" i="2"/>
  <c r="AR374" i="2"/>
  <c r="AS374" i="2"/>
  <c r="AT374" i="2"/>
  <c r="Y374" i="3"/>
  <c r="AU374" i="2"/>
  <c r="AV374" i="2"/>
  <c r="Z374" i="3" s="1"/>
  <c r="AY374" i="2"/>
  <c r="AZ374" i="2"/>
  <c r="BA374" i="2"/>
  <c r="BB374" i="2"/>
  <c r="AC374" i="3"/>
  <c r="BC374" i="2"/>
  <c r="BD374" i="2"/>
  <c r="AE374" i="3" s="1"/>
  <c r="BG374" i="2"/>
  <c r="BH374" i="2"/>
  <c r="AB374" i="3"/>
  <c r="BI374" i="2"/>
  <c r="BJ374" i="2"/>
  <c r="AD374" i="3" s="1"/>
  <c r="BK374" i="2"/>
  <c r="BL374" i="2"/>
  <c r="AF374" i="3" s="1"/>
  <c r="C375" i="2"/>
  <c r="D375" i="2"/>
  <c r="B375" i="3" s="1"/>
  <c r="E375" i="2"/>
  <c r="C375" i="3"/>
  <c r="F375" i="2"/>
  <c r="I375" i="3"/>
  <c r="G375" i="2"/>
  <c r="H375" i="2"/>
  <c r="D375" i="3" s="1"/>
  <c r="I375" i="2"/>
  <c r="F375" i="3" s="1"/>
  <c r="K375" i="2"/>
  <c r="G375" i="3" s="1"/>
  <c r="L375" i="2"/>
  <c r="N375" i="2"/>
  <c r="K375" i="3" s="1"/>
  <c r="O375" i="2"/>
  <c r="Q375" i="2"/>
  <c r="AM375" i="3" s="1"/>
  <c r="R375" i="2"/>
  <c r="S375" i="2"/>
  <c r="T375" i="2"/>
  <c r="U375" i="2"/>
  <c r="V375" i="2"/>
  <c r="W375" i="2"/>
  <c r="X375" i="2"/>
  <c r="N375" i="3"/>
  <c r="Y375" i="2"/>
  <c r="Z375" i="2"/>
  <c r="O375" i="3" s="1"/>
  <c r="AA375" i="2"/>
  <c r="AB375" i="2"/>
  <c r="P375" i="3" s="1"/>
  <c r="AC375" i="2"/>
  <c r="AD375" i="2"/>
  <c r="Q375" i="3" s="1"/>
  <c r="AE375" i="2"/>
  <c r="AF375" i="2"/>
  <c r="R375" i="3" s="1"/>
  <c r="AG375" i="2"/>
  <c r="AH375" i="2"/>
  <c r="AI375" i="2"/>
  <c r="AJ375" i="2"/>
  <c r="T375" i="3" s="1"/>
  <c r="AK375" i="2"/>
  <c r="AL375" i="2"/>
  <c r="AM375" i="2"/>
  <c r="AN375" i="2"/>
  <c r="V375" i="3" s="1"/>
  <c r="AO375" i="2"/>
  <c r="AP375" i="2"/>
  <c r="W375" i="3" s="1"/>
  <c r="AQ375" i="2"/>
  <c r="AR375" i="2"/>
  <c r="X375" i="3" s="1"/>
  <c r="AS375" i="2"/>
  <c r="AT375" i="2"/>
  <c r="Y375" i="3" s="1"/>
  <c r="AU375" i="2"/>
  <c r="AV375" i="2"/>
  <c r="AY375" i="2"/>
  <c r="AZ375" i="2"/>
  <c r="AA375" i="3" s="1"/>
  <c r="BA375" i="2"/>
  <c r="BB375" i="2"/>
  <c r="AC375" i="3"/>
  <c r="BC375" i="2"/>
  <c r="BD375" i="2"/>
  <c r="BG375" i="2"/>
  <c r="BH375" i="2"/>
  <c r="BI375" i="2"/>
  <c r="BJ375" i="2"/>
  <c r="BK375" i="2"/>
  <c r="BL375" i="2"/>
  <c r="AF375" i="3" s="1"/>
  <c r="C376" i="2"/>
  <c r="A376" i="3"/>
  <c r="D376" i="2"/>
  <c r="E376" i="2"/>
  <c r="F376" i="2"/>
  <c r="AG376" i="3" s="1"/>
  <c r="G376" i="2"/>
  <c r="AJ376" i="3" s="1"/>
  <c r="H376" i="2"/>
  <c r="D376" i="3" s="1"/>
  <c r="I376" i="2"/>
  <c r="F376" i="3"/>
  <c r="K376" i="2"/>
  <c r="G376" i="3" s="1"/>
  <c r="L376" i="2"/>
  <c r="H376" i="3"/>
  <c r="N376" i="2"/>
  <c r="K376" i="3" s="1"/>
  <c r="O376" i="2"/>
  <c r="Q376" i="2"/>
  <c r="AM376" i="3" s="1"/>
  <c r="R376" i="2"/>
  <c r="S376" i="2"/>
  <c r="T376" i="2"/>
  <c r="U376" i="2"/>
  <c r="V376" i="2"/>
  <c r="W376" i="2"/>
  <c r="X376" i="2"/>
  <c r="N376" i="3" s="1"/>
  <c r="Y376" i="2"/>
  <c r="Z376" i="2"/>
  <c r="O376" i="3" s="1"/>
  <c r="AA376" i="2"/>
  <c r="AB376" i="2"/>
  <c r="P376" i="3" s="1"/>
  <c r="AC376" i="2"/>
  <c r="AD376" i="2"/>
  <c r="AE376" i="2"/>
  <c r="AF376" i="2"/>
  <c r="R376" i="3"/>
  <c r="AG376" i="2"/>
  <c r="AH376" i="2"/>
  <c r="S376" i="3" s="1"/>
  <c r="AI376" i="2"/>
  <c r="AJ376" i="2"/>
  <c r="AK376" i="2"/>
  <c r="AL376" i="2"/>
  <c r="U376" i="3" s="1"/>
  <c r="AM376" i="2"/>
  <c r="AN376" i="2"/>
  <c r="AO376" i="2"/>
  <c r="AP376" i="2"/>
  <c r="W376" i="3" s="1"/>
  <c r="AQ376" i="2"/>
  <c r="AR376" i="2"/>
  <c r="X376" i="3"/>
  <c r="AS376" i="2"/>
  <c r="AT376" i="2"/>
  <c r="Y376" i="3" s="1"/>
  <c r="AU376" i="2"/>
  <c r="AV376" i="2"/>
  <c r="Z376" i="3" s="1"/>
  <c r="AY376" i="2"/>
  <c r="AZ376" i="2"/>
  <c r="AA376" i="3" s="1"/>
  <c r="BA376" i="2"/>
  <c r="BB376" i="2"/>
  <c r="AC376" i="3" s="1"/>
  <c r="BC376" i="2"/>
  <c r="BD376" i="2"/>
  <c r="AE376" i="3" s="1"/>
  <c r="BG376" i="2"/>
  <c r="BH376" i="2"/>
  <c r="AB376" i="3" s="1"/>
  <c r="BI376" i="2"/>
  <c r="BJ376" i="2"/>
  <c r="AD376" i="3" s="1"/>
  <c r="BK376" i="2"/>
  <c r="BL376" i="2"/>
  <c r="AF376" i="3" s="1"/>
  <c r="C377" i="2"/>
  <c r="A377" i="3" s="1"/>
  <c r="D377" i="2"/>
  <c r="E377" i="2"/>
  <c r="F377" i="2"/>
  <c r="G377" i="2"/>
  <c r="H377" i="2"/>
  <c r="D377" i="3"/>
  <c r="I377" i="2"/>
  <c r="K377" i="2"/>
  <c r="M377" i="2"/>
  <c r="N377" i="2"/>
  <c r="K377" i="3" s="1"/>
  <c r="O377" i="2"/>
  <c r="AL377" i="3" s="1"/>
  <c r="Q377" i="2"/>
  <c r="R377" i="2"/>
  <c r="S377" i="2"/>
  <c r="T377" i="2"/>
  <c r="U377" i="2"/>
  <c r="V377" i="2"/>
  <c r="W377" i="2"/>
  <c r="X377" i="2"/>
  <c r="N377" i="3"/>
  <c r="Y377" i="2"/>
  <c r="Z377" i="2"/>
  <c r="O377" i="3"/>
  <c r="AA377" i="2"/>
  <c r="AB377" i="2"/>
  <c r="AC377" i="2"/>
  <c r="AD377" i="2"/>
  <c r="Q377" i="3"/>
  <c r="AE377" i="2"/>
  <c r="AF377" i="2"/>
  <c r="R377" i="3" s="1"/>
  <c r="AG377" i="2"/>
  <c r="AH377" i="2"/>
  <c r="S377" i="3" s="1"/>
  <c r="AI377" i="2"/>
  <c r="AJ377" i="2"/>
  <c r="T377" i="3" s="1"/>
  <c r="AK377" i="2"/>
  <c r="AL377" i="2"/>
  <c r="U377" i="3"/>
  <c r="AM377" i="2"/>
  <c r="AN377" i="2"/>
  <c r="AO377" i="2"/>
  <c r="AP377" i="2"/>
  <c r="AQ377" i="2"/>
  <c r="AR377" i="2"/>
  <c r="AS377" i="2"/>
  <c r="AT377" i="2"/>
  <c r="Y377" i="3" s="1"/>
  <c r="AU377" i="2"/>
  <c r="AV377" i="2"/>
  <c r="Z377" i="3" s="1"/>
  <c r="AY377" i="2"/>
  <c r="AZ377" i="2"/>
  <c r="BA377" i="2"/>
  <c r="BB377" i="2"/>
  <c r="BC377" i="2"/>
  <c r="BD377" i="2"/>
  <c r="BG377" i="2"/>
  <c r="BH377" i="2"/>
  <c r="BI377" i="2"/>
  <c r="BJ377" i="2"/>
  <c r="AD377" i="3" s="1"/>
  <c r="BK377" i="2"/>
  <c r="BL377" i="2"/>
  <c r="AF377" i="3" s="1"/>
  <c r="C378" i="2"/>
  <c r="D378" i="2"/>
  <c r="B378" i="3"/>
  <c r="E378" i="2"/>
  <c r="C378" i="3" s="1"/>
  <c r="F378" i="2"/>
  <c r="AG378" i="3" s="1"/>
  <c r="G378" i="2"/>
  <c r="AH378" i="3" s="1"/>
  <c r="H378" i="2"/>
  <c r="D378" i="3" s="1"/>
  <c r="I378" i="2"/>
  <c r="F378" i="3" s="1"/>
  <c r="K378" i="2"/>
  <c r="G378" i="3" s="1"/>
  <c r="L378" i="2"/>
  <c r="N378" i="2"/>
  <c r="K378" i="3" s="1"/>
  <c r="O378" i="2"/>
  <c r="AL378" i="3" s="1"/>
  <c r="Q378" i="2"/>
  <c r="AM378" i="3" s="1"/>
  <c r="R378" i="2"/>
  <c r="S378" i="2"/>
  <c r="T378" i="2"/>
  <c r="U378" i="2"/>
  <c r="V378" i="2"/>
  <c r="W378" i="2"/>
  <c r="X378" i="2"/>
  <c r="N378" i="3" s="1"/>
  <c r="Y378" i="2"/>
  <c r="Z378" i="2"/>
  <c r="O378" i="3" s="1"/>
  <c r="AA378" i="2"/>
  <c r="AB378" i="2"/>
  <c r="P378" i="3" s="1"/>
  <c r="AC378" i="2"/>
  <c r="AD378" i="2"/>
  <c r="Q378" i="3" s="1"/>
  <c r="AE378" i="2"/>
  <c r="AF378" i="2"/>
  <c r="R378" i="3" s="1"/>
  <c r="AG378" i="2"/>
  <c r="AH378" i="2"/>
  <c r="S378" i="3" s="1"/>
  <c r="AI378" i="2"/>
  <c r="AJ378" i="2"/>
  <c r="T378" i="3" s="1"/>
  <c r="AK378" i="2"/>
  <c r="AL378" i="2"/>
  <c r="AM378" i="2"/>
  <c r="AN378" i="2"/>
  <c r="V378" i="3" s="1"/>
  <c r="AO378" i="2"/>
  <c r="AP378" i="2"/>
  <c r="AQ378" i="2"/>
  <c r="AR378" i="2"/>
  <c r="X378" i="3" s="1"/>
  <c r="AS378" i="2"/>
  <c r="AT378" i="2"/>
  <c r="Y378" i="3" s="1"/>
  <c r="AU378" i="2"/>
  <c r="AV378" i="2"/>
  <c r="Z378" i="3" s="1"/>
  <c r="AY378" i="2"/>
  <c r="AZ378" i="2"/>
  <c r="AA378" i="3" s="1"/>
  <c r="BA378" i="2"/>
  <c r="BB378" i="2"/>
  <c r="AC378" i="3" s="1"/>
  <c r="BC378" i="2"/>
  <c r="BD378" i="2"/>
  <c r="BG378" i="2"/>
  <c r="BH378" i="2"/>
  <c r="AB378" i="3"/>
  <c r="BI378" i="2"/>
  <c r="BJ378" i="2"/>
  <c r="BK378" i="2"/>
  <c r="BL378" i="2"/>
  <c r="AF378" i="3" s="1"/>
  <c r="C379" i="2"/>
  <c r="A379" i="3" s="1"/>
  <c r="D379" i="2"/>
  <c r="B379" i="3" s="1"/>
  <c r="E379" i="2"/>
  <c r="C379" i="3" s="1"/>
  <c r="F379" i="2"/>
  <c r="AI379" i="3" s="1"/>
  <c r="G379" i="2"/>
  <c r="H379" i="2"/>
  <c r="I379" i="2"/>
  <c r="F379" i="3" s="1"/>
  <c r="K379" i="2"/>
  <c r="G379" i="3" s="1"/>
  <c r="M379" i="2"/>
  <c r="N379" i="2"/>
  <c r="O379" i="2"/>
  <c r="AL379" i="3" s="1"/>
  <c r="Q379" i="2"/>
  <c r="AM379" i="3"/>
  <c r="R379" i="2"/>
  <c r="S379" i="2"/>
  <c r="T379" i="2"/>
  <c r="U379" i="2"/>
  <c r="V379" i="2"/>
  <c r="W379" i="2"/>
  <c r="X379" i="2"/>
  <c r="N379" i="3"/>
  <c r="Y379" i="2"/>
  <c r="Z379" i="2"/>
  <c r="O379" i="3" s="1"/>
  <c r="AA379" i="2"/>
  <c r="AB379" i="2"/>
  <c r="P379" i="3" s="1"/>
  <c r="AC379" i="2"/>
  <c r="AD379" i="2"/>
  <c r="Q379" i="3" s="1"/>
  <c r="AE379" i="2"/>
  <c r="AF379" i="2"/>
  <c r="R379" i="3" s="1"/>
  <c r="AG379" i="2"/>
  <c r="AH379" i="2"/>
  <c r="S379" i="3" s="1"/>
  <c r="AI379" i="2"/>
  <c r="AJ379" i="2"/>
  <c r="T379" i="3" s="1"/>
  <c r="AK379" i="2"/>
  <c r="AL379" i="2"/>
  <c r="AM379" i="2"/>
  <c r="AN379" i="2"/>
  <c r="V379" i="3" s="1"/>
  <c r="AO379" i="2"/>
  <c r="AP379" i="2"/>
  <c r="AQ379" i="2"/>
  <c r="AR379" i="2"/>
  <c r="X379" i="3" s="1"/>
  <c r="AS379" i="2"/>
  <c r="AT379" i="2"/>
  <c r="Y379" i="3" s="1"/>
  <c r="AU379" i="2"/>
  <c r="AV379" i="2"/>
  <c r="Z379" i="3" s="1"/>
  <c r="AY379" i="2"/>
  <c r="AZ379" i="2"/>
  <c r="AA379" i="3" s="1"/>
  <c r="BA379" i="2"/>
  <c r="BB379" i="2"/>
  <c r="BC379" i="2"/>
  <c r="BD379" i="2"/>
  <c r="BG379" i="2"/>
  <c r="BH379" i="2"/>
  <c r="AB379" i="3" s="1"/>
  <c r="BI379" i="2"/>
  <c r="BJ379" i="2"/>
  <c r="AD379" i="3" s="1"/>
  <c r="BK379" i="2"/>
  <c r="BL379" i="2"/>
  <c r="C380" i="2"/>
  <c r="A380" i="3" s="1"/>
  <c r="D380" i="2"/>
  <c r="B380" i="3" s="1"/>
  <c r="E380" i="2"/>
  <c r="C380" i="3" s="1"/>
  <c r="F380" i="2"/>
  <c r="AG380" i="3" s="1"/>
  <c r="G380" i="2"/>
  <c r="AJ380" i="3"/>
  <c r="H380" i="2"/>
  <c r="D380" i="3" s="1"/>
  <c r="I380" i="2"/>
  <c r="F380" i="3" s="1"/>
  <c r="K380" i="2"/>
  <c r="G380" i="3" s="1"/>
  <c r="M380" i="2"/>
  <c r="N380" i="2"/>
  <c r="K380" i="3" s="1"/>
  <c r="O380" i="2"/>
  <c r="AL380" i="3" s="1"/>
  <c r="Q380" i="2"/>
  <c r="AM380" i="3" s="1"/>
  <c r="R380" i="2"/>
  <c r="S380" i="2"/>
  <c r="T380" i="2"/>
  <c r="U380" i="2"/>
  <c r="V380" i="2"/>
  <c r="W380" i="2"/>
  <c r="X380" i="2"/>
  <c r="Y380" i="2"/>
  <c r="Z380" i="2"/>
  <c r="O380" i="3" s="1"/>
  <c r="AA380" i="2"/>
  <c r="AB380" i="2"/>
  <c r="P380" i="3" s="1"/>
  <c r="AC380" i="2"/>
  <c r="AD380" i="2"/>
  <c r="Q380" i="3" s="1"/>
  <c r="AE380" i="2"/>
  <c r="AF380" i="2"/>
  <c r="R380" i="3" s="1"/>
  <c r="AG380" i="2"/>
  <c r="AH380" i="2"/>
  <c r="S380" i="3" s="1"/>
  <c r="AI380" i="2"/>
  <c r="AJ380" i="2"/>
  <c r="T380" i="3" s="1"/>
  <c r="AK380" i="2"/>
  <c r="AL380" i="2"/>
  <c r="U380" i="3" s="1"/>
  <c r="AM380" i="2"/>
  <c r="AN380" i="2"/>
  <c r="AO380" i="2"/>
  <c r="AP380" i="2"/>
  <c r="W380" i="3" s="1"/>
  <c r="AQ380" i="2"/>
  <c r="AR380" i="2"/>
  <c r="AS380" i="2"/>
  <c r="AT380" i="2"/>
  <c r="Y380" i="3" s="1"/>
  <c r="AU380" i="2"/>
  <c r="AV380" i="2"/>
  <c r="Z380" i="3" s="1"/>
  <c r="AY380" i="2"/>
  <c r="AZ380" i="2"/>
  <c r="AA380" i="3" s="1"/>
  <c r="BA380" i="2"/>
  <c r="BB380" i="2"/>
  <c r="AC380" i="3" s="1"/>
  <c r="BC380" i="2"/>
  <c r="BD380" i="2"/>
  <c r="AE380" i="3" s="1"/>
  <c r="BG380" i="2"/>
  <c r="BH380" i="2"/>
  <c r="BI380" i="2"/>
  <c r="BJ380" i="2"/>
  <c r="AD380" i="3" s="1"/>
  <c r="BK380" i="2"/>
  <c r="BL380" i="2"/>
  <c r="AF380" i="3" s="1"/>
  <c r="C381" i="2"/>
  <c r="A381" i="3" s="1"/>
  <c r="D381" i="2"/>
  <c r="B381" i="3"/>
  <c r="E381" i="2"/>
  <c r="F381" i="2"/>
  <c r="AG381" i="3" s="1"/>
  <c r="G381" i="2"/>
  <c r="H381" i="2"/>
  <c r="D381" i="3" s="1"/>
  <c r="I381" i="2"/>
  <c r="F381" i="3" s="1"/>
  <c r="K381" i="2"/>
  <c r="G381" i="3"/>
  <c r="M381" i="2"/>
  <c r="N381" i="2"/>
  <c r="K381" i="3" s="1"/>
  <c r="O381" i="2"/>
  <c r="Q381" i="2"/>
  <c r="R381" i="2"/>
  <c r="S381" i="2"/>
  <c r="T381" i="2"/>
  <c r="U381" i="2"/>
  <c r="V381" i="2"/>
  <c r="W381" i="2"/>
  <c r="X381" i="2"/>
  <c r="N381" i="3" s="1"/>
  <c r="Y381" i="2"/>
  <c r="Z381" i="2"/>
  <c r="AA381" i="2"/>
  <c r="AB381" i="2"/>
  <c r="AC381" i="2"/>
  <c r="AD381" i="2"/>
  <c r="Q381" i="3" s="1"/>
  <c r="AE381" i="2"/>
  <c r="AF381" i="2"/>
  <c r="R381" i="3" s="1"/>
  <c r="AG381" i="2"/>
  <c r="AH381" i="2"/>
  <c r="S381" i="3" s="1"/>
  <c r="AI381" i="2"/>
  <c r="AJ381" i="2"/>
  <c r="T381" i="3" s="1"/>
  <c r="AK381" i="2"/>
  <c r="AL381" i="2"/>
  <c r="U381" i="3" s="1"/>
  <c r="AM381" i="2"/>
  <c r="AN381" i="2"/>
  <c r="V381" i="3" s="1"/>
  <c r="AO381" i="2"/>
  <c r="AP381" i="2"/>
  <c r="W381" i="3" s="1"/>
  <c r="AQ381" i="2"/>
  <c r="AR381" i="2"/>
  <c r="AS381" i="2"/>
  <c r="AT381" i="2"/>
  <c r="Y381" i="3" s="1"/>
  <c r="AU381" i="2"/>
  <c r="AV381" i="2"/>
  <c r="Z381" i="3" s="1"/>
  <c r="AY381" i="2"/>
  <c r="AZ381" i="2"/>
  <c r="AA381" i="3" s="1"/>
  <c r="BA381" i="2"/>
  <c r="BB381" i="2"/>
  <c r="AC381" i="3" s="1"/>
  <c r="BC381" i="2"/>
  <c r="BD381" i="2"/>
  <c r="AE381" i="3"/>
  <c r="BG381" i="2"/>
  <c r="BH381" i="2"/>
  <c r="BI381" i="2"/>
  <c r="BJ381" i="2"/>
  <c r="AD381" i="3" s="1"/>
  <c r="BK381" i="2"/>
  <c r="BL381" i="2"/>
  <c r="C382" i="2"/>
  <c r="A382" i="3" s="1"/>
  <c r="D382" i="2"/>
  <c r="B382" i="3"/>
  <c r="E382" i="2"/>
  <c r="C382" i="3" s="1"/>
  <c r="F382" i="2"/>
  <c r="G382" i="2"/>
  <c r="H382" i="2"/>
  <c r="D382" i="3" s="1"/>
  <c r="I382" i="2"/>
  <c r="F382" i="3" s="1"/>
  <c r="K382" i="2"/>
  <c r="G382" i="3" s="1"/>
  <c r="M382" i="2"/>
  <c r="N382" i="2"/>
  <c r="K382" i="3" s="1"/>
  <c r="O382" i="2"/>
  <c r="AL382" i="3"/>
  <c r="Q382" i="2"/>
  <c r="R382" i="2"/>
  <c r="S382" i="2"/>
  <c r="T382" i="2"/>
  <c r="U382" i="2"/>
  <c r="V382" i="2"/>
  <c r="W382" i="2"/>
  <c r="X382" i="2"/>
  <c r="N382" i="3" s="1"/>
  <c r="Y382" i="2"/>
  <c r="Z382" i="2"/>
  <c r="O382" i="3" s="1"/>
  <c r="AA382" i="2"/>
  <c r="AB382" i="2"/>
  <c r="P382" i="3" s="1"/>
  <c r="AC382" i="2"/>
  <c r="AD382" i="2"/>
  <c r="Q382" i="3" s="1"/>
  <c r="AE382" i="2"/>
  <c r="AF382" i="2"/>
  <c r="R382" i="3" s="1"/>
  <c r="AG382" i="2"/>
  <c r="AH382" i="2"/>
  <c r="S382" i="3" s="1"/>
  <c r="AI382" i="2"/>
  <c r="AJ382" i="2"/>
  <c r="T382" i="3" s="1"/>
  <c r="AK382" i="2"/>
  <c r="AL382" i="2"/>
  <c r="U382" i="3"/>
  <c r="AM382" i="2"/>
  <c r="AN382" i="2"/>
  <c r="V382" i="3" s="1"/>
  <c r="AO382" i="2"/>
  <c r="AP382" i="2"/>
  <c r="W382" i="3" s="1"/>
  <c r="AQ382" i="2"/>
  <c r="AR382" i="2"/>
  <c r="X382" i="3" s="1"/>
  <c r="AS382" i="2"/>
  <c r="AT382" i="2"/>
  <c r="Y382" i="3" s="1"/>
  <c r="AU382" i="2"/>
  <c r="AV382" i="2"/>
  <c r="Z382" i="3" s="1"/>
  <c r="AY382" i="2"/>
  <c r="AZ382" i="2"/>
  <c r="AA382" i="3"/>
  <c r="BA382" i="2"/>
  <c r="BB382" i="2"/>
  <c r="BC382" i="2"/>
  <c r="BD382" i="2"/>
  <c r="AE382" i="3" s="1"/>
  <c r="BG382" i="2"/>
  <c r="BH382" i="2"/>
  <c r="AB382" i="3" s="1"/>
  <c r="BI382" i="2"/>
  <c r="BJ382" i="2"/>
  <c r="AD382" i="3" s="1"/>
  <c r="BK382" i="2"/>
  <c r="BL382" i="2"/>
  <c r="AF382" i="3"/>
  <c r="C383" i="2"/>
  <c r="A383" i="3" s="1"/>
  <c r="D383" i="2"/>
  <c r="E383" i="2"/>
  <c r="C383" i="3"/>
  <c r="F383" i="2"/>
  <c r="AI383" i="3"/>
  <c r="G383" i="2"/>
  <c r="H383" i="2"/>
  <c r="D383" i="3" s="1"/>
  <c r="I383" i="2"/>
  <c r="F383" i="3" s="1"/>
  <c r="K383" i="2"/>
  <c r="G383" i="3" s="1"/>
  <c r="N383" i="2"/>
  <c r="O383" i="2"/>
  <c r="AL383" i="3" s="1"/>
  <c r="Q383" i="2"/>
  <c r="AM383" i="3" s="1"/>
  <c r="R383" i="2"/>
  <c r="S383" i="2"/>
  <c r="T383" i="2"/>
  <c r="U383" i="2"/>
  <c r="V383" i="2"/>
  <c r="W383" i="2"/>
  <c r="X383" i="2"/>
  <c r="Y383" i="2"/>
  <c r="Z383" i="2"/>
  <c r="O383" i="3" s="1"/>
  <c r="AA383" i="2"/>
  <c r="AB383" i="2"/>
  <c r="P383" i="3" s="1"/>
  <c r="AC383" i="2"/>
  <c r="AD383" i="2"/>
  <c r="Q383" i="3" s="1"/>
  <c r="AE383" i="2"/>
  <c r="AF383" i="2"/>
  <c r="AG383" i="2"/>
  <c r="AH383" i="2"/>
  <c r="S383" i="3" s="1"/>
  <c r="AI383" i="2"/>
  <c r="AJ383" i="2"/>
  <c r="AK383" i="2"/>
  <c r="AL383" i="2"/>
  <c r="U383" i="3" s="1"/>
  <c r="AM383" i="2"/>
  <c r="AN383" i="2"/>
  <c r="V383" i="3" s="1"/>
  <c r="AO383" i="2"/>
  <c r="AP383" i="2"/>
  <c r="W383" i="3" s="1"/>
  <c r="AQ383" i="2"/>
  <c r="AR383" i="2"/>
  <c r="X383" i="3" s="1"/>
  <c r="AS383" i="2"/>
  <c r="AT383" i="2"/>
  <c r="Y383" i="3"/>
  <c r="AU383" i="2"/>
  <c r="AV383" i="2"/>
  <c r="AY383" i="2"/>
  <c r="AZ383" i="2"/>
  <c r="AA383" i="3" s="1"/>
  <c r="BA383" i="2"/>
  <c r="BB383" i="2"/>
  <c r="BC383" i="2"/>
  <c r="BD383" i="2"/>
  <c r="AE383" i="3" s="1"/>
  <c r="BG383" i="2"/>
  <c r="BH383" i="2"/>
  <c r="AB383" i="3" s="1"/>
  <c r="BI383" i="2"/>
  <c r="BJ383" i="2"/>
  <c r="AD383" i="3"/>
  <c r="BK383" i="2"/>
  <c r="BL383" i="2"/>
  <c r="AF383" i="3"/>
  <c r="C384" i="2"/>
  <c r="A384" i="3" s="1"/>
  <c r="D384" i="2"/>
  <c r="B384" i="3" s="1"/>
  <c r="E384" i="2"/>
  <c r="F384" i="2"/>
  <c r="G384" i="2"/>
  <c r="H384" i="2"/>
  <c r="D384" i="3" s="1"/>
  <c r="I384" i="2"/>
  <c r="K384" i="2"/>
  <c r="L384" i="2"/>
  <c r="N384" i="2"/>
  <c r="K384" i="3" s="1"/>
  <c r="O384" i="2"/>
  <c r="AL384" i="3"/>
  <c r="Q384" i="2"/>
  <c r="AM384" i="3"/>
  <c r="R384" i="2"/>
  <c r="S384" i="2"/>
  <c r="T384" i="2"/>
  <c r="U384" i="2"/>
  <c r="V384" i="2"/>
  <c r="W384" i="2"/>
  <c r="X384" i="2"/>
  <c r="Y384" i="2"/>
  <c r="Z384" i="2"/>
  <c r="O384" i="3" s="1"/>
  <c r="AA384" i="2"/>
  <c r="AB384" i="2"/>
  <c r="P384" i="3" s="1"/>
  <c r="AC384" i="2"/>
  <c r="AD384" i="2"/>
  <c r="Q384" i="3"/>
  <c r="AE384" i="2"/>
  <c r="AF384" i="2"/>
  <c r="R384" i="3"/>
  <c r="AG384" i="2"/>
  <c r="AH384" i="2"/>
  <c r="S384" i="3"/>
  <c r="AI384" i="2"/>
  <c r="AJ384" i="2"/>
  <c r="T384" i="3" s="1"/>
  <c r="AK384" i="2"/>
  <c r="AL384" i="2"/>
  <c r="U384" i="3" s="1"/>
  <c r="AM384" i="2"/>
  <c r="AN384" i="2"/>
  <c r="AO384" i="2"/>
  <c r="AP384" i="2"/>
  <c r="W384" i="3"/>
  <c r="AQ384" i="2"/>
  <c r="AR384" i="2"/>
  <c r="X384" i="3"/>
  <c r="AS384" i="2"/>
  <c r="AT384" i="2"/>
  <c r="Y384" i="3"/>
  <c r="AU384" i="2"/>
  <c r="AV384" i="2"/>
  <c r="AY384" i="2"/>
  <c r="AZ384" i="2"/>
  <c r="AA384" i="3" s="1"/>
  <c r="BA384" i="2"/>
  <c r="BB384" i="2"/>
  <c r="AC384" i="3" s="1"/>
  <c r="BC384" i="2"/>
  <c r="BD384" i="2"/>
  <c r="AE384" i="3" s="1"/>
  <c r="BG384" i="2"/>
  <c r="BH384" i="2"/>
  <c r="AB384" i="3" s="1"/>
  <c r="BI384" i="2"/>
  <c r="BJ384" i="2"/>
  <c r="AD384" i="3"/>
  <c r="BK384" i="2"/>
  <c r="BL384" i="2"/>
  <c r="C385" i="2"/>
  <c r="D385" i="2"/>
  <c r="B385" i="3" s="1"/>
  <c r="E385" i="2"/>
  <c r="C385" i="3" s="1"/>
  <c r="F385" i="2"/>
  <c r="AI385" i="3" s="1"/>
  <c r="G385" i="2"/>
  <c r="H385" i="2"/>
  <c r="D385" i="3"/>
  <c r="I385" i="2"/>
  <c r="F385" i="3" s="1"/>
  <c r="K385" i="2"/>
  <c r="G385" i="3" s="1"/>
  <c r="M385" i="2"/>
  <c r="N385" i="2"/>
  <c r="K385" i="3" s="1"/>
  <c r="O385" i="2"/>
  <c r="AL385" i="3" s="1"/>
  <c r="Q385" i="2"/>
  <c r="R385" i="2"/>
  <c r="S385" i="2"/>
  <c r="T385" i="2"/>
  <c r="U385" i="2"/>
  <c r="V385" i="2"/>
  <c r="W385" i="2"/>
  <c r="X385" i="2"/>
  <c r="N385" i="3" s="1"/>
  <c r="Y385" i="2"/>
  <c r="Z385" i="2"/>
  <c r="O385" i="3" s="1"/>
  <c r="AA385" i="2"/>
  <c r="AB385" i="2"/>
  <c r="P385" i="3" s="1"/>
  <c r="AC385" i="2"/>
  <c r="AD385" i="2"/>
  <c r="Q385" i="3"/>
  <c r="AE385" i="2"/>
  <c r="AF385" i="2"/>
  <c r="R385" i="3" s="1"/>
  <c r="AG385" i="2"/>
  <c r="AH385" i="2"/>
  <c r="S385" i="3" s="1"/>
  <c r="AI385" i="2"/>
  <c r="AJ385" i="2"/>
  <c r="T385" i="3" s="1"/>
  <c r="AK385" i="2"/>
  <c r="AL385" i="2"/>
  <c r="AM385" i="2"/>
  <c r="AN385" i="2"/>
  <c r="V385" i="3" s="1"/>
  <c r="AO385" i="2"/>
  <c r="AP385" i="2"/>
  <c r="AQ385" i="2"/>
  <c r="AR385" i="2"/>
  <c r="X385" i="3" s="1"/>
  <c r="AS385" i="2"/>
  <c r="AT385" i="2"/>
  <c r="Y385" i="3" s="1"/>
  <c r="AU385" i="2"/>
  <c r="AV385" i="2"/>
  <c r="Z385" i="3" s="1"/>
  <c r="AY385" i="2"/>
  <c r="AZ385" i="2"/>
  <c r="BA385" i="2"/>
  <c r="BB385" i="2"/>
  <c r="AC385" i="3" s="1"/>
  <c r="BC385" i="2"/>
  <c r="BD385" i="2"/>
  <c r="AE385" i="3" s="1"/>
  <c r="BG385" i="2"/>
  <c r="BH385" i="2"/>
  <c r="AB385" i="3" s="1"/>
  <c r="BI385" i="2"/>
  <c r="BJ385" i="2"/>
  <c r="AD385" i="3" s="1"/>
  <c r="BK385" i="2"/>
  <c r="BL385" i="2"/>
  <c r="AF385" i="3"/>
  <c r="BI418" i="1"/>
  <c r="BE416" i="2" s="1"/>
  <c r="BJ418" i="1"/>
  <c r="BF416" i="2" s="1"/>
  <c r="AY418" i="1"/>
  <c r="AZ418" i="1"/>
  <c r="AW416" i="2" s="1"/>
  <c r="BA418" i="1"/>
  <c r="AX416" i="2" s="1"/>
  <c r="V418" i="1"/>
  <c r="P416" i="2"/>
  <c r="L416" i="3" s="1"/>
  <c r="R418" i="1"/>
  <c r="P418" i="1"/>
  <c r="L416" i="2"/>
  <c r="L418" i="1"/>
  <c r="J416" i="2" s="1"/>
  <c r="E416" i="3" s="1"/>
  <c r="BI380" i="1"/>
  <c r="BE378" i="2" s="1"/>
  <c r="BJ380" i="1"/>
  <c r="BF378" i="2" s="1"/>
  <c r="AY380" i="1"/>
  <c r="AZ380" i="1"/>
  <c r="AW378" i="2" s="1"/>
  <c r="BA380" i="1"/>
  <c r="AX378" i="2" s="1"/>
  <c r="V380" i="1"/>
  <c r="P378" i="2"/>
  <c r="R380" i="1"/>
  <c r="U380" i="1" s="1"/>
  <c r="Q380" i="1"/>
  <c r="M378" i="2" s="1"/>
  <c r="L380" i="1"/>
  <c r="Q402" i="1"/>
  <c r="M400" i="2" s="1"/>
  <c r="R395" i="1"/>
  <c r="BI436" i="1"/>
  <c r="BE434" i="2"/>
  <c r="BJ436" i="1"/>
  <c r="BF434" i="2" s="1"/>
  <c r="BI437" i="1"/>
  <c r="BE435" i="2"/>
  <c r="BJ437" i="1"/>
  <c r="BF435" i="2"/>
  <c r="BI438" i="1"/>
  <c r="BE436" i="2" s="1"/>
  <c r="BJ438" i="1"/>
  <c r="BF436" i="2" s="1"/>
  <c r="BI439" i="1"/>
  <c r="BE437" i="2" s="1"/>
  <c r="BJ439" i="1"/>
  <c r="BF437" i="2"/>
  <c r="BI440" i="1"/>
  <c r="BE438" i="2"/>
  <c r="BJ440" i="1"/>
  <c r="BF438" i="2" s="1"/>
  <c r="BI441" i="1"/>
  <c r="BE439" i="2"/>
  <c r="BJ441" i="1"/>
  <c r="BF439" i="2"/>
  <c r="BI442" i="1"/>
  <c r="BE440" i="2"/>
  <c r="BJ442" i="1"/>
  <c r="BF440" i="2" s="1"/>
  <c r="BI443" i="1"/>
  <c r="BE441" i="2"/>
  <c r="BJ443" i="1"/>
  <c r="BF441" i="2"/>
  <c r="BI444" i="1"/>
  <c r="BE442" i="2"/>
  <c r="BJ444" i="1"/>
  <c r="BF442" i="2" s="1"/>
  <c r="BI445" i="1"/>
  <c r="BE443" i="2" s="1"/>
  <c r="BJ445" i="1"/>
  <c r="BF443" i="2"/>
  <c r="BI446" i="1"/>
  <c r="BE444" i="2"/>
  <c r="BJ446" i="1"/>
  <c r="BF444" i="2" s="1"/>
  <c r="BI447" i="1"/>
  <c r="BE445" i="2" s="1"/>
  <c r="BJ447" i="1"/>
  <c r="BF445" i="2"/>
  <c r="BI448" i="1"/>
  <c r="BE446" i="2"/>
  <c r="BJ448" i="1"/>
  <c r="BF446" i="2" s="1"/>
  <c r="BI449" i="1"/>
  <c r="BE447" i="2"/>
  <c r="BJ449" i="1"/>
  <c r="BF447" i="2"/>
  <c r="BI450" i="1"/>
  <c r="BE448" i="2"/>
  <c r="BJ450" i="1"/>
  <c r="BF448" i="2" s="1"/>
  <c r="BI451" i="1"/>
  <c r="BE449" i="2" s="1"/>
  <c r="BJ451" i="1"/>
  <c r="BF449" i="2"/>
  <c r="BI452" i="1"/>
  <c r="BE450" i="2"/>
  <c r="BJ452" i="1"/>
  <c r="BF450" i="2" s="1"/>
  <c r="BI453" i="1"/>
  <c r="BE451" i="2"/>
  <c r="BJ453" i="1"/>
  <c r="BF451" i="2"/>
  <c r="BI454" i="1"/>
  <c r="BE452" i="2" s="1"/>
  <c r="BJ454" i="1"/>
  <c r="BF452" i="2" s="1"/>
  <c r="BI455" i="1"/>
  <c r="BE453" i="2" s="1"/>
  <c r="BJ455" i="1"/>
  <c r="BF453" i="2"/>
  <c r="BI456" i="1"/>
  <c r="BE454" i="2"/>
  <c r="BJ456" i="1"/>
  <c r="BF454" i="2" s="1"/>
  <c r="BH457" i="1"/>
  <c r="BI457" i="1"/>
  <c r="BE455" i="2" s="1"/>
  <c r="BJ457" i="1"/>
  <c r="BF455" i="2"/>
  <c r="BH458" i="1"/>
  <c r="BI458" i="1"/>
  <c r="BE456" i="2" s="1"/>
  <c r="BJ458" i="1"/>
  <c r="BF456" i="2" s="1"/>
  <c r="BH459" i="1"/>
  <c r="BI459" i="1"/>
  <c r="BE457" i="2" s="1"/>
  <c r="BJ459" i="1"/>
  <c r="BF457" i="2"/>
  <c r="BH460" i="1"/>
  <c r="BI460" i="1"/>
  <c r="BE458" i="2" s="1"/>
  <c r="BJ460" i="1"/>
  <c r="BF458" i="2"/>
  <c r="BH461" i="1"/>
  <c r="BI461" i="1"/>
  <c r="BE459" i="2"/>
  <c r="BJ461" i="1"/>
  <c r="BF459" i="2"/>
  <c r="BH462" i="1"/>
  <c r="BI462" i="1"/>
  <c r="BE460" i="2"/>
  <c r="BJ462" i="1"/>
  <c r="BF460" i="2"/>
  <c r="BH463" i="1"/>
  <c r="BI463" i="1"/>
  <c r="BE461" i="2"/>
  <c r="BJ463" i="1"/>
  <c r="BF461" i="2" s="1"/>
  <c r="BH464" i="1"/>
  <c r="BI464" i="1"/>
  <c r="BE462" i="2"/>
  <c r="BJ464" i="1"/>
  <c r="BF462" i="2" s="1"/>
  <c r="BH465" i="1"/>
  <c r="BI465" i="1"/>
  <c r="BE463" i="2" s="1"/>
  <c r="BJ465" i="1"/>
  <c r="BF463" i="2" s="1"/>
  <c r="BH466" i="1"/>
  <c r="BI466" i="1"/>
  <c r="BE464" i="2" s="1"/>
  <c r="BJ466" i="1"/>
  <c r="BF464" i="2"/>
  <c r="BH467" i="1"/>
  <c r="BI467" i="1"/>
  <c r="BE465" i="2" s="1"/>
  <c r="BJ467" i="1"/>
  <c r="BF465" i="2" s="1"/>
  <c r="BH468" i="1"/>
  <c r="BI468" i="1"/>
  <c r="BE466" i="2"/>
  <c r="BJ468" i="1"/>
  <c r="BF466" i="2"/>
  <c r="BH469" i="1"/>
  <c r="BI469" i="1"/>
  <c r="BE467" i="2" s="1"/>
  <c r="BJ469" i="1"/>
  <c r="BF467" i="2"/>
  <c r="BH470" i="1"/>
  <c r="BI470" i="1"/>
  <c r="BE468" i="2"/>
  <c r="BJ470" i="1"/>
  <c r="BF468" i="2"/>
  <c r="BH471" i="1"/>
  <c r="BI471" i="1"/>
  <c r="BE469" i="2"/>
  <c r="BJ471" i="1"/>
  <c r="BF469" i="2" s="1"/>
  <c r="BH472" i="1"/>
  <c r="BI472" i="1"/>
  <c r="BE470" i="2"/>
  <c r="BJ472" i="1"/>
  <c r="BF470" i="2" s="1"/>
  <c r="BH473" i="1"/>
  <c r="BI473" i="1"/>
  <c r="BE471" i="2" s="1"/>
  <c r="BJ473" i="1"/>
  <c r="BF471" i="2"/>
  <c r="BH474" i="1"/>
  <c r="BI474" i="1"/>
  <c r="BE472" i="2" s="1"/>
  <c r="BJ474" i="1"/>
  <c r="BF472" i="2"/>
  <c r="BH475" i="1"/>
  <c r="BI475" i="1"/>
  <c r="BE473" i="2" s="1"/>
  <c r="BJ475" i="1"/>
  <c r="BF473" i="2" s="1"/>
  <c r="BH476" i="1"/>
  <c r="BI476" i="1"/>
  <c r="BE474" i="2" s="1"/>
  <c r="BJ476" i="1"/>
  <c r="BF474" i="2"/>
  <c r="BH477" i="1"/>
  <c r="BI477" i="1"/>
  <c r="BE475" i="2"/>
  <c r="BJ477" i="1"/>
  <c r="BF475" i="2"/>
  <c r="BH478" i="1"/>
  <c r="BI478" i="1"/>
  <c r="BE476" i="2"/>
  <c r="BJ478" i="1"/>
  <c r="BF476" i="2"/>
  <c r="BH479" i="1"/>
  <c r="BI479" i="1"/>
  <c r="BE477" i="2"/>
  <c r="BJ479" i="1"/>
  <c r="BF477" i="2" s="1"/>
  <c r="BH480" i="1"/>
  <c r="BI480" i="1"/>
  <c r="BE478" i="2" s="1"/>
  <c r="BJ480" i="1"/>
  <c r="BF478" i="2" s="1"/>
  <c r="BH481" i="1"/>
  <c r="BI481" i="1"/>
  <c r="BE479" i="2" s="1"/>
  <c r="BJ481" i="1"/>
  <c r="BF479" i="2" s="1"/>
  <c r="BH482" i="1"/>
  <c r="BI482" i="1"/>
  <c r="BE480" i="2" s="1"/>
  <c r="BJ482" i="1"/>
  <c r="BF480" i="2" s="1"/>
  <c r="BH483" i="1"/>
  <c r="BI483" i="1"/>
  <c r="BE481" i="2" s="1"/>
  <c r="BJ483" i="1"/>
  <c r="BF481" i="2" s="1"/>
  <c r="BH484" i="1"/>
  <c r="BI484" i="1"/>
  <c r="BE482" i="2" s="1"/>
  <c r="BJ484" i="1"/>
  <c r="BF482" i="2"/>
  <c r="BH485" i="1"/>
  <c r="BI485" i="1"/>
  <c r="BE483" i="2" s="1"/>
  <c r="BJ485" i="1"/>
  <c r="BF483" i="2"/>
  <c r="BH486" i="1"/>
  <c r="BI486" i="1"/>
  <c r="BE484" i="2"/>
  <c r="BJ486" i="1"/>
  <c r="BF484" i="2"/>
  <c r="BH487" i="1"/>
  <c r="BI487" i="1"/>
  <c r="BE485" i="2"/>
  <c r="BJ487" i="1"/>
  <c r="BF485" i="2" s="1"/>
  <c r="BH488" i="1"/>
  <c r="BI488" i="1"/>
  <c r="BE486" i="2"/>
  <c r="BJ488" i="1"/>
  <c r="BF486" i="2" s="1"/>
  <c r="BH489" i="1"/>
  <c r="BI489" i="1"/>
  <c r="BE487" i="2" s="1"/>
  <c r="BJ489" i="1"/>
  <c r="BF487" i="2" s="1"/>
  <c r="BH490" i="1"/>
  <c r="BI490" i="1"/>
  <c r="BE488" i="2" s="1"/>
  <c r="BJ490" i="1"/>
  <c r="BF488" i="2"/>
  <c r="BH491" i="1"/>
  <c r="BI491" i="1"/>
  <c r="BE489" i="2" s="1"/>
  <c r="BJ491" i="1"/>
  <c r="BF489" i="2" s="1"/>
  <c r="BH492" i="1"/>
  <c r="BI492" i="1"/>
  <c r="BE490" i="2" s="1"/>
  <c r="BJ492" i="1"/>
  <c r="BF490" i="2"/>
  <c r="BH493" i="1"/>
  <c r="BI493" i="1"/>
  <c r="BE491" i="2" s="1"/>
  <c r="BJ493" i="1"/>
  <c r="BF491" i="2"/>
  <c r="BH494" i="1"/>
  <c r="BI494" i="1"/>
  <c r="BE492" i="2"/>
  <c r="BJ494" i="1"/>
  <c r="BF492" i="2"/>
  <c r="BH495" i="1"/>
  <c r="BI495" i="1"/>
  <c r="BE493" i="2"/>
  <c r="BJ495" i="1"/>
  <c r="BF493" i="2" s="1"/>
  <c r="BH496" i="1"/>
  <c r="BI496" i="1"/>
  <c r="BE494" i="2"/>
  <c r="BJ496" i="1"/>
  <c r="BF494" i="2" s="1"/>
  <c r="BH497" i="1"/>
  <c r="BI497" i="1"/>
  <c r="BE495" i="2" s="1"/>
  <c r="BJ497" i="1"/>
  <c r="BF495" i="2" s="1"/>
  <c r="BH498" i="1"/>
  <c r="BI498" i="1"/>
  <c r="BE496" i="2" s="1"/>
  <c r="BJ498" i="1"/>
  <c r="BF496" i="2"/>
  <c r="BH499" i="1"/>
  <c r="BI499" i="1"/>
  <c r="BE497" i="2"/>
  <c r="BJ499" i="1"/>
  <c r="BF497" i="2" s="1"/>
  <c r="BH500" i="1"/>
  <c r="BI500" i="1"/>
  <c r="BE498" i="2"/>
  <c r="BJ500" i="1"/>
  <c r="BF498" i="2"/>
  <c r="BH501" i="1"/>
  <c r="BI501" i="1"/>
  <c r="BE499" i="2" s="1"/>
  <c r="BJ501" i="1"/>
  <c r="BF499" i="2"/>
  <c r="BH502" i="1"/>
  <c r="BI502" i="1"/>
  <c r="BE500" i="2"/>
  <c r="BJ502" i="1"/>
  <c r="BF500" i="2"/>
  <c r="BH503" i="1"/>
  <c r="BI503" i="1"/>
  <c r="BE501" i="2"/>
  <c r="BJ503" i="1"/>
  <c r="BF501" i="2" s="1"/>
  <c r="BH504" i="1"/>
  <c r="BI504" i="1"/>
  <c r="BE502" i="2"/>
  <c r="BJ504" i="1"/>
  <c r="BF502" i="2" s="1"/>
  <c r="BH505" i="1"/>
  <c r="BI505" i="1"/>
  <c r="BE503" i="2" s="1"/>
  <c r="BJ505" i="1"/>
  <c r="BF503" i="2"/>
  <c r="BH506" i="1"/>
  <c r="BI506" i="1"/>
  <c r="BE504" i="2" s="1"/>
  <c r="BJ506" i="1"/>
  <c r="BF504" i="2"/>
  <c r="BH507" i="1"/>
  <c r="BI507" i="1"/>
  <c r="BE505" i="2" s="1"/>
  <c r="BJ507" i="1"/>
  <c r="BF505" i="2"/>
  <c r="BH508" i="1"/>
  <c r="BI508" i="1"/>
  <c r="BE506" i="2"/>
  <c r="BJ508" i="1"/>
  <c r="BF506" i="2"/>
  <c r="BH509" i="1"/>
  <c r="BI509" i="1"/>
  <c r="BE507" i="2"/>
  <c r="BJ509" i="1"/>
  <c r="BF507" i="2"/>
  <c r="BH510" i="1"/>
  <c r="BI510" i="1"/>
  <c r="BE508" i="2"/>
  <c r="BJ510" i="1"/>
  <c r="BF508" i="2"/>
  <c r="BH511" i="1"/>
  <c r="BI511" i="1"/>
  <c r="BE509" i="2"/>
  <c r="BJ511" i="1"/>
  <c r="BF509" i="2" s="1"/>
  <c r="BH512" i="1"/>
  <c r="BI512" i="1"/>
  <c r="BE510" i="2"/>
  <c r="BJ512" i="1"/>
  <c r="BF510" i="2" s="1"/>
  <c r="BH513" i="1"/>
  <c r="BI513" i="1"/>
  <c r="BE511" i="2" s="1"/>
  <c r="BJ513" i="1"/>
  <c r="BF511" i="2" s="1"/>
  <c r="BH514" i="1"/>
  <c r="BI514" i="1"/>
  <c r="BE512" i="2" s="1"/>
  <c r="BJ514" i="1"/>
  <c r="BF512" i="2"/>
  <c r="BH515" i="1"/>
  <c r="BI515" i="1"/>
  <c r="BE513" i="2" s="1"/>
  <c r="BJ515" i="1"/>
  <c r="BF513" i="2"/>
  <c r="BH516" i="1"/>
  <c r="BI516" i="1"/>
  <c r="BE514" i="2"/>
  <c r="BJ516" i="1"/>
  <c r="BF514" i="2"/>
  <c r="BH517" i="1"/>
  <c r="BI517" i="1"/>
  <c r="BE515" i="2"/>
  <c r="BJ517" i="1"/>
  <c r="BF515" i="2"/>
  <c r="BH518" i="1"/>
  <c r="BI518" i="1"/>
  <c r="BE516" i="2"/>
  <c r="BJ518" i="1"/>
  <c r="BF516" i="2" s="1"/>
  <c r="BH519" i="1"/>
  <c r="BI519" i="1"/>
  <c r="BE517" i="2"/>
  <c r="BJ519" i="1"/>
  <c r="BF517" i="2" s="1"/>
  <c r="AZ428" i="1"/>
  <c r="AW426" i="2" s="1"/>
  <c r="BA428" i="1"/>
  <c r="AX426" i="2" s="1"/>
  <c r="AY429" i="1"/>
  <c r="AZ429" i="1"/>
  <c r="AW427" i="2"/>
  <c r="BA429" i="1"/>
  <c r="AX427" i="2"/>
  <c r="AY430" i="1"/>
  <c r="AZ430" i="1"/>
  <c r="AW428" i="2" s="1"/>
  <c r="BA430" i="1"/>
  <c r="AX428" i="2"/>
  <c r="AY431" i="1"/>
  <c r="AZ431" i="1"/>
  <c r="AW429" i="2"/>
  <c r="BA431" i="1"/>
  <c r="AX429" i="2"/>
  <c r="AY432" i="1"/>
  <c r="AZ432" i="1"/>
  <c r="AW430" i="2"/>
  <c r="BA432" i="1"/>
  <c r="AX430" i="2" s="1"/>
  <c r="AY433" i="1"/>
  <c r="AZ433" i="1"/>
  <c r="AW431" i="2" s="1"/>
  <c r="BA433" i="1"/>
  <c r="AX431" i="2" s="1"/>
  <c r="AY434" i="1"/>
  <c r="AZ434" i="1"/>
  <c r="AW432" i="2" s="1"/>
  <c r="BA434" i="1"/>
  <c r="AX432" i="2" s="1"/>
  <c r="AY435" i="1"/>
  <c r="AZ435" i="1"/>
  <c r="AW433" i="2" s="1"/>
  <c r="BA435" i="1"/>
  <c r="AX433" i="2" s="1"/>
  <c r="AY436" i="1"/>
  <c r="AZ436" i="1"/>
  <c r="AW434" i="2" s="1"/>
  <c r="BA436" i="1"/>
  <c r="AX434" i="2"/>
  <c r="AY437" i="1"/>
  <c r="AZ437" i="1"/>
  <c r="AW435" i="2" s="1"/>
  <c r="BA437" i="1"/>
  <c r="AX435" i="2"/>
  <c r="AY438" i="1"/>
  <c r="AZ438" i="1"/>
  <c r="AW436" i="2" s="1"/>
  <c r="BA438" i="1"/>
  <c r="AX436" i="2"/>
  <c r="AY439" i="1"/>
  <c r="AZ439" i="1"/>
  <c r="AW437" i="2"/>
  <c r="BA439" i="1"/>
  <c r="AX437" i="2"/>
  <c r="AY440" i="1"/>
  <c r="AZ440" i="1"/>
  <c r="AW438" i="2"/>
  <c r="BA440" i="1"/>
  <c r="AX438" i="2" s="1"/>
  <c r="AY441" i="1"/>
  <c r="AZ441" i="1"/>
  <c r="AW439" i="2"/>
  <c r="BA441" i="1"/>
  <c r="AX439" i="2" s="1"/>
  <c r="AY442" i="1"/>
  <c r="AZ442" i="1"/>
  <c r="AW440" i="2" s="1"/>
  <c r="BA442" i="1"/>
  <c r="AX440" i="2" s="1"/>
  <c r="AY443" i="1"/>
  <c r="AZ443" i="1"/>
  <c r="AW441" i="2" s="1"/>
  <c r="BA443" i="1"/>
  <c r="AX441" i="2"/>
  <c r="AY444" i="1"/>
  <c r="AZ444" i="1"/>
  <c r="AW442" i="2" s="1"/>
  <c r="BA444" i="1"/>
  <c r="AX442" i="2" s="1"/>
  <c r="AY445" i="1"/>
  <c r="AZ445" i="1"/>
  <c r="AW443" i="2" s="1"/>
  <c r="BA445" i="1"/>
  <c r="AX443" i="2"/>
  <c r="AY446" i="1"/>
  <c r="AZ446" i="1"/>
  <c r="AW444" i="2" s="1"/>
  <c r="BA446" i="1"/>
  <c r="AX444" i="2"/>
  <c r="AY447" i="1"/>
  <c r="AZ447" i="1"/>
  <c r="AW445" i="2"/>
  <c r="BA447" i="1"/>
  <c r="AX445" i="2"/>
  <c r="AY448" i="1"/>
  <c r="AZ448" i="1"/>
  <c r="AW446" i="2"/>
  <c r="BA448" i="1"/>
  <c r="AX446" i="2" s="1"/>
  <c r="AY449" i="1"/>
  <c r="AZ449" i="1"/>
  <c r="AW447" i="2" s="1"/>
  <c r="BA449" i="1"/>
  <c r="AX447" i="2" s="1"/>
  <c r="AY450" i="1"/>
  <c r="AZ450" i="1"/>
  <c r="AW448" i="2" s="1"/>
  <c r="BA450" i="1"/>
  <c r="AX448" i="2" s="1"/>
  <c r="AY451" i="1"/>
  <c r="AZ451" i="1"/>
  <c r="AW449" i="2" s="1"/>
  <c r="BA451" i="1"/>
  <c r="AX449" i="2"/>
  <c r="AY452" i="1"/>
  <c r="AZ452" i="1"/>
  <c r="AW450" i="2" s="1"/>
  <c r="BA452" i="1"/>
  <c r="AX450" i="2"/>
  <c r="AY453" i="1"/>
  <c r="AZ453" i="1"/>
  <c r="AW451" i="2"/>
  <c r="BA453" i="1"/>
  <c r="AX451" i="2"/>
  <c r="AY454" i="1"/>
  <c r="AZ454" i="1"/>
  <c r="AW452" i="2"/>
  <c r="BA454" i="1"/>
  <c r="AX452" i="2"/>
  <c r="AY455" i="1"/>
  <c r="AZ455" i="1"/>
  <c r="AW453" i="2"/>
  <c r="BA455" i="1"/>
  <c r="AX453" i="2" s="1"/>
  <c r="AY456" i="1"/>
  <c r="AZ456" i="1"/>
  <c r="AW454" i="2"/>
  <c r="BA456" i="1"/>
  <c r="AX454" i="2" s="1"/>
  <c r="AY457" i="1"/>
  <c r="AZ457" i="1"/>
  <c r="AW455" i="2" s="1"/>
  <c r="BA457" i="1"/>
  <c r="AX455" i="2" s="1"/>
  <c r="AY458" i="1"/>
  <c r="AZ458" i="1"/>
  <c r="AW456" i="2" s="1"/>
  <c r="BA458" i="1"/>
  <c r="AX456" i="2"/>
  <c r="AY459" i="1"/>
  <c r="AZ459" i="1"/>
  <c r="AW457" i="2" s="1"/>
  <c r="BA459" i="1"/>
  <c r="AX457" i="2" s="1"/>
  <c r="AY460" i="1"/>
  <c r="AZ460" i="1"/>
  <c r="AW458" i="2" s="1"/>
  <c r="BA460" i="1"/>
  <c r="AX458" i="2" s="1"/>
  <c r="AY461" i="1"/>
  <c r="AZ461" i="1"/>
  <c r="AW459" i="2" s="1"/>
  <c r="BA461" i="1"/>
  <c r="AX459" i="2"/>
  <c r="AY462" i="1"/>
  <c r="AZ462" i="1"/>
  <c r="AW460" i="2" s="1"/>
  <c r="BA462" i="1"/>
  <c r="AX460" i="2"/>
  <c r="AY463" i="1"/>
  <c r="AZ463" i="1"/>
  <c r="AW461" i="2"/>
  <c r="BA463" i="1"/>
  <c r="AX461" i="2"/>
  <c r="AY464" i="1"/>
  <c r="AZ464" i="1"/>
  <c r="AW462" i="2"/>
  <c r="BA464" i="1"/>
  <c r="AX462" i="2" s="1"/>
  <c r="AY465" i="1"/>
  <c r="AZ465" i="1"/>
  <c r="AW463" i="2" s="1"/>
  <c r="BA465" i="1"/>
  <c r="AX463" i="2" s="1"/>
  <c r="AY466" i="1"/>
  <c r="AZ466" i="1"/>
  <c r="AW464" i="2" s="1"/>
  <c r="BA466" i="1"/>
  <c r="AX464" i="2"/>
  <c r="AY467" i="1"/>
  <c r="AZ467" i="1"/>
  <c r="AW465" i="2"/>
  <c r="BA467" i="1"/>
  <c r="AX465" i="2"/>
  <c r="AY468" i="1"/>
  <c r="AZ468" i="1"/>
  <c r="AW466" i="2"/>
  <c r="BA468" i="1"/>
  <c r="AX466" i="2" s="1"/>
  <c r="AY469" i="1"/>
  <c r="AZ469" i="1"/>
  <c r="AW467" i="2"/>
  <c r="BA469" i="1"/>
  <c r="AX467" i="2" s="1"/>
  <c r="AY470" i="1"/>
  <c r="AZ470" i="1"/>
  <c r="AW468" i="2" s="1"/>
  <c r="BA470" i="1"/>
  <c r="AX468" i="2" s="1"/>
  <c r="AY471" i="1"/>
  <c r="AZ471" i="1"/>
  <c r="AW469" i="2" s="1"/>
  <c r="BA471" i="1"/>
  <c r="AX469" i="2"/>
  <c r="AY472" i="1"/>
  <c r="AZ472" i="1"/>
  <c r="AW470" i="2" s="1"/>
  <c r="BA472" i="1"/>
  <c r="AX470" i="2" s="1"/>
  <c r="AZ473" i="1"/>
  <c r="AW471" i="2"/>
  <c r="BA473" i="1"/>
  <c r="AX471" i="2" s="1"/>
  <c r="AY474" i="1"/>
  <c r="AZ474" i="1"/>
  <c r="AW472" i="2"/>
  <c r="BA474" i="1"/>
  <c r="AX472" i="2" s="1"/>
  <c r="AY475" i="1"/>
  <c r="AZ475" i="1"/>
  <c r="AW473" i="2" s="1"/>
  <c r="BA475" i="1"/>
  <c r="AX473" i="2" s="1"/>
  <c r="AY476" i="1"/>
  <c r="AZ476" i="1"/>
  <c r="AW474" i="2" s="1"/>
  <c r="BA476" i="1"/>
  <c r="AX474" i="2"/>
  <c r="AY477" i="1"/>
  <c r="AZ477" i="1"/>
  <c r="AW475" i="2" s="1"/>
  <c r="BA477" i="1"/>
  <c r="AX475" i="2" s="1"/>
  <c r="AY478" i="1"/>
  <c r="AZ478" i="1"/>
  <c r="AW476" i="2"/>
  <c r="BA478" i="1"/>
  <c r="AX476" i="2"/>
  <c r="AY479" i="1"/>
  <c r="AZ479" i="1"/>
  <c r="AW477" i="2" s="1"/>
  <c r="BA479" i="1"/>
  <c r="AX477" i="2"/>
  <c r="AY480" i="1"/>
  <c r="AZ480" i="1"/>
  <c r="AW478" i="2"/>
  <c r="BA480" i="1"/>
  <c r="AX478" i="2"/>
  <c r="AY481" i="1"/>
  <c r="AZ481" i="1"/>
  <c r="AW479" i="2"/>
  <c r="BA481" i="1"/>
  <c r="AX479" i="2" s="1"/>
  <c r="AY482" i="1"/>
  <c r="AZ482" i="1"/>
  <c r="AW480" i="2"/>
  <c r="BA482" i="1"/>
  <c r="AX480" i="2" s="1"/>
  <c r="AY483" i="1"/>
  <c r="AZ483" i="1"/>
  <c r="AW481" i="2" s="1"/>
  <c r="BA483" i="1"/>
  <c r="AX481" i="2" s="1"/>
  <c r="AY484" i="1"/>
  <c r="AZ484" i="1"/>
  <c r="AW482" i="2" s="1"/>
  <c r="BA484" i="1"/>
  <c r="AX482" i="2"/>
  <c r="AY485" i="1"/>
  <c r="AZ485" i="1"/>
  <c r="AW483" i="2" s="1"/>
  <c r="BA485" i="1"/>
  <c r="AX483" i="2" s="1"/>
  <c r="AY486" i="1"/>
  <c r="AZ486" i="1"/>
  <c r="AW484" i="2"/>
  <c r="BA486" i="1"/>
  <c r="AX484" i="2"/>
  <c r="AY487" i="1"/>
  <c r="AZ487" i="1"/>
  <c r="AW485" i="2" s="1"/>
  <c r="BA487" i="1"/>
  <c r="AX485" i="2"/>
  <c r="AY488" i="1"/>
  <c r="AZ488" i="1"/>
  <c r="AW486" i="2"/>
  <c r="BA488" i="1"/>
  <c r="AX486" i="2"/>
  <c r="AY489" i="1"/>
  <c r="AZ489" i="1"/>
  <c r="AW487" i="2"/>
  <c r="BA489" i="1"/>
  <c r="AX487" i="2" s="1"/>
  <c r="AY490" i="1"/>
  <c r="AZ490" i="1"/>
  <c r="AW488" i="2"/>
  <c r="BA490" i="1"/>
  <c r="AX488" i="2" s="1"/>
  <c r="AZ491" i="1"/>
  <c r="AW489" i="2"/>
  <c r="BA491" i="1"/>
  <c r="AX489" i="2"/>
  <c r="AY492" i="1"/>
  <c r="AZ492" i="1"/>
  <c r="AW490" i="2" s="1"/>
  <c r="BA492" i="1"/>
  <c r="AX490" i="2"/>
  <c r="AY493" i="1"/>
  <c r="AZ493" i="1"/>
  <c r="AW491" i="2"/>
  <c r="BA493" i="1"/>
  <c r="AX491" i="2"/>
  <c r="AY494" i="1"/>
  <c r="AZ494" i="1"/>
  <c r="AW492" i="2"/>
  <c r="BA494" i="1"/>
  <c r="AX492" i="2" s="1"/>
  <c r="AY495" i="1"/>
  <c r="AZ495" i="1"/>
  <c r="AW493" i="2"/>
  <c r="BA495" i="1"/>
  <c r="AX493" i="2" s="1"/>
  <c r="AY496" i="1"/>
  <c r="AZ496" i="1"/>
  <c r="AW494" i="2" s="1"/>
  <c r="BA496" i="1"/>
  <c r="AX494" i="2" s="1"/>
  <c r="AY497" i="1"/>
  <c r="AZ497" i="1"/>
  <c r="AW495" i="2" s="1"/>
  <c r="BA497" i="1"/>
  <c r="AX495" i="2"/>
  <c r="AY498" i="1"/>
  <c r="AZ498" i="1"/>
  <c r="AW496" i="2" s="1"/>
  <c r="BA498" i="1"/>
  <c r="AX496" i="2" s="1"/>
  <c r="AY499" i="1"/>
  <c r="AZ499" i="1"/>
  <c r="AW497" i="2"/>
  <c r="BA499" i="1"/>
  <c r="AX497" i="2"/>
  <c r="AY500" i="1"/>
  <c r="AZ500" i="1"/>
  <c r="AW498" i="2" s="1"/>
  <c r="BA500" i="1"/>
  <c r="AX498" i="2"/>
  <c r="AY501" i="1"/>
  <c r="AZ501" i="1"/>
  <c r="AW499" i="2"/>
  <c r="BA501" i="1"/>
  <c r="AX499" i="2"/>
  <c r="AY502" i="1"/>
  <c r="AZ502" i="1"/>
  <c r="AW500" i="2"/>
  <c r="BA502" i="1"/>
  <c r="AX500" i="2" s="1"/>
  <c r="AY503" i="1"/>
  <c r="AZ503" i="1"/>
  <c r="AW501" i="2"/>
  <c r="BA503" i="1"/>
  <c r="AX501" i="2" s="1"/>
  <c r="AY504" i="1"/>
  <c r="AZ504" i="1"/>
  <c r="AW502" i="2" s="1"/>
  <c r="BA504" i="1"/>
  <c r="AX502" i="2" s="1"/>
  <c r="AY505" i="1"/>
  <c r="AZ505" i="1"/>
  <c r="AW503" i="2" s="1"/>
  <c r="BA505" i="1"/>
  <c r="AX503" i="2" s="1"/>
  <c r="AY506" i="1"/>
  <c r="AZ506" i="1"/>
  <c r="AW504" i="2" s="1"/>
  <c r="BA506" i="1"/>
  <c r="AX504" i="2" s="1"/>
  <c r="AY507" i="1"/>
  <c r="AZ507" i="1"/>
  <c r="AW505" i="2"/>
  <c r="BA507" i="1"/>
  <c r="AX505" i="2"/>
  <c r="AY508" i="1"/>
  <c r="AZ508" i="1"/>
  <c r="AW506" i="2" s="1"/>
  <c r="BA508" i="1"/>
  <c r="AX506" i="2"/>
  <c r="AY509" i="1"/>
  <c r="AZ509" i="1"/>
  <c r="AW507" i="2"/>
  <c r="BA509" i="1"/>
  <c r="AX507" i="2"/>
  <c r="V433" i="1"/>
  <c r="P431" i="2" s="1"/>
  <c r="L431" i="3" s="1"/>
  <c r="V434" i="1"/>
  <c r="P432" i="2" s="1"/>
  <c r="L432" i="3" s="1"/>
  <c r="V435" i="1"/>
  <c r="P433" i="2"/>
  <c r="L433" i="3" s="1"/>
  <c r="V436" i="1"/>
  <c r="P434" i="2"/>
  <c r="L434" i="3" s="1"/>
  <c r="V437" i="1"/>
  <c r="P435" i="2"/>
  <c r="L435" i="3" s="1"/>
  <c r="V438" i="1"/>
  <c r="P436" i="2" s="1"/>
  <c r="L436" i="3" s="1"/>
  <c r="V439" i="1"/>
  <c r="P437" i="2"/>
  <c r="L437" i="3" s="1"/>
  <c r="V440" i="1"/>
  <c r="P438" i="2" s="1"/>
  <c r="L438" i="3" s="1"/>
  <c r="V441" i="1"/>
  <c r="P439" i="2" s="1"/>
  <c r="L439" i="3" s="1"/>
  <c r="V442" i="1"/>
  <c r="P440" i="2" s="1"/>
  <c r="L440" i="3"/>
  <c r="V443" i="1"/>
  <c r="P441" i="2"/>
  <c r="L441" i="3" s="1"/>
  <c r="V444" i="1"/>
  <c r="P442" i="2"/>
  <c r="L442" i="3"/>
  <c r="V445" i="1"/>
  <c r="P443" i="2"/>
  <c r="L443" i="3" s="1"/>
  <c r="V446" i="1"/>
  <c r="P444" i="2" s="1"/>
  <c r="L444" i="3" s="1"/>
  <c r="V447" i="1"/>
  <c r="P445" i="2"/>
  <c r="L445" i="3" s="1"/>
  <c r="V448" i="1"/>
  <c r="P446" i="2" s="1"/>
  <c r="L446" i="3" s="1"/>
  <c r="V449" i="1"/>
  <c r="P447" i="2" s="1"/>
  <c r="L447" i="3" s="1"/>
  <c r="V450" i="1"/>
  <c r="P448" i="2" s="1"/>
  <c r="L448" i="3" s="1"/>
  <c r="V451" i="1"/>
  <c r="P449" i="2"/>
  <c r="L449" i="3" s="1"/>
  <c r="V452" i="1"/>
  <c r="P450" i="2"/>
  <c r="L450" i="3"/>
  <c r="V453" i="1"/>
  <c r="P451" i="2"/>
  <c r="L451" i="3" s="1"/>
  <c r="V454" i="1"/>
  <c r="P452" i="2" s="1"/>
  <c r="L452" i="3" s="1"/>
  <c r="V455" i="1"/>
  <c r="P453" i="2"/>
  <c r="L453" i="3" s="1"/>
  <c r="V456" i="1"/>
  <c r="P454" i="2" s="1"/>
  <c r="L454" i="3" s="1"/>
  <c r="U457" i="1"/>
  <c r="V457" i="1"/>
  <c r="P455" i="2"/>
  <c r="L455" i="3" s="1"/>
  <c r="L422" i="2"/>
  <c r="H422" i="3" s="1"/>
  <c r="Q424" i="1"/>
  <c r="M422" i="2"/>
  <c r="R424" i="1"/>
  <c r="L423" i="2"/>
  <c r="H423" i="3"/>
  <c r="M423" i="2"/>
  <c r="R425" i="1"/>
  <c r="P426" i="1"/>
  <c r="L424" i="2" s="1"/>
  <c r="M424" i="2"/>
  <c r="R426" i="1"/>
  <c r="P427" i="1"/>
  <c r="L425" i="2"/>
  <c r="M425" i="2"/>
  <c r="R427" i="1"/>
  <c r="P428" i="1"/>
  <c r="L426" i="2" s="1"/>
  <c r="M426" i="2"/>
  <c r="R428" i="1"/>
  <c r="P429" i="1"/>
  <c r="L427" i="2"/>
  <c r="M427" i="2"/>
  <c r="R429" i="1"/>
  <c r="L428" i="2"/>
  <c r="H428" i="3"/>
  <c r="Q430" i="1"/>
  <c r="M428" i="2" s="1"/>
  <c r="R430" i="1"/>
  <c r="P431" i="1"/>
  <c r="L429" i="2"/>
  <c r="M429" i="2"/>
  <c r="R431" i="1"/>
  <c r="Q432" i="1"/>
  <c r="M430" i="2" s="1"/>
  <c r="R432" i="1"/>
  <c r="Q433" i="1"/>
  <c r="M431" i="2"/>
  <c r="R433" i="1"/>
  <c r="P434" i="1"/>
  <c r="L432" i="2"/>
  <c r="R434" i="1"/>
  <c r="Q435" i="1"/>
  <c r="M433" i="2" s="1"/>
  <c r="R435" i="1"/>
  <c r="Q436" i="1"/>
  <c r="M434" i="2" s="1"/>
  <c r="R436" i="1"/>
  <c r="Q437" i="1"/>
  <c r="M435" i="2" s="1"/>
  <c r="R437" i="1"/>
  <c r="P438" i="1"/>
  <c r="L436" i="2"/>
  <c r="R438" i="1"/>
  <c r="Q439" i="1"/>
  <c r="M437" i="2"/>
  <c r="R439" i="1"/>
  <c r="Q440" i="1"/>
  <c r="M438" i="2" s="1"/>
  <c r="R440" i="1"/>
  <c r="Q441" i="1"/>
  <c r="M439" i="2" s="1"/>
  <c r="R441" i="1"/>
  <c r="P442" i="1"/>
  <c r="L440" i="2" s="1"/>
  <c r="R442" i="1"/>
  <c r="Q443" i="1"/>
  <c r="M441" i="2" s="1"/>
  <c r="R443" i="1"/>
  <c r="P444" i="1"/>
  <c r="L442" i="2"/>
  <c r="R444" i="1"/>
  <c r="Q445" i="1"/>
  <c r="M443" i="2"/>
  <c r="R445" i="1"/>
  <c r="P446" i="1"/>
  <c r="L444" i="2"/>
  <c r="BM444" i="2" s="1"/>
  <c r="H444" i="3"/>
  <c r="R446" i="1"/>
  <c r="P447" i="1"/>
  <c r="L445" i="2" s="1"/>
  <c r="R447" i="1"/>
  <c r="P448" i="1"/>
  <c r="L446" i="2"/>
  <c r="R448" i="1"/>
  <c r="Q449" i="1"/>
  <c r="M447" i="2" s="1"/>
  <c r="R449" i="1"/>
  <c r="Q450" i="1"/>
  <c r="M448" i="2" s="1"/>
  <c r="R450" i="1"/>
  <c r="Q451" i="1"/>
  <c r="M449" i="2" s="1"/>
  <c r="R451" i="1"/>
  <c r="Q452" i="1"/>
  <c r="M450" i="2"/>
  <c r="R452" i="1"/>
  <c r="P453" i="1"/>
  <c r="L451" i="2"/>
  <c r="BM451" i="2" s="1"/>
  <c r="R453" i="1"/>
  <c r="P454" i="1"/>
  <c r="L452" i="2" s="1"/>
  <c r="R454" i="1"/>
  <c r="P455" i="1"/>
  <c r="L453" i="2"/>
  <c r="BM453" i="2" s="1"/>
  <c r="R455" i="1"/>
  <c r="Q456" i="1"/>
  <c r="M454" i="2" s="1"/>
  <c r="R456" i="1"/>
  <c r="P457" i="1"/>
  <c r="L455" i="2" s="1"/>
  <c r="R457" i="1"/>
  <c r="P458" i="1"/>
  <c r="L456" i="2"/>
  <c r="R458" i="1"/>
  <c r="L424" i="1"/>
  <c r="L426" i="1"/>
  <c r="L427" i="1"/>
  <c r="J425" i="2"/>
  <c r="E425" i="3" s="1"/>
  <c r="L428" i="1"/>
  <c r="L429" i="1"/>
  <c r="L430" i="1"/>
  <c r="L431" i="1"/>
  <c r="L432" i="1"/>
  <c r="L433" i="1"/>
  <c r="L434" i="1"/>
  <c r="J432" i="2" s="1"/>
  <c r="E432" i="3" s="1"/>
  <c r="L435" i="1"/>
  <c r="J433" i="2"/>
  <c r="E433" i="3" s="1"/>
  <c r="L436" i="1"/>
  <c r="L437" i="1"/>
  <c r="J435" i="2"/>
  <c r="E435" i="3" s="1"/>
  <c r="L438" i="1"/>
  <c r="J436" i="2" s="1"/>
  <c r="E436" i="3" s="1"/>
  <c r="L439" i="1"/>
  <c r="J437" i="2" s="1"/>
  <c r="E437" i="3" s="1"/>
  <c r="L440" i="1"/>
  <c r="J438" i="2" s="1"/>
  <c r="E438" i="3" s="1"/>
  <c r="L441" i="1"/>
  <c r="L442" i="1"/>
  <c r="L443" i="1"/>
  <c r="J441" i="2" s="1"/>
  <c r="E441" i="3" s="1"/>
  <c r="L444" i="1"/>
  <c r="L445" i="1"/>
  <c r="J443" i="2"/>
  <c r="E443" i="3" s="1"/>
  <c r="L446" i="1"/>
  <c r="J444" i="2" s="1"/>
  <c r="E444" i="3" s="1"/>
  <c r="L447" i="1"/>
  <c r="J445" i="2" s="1"/>
  <c r="E445" i="3" s="1"/>
  <c r="L448" i="1"/>
  <c r="J446" i="2" s="1"/>
  <c r="E446" i="3" s="1"/>
  <c r="L449" i="1"/>
  <c r="L450" i="1"/>
  <c r="L451" i="1"/>
  <c r="J449" i="2"/>
  <c r="E449" i="3" s="1"/>
  <c r="L452" i="1"/>
  <c r="L453" i="1"/>
  <c r="J451" i="2"/>
  <c r="E451" i="3" s="1"/>
  <c r="L454" i="1"/>
  <c r="J452" i="2"/>
  <c r="E452" i="3" s="1"/>
  <c r="L455" i="1"/>
  <c r="J453" i="2"/>
  <c r="E453" i="3" s="1"/>
  <c r="L456" i="1"/>
  <c r="J454" i="2" s="1"/>
  <c r="E454" i="3" s="1"/>
  <c r="P354" i="1"/>
  <c r="BI401" i="1"/>
  <c r="BE399" i="2" s="1"/>
  <c r="BJ401" i="1"/>
  <c r="BF399" i="2" s="1"/>
  <c r="BI402" i="1"/>
  <c r="BE400" i="2" s="1"/>
  <c r="BJ402" i="1"/>
  <c r="BF400" i="2"/>
  <c r="BI403" i="1"/>
  <c r="BE401" i="2" s="1"/>
  <c r="BJ403" i="1"/>
  <c r="BF401" i="2" s="1"/>
  <c r="AY401" i="1"/>
  <c r="AZ401" i="1"/>
  <c r="AW399" i="2" s="1"/>
  <c r="BA401" i="1"/>
  <c r="AX399" i="2"/>
  <c r="AY402" i="1"/>
  <c r="AZ402" i="1"/>
  <c r="AW400" i="2" s="1"/>
  <c r="BA402" i="1"/>
  <c r="AX400" i="2" s="1"/>
  <c r="V401" i="1"/>
  <c r="P399" i="2"/>
  <c r="L399" i="3" s="1"/>
  <c r="R401" i="1"/>
  <c r="R402" i="1"/>
  <c r="Q401" i="1"/>
  <c r="M399" i="2"/>
  <c r="L401" i="1"/>
  <c r="BI356" i="1"/>
  <c r="BE354" i="2"/>
  <c r="BJ356" i="1"/>
  <c r="BF354" i="2" s="1"/>
  <c r="AY356" i="1"/>
  <c r="AZ356" i="1"/>
  <c r="AW354" i="2"/>
  <c r="BA356" i="1"/>
  <c r="AX354" i="2" s="1"/>
  <c r="BI407" i="1"/>
  <c r="BE405" i="2"/>
  <c r="BJ407" i="1"/>
  <c r="BF405" i="2"/>
  <c r="BI408" i="1"/>
  <c r="BE406" i="2"/>
  <c r="BJ408" i="1"/>
  <c r="BF406" i="2" s="1"/>
  <c r="BI409" i="1"/>
  <c r="BE407" i="2"/>
  <c r="BJ409" i="1"/>
  <c r="BF407" i="2"/>
  <c r="BI410" i="1"/>
  <c r="BE408" i="2"/>
  <c r="BJ410" i="1"/>
  <c r="BF408" i="2" s="1"/>
  <c r="BI411" i="1"/>
  <c r="BE409" i="2"/>
  <c r="BJ411" i="1"/>
  <c r="BF409" i="2"/>
  <c r="BI412" i="1"/>
  <c r="BE410" i="2"/>
  <c r="BJ412" i="1"/>
  <c r="BF410" i="2" s="1"/>
  <c r="BI413" i="1"/>
  <c r="BE411" i="2" s="1"/>
  <c r="BJ413" i="1"/>
  <c r="BF411" i="2"/>
  <c r="BI414" i="1"/>
  <c r="BE412" i="2"/>
  <c r="BJ414" i="1"/>
  <c r="BF412" i="2" s="1"/>
  <c r="BI415" i="1"/>
  <c r="BE413" i="2"/>
  <c r="BJ415" i="1"/>
  <c r="BF413" i="2"/>
  <c r="BI416" i="1"/>
  <c r="BE414" i="2"/>
  <c r="BJ416" i="1"/>
  <c r="BF414" i="2" s="1"/>
  <c r="BI417" i="1"/>
  <c r="BE415" i="2"/>
  <c r="BJ417" i="1"/>
  <c r="BF415" i="2"/>
  <c r="BI419" i="1"/>
  <c r="BE417" i="2"/>
  <c r="BJ419" i="1"/>
  <c r="BF417" i="2" s="1"/>
  <c r="BI420" i="1"/>
  <c r="BE418" i="2"/>
  <c r="BJ420" i="1"/>
  <c r="BF418" i="2"/>
  <c r="BI421" i="1"/>
  <c r="BE419" i="2"/>
  <c r="BJ421" i="1"/>
  <c r="BF419" i="2" s="1"/>
  <c r="BI422" i="1"/>
  <c r="BE420" i="2"/>
  <c r="BJ422" i="1"/>
  <c r="BF420" i="2"/>
  <c r="BI423" i="1"/>
  <c r="BE421" i="2"/>
  <c r="BJ423" i="1"/>
  <c r="BF421" i="2" s="1"/>
  <c r="BI424" i="1"/>
  <c r="BE422" i="2"/>
  <c r="BJ424" i="1"/>
  <c r="BF422" i="2"/>
  <c r="BI425" i="1"/>
  <c r="BE423" i="2"/>
  <c r="BJ425" i="1"/>
  <c r="BF423" i="2" s="1"/>
  <c r="BI426" i="1"/>
  <c r="BE424" i="2" s="1"/>
  <c r="BJ426" i="1"/>
  <c r="BF424" i="2"/>
  <c r="BI427" i="1"/>
  <c r="BE425" i="2"/>
  <c r="BJ427" i="1"/>
  <c r="BF425" i="2" s="1"/>
  <c r="BI428" i="1"/>
  <c r="BE426" i="2"/>
  <c r="BJ428" i="1"/>
  <c r="BF426" i="2"/>
  <c r="BI429" i="1"/>
  <c r="BE427" i="2"/>
  <c r="BJ429" i="1"/>
  <c r="BF427" i="2" s="1"/>
  <c r="BI430" i="1"/>
  <c r="BE428" i="2" s="1"/>
  <c r="BJ430" i="1"/>
  <c r="BF428" i="2"/>
  <c r="BI431" i="1"/>
  <c r="BE429" i="2"/>
  <c r="BJ431" i="1"/>
  <c r="BF429" i="2" s="1"/>
  <c r="BI432" i="1"/>
  <c r="BE430" i="2"/>
  <c r="BJ432" i="1"/>
  <c r="BF430" i="2"/>
  <c r="BI433" i="1"/>
  <c r="BE431" i="2"/>
  <c r="BJ433" i="1"/>
  <c r="BF431" i="2" s="1"/>
  <c r="BI434" i="1"/>
  <c r="BE432" i="2" s="1"/>
  <c r="BJ434" i="1"/>
  <c r="BF432" i="2"/>
  <c r="BI435" i="1"/>
  <c r="BE433" i="2"/>
  <c r="BJ435" i="1"/>
  <c r="BF433" i="2" s="1"/>
  <c r="AY393" i="1"/>
  <c r="AZ393" i="1"/>
  <c r="AW391" i="2" s="1"/>
  <c r="BA393" i="1"/>
  <c r="AX391" i="2" s="1"/>
  <c r="AY394" i="1"/>
  <c r="AZ394" i="1"/>
  <c r="AW392" i="2" s="1"/>
  <c r="BA394" i="1"/>
  <c r="AX392" i="2" s="1"/>
  <c r="AY395" i="1"/>
  <c r="AZ395" i="1"/>
  <c r="AW393" i="2" s="1"/>
  <c r="BA395" i="1"/>
  <c r="AX393" i="2" s="1"/>
  <c r="AY396" i="1"/>
  <c r="AZ396" i="1"/>
  <c r="AW394" i="2" s="1"/>
  <c r="BA396" i="1"/>
  <c r="AX394" i="2"/>
  <c r="AY397" i="1"/>
  <c r="AZ397" i="1"/>
  <c r="AW395" i="2" s="1"/>
  <c r="BA397" i="1"/>
  <c r="AX395" i="2"/>
  <c r="AY398" i="1"/>
  <c r="AZ398" i="1"/>
  <c r="AW396" i="2"/>
  <c r="BA398" i="1"/>
  <c r="AX396" i="2"/>
  <c r="AY399" i="1"/>
  <c r="AZ399" i="1"/>
  <c r="AW397" i="2"/>
  <c r="BA399" i="1"/>
  <c r="AX397" i="2" s="1"/>
  <c r="AY400" i="1"/>
  <c r="AZ400" i="1"/>
  <c r="AW398" i="2"/>
  <c r="BA400" i="1"/>
  <c r="AX398" i="2" s="1"/>
  <c r="AY403" i="1"/>
  <c r="AZ403" i="1"/>
  <c r="AW401" i="2" s="1"/>
  <c r="BA403" i="1"/>
  <c r="AX401" i="2" s="1"/>
  <c r="AY404" i="1"/>
  <c r="AZ404" i="1"/>
  <c r="AW402" i="2" s="1"/>
  <c r="BA404" i="1"/>
  <c r="AX402" i="2" s="1"/>
  <c r="AY405" i="1"/>
  <c r="AZ405" i="1"/>
  <c r="AW403" i="2" s="1"/>
  <c r="BA405" i="1"/>
  <c r="AX403" i="2" s="1"/>
  <c r="AY406" i="1"/>
  <c r="AZ406" i="1"/>
  <c r="AW404" i="2" s="1"/>
  <c r="BA406" i="1"/>
  <c r="AX404" i="2"/>
  <c r="AY407" i="1"/>
  <c r="AZ407" i="1"/>
  <c r="AW405" i="2" s="1"/>
  <c r="BA407" i="1"/>
  <c r="AX405" i="2"/>
  <c r="AY408" i="1"/>
  <c r="AZ408" i="1"/>
  <c r="AW406" i="2"/>
  <c r="BA408" i="1"/>
  <c r="AX406" i="2"/>
  <c r="AY409" i="1"/>
  <c r="AZ409" i="1"/>
  <c r="AW407" i="2"/>
  <c r="BA409" i="1"/>
  <c r="AX407" i="2" s="1"/>
  <c r="AY410" i="1"/>
  <c r="AZ410" i="1"/>
  <c r="AW408" i="2"/>
  <c r="BA410" i="1"/>
  <c r="AX408" i="2" s="1"/>
  <c r="AY411" i="1"/>
  <c r="AZ411" i="1"/>
  <c r="AW409" i="2" s="1"/>
  <c r="BA411" i="1"/>
  <c r="AX409" i="2" s="1"/>
  <c r="AY412" i="1"/>
  <c r="AZ412" i="1"/>
  <c r="AW410" i="2" s="1"/>
  <c r="BA412" i="1"/>
  <c r="AX410" i="2" s="1"/>
  <c r="AY413" i="1"/>
  <c r="AZ413" i="1"/>
  <c r="AW411" i="2" s="1"/>
  <c r="BA413" i="1"/>
  <c r="AX411" i="2" s="1"/>
  <c r="AY414" i="1"/>
  <c r="AZ414" i="1"/>
  <c r="AW412" i="2" s="1"/>
  <c r="BA414" i="1"/>
  <c r="AX412" i="2"/>
  <c r="AY415" i="1"/>
  <c r="AZ415" i="1"/>
  <c r="AW413" i="2" s="1"/>
  <c r="BA415" i="1"/>
  <c r="AX413" i="2"/>
  <c r="AY416" i="1"/>
  <c r="AZ416" i="1"/>
  <c r="AW414" i="2"/>
  <c r="BA416" i="1"/>
  <c r="AX414" i="2"/>
  <c r="AY417" i="1"/>
  <c r="AZ417" i="1"/>
  <c r="AW415" i="2"/>
  <c r="BA417" i="1"/>
  <c r="AX415" i="2" s="1"/>
  <c r="AY419" i="1"/>
  <c r="AZ419" i="1"/>
  <c r="AW417" i="2"/>
  <c r="BA419" i="1"/>
  <c r="AX417" i="2" s="1"/>
  <c r="AY420" i="1"/>
  <c r="AZ420" i="1"/>
  <c r="AW418" i="2" s="1"/>
  <c r="BA420" i="1"/>
  <c r="AX418" i="2" s="1"/>
  <c r="AY421" i="1"/>
  <c r="AZ421" i="1"/>
  <c r="AW419" i="2" s="1"/>
  <c r="BA421" i="1"/>
  <c r="AX419" i="2" s="1"/>
  <c r="AY422" i="1"/>
  <c r="AZ422" i="1"/>
  <c r="AW420" i="2" s="1"/>
  <c r="BA422" i="1"/>
  <c r="AX420" i="2" s="1"/>
  <c r="AY423" i="1"/>
  <c r="AZ423" i="1"/>
  <c r="AW421" i="2" s="1"/>
  <c r="BA423" i="1"/>
  <c r="AX421" i="2"/>
  <c r="AY424" i="1"/>
  <c r="AZ424" i="1"/>
  <c r="AW422" i="2" s="1"/>
  <c r="BA424" i="1"/>
  <c r="AX422" i="2"/>
  <c r="AY425" i="1"/>
  <c r="AZ425" i="1"/>
  <c r="AW423" i="2"/>
  <c r="BA425" i="1"/>
  <c r="AX423" i="2"/>
  <c r="AY426" i="1"/>
  <c r="AZ426" i="1"/>
  <c r="AW424" i="2"/>
  <c r="BA426" i="1"/>
  <c r="AX424" i="2" s="1"/>
  <c r="AY427" i="1"/>
  <c r="AZ427" i="1"/>
  <c r="AW425" i="2"/>
  <c r="BA427" i="1"/>
  <c r="AX425" i="2" s="1"/>
  <c r="V393" i="1"/>
  <c r="P391" i="2" s="1"/>
  <c r="L391" i="3" s="1"/>
  <c r="V394" i="1"/>
  <c r="P392" i="2" s="1"/>
  <c r="L392" i="3"/>
  <c r="V395" i="1"/>
  <c r="P393" i="2" s="1"/>
  <c r="L393" i="3" s="1"/>
  <c r="V396" i="1"/>
  <c r="P394" i="2" s="1"/>
  <c r="L394" i="3"/>
  <c r="V397" i="1"/>
  <c r="P395" i="2"/>
  <c r="L395" i="3" s="1"/>
  <c r="V398" i="1"/>
  <c r="P396" i="2"/>
  <c r="L396" i="3" s="1"/>
  <c r="V399" i="1"/>
  <c r="P397" i="2"/>
  <c r="L397" i="3" s="1"/>
  <c r="V400" i="1"/>
  <c r="P398" i="2" s="1"/>
  <c r="L398" i="3" s="1"/>
  <c r="V402" i="1"/>
  <c r="P400" i="2" s="1"/>
  <c r="L400" i="3" s="1"/>
  <c r="V403" i="1"/>
  <c r="P401" i="2" s="1"/>
  <c r="L401" i="3"/>
  <c r="V404" i="1"/>
  <c r="P402" i="2" s="1"/>
  <c r="L402" i="3"/>
  <c r="V405" i="1"/>
  <c r="P403" i="2" s="1"/>
  <c r="L403" i="3" s="1"/>
  <c r="V406" i="1"/>
  <c r="P404" i="2"/>
  <c r="L404" i="3" s="1"/>
  <c r="V407" i="1"/>
  <c r="P405" i="2"/>
  <c r="L405" i="3" s="1"/>
  <c r="V408" i="1"/>
  <c r="P406" i="2"/>
  <c r="L406" i="3" s="1"/>
  <c r="V409" i="1"/>
  <c r="P407" i="2" s="1"/>
  <c r="L407" i="3" s="1"/>
  <c r="V410" i="1"/>
  <c r="P408" i="2" s="1"/>
  <c r="L408" i="3" s="1"/>
  <c r="V411" i="1"/>
  <c r="P409" i="2" s="1"/>
  <c r="L409" i="3"/>
  <c r="V412" i="1"/>
  <c r="P410" i="2" s="1"/>
  <c r="L410" i="3"/>
  <c r="V413" i="1"/>
  <c r="P411" i="2" s="1"/>
  <c r="L411" i="3"/>
  <c r="V414" i="1"/>
  <c r="P412" i="2"/>
  <c r="L412" i="3" s="1"/>
  <c r="V415" i="1"/>
  <c r="P413" i="2"/>
  <c r="L413" i="3" s="1"/>
  <c r="V416" i="1"/>
  <c r="P414" i="2"/>
  <c r="L414" i="3" s="1"/>
  <c r="V417" i="1"/>
  <c r="P415" i="2" s="1"/>
  <c r="L415" i="3" s="1"/>
  <c r="V419" i="1"/>
  <c r="P417" i="2" s="1"/>
  <c r="L417" i="3" s="1"/>
  <c r="V420" i="1"/>
  <c r="P418" i="2" s="1"/>
  <c r="L418" i="3"/>
  <c r="V421" i="1"/>
  <c r="P419" i="2" s="1"/>
  <c r="L419" i="3"/>
  <c r="V422" i="1"/>
  <c r="P420" i="2" s="1"/>
  <c r="L420" i="3"/>
  <c r="V423" i="1"/>
  <c r="P421" i="2"/>
  <c r="L421" i="3" s="1"/>
  <c r="V424" i="1"/>
  <c r="P422" i="2"/>
  <c r="L422" i="3" s="1"/>
  <c r="V425" i="1"/>
  <c r="P423" i="2"/>
  <c r="L423" i="3" s="1"/>
  <c r="V426" i="1"/>
  <c r="P424" i="2" s="1"/>
  <c r="L424" i="3" s="1"/>
  <c r="V427" i="1"/>
  <c r="P425" i="2" s="1"/>
  <c r="L425" i="3" s="1"/>
  <c r="V428" i="1"/>
  <c r="P426" i="2" s="1"/>
  <c r="L426" i="3" s="1"/>
  <c r="V429" i="1"/>
  <c r="P427" i="2" s="1"/>
  <c r="L427" i="3"/>
  <c r="V430" i="1"/>
  <c r="P428" i="2" s="1"/>
  <c r="L428" i="3"/>
  <c r="V431" i="1"/>
  <c r="P429" i="2"/>
  <c r="L429" i="3" s="1"/>
  <c r="V432" i="1"/>
  <c r="P430" i="2"/>
  <c r="L430" i="3" s="1"/>
  <c r="P391" i="1"/>
  <c r="L389" i="2"/>
  <c r="R391" i="1"/>
  <c r="Q392" i="1"/>
  <c r="M390" i="2" s="1"/>
  <c r="R392" i="1"/>
  <c r="Q393" i="1"/>
  <c r="M391" i="2" s="1"/>
  <c r="R393" i="1"/>
  <c r="P394" i="1"/>
  <c r="L392" i="2"/>
  <c r="R394" i="1"/>
  <c r="P395" i="1"/>
  <c r="L393" i="2"/>
  <c r="P396" i="1"/>
  <c r="L394" i="2" s="1"/>
  <c r="R396" i="1"/>
  <c r="P397" i="1"/>
  <c r="L395" i="2"/>
  <c r="R397" i="1"/>
  <c r="Q398" i="1"/>
  <c r="M396" i="2" s="1"/>
  <c r="R398" i="1"/>
  <c r="Q399" i="1"/>
  <c r="M397" i="2" s="1"/>
  <c r="R399" i="1"/>
  <c r="Q400" i="1"/>
  <c r="M398" i="2" s="1"/>
  <c r="R400" i="1"/>
  <c r="P403" i="1"/>
  <c r="L401" i="2"/>
  <c r="R403" i="1"/>
  <c r="P404" i="1"/>
  <c r="L402" i="2" s="1"/>
  <c r="R404" i="1"/>
  <c r="P405" i="1"/>
  <c r="L403" i="2"/>
  <c r="R405" i="1"/>
  <c r="P406" i="1"/>
  <c r="L404" i="2"/>
  <c r="R406" i="1"/>
  <c r="P407" i="1"/>
  <c r="L405" i="2"/>
  <c r="R407" i="1"/>
  <c r="P408" i="1"/>
  <c r="L406" i="2" s="1"/>
  <c r="R408" i="1"/>
  <c r="P409" i="1"/>
  <c r="L407" i="2"/>
  <c r="R409" i="1"/>
  <c r="P410" i="1"/>
  <c r="L408" i="2" s="1"/>
  <c r="R410" i="1"/>
  <c r="P411" i="1"/>
  <c r="L409" i="2"/>
  <c r="R411" i="1"/>
  <c r="P412" i="1"/>
  <c r="L410" i="2"/>
  <c r="R412" i="1"/>
  <c r="P413" i="1"/>
  <c r="L411" i="2"/>
  <c r="R413" i="1"/>
  <c r="Q414" i="1"/>
  <c r="M412" i="2"/>
  <c r="R414" i="1"/>
  <c r="P415" i="1"/>
  <c r="L413" i="2" s="1"/>
  <c r="BM413" i="2" s="1"/>
  <c r="H413" i="3"/>
  <c r="R415" i="1"/>
  <c r="P416" i="1"/>
  <c r="L414" i="2"/>
  <c r="BM414" i="2" s="1"/>
  <c r="H414" i="3"/>
  <c r="R416" i="1"/>
  <c r="P417" i="1"/>
  <c r="L415" i="2" s="1"/>
  <c r="BM415" i="2" s="1"/>
  <c r="R417" i="1"/>
  <c r="P419" i="1"/>
  <c r="L417" i="2"/>
  <c r="R419" i="1"/>
  <c r="P420" i="1"/>
  <c r="L418" i="2" s="1"/>
  <c r="BM418" i="2" s="1"/>
  <c r="R420" i="1"/>
  <c r="P421" i="1"/>
  <c r="L419" i="2"/>
  <c r="BM419" i="2" s="1"/>
  <c r="R421" i="1"/>
  <c r="P422" i="1"/>
  <c r="L420" i="2" s="1"/>
  <c r="BM420" i="2" s="1"/>
  <c r="H420" i="3"/>
  <c r="R422" i="1"/>
  <c r="P423" i="1"/>
  <c r="L421" i="2"/>
  <c r="R423" i="1"/>
  <c r="L390" i="1"/>
  <c r="L391" i="1"/>
  <c r="L392" i="1"/>
  <c r="BH392" i="1" s="1"/>
  <c r="L393" i="1"/>
  <c r="L394" i="1"/>
  <c r="L395" i="1"/>
  <c r="L396" i="1"/>
  <c r="J394" i="2"/>
  <c r="E394" i="3" s="1"/>
  <c r="L397" i="1"/>
  <c r="L398" i="1"/>
  <c r="L399" i="1"/>
  <c r="L400" i="1"/>
  <c r="L402" i="1"/>
  <c r="L403" i="1"/>
  <c r="J401" i="2"/>
  <c r="E401" i="3" s="1"/>
  <c r="L404" i="1"/>
  <c r="L405" i="1"/>
  <c r="L406" i="1"/>
  <c r="L407" i="1"/>
  <c r="L408" i="1"/>
  <c r="L409" i="1"/>
  <c r="J407" i="2"/>
  <c r="E407" i="3" s="1"/>
  <c r="L410" i="1"/>
  <c r="L411" i="1"/>
  <c r="J409" i="2" s="1"/>
  <c r="E409" i="3" s="1"/>
  <c r="L412" i="1"/>
  <c r="J410" i="2" s="1"/>
  <c r="E410" i="3"/>
  <c r="L413" i="1"/>
  <c r="J411" i="2"/>
  <c r="E411" i="3" s="1"/>
  <c r="L414" i="1"/>
  <c r="J412" i="2"/>
  <c r="E412" i="3" s="1"/>
  <c r="L415" i="1"/>
  <c r="L416" i="1"/>
  <c r="L417" i="1"/>
  <c r="J415" i="2"/>
  <c r="E415" i="3" s="1"/>
  <c r="L419" i="1"/>
  <c r="L420" i="1"/>
  <c r="J418" i="2" s="1"/>
  <c r="E418" i="3" s="1"/>
  <c r="L421" i="1"/>
  <c r="J419" i="2" s="1"/>
  <c r="E419" i="3" s="1"/>
  <c r="L422" i="1"/>
  <c r="J420" i="2" s="1"/>
  <c r="E420" i="3"/>
  <c r="L423" i="1"/>
  <c r="J421" i="2" s="1"/>
  <c r="E421" i="3"/>
  <c r="BF2" i="2"/>
  <c r="BE2" i="2"/>
  <c r="AX2" i="2"/>
  <c r="AW2" i="2"/>
  <c r="AA385" i="3"/>
  <c r="W385" i="3"/>
  <c r="U385" i="3"/>
  <c r="AM385" i="3"/>
  <c r="A385" i="3"/>
  <c r="AF384" i="3"/>
  <c r="Z384" i="3"/>
  <c r="V384" i="3"/>
  <c r="N384" i="3"/>
  <c r="G384" i="3"/>
  <c r="F384" i="3"/>
  <c r="AI384" i="3"/>
  <c r="C384" i="3"/>
  <c r="AC383" i="3"/>
  <c r="Z383" i="3"/>
  <c r="T383" i="3"/>
  <c r="R383" i="3"/>
  <c r="N383" i="3"/>
  <c r="K383" i="3"/>
  <c r="AJ383" i="3"/>
  <c r="B383" i="3"/>
  <c r="AC382" i="3"/>
  <c r="AM382" i="3"/>
  <c r="AJ382" i="3"/>
  <c r="AI382" i="3"/>
  <c r="AF381" i="3"/>
  <c r="AB381" i="3"/>
  <c r="X381" i="3"/>
  <c r="P381" i="3"/>
  <c r="O381" i="3"/>
  <c r="AM381" i="3"/>
  <c r="AL381" i="3"/>
  <c r="C381" i="3"/>
  <c r="AB380" i="3"/>
  <c r="X380" i="3"/>
  <c r="V380" i="3"/>
  <c r="N380" i="3"/>
  <c r="AF379" i="3"/>
  <c r="AE379" i="3"/>
  <c r="AC379" i="3"/>
  <c r="W379" i="3"/>
  <c r="U379" i="3"/>
  <c r="K379" i="3"/>
  <c r="D379" i="3"/>
  <c r="AD378" i="3"/>
  <c r="AE378" i="3"/>
  <c r="W378" i="3"/>
  <c r="U378" i="3"/>
  <c r="A378" i="3"/>
  <c r="AB377" i="3"/>
  <c r="AE377" i="3"/>
  <c r="AC377" i="3"/>
  <c r="AA377" i="3"/>
  <c r="X377" i="3"/>
  <c r="W377" i="3"/>
  <c r="V377" i="3"/>
  <c r="P377" i="3"/>
  <c r="AM377" i="3"/>
  <c r="G377" i="3"/>
  <c r="F377" i="3"/>
  <c r="I377" i="3"/>
  <c r="C377" i="3"/>
  <c r="B377" i="3"/>
  <c r="V376" i="3"/>
  <c r="T376" i="3"/>
  <c r="Q376" i="3"/>
  <c r="AL376" i="3"/>
  <c r="C376" i="3"/>
  <c r="B376" i="3"/>
  <c r="AD375" i="3"/>
  <c r="AB375" i="3"/>
  <c r="AE375" i="3"/>
  <c r="Z375" i="3"/>
  <c r="U375" i="3"/>
  <c r="S375" i="3"/>
  <c r="AL375" i="3"/>
  <c r="A375" i="3"/>
  <c r="AA374" i="3"/>
  <c r="X374" i="3"/>
  <c r="U374" i="3"/>
  <c r="Q374" i="3"/>
  <c r="P374" i="3"/>
  <c r="AB373" i="3"/>
  <c r="Z373" i="3"/>
  <c r="Y373" i="3"/>
  <c r="S373" i="3"/>
  <c r="R373" i="3"/>
  <c r="AL373" i="3"/>
  <c r="G373" i="3"/>
  <c r="C373" i="3"/>
  <c r="B373" i="3"/>
  <c r="A373" i="3"/>
  <c r="Z372" i="3"/>
  <c r="X372" i="3"/>
  <c r="W372" i="3"/>
  <c r="P372" i="3"/>
  <c r="AL372" i="3"/>
  <c r="K372" i="3"/>
  <c r="D372" i="3"/>
  <c r="AG372" i="3"/>
  <c r="AF371" i="3"/>
  <c r="Z371" i="3"/>
  <c r="Y371" i="3"/>
  <c r="Q371" i="3"/>
  <c r="D371" i="3"/>
  <c r="B371" i="3"/>
  <c r="AA370" i="3"/>
  <c r="Y370" i="3"/>
  <c r="W370" i="3"/>
  <c r="V370" i="3"/>
  <c r="Q370" i="3"/>
  <c r="N370" i="3"/>
  <c r="G370" i="3"/>
  <c r="D370" i="3"/>
  <c r="J370" i="3"/>
  <c r="AI370" i="3"/>
  <c r="C370" i="3"/>
  <c r="B370" i="3"/>
  <c r="AF369" i="3"/>
  <c r="AB369" i="3"/>
  <c r="Z369" i="3"/>
  <c r="X369" i="3"/>
  <c r="R369" i="3"/>
  <c r="Q369" i="3"/>
  <c r="AM369" i="3"/>
  <c r="F369" i="3"/>
  <c r="AI369" i="3"/>
  <c r="AF368" i="3"/>
  <c r="AD368" i="3"/>
  <c r="Z368" i="3"/>
  <c r="U368" i="3"/>
  <c r="R368" i="3"/>
  <c r="N368" i="3"/>
  <c r="F368" i="3"/>
  <c r="AJ368" i="3"/>
  <c r="B368" i="3"/>
  <c r="A368" i="3"/>
  <c r="AD367" i="3"/>
  <c r="AA367" i="3"/>
  <c r="Y367" i="3"/>
  <c r="V367" i="3"/>
  <c r="R367" i="3"/>
  <c r="Q367" i="3"/>
  <c r="N367" i="3"/>
  <c r="F367" i="3"/>
  <c r="B367" i="3"/>
  <c r="AD366" i="3"/>
  <c r="AC366" i="3"/>
  <c r="W366" i="3"/>
  <c r="T366" i="3"/>
  <c r="O366" i="3"/>
  <c r="AM366" i="3"/>
  <c r="AJ366" i="3"/>
  <c r="C366" i="3"/>
  <c r="B366" i="3"/>
  <c r="AD365" i="3"/>
  <c r="AB365" i="3"/>
  <c r="X365" i="3"/>
  <c r="V365" i="3"/>
  <c r="R365" i="3"/>
  <c r="P365" i="3"/>
  <c r="AM365" i="3"/>
  <c r="F365" i="3"/>
  <c r="C365" i="3"/>
  <c r="A365" i="3"/>
  <c r="AB364" i="3"/>
  <c r="X364" i="3"/>
  <c r="V364" i="3"/>
  <c r="S364" i="3"/>
  <c r="P364" i="3"/>
  <c r="K364" i="3"/>
  <c r="F364" i="3"/>
  <c r="D364" i="3"/>
  <c r="A364" i="3"/>
  <c r="AE363" i="3"/>
  <c r="Y363" i="3"/>
  <c r="X363" i="3"/>
  <c r="W363" i="3"/>
  <c r="V363" i="3"/>
  <c r="Q363" i="3"/>
  <c r="O363" i="3"/>
  <c r="N363" i="3"/>
  <c r="K363" i="3"/>
  <c r="D363" i="3"/>
  <c r="C363" i="3"/>
  <c r="AD362" i="3"/>
  <c r="AE362" i="3"/>
  <c r="W362" i="3"/>
  <c r="U362" i="3"/>
  <c r="AM362" i="3"/>
  <c r="K362" i="3"/>
  <c r="G362" i="3"/>
  <c r="AJ362" i="3"/>
  <c r="A362" i="3"/>
  <c r="AB361" i="3"/>
  <c r="AC361" i="3"/>
  <c r="AA361" i="3"/>
  <c r="Z361" i="3"/>
  <c r="V361" i="3"/>
  <c r="T361" i="3"/>
  <c r="S361" i="3"/>
  <c r="O361" i="3"/>
  <c r="N361" i="3"/>
  <c r="G361" i="3"/>
  <c r="AI361" i="3"/>
  <c r="C361" i="3"/>
  <c r="B361" i="3"/>
  <c r="AC360" i="3"/>
  <c r="Z360" i="3"/>
  <c r="T360" i="3"/>
  <c r="R360" i="3"/>
  <c r="AL360" i="3"/>
  <c r="G360" i="3"/>
  <c r="D360" i="3"/>
  <c r="I360" i="3"/>
  <c r="C360" i="3"/>
  <c r="AE359" i="3"/>
  <c r="AA359" i="3"/>
  <c r="Z359" i="3"/>
  <c r="V359" i="3"/>
  <c r="U359" i="3"/>
  <c r="S359" i="3"/>
  <c r="R359" i="3"/>
  <c r="AL359" i="3"/>
  <c r="D359" i="3"/>
  <c r="C359" i="3"/>
  <c r="B359" i="3"/>
  <c r="A359" i="3"/>
  <c r="AA358" i="3"/>
  <c r="Z358" i="3"/>
  <c r="S358" i="3"/>
  <c r="Q358" i="3"/>
  <c r="AM358" i="3"/>
  <c r="K358" i="3"/>
  <c r="G358" i="3"/>
  <c r="B358" i="3"/>
  <c r="A358" i="3"/>
  <c r="Z357" i="3"/>
  <c r="Y357" i="3"/>
  <c r="V357" i="3"/>
  <c r="T357" i="3"/>
  <c r="R357" i="3"/>
  <c r="Q357" i="3"/>
  <c r="P357" i="3"/>
  <c r="AL357" i="3"/>
  <c r="G357" i="3"/>
  <c r="F357" i="3"/>
  <c r="C357" i="3"/>
  <c r="AD356" i="3"/>
  <c r="Z356" i="3"/>
  <c r="X356" i="3"/>
  <c r="R356" i="3"/>
  <c r="AL356" i="3"/>
  <c r="K356" i="3"/>
  <c r="D356" i="3"/>
  <c r="AE355" i="3"/>
  <c r="AA355" i="3"/>
  <c r="Y355" i="3"/>
  <c r="X355" i="3"/>
  <c r="U355" i="3"/>
  <c r="T355" i="3"/>
  <c r="R355" i="3"/>
  <c r="Q355" i="3"/>
  <c r="F355" i="3"/>
  <c r="B355" i="3"/>
  <c r="AD354" i="3"/>
  <c r="AB354" i="3"/>
  <c r="Y354" i="3"/>
  <c r="W354" i="3"/>
  <c r="Q354" i="3"/>
  <c r="P354" i="3"/>
  <c r="O354" i="3"/>
  <c r="D354" i="3"/>
  <c r="AC353" i="3"/>
  <c r="Z353" i="3"/>
  <c r="X353" i="3"/>
  <c r="W353" i="3"/>
  <c r="T353" i="3"/>
  <c r="P353" i="3"/>
  <c r="O353" i="3"/>
  <c r="AM353" i="3"/>
  <c r="F353" i="3"/>
  <c r="AJ353" i="3"/>
  <c r="C353" i="3"/>
  <c r="AF352" i="3"/>
  <c r="AD352" i="3"/>
  <c r="Z352" i="3"/>
  <c r="V352" i="3"/>
  <c r="R352" i="3"/>
  <c r="N352" i="3"/>
  <c r="AL352" i="3"/>
  <c r="F352" i="3"/>
  <c r="D352" i="3"/>
  <c r="C352" i="3"/>
  <c r="B352" i="3"/>
  <c r="A352" i="3"/>
  <c r="AD351" i="3"/>
  <c r="AB351" i="3"/>
  <c r="AE351" i="3"/>
  <c r="AA351" i="3"/>
  <c r="Z351" i="3"/>
  <c r="Y351" i="3"/>
  <c r="U351" i="3"/>
  <c r="S351" i="3"/>
  <c r="Q351" i="3"/>
  <c r="K351" i="3"/>
  <c r="AJ351" i="3"/>
  <c r="B351" i="3"/>
  <c r="AD350" i="3"/>
  <c r="Y350" i="3"/>
  <c r="W350" i="3"/>
  <c r="U350" i="3"/>
  <c r="AM350" i="3"/>
  <c r="C350" i="3"/>
  <c r="A350" i="3"/>
  <c r="AF349" i="3"/>
  <c r="AD349" i="3"/>
  <c r="AB349" i="3"/>
  <c r="Z349" i="3"/>
  <c r="Y349" i="3"/>
  <c r="X349" i="3"/>
  <c r="R349" i="3"/>
  <c r="P349" i="3"/>
  <c r="O349" i="3"/>
  <c r="N349" i="3"/>
  <c r="AM349" i="3"/>
  <c r="K349" i="3"/>
  <c r="G349" i="3"/>
  <c r="F349" i="3"/>
  <c r="C349" i="3"/>
  <c r="AF348" i="3"/>
  <c r="AB348" i="3"/>
  <c r="AC348" i="3"/>
  <c r="V348" i="3"/>
  <c r="P348" i="3"/>
  <c r="K348" i="3"/>
  <c r="G348" i="3"/>
  <c r="F348" i="3"/>
  <c r="D348" i="3"/>
  <c r="AD347" i="3"/>
  <c r="AB347" i="3"/>
  <c r="AE347" i="3"/>
  <c r="Y347" i="3"/>
  <c r="W347" i="3"/>
  <c r="V347" i="3"/>
  <c r="U347" i="3"/>
  <c r="P347" i="3"/>
  <c r="O347" i="3"/>
  <c r="K347" i="3"/>
  <c r="F347" i="3"/>
  <c r="D347" i="3"/>
  <c r="AJ347" i="3"/>
  <c r="C347" i="3"/>
  <c r="AD346" i="3"/>
  <c r="AE346" i="3"/>
  <c r="AC346" i="3"/>
  <c r="U346" i="3"/>
  <c r="S346" i="3"/>
  <c r="O346" i="3"/>
  <c r="K346" i="3"/>
  <c r="G346" i="3"/>
  <c r="AJ346" i="3"/>
  <c r="AI346" i="3"/>
  <c r="A346" i="3"/>
  <c r="AF345" i="3"/>
  <c r="AB345" i="3"/>
  <c r="AE345" i="3"/>
  <c r="AC345" i="3"/>
  <c r="AA345" i="3"/>
  <c r="V345" i="3"/>
  <c r="U345" i="3"/>
  <c r="T345" i="3"/>
  <c r="R345" i="3"/>
  <c r="O345" i="3"/>
  <c r="N345" i="3"/>
  <c r="G345" i="3"/>
  <c r="AI345" i="3"/>
  <c r="B345" i="3"/>
  <c r="AC344" i="3"/>
  <c r="Z344" i="3"/>
  <c r="T344" i="3"/>
  <c r="Q344" i="3"/>
  <c r="N344" i="3"/>
  <c r="AM344" i="3"/>
  <c r="AL344" i="3"/>
  <c r="K344" i="3"/>
  <c r="G344" i="3"/>
  <c r="D344" i="3"/>
  <c r="AG344" i="3"/>
  <c r="C344" i="3"/>
  <c r="B344" i="3"/>
  <c r="AD343" i="3"/>
  <c r="AE343" i="3"/>
  <c r="AC343" i="3"/>
  <c r="AA343" i="3"/>
  <c r="Z343" i="3"/>
  <c r="Y343" i="3"/>
  <c r="T343" i="3"/>
  <c r="S343" i="3"/>
  <c r="R343" i="3"/>
  <c r="Q343" i="3"/>
  <c r="O343" i="3"/>
  <c r="AL343" i="3"/>
  <c r="K343" i="3"/>
  <c r="D343" i="3"/>
  <c r="AH343" i="3"/>
  <c r="B343" i="3"/>
  <c r="A343" i="3"/>
  <c r="AA342" i="3"/>
  <c r="Y342" i="3"/>
  <c r="X342" i="3"/>
  <c r="S342" i="3"/>
  <c r="R342" i="3"/>
  <c r="Q342" i="3"/>
  <c r="AM342" i="3"/>
  <c r="G342" i="3"/>
  <c r="AI342" i="3"/>
  <c r="B342" i="3"/>
  <c r="A342" i="3"/>
  <c r="AF341" i="3"/>
  <c r="AB341" i="3"/>
  <c r="AA341" i="3"/>
  <c r="Z341" i="3"/>
  <c r="Y341" i="3"/>
  <c r="X341" i="3"/>
  <c r="T341" i="3"/>
  <c r="S341" i="3"/>
  <c r="R341" i="3"/>
  <c r="Q341" i="3"/>
  <c r="P341" i="3"/>
  <c r="N341" i="3"/>
  <c r="AL341" i="3"/>
  <c r="F341" i="3"/>
  <c r="C341" i="3"/>
  <c r="A341" i="3"/>
  <c r="AF340" i="3"/>
  <c r="AC340" i="3"/>
  <c r="Z340" i="3"/>
  <c r="X340" i="3"/>
  <c r="W340" i="3"/>
  <c r="R340" i="3"/>
  <c r="P340" i="3"/>
  <c r="O340" i="3"/>
  <c r="AL340" i="3"/>
  <c r="K340" i="3"/>
  <c r="D340" i="3"/>
  <c r="AH340" i="3"/>
  <c r="AI340" i="3"/>
  <c r="A340" i="3"/>
  <c r="AE339" i="3"/>
  <c r="AA339" i="3"/>
  <c r="Z339" i="3"/>
  <c r="W339" i="3"/>
  <c r="U339" i="3"/>
  <c r="O339" i="3"/>
  <c r="AM339" i="3"/>
  <c r="K339" i="3"/>
  <c r="G339" i="3"/>
  <c r="D339" i="3"/>
  <c r="I339" i="3"/>
  <c r="AB338" i="3"/>
  <c r="AE338" i="3"/>
  <c r="AC338" i="3"/>
  <c r="AA338" i="3"/>
  <c r="X338" i="3"/>
  <c r="V338" i="3"/>
  <c r="U338" i="3"/>
  <c r="T338" i="3"/>
  <c r="S338" i="3"/>
  <c r="P338" i="3"/>
  <c r="N338" i="3"/>
  <c r="AM338" i="3"/>
  <c r="AL338" i="3"/>
  <c r="G338" i="3"/>
  <c r="F338" i="3"/>
  <c r="AG338" i="3"/>
  <c r="C338" i="3"/>
  <c r="A338" i="3"/>
  <c r="AF337" i="3"/>
  <c r="AC337" i="3"/>
  <c r="Z337" i="3"/>
  <c r="T337" i="3"/>
  <c r="R337" i="3"/>
  <c r="N337" i="3"/>
  <c r="D337" i="3"/>
  <c r="C337" i="3"/>
  <c r="B337" i="3"/>
  <c r="AD336" i="3"/>
  <c r="AE336" i="3"/>
  <c r="AC336" i="3"/>
  <c r="AA336" i="3"/>
  <c r="Y336" i="3"/>
  <c r="W336" i="3"/>
  <c r="T336" i="3"/>
  <c r="S336" i="3"/>
  <c r="R336" i="3"/>
  <c r="O336" i="3"/>
  <c r="N336" i="3"/>
  <c r="AL336" i="3"/>
  <c r="D336" i="3"/>
  <c r="B336" i="3"/>
  <c r="A336" i="3"/>
  <c r="AE335" i="3"/>
  <c r="Y335" i="3"/>
  <c r="S335" i="3"/>
  <c r="R335" i="3"/>
  <c r="Q335" i="3"/>
  <c r="AM335" i="3"/>
  <c r="F335" i="3"/>
  <c r="D335" i="3"/>
  <c r="AI335" i="3"/>
  <c r="B335" i="3"/>
  <c r="AF334" i="3"/>
  <c r="AB334" i="3"/>
  <c r="AC334" i="3"/>
  <c r="AA334" i="3"/>
  <c r="Z334" i="3"/>
  <c r="Y334" i="3"/>
  <c r="X334" i="3"/>
  <c r="U334" i="3"/>
  <c r="T334" i="3"/>
  <c r="S334" i="3"/>
  <c r="R334" i="3"/>
  <c r="Q334" i="3"/>
  <c r="P334" i="3"/>
  <c r="AL334" i="3"/>
  <c r="F334" i="3"/>
  <c r="AI334" i="3"/>
  <c r="C334" i="3"/>
  <c r="AF333" i="3"/>
  <c r="Z333" i="3"/>
  <c r="X333" i="3"/>
  <c r="W333" i="3"/>
  <c r="T333" i="3"/>
  <c r="R333" i="3"/>
  <c r="P333" i="3"/>
  <c r="O333" i="3"/>
  <c r="AL333" i="3"/>
  <c r="K333" i="3"/>
  <c r="G333" i="3"/>
  <c r="F333" i="3"/>
  <c r="D333" i="3"/>
  <c r="AJ333" i="3"/>
  <c r="B333" i="3"/>
  <c r="AF332" i="3"/>
  <c r="AD332" i="3"/>
  <c r="AE332" i="3"/>
  <c r="AC332" i="3"/>
  <c r="Z332" i="3"/>
  <c r="X332" i="3"/>
  <c r="W332" i="3"/>
  <c r="U332" i="3"/>
  <c r="S332" i="3"/>
  <c r="R332" i="3"/>
  <c r="Q332" i="3"/>
  <c r="P332" i="3"/>
  <c r="O332" i="3"/>
  <c r="AM332" i="3"/>
  <c r="AL332" i="3"/>
  <c r="F332" i="3"/>
  <c r="D332" i="3"/>
  <c r="AH332" i="3"/>
  <c r="C332" i="3"/>
  <c r="A332" i="3"/>
  <c r="AD331" i="3"/>
  <c r="AB331" i="3"/>
  <c r="Y331" i="3"/>
  <c r="W331" i="3"/>
  <c r="U331" i="3"/>
  <c r="Q331" i="3"/>
  <c r="P331" i="3"/>
  <c r="O331" i="3"/>
  <c r="N331" i="3"/>
  <c r="AM331" i="3"/>
  <c r="G331" i="3"/>
  <c r="D331" i="3"/>
  <c r="AJ331" i="3"/>
  <c r="AG331" i="3"/>
  <c r="C331" i="3"/>
  <c r="B331" i="3"/>
  <c r="AD330" i="3"/>
  <c r="AB330" i="3"/>
  <c r="AA330" i="3"/>
  <c r="Y330" i="3"/>
  <c r="X330" i="3"/>
  <c r="W330" i="3"/>
  <c r="V330" i="3"/>
  <c r="T330" i="3"/>
  <c r="R330" i="3"/>
  <c r="Q330" i="3"/>
  <c r="P330" i="3"/>
  <c r="O330" i="3"/>
  <c r="N330" i="3"/>
  <c r="AL330" i="3"/>
  <c r="K330" i="3"/>
  <c r="F330" i="3"/>
  <c r="I330" i="3"/>
  <c r="C330" i="3"/>
  <c r="AF329" i="3"/>
  <c r="AB329" i="3"/>
  <c r="Z329" i="3"/>
  <c r="X329" i="3"/>
  <c r="V329" i="3"/>
  <c r="R329" i="3"/>
  <c r="P329" i="3"/>
  <c r="N329" i="3"/>
  <c r="AM329" i="3"/>
  <c r="F329" i="3"/>
  <c r="D329" i="3"/>
  <c r="C329" i="3"/>
  <c r="B329" i="3"/>
  <c r="AF328" i="3"/>
  <c r="AE328" i="3"/>
  <c r="AA328" i="3"/>
  <c r="Z328" i="3"/>
  <c r="W328" i="3"/>
  <c r="V328" i="3"/>
  <c r="U328" i="3"/>
  <c r="S328" i="3"/>
  <c r="Q328" i="3"/>
  <c r="O328" i="3"/>
  <c r="N328" i="3"/>
  <c r="AL328" i="3"/>
  <c r="K328" i="3"/>
  <c r="F328" i="3"/>
  <c r="AH328" i="3"/>
  <c r="C328" i="3"/>
  <c r="B328" i="3"/>
  <c r="AD327" i="3"/>
  <c r="AE327" i="3"/>
  <c r="Y327" i="3"/>
  <c r="U327" i="3"/>
  <c r="T327" i="3"/>
  <c r="Q327" i="3"/>
  <c r="N327" i="3"/>
  <c r="AM327" i="3"/>
  <c r="K327" i="3"/>
  <c r="G327" i="3"/>
  <c r="AJ327" i="3"/>
  <c r="AG327" i="3"/>
  <c r="B327" i="3"/>
  <c r="A327" i="3"/>
  <c r="AF326" i="3"/>
  <c r="AB326" i="3"/>
  <c r="Z326" i="3"/>
  <c r="W326" i="3"/>
  <c r="U326" i="3"/>
  <c r="T326" i="3"/>
  <c r="S326" i="3"/>
  <c r="R326" i="3"/>
  <c r="AM326" i="3"/>
  <c r="AL326" i="3"/>
  <c r="D326" i="3"/>
  <c r="AJ326" i="3"/>
  <c r="C326" i="3"/>
  <c r="A326" i="3"/>
  <c r="AF325" i="3"/>
  <c r="AB325" i="3"/>
  <c r="AA325" i="3"/>
  <c r="X325" i="3"/>
  <c r="V325" i="3"/>
  <c r="T325" i="3"/>
  <c r="S325" i="3"/>
  <c r="P325" i="3"/>
  <c r="N325" i="3"/>
  <c r="AM325" i="3"/>
  <c r="G325" i="3"/>
  <c r="F325" i="3"/>
  <c r="D325" i="3"/>
  <c r="C325" i="3"/>
  <c r="B325" i="3"/>
  <c r="A325" i="3"/>
  <c r="AF324" i="3"/>
  <c r="AD324" i="3"/>
  <c r="AE324" i="3"/>
  <c r="AC324" i="3"/>
  <c r="Y324" i="3"/>
  <c r="X324" i="3"/>
  <c r="W324" i="3"/>
  <c r="V324" i="3"/>
  <c r="U324" i="3"/>
  <c r="T324" i="3"/>
  <c r="S324" i="3"/>
  <c r="Q324" i="3"/>
  <c r="P324" i="3"/>
  <c r="O324" i="3"/>
  <c r="K324" i="3"/>
  <c r="D324" i="3"/>
  <c r="AG324" i="3"/>
  <c r="C324" i="3"/>
  <c r="A324" i="3"/>
  <c r="AD323" i="3"/>
  <c r="AE323" i="3"/>
  <c r="AA323" i="3"/>
  <c r="Z323" i="3"/>
  <c r="W323" i="3"/>
  <c r="U323" i="3"/>
  <c r="R323" i="3"/>
  <c r="O323" i="3"/>
  <c r="AM323" i="3"/>
  <c r="AL323" i="3"/>
  <c r="K323" i="3"/>
  <c r="G323" i="3"/>
  <c r="D323" i="3"/>
  <c r="AJ323" i="3"/>
  <c r="AI323" i="3"/>
  <c r="A323" i="3"/>
  <c r="AF322" i="3"/>
  <c r="AD322" i="3"/>
  <c r="AE322" i="3"/>
  <c r="AC322" i="3"/>
  <c r="AA322" i="3"/>
  <c r="X322" i="3"/>
  <c r="V322" i="3"/>
  <c r="U322" i="3"/>
  <c r="T322" i="3"/>
  <c r="S322" i="3"/>
  <c r="P322" i="3"/>
  <c r="N322" i="3"/>
  <c r="AM322" i="3"/>
  <c r="AL322" i="3"/>
  <c r="G322" i="3"/>
  <c r="F322" i="3"/>
  <c r="D322" i="3"/>
  <c r="C322" i="3"/>
  <c r="A322" i="3"/>
  <c r="AB321" i="3"/>
  <c r="AC321" i="3"/>
  <c r="AA321" i="3"/>
  <c r="Z321" i="3"/>
  <c r="V321" i="3"/>
  <c r="T321" i="3"/>
  <c r="S321" i="3"/>
  <c r="R321" i="3"/>
  <c r="N321" i="3"/>
  <c r="AL321" i="3"/>
  <c r="G321" i="3"/>
  <c r="D321" i="3"/>
  <c r="C321" i="3"/>
  <c r="B321" i="3"/>
  <c r="AD320" i="3"/>
  <c r="AE320" i="3"/>
  <c r="AC320" i="3"/>
  <c r="AA320" i="3"/>
  <c r="Z320" i="3"/>
  <c r="Y320" i="3"/>
  <c r="W320" i="3"/>
  <c r="U320" i="3"/>
  <c r="T320" i="3"/>
  <c r="S320" i="3"/>
  <c r="R320" i="3"/>
  <c r="Q320" i="3"/>
  <c r="O320" i="3"/>
  <c r="N320" i="3"/>
  <c r="K320" i="3"/>
  <c r="D320" i="3"/>
  <c r="AJ320" i="3"/>
  <c r="B320" i="3"/>
  <c r="A320" i="3"/>
  <c r="AF319" i="3"/>
  <c r="AE319" i="3"/>
  <c r="AA319" i="3"/>
  <c r="Y319" i="3"/>
  <c r="X319" i="3"/>
  <c r="U319" i="3"/>
  <c r="S319" i="3"/>
  <c r="P319" i="3"/>
  <c r="AM319" i="3"/>
  <c r="AL319" i="3"/>
  <c r="K319" i="3"/>
  <c r="F319" i="3"/>
  <c r="AJ319" i="3"/>
  <c r="C319" i="3"/>
  <c r="A319" i="3"/>
  <c r="AF318" i="3"/>
  <c r="AB318" i="3"/>
  <c r="AA318" i="3"/>
  <c r="X318" i="3"/>
  <c r="T318" i="3"/>
  <c r="S318" i="3"/>
  <c r="P318" i="3"/>
  <c r="AM318" i="3"/>
  <c r="K318" i="3"/>
  <c r="F318" i="3"/>
  <c r="D318" i="3"/>
  <c r="C318" i="3"/>
  <c r="B318" i="3"/>
  <c r="AF317" i="3"/>
  <c r="AD317" i="3"/>
  <c r="AB317" i="3"/>
  <c r="AA317" i="3"/>
  <c r="Y317" i="3"/>
  <c r="W317" i="3"/>
  <c r="V317" i="3"/>
  <c r="T317" i="3"/>
  <c r="S317" i="3"/>
  <c r="Q317" i="3"/>
  <c r="O317" i="3"/>
  <c r="N317" i="3"/>
  <c r="K317" i="3"/>
  <c r="H317" i="3"/>
  <c r="D317" i="3"/>
  <c r="AH317" i="3"/>
  <c r="C317" i="3"/>
  <c r="A317" i="3"/>
  <c r="AD316" i="3"/>
  <c r="AE316" i="3"/>
  <c r="AC316" i="3"/>
  <c r="Z316" i="3"/>
  <c r="Y316" i="3"/>
  <c r="W316" i="3"/>
  <c r="U316" i="3"/>
  <c r="S316" i="3"/>
  <c r="R316" i="3"/>
  <c r="AM316" i="3"/>
  <c r="AL316" i="3"/>
  <c r="K316" i="3"/>
  <c r="G316" i="3"/>
  <c r="F316" i="3"/>
  <c r="D316" i="3"/>
  <c r="AI316" i="3"/>
  <c r="A316" i="3"/>
  <c r="AF315" i="3"/>
  <c r="AD315" i="3"/>
  <c r="AB315" i="3"/>
  <c r="AE315" i="3"/>
  <c r="AC315" i="3"/>
  <c r="AA315" i="3"/>
  <c r="Z315" i="3"/>
  <c r="X315" i="3"/>
  <c r="W315" i="3"/>
  <c r="V315" i="3"/>
  <c r="U315" i="3"/>
  <c r="R315" i="3"/>
  <c r="P315" i="3"/>
  <c r="N315" i="3"/>
  <c r="AM315" i="3"/>
  <c r="AL315" i="3"/>
  <c r="G315" i="3"/>
  <c r="F315" i="3"/>
  <c r="AG315" i="3"/>
  <c r="B315" i="3"/>
  <c r="A315" i="3"/>
  <c r="AB314" i="3"/>
  <c r="AC314" i="3"/>
  <c r="Y314" i="3"/>
  <c r="V314" i="3"/>
  <c r="T314" i="3"/>
  <c r="Q314" i="3"/>
  <c r="N314" i="3"/>
  <c r="AL314" i="3"/>
  <c r="K314" i="3"/>
  <c r="G314" i="3"/>
  <c r="D314" i="3"/>
  <c r="C314" i="3"/>
  <c r="B314" i="3"/>
  <c r="AE313" i="3"/>
  <c r="AC313" i="3"/>
  <c r="AA313" i="3"/>
  <c r="Z313" i="3"/>
  <c r="W313" i="3"/>
  <c r="U313" i="3"/>
  <c r="T313" i="3"/>
  <c r="S313" i="3"/>
  <c r="R313" i="3"/>
  <c r="O313" i="3"/>
  <c r="AL313" i="3"/>
  <c r="D313" i="3"/>
  <c r="AH313" i="3"/>
  <c r="C313" i="3"/>
  <c r="B313" i="3"/>
  <c r="A313" i="3"/>
  <c r="AF312" i="3"/>
  <c r="AE312" i="3"/>
  <c r="AA312" i="3"/>
  <c r="Z312" i="3"/>
  <c r="Y312" i="3"/>
  <c r="U312" i="3"/>
  <c r="S312" i="3"/>
  <c r="Q312" i="3"/>
  <c r="AM312" i="3"/>
  <c r="K312" i="3"/>
  <c r="G312" i="3"/>
  <c r="F312" i="3"/>
  <c r="D312" i="3"/>
  <c r="AI312" i="3"/>
  <c r="B312" i="3"/>
  <c r="A312" i="3"/>
  <c r="AF311" i="3"/>
  <c r="AB311" i="3"/>
  <c r="AA311" i="3"/>
  <c r="Z311" i="3"/>
  <c r="Y311" i="3"/>
  <c r="X311" i="3"/>
  <c r="V311" i="3"/>
  <c r="U311" i="3"/>
  <c r="T311" i="3"/>
  <c r="S311" i="3"/>
  <c r="R311" i="3"/>
  <c r="Q311" i="3"/>
  <c r="P311" i="3"/>
  <c r="N311" i="3"/>
  <c r="AL311" i="3"/>
  <c r="G311" i="3"/>
  <c r="F311" i="3"/>
  <c r="AI311" i="3"/>
  <c r="C311" i="3"/>
  <c r="B311" i="3"/>
  <c r="A311" i="3"/>
  <c r="AF310" i="3"/>
  <c r="AD310" i="3"/>
  <c r="AC310" i="3"/>
  <c r="Z310" i="3"/>
  <c r="Y310" i="3"/>
  <c r="X310" i="3"/>
  <c r="W310" i="3"/>
  <c r="V310" i="3"/>
  <c r="T310" i="3"/>
  <c r="R310" i="3"/>
  <c r="Q310" i="3"/>
  <c r="P310" i="3"/>
  <c r="O310" i="3"/>
  <c r="AL310" i="3"/>
  <c r="K310" i="3"/>
  <c r="F310" i="3"/>
  <c r="AJ310" i="3"/>
  <c r="AI310" i="3"/>
  <c r="AF309" i="3"/>
  <c r="AD309" i="3"/>
  <c r="AE309" i="3"/>
  <c r="AA309" i="3"/>
  <c r="Y309" i="3"/>
  <c r="X309" i="3"/>
  <c r="W309" i="3"/>
  <c r="U309" i="3"/>
  <c r="T309" i="3"/>
  <c r="S309" i="3"/>
  <c r="R309" i="3"/>
  <c r="Q309" i="3"/>
  <c r="P309" i="3"/>
  <c r="O309" i="3"/>
  <c r="AL309" i="3"/>
  <c r="F309" i="3"/>
  <c r="D309" i="3"/>
  <c r="AJ309" i="3"/>
  <c r="B309" i="3"/>
  <c r="A309" i="3"/>
  <c r="AD308" i="3"/>
  <c r="AB308" i="3"/>
  <c r="Y308" i="3"/>
  <c r="X308" i="3"/>
  <c r="W308" i="3"/>
  <c r="V308" i="3"/>
  <c r="S308" i="3"/>
  <c r="Q308" i="3"/>
  <c r="O308" i="3"/>
  <c r="N308" i="3"/>
  <c r="AM308" i="3"/>
  <c r="G308" i="3"/>
  <c r="D308" i="3"/>
  <c r="AJ308" i="3"/>
  <c r="AI308" i="3"/>
  <c r="C308" i="3"/>
  <c r="A308" i="3"/>
  <c r="AF307" i="3"/>
  <c r="AD307" i="3"/>
  <c r="AB307" i="3"/>
  <c r="AC307" i="3"/>
  <c r="Z307" i="3"/>
  <c r="Y307" i="3"/>
  <c r="X307" i="3"/>
  <c r="W307" i="3"/>
  <c r="T307" i="3"/>
  <c r="S307" i="3"/>
  <c r="R307" i="3"/>
  <c r="Q307" i="3"/>
  <c r="P307" i="3"/>
  <c r="O307" i="3"/>
  <c r="N307" i="3"/>
  <c r="AM307" i="3"/>
  <c r="AL307" i="3"/>
  <c r="K307" i="3"/>
  <c r="F307" i="3"/>
  <c r="AG307" i="3"/>
  <c r="C307" i="3"/>
  <c r="AF306" i="3"/>
  <c r="AB306" i="3"/>
  <c r="AE306" i="3"/>
  <c r="X306" i="3"/>
  <c r="V306" i="3"/>
  <c r="U306" i="3"/>
  <c r="P306" i="3"/>
  <c r="O306" i="3"/>
  <c r="N306" i="3"/>
  <c r="AM306" i="3"/>
  <c r="AL306" i="3"/>
  <c r="G306" i="3"/>
  <c r="F306" i="3"/>
  <c r="C306" i="3"/>
  <c r="B306" i="3"/>
  <c r="A306" i="3"/>
  <c r="AB305" i="3"/>
  <c r="AC305" i="3"/>
  <c r="AA305" i="3"/>
  <c r="Z305" i="3"/>
  <c r="V305" i="3"/>
  <c r="T305" i="3"/>
  <c r="R305" i="3"/>
  <c r="N305" i="3"/>
  <c r="AL305" i="3"/>
  <c r="G305" i="3"/>
  <c r="F305" i="3"/>
  <c r="D305" i="3"/>
  <c r="C305" i="3"/>
  <c r="B305" i="3"/>
  <c r="AD304" i="3"/>
  <c r="AE304" i="3"/>
  <c r="AC304" i="3"/>
  <c r="AA304" i="3"/>
  <c r="Z304" i="3"/>
  <c r="W304" i="3"/>
  <c r="V304" i="3"/>
  <c r="U304" i="3"/>
  <c r="T304" i="3"/>
  <c r="S304" i="3"/>
  <c r="R304" i="3"/>
  <c r="O304" i="3"/>
  <c r="AL304" i="3"/>
  <c r="K304" i="3"/>
  <c r="D304" i="3"/>
  <c r="AJ304" i="3"/>
  <c r="C304" i="3"/>
  <c r="B304" i="3"/>
  <c r="A304" i="3"/>
  <c r="AF303" i="3"/>
  <c r="AE303" i="3"/>
  <c r="AA303" i="3"/>
  <c r="Z303" i="3"/>
  <c r="Y303" i="3"/>
  <c r="X303" i="3"/>
  <c r="V303" i="3"/>
  <c r="U303" i="3"/>
  <c r="S303" i="3"/>
  <c r="R303" i="3"/>
  <c r="Q303" i="3"/>
  <c r="P303" i="3"/>
  <c r="AM303" i="3"/>
  <c r="AL303" i="3"/>
  <c r="G303" i="3"/>
  <c r="F303" i="3"/>
  <c r="D303" i="3"/>
  <c r="B303" i="3"/>
  <c r="A303" i="3"/>
  <c r="AF302" i="3"/>
  <c r="AB302" i="3"/>
  <c r="AC302" i="3"/>
  <c r="Z302" i="3"/>
  <c r="Y302" i="3"/>
  <c r="X302" i="3"/>
  <c r="U302" i="3"/>
  <c r="T302" i="3"/>
  <c r="S302" i="3"/>
  <c r="R302" i="3"/>
  <c r="Q302" i="3"/>
  <c r="P302" i="3"/>
  <c r="AL302" i="3"/>
  <c r="G302" i="3"/>
  <c r="F302" i="3"/>
  <c r="AI302" i="3"/>
  <c r="C302" i="3"/>
  <c r="A302" i="3"/>
  <c r="AF301" i="3"/>
  <c r="AD301" i="3"/>
  <c r="Z301" i="3"/>
  <c r="W301" i="3"/>
  <c r="T301" i="3"/>
  <c r="R301" i="3"/>
  <c r="O301" i="3"/>
  <c r="AL301" i="3"/>
  <c r="K301" i="3"/>
  <c r="F301" i="3"/>
  <c r="D301" i="3"/>
  <c r="AJ301" i="3"/>
  <c r="B301" i="3"/>
  <c r="AF300" i="3"/>
  <c r="AD300" i="3"/>
  <c r="AE300" i="3"/>
  <c r="AC300" i="3"/>
  <c r="Z300" i="3"/>
  <c r="Y300" i="3"/>
  <c r="X300" i="3"/>
  <c r="W300" i="3"/>
  <c r="U300" i="3"/>
  <c r="S300" i="3"/>
  <c r="R300" i="3"/>
  <c r="Q300" i="3"/>
  <c r="P300" i="3"/>
  <c r="O300" i="3"/>
  <c r="AM300" i="3"/>
  <c r="AL300" i="3"/>
  <c r="F300" i="3"/>
  <c r="D300" i="3"/>
  <c r="AJ300" i="3"/>
  <c r="B300" i="3"/>
  <c r="A300" i="3"/>
  <c r="AF299" i="3"/>
  <c r="AD299" i="3"/>
  <c r="AB299" i="3"/>
  <c r="AA299" i="3"/>
  <c r="Y299" i="3"/>
  <c r="X299" i="3"/>
  <c r="W299" i="3"/>
  <c r="V299" i="3"/>
  <c r="Q299" i="3"/>
  <c r="P299" i="3"/>
  <c r="O299" i="3"/>
  <c r="N299" i="3"/>
  <c r="G299" i="3"/>
  <c r="D299" i="3"/>
  <c r="AJ299" i="3"/>
  <c r="AI299" i="3"/>
  <c r="C299" i="3"/>
  <c r="B299" i="3"/>
  <c r="AB298" i="3"/>
  <c r="AE298" i="3"/>
  <c r="AC298" i="3"/>
  <c r="AA298" i="3"/>
  <c r="Y298" i="3"/>
  <c r="X298" i="3"/>
  <c r="V298" i="3"/>
  <c r="T298" i="3"/>
  <c r="S298" i="3"/>
  <c r="Q298" i="3"/>
  <c r="P298" i="3"/>
  <c r="N298" i="3"/>
  <c r="G298" i="3"/>
  <c r="F298" i="3"/>
  <c r="AI298" i="3"/>
  <c r="C298" i="3"/>
  <c r="R345" i="1"/>
  <c r="R346" i="1"/>
  <c r="R347" i="1"/>
  <c r="P345" i="1"/>
  <c r="Q346" i="1"/>
  <c r="M344" i="2"/>
  <c r="L345" i="1"/>
  <c r="L346" i="1"/>
  <c r="AY341" i="1"/>
  <c r="L356" i="1"/>
  <c r="V356" i="1"/>
  <c r="Q356" i="1"/>
  <c r="M354" i="2" s="1"/>
  <c r="R356" i="1"/>
  <c r="Q357" i="1"/>
  <c r="M355" i="2" s="1"/>
  <c r="R357" i="1"/>
  <c r="Q358" i="1"/>
  <c r="M356" i="2"/>
  <c r="R358" i="1"/>
  <c r="L357" i="1"/>
  <c r="L370" i="1"/>
  <c r="BI370" i="1"/>
  <c r="BE368" i="2" s="1"/>
  <c r="BJ370" i="1"/>
  <c r="BF368" i="2"/>
  <c r="L371" i="1"/>
  <c r="BI371" i="1"/>
  <c r="BE369" i="2" s="1"/>
  <c r="BJ371" i="1"/>
  <c r="BF369" i="2" s="1"/>
  <c r="L372" i="1"/>
  <c r="BI372" i="1"/>
  <c r="BE370" i="2" s="1"/>
  <c r="BJ372" i="1"/>
  <c r="BF370" i="2"/>
  <c r="L373" i="1"/>
  <c r="BI373" i="1"/>
  <c r="BE371" i="2" s="1"/>
  <c r="BJ373" i="1"/>
  <c r="BF371" i="2"/>
  <c r="L374" i="1"/>
  <c r="J372" i="2" s="1"/>
  <c r="BI374" i="1"/>
  <c r="BE372" i="2" s="1"/>
  <c r="BJ374" i="1"/>
  <c r="BF372" i="2" s="1"/>
  <c r="L375" i="1"/>
  <c r="BI375" i="1"/>
  <c r="BE373" i="2" s="1"/>
  <c r="BJ375" i="1"/>
  <c r="BF373" i="2"/>
  <c r="L376" i="1"/>
  <c r="J374" i="2"/>
  <c r="BI376" i="1"/>
  <c r="BE374" i="2" s="1"/>
  <c r="BJ376" i="1"/>
  <c r="BF374" i="2"/>
  <c r="L377" i="1"/>
  <c r="BI377" i="1"/>
  <c r="BE375" i="2"/>
  <c r="BJ377" i="1"/>
  <c r="BF375" i="2"/>
  <c r="L378" i="1"/>
  <c r="BI378" i="1"/>
  <c r="BE376" i="2"/>
  <c r="BJ378" i="1"/>
  <c r="BF376" i="2"/>
  <c r="L379" i="1"/>
  <c r="BI379" i="1"/>
  <c r="BE377" i="2"/>
  <c r="BJ379" i="1"/>
  <c r="BF377" i="2"/>
  <c r="L381" i="1"/>
  <c r="BI381" i="1"/>
  <c r="BE379" i="2" s="1"/>
  <c r="BJ381" i="1"/>
  <c r="BF379" i="2" s="1"/>
  <c r="L382" i="1"/>
  <c r="J380" i="2" s="1"/>
  <c r="BI382" i="1"/>
  <c r="BE380" i="2"/>
  <c r="BJ382" i="1"/>
  <c r="BF380" i="2" s="1"/>
  <c r="L383" i="1"/>
  <c r="BI383" i="1"/>
  <c r="BE381" i="2" s="1"/>
  <c r="BJ383" i="1"/>
  <c r="BF381" i="2"/>
  <c r="L384" i="1"/>
  <c r="BI384" i="1"/>
  <c r="BE382" i="2"/>
  <c r="BJ384" i="1"/>
  <c r="BF382" i="2"/>
  <c r="L385" i="1"/>
  <c r="BI385" i="1"/>
  <c r="BE383" i="2"/>
  <c r="BJ385" i="1"/>
  <c r="BF383" i="2"/>
  <c r="L386" i="1"/>
  <c r="J384" i="2" s="1"/>
  <c r="BI386" i="1"/>
  <c r="BE384" i="2"/>
  <c r="BJ386" i="1"/>
  <c r="BF384" i="2"/>
  <c r="L387" i="1"/>
  <c r="J385" i="2"/>
  <c r="BI387" i="1"/>
  <c r="BE385" i="2"/>
  <c r="BJ387" i="1"/>
  <c r="BF385" i="2"/>
  <c r="L388" i="1"/>
  <c r="BI388" i="1"/>
  <c r="BE386" i="2" s="1"/>
  <c r="BJ388" i="1"/>
  <c r="BF386" i="2"/>
  <c r="L389" i="1"/>
  <c r="J387" i="2"/>
  <c r="E387" i="3" s="1"/>
  <c r="BI389" i="1"/>
  <c r="BE387" i="2"/>
  <c r="BJ389" i="1"/>
  <c r="BF387" i="2"/>
  <c r="BI390" i="1"/>
  <c r="BE388" i="2"/>
  <c r="BJ390" i="1"/>
  <c r="BF388" i="2"/>
  <c r="BI391" i="1"/>
  <c r="BE389" i="2"/>
  <c r="BJ391" i="1"/>
  <c r="BF389" i="2"/>
  <c r="BI392" i="1"/>
  <c r="BE390" i="2" s="1"/>
  <c r="BJ392" i="1"/>
  <c r="BF390" i="2"/>
  <c r="BI393" i="1"/>
  <c r="BE391" i="2"/>
  <c r="BJ393" i="1"/>
  <c r="BF391" i="2" s="1"/>
  <c r="BI394" i="1"/>
  <c r="BE392" i="2"/>
  <c r="BJ394" i="1"/>
  <c r="BF392" i="2" s="1"/>
  <c r="BI395" i="1"/>
  <c r="BE393" i="2"/>
  <c r="BJ395" i="1"/>
  <c r="BF393" i="2" s="1"/>
  <c r="BI396" i="1"/>
  <c r="BE394" i="2" s="1"/>
  <c r="BJ396" i="1"/>
  <c r="BF394" i="2" s="1"/>
  <c r="BI397" i="1"/>
  <c r="BE395" i="2"/>
  <c r="BJ397" i="1"/>
  <c r="BF395" i="2"/>
  <c r="BI398" i="1"/>
  <c r="BE396" i="2"/>
  <c r="BJ398" i="1"/>
  <c r="BF396" i="2"/>
  <c r="BI399" i="1"/>
  <c r="BE397" i="2"/>
  <c r="BJ399" i="1"/>
  <c r="BF397" i="2"/>
  <c r="BI400" i="1"/>
  <c r="BE398" i="2" s="1"/>
  <c r="BJ400" i="1"/>
  <c r="BF398" i="2"/>
  <c r="BI404" i="1"/>
  <c r="BE402" i="2"/>
  <c r="BJ404" i="1"/>
  <c r="BF402" i="2" s="1"/>
  <c r="BI405" i="1"/>
  <c r="BE403" i="2" s="1"/>
  <c r="BJ405" i="1"/>
  <c r="BF403" i="2"/>
  <c r="BI406" i="1"/>
  <c r="BE404" i="2"/>
  <c r="BJ406" i="1"/>
  <c r="BF404" i="2" s="1"/>
  <c r="AY370" i="1"/>
  <c r="AZ370" i="1"/>
  <c r="AW368" i="2"/>
  <c r="BA370" i="1"/>
  <c r="AX368" i="2" s="1"/>
  <c r="AY371" i="1"/>
  <c r="AZ371" i="1"/>
  <c r="AW369" i="2"/>
  <c r="BA371" i="1"/>
  <c r="AX369" i="2"/>
  <c r="AY372" i="1"/>
  <c r="AZ372" i="1"/>
  <c r="AW370" i="2" s="1"/>
  <c r="BA372" i="1"/>
  <c r="AX370" i="2"/>
  <c r="AY373" i="1"/>
  <c r="AZ373" i="1"/>
  <c r="AW371" i="2" s="1"/>
  <c r="BA373" i="1"/>
  <c r="AX371" i="2"/>
  <c r="AY374" i="1"/>
  <c r="AZ374" i="1"/>
  <c r="AW372" i="2"/>
  <c r="BA374" i="1"/>
  <c r="AX372" i="2"/>
  <c r="AY375" i="1"/>
  <c r="AZ375" i="1"/>
  <c r="AW373" i="2"/>
  <c r="BA375" i="1"/>
  <c r="AX373" i="2"/>
  <c r="AY376" i="1"/>
  <c r="AZ376" i="1"/>
  <c r="AW374" i="2" s="1"/>
  <c r="BA376" i="1"/>
  <c r="AX374" i="2"/>
  <c r="AY377" i="1"/>
  <c r="AZ377" i="1"/>
  <c r="AW375" i="2"/>
  <c r="BA377" i="1"/>
  <c r="AX375" i="2" s="1"/>
  <c r="AY378" i="1"/>
  <c r="AZ378" i="1"/>
  <c r="AW376" i="2" s="1"/>
  <c r="BA378" i="1"/>
  <c r="AX376" i="2" s="1"/>
  <c r="AY379" i="1"/>
  <c r="AZ379" i="1"/>
  <c r="AW377" i="2"/>
  <c r="BA379" i="1"/>
  <c r="AX377" i="2" s="1"/>
  <c r="AY381" i="1"/>
  <c r="AZ381" i="1"/>
  <c r="AW379" i="2" s="1"/>
  <c r="BA381" i="1"/>
  <c r="AX379" i="2"/>
  <c r="AY382" i="1"/>
  <c r="AZ382" i="1"/>
  <c r="AW380" i="2"/>
  <c r="BA382" i="1"/>
  <c r="AX380" i="2"/>
  <c r="AY383" i="1"/>
  <c r="AZ383" i="1"/>
  <c r="AW381" i="2"/>
  <c r="BA383" i="1"/>
  <c r="AX381" i="2"/>
  <c r="AY384" i="1"/>
  <c r="AZ384" i="1"/>
  <c r="AW382" i="2" s="1"/>
  <c r="BA384" i="1"/>
  <c r="AX382" i="2"/>
  <c r="AY385" i="1"/>
  <c r="AZ385" i="1"/>
  <c r="AW383" i="2"/>
  <c r="BA385" i="1"/>
  <c r="AX383" i="2" s="1"/>
  <c r="AY386" i="1"/>
  <c r="AZ386" i="1"/>
  <c r="AW384" i="2"/>
  <c r="BA386" i="1"/>
  <c r="AX384" i="2" s="1"/>
  <c r="AY387" i="1"/>
  <c r="AZ387" i="1"/>
  <c r="AW385" i="2"/>
  <c r="BA387" i="1"/>
  <c r="AX385" i="2" s="1"/>
  <c r="AY388" i="1"/>
  <c r="AZ388" i="1"/>
  <c r="AW386" i="2"/>
  <c r="BA388" i="1"/>
  <c r="AX386" i="2"/>
  <c r="AY389" i="1"/>
  <c r="AZ389" i="1"/>
  <c r="AW387" i="2" s="1"/>
  <c r="BA389" i="1"/>
  <c r="AX387" i="2"/>
  <c r="AY390" i="1"/>
  <c r="AZ390" i="1"/>
  <c r="AW388" i="2" s="1"/>
  <c r="BA390" i="1"/>
  <c r="AX388" i="2"/>
  <c r="AY391" i="1"/>
  <c r="AZ391" i="1"/>
  <c r="AW389" i="2" s="1"/>
  <c r="BA391" i="1"/>
  <c r="AX389" i="2" s="1"/>
  <c r="AY392" i="1"/>
  <c r="AZ392" i="1"/>
  <c r="AW390" i="2"/>
  <c r="BA392" i="1"/>
  <c r="AX390" i="2"/>
  <c r="V371" i="1"/>
  <c r="V372" i="1"/>
  <c r="V373" i="1"/>
  <c r="V374" i="1"/>
  <c r="V375" i="1"/>
  <c r="V376" i="1"/>
  <c r="V377" i="1"/>
  <c r="V378" i="1"/>
  <c r="V379" i="1"/>
  <c r="V381" i="1"/>
  <c r="V382" i="1"/>
  <c r="V383" i="1"/>
  <c r="V384" i="1"/>
  <c r="V385" i="1"/>
  <c r="V386" i="1"/>
  <c r="P384" i="2"/>
  <c r="V387" i="1"/>
  <c r="P385" i="2"/>
  <c r="V388" i="1"/>
  <c r="P386" i="2" s="1"/>
  <c r="L386" i="3"/>
  <c r="V389" i="1"/>
  <c r="P387" i="2" s="1"/>
  <c r="L387" i="3" s="1"/>
  <c r="V390" i="1"/>
  <c r="P388" i="2"/>
  <c r="L388" i="3" s="1"/>
  <c r="V391" i="1"/>
  <c r="P389" i="2" s="1"/>
  <c r="L389" i="3" s="1"/>
  <c r="V392" i="1"/>
  <c r="P390" i="2"/>
  <c r="L390" i="3" s="1"/>
  <c r="P371" i="1"/>
  <c r="R371" i="1"/>
  <c r="P372" i="1"/>
  <c r="R372" i="1"/>
  <c r="P373" i="1"/>
  <c r="R373" i="1"/>
  <c r="H375" i="3"/>
  <c r="Q374" i="1"/>
  <c r="M372" i="2"/>
  <c r="R374" i="1"/>
  <c r="Q375" i="1"/>
  <c r="M373" i="2" s="1"/>
  <c r="R375" i="1"/>
  <c r="Q376" i="1"/>
  <c r="M374" i="2"/>
  <c r="R376" i="1"/>
  <c r="Q377" i="1"/>
  <c r="M375" i="2"/>
  <c r="R377" i="1"/>
  <c r="Q378" i="1"/>
  <c r="M376" i="2"/>
  <c r="R378" i="1"/>
  <c r="P379" i="1"/>
  <c r="R379" i="1"/>
  <c r="P381" i="1"/>
  <c r="R381" i="1"/>
  <c r="P382" i="1"/>
  <c r="R382" i="1"/>
  <c r="P383" i="1"/>
  <c r="R383" i="1"/>
  <c r="P384" i="1"/>
  <c r="L382" i="2"/>
  <c r="BM382" i="2" s="1"/>
  <c r="R384" i="1"/>
  <c r="P385" i="1"/>
  <c r="Q385" i="1"/>
  <c r="M383" i="2"/>
  <c r="R385" i="1"/>
  <c r="Q386" i="1"/>
  <c r="M384" i="2"/>
  <c r="R386" i="1"/>
  <c r="P387" i="1"/>
  <c r="L385" i="2" s="1"/>
  <c r="R387" i="1"/>
  <c r="P388" i="1"/>
  <c r="L386" i="2"/>
  <c r="R388" i="1"/>
  <c r="P389" i="1"/>
  <c r="L387" i="2"/>
  <c r="R389" i="1"/>
  <c r="P390" i="1"/>
  <c r="L388" i="2" s="1"/>
  <c r="R390" i="1"/>
  <c r="L338" i="1"/>
  <c r="BI345" i="1"/>
  <c r="BE343" i="2"/>
  <c r="BJ345" i="1"/>
  <c r="BF343" i="2" s="1"/>
  <c r="BI346" i="1"/>
  <c r="BE344" i="2" s="1"/>
  <c r="BJ346" i="1"/>
  <c r="BF344" i="2"/>
  <c r="BI347" i="1"/>
  <c r="BE345" i="2"/>
  <c r="BJ347" i="1"/>
  <c r="BF345" i="2"/>
  <c r="BI348" i="1"/>
  <c r="BE346" i="2" s="1"/>
  <c r="BJ348" i="1"/>
  <c r="BF346" i="2" s="1"/>
  <c r="BI349" i="1"/>
  <c r="BE347" i="2" s="1"/>
  <c r="BJ349" i="1"/>
  <c r="BF347" i="2"/>
  <c r="BI350" i="1"/>
  <c r="BE348" i="2" s="1"/>
  <c r="BJ350" i="1"/>
  <c r="BF348" i="2"/>
  <c r="BI351" i="1"/>
  <c r="BE349" i="2"/>
  <c r="BJ351" i="1"/>
  <c r="BF349" i="2"/>
  <c r="BI352" i="1"/>
  <c r="BE350" i="2" s="1"/>
  <c r="BJ352" i="1"/>
  <c r="BF350" i="2"/>
  <c r="BI353" i="1"/>
  <c r="BE351" i="2" s="1"/>
  <c r="BJ353" i="1"/>
  <c r="BF351" i="2" s="1"/>
  <c r="BI354" i="1"/>
  <c r="BE352" i="2" s="1"/>
  <c r="BJ354" i="1"/>
  <c r="BF352" i="2"/>
  <c r="BI355" i="1"/>
  <c r="BE353" i="2"/>
  <c r="BJ355" i="1"/>
  <c r="BF353" i="2"/>
  <c r="BI357" i="1"/>
  <c r="BE355" i="2" s="1"/>
  <c r="BJ357" i="1"/>
  <c r="BF355" i="2"/>
  <c r="BI358" i="1"/>
  <c r="BE356" i="2"/>
  <c r="BJ358" i="1"/>
  <c r="BF356" i="2" s="1"/>
  <c r="BI359" i="1"/>
  <c r="BE357" i="2" s="1"/>
  <c r="BJ359" i="1"/>
  <c r="BF357" i="2"/>
  <c r="BI360" i="1"/>
  <c r="BE358" i="2"/>
  <c r="BJ360" i="1"/>
  <c r="BF358" i="2"/>
  <c r="BI361" i="1"/>
  <c r="BE359" i="2" s="1"/>
  <c r="BJ361" i="1"/>
  <c r="BF359" i="2" s="1"/>
  <c r="AY345" i="1"/>
  <c r="AZ345" i="1"/>
  <c r="AW343" i="2" s="1"/>
  <c r="BA345" i="1"/>
  <c r="AX343" i="2"/>
  <c r="AY346" i="1"/>
  <c r="AZ346" i="1"/>
  <c r="AW344" i="2" s="1"/>
  <c r="BA346" i="1"/>
  <c r="AX344" i="2"/>
  <c r="AY347" i="1"/>
  <c r="AZ347" i="1"/>
  <c r="AW345" i="2"/>
  <c r="BA347" i="1"/>
  <c r="AX345" i="2"/>
  <c r="AY348" i="1"/>
  <c r="AZ348" i="1"/>
  <c r="AW346" i="2"/>
  <c r="BA348" i="1"/>
  <c r="AX346" i="2"/>
  <c r="AY349" i="1"/>
  <c r="AZ349" i="1"/>
  <c r="AW347" i="2"/>
  <c r="BA349" i="1"/>
  <c r="AX347" i="2"/>
  <c r="AY350" i="1"/>
  <c r="AZ350" i="1"/>
  <c r="AW348" i="2"/>
  <c r="BA350" i="1"/>
  <c r="AX348" i="2" s="1"/>
  <c r="AY351" i="1"/>
  <c r="AZ351" i="1"/>
  <c r="AW349" i="2" s="1"/>
  <c r="BA351" i="1"/>
  <c r="AX349" i="2"/>
  <c r="AY352" i="1"/>
  <c r="AZ352" i="1"/>
  <c r="AW350" i="2" s="1"/>
  <c r="BA352" i="1"/>
  <c r="AX350" i="2" s="1"/>
  <c r="AY353" i="1"/>
  <c r="AZ353" i="1"/>
  <c r="AW351" i="2" s="1"/>
  <c r="BA353" i="1"/>
  <c r="AX351" i="2"/>
  <c r="AY354" i="1"/>
  <c r="AZ354" i="1"/>
  <c r="AW352" i="2"/>
  <c r="BA354" i="1"/>
  <c r="AX352" i="2"/>
  <c r="AY355" i="1"/>
  <c r="AZ355" i="1"/>
  <c r="AW353" i="2"/>
  <c r="BA355" i="1"/>
  <c r="AX353" i="2"/>
  <c r="AY357" i="1"/>
  <c r="AZ357" i="1"/>
  <c r="AW355" i="2"/>
  <c r="BA357" i="1"/>
  <c r="AX355" i="2"/>
  <c r="AY358" i="1"/>
  <c r="AZ358" i="1"/>
  <c r="AW356" i="2"/>
  <c r="BA358" i="1"/>
  <c r="AX356" i="2" s="1"/>
  <c r="AY359" i="1"/>
  <c r="AZ359" i="1"/>
  <c r="AW357" i="2"/>
  <c r="BA359" i="1"/>
  <c r="AX357" i="2" s="1"/>
  <c r="AY360" i="1"/>
  <c r="AZ360" i="1"/>
  <c r="AW358" i="2"/>
  <c r="BA360" i="1"/>
  <c r="AX358" i="2" s="1"/>
  <c r="V345" i="1"/>
  <c r="P343" i="2" s="1"/>
  <c r="V346" i="1"/>
  <c r="V357" i="1"/>
  <c r="V358" i="1"/>
  <c r="V359" i="1"/>
  <c r="V360" i="1"/>
  <c r="V361" i="1"/>
  <c r="P359" i="2"/>
  <c r="V362" i="1"/>
  <c r="V363" i="1"/>
  <c r="P359" i="1"/>
  <c r="L357" i="2" s="1"/>
  <c r="R359" i="1"/>
  <c r="P360" i="1"/>
  <c r="R360" i="1"/>
  <c r="P361" i="1"/>
  <c r="R361" i="1"/>
  <c r="P362" i="1"/>
  <c r="R362" i="1"/>
  <c r="L358" i="1"/>
  <c r="J356" i="2"/>
  <c r="L359" i="1"/>
  <c r="L360" i="1"/>
  <c r="BI343" i="1"/>
  <c r="BE341" i="2" s="1"/>
  <c r="BJ343" i="1"/>
  <c r="BF341" i="2"/>
  <c r="BI344" i="1"/>
  <c r="BE342" i="2"/>
  <c r="BJ344" i="1"/>
  <c r="BF342" i="2"/>
  <c r="BI362" i="1"/>
  <c r="BE360" i="2" s="1"/>
  <c r="BJ362" i="1"/>
  <c r="BF360" i="2"/>
  <c r="BI363" i="1"/>
  <c r="BE361" i="2"/>
  <c r="BJ363" i="1"/>
  <c r="BF361" i="2"/>
  <c r="BI364" i="1"/>
  <c r="BE362" i="2" s="1"/>
  <c r="BJ364" i="1"/>
  <c r="BF362" i="2" s="1"/>
  <c r="BI365" i="1"/>
  <c r="BE363" i="2"/>
  <c r="BJ365" i="1"/>
  <c r="BF363" i="2"/>
  <c r="BI366" i="1"/>
  <c r="BE364" i="2" s="1"/>
  <c r="BJ366" i="1"/>
  <c r="BF364" i="2"/>
  <c r="BI367" i="1"/>
  <c r="BE365" i="2"/>
  <c r="BJ367" i="1"/>
  <c r="BF365" i="2"/>
  <c r="BI368" i="1"/>
  <c r="BE366" i="2" s="1"/>
  <c r="BJ368" i="1"/>
  <c r="BF366" i="2" s="1"/>
  <c r="BI369" i="1"/>
  <c r="BE367" i="2" s="1"/>
  <c r="BJ369" i="1"/>
  <c r="BF367" i="2"/>
  <c r="AY343" i="1"/>
  <c r="AZ343" i="1"/>
  <c r="AW341" i="2"/>
  <c r="BA343" i="1"/>
  <c r="AX341" i="2"/>
  <c r="AY344" i="1"/>
  <c r="AZ344" i="1"/>
  <c r="AW342" i="2" s="1"/>
  <c r="BA344" i="1"/>
  <c r="AX342" i="2" s="1"/>
  <c r="AY361" i="1"/>
  <c r="AZ361" i="1"/>
  <c r="AW359" i="2" s="1"/>
  <c r="BA361" i="1"/>
  <c r="AX359" i="2" s="1"/>
  <c r="AY362" i="1"/>
  <c r="AZ362" i="1"/>
  <c r="AW360" i="2" s="1"/>
  <c r="BA362" i="1"/>
  <c r="AX360" i="2" s="1"/>
  <c r="AY363" i="1"/>
  <c r="AZ363" i="1"/>
  <c r="AW361" i="2" s="1"/>
  <c r="BA363" i="1"/>
  <c r="AX361" i="2" s="1"/>
  <c r="AY364" i="1"/>
  <c r="AZ364" i="1"/>
  <c r="AW362" i="2"/>
  <c r="BA364" i="1"/>
  <c r="AX362" i="2"/>
  <c r="AY365" i="1"/>
  <c r="AZ365" i="1"/>
  <c r="AW363" i="2" s="1"/>
  <c r="BA365" i="1"/>
  <c r="AX363" i="2"/>
  <c r="AY366" i="1"/>
  <c r="AZ366" i="1"/>
  <c r="AW364" i="2"/>
  <c r="BA366" i="1"/>
  <c r="AX364" i="2"/>
  <c r="AY367" i="1"/>
  <c r="AZ367" i="1"/>
  <c r="AW365" i="2"/>
  <c r="BA367" i="1"/>
  <c r="AX365" i="2" s="1"/>
  <c r="AY368" i="1"/>
  <c r="AZ368" i="1"/>
  <c r="AW366" i="2"/>
  <c r="BA368" i="1"/>
  <c r="AX366" i="2" s="1"/>
  <c r="AY369" i="1"/>
  <c r="AZ369" i="1"/>
  <c r="AW367" i="2" s="1"/>
  <c r="BA369" i="1"/>
  <c r="AX367" i="2"/>
  <c r="V342" i="1"/>
  <c r="V343" i="1"/>
  <c r="V344" i="1"/>
  <c r="V347" i="1"/>
  <c r="V348" i="1"/>
  <c r="V349" i="1"/>
  <c r="V350" i="1"/>
  <c r="V351" i="1"/>
  <c r="V352" i="1"/>
  <c r="V353" i="1"/>
  <c r="P351" i="2" s="1"/>
  <c r="V354" i="1"/>
  <c r="V355" i="1"/>
  <c r="V364" i="1"/>
  <c r="V365" i="1"/>
  <c r="V366" i="1"/>
  <c r="V367" i="1"/>
  <c r="V368" i="1"/>
  <c r="V369" i="1"/>
  <c r="P367" i="2"/>
  <c r="V370" i="1"/>
  <c r="P363" i="1"/>
  <c r="R363" i="1"/>
  <c r="P364" i="1"/>
  <c r="R364" i="1"/>
  <c r="Q365" i="1"/>
  <c r="M363" i="2" s="1"/>
  <c r="R365" i="1"/>
  <c r="Q366" i="1"/>
  <c r="M364" i="2"/>
  <c r="R366" i="1"/>
  <c r="P367" i="1"/>
  <c r="L365" i="2"/>
  <c r="BM365" i="2" s="1"/>
  <c r="R367" i="1"/>
  <c r="P368" i="1"/>
  <c r="R368" i="1"/>
  <c r="P369" i="1"/>
  <c r="R369" i="1"/>
  <c r="P370" i="1"/>
  <c r="R370" i="1"/>
  <c r="L362" i="1"/>
  <c r="L363" i="1"/>
  <c r="L364" i="1"/>
  <c r="L365" i="1"/>
  <c r="L366" i="1"/>
  <c r="J364" i="2"/>
  <c r="L367" i="1"/>
  <c r="L368" i="1"/>
  <c r="L369" i="1"/>
  <c r="P342" i="1"/>
  <c r="Q342" i="1"/>
  <c r="M340" i="2"/>
  <c r="R342" i="1"/>
  <c r="Q343" i="1"/>
  <c r="M341" i="2" s="1"/>
  <c r="R343" i="1"/>
  <c r="Q344" i="1"/>
  <c r="M342" i="2"/>
  <c r="R344" i="1"/>
  <c r="Q347" i="1"/>
  <c r="M345" i="2" s="1"/>
  <c r="P348" i="1"/>
  <c r="R348" i="1"/>
  <c r="P349" i="1"/>
  <c r="R349" i="1"/>
  <c r="P350" i="1"/>
  <c r="R350" i="1"/>
  <c r="P351" i="1"/>
  <c r="L349" i="2" s="1"/>
  <c r="BM349" i="2" s="1"/>
  <c r="R351" i="1"/>
  <c r="P352" i="1"/>
  <c r="R352" i="1"/>
  <c r="P353" i="1"/>
  <c r="R353" i="1"/>
  <c r="R354" i="1"/>
  <c r="P355" i="1"/>
  <c r="R355" i="1"/>
  <c r="L342" i="1"/>
  <c r="J340" i="2"/>
  <c r="L343" i="1"/>
  <c r="L344" i="1"/>
  <c r="L347" i="1"/>
  <c r="L348" i="1"/>
  <c r="L349" i="1"/>
  <c r="L350" i="1"/>
  <c r="J348" i="2"/>
  <c r="L351" i="1"/>
  <c r="L352" i="1"/>
  <c r="L353" i="1"/>
  <c r="J351" i="2"/>
  <c r="L354" i="1"/>
  <c r="L355" i="1"/>
  <c r="L326" i="1"/>
  <c r="J324" i="2"/>
  <c r="AY325" i="1"/>
  <c r="BI328" i="1"/>
  <c r="BE326" i="2"/>
  <c r="BJ328" i="1"/>
  <c r="BF326" i="2" s="1"/>
  <c r="BI329" i="1"/>
  <c r="BE327" i="2"/>
  <c r="BJ329" i="1"/>
  <c r="BF327" i="2"/>
  <c r="AY328" i="1"/>
  <c r="AZ328" i="1"/>
  <c r="AW326" i="2" s="1"/>
  <c r="BA328" i="1"/>
  <c r="AX326" i="2"/>
  <c r="AY329" i="1"/>
  <c r="AZ329" i="1"/>
  <c r="AW327" i="2"/>
  <c r="BA329" i="1"/>
  <c r="AX327" i="2" s="1"/>
  <c r="V328" i="1"/>
  <c r="Q328" i="1"/>
  <c r="M326" i="2"/>
  <c r="R328" i="1"/>
  <c r="L328" i="1"/>
  <c r="AY306" i="1"/>
  <c r="BI321" i="1"/>
  <c r="BE319" i="2"/>
  <c r="BJ321" i="1"/>
  <c r="BF319" i="2" s="1"/>
  <c r="AY321" i="1"/>
  <c r="AZ321" i="1"/>
  <c r="AW319" i="2"/>
  <c r="BA321" i="1"/>
  <c r="AX319" i="2"/>
  <c r="V321" i="1"/>
  <c r="P319" i="2" s="1"/>
  <c r="P321" i="1"/>
  <c r="Q321" i="1"/>
  <c r="M319" i="2" s="1"/>
  <c r="R321" i="1"/>
  <c r="L321" i="1"/>
  <c r="V300" i="1"/>
  <c r="R300" i="1"/>
  <c r="L300" i="1"/>
  <c r="P300" i="1"/>
  <c r="BI317" i="1"/>
  <c r="BE315" i="2" s="1"/>
  <c r="BJ317" i="1"/>
  <c r="BF315" i="2" s="1"/>
  <c r="AY317" i="1"/>
  <c r="AZ317" i="1"/>
  <c r="AW315" i="2" s="1"/>
  <c r="BA317" i="1"/>
  <c r="AX315" i="2"/>
  <c r="AY318" i="1"/>
  <c r="AZ318" i="1"/>
  <c r="AW316" i="2" s="1"/>
  <c r="BA318" i="1"/>
  <c r="AX316" i="2"/>
  <c r="V317" i="1"/>
  <c r="R317" i="1"/>
  <c r="P317" i="1"/>
  <c r="L317" i="1"/>
  <c r="BI327" i="1"/>
  <c r="BE325" i="2" s="1"/>
  <c r="BJ327" i="1"/>
  <c r="BF325" i="2"/>
  <c r="BI330" i="1"/>
  <c r="BE328" i="2" s="1"/>
  <c r="BJ330" i="1"/>
  <c r="BF328" i="2"/>
  <c r="BI331" i="1"/>
  <c r="BE329" i="2"/>
  <c r="BJ331" i="1"/>
  <c r="BF329" i="2"/>
  <c r="BI332" i="1"/>
  <c r="BE330" i="2" s="1"/>
  <c r="BJ332" i="1"/>
  <c r="BF330" i="2" s="1"/>
  <c r="BI333" i="1"/>
  <c r="BE331" i="2" s="1"/>
  <c r="BJ333" i="1"/>
  <c r="BF331" i="2" s="1"/>
  <c r="BI334" i="1"/>
  <c r="BE332" i="2" s="1"/>
  <c r="BJ334" i="1"/>
  <c r="BF332" i="2" s="1"/>
  <c r="BI335" i="1"/>
  <c r="BE333" i="2"/>
  <c r="BJ335" i="1"/>
  <c r="BF333" i="2"/>
  <c r="BI336" i="1"/>
  <c r="BE334" i="2" s="1"/>
  <c r="BJ336" i="1"/>
  <c r="BF334" i="2" s="1"/>
  <c r="BI337" i="1"/>
  <c r="BE335" i="2" s="1"/>
  <c r="BJ337" i="1"/>
  <c r="BF335" i="2" s="1"/>
  <c r="BI338" i="1"/>
  <c r="BE336" i="2" s="1"/>
  <c r="BJ338" i="1"/>
  <c r="BF336" i="2"/>
  <c r="BI339" i="1"/>
  <c r="BE337" i="2" s="1"/>
  <c r="BJ339" i="1"/>
  <c r="BF337" i="2"/>
  <c r="BI340" i="1"/>
  <c r="BE338" i="2" s="1"/>
  <c r="BJ340" i="1"/>
  <c r="BF338" i="2" s="1"/>
  <c r="BI341" i="1"/>
  <c r="BE339" i="2" s="1"/>
  <c r="BJ341" i="1"/>
  <c r="BF339" i="2" s="1"/>
  <c r="BI342" i="1"/>
  <c r="BE340" i="2" s="1"/>
  <c r="BJ342" i="1"/>
  <c r="BF340" i="2"/>
  <c r="AY327" i="1"/>
  <c r="AZ327" i="1"/>
  <c r="AW325" i="2" s="1"/>
  <c r="BA327" i="1"/>
  <c r="AX325" i="2" s="1"/>
  <c r="AY330" i="1"/>
  <c r="AZ330" i="1"/>
  <c r="AW328" i="2" s="1"/>
  <c r="BA330" i="1"/>
  <c r="AX328" i="2" s="1"/>
  <c r="AY331" i="1"/>
  <c r="AZ331" i="1"/>
  <c r="AW329" i="2"/>
  <c r="BA331" i="1"/>
  <c r="AX329" i="2"/>
  <c r="AY332" i="1"/>
  <c r="AZ332" i="1"/>
  <c r="AW330" i="2" s="1"/>
  <c r="BA332" i="1"/>
  <c r="AX330" i="2"/>
  <c r="AY333" i="1"/>
  <c r="AZ333" i="1"/>
  <c r="AW331" i="2"/>
  <c r="BA333" i="1"/>
  <c r="AX331" i="2"/>
  <c r="AY334" i="1"/>
  <c r="AZ334" i="1"/>
  <c r="AW332" i="2" s="1"/>
  <c r="BA334" i="1"/>
  <c r="AX332" i="2" s="1"/>
  <c r="AY335" i="1"/>
  <c r="AZ335" i="1"/>
  <c r="AW333" i="2" s="1"/>
  <c r="BA335" i="1"/>
  <c r="AX333" i="2" s="1"/>
  <c r="AY336" i="1"/>
  <c r="AZ336" i="1"/>
  <c r="AW334" i="2" s="1"/>
  <c r="BA336" i="1"/>
  <c r="AX334" i="2"/>
  <c r="AY337" i="1"/>
  <c r="AZ337" i="1"/>
  <c r="AW335" i="2"/>
  <c r="BA337" i="1"/>
  <c r="AX335" i="2"/>
  <c r="AY338" i="1"/>
  <c r="AZ338" i="1"/>
  <c r="AW336" i="2" s="1"/>
  <c r="BA338" i="1"/>
  <c r="AX336" i="2" s="1"/>
  <c r="AY339" i="1"/>
  <c r="AZ339" i="1"/>
  <c r="AW337" i="2"/>
  <c r="BA339" i="1"/>
  <c r="AX337" i="2"/>
  <c r="AY340" i="1"/>
  <c r="AZ340" i="1"/>
  <c r="AW338" i="2" s="1"/>
  <c r="BA340" i="1"/>
  <c r="AX338" i="2" s="1"/>
  <c r="AZ341" i="1"/>
  <c r="AW339" i="2" s="1"/>
  <c r="BA341" i="1"/>
  <c r="AX339" i="2"/>
  <c r="AY342" i="1"/>
  <c r="AZ342" i="1"/>
  <c r="AW340" i="2" s="1"/>
  <c r="BA342" i="1"/>
  <c r="AX340" i="2" s="1"/>
  <c r="V324" i="1"/>
  <c r="V325" i="1"/>
  <c r="V326" i="1"/>
  <c r="V327" i="1"/>
  <c r="V329" i="1"/>
  <c r="P327" i="2" s="1"/>
  <c r="V330" i="1"/>
  <c r="V331" i="1"/>
  <c r="V332" i="1"/>
  <c r="V333" i="1"/>
  <c r="V334" i="1"/>
  <c r="V335" i="1"/>
  <c r="V336" i="1"/>
  <c r="V337" i="1"/>
  <c r="P335" i="2"/>
  <c r="V338" i="1"/>
  <c r="V339" i="1"/>
  <c r="V340" i="1"/>
  <c r="V341" i="1"/>
  <c r="R322" i="1"/>
  <c r="R323" i="1"/>
  <c r="R324" i="1"/>
  <c r="R325" i="1"/>
  <c r="R326" i="1"/>
  <c r="R327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P322" i="1"/>
  <c r="P323" i="1"/>
  <c r="P324" i="1"/>
  <c r="P325" i="1"/>
  <c r="P326" i="1"/>
  <c r="P327" i="1"/>
  <c r="L325" i="2"/>
  <c r="BM325" i="2" s="1"/>
  <c r="Q329" i="1"/>
  <c r="M327" i="2"/>
  <c r="P330" i="1"/>
  <c r="P331" i="1"/>
  <c r="P332" i="1"/>
  <c r="P333" i="1"/>
  <c r="P334" i="1"/>
  <c r="P335" i="1"/>
  <c r="L333" i="2" s="1"/>
  <c r="BM333" i="2" s="1"/>
  <c r="Q336" i="1"/>
  <c r="M334" i="2" s="1"/>
  <c r="Q337" i="1"/>
  <c r="M335" i="2"/>
  <c r="P338" i="1"/>
  <c r="P339" i="1"/>
  <c r="P340" i="1"/>
  <c r="P341" i="1"/>
  <c r="L322" i="1"/>
  <c r="J320" i="2" s="1"/>
  <c r="L323" i="1"/>
  <c r="L324" i="1"/>
  <c r="L325" i="1"/>
  <c r="J323" i="2"/>
  <c r="L327" i="1"/>
  <c r="L329" i="1"/>
  <c r="L361" i="1"/>
  <c r="L330" i="1"/>
  <c r="L331" i="1"/>
  <c r="L332" i="1"/>
  <c r="L333" i="1"/>
  <c r="L334" i="1"/>
  <c r="J332" i="2"/>
  <c r="L335" i="1"/>
  <c r="L336" i="1"/>
  <c r="L337" i="1"/>
  <c r="L339" i="1"/>
  <c r="L340" i="1"/>
  <c r="L341" i="1"/>
  <c r="A292" i="3"/>
  <c r="C292" i="3"/>
  <c r="J292" i="3"/>
  <c r="G292" i="3"/>
  <c r="K292" i="3"/>
  <c r="AL292" i="3"/>
  <c r="AM292" i="3"/>
  <c r="N292" i="3"/>
  <c r="O292" i="3"/>
  <c r="P292" i="3"/>
  <c r="Q292" i="3"/>
  <c r="R292" i="3"/>
  <c r="S292" i="3"/>
  <c r="U292" i="3"/>
  <c r="V292" i="3"/>
  <c r="W292" i="3"/>
  <c r="Y292" i="3"/>
  <c r="Z292" i="3"/>
  <c r="AE292" i="3"/>
  <c r="AB292" i="3"/>
  <c r="AD292" i="3"/>
  <c r="AF292" i="3"/>
  <c r="A293" i="3"/>
  <c r="B293" i="3"/>
  <c r="C293" i="3"/>
  <c r="D293" i="3"/>
  <c r="F293" i="3"/>
  <c r="G293" i="3"/>
  <c r="K293" i="3"/>
  <c r="AL293" i="3"/>
  <c r="AM293" i="3"/>
  <c r="N293" i="3"/>
  <c r="O293" i="3"/>
  <c r="P293" i="3"/>
  <c r="R293" i="3"/>
  <c r="V293" i="3"/>
  <c r="X293" i="3"/>
  <c r="Z293" i="3"/>
  <c r="AE293" i="3"/>
  <c r="AB293" i="3"/>
  <c r="AD293" i="3"/>
  <c r="AF293" i="3"/>
  <c r="C294" i="3"/>
  <c r="J294" i="3"/>
  <c r="F294" i="3"/>
  <c r="K294" i="3"/>
  <c r="AL294" i="3"/>
  <c r="AM294" i="3"/>
  <c r="O294" i="3"/>
  <c r="P294" i="3"/>
  <c r="Q294" i="3"/>
  <c r="R294" i="3"/>
  <c r="S294" i="3"/>
  <c r="T294" i="3"/>
  <c r="U294" i="3"/>
  <c r="W294" i="3"/>
  <c r="X294" i="3"/>
  <c r="Y294" i="3"/>
  <c r="AA294" i="3"/>
  <c r="AC294" i="3"/>
  <c r="AB294" i="3"/>
  <c r="AD294" i="3"/>
  <c r="AF294" i="3"/>
  <c r="B295" i="3"/>
  <c r="C295" i="3"/>
  <c r="I295" i="3"/>
  <c r="AH295" i="3"/>
  <c r="D295" i="3"/>
  <c r="F295" i="3"/>
  <c r="G295" i="3"/>
  <c r="AM295" i="3"/>
  <c r="N295" i="3"/>
  <c r="P295" i="3"/>
  <c r="S295" i="3"/>
  <c r="V295" i="3"/>
  <c r="Y295" i="3"/>
  <c r="AA295" i="3"/>
  <c r="AB295" i="3"/>
  <c r="AD295" i="3"/>
  <c r="A296" i="3"/>
  <c r="B296" i="3"/>
  <c r="AJ296" i="3"/>
  <c r="D296" i="3"/>
  <c r="F296" i="3"/>
  <c r="AL296" i="3"/>
  <c r="AM296" i="3"/>
  <c r="O296" i="3"/>
  <c r="Q296" i="3"/>
  <c r="R296" i="3"/>
  <c r="T296" i="3"/>
  <c r="U296" i="3"/>
  <c r="W296" i="3"/>
  <c r="Y296" i="3"/>
  <c r="Z296" i="3"/>
  <c r="AC296" i="3"/>
  <c r="AE296" i="3"/>
  <c r="AD296" i="3"/>
  <c r="AF296" i="3"/>
  <c r="B297" i="3"/>
  <c r="AI297" i="3"/>
  <c r="D297" i="3"/>
  <c r="F297" i="3"/>
  <c r="G297" i="3"/>
  <c r="AL297" i="3"/>
  <c r="P297" i="3"/>
  <c r="R297" i="3"/>
  <c r="T297" i="3"/>
  <c r="W297" i="3"/>
  <c r="X297" i="3"/>
  <c r="Z297" i="3"/>
  <c r="AC297" i="3"/>
  <c r="AD297" i="3"/>
  <c r="AF297" i="3"/>
  <c r="V312" i="1"/>
  <c r="V313" i="1"/>
  <c r="P311" i="2"/>
  <c r="V314" i="1"/>
  <c r="V315" i="1"/>
  <c r="V316" i="1"/>
  <c r="V318" i="1"/>
  <c r="V319" i="1"/>
  <c r="V320" i="1"/>
  <c r="V322" i="1"/>
  <c r="V323" i="1"/>
  <c r="P311" i="1"/>
  <c r="L309" i="2" s="1"/>
  <c r="R311" i="1"/>
  <c r="P312" i="1"/>
  <c r="R312" i="1"/>
  <c r="P313" i="1"/>
  <c r="R313" i="1"/>
  <c r="P314" i="1"/>
  <c r="R314" i="1"/>
  <c r="P315" i="1"/>
  <c r="R315" i="1"/>
  <c r="Q316" i="1"/>
  <c r="M314" i="2" s="1"/>
  <c r="R316" i="1"/>
  <c r="Q318" i="1"/>
  <c r="M316" i="2" s="1"/>
  <c r="R318" i="1"/>
  <c r="Q319" i="1"/>
  <c r="M317" i="2"/>
  <c r="R319" i="1"/>
  <c r="Q320" i="1"/>
  <c r="M318" i="2"/>
  <c r="R320" i="1"/>
  <c r="L307" i="1"/>
  <c r="L308" i="1"/>
  <c r="L309" i="1"/>
  <c r="J307" i="2"/>
  <c r="L310" i="1"/>
  <c r="J308" i="2" s="1"/>
  <c r="L311" i="1"/>
  <c r="L312" i="1"/>
  <c r="L313" i="1"/>
  <c r="L314" i="1"/>
  <c r="L315" i="1"/>
  <c r="J313" i="2" s="1"/>
  <c r="L316" i="1"/>
  <c r="L318" i="1"/>
  <c r="J316" i="2"/>
  <c r="L319" i="1"/>
  <c r="L320" i="1"/>
  <c r="J318" i="2"/>
  <c r="BJ248" i="1"/>
  <c r="BF246" i="2"/>
  <c r="BJ249" i="1"/>
  <c r="BF247" i="2" s="1"/>
  <c r="V304" i="1"/>
  <c r="V305" i="1"/>
  <c r="P303" i="2" s="1"/>
  <c r="V306" i="1"/>
  <c r="V307" i="1"/>
  <c r="V309" i="1"/>
  <c r="V310" i="1"/>
  <c r="V311" i="1"/>
  <c r="Q303" i="1"/>
  <c r="M301" i="2"/>
  <c r="R303" i="1"/>
  <c r="Q304" i="1"/>
  <c r="M302" i="2"/>
  <c r="R304" i="1"/>
  <c r="P305" i="1"/>
  <c r="R305" i="1"/>
  <c r="P306" i="1"/>
  <c r="R306" i="1"/>
  <c r="P307" i="1"/>
  <c r="R307" i="1"/>
  <c r="Q308" i="1"/>
  <c r="M306" i="2"/>
  <c r="R308" i="1"/>
  <c r="Q309" i="1"/>
  <c r="M307" i="2"/>
  <c r="R309" i="1"/>
  <c r="P310" i="1"/>
  <c r="R310" i="1"/>
  <c r="L301" i="1"/>
  <c r="L302" i="1"/>
  <c r="L303" i="1"/>
  <c r="L304" i="1"/>
  <c r="L305" i="1"/>
  <c r="L306" i="1"/>
  <c r="BI296" i="1"/>
  <c r="BE294" i="2"/>
  <c r="BJ296" i="1"/>
  <c r="BF294" i="2"/>
  <c r="BI297" i="1"/>
  <c r="BE295" i="2" s="1"/>
  <c r="BJ297" i="1"/>
  <c r="BF295" i="2" s="1"/>
  <c r="AY296" i="1"/>
  <c r="AZ296" i="1"/>
  <c r="AW294" i="2"/>
  <c r="BA296" i="1"/>
  <c r="AX294" i="2" s="1"/>
  <c r="AY297" i="1"/>
  <c r="AZ297" i="1"/>
  <c r="AW295" i="2" s="1"/>
  <c r="BA297" i="1"/>
  <c r="AX295" i="2" s="1"/>
  <c r="AY304" i="1"/>
  <c r="AZ304" i="1"/>
  <c r="AW302" i="2"/>
  <c r="BA304" i="1"/>
  <c r="AX302" i="2"/>
  <c r="BI304" i="1"/>
  <c r="BE302" i="2"/>
  <c r="BJ304" i="1"/>
  <c r="BF302" i="2"/>
  <c r="AY305" i="1"/>
  <c r="AZ305" i="1"/>
  <c r="AW303" i="2" s="1"/>
  <c r="BA305" i="1"/>
  <c r="AX303" i="2"/>
  <c r="BI305" i="1"/>
  <c r="BE303" i="2"/>
  <c r="BJ305" i="1"/>
  <c r="BF303" i="2"/>
  <c r="AZ306" i="1"/>
  <c r="AW304" i="2" s="1"/>
  <c r="BA306" i="1"/>
  <c r="AX304" i="2" s="1"/>
  <c r="BI306" i="1"/>
  <c r="BE304" i="2" s="1"/>
  <c r="BJ306" i="1"/>
  <c r="BF304" i="2" s="1"/>
  <c r="AY307" i="1"/>
  <c r="AZ307" i="1"/>
  <c r="AW305" i="2"/>
  <c r="BA307" i="1"/>
  <c r="AX305" i="2"/>
  <c r="BI307" i="1"/>
  <c r="BE305" i="2"/>
  <c r="BJ307" i="1"/>
  <c r="BF305" i="2"/>
  <c r="AY308" i="1"/>
  <c r="AZ308" i="1"/>
  <c r="AW306" i="2" s="1"/>
  <c r="BA308" i="1"/>
  <c r="AX306" i="2" s="1"/>
  <c r="BI308" i="1"/>
  <c r="BE306" i="2" s="1"/>
  <c r="BJ308" i="1"/>
  <c r="BF306" i="2" s="1"/>
  <c r="AY309" i="1"/>
  <c r="AZ309" i="1"/>
  <c r="AW307" i="2"/>
  <c r="BA309" i="1"/>
  <c r="AX307" i="2" s="1"/>
  <c r="BI309" i="1"/>
  <c r="BE307" i="2" s="1"/>
  <c r="BJ309" i="1"/>
  <c r="BF307" i="2"/>
  <c r="AY310" i="1"/>
  <c r="AZ310" i="1"/>
  <c r="AW308" i="2"/>
  <c r="BA310" i="1"/>
  <c r="AX308" i="2"/>
  <c r="BI310" i="1"/>
  <c r="BE308" i="2" s="1"/>
  <c r="BJ310" i="1"/>
  <c r="BF308" i="2"/>
  <c r="AY311" i="1"/>
  <c r="AZ311" i="1"/>
  <c r="AW309" i="2"/>
  <c r="BA311" i="1"/>
  <c r="AX309" i="2"/>
  <c r="BI311" i="1"/>
  <c r="BE309" i="2"/>
  <c r="BJ311" i="1"/>
  <c r="BF309" i="2"/>
  <c r="AY312" i="1"/>
  <c r="AZ312" i="1"/>
  <c r="AW310" i="2" s="1"/>
  <c r="BA312" i="1"/>
  <c r="AX310" i="2" s="1"/>
  <c r="BI312" i="1"/>
  <c r="BE310" i="2"/>
  <c r="BJ312" i="1"/>
  <c r="BF310" i="2" s="1"/>
  <c r="AY313" i="1"/>
  <c r="AZ313" i="1"/>
  <c r="AW311" i="2" s="1"/>
  <c r="BA313" i="1"/>
  <c r="AX311" i="2"/>
  <c r="BI313" i="1"/>
  <c r="BE311" i="2" s="1"/>
  <c r="BJ313" i="1"/>
  <c r="BF311" i="2" s="1"/>
  <c r="AY314" i="1"/>
  <c r="AZ314" i="1"/>
  <c r="AW312" i="2" s="1"/>
  <c r="BA314" i="1"/>
  <c r="AX312" i="2" s="1"/>
  <c r="BI314" i="1"/>
  <c r="BE312" i="2"/>
  <c r="BJ314" i="1"/>
  <c r="BF312" i="2"/>
  <c r="AY315" i="1"/>
  <c r="AZ315" i="1"/>
  <c r="AW313" i="2"/>
  <c r="BA315" i="1"/>
  <c r="AX313" i="2"/>
  <c r="BI315" i="1"/>
  <c r="BE313" i="2"/>
  <c r="BJ315" i="1"/>
  <c r="BF313" i="2"/>
  <c r="AY316" i="1"/>
  <c r="AZ316" i="1"/>
  <c r="AW314" i="2" s="1"/>
  <c r="BA316" i="1"/>
  <c r="AX314" i="2"/>
  <c r="BI316" i="1"/>
  <c r="BE314" i="2"/>
  <c r="BJ316" i="1"/>
  <c r="BF314" i="2" s="1"/>
  <c r="BI318" i="1"/>
  <c r="BE316" i="2"/>
  <c r="BJ318" i="1"/>
  <c r="BF316" i="2"/>
  <c r="AY319" i="1"/>
  <c r="AZ319" i="1"/>
  <c r="AW317" i="2" s="1"/>
  <c r="BA319" i="1"/>
  <c r="AX317" i="2"/>
  <c r="BI319" i="1"/>
  <c r="BE317" i="2" s="1"/>
  <c r="BJ319" i="1"/>
  <c r="BF317" i="2"/>
  <c r="AY320" i="1"/>
  <c r="AZ320" i="1"/>
  <c r="AW318" i="2" s="1"/>
  <c r="BA320" i="1"/>
  <c r="AX318" i="2" s="1"/>
  <c r="BI320" i="1"/>
  <c r="BE318" i="2" s="1"/>
  <c r="BJ320" i="1"/>
  <c r="BF318" i="2" s="1"/>
  <c r="AY322" i="1"/>
  <c r="AZ322" i="1"/>
  <c r="AW320" i="2"/>
  <c r="BA322" i="1"/>
  <c r="AX320" i="2"/>
  <c r="BI322" i="1"/>
  <c r="BE320" i="2"/>
  <c r="BJ322" i="1"/>
  <c r="BF320" i="2" s="1"/>
  <c r="AY323" i="1"/>
  <c r="AZ323" i="1"/>
  <c r="AW321" i="2" s="1"/>
  <c r="BA323" i="1"/>
  <c r="AX321" i="2" s="1"/>
  <c r="BI323" i="1"/>
  <c r="BE321" i="2" s="1"/>
  <c r="BJ323" i="1"/>
  <c r="BF321" i="2" s="1"/>
  <c r="AY324" i="1"/>
  <c r="AZ324" i="1"/>
  <c r="AW322" i="2" s="1"/>
  <c r="BA324" i="1"/>
  <c r="AX322" i="2" s="1"/>
  <c r="BI324" i="1"/>
  <c r="BE322" i="2"/>
  <c r="BJ324" i="1"/>
  <c r="BF322" i="2"/>
  <c r="AZ325" i="1"/>
  <c r="AW323" i="2" s="1"/>
  <c r="BA325" i="1"/>
  <c r="AX323" i="2" s="1"/>
  <c r="BI325" i="1"/>
  <c r="BE323" i="2" s="1"/>
  <c r="BJ325" i="1"/>
  <c r="BF323" i="2"/>
  <c r="AY326" i="1"/>
  <c r="AZ326" i="1"/>
  <c r="AW324" i="2"/>
  <c r="BA326" i="1"/>
  <c r="AX324" i="2"/>
  <c r="BI326" i="1"/>
  <c r="BE324" i="2" s="1"/>
  <c r="BJ326" i="1"/>
  <c r="BF324" i="2"/>
  <c r="V291" i="1"/>
  <c r="V292" i="1"/>
  <c r="V293" i="1"/>
  <c r="V294" i="1"/>
  <c r="V295" i="1"/>
  <c r="V296" i="1"/>
  <c r="V297" i="1"/>
  <c r="P295" i="2" s="1"/>
  <c r="V298" i="1"/>
  <c r="V299" i="1"/>
  <c r="V301" i="1"/>
  <c r="V302" i="1"/>
  <c r="V303" i="1"/>
  <c r="R302" i="1"/>
  <c r="R288" i="1"/>
  <c r="R289" i="1"/>
  <c r="R291" i="1"/>
  <c r="R292" i="1"/>
  <c r="R293" i="1"/>
  <c r="R294" i="1"/>
  <c r="R295" i="1"/>
  <c r="R296" i="1"/>
  <c r="R297" i="1"/>
  <c r="R298" i="1"/>
  <c r="R299" i="1"/>
  <c r="R301" i="1"/>
  <c r="Q299" i="1"/>
  <c r="M297" i="2" s="1"/>
  <c r="P301" i="1"/>
  <c r="P302" i="1"/>
  <c r="L295" i="1"/>
  <c r="L296" i="1"/>
  <c r="L297" i="1"/>
  <c r="L298" i="1"/>
  <c r="L299" i="1"/>
  <c r="Q291" i="1"/>
  <c r="M289" i="2"/>
  <c r="P292" i="1"/>
  <c r="P293" i="1"/>
  <c r="P294" i="1"/>
  <c r="P295" i="1"/>
  <c r="L293" i="2" s="1"/>
  <c r="BM293" i="2" s="1"/>
  <c r="P296" i="1"/>
  <c r="P297" i="1"/>
  <c r="Q298" i="1"/>
  <c r="M296" i="2" s="1"/>
  <c r="L291" i="1"/>
  <c r="L292" i="1"/>
  <c r="L293" i="1"/>
  <c r="L294" i="1"/>
  <c r="AY292" i="1"/>
  <c r="AZ292" i="1"/>
  <c r="AW290" i="2" s="1"/>
  <c r="BA292" i="1"/>
  <c r="AX290" i="2"/>
  <c r="AZ293" i="1"/>
  <c r="AW291" i="2" s="1"/>
  <c r="BA293" i="1"/>
  <c r="AX291" i="2" s="1"/>
  <c r="AY294" i="1"/>
  <c r="AZ294" i="1"/>
  <c r="AW292" i="2" s="1"/>
  <c r="BA294" i="1"/>
  <c r="AX292" i="2"/>
  <c r="AY295" i="1"/>
  <c r="AZ295" i="1"/>
  <c r="AW293" i="2"/>
  <c r="BA295" i="1"/>
  <c r="AX293" i="2"/>
  <c r="AY299" i="1"/>
  <c r="AZ299" i="1"/>
  <c r="AW297" i="2" s="1"/>
  <c r="BA299" i="1"/>
  <c r="AX297" i="2" s="1"/>
  <c r="AY301" i="1"/>
  <c r="AZ301" i="1"/>
  <c r="AW299" i="2"/>
  <c r="BA301" i="1"/>
  <c r="AX299" i="2"/>
  <c r="AY302" i="1"/>
  <c r="AZ302" i="1"/>
  <c r="AW300" i="2"/>
  <c r="BA302" i="1"/>
  <c r="AX300" i="2" s="1"/>
  <c r="AY303" i="1"/>
  <c r="AZ303" i="1"/>
  <c r="AW301" i="2"/>
  <c r="BA303" i="1"/>
  <c r="AX301" i="2"/>
  <c r="V290" i="1"/>
  <c r="V287" i="1"/>
  <c r="P285" i="2" s="1"/>
  <c r="L285" i="3" s="1"/>
  <c r="V288" i="1"/>
  <c r="P286" i="2" s="1"/>
  <c r="V289" i="1"/>
  <c r="P287" i="2"/>
  <c r="Q290" i="1"/>
  <c r="M288" i="2" s="1"/>
  <c r="R290" i="1"/>
  <c r="P287" i="1"/>
  <c r="L285" i="2" s="1"/>
  <c r="Q287" i="1"/>
  <c r="M285" i="2"/>
  <c r="R287" i="1"/>
  <c r="Q288" i="1"/>
  <c r="M286" i="2"/>
  <c r="Q289" i="1"/>
  <c r="M287" i="2"/>
  <c r="L290" i="1"/>
  <c r="L287" i="1"/>
  <c r="L288" i="1"/>
  <c r="L289" i="1"/>
  <c r="A291" i="3"/>
  <c r="C291" i="3"/>
  <c r="AI291" i="3"/>
  <c r="J291" i="3"/>
  <c r="G291" i="3"/>
  <c r="K291" i="3"/>
  <c r="AM291" i="3"/>
  <c r="N291" i="3"/>
  <c r="O291" i="3"/>
  <c r="Q291" i="3"/>
  <c r="U291" i="3"/>
  <c r="V291" i="3"/>
  <c r="W291" i="3"/>
  <c r="Y291" i="3"/>
  <c r="AC291" i="3"/>
  <c r="AE291" i="3"/>
  <c r="AB291" i="3"/>
  <c r="AD291" i="3"/>
  <c r="A289" i="3"/>
  <c r="B289" i="3"/>
  <c r="C289" i="3"/>
  <c r="D289" i="3"/>
  <c r="F289" i="3"/>
  <c r="G289" i="3"/>
  <c r="AM289" i="3"/>
  <c r="N289" i="3"/>
  <c r="P289" i="3"/>
  <c r="S289" i="3"/>
  <c r="T289" i="3"/>
  <c r="U289" i="3"/>
  <c r="V289" i="3"/>
  <c r="X289" i="3"/>
  <c r="Z289" i="3"/>
  <c r="AA289" i="3"/>
  <c r="AC289" i="3"/>
  <c r="AE289" i="3"/>
  <c r="AB289" i="3"/>
  <c r="AF289" i="3"/>
  <c r="A290" i="3"/>
  <c r="C290" i="3"/>
  <c r="J290" i="3"/>
  <c r="D290" i="3"/>
  <c r="F290" i="3"/>
  <c r="G290" i="3"/>
  <c r="K290" i="3"/>
  <c r="AL290" i="3"/>
  <c r="AM290" i="3"/>
  <c r="N290" i="3"/>
  <c r="O290" i="3"/>
  <c r="P290" i="3"/>
  <c r="Q290" i="3"/>
  <c r="T290" i="3"/>
  <c r="U290" i="3"/>
  <c r="V290" i="3"/>
  <c r="W290" i="3"/>
  <c r="X290" i="3"/>
  <c r="Y290" i="3"/>
  <c r="AC290" i="3"/>
  <c r="AE290" i="3"/>
  <c r="AD290" i="3"/>
  <c r="A89" i="3"/>
  <c r="AI89" i="3"/>
  <c r="J89" i="3"/>
  <c r="D89" i="3"/>
  <c r="G89" i="3"/>
  <c r="K89" i="3"/>
  <c r="AL89" i="3"/>
  <c r="AM89" i="3"/>
  <c r="O89" i="3"/>
  <c r="R89" i="3"/>
  <c r="S89" i="3"/>
  <c r="T89" i="3"/>
  <c r="U89" i="3"/>
  <c r="W89" i="3"/>
  <c r="Z89" i="3"/>
  <c r="AA89" i="3"/>
  <c r="AC89" i="3"/>
  <c r="AF89" i="3"/>
  <c r="A90" i="3"/>
  <c r="B90" i="3"/>
  <c r="C90" i="3"/>
  <c r="I90" i="3"/>
  <c r="J90" i="3"/>
  <c r="D90" i="3"/>
  <c r="F90" i="3"/>
  <c r="G90" i="3"/>
  <c r="K90" i="3"/>
  <c r="AL90" i="3"/>
  <c r="N90" i="3"/>
  <c r="O90" i="3"/>
  <c r="Q90" i="3"/>
  <c r="R90" i="3"/>
  <c r="S90" i="3"/>
  <c r="T90" i="3"/>
  <c r="U90" i="3"/>
  <c r="V90" i="3"/>
  <c r="W90" i="3"/>
  <c r="Y90" i="3"/>
  <c r="Z90" i="3"/>
  <c r="AA90" i="3"/>
  <c r="AC90" i="3"/>
  <c r="AE90" i="3"/>
  <c r="AD90" i="3"/>
  <c r="AF90" i="3"/>
  <c r="B91" i="3"/>
  <c r="I91" i="3"/>
  <c r="J91" i="3"/>
  <c r="D91" i="3"/>
  <c r="F91" i="3"/>
  <c r="G91" i="3"/>
  <c r="K91" i="3"/>
  <c r="AL91" i="3"/>
  <c r="O91" i="3"/>
  <c r="P91" i="3"/>
  <c r="Q91" i="3"/>
  <c r="R91" i="3"/>
  <c r="T91" i="3"/>
  <c r="W91" i="3"/>
  <c r="X91" i="3"/>
  <c r="Y91" i="3"/>
  <c r="Z91" i="3"/>
  <c r="AA91" i="3"/>
  <c r="AB91" i="3"/>
  <c r="AD91" i="3"/>
  <c r="AF91" i="3"/>
  <c r="C92" i="3"/>
  <c r="I92" i="3"/>
  <c r="J92" i="3"/>
  <c r="F92" i="3"/>
  <c r="K92" i="3"/>
  <c r="AL92" i="3"/>
  <c r="AM92" i="3"/>
  <c r="N92" i="3"/>
  <c r="O92" i="3"/>
  <c r="P92" i="3"/>
  <c r="Q92" i="3"/>
  <c r="R92" i="3"/>
  <c r="S92" i="3"/>
  <c r="T92" i="3"/>
  <c r="V92" i="3"/>
  <c r="W92" i="3"/>
  <c r="X92" i="3"/>
  <c r="Y92" i="3"/>
  <c r="Z92" i="3"/>
  <c r="AA92" i="3"/>
  <c r="AC92" i="3"/>
  <c r="AB92" i="3"/>
  <c r="AD92" i="3"/>
  <c r="AF92" i="3"/>
  <c r="A93" i="3"/>
  <c r="B93" i="3"/>
  <c r="C93" i="3"/>
  <c r="I93" i="3"/>
  <c r="AH93" i="3"/>
  <c r="G93" i="3"/>
  <c r="K93" i="3"/>
  <c r="AM93" i="3"/>
  <c r="N93" i="3"/>
  <c r="O93" i="3"/>
  <c r="Q93" i="3"/>
  <c r="T93" i="3"/>
  <c r="U93" i="3"/>
  <c r="V93" i="3"/>
  <c r="W93" i="3"/>
  <c r="Y93" i="3"/>
  <c r="AA93" i="3"/>
  <c r="AC93" i="3"/>
  <c r="AE93" i="3"/>
  <c r="AD93" i="3"/>
  <c r="C94" i="3"/>
  <c r="I94" i="3"/>
  <c r="AH94" i="3"/>
  <c r="D94" i="3"/>
  <c r="F94" i="3"/>
  <c r="G94" i="3"/>
  <c r="K94" i="3"/>
  <c r="N94" i="3"/>
  <c r="O94" i="3"/>
  <c r="P94" i="3"/>
  <c r="Q94" i="3"/>
  <c r="R94" i="3"/>
  <c r="S94" i="3"/>
  <c r="T94" i="3"/>
  <c r="U94" i="3"/>
  <c r="V94" i="3"/>
  <c r="W94" i="3"/>
  <c r="X94" i="3"/>
  <c r="Y94" i="3"/>
  <c r="AA94" i="3"/>
  <c r="AC94" i="3"/>
  <c r="AE94" i="3"/>
  <c r="AB94" i="3"/>
  <c r="AD94" i="3"/>
  <c r="B95" i="3"/>
  <c r="C95" i="3"/>
  <c r="AG95" i="3"/>
  <c r="D95" i="3"/>
  <c r="G95" i="3"/>
  <c r="K95" i="3"/>
  <c r="AL95" i="3"/>
  <c r="AM95" i="3"/>
  <c r="N95" i="3"/>
  <c r="Q95" i="3"/>
  <c r="R95" i="3"/>
  <c r="S95" i="3"/>
  <c r="T95" i="3"/>
  <c r="V95" i="3"/>
  <c r="Y95" i="3"/>
  <c r="Z95" i="3"/>
  <c r="AA95" i="3"/>
  <c r="AE95" i="3"/>
  <c r="AD95" i="3"/>
  <c r="AF95" i="3"/>
  <c r="A96" i="3"/>
  <c r="B96" i="3"/>
  <c r="C96" i="3"/>
  <c r="I96" i="3"/>
  <c r="F96" i="3"/>
  <c r="G96" i="3"/>
  <c r="AL96" i="3"/>
  <c r="N96" i="3"/>
  <c r="O96" i="3"/>
  <c r="P96" i="3"/>
  <c r="Q96" i="3"/>
  <c r="R96" i="3"/>
  <c r="S96" i="3"/>
  <c r="T96" i="3"/>
  <c r="U96" i="3"/>
  <c r="V96" i="3"/>
  <c r="X96" i="3"/>
  <c r="Y96" i="3"/>
  <c r="Z96" i="3"/>
  <c r="AA96" i="3"/>
  <c r="AC96" i="3"/>
  <c r="AE96" i="3"/>
  <c r="AB96" i="3"/>
  <c r="AD96" i="3"/>
  <c r="AF96" i="3"/>
  <c r="B97" i="3"/>
  <c r="C97" i="3"/>
  <c r="AG97" i="3"/>
  <c r="J97" i="3"/>
  <c r="D97" i="3"/>
  <c r="F97" i="3"/>
  <c r="G97" i="3"/>
  <c r="AM97" i="3"/>
  <c r="N97" i="3"/>
  <c r="O97" i="3"/>
  <c r="P97" i="3"/>
  <c r="Q97" i="3"/>
  <c r="S97" i="3"/>
  <c r="U97" i="3"/>
  <c r="V97" i="3"/>
  <c r="W97" i="3"/>
  <c r="X97" i="3"/>
  <c r="Y97" i="3"/>
  <c r="AE97" i="3"/>
  <c r="AB97" i="3"/>
  <c r="AD97" i="3"/>
  <c r="A98" i="3"/>
  <c r="B98" i="3"/>
  <c r="C98" i="3"/>
  <c r="AJ98" i="3"/>
  <c r="F98" i="3"/>
  <c r="G98" i="3"/>
  <c r="K98" i="3"/>
  <c r="AL98" i="3"/>
  <c r="AM98" i="3"/>
  <c r="N98" i="3"/>
  <c r="O98" i="3"/>
  <c r="P98" i="3"/>
  <c r="Q98" i="3"/>
  <c r="R98" i="3"/>
  <c r="S98" i="3"/>
  <c r="U98" i="3"/>
  <c r="V98" i="3"/>
  <c r="W98" i="3"/>
  <c r="X98" i="3"/>
  <c r="Y98" i="3"/>
  <c r="Z98" i="3"/>
  <c r="AC98" i="3"/>
  <c r="AE98" i="3"/>
  <c r="AB98" i="3"/>
  <c r="AD98" i="3"/>
  <c r="AF98" i="3"/>
  <c r="A99" i="3"/>
  <c r="B99" i="3"/>
  <c r="C99" i="3"/>
  <c r="D99" i="3"/>
  <c r="F99" i="3"/>
  <c r="G99" i="3"/>
  <c r="K99" i="3"/>
  <c r="AM99" i="3"/>
  <c r="N99" i="3"/>
  <c r="P99" i="3"/>
  <c r="S99" i="3"/>
  <c r="T99" i="3"/>
  <c r="U99" i="3"/>
  <c r="V99" i="3"/>
  <c r="X99" i="3"/>
  <c r="AA99" i="3"/>
  <c r="AC99" i="3"/>
  <c r="AE99" i="3"/>
  <c r="AB99" i="3"/>
  <c r="A100" i="3"/>
  <c r="B100" i="3"/>
  <c r="C100" i="3"/>
  <c r="I100" i="3"/>
  <c r="AJ100" i="3"/>
  <c r="D100" i="3"/>
  <c r="F100" i="3"/>
  <c r="G100" i="3"/>
  <c r="AL100" i="3"/>
  <c r="AM100" i="3"/>
  <c r="N100" i="3"/>
  <c r="O100" i="3"/>
  <c r="P100" i="3"/>
  <c r="R100" i="3"/>
  <c r="S100" i="3"/>
  <c r="T100" i="3"/>
  <c r="U100" i="3"/>
  <c r="V100" i="3"/>
  <c r="W100" i="3"/>
  <c r="X100" i="3"/>
  <c r="Z100" i="3"/>
  <c r="AA100" i="3"/>
  <c r="AC100" i="3"/>
  <c r="AE100" i="3"/>
  <c r="AB100" i="3"/>
  <c r="AF100" i="3"/>
  <c r="A101" i="3"/>
  <c r="B101" i="3"/>
  <c r="AI101" i="3"/>
  <c r="D101" i="3"/>
  <c r="F101" i="3"/>
  <c r="G101" i="3"/>
  <c r="K101" i="3"/>
  <c r="AL101" i="3"/>
  <c r="AM101" i="3"/>
  <c r="P101" i="3"/>
  <c r="Q101" i="3"/>
  <c r="R101" i="3"/>
  <c r="S101" i="3"/>
  <c r="U101" i="3"/>
  <c r="X101" i="3"/>
  <c r="Y101" i="3"/>
  <c r="Z101" i="3"/>
  <c r="AC101" i="3"/>
  <c r="AB101" i="3"/>
  <c r="AD101" i="3"/>
  <c r="AF101" i="3"/>
  <c r="A102" i="3"/>
  <c r="B102" i="3"/>
  <c r="J102" i="3"/>
  <c r="D102" i="3"/>
  <c r="F102" i="3"/>
  <c r="AL102" i="3"/>
  <c r="AM102" i="3"/>
  <c r="O102" i="3"/>
  <c r="P102" i="3"/>
  <c r="Q102" i="3"/>
  <c r="R102" i="3"/>
  <c r="S102" i="3"/>
  <c r="T102" i="3"/>
  <c r="U102" i="3"/>
  <c r="W102" i="3"/>
  <c r="X102" i="3"/>
  <c r="Y102" i="3"/>
  <c r="Z102" i="3"/>
  <c r="AA102" i="3"/>
  <c r="AC102" i="3"/>
  <c r="AB102" i="3"/>
  <c r="AD102" i="3"/>
  <c r="AF102" i="3"/>
  <c r="A103" i="3"/>
  <c r="B103" i="3"/>
  <c r="C103" i="3"/>
  <c r="I103" i="3"/>
  <c r="AH103" i="3"/>
  <c r="D103" i="3"/>
  <c r="F103" i="3"/>
  <c r="G103" i="3"/>
  <c r="K103" i="3"/>
  <c r="AL103" i="3"/>
  <c r="AM103" i="3"/>
  <c r="N103" i="3"/>
  <c r="O103" i="3"/>
  <c r="P103" i="3"/>
  <c r="R103" i="3"/>
  <c r="S103" i="3"/>
  <c r="U103" i="3"/>
  <c r="V103" i="3"/>
  <c r="W103" i="3"/>
  <c r="X103" i="3"/>
  <c r="Z103" i="3"/>
  <c r="AA103" i="3"/>
  <c r="AC103" i="3"/>
  <c r="AE103" i="3"/>
  <c r="AB103" i="3"/>
  <c r="AF103" i="3"/>
  <c r="A104" i="3"/>
  <c r="C104" i="3"/>
  <c r="AJ104" i="3"/>
  <c r="D104" i="3"/>
  <c r="F104" i="3"/>
  <c r="G104" i="3"/>
  <c r="K104" i="3"/>
  <c r="AL104" i="3"/>
  <c r="AM104" i="3"/>
  <c r="N104" i="3"/>
  <c r="O104" i="3"/>
  <c r="P104" i="3"/>
  <c r="Q104" i="3"/>
  <c r="R104" i="3"/>
  <c r="T104" i="3"/>
  <c r="U104" i="3"/>
  <c r="V104" i="3"/>
  <c r="W104" i="3"/>
  <c r="X104" i="3"/>
  <c r="Y104" i="3"/>
  <c r="Z104" i="3"/>
  <c r="AA104" i="3"/>
  <c r="AC104" i="3"/>
  <c r="AE104" i="3"/>
  <c r="AB104" i="3"/>
  <c r="AD104" i="3"/>
  <c r="AF104" i="3"/>
  <c r="A105" i="3"/>
  <c r="I105" i="3"/>
  <c r="J105" i="3"/>
  <c r="D105" i="3"/>
  <c r="G105" i="3"/>
  <c r="K105" i="3"/>
  <c r="AL105" i="3"/>
  <c r="AM105" i="3"/>
  <c r="O105" i="3"/>
  <c r="R105" i="3"/>
  <c r="S105" i="3"/>
  <c r="T105" i="3"/>
  <c r="U105" i="3"/>
  <c r="W105" i="3"/>
  <c r="Z105" i="3"/>
  <c r="AA105" i="3"/>
  <c r="AC105" i="3"/>
  <c r="AF105" i="3"/>
  <c r="A106" i="3"/>
  <c r="B106" i="3"/>
  <c r="C106" i="3"/>
  <c r="AI106" i="3"/>
  <c r="J106" i="3"/>
  <c r="D106" i="3"/>
  <c r="K106" i="3"/>
  <c r="AL106" i="3"/>
  <c r="N106" i="3"/>
  <c r="O106" i="3"/>
  <c r="Q106" i="3"/>
  <c r="R106" i="3"/>
  <c r="S106" i="3"/>
  <c r="T106" i="3"/>
  <c r="U106" i="3"/>
  <c r="V106" i="3"/>
  <c r="W106" i="3"/>
  <c r="X106" i="3"/>
  <c r="Y106" i="3"/>
  <c r="Z106" i="3"/>
  <c r="AA106" i="3"/>
  <c r="AC106" i="3"/>
  <c r="AE106" i="3"/>
  <c r="AD106" i="3"/>
  <c r="AF106" i="3"/>
  <c r="B107" i="3"/>
  <c r="I107" i="3"/>
  <c r="J107" i="3"/>
  <c r="D107" i="3"/>
  <c r="F107" i="3"/>
  <c r="G107" i="3"/>
  <c r="K107" i="3"/>
  <c r="AL107" i="3"/>
  <c r="O107" i="3"/>
  <c r="P107" i="3"/>
  <c r="Q107" i="3"/>
  <c r="R107" i="3"/>
  <c r="T107" i="3"/>
  <c r="W107" i="3"/>
  <c r="X107" i="3"/>
  <c r="Y107" i="3"/>
  <c r="Z107" i="3"/>
  <c r="AA107" i="3"/>
  <c r="AB107" i="3"/>
  <c r="AD107" i="3"/>
  <c r="AF107" i="3"/>
  <c r="A108" i="3"/>
  <c r="C108" i="3"/>
  <c r="I108" i="3"/>
  <c r="J108" i="3"/>
  <c r="F108" i="3"/>
  <c r="K108" i="3"/>
  <c r="AL108" i="3"/>
  <c r="AM108" i="3"/>
  <c r="N108" i="3"/>
  <c r="O108" i="3"/>
  <c r="P108" i="3"/>
  <c r="Q108" i="3"/>
  <c r="R108" i="3"/>
  <c r="S108" i="3"/>
  <c r="T108" i="3"/>
  <c r="U108" i="3"/>
  <c r="V108" i="3"/>
  <c r="W108" i="3"/>
  <c r="X108" i="3"/>
  <c r="Y108" i="3"/>
  <c r="Z108" i="3"/>
  <c r="AA108" i="3"/>
  <c r="AE108" i="3"/>
  <c r="AB108" i="3"/>
  <c r="AD108" i="3"/>
  <c r="AF108" i="3"/>
  <c r="A109" i="3"/>
  <c r="B109" i="3"/>
  <c r="C109" i="3"/>
  <c r="AG109" i="3"/>
  <c r="J109" i="3"/>
  <c r="G109" i="3"/>
  <c r="K109" i="3"/>
  <c r="AM109" i="3"/>
  <c r="N109" i="3"/>
  <c r="O109" i="3"/>
  <c r="Q109" i="3"/>
  <c r="S109" i="3"/>
  <c r="T109" i="3"/>
  <c r="U109" i="3"/>
  <c r="V109" i="3"/>
  <c r="W109" i="3"/>
  <c r="Y109" i="3"/>
  <c r="AA109" i="3"/>
  <c r="AC109" i="3"/>
  <c r="AE109" i="3"/>
  <c r="AD109" i="3"/>
  <c r="A110" i="3"/>
  <c r="C110" i="3"/>
  <c r="I110" i="3"/>
  <c r="J110" i="3"/>
  <c r="D110" i="3"/>
  <c r="F110" i="3"/>
  <c r="G110" i="3"/>
  <c r="K110" i="3"/>
  <c r="N110" i="3"/>
  <c r="O110" i="3"/>
  <c r="P110" i="3"/>
  <c r="Q110" i="3"/>
  <c r="S110" i="3"/>
  <c r="T110" i="3"/>
  <c r="U110" i="3"/>
  <c r="V110" i="3"/>
  <c r="W110" i="3"/>
  <c r="X110" i="3"/>
  <c r="Y110" i="3"/>
  <c r="Z110" i="3"/>
  <c r="AA110" i="3"/>
  <c r="AC110" i="3"/>
  <c r="AE110" i="3"/>
  <c r="AB110" i="3"/>
  <c r="AD110" i="3"/>
  <c r="B111" i="3"/>
  <c r="C111" i="3"/>
  <c r="I111" i="3"/>
  <c r="D111" i="3"/>
  <c r="G111" i="3"/>
  <c r="AL111" i="3"/>
  <c r="AM111" i="3"/>
  <c r="N111" i="3"/>
  <c r="Q111" i="3"/>
  <c r="R111" i="3"/>
  <c r="S111" i="3"/>
  <c r="T111" i="3"/>
  <c r="V111" i="3"/>
  <c r="Y111" i="3"/>
  <c r="Z111" i="3"/>
  <c r="AA111" i="3"/>
  <c r="AE111" i="3"/>
  <c r="AD111" i="3"/>
  <c r="AF111" i="3"/>
  <c r="A112" i="3"/>
  <c r="B112" i="3"/>
  <c r="C112" i="3"/>
  <c r="AG112" i="3"/>
  <c r="F112" i="3"/>
  <c r="G112" i="3"/>
  <c r="AL112" i="3"/>
  <c r="N112" i="3"/>
  <c r="P112" i="3"/>
  <c r="Q112" i="3"/>
  <c r="R112" i="3"/>
  <c r="S112" i="3"/>
  <c r="T112" i="3"/>
  <c r="U112" i="3"/>
  <c r="V112" i="3"/>
  <c r="W112" i="3"/>
  <c r="X112" i="3"/>
  <c r="Y112" i="3"/>
  <c r="Z112" i="3"/>
  <c r="AA112" i="3"/>
  <c r="AC112" i="3"/>
  <c r="AE112" i="3"/>
  <c r="AB112" i="3"/>
  <c r="AD112" i="3"/>
  <c r="AF112" i="3"/>
  <c r="B113" i="3"/>
  <c r="C113" i="3"/>
  <c r="AI113" i="3"/>
  <c r="J113" i="3"/>
  <c r="D113" i="3"/>
  <c r="F113" i="3"/>
  <c r="G113" i="3"/>
  <c r="AM113" i="3"/>
  <c r="N113" i="3"/>
  <c r="O113" i="3"/>
  <c r="P113" i="3"/>
  <c r="Q113" i="3"/>
  <c r="S113" i="3"/>
  <c r="V113" i="3"/>
  <c r="W113" i="3"/>
  <c r="X113" i="3"/>
  <c r="Y113" i="3"/>
  <c r="AE113" i="3"/>
  <c r="AB113" i="3"/>
  <c r="AD113" i="3"/>
  <c r="A114" i="3"/>
  <c r="B114" i="3"/>
  <c r="C114" i="3"/>
  <c r="J114" i="3"/>
  <c r="F114" i="3"/>
  <c r="G114" i="3"/>
  <c r="K114" i="3"/>
  <c r="AL114" i="3"/>
  <c r="AM114" i="3"/>
  <c r="N114" i="3"/>
  <c r="O114" i="3"/>
  <c r="P114" i="3"/>
  <c r="Q114" i="3"/>
  <c r="R114" i="3"/>
  <c r="S114" i="3"/>
  <c r="U114" i="3"/>
  <c r="V114" i="3"/>
  <c r="W114" i="3"/>
  <c r="X114" i="3"/>
  <c r="Y114" i="3"/>
  <c r="Z114" i="3"/>
  <c r="AC114" i="3"/>
  <c r="AE114" i="3"/>
  <c r="AB114" i="3"/>
  <c r="AD114" i="3"/>
  <c r="AF114" i="3"/>
  <c r="A115" i="3"/>
  <c r="B115" i="3"/>
  <c r="C115" i="3"/>
  <c r="D115" i="3"/>
  <c r="F115" i="3"/>
  <c r="G115" i="3"/>
  <c r="K115" i="3"/>
  <c r="AM115" i="3"/>
  <c r="N115" i="3"/>
  <c r="P115" i="3"/>
  <c r="S115" i="3"/>
  <c r="T115" i="3"/>
  <c r="U115" i="3"/>
  <c r="V115" i="3"/>
  <c r="X115" i="3"/>
  <c r="Z115" i="3"/>
  <c r="AA115" i="3"/>
  <c r="AC115" i="3"/>
  <c r="AE115" i="3"/>
  <c r="AB115" i="3"/>
  <c r="A116" i="3"/>
  <c r="B116" i="3"/>
  <c r="C116" i="3"/>
  <c r="I116" i="3"/>
  <c r="J116" i="3"/>
  <c r="D116" i="3"/>
  <c r="F116" i="3"/>
  <c r="G116" i="3"/>
  <c r="AL116" i="3"/>
  <c r="AM116" i="3"/>
  <c r="N116" i="3"/>
  <c r="O116" i="3"/>
  <c r="P116" i="3"/>
  <c r="R116" i="3"/>
  <c r="S116" i="3"/>
  <c r="T116" i="3"/>
  <c r="U116" i="3"/>
  <c r="V116" i="3"/>
  <c r="W116" i="3"/>
  <c r="X116" i="3"/>
  <c r="Z116" i="3"/>
  <c r="AA116" i="3"/>
  <c r="AC116" i="3"/>
  <c r="AE116" i="3"/>
  <c r="AB116" i="3"/>
  <c r="AF116" i="3"/>
  <c r="A117" i="3"/>
  <c r="B117" i="3"/>
  <c r="I117" i="3"/>
  <c r="D117" i="3"/>
  <c r="F117" i="3"/>
  <c r="G117" i="3"/>
  <c r="K117" i="3"/>
  <c r="AL117" i="3"/>
  <c r="AM117" i="3"/>
  <c r="P117" i="3"/>
  <c r="Q117" i="3"/>
  <c r="R117" i="3"/>
  <c r="S117" i="3"/>
  <c r="U117" i="3"/>
  <c r="X117" i="3"/>
  <c r="Y117" i="3"/>
  <c r="Z117" i="3"/>
  <c r="AC117" i="3"/>
  <c r="AB117" i="3"/>
  <c r="AD117" i="3"/>
  <c r="AF117" i="3"/>
  <c r="A118" i="3"/>
  <c r="B118" i="3"/>
  <c r="AH118" i="3"/>
  <c r="D118" i="3"/>
  <c r="F118" i="3"/>
  <c r="AL118" i="3"/>
  <c r="AM118" i="3"/>
  <c r="O118" i="3"/>
  <c r="P118" i="3"/>
  <c r="Q118" i="3"/>
  <c r="R118" i="3"/>
  <c r="S118" i="3"/>
  <c r="T118" i="3"/>
  <c r="U118" i="3"/>
  <c r="W118" i="3"/>
  <c r="X118" i="3"/>
  <c r="Y118" i="3"/>
  <c r="Z118" i="3"/>
  <c r="AA118" i="3"/>
  <c r="AC118" i="3"/>
  <c r="AB118" i="3"/>
  <c r="AD118" i="3"/>
  <c r="AF118" i="3"/>
  <c r="A119" i="3"/>
  <c r="B119" i="3"/>
  <c r="C119" i="3"/>
  <c r="I119" i="3"/>
  <c r="J119" i="3"/>
  <c r="D119" i="3"/>
  <c r="F119" i="3"/>
  <c r="K119" i="3"/>
  <c r="AM119" i="3"/>
  <c r="N119" i="3"/>
  <c r="O119" i="3"/>
  <c r="Q119" i="3"/>
  <c r="T119" i="3"/>
  <c r="U119" i="3"/>
  <c r="V119" i="3"/>
  <c r="W119" i="3"/>
  <c r="Y119" i="3"/>
  <c r="AA119" i="3"/>
  <c r="AC119" i="3"/>
  <c r="AE119" i="3"/>
  <c r="AD119" i="3"/>
  <c r="A120" i="3"/>
  <c r="C120" i="3"/>
  <c r="AG120" i="3"/>
  <c r="AJ120" i="3"/>
  <c r="D120" i="3"/>
  <c r="F120" i="3"/>
  <c r="G120" i="3"/>
  <c r="AL120" i="3"/>
  <c r="AM120" i="3"/>
  <c r="N120" i="3"/>
  <c r="O120" i="3"/>
  <c r="P120" i="3"/>
  <c r="R120" i="3"/>
  <c r="S120" i="3"/>
  <c r="T120" i="3"/>
  <c r="U120" i="3"/>
  <c r="V120" i="3"/>
  <c r="W120" i="3"/>
  <c r="X120" i="3"/>
  <c r="Z120" i="3"/>
  <c r="AA120" i="3"/>
  <c r="AC120" i="3"/>
  <c r="AE120" i="3"/>
  <c r="AB120" i="3"/>
  <c r="AF120" i="3"/>
  <c r="A121" i="3"/>
  <c r="B121" i="3"/>
  <c r="AG121" i="3"/>
  <c r="D121" i="3"/>
  <c r="F121" i="3"/>
  <c r="G121" i="3"/>
  <c r="K121" i="3"/>
  <c r="AL121" i="3"/>
  <c r="O121" i="3"/>
  <c r="P121" i="3"/>
  <c r="Q121" i="3"/>
  <c r="R121" i="3"/>
  <c r="T121" i="3"/>
  <c r="W121" i="3"/>
  <c r="X121" i="3"/>
  <c r="Y121" i="3"/>
  <c r="Z121" i="3"/>
  <c r="AA121" i="3"/>
  <c r="AB121" i="3"/>
  <c r="AD121" i="3"/>
  <c r="AF121" i="3"/>
  <c r="C122" i="3"/>
  <c r="AI122" i="3"/>
  <c r="AJ122" i="3"/>
  <c r="F122" i="3"/>
  <c r="G122" i="3"/>
  <c r="K122" i="3"/>
  <c r="AL122" i="3"/>
  <c r="AM122" i="3"/>
  <c r="N122" i="3"/>
  <c r="O122" i="3"/>
  <c r="P122" i="3"/>
  <c r="Q122" i="3"/>
  <c r="R122" i="3"/>
  <c r="S122" i="3"/>
  <c r="U122" i="3"/>
  <c r="V122" i="3"/>
  <c r="W122" i="3"/>
  <c r="X122" i="3"/>
  <c r="Y122" i="3"/>
  <c r="Z122" i="3"/>
  <c r="AC122" i="3"/>
  <c r="AE122" i="3"/>
  <c r="AB122" i="3"/>
  <c r="AD122" i="3"/>
  <c r="AF122" i="3"/>
  <c r="A123" i="3"/>
  <c r="B123" i="3"/>
  <c r="C123" i="3"/>
  <c r="D123" i="3"/>
  <c r="F123" i="3"/>
  <c r="K123" i="3"/>
  <c r="AL123" i="3"/>
  <c r="AM123" i="3"/>
  <c r="O123" i="3"/>
  <c r="R123" i="3"/>
  <c r="S123" i="3"/>
  <c r="T123" i="3"/>
  <c r="U123" i="3"/>
  <c r="W123" i="3"/>
  <c r="Z123" i="3"/>
  <c r="AA123" i="3"/>
  <c r="AC123" i="3"/>
  <c r="AF123" i="3"/>
  <c r="A124" i="3"/>
  <c r="B124" i="3"/>
  <c r="C124" i="3"/>
  <c r="I124" i="3"/>
  <c r="J124" i="3"/>
  <c r="D124" i="3"/>
  <c r="F124" i="3"/>
  <c r="G124" i="3"/>
  <c r="H124" i="3"/>
  <c r="K124" i="3"/>
  <c r="AL124" i="3"/>
  <c r="N124" i="3"/>
  <c r="P124" i="3"/>
  <c r="Q124" i="3"/>
  <c r="R124" i="3"/>
  <c r="S124" i="3"/>
  <c r="T124" i="3"/>
  <c r="U124" i="3"/>
  <c r="V124" i="3"/>
  <c r="X124" i="3"/>
  <c r="Y124" i="3"/>
  <c r="Z124" i="3"/>
  <c r="AA124" i="3"/>
  <c r="AC124" i="3"/>
  <c r="AE124" i="3"/>
  <c r="AB124" i="3"/>
  <c r="AD124" i="3"/>
  <c r="AF124" i="3"/>
  <c r="B125" i="3"/>
  <c r="C125" i="3"/>
  <c r="AG125" i="3"/>
  <c r="J125" i="3"/>
  <c r="D125" i="3"/>
  <c r="F125" i="3"/>
  <c r="E125" i="3"/>
  <c r="G125" i="3"/>
  <c r="H125" i="3"/>
  <c r="K125" i="3"/>
  <c r="AL125" i="3"/>
  <c r="AM125" i="3"/>
  <c r="N125" i="3"/>
  <c r="O125" i="3"/>
  <c r="P125" i="3"/>
  <c r="R125" i="3"/>
  <c r="U125" i="3"/>
  <c r="V125" i="3"/>
  <c r="W125" i="3"/>
  <c r="X125" i="3"/>
  <c r="Z125" i="3"/>
  <c r="AC125" i="3"/>
  <c r="AE125" i="3"/>
  <c r="AB125" i="3"/>
  <c r="AF125" i="3"/>
  <c r="A126" i="3"/>
  <c r="C126" i="3"/>
  <c r="J126" i="3"/>
  <c r="D126" i="3"/>
  <c r="F126" i="3"/>
  <c r="G126" i="3"/>
  <c r="K126" i="3"/>
  <c r="AL126" i="3"/>
  <c r="AM126" i="3"/>
  <c r="N126" i="3"/>
  <c r="O126" i="3"/>
  <c r="P126" i="3"/>
  <c r="Q126" i="3"/>
  <c r="R126" i="3"/>
  <c r="T126" i="3"/>
  <c r="U126" i="3"/>
  <c r="V126" i="3"/>
  <c r="W126" i="3"/>
  <c r="X126" i="3"/>
  <c r="Y126" i="3"/>
  <c r="Z126" i="3"/>
  <c r="AA126" i="3"/>
  <c r="AC126" i="3"/>
  <c r="AE126" i="3"/>
  <c r="AB126" i="3"/>
  <c r="AD126" i="3"/>
  <c r="AF126" i="3"/>
  <c r="A127" i="3"/>
  <c r="I127" i="3"/>
  <c r="AJ127" i="3"/>
  <c r="D127" i="3"/>
  <c r="G127" i="3"/>
  <c r="K127" i="3"/>
  <c r="AL127" i="3"/>
  <c r="AM127" i="3"/>
  <c r="O127" i="3"/>
  <c r="R127" i="3"/>
  <c r="S127" i="3"/>
  <c r="T127" i="3"/>
  <c r="U127" i="3"/>
  <c r="W127" i="3"/>
  <c r="Z127" i="3"/>
  <c r="AA127" i="3"/>
  <c r="AC127" i="3"/>
  <c r="AF127" i="3"/>
  <c r="A128" i="3"/>
  <c r="B128" i="3"/>
  <c r="C128" i="3"/>
  <c r="AG128" i="3"/>
  <c r="AJ128" i="3"/>
  <c r="D128" i="3"/>
  <c r="K128" i="3"/>
  <c r="AL128" i="3"/>
  <c r="N128" i="3"/>
  <c r="O128" i="3"/>
  <c r="Q128" i="3"/>
  <c r="R128" i="3"/>
  <c r="S128" i="3"/>
  <c r="T128" i="3"/>
  <c r="U128" i="3"/>
  <c r="V128" i="3"/>
  <c r="W128" i="3"/>
  <c r="Y128" i="3"/>
  <c r="Z128" i="3"/>
  <c r="AA128" i="3"/>
  <c r="AC128" i="3"/>
  <c r="AE128" i="3"/>
  <c r="AD128" i="3"/>
  <c r="AF128" i="3"/>
  <c r="A129" i="3"/>
  <c r="B129" i="3"/>
  <c r="I129" i="3"/>
  <c r="J129" i="3"/>
  <c r="D129" i="3"/>
  <c r="F129" i="3"/>
  <c r="G129" i="3"/>
  <c r="K129" i="3"/>
  <c r="AL129" i="3"/>
  <c r="O129" i="3"/>
  <c r="P129" i="3"/>
  <c r="Q129" i="3"/>
  <c r="R129" i="3"/>
  <c r="T129" i="3"/>
  <c r="W129" i="3"/>
  <c r="X129" i="3"/>
  <c r="Y129" i="3"/>
  <c r="Z129" i="3"/>
  <c r="AA129" i="3"/>
  <c r="AE129" i="3"/>
  <c r="AB129" i="3"/>
  <c r="AD129" i="3"/>
  <c r="AF129" i="3"/>
  <c r="C130" i="3"/>
  <c r="AI130" i="3"/>
  <c r="AH130" i="3"/>
  <c r="F130" i="3"/>
  <c r="K130" i="3"/>
  <c r="AL130" i="3"/>
  <c r="AM130" i="3"/>
  <c r="N130" i="3"/>
  <c r="O130" i="3"/>
  <c r="P130" i="3"/>
  <c r="Q130" i="3"/>
  <c r="R130" i="3"/>
  <c r="S130" i="3"/>
  <c r="T130" i="3"/>
  <c r="V130" i="3"/>
  <c r="W130" i="3"/>
  <c r="X130" i="3"/>
  <c r="Y130" i="3"/>
  <c r="Z130" i="3"/>
  <c r="AA130" i="3"/>
  <c r="AE130" i="3"/>
  <c r="AB130" i="3"/>
  <c r="AD130" i="3"/>
  <c r="AF130" i="3"/>
  <c r="A131" i="3"/>
  <c r="B131" i="3"/>
  <c r="C131" i="3"/>
  <c r="I131" i="3"/>
  <c r="AJ131" i="3"/>
  <c r="G131" i="3"/>
  <c r="K131" i="3"/>
  <c r="AM131" i="3"/>
  <c r="N131" i="3"/>
  <c r="O131" i="3"/>
  <c r="Q131" i="3"/>
  <c r="T131" i="3"/>
  <c r="U131" i="3"/>
  <c r="V131" i="3"/>
  <c r="W131" i="3"/>
  <c r="Y131" i="3"/>
  <c r="AA131" i="3"/>
  <c r="AC131" i="3"/>
  <c r="AE131" i="3"/>
  <c r="AD131" i="3"/>
  <c r="A132" i="3"/>
  <c r="C132" i="3"/>
  <c r="I132" i="3"/>
  <c r="AJ132" i="3"/>
  <c r="D132" i="3"/>
  <c r="F132" i="3"/>
  <c r="G132" i="3"/>
  <c r="AM132" i="3"/>
  <c r="N132" i="3"/>
  <c r="O132" i="3"/>
  <c r="P132" i="3"/>
  <c r="Q132" i="3"/>
  <c r="S132" i="3"/>
  <c r="V132" i="3"/>
  <c r="W132" i="3"/>
  <c r="X132" i="3"/>
  <c r="Y132" i="3"/>
  <c r="AE132" i="3"/>
  <c r="AB132" i="3"/>
  <c r="AD132" i="3"/>
  <c r="A133" i="3"/>
  <c r="B133" i="3"/>
  <c r="C133" i="3"/>
  <c r="AH133" i="3"/>
  <c r="F133" i="3"/>
  <c r="G133" i="3"/>
  <c r="K133" i="3"/>
  <c r="AL133" i="3"/>
  <c r="AM133" i="3"/>
  <c r="N133" i="3"/>
  <c r="O133" i="3"/>
  <c r="P133" i="3"/>
  <c r="Q133" i="3"/>
  <c r="R133" i="3"/>
  <c r="S133" i="3"/>
  <c r="U133" i="3"/>
  <c r="V133" i="3"/>
  <c r="W133" i="3"/>
  <c r="X133" i="3"/>
  <c r="Y133" i="3"/>
  <c r="Z133" i="3"/>
  <c r="AC133" i="3"/>
  <c r="AE133" i="3"/>
  <c r="AB133" i="3"/>
  <c r="AD133" i="3"/>
  <c r="AF133" i="3"/>
  <c r="A134" i="3"/>
  <c r="B134" i="3"/>
  <c r="C134" i="3"/>
  <c r="D134" i="3"/>
  <c r="F134" i="3"/>
  <c r="G134" i="3"/>
  <c r="K134" i="3"/>
  <c r="AM134" i="3"/>
  <c r="N134" i="3"/>
  <c r="P134" i="3"/>
  <c r="S134" i="3"/>
  <c r="T134" i="3"/>
  <c r="U134" i="3"/>
  <c r="V134" i="3"/>
  <c r="X134" i="3"/>
  <c r="AA134" i="3"/>
  <c r="AC134" i="3"/>
  <c r="AE134" i="3"/>
  <c r="AB134" i="3"/>
  <c r="A135" i="3"/>
  <c r="B135" i="3"/>
  <c r="C135" i="3"/>
  <c r="I135" i="3"/>
  <c r="AH135" i="3"/>
  <c r="D135" i="3"/>
  <c r="F135" i="3"/>
  <c r="K135" i="3"/>
  <c r="AL135" i="3"/>
  <c r="N135" i="3"/>
  <c r="O135" i="3"/>
  <c r="Q135" i="3"/>
  <c r="R135" i="3"/>
  <c r="S135" i="3"/>
  <c r="T135" i="3"/>
  <c r="U135" i="3"/>
  <c r="V135" i="3"/>
  <c r="W135" i="3"/>
  <c r="Y135" i="3"/>
  <c r="Z135" i="3"/>
  <c r="AA135" i="3"/>
  <c r="AC135" i="3"/>
  <c r="AE135" i="3"/>
  <c r="AD135" i="3"/>
  <c r="AF135" i="3"/>
  <c r="B136" i="3"/>
  <c r="I136" i="3"/>
  <c r="AH136" i="3"/>
  <c r="D136" i="3"/>
  <c r="F136" i="3"/>
  <c r="G136" i="3"/>
  <c r="K136" i="3"/>
  <c r="AL136" i="3"/>
  <c r="O136" i="3"/>
  <c r="P136" i="3"/>
  <c r="Q136" i="3"/>
  <c r="R136" i="3"/>
  <c r="T136" i="3"/>
  <c r="W136" i="3"/>
  <c r="X136" i="3"/>
  <c r="Y136" i="3"/>
  <c r="Z136" i="3"/>
  <c r="AA136" i="3"/>
  <c r="AB136" i="3"/>
  <c r="AD136" i="3"/>
  <c r="AF136" i="3"/>
  <c r="C137" i="3"/>
  <c r="I137" i="3"/>
  <c r="J137" i="3"/>
  <c r="F137" i="3"/>
  <c r="K137" i="3"/>
  <c r="AL137" i="3"/>
  <c r="AM137" i="3"/>
  <c r="N137" i="3"/>
  <c r="O137" i="3"/>
  <c r="P137" i="3"/>
  <c r="Q137" i="3"/>
  <c r="R137" i="3"/>
  <c r="S137" i="3"/>
  <c r="T137" i="3"/>
  <c r="V137" i="3"/>
  <c r="W137" i="3"/>
  <c r="X137" i="3"/>
  <c r="Y137" i="3"/>
  <c r="Z137" i="3"/>
  <c r="AA137" i="3"/>
  <c r="AE137" i="3"/>
  <c r="AB137" i="3"/>
  <c r="AD137" i="3"/>
  <c r="AF137" i="3"/>
  <c r="A138" i="3"/>
  <c r="B138" i="3"/>
  <c r="C138" i="3"/>
  <c r="AG138" i="3"/>
  <c r="J138" i="3"/>
  <c r="G138" i="3"/>
  <c r="K138" i="3"/>
  <c r="AM138" i="3"/>
  <c r="N138" i="3"/>
  <c r="O138" i="3"/>
  <c r="Q138" i="3"/>
  <c r="T138" i="3"/>
  <c r="U138" i="3"/>
  <c r="V138" i="3"/>
  <c r="W138" i="3"/>
  <c r="Y138" i="3"/>
  <c r="AA138" i="3"/>
  <c r="AC138" i="3"/>
  <c r="AE138" i="3"/>
  <c r="AD138" i="3"/>
  <c r="A139" i="3"/>
  <c r="C139" i="3"/>
  <c r="AI139" i="3"/>
  <c r="AJ139" i="3"/>
  <c r="D139" i="3"/>
  <c r="F139" i="3"/>
  <c r="G139" i="3"/>
  <c r="K139" i="3"/>
  <c r="AL139" i="3"/>
  <c r="N139" i="3"/>
  <c r="O139" i="3"/>
  <c r="P139" i="3"/>
  <c r="Q139" i="3"/>
  <c r="S139" i="3"/>
  <c r="T139" i="3"/>
  <c r="U139" i="3"/>
  <c r="V139" i="3"/>
  <c r="W139" i="3"/>
  <c r="X139" i="3"/>
  <c r="Y139" i="3"/>
  <c r="AA139" i="3"/>
  <c r="AC139" i="3"/>
  <c r="AE139" i="3"/>
  <c r="AB139" i="3"/>
  <c r="AD139" i="3"/>
  <c r="B140" i="3"/>
  <c r="C140" i="3"/>
  <c r="I140" i="3"/>
  <c r="D140" i="3"/>
  <c r="G140" i="3"/>
  <c r="K140" i="3"/>
  <c r="AL140" i="3"/>
  <c r="AM140" i="3"/>
  <c r="N140" i="3"/>
  <c r="Q140" i="3"/>
  <c r="R140" i="3"/>
  <c r="S140" i="3"/>
  <c r="T140" i="3"/>
  <c r="V140" i="3"/>
  <c r="Y140" i="3"/>
  <c r="Z140" i="3"/>
  <c r="AA140" i="3"/>
  <c r="AE140" i="3"/>
  <c r="AD140" i="3"/>
  <c r="AF140" i="3"/>
  <c r="A141" i="3"/>
  <c r="B141" i="3"/>
  <c r="C141" i="3"/>
  <c r="AG141" i="3"/>
  <c r="J141" i="3"/>
  <c r="F141" i="3"/>
  <c r="G141" i="3"/>
  <c r="K141" i="3"/>
  <c r="AL141" i="3"/>
  <c r="N141" i="3"/>
  <c r="P141" i="3"/>
  <c r="Q141" i="3"/>
  <c r="R141" i="3"/>
  <c r="S141" i="3"/>
  <c r="T141" i="3"/>
  <c r="U141" i="3"/>
  <c r="V141" i="3"/>
  <c r="X141" i="3"/>
  <c r="Y141" i="3"/>
  <c r="Z141" i="3"/>
  <c r="AA141" i="3"/>
  <c r="AC141" i="3"/>
  <c r="AE141" i="3"/>
  <c r="AB141" i="3"/>
  <c r="AD141" i="3"/>
  <c r="AF141" i="3"/>
  <c r="B142" i="3"/>
  <c r="C142" i="3"/>
  <c r="AG142" i="3"/>
  <c r="J142" i="3"/>
  <c r="D142" i="3"/>
  <c r="F142" i="3"/>
  <c r="G142" i="3"/>
  <c r="K142" i="3"/>
  <c r="AM142" i="3"/>
  <c r="N142" i="3"/>
  <c r="O142" i="3"/>
  <c r="P142" i="3"/>
  <c r="Q142" i="3"/>
  <c r="S142" i="3"/>
  <c r="V142" i="3"/>
  <c r="W142" i="3"/>
  <c r="X142" i="3"/>
  <c r="Y142" i="3"/>
  <c r="AE142" i="3"/>
  <c r="AB142" i="3"/>
  <c r="AD142" i="3"/>
  <c r="A143" i="3"/>
  <c r="B143" i="3"/>
  <c r="C143" i="3"/>
  <c r="J143" i="3"/>
  <c r="F143" i="3"/>
  <c r="G143" i="3"/>
  <c r="K143" i="3"/>
  <c r="AL143" i="3"/>
  <c r="AM143" i="3"/>
  <c r="N143" i="3"/>
  <c r="O143" i="3"/>
  <c r="P143" i="3"/>
  <c r="Q143" i="3"/>
  <c r="R143" i="3"/>
  <c r="S143" i="3"/>
  <c r="T143" i="3"/>
  <c r="U143" i="3"/>
  <c r="V143" i="3"/>
  <c r="W143" i="3"/>
  <c r="X143" i="3"/>
  <c r="Y143" i="3"/>
  <c r="Z143" i="3"/>
  <c r="AA143" i="3"/>
  <c r="AC143" i="3"/>
  <c r="AE143" i="3"/>
  <c r="AB143" i="3"/>
  <c r="AD143" i="3"/>
  <c r="AF143" i="3"/>
  <c r="A144" i="3"/>
  <c r="B144" i="3"/>
  <c r="C144" i="3"/>
  <c r="AG144" i="3"/>
  <c r="D144" i="3"/>
  <c r="F144" i="3"/>
  <c r="G144" i="3"/>
  <c r="K144" i="3"/>
  <c r="AM144" i="3"/>
  <c r="N144" i="3"/>
  <c r="P144" i="3"/>
  <c r="Q144" i="3"/>
  <c r="S144" i="3"/>
  <c r="T144" i="3"/>
  <c r="U144" i="3"/>
  <c r="V144" i="3"/>
  <c r="X144" i="3"/>
  <c r="AA144" i="3"/>
  <c r="AC144" i="3"/>
  <c r="AE144" i="3"/>
  <c r="AB144" i="3"/>
  <c r="A145" i="3"/>
  <c r="B145" i="3"/>
  <c r="C145" i="3"/>
  <c r="AG145" i="3"/>
  <c r="J145" i="3"/>
  <c r="D145" i="3"/>
  <c r="F145" i="3"/>
  <c r="G145" i="3"/>
  <c r="AL145" i="3"/>
  <c r="AM145" i="3"/>
  <c r="N145" i="3"/>
  <c r="O145" i="3"/>
  <c r="P145" i="3"/>
  <c r="R145" i="3"/>
  <c r="S145" i="3"/>
  <c r="T145" i="3"/>
  <c r="U145" i="3"/>
  <c r="V145" i="3"/>
  <c r="W145" i="3"/>
  <c r="X145" i="3"/>
  <c r="Z145" i="3"/>
  <c r="AA145" i="3"/>
  <c r="AC145" i="3"/>
  <c r="AE145" i="3"/>
  <c r="AB145" i="3"/>
  <c r="AF145" i="3"/>
  <c r="A146" i="3"/>
  <c r="B146" i="3"/>
  <c r="C146" i="3"/>
  <c r="AG146" i="3"/>
  <c r="D146" i="3"/>
  <c r="F146" i="3"/>
  <c r="G146" i="3"/>
  <c r="K146" i="3"/>
  <c r="AL146" i="3"/>
  <c r="AM146" i="3"/>
  <c r="P146" i="3"/>
  <c r="Q146" i="3"/>
  <c r="R146" i="3"/>
  <c r="S146" i="3"/>
  <c r="U146" i="3"/>
  <c r="X146" i="3"/>
  <c r="Y146" i="3"/>
  <c r="Z146" i="3"/>
  <c r="AC146" i="3"/>
  <c r="AB146" i="3"/>
  <c r="AD146" i="3"/>
  <c r="AF146" i="3"/>
  <c r="B147" i="3"/>
  <c r="J147" i="3"/>
  <c r="D147" i="3"/>
  <c r="F147" i="3"/>
  <c r="AL147" i="3"/>
  <c r="AM147" i="3"/>
  <c r="O147" i="3"/>
  <c r="P147" i="3"/>
  <c r="Q147" i="3"/>
  <c r="R147" i="3"/>
  <c r="S147" i="3"/>
  <c r="T147" i="3"/>
  <c r="U147" i="3"/>
  <c r="W147" i="3"/>
  <c r="X147" i="3"/>
  <c r="Y147" i="3"/>
  <c r="Z147" i="3"/>
  <c r="AA147" i="3"/>
  <c r="AC147" i="3"/>
  <c r="AB147" i="3"/>
  <c r="AD147" i="3"/>
  <c r="AF147" i="3"/>
  <c r="A148" i="3"/>
  <c r="B148" i="3"/>
  <c r="C148" i="3"/>
  <c r="I148" i="3"/>
  <c r="J148" i="3"/>
  <c r="D148" i="3"/>
  <c r="F148" i="3"/>
  <c r="K148" i="3"/>
  <c r="AL148" i="3"/>
  <c r="AM148" i="3"/>
  <c r="N148" i="3"/>
  <c r="O148" i="3"/>
  <c r="P148" i="3"/>
  <c r="R148" i="3"/>
  <c r="T148" i="3"/>
  <c r="U148" i="3"/>
  <c r="V148" i="3"/>
  <c r="W148" i="3"/>
  <c r="X148" i="3"/>
  <c r="Z148" i="3"/>
  <c r="AC148" i="3"/>
  <c r="AE148" i="3"/>
  <c r="AB148" i="3"/>
  <c r="AF148" i="3"/>
  <c r="A149" i="3"/>
  <c r="C149" i="3"/>
  <c r="J149" i="3"/>
  <c r="D149" i="3"/>
  <c r="F149" i="3"/>
  <c r="G149" i="3"/>
  <c r="K149" i="3"/>
  <c r="AL149" i="3"/>
  <c r="AM149" i="3"/>
  <c r="N149" i="3"/>
  <c r="O149" i="3"/>
  <c r="P149" i="3"/>
  <c r="Q149" i="3"/>
  <c r="R149" i="3"/>
  <c r="T149" i="3"/>
  <c r="U149" i="3"/>
  <c r="V149" i="3"/>
  <c r="W149" i="3"/>
  <c r="X149" i="3"/>
  <c r="Y149" i="3"/>
  <c r="Z149" i="3"/>
  <c r="AA149" i="3"/>
  <c r="AC149" i="3"/>
  <c r="AE149" i="3"/>
  <c r="AB149" i="3"/>
  <c r="AD149" i="3"/>
  <c r="AF149" i="3"/>
  <c r="A150" i="3"/>
  <c r="B150" i="3"/>
  <c r="AG150" i="3"/>
  <c r="AH150" i="3"/>
  <c r="D150" i="3"/>
  <c r="G150" i="3"/>
  <c r="K150" i="3"/>
  <c r="AL150" i="3"/>
  <c r="AM150" i="3"/>
  <c r="O150" i="3"/>
  <c r="R150" i="3"/>
  <c r="S150" i="3"/>
  <c r="T150" i="3"/>
  <c r="U150" i="3"/>
  <c r="W150" i="3"/>
  <c r="Z150" i="3"/>
  <c r="AA150" i="3"/>
  <c r="AC150" i="3"/>
  <c r="AF150" i="3"/>
  <c r="A151" i="3"/>
  <c r="B151" i="3"/>
  <c r="C151" i="3"/>
  <c r="AG151" i="3"/>
  <c r="J151" i="3"/>
  <c r="D151" i="3"/>
  <c r="K151" i="3"/>
  <c r="AL151" i="3"/>
  <c r="N151" i="3"/>
  <c r="O151" i="3"/>
  <c r="Q151" i="3"/>
  <c r="R151" i="3"/>
  <c r="S151" i="3"/>
  <c r="T151" i="3"/>
  <c r="U151" i="3"/>
  <c r="V151" i="3"/>
  <c r="W151" i="3"/>
  <c r="Y151" i="3"/>
  <c r="Z151" i="3"/>
  <c r="AA151" i="3"/>
  <c r="AC151" i="3"/>
  <c r="AE151" i="3"/>
  <c r="AB151" i="3"/>
  <c r="AD151" i="3"/>
  <c r="AF151" i="3"/>
  <c r="B152" i="3"/>
  <c r="AG152" i="3"/>
  <c r="AH152" i="3"/>
  <c r="D152" i="3"/>
  <c r="F152" i="3"/>
  <c r="G152" i="3"/>
  <c r="K152" i="3"/>
  <c r="AL152" i="3"/>
  <c r="O152" i="3"/>
  <c r="P152" i="3"/>
  <c r="Q152" i="3"/>
  <c r="R152" i="3"/>
  <c r="T152" i="3"/>
  <c r="W152" i="3"/>
  <c r="X152" i="3"/>
  <c r="Y152" i="3"/>
  <c r="Z152" i="3"/>
  <c r="AA152" i="3"/>
  <c r="AB152" i="3"/>
  <c r="AD152" i="3"/>
  <c r="AF152" i="3"/>
  <c r="C153" i="3"/>
  <c r="I153" i="3"/>
  <c r="AJ153" i="3"/>
  <c r="F153" i="3"/>
  <c r="K153" i="3"/>
  <c r="AL153" i="3"/>
  <c r="AM153" i="3"/>
  <c r="N153" i="3"/>
  <c r="O153" i="3"/>
  <c r="P153" i="3"/>
  <c r="Q153" i="3"/>
  <c r="R153" i="3"/>
  <c r="S153" i="3"/>
  <c r="T153" i="3"/>
  <c r="V153" i="3"/>
  <c r="W153" i="3"/>
  <c r="X153" i="3"/>
  <c r="Y153" i="3"/>
  <c r="Z153" i="3"/>
  <c r="AA153" i="3"/>
  <c r="AE153" i="3"/>
  <c r="AB153" i="3"/>
  <c r="AD153" i="3"/>
  <c r="AF153" i="3"/>
  <c r="A154" i="3"/>
  <c r="B154" i="3"/>
  <c r="C154" i="3"/>
  <c r="AG154" i="3"/>
  <c r="J154" i="3"/>
  <c r="G154" i="3"/>
  <c r="K154" i="3"/>
  <c r="AM154" i="3"/>
  <c r="N154" i="3"/>
  <c r="O154" i="3"/>
  <c r="Q154" i="3"/>
  <c r="T154" i="3"/>
  <c r="U154" i="3"/>
  <c r="V154" i="3"/>
  <c r="W154" i="3"/>
  <c r="Y154" i="3"/>
  <c r="AA154" i="3"/>
  <c r="AC154" i="3"/>
  <c r="AE154" i="3"/>
  <c r="AD154" i="3"/>
  <c r="A155" i="3"/>
  <c r="C155" i="3"/>
  <c r="AI155" i="3"/>
  <c r="AH155" i="3"/>
  <c r="D155" i="3"/>
  <c r="F155" i="3"/>
  <c r="G155" i="3"/>
  <c r="K155" i="3"/>
  <c r="AL155" i="3"/>
  <c r="N155" i="3"/>
  <c r="O155" i="3"/>
  <c r="P155" i="3"/>
  <c r="Q155" i="3"/>
  <c r="S155" i="3"/>
  <c r="T155" i="3"/>
  <c r="U155" i="3"/>
  <c r="V155" i="3"/>
  <c r="W155" i="3"/>
  <c r="X155" i="3"/>
  <c r="Y155" i="3"/>
  <c r="AA155" i="3"/>
  <c r="AC155" i="3"/>
  <c r="AE155" i="3"/>
  <c r="AB155" i="3"/>
  <c r="AD155" i="3"/>
  <c r="B156" i="3"/>
  <c r="C156" i="3"/>
  <c r="I156" i="3"/>
  <c r="D156" i="3"/>
  <c r="G156" i="3"/>
  <c r="K156" i="3"/>
  <c r="AL156" i="3"/>
  <c r="AM156" i="3"/>
  <c r="Q156" i="3"/>
  <c r="R156" i="3"/>
  <c r="S156" i="3"/>
  <c r="T156" i="3"/>
  <c r="V156" i="3"/>
  <c r="Y156" i="3"/>
  <c r="Z156" i="3"/>
  <c r="AA156" i="3"/>
  <c r="AE156" i="3"/>
  <c r="AD156" i="3"/>
  <c r="AF156" i="3"/>
  <c r="A157" i="3"/>
  <c r="B157" i="3"/>
  <c r="C157" i="3"/>
  <c r="I157" i="3"/>
  <c r="J157" i="3"/>
  <c r="F157" i="3"/>
  <c r="G157" i="3"/>
  <c r="AL157" i="3"/>
  <c r="AM157" i="3"/>
  <c r="O157" i="3"/>
  <c r="P157" i="3"/>
  <c r="Q157" i="3"/>
  <c r="R157" i="3"/>
  <c r="S157" i="3"/>
  <c r="T157" i="3"/>
  <c r="U157" i="3"/>
  <c r="W157" i="3"/>
  <c r="X157" i="3"/>
  <c r="Y157" i="3"/>
  <c r="Z157" i="3"/>
  <c r="AA157" i="3"/>
  <c r="AC157" i="3"/>
  <c r="AB157" i="3"/>
  <c r="AD157" i="3"/>
  <c r="AF157" i="3"/>
  <c r="A158" i="3"/>
  <c r="B158" i="3"/>
  <c r="C158" i="3"/>
  <c r="I158" i="3"/>
  <c r="J158" i="3"/>
  <c r="D158" i="3"/>
  <c r="F158" i="3"/>
  <c r="G158" i="3"/>
  <c r="K158" i="3"/>
  <c r="AL158" i="3"/>
  <c r="AM158" i="3"/>
  <c r="N158" i="3"/>
  <c r="O158" i="3"/>
  <c r="P158" i="3"/>
  <c r="R158" i="3"/>
  <c r="U158" i="3"/>
  <c r="V158" i="3"/>
  <c r="W158" i="3"/>
  <c r="X158" i="3"/>
  <c r="Z158" i="3"/>
  <c r="AC158" i="3"/>
  <c r="AE158" i="3"/>
  <c r="AB158" i="3"/>
  <c r="AF158" i="3"/>
  <c r="A159" i="3"/>
  <c r="C159" i="3"/>
  <c r="J159" i="3"/>
  <c r="D159" i="3"/>
  <c r="F159" i="3"/>
  <c r="G159" i="3"/>
  <c r="K159" i="3"/>
  <c r="AL159" i="3"/>
  <c r="AM159" i="3"/>
  <c r="N159" i="3"/>
  <c r="O159" i="3"/>
  <c r="P159" i="3"/>
  <c r="Q159" i="3"/>
  <c r="R159" i="3"/>
  <c r="T159" i="3"/>
  <c r="U159" i="3"/>
  <c r="V159" i="3"/>
  <c r="W159" i="3"/>
  <c r="X159" i="3"/>
  <c r="Y159" i="3"/>
  <c r="Z159" i="3"/>
  <c r="AA159" i="3"/>
  <c r="AC159" i="3"/>
  <c r="AE159" i="3"/>
  <c r="AB159" i="3"/>
  <c r="AD159" i="3"/>
  <c r="AF159" i="3"/>
  <c r="A160" i="3"/>
  <c r="AG160" i="3"/>
  <c r="AH160" i="3"/>
  <c r="D160" i="3"/>
  <c r="G160" i="3"/>
  <c r="K160" i="3"/>
  <c r="AL160" i="3"/>
  <c r="AM160" i="3"/>
  <c r="O160" i="3"/>
  <c r="Q160" i="3"/>
  <c r="R160" i="3"/>
  <c r="S160" i="3"/>
  <c r="T160" i="3"/>
  <c r="U160" i="3"/>
  <c r="W160" i="3"/>
  <c r="Z160" i="3"/>
  <c r="AA160" i="3"/>
  <c r="AC160" i="3"/>
  <c r="AF160" i="3"/>
  <c r="A161" i="3"/>
  <c r="B161" i="3"/>
  <c r="C161" i="3"/>
  <c r="AG161" i="3"/>
  <c r="J161" i="3"/>
  <c r="D161" i="3"/>
  <c r="K161" i="3"/>
  <c r="AL161" i="3"/>
  <c r="N161" i="3"/>
  <c r="O161" i="3"/>
  <c r="Q161" i="3"/>
  <c r="R161" i="3"/>
  <c r="S161" i="3"/>
  <c r="T161" i="3"/>
  <c r="U161" i="3"/>
  <c r="V161" i="3"/>
  <c r="W161" i="3"/>
  <c r="Y161" i="3"/>
  <c r="Z161" i="3"/>
  <c r="AA161" i="3"/>
  <c r="AC161" i="3"/>
  <c r="AE161" i="3"/>
  <c r="AD161" i="3"/>
  <c r="AF161" i="3"/>
  <c r="B162" i="3"/>
  <c r="AG162" i="3"/>
  <c r="AH162" i="3"/>
  <c r="D162" i="3"/>
  <c r="F162" i="3"/>
  <c r="G162" i="3"/>
  <c r="K162" i="3"/>
  <c r="AL162" i="3"/>
  <c r="O162" i="3"/>
  <c r="P162" i="3"/>
  <c r="Q162" i="3"/>
  <c r="R162" i="3"/>
  <c r="T162" i="3"/>
  <c r="U162" i="3"/>
  <c r="W162" i="3"/>
  <c r="X162" i="3"/>
  <c r="Y162" i="3"/>
  <c r="Z162" i="3"/>
  <c r="AA162" i="3"/>
  <c r="AB162" i="3"/>
  <c r="AD162" i="3"/>
  <c r="AF162" i="3"/>
  <c r="C163" i="3"/>
  <c r="I163" i="3"/>
  <c r="AH163" i="3"/>
  <c r="F163" i="3"/>
  <c r="K163" i="3"/>
  <c r="AL163" i="3"/>
  <c r="AM163" i="3"/>
  <c r="N163" i="3"/>
  <c r="O163" i="3"/>
  <c r="P163" i="3"/>
  <c r="Q163" i="3"/>
  <c r="R163" i="3"/>
  <c r="S163" i="3"/>
  <c r="T163" i="3"/>
  <c r="V163" i="3"/>
  <c r="W163" i="3"/>
  <c r="X163" i="3"/>
  <c r="Y163" i="3"/>
  <c r="Z163" i="3"/>
  <c r="AA163" i="3"/>
  <c r="AE163" i="3"/>
  <c r="AB163" i="3"/>
  <c r="AD163" i="3"/>
  <c r="AF163" i="3"/>
  <c r="A164" i="3"/>
  <c r="B164" i="3"/>
  <c r="C164" i="3"/>
  <c r="I164" i="3"/>
  <c r="J164" i="3"/>
  <c r="G164" i="3"/>
  <c r="K164" i="3"/>
  <c r="AM164" i="3"/>
  <c r="N164" i="3"/>
  <c r="P164" i="3"/>
  <c r="S164" i="3"/>
  <c r="T164" i="3"/>
  <c r="U164" i="3"/>
  <c r="V164" i="3"/>
  <c r="X164" i="3"/>
  <c r="Y164" i="3"/>
  <c r="AA164" i="3"/>
  <c r="AC164" i="3"/>
  <c r="AE164" i="3"/>
  <c r="AB164" i="3"/>
  <c r="A165" i="3"/>
  <c r="B165" i="3"/>
  <c r="C165" i="3"/>
  <c r="AI165" i="3"/>
  <c r="J165" i="3"/>
  <c r="D165" i="3"/>
  <c r="F165" i="3"/>
  <c r="G165" i="3"/>
  <c r="K165" i="3"/>
  <c r="AL165" i="3"/>
  <c r="N165" i="3"/>
  <c r="O165" i="3"/>
  <c r="Q165" i="3"/>
  <c r="R165" i="3"/>
  <c r="S165" i="3"/>
  <c r="T165" i="3"/>
  <c r="U165" i="3"/>
  <c r="V165" i="3"/>
  <c r="W165" i="3"/>
  <c r="Y165" i="3"/>
  <c r="Z165" i="3"/>
  <c r="AA165" i="3"/>
  <c r="AC165" i="3"/>
  <c r="AE165" i="3"/>
  <c r="AD165" i="3"/>
  <c r="AF165" i="3"/>
  <c r="B166" i="3"/>
  <c r="AI166" i="3"/>
  <c r="AH166" i="3"/>
  <c r="D166" i="3"/>
  <c r="F166" i="3"/>
  <c r="G166" i="3"/>
  <c r="AM166" i="3"/>
  <c r="N166" i="3"/>
  <c r="O166" i="3"/>
  <c r="P166" i="3"/>
  <c r="Q166" i="3"/>
  <c r="S166" i="3"/>
  <c r="V166" i="3"/>
  <c r="W166" i="3"/>
  <c r="X166" i="3"/>
  <c r="Y166" i="3"/>
  <c r="AE166" i="3"/>
  <c r="AB166" i="3"/>
  <c r="AD166" i="3"/>
  <c r="A167" i="3"/>
  <c r="B167" i="3"/>
  <c r="C167" i="3"/>
  <c r="J167" i="3"/>
  <c r="F167" i="3"/>
  <c r="G167" i="3"/>
  <c r="K167" i="3"/>
  <c r="AL167" i="3"/>
  <c r="AM167" i="3"/>
  <c r="N167" i="3"/>
  <c r="O167" i="3"/>
  <c r="P167" i="3"/>
  <c r="Q167" i="3"/>
  <c r="R167" i="3"/>
  <c r="S167" i="3"/>
  <c r="U167" i="3"/>
  <c r="V167" i="3"/>
  <c r="W167" i="3"/>
  <c r="X167" i="3"/>
  <c r="Y167" i="3"/>
  <c r="Z167" i="3"/>
  <c r="AC167" i="3"/>
  <c r="AE167" i="3"/>
  <c r="AB167" i="3"/>
  <c r="AD167" i="3"/>
  <c r="AF167" i="3"/>
  <c r="A168" i="3"/>
  <c r="B168" i="3"/>
  <c r="C168" i="3"/>
  <c r="D168" i="3"/>
  <c r="F168" i="3"/>
  <c r="K168" i="3"/>
  <c r="AL168" i="3"/>
  <c r="AM168" i="3"/>
  <c r="O168" i="3"/>
  <c r="R168" i="3"/>
  <c r="S168" i="3"/>
  <c r="T168" i="3"/>
  <c r="U168" i="3"/>
  <c r="W168" i="3"/>
  <c r="Z168" i="3"/>
  <c r="AA168" i="3"/>
  <c r="AC168" i="3"/>
  <c r="AF168" i="3"/>
  <c r="A169" i="3"/>
  <c r="B169" i="3"/>
  <c r="C169" i="3"/>
  <c r="I169" i="3"/>
  <c r="AH169" i="3"/>
  <c r="D169" i="3"/>
  <c r="K169" i="3"/>
  <c r="AL169" i="3"/>
  <c r="N169" i="3"/>
  <c r="O169" i="3"/>
  <c r="Q169" i="3"/>
  <c r="R169" i="3"/>
  <c r="S169" i="3"/>
  <c r="T169" i="3"/>
  <c r="U169" i="3"/>
  <c r="V169" i="3"/>
  <c r="W169" i="3"/>
  <c r="Y169" i="3"/>
  <c r="Z169" i="3"/>
  <c r="AA169" i="3"/>
  <c r="AC169" i="3"/>
  <c r="AE169" i="3"/>
  <c r="AD169" i="3"/>
  <c r="AF169" i="3"/>
  <c r="B170" i="3"/>
  <c r="I170" i="3"/>
  <c r="J170" i="3"/>
  <c r="D170" i="3"/>
  <c r="F170" i="3"/>
  <c r="E170" i="3"/>
  <c r="G170" i="3"/>
  <c r="H170" i="3"/>
  <c r="AM170" i="3"/>
  <c r="N170" i="3"/>
  <c r="O170" i="3"/>
  <c r="P170" i="3"/>
  <c r="Q170" i="3"/>
  <c r="S170" i="3"/>
  <c r="V170" i="3"/>
  <c r="W170" i="3"/>
  <c r="X170" i="3"/>
  <c r="Y170" i="3"/>
  <c r="AE170" i="3"/>
  <c r="AB170" i="3"/>
  <c r="AD170" i="3"/>
  <c r="A171" i="3"/>
  <c r="B171" i="3"/>
  <c r="C171" i="3"/>
  <c r="J171" i="3"/>
  <c r="F171" i="3"/>
  <c r="G171" i="3"/>
  <c r="K171" i="3"/>
  <c r="AL171" i="3"/>
  <c r="AM171" i="3"/>
  <c r="N171" i="3"/>
  <c r="O171" i="3"/>
  <c r="P171" i="3"/>
  <c r="Q171" i="3"/>
  <c r="R171" i="3"/>
  <c r="S171" i="3"/>
  <c r="U171" i="3"/>
  <c r="V171" i="3"/>
  <c r="W171" i="3"/>
  <c r="X171" i="3"/>
  <c r="Y171" i="3"/>
  <c r="Z171" i="3"/>
  <c r="AC171" i="3"/>
  <c r="AE171" i="3"/>
  <c r="AB171" i="3"/>
  <c r="AD171" i="3"/>
  <c r="AF171" i="3"/>
  <c r="A172" i="3"/>
  <c r="B172" i="3"/>
  <c r="C172" i="3"/>
  <c r="D172" i="3"/>
  <c r="F172" i="3"/>
  <c r="K172" i="3"/>
  <c r="AL172" i="3"/>
  <c r="AM172" i="3"/>
  <c r="O172" i="3"/>
  <c r="R172" i="3"/>
  <c r="S172" i="3"/>
  <c r="T172" i="3"/>
  <c r="U172" i="3"/>
  <c r="W172" i="3"/>
  <c r="Z172" i="3"/>
  <c r="AA172" i="3"/>
  <c r="AC172" i="3"/>
  <c r="AF172" i="3"/>
  <c r="A173" i="3"/>
  <c r="B173" i="3"/>
  <c r="C173" i="3"/>
  <c r="I173" i="3"/>
  <c r="J173" i="3"/>
  <c r="D173" i="3"/>
  <c r="F173" i="3"/>
  <c r="G173" i="3"/>
  <c r="H173" i="3"/>
  <c r="AL173" i="3"/>
  <c r="N173" i="3"/>
  <c r="P173" i="3"/>
  <c r="Q173" i="3"/>
  <c r="R173" i="3"/>
  <c r="S173" i="3"/>
  <c r="U173" i="3"/>
  <c r="V173" i="3"/>
  <c r="X173" i="3"/>
  <c r="Y173" i="3"/>
  <c r="Z173" i="3"/>
  <c r="AA173" i="3"/>
  <c r="AC173" i="3"/>
  <c r="AE173" i="3"/>
  <c r="AB173" i="3"/>
  <c r="AD173" i="3"/>
  <c r="AF173" i="3"/>
  <c r="B174" i="3"/>
  <c r="C174" i="3"/>
  <c r="I174" i="3"/>
  <c r="J174" i="3"/>
  <c r="D174" i="3"/>
  <c r="F174" i="3"/>
  <c r="G174" i="3"/>
  <c r="K174" i="3"/>
  <c r="AM174" i="3"/>
  <c r="N174" i="3"/>
  <c r="O174" i="3"/>
  <c r="P174" i="3"/>
  <c r="Q174" i="3"/>
  <c r="S174" i="3"/>
  <c r="U174" i="3"/>
  <c r="V174" i="3"/>
  <c r="W174" i="3"/>
  <c r="X174" i="3"/>
  <c r="Y174" i="3"/>
  <c r="AE174" i="3"/>
  <c r="AB174" i="3"/>
  <c r="AD174" i="3"/>
  <c r="A175" i="3"/>
  <c r="B175" i="3"/>
  <c r="C175" i="3"/>
  <c r="J175" i="3"/>
  <c r="F175" i="3"/>
  <c r="G175" i="3"/>
  <c r="K175" i="3"/>
  <c r="AL175" i="3"/>
  <c r="AM175" i="3"/>
  <c r="N175" i="3"/>
  <c r="O175" i="3"/>
  <c r="P175" i="3"/>
  <c r="Q175" i="3"/>
  <c r="R175" i="3"/>
  <c r="S175" i="3"/>
  <c r="U175" i="3"/>
  <c r="V175" i="3"/>
  <c r="W175" i="3"/>
  <c r="X175" i="3"/>
  <c r="Y175" i="3"/>
  <c r="Z175" i="3"/>
  <c r="AC175" i="3"/>
  <c r="AE175" i="3"/>
  <c r="AB175" i="3"/>
  <c r="AD175" i="3"/>
  <c r="AF175" i="3"/>
  <c r="A176" i="3"/>
  <c r="B176" i="3"/>
  <c r="C176" i="3"/>
  <c r="D176" i="3"/>
  <c r="F176" i="3"/>
  <c r="G176" i="3"/>
  <c r="K176" i="3"/>
  <c r="AM176" i="3"/>
  <c r="N176" i="3"/>
  <c r="P176" i="3"/>
  <c r="S176" i="3"/>
  <c r="T176" i="3"/>
  <c r="U176" i="3"/>
  <c r="V176" i="3"/>
  <c r="X176" i="3"/>
  <c r="AA176" i="3"/>
  <c r="AC176" i="3"/>
  <c r="AE176" i="3"/>
  <c r="AB176" i="3"/>
  <c r="A177" i="3"/>
  <c r="B177" i="3"/>
  <c r="C177" i="3"/>
  <c r="AG177" i="3"/>
  <c r="J177" i="3"/>
  <c r="D177" i="3"/>
  <c r="F177" i="3"/>
  <c r="G177" i="3"/>
  <c r="AL177" i="3"/>
  <c r="AM177" i="3"/>
  <c r="N177" i="3"/>
  <c r="O177" i="3"/>
  <c r="P177" i="3"/>
  <c r="R177" i="3"/>
  <c r="S177" i="3"/>
  <c r="T177" i="3"/>
  <c r="U177" i="3"/>
  <c r="V177" i="3"/>
  <c r="W177" i="3"/>
  <c r="X177" i="3"/>
  <c r="Z177" i="3"/>
  <c r="AA177" i="3"/>
  <c r="AC177" i="3"/>
  <c r="AE177" i="3"/>
  <c r="AB177" i="3"/>
  <c r="AF177" i="3"/>
  <c r="A178" i="3"/>
  <c r="B178" i="3"/>
  <c r="AG178" i="3"/>
  <c r="D178" i="3"/>
  <c r="F178" i="3"/>
  <c r="G178" i="3"/>
  <c r="K178" i="3"/>
  <c r="AL178" i="3"/>
  <c r="AM178" i="3"/>
  <c r="P178" i="3"/>
  <c r="Q178" i="3"/>
  <c r="R178" i="3"/>
  <c r="S178" i="3"/>
  <c r="U178" i="3"/>
  <c r="X178" i="3"/>
  <c r="Y178" i="3"/>
  <c r="Z178" i="3"/>
  <c r="AC178" i="3"/>
  <c r="AB178" i="3"/>
  <c r="AD178" i="3"/>
  <c r="AF178" i="3"/>
  <c r="A179" i="3"/>
  <c r="B179" i="3"/>
  <c r="AH179" i="3"/>
  <c r="D179" i="3"/>
  <c r="F179" i="3"/>
  <c r="AL179" i="3"/>
  <c r="AM179" i="3"/>
  <c r="O179" i="3"/>
  <c r="P179" i="3"/>
  <c r="Q179" i="3"/>
  <c r="R179" i="3"/>
  <c r="S179" i="3"/>
  <c r="T179" i="3"/>
  <c r="U179" i="3"/>
  <c r="W179" i="3"/>
  <c r="X179" i="3"/>
  <c r="Y179" i="3"/>
  <c r="Z179" i="3"/>
  <c r="AA179" i="3"/>
  <c r="AC179" i="3"/>
  <c r="AB179" i="3"/>
  <c r="AD179" i="3"/>
  <c r="AF179" i="3"/>
  <c r="A180" i="3"/>
  <c r="B180" i="3"/>
  <c r="C180" i="3"/>
  <c r="I180" i="3"/>
  <c r="J180" i="3"/>
  <c r="D180" i="3"/>
  <c r="F180" i="3"/>
  <c r="K180" i="3"/>
  <c r="AL180" i="3"/>
  <c r="AM180" i="3"/>
  <c r="N180" i="3"/>
  <c r="O180" i="3"/>
  <c r="P180" i="3"/>
  <c r="R180" i="3"/>
  <c r="U180" i="3"/>
  <c r="V180" i="3"/>
  <c r="W180" i="3"/>
  <c r="X180" i="3"/>
  <c r="Z180" i="3"/>
  <c r="AC180" i="3"/>
  <c r="AE180" i="3"/>
  <c r="AB180" i="3"/>
  <c r="AF180" i="3"/>
  <c r="A181" i="3"/>
  <c r="C181" i="3"/>
  <c r="J181" i="3"/>
  <c r="D181" i="3"/>
  <c r="F181" i="3"/>
  <c r="G181" i="3"/>
  <c r="K181" i="3"/>
  <c r="AL181" i="3"/>
  <c r="A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C181" i="3"/>
  <c r="AE181" i="3"/>
  <c r="AB181" i="3"/>
  <c r="AD181" i="3"/>
  <c r="AF181" i="3"/>
  <c r="A182" i="3"/>
  <c r="I182" i="3"/>
  <c r="J182" i="3"/>
  <c r="D182" i="3"/>
  <c r="F182" i="3"/>
  <c r="G182" i="3"/>
  <c r="K182" i="3"/>
  <c r="AL182" i="3"/>
  <c r="AM182" i="3"/>
  <c r="O182" i="3"/>
  <c r="R182" i="3"/>
  <c r="S182" i="3"/>
  <c r="T182" i="3"/>
  <c r="W182" i="3"/>
  <c r="Z182" i="3"/>
  <c r="AA182" i="3"/>
  <c r="AC182" i="3"/>
  <c r="AF182" i="3"/>
  <c r="A183" i="3"/>
  <c r="B183" i="3"/>
  <c r="C183" i="3"/>
  <c r="I183" i="3"/>
  <c r="J183" i="3"/>
  <c r="D183" i="3"/>
  <c r="K183" i="3"/>
  <c r="AL183" i="3"/>
  <c r="N183" i="3"/>
  <c r="O183" i="3"/>
  <c r="Q183" i="3"/>
  <c r="R183" i="3"/>
  <c r="S183" i="3"/>
  <c r="T183" i="3"/>
  <c r="U183" i="3"/>
  <c r="V183" i="3"/>
  <c r="W183" i="3"/>
  <c r="Y183" i="3"/>
  <c r="Z183" i="3"/>
  <c r="AA183" i="3"/>
  <c r="AC183" i="3"/>
  <c r="AE183" i="3"/>
  <c r="AB183" i="3"/>
  <c r="AD183" i="3"/>
  <c r="AF183" i="3"/>
  <c r="B184" i="3"/>
  <c r="I184" i="3"/>
  <c r="J184" i="3"/>
  <c r="D184" i="3"/>
  <c r="F184" i="3"/>
  <c r="G184" i="3"/>
  <c r="K184" i="3"/>
  <c r="AL184" i="3"/>
  <c r="O184" i="3"/>
  <c r="P184" i="3"/>
  <c r="Q184" i="3"/>
  <c r="R184" i="3"/>
  <c r="T184" i="3"/>
  <c r="W184" i="3"/>
  <c r="X184" i="3"/>
  <c r="Y184" i="3"/>
  <c r="Z184" i="3"/>
  <c r="AA184" i="3"/>
  <c r="AB184" i="3"/>
  <c r="AD184" i="3"/>
  <c r="AF184" i="3"/>
  <c r="C185" i="3"/>
  <c r="I185" i="3"/>
  <c r="AJ185" i="3"/>
  <c r="F185" i="3"/>
  <c r="G185" i="3"/>
  <c r="K185" i="3"/>
  <c r="AL185" i="3"/>
  <c r="AM185" i="3"/>
  <c r="N185" i="3"/>
  <c r="O185" i="3"/>
  <c r="P185" i="3"/>
  <c r="Q185" i="3"/>
  <c r="R185" i="3"/>
  <c r="S185" i="3"/>
  <c r="U185" i="3"/>
  <c r="V185" i="3"/>
  <c r="W185" i="3"/>
  <c r="X185" i="3"/>
  <c r="Y185" i="3"/>
  <c r="Z185" i="3"/>
  <c r="AA185" i="3"/>
  <c r="AC185" i="3"/>
  <c r="AE185" i="3"/>
  <c r="AB185" i="3"/>
  <c r="AD185" i="3"/>
  <c r="AF185" i="3"/>
  <c r="A186" i="3"/>
  <c r="B186" i="3"/>
  <c r="C186" i="3"/>
  <c r="D186" i="3"/>
  <c r="F186" i="3"/>
  <c r="G186" i="3"/>
  <c r="AL186" i="3"/>
  <c r="AM186" i="3"/>
  <c r="N186" i="3"/>
  <c r="O186" i="3"/>
  <c r="P186" i="3"/>
  <c r="Q186" i="3"/>
  <c r="R186" i="3"/>
  <c r="S186" i="3"/>
  <c r="T186" i="3"/>
  <c r="U186" i="3"/>
  <c r="W186" i="3"/>
  <c r="X186" i="3"/>
  <c r="Y186" i="3"/>
  <c r="Z186" i="3"/>
  <c r="AA186" i="3"/>
  <c r="AC186" i="3"/>
  <c r="AE186" i="3"/>
  <c r="AB186" i="3"/>
  <c r="AD186" i="3"/>
  <c r="AF186" i="3"/>
  <c r="A187" i="3"/>
  <c r="B187" i="3"/>
  <c r="C187" i="3"/>
  <c r="I187" i="3"/>
  <c r="AH187" i="3"/>
  <c r="D187" i="3"/>
  <c r="F187" i="3"/>
  <c r="K187" i="3"/>
  <c r="AL187" i="3"/>
  <c r="AM187" i="3"/>
  <c r="N187" i="3"/>
  <c r="O187" i="3"/>
  <c r="P187" i="3"/>
  <c r="R187" i="3"/>
  <c r="S187" i="3"/>
  <c r="U187" i="3"/>
  <c r="V187" i="3"/>
  <c r="W187" i="3"/>
  <c r="X187" i="3"/>
  <c r="Z187" i="3"/>
  <c r="AC187" i="3"/>
  <c r="AE187" i="3"/>
  <c r="AB187" i="3"/>
  <c r="AF187" i="3"/>
  <c r="A188" i="3"/>
  <c r="C188" i="3"/>
  <c r="I188" i="3"/>
  <c r="J188" i="3"/>
  <c r="D188" i="3"/>
  <c r="F188" i="3"/>
  <c r="G188" i="3"/>
  <c r="K188" i="3"/>
  <c r="AL188" i="3"/>
  <c r="AM188" i="3"/>
  <c r="N188" i="3"/>
  <c r="O188" i="3"/>
  <c r="P188" i="3"/>
  <c r="Q188" i="3"/>
  <c r="R188" i="3"/>
  <c r="T188" i="3"/>
  <c r="U188" i="3"/>
  <c r="V188" i="3"/>
  <c r="W188" i="3"/>
  <c r="X188" i="3"/>
  <c r="Y188" i="3"/>
  <c r="Z188" i="3"/>
  <c r="AA188" i="3"/>
  <c r="AC188" i="3"/>
  <c r="AE188" i="3"/>
  <c r="AB188" i="3"/>
  <c r="AD188" i="3"/>
  <c r="AF188" i="3"/>
  <c r="A189" i="3"/>
  <c r="I189" i="3"/>
  <c r="J189" i="3"/>
  <c r="D189" i="3"/>
  <c r="G189" i="3"/>
  <c r="K189" i="3"/>
  <c r="AL189" i="3"/>
  <c r="AM189" i="3"/>
  <c r="O189" i="3"/>
  <c r="R189" i="3"/>
  <c r="S189" i="3"/>
  <c r="T189" i="3"/>
  <c r="U189" i="3"/>
  <c r="W189" i="3"/>
  <c r="Z189" i="3"/>
  <c r="AA189" i="3"/>
  <c r="AC189" i="3"/>
  <c r="AF189" i="3"/>
  <c r="A190" i="3"/>
  <c r="B190" i="3"/>
  <c r="C190" i="3"/>
  <c r="AI190" i="3"/>
  <c r="J190" i="3"/>
  <c r="D190" i="3"/>
  <c r="K190" i="3"/>
  <c r="AL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C190" i="3"/>
  <c r="AE190" i="3"/>
  <c r="AD190" i="3"/>
  <c r="AF190" i="3"/>
  <c r="B191" i="3"/>
  <c r="I191" i="3"/>
  <c r="AH191" i="3"/>
  <c r="D191" i="3"/>
  <c r="F191" i="3"/>
  <c r="G191" i="3"/>
  <c r="K191" i="3"/>
  <c r="AL191" i="3"/>
  <c r="O191" i="3"/>
  <c r="P191" i="3"/>
  <c r="Q191" i="3"/>
  <c r="R191" i="3"/>
  <c r="T191" i="3"/>
  <c r="W191" i="3"/>
  <c r="X191" i="3"/>
  <c r="Y191" i="3"/>
  <c r="Z191" i="3"/>
  <c r="AA191" i="3"/>
  <c r="AB191" i="3"/>
  <c r="AD191" i="3"/>
  <c r="AF191" i="3"/>
  <c r="A192" i="3"/>
  <c r="C192" i="3"/>
  <c r="I192" i="3"/>
  <c r="AJ192" i="3"/>
  <c r="F192" i="3"/>
  <c r="K192" i="3"/>
  <c r="AL192" i="3"/>
  <c r="A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E192" i="3"/>
  <c r="AB192" i="3"/>
  <c r="AD192" i="3"/>
  <c r="AF192" i="3"/>
  <c r="A193" i="3"/>
  <c r="B193" i="3"/>
  <c r="C193" i="3"/>
  <c r="I193" i="3"/>
  <c r="AH193" i="3"/>
  <c r="G193" i="3"/>
  <c r="K193" i="3"/>
  <c r="AM193" i="3"/>
  <c r="N193" i="3"/>
  <c r="O193" i="3"/>
  <c r="Q193" i="3"/>
  <c r="T193" i="3"/>
  <c r="U193" i="3"/>
  <c r="V193" i="3"/>
  <c r="W193" i="3"/>
  <c r="Y193" i="3"/>
  <c r="AA193" i="3"/>
  <c r="AC193" i="3"/>
  <c r="AD193" i="3"/>
  <c r="A194" i="3"/>
  <c r="C194" i="3"/>
  <c r="I194" i="3"/>
  <c r="J194" i="3"/>
  <c r="D194" i="3"/>
  <c r="F194" i="3"/>
  <c r="G194" i="3"/>
  <c r="K194" i="3"/>
  <c r="N194" i="3"/>
  <c r="O194" i="3"/>
  <c r="P194" i="3"/>
  <c r="Q194" i="3"/>
  <c r="S194" i="3"/>
  <c r="T194" i="3"/>
  <c r="U194" i="3"/>
  <c r="V194" i="3"/>
  <c r="W194" i="3"/>
  <c r="X194" i="3"/>
  <c r="Y194" i="3"/>
  <c r="AA194" i="3"/>
  <c r="AC194" i="3"/>
  <c r="AE194" i="3"/>
  <c r="AB194" i="3"/>
  <c r="AD194" i="3"/>
  <c r="B195" i="3"/>
  <c r="C195" i="3"/>
  <c r="AI195" i="3"/>
  <c r="D195" i="3"/>
  <c r="G195" i="3"/>
  <c r="K195" i="3"/>
  <c r="AL195" i="3"/>
  <c r="AM195" i="3"/>
  <c r="N195" i="3"/>
  <c r="Q195" i="3"/>
  <c r="R195" i="3"/>
  <c r="S195" i="3"/>
  <c r="T195" i="3"/>
  <c r="V195" i="3"/>
  <c r="Y195" i="3"/>
  <c r="Z195" i="3"/>
  <c r="AA195" i="3"/>
  <c r="AE195" i="3"/>
  <c r="AD195" i="3"/>
  <c r="AF195" i="3"/>
  <c r="A196" i="3"/>
  <c r="B196" i="3"/>
  <c r="C196" i="3"/>
  <c r="I196" i="3"/>
  <c r="F196" i="3"/>
  <c r="G196" i="3"/>
  <c r="AL196" i="3"/>
  <c r="N196" i="3"/>
  <c r="P196" i="3"/>
  <c r="Q196" i="3"/>
  <c r="R196" i="3"/>
  <c r="S196" i="3"/>
  <c r="T196" i="3"/>
  <c r="U196" i="3"/>
  <c r="V196" i="3"/>
  <c r="X196" i="3"/>
  <c r="Y196" i="3"/>
  <c r="Z196" i="3"/>
  <c r="AA196" i="3"/>
  <c r="AC196" i="3"/>
  <c r="AE196" i="3"/>
  <c r="AB196" i="3"/>
  <c r="AD196" i="3"/>
  <c r="AF196" i="3"/>
  <c r="B197" i="3"/>
  <c r="C197" i="3"/>
  <c r="AI197" i="3"/>
  <c r="J197" i="3"/>
  <c r="D197" i="3"/>
  <c r="F197" i="3"/>
  <c r="G197" i="3"/>
  <c r="K197" i="3"/>
  <c r="AL197" i="3"/>
  <c r="AM197" i="3"/>
  <c r="N197" i="3"/>
  <c r="O197" i="3"/>
  <c r="P197" i="3"/>
  <c r="R197" i="3"/>
  <c r="U197" i="3"/>
  <c r="V197" i="3"/>
  <c r="W197" i="3"/>
  <c r="X197" i="3"/>
  <c r="Z197" i="3"/>
  <c r="AC197" i="3"/>
  <c r="AE197" i="3"/>
  <c r="AB197" i="3"/>
  <c r="AF197" i="3"/>
  <c r="A198" i="3"/>
  <c r="C198" i="3"/>
  <c r="J198" i="3"/>
  <c r="D198" i="3"/>
  <c r="F198" i="3"/>
  <c r="G198" i="3"/>
  <c r="K198" i="3"/>
  <c r="AL198" i="3"/>
  <c r="AM198" i="3"/>
  <c r="N198" i="3"/>
  <c r="O198" i="3"/>
  <c r="P198" i="3"/>
  <c r="Q198" i="3"/>
  <c r="R198" i="3"/>
  <c r="T198" i="3"/>
  <c r="U198" i="3"/>
  <c r="V198" i="3"/>
  <c r="W198" i="3"/>
  <c r="X198" i="3"/>
  <c r="Y198" i="3"/>
  <c r="Z198" i="3"/>
  <c r="AA198" i="3"/>
  <c r="AC198" i="3"/>
  <c r="AE198" i="3"/>
  <c r="AB198" i="3"/>
  <c r="AD198" i="3"/>
  <c r="AF198" i="3"/>
  <c r="A199" i="3"/>
  <c r="I199" i="3"/>
  <c r="J199" i="3"/>
  <c r="D199" i="3"/>
  <c r="K199" i="3"/>
  <c r="AL199" i="3"/>
  <c r="AM199" i="3"/>
  <c r="N199" i="3"/>
  <c r="Q199" i="3"/>
  <c r="R199" i="3"/>
  <c r="S199" i="3"/>
  <c r="T199" i="3"/>
  <c r="V199" i="3"/>
  <c r="Y199" i="3"/>
  <c r="Z199" i="3"/>
  <c r="AA199" i="3"/>
  <c r="AE199" i="3"/>
  <c r="AD199" i="3"/>
  <c r="AF199" i="3"/>
  <c r="A200" i="3"/>
  <c r="B200" i="3"/>
  <c r="C200" i="3"/>
  <c r="I200" i="3"/>
  <c r="F200" i="3"/>
  <c r="G200" i="3"/>
  <c r="AL200" i="3"/>
  <c r="AM200" i="3"/>
  <c r="O200" i="3"/>
  <c r="P200" i="3"/>
  <c r="Q200" i="3"/>
  <c r="R200" i="3"/>
  <c r="S200" i="3"/>
  <c r="T200" i="3"/>
  <c r="U200" i="3"/>
  <c r="W200" i="3"/>
  <c r="X200" i="3"/>
  <c r="Y200" i="3"/>
  <c r="Z200" i="3"/>
  <c r="AA200" i="3"/>
  <c r="AC200" i="3"/>
  <c r="AB200" i="3"/>
  <c r="AD200" i="3"/>
  <c r="AF200" i="3"/>
  <c r="A201" i="3"/>
  <c r="B201" i="3"/>
  <c r="AI201" i="3"/>
  <c r="AH201" i="3"/>
  <c r="D201" i="3"/>
  <c r="F201" i="3"/>
  <c r="G201" i="3"/>
  <c r="AL201" i="3"/>
  <c r="AM201" i="3"/>
  <c r="N201" i="3"/>
  <c r="O201" i="3"/>
  <c r="P201" i="3"/>
  <c r="R201" i="3"/>
  <c r="S201" i="3"/>
  <c r="T201" i="3"/>
  <c r="U201" i="3"/>
  <c r="V201" i="3"/>
  <c r="W201" i="3"/>
  <c r="X201" i="3"/>
  <c r="Z201" i="3"/>
  <c r="AA201" i="3"/>
  <c r="AC201" i="3"/>
  <c r="AE201" i="3"/>
  <c r="AB201" i="3"/>
  <c r="AF201" i="3"/>
  <c r="A202" i="3"/>
  <c r="B202" i="3"/>
  <c r="I202" i="3"/>
  <c r="D202" i="3"/>
  <c r="F202" i="3"/>
  <c r="G202" i="3"/>
  <c r="H202" i="3"/>
  <c r="K202" i="3"/>
  <c r="AL202" i="3"/>
  <c r="AM202" i="3"/>
  <c r="P202" i="3"/>
  <c r="Q202" i="3"/>
  <c r="R202" i="3"/>
  <c r="S202" i="3"/>
  <c r="U202" i="3"/>
  <c r="X202" i="3"/>
  <c r="Y202" i="3"/>
  <c r="Z202" i="3"/>
  <c r="AA202" i="3"/>
  <c r="AE202" i="3"/>
  <c r="AF202" i="3"/>
  <c r="A203" i="3"/>
  <c r="B203" i="3"/>
  <c r="C203" i="3"/>
  <c r="I203" i="3"/>
  <c r="J203" i="3"/>
  <c r="D203" i="3"/>
  <c r="F203" i="3"/>
  <c r="K203" i="3"/>
  <c r="AL203" i="3"/>
  <c r="N203" i="3"/>
  <c r="O203" i="3"/>
  <c r="Q203" i="3"/>
  <c r="R203" i="3"/>
  <c r="S203" i="3"/>
  <c r="T203" i="3"/>
  <c r="U203" i="3"/>
  <c r="V203" i="3"/>
  <c r="W203" i="3"/>
  <c r="Y203" i="3"/>
  <c r="Z203" i="3"/>
  <c r="AA203" i="3"/>
  <c r="AC203" i="3"/>
  <c r="AE203" i="3"/>
  <c r="AB203" i="3"/>
  <c r="AD203" i="3"/>
  <c r="B204" i="3"/>
  <c r="C204" i="3"/>
  <c r="I204" i="3"/>
  <c r="D204" i="3"/>
  <c r="G204" i="3"/>
  <c r="H204" i="3"/>
  <c r="K204" i="3"/>
  <c r="AL204" i="3"/>
  <c r="AM204" i="3"/>
  <c r="N204" i="3"/>
  <c r="Q204" i="3"/>
  <c r="R204" i="3"/>
  <c r="S204" i="3"/>
  <c r="T204" i="3"/>
  <c r="V204" i="3"/>
  <c r="Y204" i="3"/>
  <c r="AA204" i="3"/>
  <c r="AC204" i="3"/>
  <c r="AB204" i="3"/>
  <c r="A205" i="3"/>
  <c r="B205" i="3"/>
  <c r="I205" i="3"/>
  <c r="AH205" i="3"/>
  <c r="D205" i="3"/>
  <c r="F205" i="3"/>
  <c r="E205" i="3"/>
  <c r="K205" i="3"/>
  <c r="AL205" i="3"/>
  <c r="N205" i="3"/>
  <c r="O205" i="3"/>
  <c r="Q205" i="3"/>
  <c r="R205" i="3"/>
  <c r="S205" i="3"/>
  <c r="T205" i="3"/>
  <c r="U205" i="3"/>
  <c r="V205" i="3"/>
  <c r="W205" i="3"/>
  <c r="Y205" i="3"/>
  <c r="Z205" i="3"/>
  <c r="AA205" i="3"/>
  <c r="AC205" i="3"/>
  <c r="AE205" i="3"/>
  <c r="AD205" i="3"/>
  <c r="AF205" i="3"/>
  <c r="B206" i="3"/>
  <c r="I206" i="3"/>
  <c r="D206" i="3"/>
  <c r="F206" i="3"/>
  <c r="G206" i="3"/>
  <c r="K206" i="3"/>
  <c r="AL206" i="3"/>
  <c r="O206" i="3"/>
  <c r="P206" i="3"/>
  <c r="Q206" i="3"/>
  <c r="R206" i="3"/>
  <c r="T206" i="3"/>
  <c r="W206" i="3"/>
  <c r="X206" i="3"/>
  <c r="Y206" i="3"/>
  <c r="Z206" i="3"/>
  <c r="AA206" i="3"/>
  <c r="AB206" i="3"/>
  <c r="AD206" i="3"/>
  <c r="AF206" i="3"/>
  <c r="C207" i="3"/>
  <c r="I207" i="3"/>
  <c r="J207" i="3"/>
  <c r="F207" i="3"/>
  <c r="K207" i="3"/>
  <c r="AL207" i="3"/>
  <c r="AM207" i="3"/>
  <c r="N207" i="3"/>
  <c r="O207" i="3"/>
  <c r="P207" i="3"/>
  <c r="Q207" i="3"/>
  <c r="R207" i="3"/>
  <c r="S207" i="3"/>
  <c r="T207" i="3"/>
  <c r="V207" i="3"/>
  <c r="W207" i="3"/>
  <c r="X207" i="3"/>
  <c r="Y207" i="3"/>
  <c r="Z207" i="3"/>
  <c r="AA207" i="3"/>
  <c r="AE207" i="3"/>
  <c r="AB207" i="3"/>
  <c r="AD207" i="3"/>
  <c r="AF207" i="3"/>
  <c r="A208" i="3"/>
  <c r="B208" i="3"/>
  <c r="C208" i="3"/>
  <c r="I208" i="3"/>
  <c r="J208" i="3"/>
  <c r="G208" i="3"/>
  <c r="K208" i="3"/>
  <c r="AM208" i="3"/>
  <c r="N208" i="3"/>
  <c r="O208" i="3"/>
  <c r="Q208" i="3"/>
  <c r="T208" i="3"/>
  <c r="U208" i="3"/>
  <c r="V208" i="3"/>
  <c r="W208" i="3"/>
  <c r="Y208" i="3"/>
  <c r="AA208" i="3"/>
  <c r="AC208" i="3"/>
  <c r="AE208" i="3"/>
  <c r="AD208" i="3"/>
  <c r="A209" i="3"/>
  <c r="C209" i="3"/>
  <c r="I209" i="3"/>
  <c r="J209" i="3"/>
  <c r="D209" i="3"/>
  <c r="F209" i="3"/>
  <c r="G209" i="3"/>
  <c r="K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C209" i="3"/>
  <c r="AE209" i="3"/>
  <c r="AB209" i="3"/>
  <c r="AD209" i="3"/>
  <c r="B210" i="3"/>
  <c r="C210" i="3"/>
  <c r="AG210" i="3"/>
  <c r="D210" i="3"/>
  <c r="F210" i="3"/>
  <c r="G210" i="3"/>
  <c r="K210" i="3"/>
  <c r="AL210" i="3"/>
  <c r="AM210" i="3"/>
  <c r="N210" i="3"/>
  <c r="O210" i="3"/>
  <c r="Q210" i="3"/>
  <c r="R210" i="3"/>
  <c r="S210" i="3"/>
  <c r="T210" i="3"/>
  <c r="V210" i="3"/>
  <c r="Y210" i="3"/>
  <c r="Z210" i="3"/>
  <c r="AA210" i="3"/>
  <c r="AE210" i="3"/>
  <c r="AD210" i="3"/>
  <c r="AF210" i="3"/>
  <c r="A211" i="3"/>
  <c r="B211" i="3"/>
  <c r="C211" i="3"/>
  <c r="I211" i="3"/>
  <c r="F211" i="3"/>
  <c r="G211" i="3"/>
  <c r="AL211" i="3"/>
  <c r="AM211" i="3"/>
  <c r="N211" i="3"/>
  <c r="P211" i="3"/>
  <c r="Q211" i="3"/>
  <c r="R211" i="3"/>
  <c r="S211" i="3"/>
  <c r="T211" i="3"/>
  <c r="U211" i="3"/>
  <c r="V211" i="3"/>
  <c r="X211" i="3"/>
  <c r="Y211" i="3"/>
  <c r="Z211" i="3"/>
  <c r="AA211" i="3"/>
  <c r="AC211" i="3"/>
  <c r="AE211" i="3"/>
  <c r="AB211" i="3"/>
  <c r="AD211" i="3"/>
  <c r="AF211" i="3"/>
  <c r="B212" i="3"/>
  <c r="C212" i="3"/>
  <c r="AG212" i="3"/>
  <c r="AH212" i="3"/>
  <c r="D212" i="3"/>
  <c r="F212" i="3"/>
  <c r="G212" i="3"/>
  <c r="K212" i="3"/>
  <c r="AL212" i="3"/>
  <c r="AM212" i="3"/>
  <c r="N212" i="3"/>
  <c r="O212" i="3"/>
  <c r="P212" i="3"/>
  <c r="R212" i="3"/>
  <c r="S212" i="3"/>
  <c r="U212" i="3"/>
  <c r="V212" i="3"/>
  <c r="W212" i="3"/>
  <c r="X212" i="3"/>
  <c r="Z212" i="3"/>
  <c r="AC212" i="3"/>
  <c r="AE212" i="3"/>
  <c r="AB212" i="3"/>
  <c r="AF212" i="3"/>
  <c r="A213" i="3"/>
  <c r="C213" i="3"/>
  <c r="AJ213" i="3"/>
  <c r="D213" i="3"/>
  <c r="F213" i="3"/>
  <c r="G213" i="3"/>
  <c r="K213" i="3"/>
  <c r="N213" i="3"/>
  <c r="O213" i="3"/>
  <c r="P213" i="3"/>
  <c r="Q213" i="3"/>
  <c r="S213" i="3"/>
  <c r="T213" i="3"/>
  <c r="U213" i="3"/>
  <c r="V213" i="3"/>
  <c r="W213" i="3"/>
  <c r="X213" i="3"/>
  <c r="Y213" i="3"/>
  <c r="AA213" i="3"/>
  <c r="AC213" i="3"/>
  <c r="AE213" i="3"/>
  <c r="AB213" i="3"/>
  <c r="AD213" i="3"/>
  <c r="B214" i="3"/>
  <c r="C214" i="3"/>
  <c r="I214" i="3"/>
  <c r="J214" i="3"/>
  <c r="D214" i="3"/>
  <c r="G214" i="3"/>
  <c r="K214" i="3"/>
  <c r="AL214" i="3"/>
  <c r="AM214" i="3"/>
  <c r="P214" i="3"/>
  <c r="Q214" i="3"/>
  <c r="R214" i="3"/>
  <c r="S214" i="3"/>
  <c r="U214" i="3"/>
  <c r="X214" i="3"/>
  <c r="Y214" i="3"/>
  <c r="Z214" i="3"/>
  <c r="AC214" i="3"/>
  <c r="AB214" i="3"/>
  <c r="AD214" i="3"/>
  <c r="AF214" i="3"/>
  <c r="A215" i="3"/>
  <c r="B215" i="3"/>
  <c r="J215" i="3"/>
  <c r="D215" i="3"/>
  <c r="F215" i="3"/>
  <c r="G215" i="3"/>
  <c r="K215" i="3"/>
  <c r="AL215" i="3"/>
  <c r="AM215" i="3"/>
  <c r="N215" i="3"/>
  <c r="O215" i="3"/>
  <c r="P215" i="3"/>
  <c r="Q215" i="3"/>
  <c r="R215" i="3"/>
  <c r="S215" i="3"/>
  <c r="T215" i="3"/>
  <c r="V215" i="3"/>
  <c r="W215" i="3"/>
  <c r="X215" i="3"/>
  <c r="Y215" i="3"/>
  <c r="Z215" i="3"/>
  <c r="AA215" i="3"/>
  <c r="AE215" i="3"/>
  <c r="AB215" i="3"/>
  <c r="AD215" i="3"/>
  <c r="AF215" i="3"/>
  <c r="A216" i="3"/>
  <c r="B216" i="3"/>
  <c r="C216" i="3"/>
  <c r="I216" i="3"/>
  <c r="J216" i="3"/>
  <c r="G216" i="3"/>
  <c r="K216" i="3"/>
  <c r="AM216" i="3"/>
  <c r="N216" i="3"/>
  <c r="O216" i="3"/>
  <c r="Q216" i="3"/>
  <c r="T216" i="3"/>
  <c r="U216" i="3"/>
  <c r="V216" i="3"/>
  <c r="W216" i="3"/>
  <c r="Y216" i="3"/>
  <c r="AA216" i="3"/>
  <c r="AC216" i="3"/>
  <c r="AE216" i="3"/>
  <c r="AD216" i="3"/>
  <c r="A217" i="3"/>
  <c r="C217" i="3"/>
  <c r="I217" i="3"/>
  <c r="AH217" i="3"/>
  <c r="D217" i="3"/>
  <c r="F217" i="3"/>
  <c r="G217" i="3"/>
  <c r="K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AA217" i="3"/>
  <c r="AC217" i="3"/>
  <c r="AE217" i="3"/>
  <c r="AB217" i="3"/>
  <c r="AD217" i="3"/>
  <c r="B218" i="3"/>
  <c r="C218" i="3"/>
  <c r="I218" i="3"/>
  <c r="D218" i="3"/>
  <c r="G218" i="3"/>
  <c r="K218" i="3"/>
  <c r="AL218" i="3"/>
  <c r="AM218" i="3"/>
  <c r="N218" i="3"/>
  <c r="O218" i="3"/>
  <c r="Q218" i="3"/>
  <c r="R218" i="3"/>
  <c r="S218" i="3"/>
  <c r="T218" i="3"/>
  <c r="V218" i="3"/>
  <c r="Y218" i="3"/>
  <c r="Z218" i="3"/>
  <c r="AA218" i="3"/>
  <c r="AE218" i="3"/>
  <c r="AD218" i="3"/>
  <c r="AF218" i="3"/>
  <c r="A219" i="3"/>
  <c r="B219" i="3"/>
  <c r="C219" i="3"/>
  <c r="I219" i="3"/>
  <c r="F219" i="3"/>
  <c r="G219" i="3"/>
  <c r="H219" i="3"/>
  <c r="AL219" i="3"/>
  <c r="N219" i="3"/>
  <c r="P219" i="3"/>
  <c r="Q219" i="3"/>
  <c r="R219" i="3"/>
  <c r="S219" i="3"/>
  <c r="T219" i="3"/>
  <c r="U219" i="3"/>
  <c r="V219" i="3"/>
  <c r="X219" i="3"/>
  <c r="Z219" i="3"/>
  <c r="AA219" i="3"/>
  <c r="AC219" i="3"/>
  <c r="AE219" i="3"/>
  <c r="AB219" i="3"/>
  <c r="AF219" i="3"/>
  <c r="B220" i="3"/>
  <c r="C220" i="3"/>
  <c r="I220" i="3"/>
  <c r="J220" i="3"/>
  <c r="D220" i="3"/>
  <c r="F220" i="3"/>
  <c r="G220" i="3"/>
  <c r="H220" i="3"/>
  <c r="AM220" i="3"/>
  <c r="N220" i="3"/>
  <c r="O220" i="3"/>
  <c r="P220" i="3"/>
  <c r="Q220" i="3"/>
  <c r="S220" i="3"/>
  <c r="V220" i="3"/>
  <c r="W220" i="3"/>
  <c r="X220" i="3"/>
  <c r="Y220" i="3"/>
  <c r="AE220" i="3"/>
  <c r="AB220" i="3"/>
  <c r="AD220" i="3"/>
  <c r="A221" i="3"/>
  <c r="B221" i="3"/>
  <c r="C221" i="3"/>
  <c r="J221" i="3"/>
  <c r="F221" i="3"/>
  <c r="G221" i="3"/>
  <c r="K221" i="3"/>
  <c r="AL221" i="3"/>
  <c r="AM221" i="3"/>
  <c r="N221" i="3"/>
  <c r="O221" i="3"/>
  <c r="P221" i="3"/>
  <c r="Q221" i="3"/>
  <c r="R221" i="3"/>
  <c r="S221" i="3"/>
  <c r="U221" i="3"/>
  <c r="V221" i="3"/>
  <c r="W221" i="3"/>
  <c r="X221" i="3"/>
  <c r="Y221" i="3"/>
  <c r="Z221" i="3"/>
  <c r="AC221" i="3"/>
  <c r="AE221" i="3"/>
  <c r="AB221" i="3"/>
  <c r="AD221" i="3"/>
  <c r="AF221" i="3"/>
  <c r="A222" i="3"/>
  <c r="B222" i="3"/>
  <c r="C222" i="3"/>
  <c r="D222" i="3"/>
  <c r="F222" i="3"/>
  <c r="G222" i="3"/>
  <c r="K222" i="3"/>
  <c r="AM222" i="3"/>
  <c r="N222" i="3"/>
  <c r="P222" i="3"/>
  <c r="S222" i="3"/>
  <c r="T222" i="3"/>
  <c r="U222" i="3"/>
  <c r="V222" i="3"/>
  <c r="X222" i="3"/>
  <c r="AA222" i="3"/>
  <c r="AC222" i="3"/>
  <c r="AE222" i="3"/>
  <c r="AB222" i="3"/>
  <c r="AF222" i="3"/>
  <c r="A223" i="3"/>
  <c r="C223" i="3"/>
  <c r="J223" i="3"/>
  <c r="D223" i="3"/>
  <c r="F223" i="3"/>
  <c r="G223" i="3"/>
  <c r="K223" i="3"/>
  <c r="AL223" i="3"/>
  <c r="AM223" i="3"/>
  <c r="N223" i="3"/>
  <c r="O223" i="3"/>
  <c r="P223" i="3"/>
  <c r="Q223" i="3"/>
  <c r="R223" i="3"/>
  <c r="T223" i="3"/>
  <c r="U223" i="3"/>
  <c r="V223" i="3"/>
  <c r="W223" i="3"/>
  <c r="X223" i="3"/>
  <c r="Y223" i="3"/>
  <c r="Z223" i="3"/>
  <c r="AC223" i="3"/>
  <c r="AE223" i="3"/>
  <c r="AB223" i="3"/>
  <c r="AD223" i="3"/>
  <c r="AF223" i="3"/>
  <c r="A224" i="3"/>
  <c r="B224" i="3"/>
  <c r="C224" i="3"/>
  <c r="AI224" i="3"/>
  <c r="J224" i="3"/>
  <c r="G224" i="3"/>
  <c r="K224" i="3"/>
  <c r="AM224" i="3"/>
  <c r="N224" i="3"/>
  <c r="O224" i="3"/>
  <c r="Q224" i="3"/>
  <c r="T224" i="3"/>
  <c r="U224" i="3"/>
  <c r="V224" i="3"/>
  <c r="W224" i="3"/>
  <c r="Y224" i="3"/>
  <c r="AA224" i="3"/>
  <c r="AE224" i="3"/>
  <c r="AD224" i="3"/>
  <c r="A225" i="3"/>
  <c r="C225" i="3"/>
  <c r="AG225" i="3"/>
  <c r="AH225" i="3"/>
  <c r="D225" i="3"/>
  <c r="F225" i="3"/>
  <c r="G225" i="3"/>
  <c r="K225" i="3"/>
  <c r="AL225" i="3"/>
  <c r="N225" i="3"/>
  <c r="O225" i="3"/>
  <c r="P225" i="3"/>
  <c r="Q225" i="3"/>
  <c r="S225" i="3"/>
  <c r="T225" i="3"/>
  <c r="U225" i="3"/>
  <c r="V225" i="3"/>
  <c r="W225" i="3"/>
  <c r="X225" i="3"/>
  <c r="Y225" i="3"/>
  <c r="AA225" i="3"/>
  <c r="AC225" i="3"/>
  <c r="AE225" i="3"/>
  <c r="AB225" i="3"/>
  <c r="AD225" i="3"/>
  <c r="B226" i="3"/>
  <c r="C226" i="3"/>
  <c r="I226" i="3"/>
  <c r="D226" i="3"/>
  <c r="G226" i="3"/>
  <c r="K226" i="3"/>
  <c r="AL226" i="3"/>
  <c r="AM226" i="3"/>
  <c r="N226" i="3"/>
  <c r="P226" i="3"/>
  <c r="Q226" i="3"/>
  <c r="R226" i="3"/>
  <c r="S226" i="3"/>
  <c r="T226" i="3"/>
  <c r="V226" i="3"/>
  <c r="Y226" i="3"/>
  <c r="Z226" i="3"/>
  <c r="AA226" i="3"/>
  <c r="AE226" i="3"/>
  <c r="AD226" i="3"/>
  <c r="AF226" i="3"/>
  <c r="A227" i="3"/>
  <c r="B227" i="3"/>
  <c r="C227" i="3"/>
  <c r="I227" i="3"/>
  <c r="F227" i="3"/>
  <c r="G227" i="3"/>
  <c r="AL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C227" i="3"/>
  <c r="AE227" i="3"/>
  <c r="AB227" i="3"/>
  <c r="AD227" i="3"/>
  <c r="AF227" i="3"/>
  <c r="B228" i="3"/>
  <c r="C228" i="3"/>
  <c r="I228" i="3"/>
  <c r="J228" i="3"/>
  <c r="D228" i="3"/>
  <c r="F228" i="3"/>
  <c r="G228" i="3"/>
  <c r="K228" i="3"/>
  <c r="AM228" i="3"/>
  <c r="N228" i="3"/>
  <c r="O228" i="3"/>
  <c r="P228" i="3"/>
  <c r="Q228" i="3"/>
  <c r="S228" i="3"/>
  <c r="V228" i="3"/>
  <c r="W228" i="3"/>
  <c r="X228" i="3"/>
  <c r="Y228" i="3"/>
  <c r="AE228" i="3"/>
  <c r="AB228" i="3"/>
  <c r="AD228" i="3"/>
  <c r="A229" i="3"/>
  <c r="B229" i="3"/>
  <c r="C229" i="3"/>
  <c r="AH229" i="3"/>
  <c r="F229" i="3"/>
  <c r="G229" i="3"/>
  <c r="K229" i="3"/>
  <c r="AL229" i="3"/>
  <c r="AM229" i="3"/>
  <c r="N229" i="3"/>
  <c r="O229" i="3"/>
  <c r="P229" i="3"/>
  <c r="Q229" i="3"/>
  <c r="R229" i="3"/>
  <c r="S229" i="3"/>
  <c r="U229" i="3"/>
  <c r="V229" i="3"/>
  <c r="W229" i="3"/>
  <c r="X229" i="3"/>
  <c r="Y229" i="3"/>
  <c r="Z229" i="3"/>
  <c r="AC229" i="3"/>
  <c r="AE229" i="3"/>
  <c r="AB229" i="3"/>
  <c r="AD229" i="3"/>
  <c r="AF229" i="3"/>
  <c r="A230" i="3"/>
  <c r="B230" i="3"/>
  <c r="C230" i="3"/>
  <c r="D230" i="3"/>
  <c r="F230" i="3"/>
  <c r="G230" i="3"/>
  <c r="K230" i="3"/>
  <c r="AM230" i="3"/>
  <c r="N230" i="3"/>
  <c r="P230" i="3"/>
  <c r="S230" i="3"/>
  <c r="T230" i="3"/>
  <c r="U230" i="3"/>
  <c r="V230" i="3"/>
  <c r="X230" i="3"/>
  <c r="AA230" i="3"/>
  <c r="AC230" i="3"/>
  <c r="AE230" i="3"/>
  <c r="AB230" i="3"/>
  <c r="AF230" i="3"/>
  <c r="A231" i="3"/>
  <c r="B231" i="3"/>
  <c r="C231" i="3"/>
  <c r="I231" i="3"/>
  <c r="AH231" i="3"/>
  <c r="D231" i="3"/>
  <c r="F231" i="3"/>
  <c r="G231" i="3"/>
  <c r="AL231" i="3"/>
  <c r="AM231" i="3"/>
  <c r="N231" i="3"/>
  <c r="O231" i="3"/>
  <c r="P231" i="3"/>
  <c r="R231" i="3"/>
  <c r="S231" i="3"/>
  <c r="T231" i="3"/>
  <c r="U231" i="3"/>
  <c r="V231" i="3"/>
  <c r="W231" i="3"/>
  <c r="X231" i="3"/>
  <c r="Z231" i="3"/>
  <c r="AA231" i="3"/>
  <c r="AC231" i="3"/>
  <c r="AE231" i="3"/>
  <c r="AB231" i="3"/>
  <c r="AF231" i="3"/>
  <c r="A232" i="3"/>
  <c r="B232" i="3"/>
  <c r="I232" i="3"/>
  <c r="D232" i="3"/>
  <c r="F232" i="3"/>
  <c r="G232" i="3"/>
  <c r="K232" i="3"/>
  <c r="AL232" i="3"/>
  <c r="AM232" i="3"/>
  <c r="P232" i="3"/>
  <c r="Q232" i="3"/>
  <c r="R232" i="3"/>
  <c r="S232" i="3"/>
  <c r="U232" i="3"/>
  <c r="W232" i="3"/>
  <c r="X232" i="3"/>
  <c r="Y232" i="3"/>
  <c r="Z232" i="3"/>
  <c r="AC232" i="3"/>
  <c r="AB232" i="3"/>
  <c r="AD232" i="3"/>
  <c r="AF232" i="3"/>
  <c r="A233" i="3"/>
  <c r="B233" i="3"/>
  <c r="J233" i="3"/>
  <c r="D233" i="3"/>
  <c r="F233" i="3"/>
  <c r="K233" i="3"/>
  <c r="AL233" i="3"/>
  <c r="AM233" i="3"/>
  <c r="O233" i="3"/>
  <c r="P233" i="3"/>
  <c r="Q233" i="3"/>
  <c r="R233" i="3"/>
  <c r="S233" i="3"/>
  <c r="T233" i="3"/>
  <c r="U233" i="3"/>
  <c r="W233" i="3"/>
  <c r="X233" i="3"/>
  <c r="Y233" i="3"/>
  <c r="Z233" i="3"/>
  <c r="AA233" i="3"/>
  <c r="AC233" i="3"/>
  <c r="AB233" i="3"/>
  <c r="AD233" i="3"/>
  <c r="AF233" i="3"/>
  <c r="A234" i="3"/>
  <c r="B234" i="3"/>
  <c r="C234" i="3"/>
  <c r="I234" i="3"/>
  <c r="J234" i="3"/>
  <c r="D234" i="3"/>
  <c r="F234" i="3"/>
  <c r="G234" i="3"/>
  <c r="K234" i="3"/>
  <c r="AL234" i="3"/>
  <c r="AM234" i="3"/>
  <c r="N234" i="3"/>
  <c r="O234" i="3"/>
  <c r="P234" i="3"/>
  <c r="R234" i="3"/>
  <c r="U234" i="3"/>
  <c r="V234" i="3"/>
  <c r="W234" i="3"/>
  <c r="X234" i="3"/>
  <c r="Z234" i="3"/>
  <c r="AE234" i="3"/>
  <c r="AB234" i="3"/>
  <c r="AD234" i="3"/>
  <c r="AF234" i="3"/>
  <c r="C235" i="3"/>
  <c r="I235" i="3"/>
  <c r="J235" i="3"/>
  <c r="F235" i="3"/>
  <c r="K235" i="3"/>
  <c r="AL235" i="3"/>
  <c r="AM235" i="3"/>
  <c r="N235" i="3"/>
  <c r="O235" i="3"/>
  <c r="P235" i="3"/>
  <c r="Q235" i="3"/>
  <c r="R235" i="3"/>
  <c r="S235" i="3"/>
  <c r="T235" i="3"/>
  <c r="V235" i="3"/>
  <c r="W235" i="3"/>
  <c r="X235" i="3"/>
  <c r="Y235" i="3"/>
  <c r="Z235" i="3"/>
  <c r="AA235" i="3"/>
  <c r="AC235" i="3"/>
  <c r="AB235" i="3"/>
  <c r="AD235" i="3"/>
  <c r="AF235" i="3"/>
  <c r="B236" i="3"/>
  <c r="C236" i="3"/>
  <c r="I236" i="3"/>
  <c r="J236" i="3"/>
  <c r="D236" i="3"/>
  <c r="F236" i="3"/>
  <c r="G236" i="3"/>
  <c r="AM236" i="3"/>
  <c r="N236" i="3"/>
  <c r="O236" i="3"/>
  <c r="P236" i="3"/>
  <c r="Q236" i="3"/>
  <c r="S236" i="3"/>
  <c r="U236" i="3"/>
  <c r="V236" i="3"/>
  <c r="W236" i="3"/>
  <c r="X236" i="3"/>
  <c r="Y236" i="3"/>
  <c r="AA236" i="3"/>
  <c r="AB236" i="3"/>
  <c r="AD236" i="3"/>
  <c r="AF236" i="3"/>
  <c r="A237" i="3"/>
  <c r="B237" i="3"/>
  <c r="AH237" i="3"/>
  <c r="D237" i="3"/>
  <c r="F237" i="3"/>
  <c r="AL237" i="3"/>
  <c r="AM237" i="3"/>
  <c r="O237" i="3"/>
  <c r="P237" i="3"/>
  <c r="Q237" i="3"/>
  <c r="R237" i="3"/>
  <c r="S237" i="3"/>
  <c r="T237" i="3"/>
  <c r="U237" i="3"/>
  <c r="W237" i="3"/>
  <c r="X237" i="3"/>
  <c r="Y237" i="3"/>
  <c r="Z237" i="3"/>
  <c r="AA237" i="3"/>
  <c r="AC237" i="3"/>
  <c r="AD237" i="3"/>
  <c r="AF237" i="3"/>
  <c r="B238" i="3"/>
  <c r="AI238" i="3"/>
  <c r="AJ238" i="3"/>
  <c r="D238" i="3"/>
  <c r="F238" i="3"/>
  <c r="G238" i="3"/>
  <c r="K238" i="3"/>
  <c r="AL238" i="3"/>
  <c r="O238" i="3"/>
  <c r="P238" i="3"/>
  <c r="Q238" i="3"/>
  <c r="R238" i="3"/>
  <c r="T238" i="3"/>
  <c r="U238" i="3"/>
  <c r="W238" i="3"/>
  <c r="X238" i="3"/>
  <c r="Y238" i="3"/>
  <c r="Z238" i="3"/>
  <c r="AC238" i="3"/>
  <c r="AD238" i="3"/>
  <c r="AF238" i="3"/>
  <c r="A239" i="3"/>
  <c r="B239" i="3"/>
  <c r="C239" i="3"/>
  <c r="I239" i="3"/>
  <c r="F239" i="3"/>
  <c r="G239" i="3"/>
  <c r="H239" i="3"/>
  <c r="AL239" i="3"/>
  <c r="N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C239" i="3"/>
  <c r="AE239" i="3"/>
  <c r="AB239" i="3"/>
  <c r="AF239" i="3"/>
  <c r="A240" i="3"/>
  <c r="B240" i="3"/>
  <c r="I240" i="3"/>
  <c r="D240" i="3"/>
  <c r="F240" i="3"/>
  <c r="G240" i="3"/>
  <c r="K240" i="3"/>
  <c r="AL240" i="3"/>
  <c r="AM240" i="3"/>
  <c r="P240" i="3"/>
  <c r="Q240" i="3"/>
  <c r="R240" i="3"/>
  <c r="S240" i="3"/>
  <c r="U240" i="3"/>
  <c r="X240" i="3"/>
  <c r="Y240" i="3"/>
  <c r="Z240" i="3"/>
  <c r="AC240" i="3"/>
  <c r="AB240" i="3"/>
  <c r="AD240" i="3"/>
  <c r="AF240" i="3"/>
  <c r="A241" i="3"/>
  <c r="B241" i="3"/>
  <c r="J241" i="3"/>
  <c r="D241" i="3"/>
  <c r="F241" i="3"/>
  <c r="G241" i="3"/>
  <c r="H241" i="3"/>
  <c r="AL241" i="3"/>
  <c r="AM241" i="3"/>
  <c r="O241" i="3"/>
  <c r="P241" i="3"/>
  <c r="Q241" i="3"/>
  <c r="R241" i="3"/>
  <c r="S241" i="3"/>
  <c r="T241" i="3"/>
  <c r="U241" i="3"/>
  <c r="W241" i="3"/>
  <c r="X241" i="3"/>
  <c r="Y241" i="3"/>
  <c r="Z241" i="3"/>
  <c r="AA241" i="3"/>
  <c r="AC241" i="3"/>
  <c r="AE241" i="3"/>
  <c r="AD241" i="3"/>
  <c r="AF241" i="3"/>
  <c r="B242" i="3"/>
  <c r="I242" i="3"/>
  <c r="AH242" i="3"/>
  <c r="D242" i="3"/>
  <c r="F242" i="3"/>
  <c r="G242" i="3"/>
  <c r="H242" i="3"/>
  <c r="K242" i="3"/>
  <c r="AL242" i="3"/>
  <c r="O242" i="3"/>
  <c r="P242" i="3"/>
  <c r="Q242" i="3"/>
  <c r="R242" i="3"/>
  <c r="T242" i="3"/>
  <c r="W242" i="3"/>
  <c r="X242" i="3"/>
  <c r="Y242" i="3"/>
  <c r="Z242" i="3"/>
  <c r="AC242" i="3"/>
  <c r="AD242" i="3"/>
  <c r="AF242" i="3"/>
  <c r="A243" i="3"/>
  <c r="B243" i="3"/>
  <c r="C243" i="3"/>
  <c r="AG243" i="3"/>
  <c r="F243" i="3"/>
  <c r="G243" i="3"/>
  <c r="H243" i="3"/>
  <c r="K243" i="3"/>
  <c r="AL243" i="3"/>
  <c r="N243" i="3"/>
  <c r="P243" i="3"/>
  <c r="Q243" i="3"/>
  <c r="R243" i="3"/>
  <c r="S243" i="3"/>
  <c r="T243" i="3"/>
  <c r="U243" i="3"/>
  <c r="V243" i="3"/>
  <c r="X243" i="3"/>
  <c r="Y243" i="3"/>
  <c r="Z243" i="3"/>
  <c r="AA243" i="3"/>
  <c r="AC243" i="3"/>
  <c r="AE243" i="3"/>
  <c r="AB243" i="3"/>
  <c r="AF243" i="3"/>
  <c r="A244" i="3"/>
  <c r="B244" i="3"/>
  <c r="I244" i="3"/>
  <c r="D244" i="3"/>
  <c r="F244" i="3"/>
  <c r="G244" i="3"/>
  <c r="H244" i="3"/>
  <c r="K244" i="3"/>
  <c r="AL244" i="3"/>
  <c r="AM244" i="3"/>
  <c r="P244" i="3"/>
  <c r="Q244" i="3"/>
  <c r="R244" i="3"/>
  <c r="S244" i="3"/>
  <c r="U244" i="3"/>
  <c r="X244" i="3"/>
  <c r="Y244" i="3"/>
  <c r="Z244" i="3"/>
  <c r="AA244" i="3"/>
  <c r="AE244" i="3"/>
  <c r="AF244" i="3"/>
  <c r="A245" i="3"/>
  <c r="B245" i="3"/>
  <c r="C245" i="3"/>
  <c r="AG245" i="3"/>
  <c r="AH245" i="3"/>
  <c r="D245" i="3"/>
  <c r="K245" i="3"/>
  <c r="AL245" i="3"/>
  <c r="N245" i="3"/>
  <c r="O245" i="3"/>
  <c r="Q245" i="3"/>
  <c r="R245" i="3"/>
  <c r="S245" i="3"/>
  <c r="T245" i="3"/>
  <c r="U245" i="3"/>
  <c r="V245" i="3"/>
  <c r="W245" i="3"/>
  <c r="X245" i="3"/>
  <c r="Y245" i="3"/>
  <c r="Z245" i="3"/>
  <c r="AA245" i="3"/>
  <c r="AC245" i="3"/>
  <c r="AE245" i="3"/>
  <c r="AB245" i="3"/>
  <c r="AD245" i="3"/>
  <c r="B246" i="3"/>
  <c r="C246" i="3"/>
  <c r="I246" i="3"/>
  <c r="D246" i="3"/>
  <c r="G246" i="3"/>
  <c r="K246" i="3"/>
  <c r="AL246" i="3"/>
  <c r="AM246" i="3"/>
  <c r="N246" i="3"/>
  <c r="Q246" i="3"/>
  <c r="R246" i="3"/>
  <c r="S246" i="3"/>
  <c r="T246" i="3"/>
  <c r="V246" i="3"/>
  <c r="X246" i="3"/>
  <c r="Y246" i="3"/>
  <c r="Z246" i="3"/>
  <c r="AA246" i="3"/>
  <c r="AC246" i="3"/>
  <c r="AB246" i="3"/>
  <c r="A247" i="3"/>
  <c r="B247" i="3"/>
  <c r="C247" i="3"/>
  <c r="I247" i="3"/>
  <c r="J247" i="3"/>
  <c r="D247" i="3"/>
  <c r="F247" i="3"/>
  <c r="G247" i="3"/>
  <c r="AL247" i="3"/>
  <c r="AM247" i="3"/>
  <c r="N247" i="3"/>
  <c r="O247" i="3"/>
  <c r="P247" i="3"/>
  <c r="R247" i="3"/>
  <c r="S247" i="3"/>
  <c r="T247" i="3"/>
  <c r="U247" i="3"/>
  <c r="V247" i="3"/>
  <c r="W247" i="3"/>
  <c r="X247" i="3"/>
  <c r="Z247" i="3"/>
  <c r="AA247" i="3"/>
  <c r="AC247" i="3"/>
  <c r="AE247" i="3"/>
  <c r="AB247" i="3"/>
  <c r="AD247" i="3"/>
  <c r="AF247" i="3"/>
  <c r="A248" i="3"/>
  <c r="B248" i="3"/>
  <c r="I248" i="3"/>
  <c r="J248" i="3"/>
  <c r="D248" i="3"/>
  <c r="G248" i="3"/>
  <c r="K248" i="3"/>
  <c r="AL248" i="3"/>
  <c r="AM248" i="3"/>
  <c r="O248" i="3"/>
  <c r="R248" i="3"/>
  <c r="S248" i="3"/>
  <c r="T248" i="3"/>
  <c r="U248" i="3"/>
  <c r="W248" i="3"/>
  <c r="Z248" i="3"/>
  <c r="AA248" i="3"/>
  <c r="AC248" i="3"/>
  <c r="AE248" i="3"/>
  <c r="AD248" i="3"/>
  <c r="A249" i="3"/>
  <c r="C249" i="3"/>
  <c r="I249" i="3"/>
  <c r="J249" i="3"/>
  <c r="D249" i="3"/>
  <c r="F249" i="3"/>
  <c r="G249" i="3"/>
  <c r="K249" i="3"/>
  <c r="N249" i="3"/>
  <c r="O249" i="3"/>
  <c r="P249" i="3"/>
  <c r="Q249" i="3"/>
  <c r="S249" i="3"/>
  <c r="T249" i="3"/>
  <c r="U249" i="3"/>
  <c r="V249" i="3"/>
  <c r="W249" i="3"/>
  <c r="X249" i="3"/>
  <c r="Y249" i="3"/>
  <c r="AA249" i="3"/>
  <c r="AC249" i="3"/>
  <c r="AE249" i="3"/>
  <c r="AB249" i="3"/>
  <c r="AD249" i="3"/>
  <c r="AF249" i="3"/>
  <c r="A250" i="3"/>
  <c r="B250" i="3"/>
  <c r="C250" i="3"/>
  <c r="D250" i="3"/>
  <c r="F250" i="3"/>
  <c r="G250" i="3"/>
  <c r="K250" i="3"/>
  <c r="AM250" i="3"/>
  <c r="N250" i="3"/>
  <c r="P250" i="3"/>
  <c r="S250" i="3"/>
  <c r="T250" i="3"/>
  <c r="U250" i="3"/>
  <c r="V250" i="3"/>
  <c r="X250" i="3"/>
  <c r="AA250" i="3"/>
  <c r="AC250" i="3"/>
  <c r="AE250" i="3"/>
  <c r="AB250" i="3"/>
  <c r="A251" i="3"/>
  <c r="C251" i="3"/>
  <c r="AJ251" i="3"/>
  <c r="D251" i="3"/>
  <c r="F251" i="3"/>
  <c r="G251" i="3"/>
  <c r="K251" i="3"/>
  <c r="AL251" i="3"/>
  <c r="AM251" i="3"/>
  <c r="N251" i="3"/>
  <c r="O251" i="3"/>
  <c r="P251" i="3"/>
  <c r="Q251" i="3"/>
  <c r="R251" i="3"/>
  <c r="T251" i="3"/>
  <c r="U251" i="3"/>
  <c r="V251" i="3"/>
  <c r="W251" i="3"/>
  <c r="X251" i="3"/>
  <c r="Y251" i="3"/>
  <c r="Z251" i="3"/>
  <c r="AC251" i="3"/>
  <c r="AE251" i="3"/>
  <c r="AB251" i="3"/>
  <c r="AD251" i="3"/>
  <c r="AF251" i="3"/>
  <c r="A252" i="3"/>
  <c r="C252" i="3"/>
  <c r="AG252" i="3"/>
  <c r="J252" i="3"/>
  <c r="G252" i="3"/>
  <c r="K252" i="3"/>
  <c r="AM252" i="3"/>
  <c r="N252" i="3"/>
  <c r="O252" i="3"/>
  <c r="Q252" i="3"/>
  <c r="U252" i="3"/>
  <c r="V252" i="3"/>
  <c r="W252" i="3"/>
  <c r="Y252" i="3"/>
  <c r="AC252" i="3"/>
  <c r="AE252" i="3"/>
  <c r="AB252" i="3"/>
  <c r="AD252" i="3"/>
  <c r="A253" i="3"/>
  <c r="B253" i="3"/>
  <c r="C253" i="3"/>
  <c r="J253" i="3"/>
  <c r="F253" i="3"/>
  <c r="G253" i="3"/>
  <c r="K253" i="3"/>
  <c r="AL253" i="3"/>
  <c r="AM253" i="3"/>
  <c r="N253" i="3"/>
  <c r="O253" i="3"/>
  <c r="P253" i="3"/>
  <c r="Q253" i="3"/>
  <c r="R253" i="3"/>
  <c r="S253" i="3"/>
  <c r="U253" i="3"/>
  <c r="V253" i="3"/>
  <c r="W253" i="3"/>
  <c r="X253" i="3"/>
  <c r="Y253" i="3"/>
  <c r="Z253" i="3"/>
  <c r="AA253" i="3"/>
  <c r="AE253" i="3"/>
  <c r="AB253" i="3"/>
  <c r="AD253" i="3"/>
  <c r="AF253" i="3"/>
  <c r="A254" i="3"/>
  <c r="B254" i="3"/>
  <c r="C254" i="3"/>
  <c r="I254" i="3"/>
  <c r="AH254" i="3"/>
  <c r="F254" i="3"/>
  <c r="G254" i="3"/>
  <c r="K254" i="3"/>
  <c r="AM254" i="3"/>
  <c r="N254" i="3"/>
  <c r="O254" i="3"/>
  <c r="P254" i="3"/>
  <c r="U254" i="3"/>
  <c r="W254" i="3"/>
  <c r="X254" i="3"/>
  <c r="Z254" i="3"/>
  <c r="AC254" i="3"/>
  <c r="AB254" i="3"/>
  <c r="AD254" i="3"/>
  <c r="AF254" i="3"/>
  <c r="C255" i="3"/>
  <c r="I255" i="3"/>
  <c r="J255" i="3"/>
  <c r="F255" i="3"/>
  <c r="H255" i="3"/>
  <c r="K255" i="3"/>
  <c r="AL255" i="3"/>
  <c r="AM255" i="3"/>
  <c r="N255" i="3"/>
  <c r="O255" i="3"/>
  <c r="P255" i="3"/>
  <c r="Q255" i="3"/>
  <c r="R255" i="3"/>
  <c r="S255" i="3"/>
  <c r="T255" i="3"/>
  <c r="V255" i="3"/>
  <c r="X255" i="3"/>
  <c r="Y255" i="3"/>
  <c r="Z255" i="3"/>
  <c r="AA255" i="3"/>
  <c r="AC255" i="3"/>
  <c r="AB255" i="3"/>
  <c r="AD255" i="3"/>
  <c r="AF255" i="3"/>
  <c r="B256" i="3"/>
  <c r="C256" i="3"/>
  <c r="AI256" i="3"/>
  <c r="J256" i="3"/>
  <c r="D256" i="3"/>
  <c r="F256" i="3"/>
  <c r="G256" i="3"/>
  <c r="AM256" i="3"/>
  <c r="N256" i="3"/>
  <c r="O256" i="3"/>
  <c r="P256" i="3"/>
  <c r="Q256" i="3"/>
  <c r="S256" i="3"/>
  <c r="V256" i="3"/>
  <c r="W256" i="3"/>
  <c r="Y256" i="3"/>
  <c r="AA256" i="3"/>
  <c r="AD256" i="3"/>
  <c r="AF256" i="3"/>
  <c r="A257" i="3"/>
  <c r="B257" i="3"/>
  <c r="C257" i="3"/>
  <c r="J257" i="3"/>
  <c r="D257" i="3"/>
  <c r="F257" i="3"/>
  <c r="AL257" i="3"/>
  <c r="AM257" i="3"/>
  <c r="O257" i="3"/>
  <c r="P257" i="3"/>
  <c r="R257" i="3"/>
  <c r="S257" i="3"/>
  <c r="T257" i="3"/>
  <c r="U257" i="3"/>
  <c r="W257" i="3"/>
  <c r="X257" i="3"/>
  <c r="Y257" i="3"/>
  <c r="Z257" i="3"/>
  <c r="AA257" i="3"/>
  <c r="AC257" i="3"/>
  <c r="AE257" i="3"/>
  <c r="AF257" i="3"/>
  <c r="B258" i="3"/>
  <c r="AG258" i="3"/>
  <c r="J258" i="3"/>
  <c r="D258" i="3"/>
  <c r="F258" i="3"/>
  <c r="G258" i="3"/>
  <c r="K258" i="3"/>
  <c r="AL258" i="3"/>
  <c r="AM258" i="3"/>
  <c r="N258" i="3"/>
  <c r="O258" i="3"/>
  <c r="P258" i="3"/>
  <c r="Q258" i="3"/>
  <c r="T258" i="3"/>
  <c r="U258" i="3"/>
  <c r="W258" i="3"/>
  <c r="X258" i="3"/>
  <c r="Y258" i="3"/>
  <c r="Z258" i="3"/>
  <c r="AC258" i="3"/>
  <c r="AD258" i="3"/>
  <c r="A259" i="3"/>
  <c r="B259" i="3"/>
  <c r="C259" i="3"/>
  <c r="I259" i="3"/>
  <c r="F259" i="3"/>
  <c r="G259" i="3"/>
  <c r="AL259" i="3"/>
  <c r="N259" i="3"/>
  <c r="O259" i="3"/>
  <c r="P259" i="3"/>
  <c r="Q259" i="3"/>
  <c r="R259" i="3"/>
  <c r="T259" i="3"/>
  <c r="U259" i="3"/>
  <c r="V259" i="3"/>
  <c r="W259" i="3"/>
  <c r="X259" i="3"/>
  <c r="Y259" i="3"/>
  <c r="Z259" i="3"/>
  <c r="AA259" i="3"/>
  <c r="AC259" i="3"/>
  <c r="AE259" i="3"/>
  <c r="AB259" i="3"/>
  <c r="AD259" i="3"/>
  <c r="AF259" i="3"/>
  <c r="A260" i="3"/>
  <c r="AI260" i="3"/>
  <c r="D260" i="3"/>
  <c r="F260" i="3"/>
  <c r="G260" i="3"/>
  <c r="K260" i="3"/>
  <c r="AL260" i="3"/>
  <c r="AM260" i="3"/>
  <c r="P260" i="3"/>
  <c r="Q260" i="3"/>
  <c r="R260" i="3"/>
  <c r="S260" i="3"/>
  <c r="U260" i="3"/>
  <c r="X260" i="3"/>
  <c r="Y260" i="3"/>
  <c r="Z260" i="3"/>
  <c r="AA260" i="3"/>
  <c r="AE260" i="3"/>
  <c r="AF260" i="3"/>
  <c r="A261" i="3"/>
  <c r="B261" i="3"/>
  <c r="C261" i="3"/>
  <c r="J261" i="3"/>
  <c r="D261" i="3"/>
  <c r="K261" i="3"/>
  <c r="AL261" i="3"/>
  <c r="N261" i="3"/>
  <c r="O261" i="3"/>
  <c r="P261" i="3"/>
  <c r="Q261" i="3"/>
  <c r="R261" i="3"/>
  <c r="S261" i="3"/>
  <c r="T261" i="3"/>
  <c r="V261" i="3"/>
  <c r="W261" i="3"/>
  <c r="X261" i="3"/>
  <c r="Y261" i="3"/>
  <c r="Z261" i="3"/>
  <c r="AA261" i="3"/>
  <c r="AC261" i="3"/>
  <c r="AE261" i="3"/>
  <c r="AB261" i="3"/>
  <c r="AD261" i="3"/>
  <c r="AF261" i="3"/>
  <c r="B262" i="3"/>
  <c r="C262" i="3"/>
  <c r="I262" i="3"/>
  <c r="G262" i="3"/>
  <c r="K262" i="3"/>
  <c r="AL262" i="3"/>
  <c r="AM262" i="3"/>
  <c r="N262" i="3"/>
  <c r="Q262" i="3"/>
  <c r="R262" i="3"/>
  <c r="S262" i="3"/>
  <c r="T262" i="3"/>
  <c r="Y262" i="3"/>
  <c r="Z262" i="3"/>
  <c r="AA262" i="3"/>
  <c r="AC262" i="3"/>
  <c r="AB262" i="3"/>
  <c r="A263" i="3"/>
  <c r="B263" i="3"/>
  <c r="C263" i="3"/>
  <c r="I263" i="3"/>
  <c r="J263" i="3"/>
  <c r="D263" i="3"/>
  <c r="F263" i="3"/>
  <c r="G263" i="3"/>
  <c r="AL263" i="3"/>
  <c r="AM263" i="3"/>
  <c r="N263" i="3"/>
  <c r="O263" i="3"/>
  <c r="P263" i="3"/>
  <c r="R263" i="3"/>
  <c r="S263" i="3"/>
  <c r="T263" i="3"/>
  <c r="U263" i="3"/>
  <c r="V263" i="3"/>
  <c r="X263" i="3"/>
  <c r="Z263" i="3"/>
  <c r="AA263" i="3"/>
  <c r="AC263" i="3"/>
  <c r="AE263" i="3"/>
  <c r="AB263" i="3"/>
  <c r="AD263" i="3"/>
  <c r="AF263" i="3"/>
  <c r="A264" i="3"/>
  <c r="I264" i="3"/>
  <c r="AH264" i="3"/>
  <c r="D264" i="3"/>
  <c r="G264" i="3"/>
  <c r="K264" i="3"/>
  <c r="AL264" i="3"/>
  <c r="AM264" i="3"/>
  <c r="O264" i="3"/>
  <c r="Q264" i="3"/>
  <c r="R264" i="3"/>
  <c r="S264" i="3"/>
  <c r="T264" i="3"/>
  <c r="U264" i="3"/>
  <c r="W264" i="3"/>
  <c r="Z264" i="3"/>
  <c r="AA264" i="3"/>
  <c r="AC264" i="3"/>
  <c r="AE264" i="3"/>
  <c r="AD264" i="3"/>
  <c r="A265" i="3"/>
  <c r="C265" i="3"/>
  <c r="AI265" i="3"/>
  <c r="J265" i="3"/>
  <c r="D265" i="3"/>
  <c r="F265" i="3"/>
  <c r="G265" i="3"/>
  <c r="AL265" i="3"/>
  <c r="N265" i="3"/>
  <c r="O265" i="3"/>
  <c r="P265" i="3"/>
  <c r="Q265" i="3"/>
  <c r="S265" i="3"/>
  <c r="T265" i="3"/>
  <c r="U265" i="3"/>
  <c r="V265" i="3"/>
  <c r="W265" i="3"/>
  <c r="X265" i="3"/>
  <c r="Y265" i="3"/>
  <c r="AA265" i="3"/>
  <c r="AC265" i="3"/>
  <c r="AE265" i="3"/>
  <c r="AB265" i="3"/>
  <c r="AF265" i="3"/>
  <c r="A266" i="3"/>
  <c r="B266" i="3"/>
  <c r="C266" i="3"/>
  <c r="I266" i="3"/>
  <c r="D266" i="3"/>
  <c r="F266" i="3"/>
  <c r="G266" i="3"/>
  <c r="K266" i="3"/>
  <c r="AM266" i="3"/>
  <c r="N266" i="3"/>
  <c r="P266" i="3"/>
  <c r="S266" i="3"/>
  <c r="T266" i="3"/>
  <c r="U266" i="3"/>
  <c r="V266" i="3"/>
  <c r="X266" i="3"/>
  <c r="AA266" i="3"/>
  <c r="AC266" i="3"/>
  <c r="AE266" i="3"/>
  <c r="AB266" i="3"/>
  <c r="AF266" i="3"/>
  <c r="A267" i="3"/>
  <c r="C267" i="3"/>
  <c r="AH267" i="3"/>
  <c r="D267" i="3"/>
  <c r="F267" i="3"/>
  <c r="G267" i="3"/>
  <c r="K267" i="3"/>
  <c r="AL267" i="3"/>
  <c r="AM267" i="3"/>
  <c r="N267" i="3"/>
  <c r="O267" i="3"/>
  <c r="P267" i="3"/>
  <c r="Q267" i="3"/>
  <c r="R267" i="3"/>
  <c r="T267" i="3"/>
  <c r="U267" i="3"/>
  <c r="V267" i="3"/>
  <c r="W267" i="3"/>
  <c r="X267" i="3"/>
  <c r="Y267" i="3"/>
  <c r="Z267" i="3"/>
  <c r="AC267" i="3"/>
  <c r="AE267" i="3"/>
  <c r="AB267" i="3"/>
  <c r="AD267" i="3"/>
  <c r="AF267" i="3"/>
  <c r="A268" i="3"/>
  <c r="B268" i="3"/>
  <c r="C268" i="3"/>
  <c r="I268" i="3"/>
  <c r="AH268" i="3"/>
  <c r="G268" i="3"/>
  <c r="K268" i="3"/>
  <c r="AM268" i="3"/>
  <c r="N268" i="3"/>
  <c r="O268" i="3"/>
  <c r="Q268" i="3"/>
  <c r="T268" i="3"/>
  <c r="U268" i="3"/>
  <c r="V268" i="3"/>
  <c r="W268" i="3"/>
  <c r="Y268" i="3"/>
  <c r="AC268" i="3"/>
  <c r="AE268" i="3"/>
  <c r="AB268" i="3"/>
  <c r="AD268" i="3"/>
  <c r="A269" i="3"/>
  <c r="B269" i="3"/>
  <c r="C269" i="3"/>
  <c r="J269" i="3"/>
  <c r="F269" i="3"/>
  <c r="G269" i="3"/>
  <c r="K269" i="3"/>
  <c r="AL269" i="3"/>
  <c r="AM269" i="3"/>
  <c r="N269" i="3"/>
  <c r="O269" i="3"/>
  <c r="P269" i="3"/>
  <c r="Q269" i="3"/>
  <c r="R269" i="3"/>
  <c r="S269" i="3"/>
  <c r="T269" i="3"/>
  <c r="V269" i="3"/>
  <c r="W269" i="3"/>
  <c r="X269" i="3"/>
  <c r="Y269" i="3"/>
  <c r="Z269" i="3"/>
  <c r="AA269" i="3"/>
  <c r="AE269" i="3"/>
  <c r="AB269" i="3"/>
  <c r="AD269" i="3"/>
  <c r="AF269" i="3"/>
  <c r="A270" i="3"/>
  <c r="B270" i="3"/>
  <c r="C270" i="3"/>
  <c r="AG270" i="3"/>
  <c r="AJ270" i="3"/>
  <c r="D270" i="3"/>
  <c r="F270" i="3"/>
  <c r="AL270" i="3"/>
  <c r="AM270" i="3"/>
  <c r="O270" i="3"/>
  <c r="P270" i="3"/>
  <c r="R270" i="3"/>
  <c r="S270" i="3"/>
  <c r="T270" i="3"/>
  <c r="U270" i="3"/>
  <c r="W270" i="3"/>
  <c r="X270" i="3"/>
  <c r="Y270" i="3"/>
  <c r="Z270" i="3"/>
  <c r="AA270" i="3"/>
  <c r="AC270" i="3"/>
  <c r="AE270" i="3"/>
  <c r="AB270" i="3"/>
  <c r="AD270" i="3"/>
  <c r="AF270" i="3"/>
  <c r="A271" i="3"/>
  <c r="I271" i="3"/>
  <c r="AH271" i="3"/>
  <c r="D271" i="3"/>
  <c r="G271" i="3"/>
  <c r="K271" i="3"/>
  <c r="AL271" i="3"/>
  <c r="AM271" i="3"/>
  <c r="O271" i="3"/>
  <c r="R271" i="3"/>
  <c r="S271" i="3"/>
  <c r="T271" i="3"/>
  <c r="U271" i="3"/>
  <c r="Z271" i="3"/>
  <c r="AA271" i="3"/>
  <c r="AC271" i="3"/>
  <c r="AE271" i="3"/>
  <c r="AD271" i="3"/>
  <c r="A272" i="3"/>
  <c r="C272" i="3"/>
  <c r="I272" i="3"/>
  <c r="J272" i="3"/>
  <c r="D272" i="3"/>
  <c r="F272" i="3"/>
  <c r="G272" i="3"/>
  <c r="K272" i="3"/>
  <c r="N272" i="3"/>
  <c r="O272" i="3"/>
  <c r="P272" i="3"/>
  <c r="Q272" i="3"/>
  <c r="S272" i="3"/>
  <c r="T272" i="3"/>
  <c r="U272" i="3"/>
  <c r="V272" i="3"/>
  <c r="W272" i="3"/>
  <c r="Y272" i="3"/>
  <c r="AA272" i="3"/>
  <c r="AC272" i="3"/>
  <c r="AE272" i="3"/>
  <c r="AD272" i="3"/>
  <c r="AF272" i="3"/>
  <c r="A273" i="3"/>
  <c r="B273" i="3"/>
  <c r="C273" i="3"/>
  <c r="D273" i="3"/>
  <c r="F273" i="3"/>
  <c r="G273" i="3"/>
  <c r="AM273" i="3"/>
  <c r="N273" i="3"/>
  <c r="P273" i="3"/>
  <c r="S273" i="3"/>
  <c r="T273" i="3"/>
  <c r="U273" i="3"/>
  <c r="V273" i="3"/>
  <c r="X273" i="3"/>
  <c r="AA273" i="3"/>
  <c r="AC273" i="3"/>
  <c r="AE273" i="3"/>
  <c r="AB273" i="3"/>
  <c r="AF273" i="3"/>
  <c r="A274" i="3"/>
  <c r="C274" i="3"/>
  <c r="J274" i="3"/>
  <c r="D274" i="3"/>
  <c r="F274" i="3"/>
  <c r="G274" i="3"/>
  <c r="K274" i="3"/>
  <c r="AL274" i="3"/>
  <c r="AM274" i="3"/>
  <c r="N274" i="3"/>
  <c r="O274" i="3"/>
  <c r="P274" i="3"/>
  <c r="Q274" i="3"/>
  <c r="T274" i="3"/>
  <c r="U274" i="3"/>
  <c r="V274" i="3"/>
  <c r="W274" i="3"/>
  <c r="X274" i="3"/>
  <c r="Y274" i="3"/>
  <c r="AC274" i="3"/>
  <c r="AE274" i="3"/>
  <c r="AB274" i="3"/>
  <c r="AD274" i="3"/>
  <c r="AF274" i="3"/>
  <c r="A275" i="3"/>
  <c r="B275" i="3"/>
  <c r="C275" i="3"/>
  <c r="AG275" i="3"/>
  <c r="J275" i="3"/>
  <c r="D275" i="3"/>
  <c r="G275" i="3"/>
  <c r="K275" i="3"/>
  <c r="AM275" i="3"/>
  <c r="N275" i="3"/>
  <c r="O275" i="3"/>
  <c r="Q275" i="3"/>
  <c r="T275" i="3"/>
  <c r="U275" i="3"/>
  <c r="V275" i="3"/>
  <c r="W275" i="3"/>
  <c r="Y275" i="3"/>
  <c r="AC275" i="3"/>
  <c r="AE275" i="3"/>
  <c r="AB275" i="3"/>
  <c r="AD275" i="3"/>
  <c r="A276" i="3"/>
  <c r="B276" i="3"/>
  <c r="C276" i="3"/>
  <c r="AG276" i="3"/>
  <c r="J276" i="3"/>
  <c r="F276" i="3"/>
  <c r="G276" i="3"/>
  <c r="K276" i="3"/>
  <c r="AL276" i="3"/>
  <c r="AM276" i="3"/>
  <c r="N276" i="3"/>
  <c r="O276" i="3"/>
  <c r="P276" i="3"/>
  <c r="Q276" i="3"/>
  <c r="R276" i="3"/>
  <c r="S276" i="3"/>
  <c r="U276" i="3"/>
  <c r="V276" i="3"/>
  <c r="W276" i="3"/>
  <c r="X276" i="3"/>
  <c r="Y276" i="3"/>
  <c r="Z276" i="3"/>
  <c r="AE276" i="3"/>
  <c r="AB276" i="3"/>
  <c r="AD276" i="3"/>
  <c r="AF276" i="3"/>
  <c r="A277" i="3"/>
  <c r="B277" i="3"/>
  <c r="C277" i="3"/>
  <c r="AH277" i="3"/>
  <c r="D277" i="3"/>
  <c r="F277" i="3"/>
  <c r="K277" i="3"/>
  <c r="AL277" i="3"/>
  <c r="AM277" i="3"/>
  <c r="N277" i="3"/>
  <c r="O277" i="3"/>
  <c r="P277" i="3"/>
  <c r="R277" i="3"/>
  <c r="T277" i="3"/>
  <c r="V277" i="3"/>
  <c r="W277" i="3"/>
  <c r="X277" i="3"/>
  <c r="Z277" i="3"/>
  <c r="AE277" i="3"/>
  <c r="AB277" i="3"/>
  <c r="AD277" i="3"/>
  <c r="AF277" i="3"/>
  <c r="A278" i="3"/>
  <c r="C278" i="3"/>
  <c r="I278" i="3"/>
  <c r="J278" i="3"/>
  <c r="F278" i="3"/>
  <c r="G278" i="3"/>
  <c r="K278" i="3"/>
  <c r="AL278" i="3"/>
  <c r="AM278" i="3"/>
  <c r="O278" i="3"/>
  <c r="P278" i="3"/>
  <c r="Q278" i="3"/>
  <c r="R278" i="3"/>
  <c r="S278" i="3"/>
  <c r="T278" i="3"/>
  <c r="U278" i="3"/>
  <c r="W278" i="3"/>
  <c r="X278" i="3"/>
  <c r="Y278" i="3"/>
  <c r="Z278" i="3"/>
  <c r="AA278" i="3"/>
  <c r="AC278" i="3"/>
  <c r="AB278" i="3"/>
  <c r="AD278" i="3"/>
  <c r="AF278" i="3"/>
  <c r="B279" i="3"/>
  <c r="C279" i="3"/>
  <c r="I279" i="3"/>
  <c r="J279" i="3"/>
  <c r="D279" i="3"/>
  <c r="F279" i="3"/>
  <c r="G279" i="3"/>
  <c r="AM279" i="3"/>
  <c r="N279" i="3"/>
  <c r="O279" i="3"/>
  <c r="P279" i="3"/>
  <c r="Q279" i="3"/>
  <c r="S279" i="3"/>
  <c r="V279" i="3"/>
  <c r="X279" i="3"/>
  <c r="Y279" i="3"/>
  <c r="AA279" i="3"/>
  <c r="AB279" i="3"/>
  <c r="AD279" i="3"/>
  <c r="AF279" i="3"/>
  <c r="A280" i="3"/>
  <c r="B280" i="3"/>
  <c r="J280" i="3"/>
  <c r="D280" i="3"/>
  <c r="F280" i="3"/>
  <c r="AL280" i="3"/>
  <c r="AM280" i="3"/>
  <c r="O280" i="3"/>
  <c r="P280" i="3"/>
  <c r="Q280" i="3"/>
  <c r="R280" i="3"/>
  <c r="S280" i="3"/>
  <c r="T280" i="3"/>
  <c r="U280" i="3"/>
  <c r="W280" i="3"/>
  <c r="Y280" i="3"/>
  <c r="Z280" i="3"/>
  <c r="AA280" i="3"/>
  <c r="AC280" i="3"/>
  <c r="AE280" i="3"/>
  <c r="AD280" i="3"/>
  <c r="AF280" i="3"/>
  <c r="B281" i="3"/>
  <c r="I281" i="3"/>
  <c r="J281" i="3"/>
  <c r="D281" i="3"/>
  <c r="F281" i="3"/>
  <c r="G281" i="3"/>
  <c r="AL281" i="3"/>
  <c r="N281" i="3"/>
  <c r="O281" i="3"/>
  <c r="P281" i="3"/>
  <c r="R281" i="3"/>
  <c r="S281" i="3"/>
  <c r="T281" i="3"/>
  <c r="U281" i="3"/>
  <c r="V281" i="3"/>
  <c r="W281" i="3"/>
  <c r="X281" i="3"/>
  <c r="Z281" i="3"/>
  <c r="AA281" i="3"/>
  <c r="AC281" i="3"/>
  <c r="AE281" i="3"/>
  <c r="AB281" i="3"/>
  <c r="AF281" i="3"/>
  <c r="A282" i="3"/>
  <c r="B282" i="3"/>
  <c r="C282" i="3"/>
  <c r="I282" i="3"/>
  <c r="D282" i="3"/>
  <c r="F282" i="3"/>
  <c r="G282" i="3"/>
  <c r="K282" i="3"/>
  <c r="AM282" i="3"/>
  <c r="N282" i="3"/>
  <c r="P282" i="3"/>
  <c r="Q282" i="3"/>
  <c r="S282" i="3"/>
  <c r="T282" i="3"/>
  <c r="U282" i="3"/>
  <c r="V282" i="3"/>
  <c r="X282" i="3"/>
  <c r="AA282" i="3"/>
  <c r="AC282" i="3"/>
  <c r="AE282" i="3"/>
  <c r="AB282" i="3"/>
  <c r="A283" i="3"/>
  <c r="C283" i="3"/>
  <c r="J283" i="3"/>
  <c r="D283" i="3"/>
  <c r="F283" i="3"/>
  <c r="G283" i="3"/>
  <c r="K283" i="3"/>
  <c r="AL283" i="3"/>
  <c r="AM283" i="3"/>
  <c r="N283" i="3"/>
  <c r="O283" i="3"/>
  <c r="P283" i="3"/>
  <c r="Q283" i="3"/>
  <c r="R283" i="3"/>
  <c r="T283" i="3"/>
  <c r="U283" i="3"/>
  <c r="V283" i="3"/>
  <c r="W283" i="3"/>
  <c r="X283" i="3"/>
  <c r="Y283" i="3"/>
  <c r="Z283" i="3"/>
  <c r="AC283" i="3"/>
  <c r="AE283" i="3"/>
  <c r="AB283" i="3"/>
  <c r="AD283" i="3"/>
  <c r="AF283" i="3"/>
  <c r="A284" i="3"/>
  <c r="C284" i="3"/>
  <c r="I284" i="3"/>
  <c r="J284" i="3"/>
  <c r="G284" i="3"/>
  <c r="K284" i="3"/>
  <c r="AM284" i="3"/>
  <c r="N284" i="3"/>
  <c r="O284" i="3"/>
  <c r="Q284" i="3"/>
  <c r="U284" i="3"/>
  <c r="V284" i="3"/>
  <c r="W284" i="3"/>
  <c r="Y284" i="3"/>
  <c r="AC284" i="3"/>
  <c r="AE284" i="3"/>
  <c r="AB284" i="3"/>
  <c r="AD284" i="3"/>
  <c r="A285" i="3"/>
  <c r="B285" i="3"/>
  <c r="C285" i="3"/>
  <c r="AH285" i="3"/>
  <c r="F285" i="3"/>
  <c r="G285" i="3"/>
  <c r="K285" i="3"/>
  <c r="AL285" i="3"/>
  <c r="AM285" i="3"/>
  <c r="N285" i="3"/>
  <c r="O285" i="3"/>
  <c r="Q285" i="3"/>
  <c r="R285" i="3"/>
  <c r="S285" i="3"/>
  <c r="T285" i="3"/>
  <c r="V285" i="3"/>
  <c r="Y285" i="3"/>
  <c r="Z285" i="3"/>
  <c r="AA285" i="3"/>
  <c r="AB285" i="3"/>
  <c r="A286" i="3"/>
  <c r="B286" i="3"/>
  <c r="C286" i="3"/>
  <c r="I286" i="3"/>
  <c r="J286" i="3"/>
  <c r="F286" i="3"/>
  <c r="G286" i="3"/>
  <c r="AL286" i="3"/>
  <c r="AM286" i="3"/>
  <c r="O286" i="3"/>
  <c r="P286" i="3"/>
  <c r="R286" i="3"/>
  <c r="S286" i="3"/>
  <c r="T286" i="3"/>
  <c r="U286" i="3"/>
  <c r="W286" i="3"/>
  <c r="X286" i="3"/>
  <c r="Y286" i="3"/>
  <c r="Z286" i="3"/>
  <c r="AA286" i="3"/>
  <c r="AC286" i="3"/>
  <c r="AE286" i="3"/>
  <c r="AB286" i="3"/>
  <c r="AD286" i="3"/>
  <c r="AF286" i="3"/>
  <c r="A287" i="3"/>
  <c r="I287" i="3"/>
  <c r="AH287" i="3"/>
  <c r="D287" i="3"/>
  <c r="G287" i="3"/>
  <c r="K287" i="3"/>
  <c r="AL287" i="3"/>
  <c r="AM287" i="3"/>
  <c r="O287" i="3"/>
  <c r="R287" i="3"/>
  <c r="S287" i="3"/>
  <c r="T287" i="3"/>
  <c r="U287" i="3"/>
  <c r="Z287" i="3"/>
  <c r="AA287" i="3"/>
  <c r="AC287" i="3"/>
  <c r="AE287" i="3"/>
  <c r="AD287" i="3"/>
  <c r="A288" i="3"/>
  <c r="C288" i="3"/>
  <c r="I288" i="3"/>
  <c r="D288" i="3"/>
  <c r="F288" i="3"/>
  <c r="G288" i="3"/>
  <c r="K288" i="3"/>
  <c r="AL288" i="3"/>
  <c r="N288" i="3"/>
  <c r="P288" i="3"/>
  <c r="Q288" i="3"/>
  <c r="S288" i="3"/>
  <c r="T288" i="3"/>
  <c r="U288" i="3"/>
  <c r="V288" i="3"/>
  <c r="Y288" i="3"/>
  <c r="AA288" i="3"/>
  <c r="AC288" i="3"/>
  <c r="AE288" i="3"/>
  <c r="AD288" i="3"/>
  <c r="AF288" i="3"/>
  <c r="A31" i="3"/>
  <c r="B31" i="3"/>
  <c r="C31" i="3"/>
  <c r="I31" i="3"/>
  <c r="D31" i="3"/>
  <c r="F31" i="3"/>
  <c r="E31" i="3"/>
  <c r="H31" i="3"/>
  <c r="K31" i="3"/>
  <c r="AL31" i="3"/>
  <c r="L31" i="3"/>
  <c r="AM31" i="3"/>
  <c r="O31" i="3"/>
  <c r="Q31" i="3"/>
  <c r="R31" i="3"/>
  <c r="S31" i="3"/>
  <c r="T31" i="3"/>
  <c r="U31" i="3"/>
  <c r="W31" i="3"/>
  <c r="Y31" i="3"/>
  <c r="Z31" i="3"/>
  <c r="AA31" i="3"/>
  <c r="AC31" i="3"/>
  <c r="AD31" i="3"/>
  <c r="AF31" i="3"/>
  <c r="B32" i="3"/>
  <c r="C32" i="3"/>
  <c r="I32" i="3"/>
  <c r="J32" i="3"/>
  <c r="D32" i="3"/>
  <c r="F32" i="3"/>
  <c r="G32" i="3"/>
  <c r="H32" i="3"/>
  <c r="K32" i="3"/>
  <c r="AL32" i="3"/>
  <c r="L32" i="3"/>
  <c r="A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C32" i="3"/>
  <c r="AE32" i="3"/>
  <c r="AB32" i="3"/>
  <c r="AD32" i="3"/>
  <c r="AF32" i="3"/>
  <c r="A33" i="3"/>
  <c r="B33" i="3"/>
  <c r="I33" i="3"/>
  <c r="J33" i="3"/>
  <c r="D33" i="3"/>
  <c r="F33" i="3"/>
  <c r="E33" i="3"/>
  <c r="G33" i="3"/>
  <c r="H33" i="3"/>
  <c r="AL33" i="3"/>
  <c r="L33" i="3"/>
  <c r="AM33" i="3"/>
  <c r="N33" i="3"/>
  <c r="O33" i="3"/>
  <c r="P33" i="3"/>
  <c r="R33" i="3"/>
  <c r="U33" i="3"/>
  <c r="V33" i="3"/>
  <c r="W33" i="3"/>
  <c r="X33" i="3"/>
  <c r="Z33" i="3"/>
  <c r="AA33" i="3"/>
  <c r="AC33" i="3"/>
  <c r="AE33" i="3"/>
  <c r="AB33" i="3"/>
  <c r="AF33" i="3"/>
  <c r="A34" i="3"/>
  <c r="C34" i="3"/>
  <c r="J34" i="3"/>
  <c r="D34" i="3"/>
  <c r="F34" i="3"/>
  <c r="G34" i="3"/>
  <c r="H34" i="3"/>
  <c r="K34" i="3"/>
  <c r="AL34" i="3"/>
  <c r="L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C34" i="3"/>
  <c r="AE34" i="3"/>
  <c r="AB34" i="3"/>
  <c r="AD34" i="3"/>
  <c r="AF34" i="3"/>
  <c r="B35" i="3"/>
  <c r="C35" i="3"/>
  <c r="I35" i="3"/>
  <c r="D35" i="3"/>
  <c r="F35" i="3"/>
  <c r="E35" i="3"/>
  <c r="G35" i="3"/>
  <c r="H35" i="3"/>
  <c r="K35" i="3"/>
  <c r="AL35" i="3"/>
  <c r="L35" i="3"/>
  <c r="AM35" i="3"/>
  <c r="O35" i="3"/>
  <c r="P35" i="3"/>
  <c r="Q35" i="3"/>
  <c r="R35" i="3"/>
  <c r="S35" i="3"/>
  <c r="U35" i="3"/>
  <c r="X35" i="3"/>
  <c r="Y35" i="3"/>
  <c r="Z35" i="3"/>
  <c r="AC35" i="3"/>
  <c r="AB35" i="3"/>
  <c r="AD35" i="3"/>
  <c r="AF35" i="3"/>
  <c r="A36" i="3"/>
  <c r="B36" i="3"/>
  <c r="C36" i="3"/>
  <c r="J36" i="3"/>
  <c r="D36" i="3"/>
  <c r="F36" i="3"/>
  <c r="G36" i="3"/>
  <c r="H36" i="3"/>
  <c r="K36" i="3"/>
  <c r="AL36" i="3"/>
  <c r="L36" i="3"/>
  <c r="A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C36" i="3"/>
  <c r="AE36" i="3"/>
  <c r="AB36" i="3"/>
  <c r="AD36" i="3"/>
  <c r="AF36" i="3"/>
  <c r="A37" i="3"/>
  <c r="B37" i="3"/>
  <c r="C37" i="3"/>
  <c r="AG37" i="3"/>
  <c r="J37" i="3"/>
  <c r="D37" i="3"/>
  <c r="E37" i="3"/>
  <c r="G37" i="3"/>
  <c r="H37" i="3"/>
  <c r="AL37" i="3"/>
  <c r="AM37" i="3"/>
  <c r="N37" i="3"/>
  <c r="P37" i="3"/>
  <c r="R37" i="3"/>
  <c r="S37" i="3"/>
  <c r="T37" i="3"/>
  <c r="U37" i="3"/>
  <c r="V37" i="3"/>
  <c r="X37" i="3"/>
  <c r="AA37" i="3"/>
  <c r="AC37" i="3"/>
  <c r="AE37" i="3"/>
  <c r="AB37" i="3"/>
  <c r="AF37" i="3"/>
  <c r="A38" i="3"/>
  <c r="B38" i="3"/>
  <c r="C38" i="3"/>
  <c r="I38" i="3"/>
  <c r="AJ38" i="3"/>
  <c r="D38" i="3"/>
  <c r="F38" i="3"/>
  <c r="E38" i="3"/>
  <c r="G38" i="3"/>
  <c r="K38" i="3"/>
  <c r="AL38" i="3"/>
  <c r="L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C38" i="3"/>
  <c r="AE38" i="3"/>
  <c r="AB38" i="3"/>
  <c r="AD38" i="3"/>
  <c r="AF38" i="3"/>
  <c r="B39" i="3"/>
  <c r="AG39" i="3"/>
  <c r="AH39" i="3"/>
  <c r="D39" i="3"/>
  <c r="F39" i="3"/>
  <c r="E39" i="3"/>
  <c r="G39" i="3"/>
  <c r="H39" i="3"/>
  <c r="K39" i="3"/>
  <c r="AL39" i="3"/>
  <c r="AM39" i="3"/>
  <c r="N39" i="3"/>
  <c r="O39" i="3"/>
  <c r="P39" i="3"/>
  <c r="Q39" i="3"/>
  <c r="S39" i="3"/>
  <c r="U39" i="3"/>
  <c r="V39" i="3"/>
  <c r="W39" i="3"/>
  <c r="X39" i="3"/>
  <c r="Y39" i="3"/>
  <c r="AE39" i="3"/>
  <c r="AB39" i="3"/>
  <c r="AD39" i="3"/>
  <c r="A40" i="3"/>
  <c r="B40" i="3"/>
  <c r="C40" i="3"/>
  <c r="J40" i="3"/>
  <c r="D40" i="3"/>
  <c r="F40" i="3"/>
  <c r="E40" i="3"/>
  <c r="G40" i="3"/>
  <c r="H40" i="3"/>
  <c r="K40" i="3"/>
  <c r="AL40" i="3"/>
  <c r="L40" i="3"/>
  <c r="A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C40" i="3"/>
  <c r="AE40" i="3"/>
  <c r="AB40" i="3"/>
  <c r="AD40" i="3"/>
  <c r="AF40" i="3"/>
  <c r="A41" i="3"/>
  <c r="B41" i="3"/>
  <c r="I41" i="3"/>
  <c r="AH41" i="3"/>
  <c r="D41" i="3"/>
  <c r="E41" i="3"/>
  <c r="H41" i="3"/>
  <c r="K41" i="3"/>
  <c r="AL41" i="3"/>
  <c r="L41" i="3"/>
  <c r="AM41" i="3"/>
  <c r="N41" i="3"/>
  <c r="Q41" i="3"/>
  <c r="R41" i="3"/>
  <c r="S41" i="3"/>
  <c r="T41" i="3"/>
  <c r="V41" i="3"/>
  <c r="Y41" i="3"/>
  <c r="Z41" i="3"/>
  <c r="AA41" i="3"/>
  <c r="AE41" i="3"/>
  <c r="AD41" i="3"/>
  <c r="AF41" i="3"/>
  <c r="A42" i="3"/>
  <c r="B42" i="3"/>
  <c r="C42" i="3"/>
  <c r="I42" i="3"/>
  <c r="AJ42" i="3"/>
  <c r="F42" i="3"/>
  <c r="E42" i="3"/>
  <c r="G42" i="3"/>
  <c r="K42" i="3"/>
  <c r="AL42" i="3"/>
  <c r="L42" i="3"/>
  <c r="A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C42" i="3"/>
  <c r="AE42" i="3"/>
  <c r="AB42" i="3"/>
  <c r="AD42" i="3"/>
  <c r="AF42" i="3"/>
  <c r="A43" i="3"/>
  <c r="B43" i="3"/>
  <c r="C43" i="3"/>
  <c r="I43" i="3"/>
  <c r="J43" i="3"/>
  <c r="D43" i="3"/>
  <c r="F43" i="3"/>
  <c r="E43" i="3"/>
  <c r="H43" i="3"/>
  <c r="K43" i="3"/>
  <c r="AL43" i="3"/>
  <c r="AM43" i="3"/>
  <c r="N43" i="3"/>
  <c r="O43" i="3"/>
  <c r="Q43" i="3"/>
  <c r="S43" i="3"/>
  <c r="T43" i="3"/>
  <c r="U43" i="3"/>
  <c r="V43" i="3"/>
  <c r="W43" i="3"/>
  <c r="Y43" i="3"/>
  <c r="AA43" i="3"/>
  <c r="AC43" i="3"/>
  <c r="AE43" i="3"/>
  <c r="AD43" i="3"/>
  <c r="A44" i="3"/>
  <c r="C44" i="3"/>
  <c r="AI44" i="3"/>
  <c r="J44" i="3"/>
  <c r="D44" i="3"/>
  <c r="F44" i="3"/>
  <c r="E44" i="3"/>
  <c r="G44" i="3"/>
  <c r="H44" i="3"/>
  <c r="K44" i="3"/>
  <c r="L44" i="3"/>
  <c r="A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C44" i="3"/>
  <c r="AE44" i="3"/>
  <c r="AB44" i="3"/>
  <c r="AD44" i="3"/>
  <c r="AF44" i="3"/>
  <c r="A45" i="3"/>
  <c r="B45" i="3"/>
  <c r="I45" i="3"/>
  <c r="J45" i="3"/>
  <c r="D45" i="3"/>
  <c r="F45" i="3"/>
  <c r="G45" i="3"/>
  <c r="H45" i="3"/>
  <c r="K45" i="3"/>
  <c r="AL45" i="3"/>
  <c r="AM45" i="3"/>
  <c r="P45" i="3"/>
  <c r="Q45" i="3"/>
  <c r="R45" i="3"/>
  <c r="S45" i="3"/>
  <c r="U45" i="3"/>
  <c r="X45" i="3"/>
  <c r="Y45" i="3"/>
  <c r="Z45" i="3"/>
  <c r="AA45" i="3"/>
  <c r="AE45" i="3"/>
  <c r="AF45" i="3"/>
  <c r="A46" i="3"/>
  <c r="B46" i="3"/>
  <c r="C46" i="3"/>
  <c r="I46" i="3"/>
  <c r="J46" i="3"/>
  <c r="D46" i="3"/>
  <c r="F46" i="3"/>
  <c r="H46" i="3"/>
  <c r="K46" i="3"/>
  <c r="AL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C46" i="3"/>
  <c r="AE46" i="3"/>
  <c r="AB46" i="3"/>
  <c r="AD46" i="3"/>
  <c r="AF46" i="3"/>
  <c r="B47" i="3"/>
  <c r="C47" i="3"/>
  <c r="AG47" i="3"/>
  <c r="D47" i="3"/>
  <c r="F47" i="3"/>
  <c r="G47" i="3"/>
  <c r="H47" i="3"/>
  <c r="K47" i="3"/>
  <c r="AL47" i="3"/>
  <c r="AM47" i="3"/>
  <c r="N47" i="3"/>
  <c r="Q47" i="3"/>
  <c r="R47" i="3"/>
  <c r="S47" i="3"/>
  <c r="T47" i="3"/>
  <c r="V47" i="3"/>
  <c r="X47" i="3"/>
  <c r="Y47" i="3"/>
  <c r="Z47" i="3"/>
  <c r="AA47" i="3"/>
  <c r="AC47" i="3"/>
  <c r="AB47" i="3"/>
  <c r="AF47" i="3"/>
  <c r="A48" i="3"/>
  <c r="B48" i="3"/>
  <c r="C48" i="3"/>
  <c r="I48" i="3"/>
  <c r="AJ48" i="3"/>
  <c r="D48" i="3"/>
  <c r="F48" i="3"/>
  <c r="G48" i="3"/>
  <c r="H48" i="3"/>
  <c r="AL48" i="3"/>
  <c r="A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C48" i="3"/>
  <c r="AE48" i="3"/>
  <c r="AB48" i="3"/>
  <c r="AD48" i="3"/>
  <c r="AF48" i="3"/>
  <c r="A49" i="3"/>
  <c r="B49" i="3"/>
  <c r="I49" i="3"/>
  <c r="J49" i="3"/>
  <c r="D49" i="3"/>
  <c r="G49" i="3"/>
  <c r="K49" i="3"/>
  <c r="AL49" i="3"/>
  <c r="AM49" i="3"/>
  <c r="O49" i="3"/>
  <c r="R49" i="3"/>
  <c r="S49" i="3"/>
  <c r="T49" i="3"/>
  <c r="U49" i="3"/>
  <c r="W49" i="3"/>
  <c r="Z49" i="3"/>
  <c r="AA49" i="3"/>
  <c r="AC49" i="3"/>
  <c r="AE49" i="3"/>
  <c r="AD49" i="3"/>
  <c r="A50" i="3"/>
  <c r="C50" i="3"/>
  <c r="AG50" i="3"/>
  <c r="AH50" i="3"/>
  <c r="D50" i="3"/>
  <c r="F50" i="3"/>
  <c r="G50" i="3"/>
  <c r="H50" i="3"/>
  <c r="K50" i="3"/>
  <c r="AL50" i="3"/>
  <c r="N50" i="3"/>
  <c r="O50" i="3"/>
  <c r="P50" i="3"/>
  <c r="Q50" i="3"/>
  <c r="R50" i="3"/>
  <c r="S50" i="3"/>
  <c r="T50" i="3"/>
  <c r="U50" i="3"/>
  <c r="V50" i="3"/>
  <c r="W50" i="3"/>
  <c r="X50" i="3"/>
  <c r="Y50" i="3"/>
  <c r="Z50" i="3"/>
  <c r="AA50" i="3"/>
  <c r="AC50" i="3"/>
  <c r="AE50" i="3"/>
  <c r="AB50" i="3"/>
  <c r="AD50" i="3"/>
  <c r="AF50" i="3"/>
  <c r="A51" i="3"/>
  <c r="B51" i="3"/>
  <c r="C51" i="3"/>
  <c r="AG51" i="3"/>
  <c r="D51" i="3"/>
  <c r="F51" i="3"/>
  <c r="G51" i="3"/>
  <c r="K51" i="3"/>
  <c r="AM51" i="3"/>
  <c r="N51" i="3"/>
  <c r="P51" i="3"/>
  <c r="S51" i="3"/>
  <c r="T51" i="3"/>
  <c r="U51" i="3"/>
  <c r="V51" i="3"/>
  <c r="X51" i="3"/>
  <c r="AA51" i="3"/>
  <c r="AC51" i="3"/>
  <c r="AE51" i="3"/>
  <c r="AB51" i="3"/>
  <c r="AF51" i="3"/>
  <c r="A52" i="3"/>
  <c r="C52" i="3"/>
  <c r="J52" i="3"/>
  <c r="D52" i="3"/>
  <c r="F52" i="3"/>
  <c r="G52" i="3"/>
  <c r="H52" i="3"/>
  <c r="K52" i="3"/>
  <c r="AL52" i="3"/>
  <c r="AM52" i="3"/>
  <c r="N52" i="3"/>
  <c r="O52" i="3"/>
  <c r="P52" i="3"/>
  <c r="Q52" i="3"/>
  <c r="R52" i="3"/>
  <c r="S52" i="3"/>
  <c r="T52" i="3"/>
  <c r="U52" i="3"/>
  <c r="V52" i="3"/>
  <c r="W52" i="3"/>
  <c r="X52" i="3"/>
  <c r="Y52" i="3"/>
  <c r="Z52" i="3"/>
  <c r="AA52" i="3"/>
  <c r="AC52" i="3"/>
  <c r="AE52" i="3"/>
  <c r="AB52" i="3"/>
  <c r="AD52" i="3"/>
  <c r="AF52" i="3"/>
  <c r="A53" i="3"/>
  <c r="B53" i="3"/>
  <c r="C53" i="3"/>
  <c r="I53" i="3"/>
  <c r="J53" i="3"/>
  <c r="D53" i="3"/>
  <c r="G53" i="3"/>
  <c r="H53" i="3"/>
  <c r="K53" i="3"/>
  <c r="AM53" i="3"/>
  <c r="N53" i="3"/>
  <c r="O53" i="3"/>
  <c r="Q53" i="3"/>
  <c r="T53" i="3"/>
  <c r="U53" i="3"/>
  <c r="V53" i="3"/>
  <c r="W53" i="3"/>
  <c r="Y53" i="3"/>
  <c r="AC53" i="3"/>
  <c r="AE53" i="3"/>
  <c r="AB53" i="3"/>
  <c r="AD53" i="3"/>
  <c r="A54" i="3"/>
  <c r="B54" i="3"/>
  <c r="C54" i="3"/>
  <c r="AH54" i="3"/>
  <c r="F54" i="3"/>
  <c r="G54" i="3"/>
  <c r="H54" i="3"/>
  <c r="K54" i="3"/>
  <c r="AL54" i="3"/>
  <c r="AM54" i="3"/>
  <c r="N54" i="3"/>
  <c r="O54" i="3"/>
  <c r="P54" i="3"/>
  <c r="Q54" i="3"/>
  <c r="R54" i="3"/>
  <c r="S54" i="3"/>
  <c r="T54" i="3"/>
  <c r="U54" i="3"/>
  <c r="V54" i="3"/>
  <c r="W54" i="3"/>
  <c r="X54" i="3"/>
  <c r="Y54" i="3"/>
  <c r="Z54" i="3"/>
  <c r="AA54" i="3"/>
  <c r="AC54" i="3"/>
  <c r="AE54" i="3"/>
  <c r="AB54" i="3"/>
  <c r="AD54" i="3"/>
  <c r="AF54" i="3"/>
  <c r="A55" i="3"/>
  <c r="B55" i="3"/>
  <c r="C55" i="3"/>
  <c r="AI55" i="3"/>
  <c r="AH55" i="3"/>
  <c r="D55" i="3"/>
  <c r="F55" i="3"/>
  <c r="G55" i="3"/>
  <c r="K55" i="3"/>
  <c r="AL55" i="3"/>
  <c r="AM55" i="3"/>
  <c r="N55" i="3"/>
  <c r="O55" i="3"/>
  <c r="P55" i="3"/>
  <c r="R55" i="3"/>
  <c r="U55" i="3"/>
  <c r="V55" i="3"/>
  <c r="W55" i="3"/>
  <c r="X55" i="3"/>
  <c r="Z55" i="3"/>
  <c r="AA55" i="3"/>
  <c r="AE55" i="3"/>
  <c r="AB55" i="3"/>
  <c r="AD55" i="3"/>
  <c r="AF55" i="3"/>
  <c r="A56" i="3"/>
  <c r="C56" i="3"/>
  <c r="I56" i="3"/>
  <c r="J56" i="3"/>
  <c r="F56" i="3"/>
  <c r="H56" i="3"/>
  <c r="K56" i="3"/>
  <c r="AL56" i="3"/>
  <c r="AM56" i="3"/>
  <c r="N56" i="3"/>
  <c r="O56" i="3"/>
  <c r="P56" i="3"/>
  <c r="Q56" i="3"/>
  <c r="R56" i="3"/>
  <c r="S56" i="3"/>
  <c r="T56" i="3"/>
  <c r="U56" i="3"/>
  <c r="V56" i="3"/>
  <c r="W56" i="3"/>
  <c r="X56" i="3"/>
  <c r="Y56" i="3"/>
  <c r="Z56" i="3"/>
  <c r="AA56" i="3"/>
  <c r="AC56" i="3"/>
  <c r="AE56" i="3"/>
  <c r="AB56" i="3"/>
  <c r="AD56" i="3"/>
  <c r="AF56" i="3"/>
  <c r="B57" i="3"/>
  <c r="C57" i="3"/>
  <c r="AI57" i="3"/>
  <c r="J57" i="3"/>
  <c r="D57" i="3"/>
  <c r="F57" i="3"/>
  <c r="G57" i="3"/>
  <c r="H57" i="3"/>
  <c r="K57" i="3"/>
  <c r="AM57" i="3"/>
  <c r="N57" i="3"/>
  <c r="O57" i="3"/>
  <c r="P57" i="3"/>
  <c r="Q57" i="3"/>
  <c r="S57" i="3"/>
  <c r="V57" i="3"/>
  <c r="W57" i="3"/>
  <c r="X57" i="3"/>
  <c r="Y57" i="3"/>
  <c r="AA57" i="3"/>
  <c r="AB57" i="3"/>
  <c r="AD57" i="3"/>
  <c r="AF57" i="3"/>
  <c r="A58" i="3"/>
  <c r="B58" i="3"/>
  <c r="C58" i="3"/>
  <c r="AH58" i="3"/>
  <c r="D58" i="3"/>
  <c r="F58" i="3"/>
  <c r="H58" i="3"/>
  <c r="AL58" i="3"/>
  <c r="AM58" i="3"/>
  <c r="N58" i="3"/>
  <c r="O58" i="3"/>
  <c r="P58" i="3"/>
  <c r="Q58" i="3"/>
  <c r="R58" i="3"/>
  <c r="S58" i="3"/>
  <c r="T58" i="3"/>
  <c r="U58" i="3"/>
  <c r="V58" i="3"/>
  <c r="W58" i="3"/>
  <c r="X58" i="3"/>
  <c r="Y58" i="3"/>
  <c r="Z58" i="3"/>
  <c r="AA58" i="3"/>
  <c r="AC58" i="3"/>
  <c r="AE58" i="3"/>
  <c r="AB58" i="3"/>
  <c r="AD58" i="3"/>
  <c r="AF58" i="3"/>
  <c r="B59" i="3"/>
  <c r="I59" i="3"/>
  <c r="J59" i="3"/>
  <c r="D59" i="3"/>
  <c r="F59" i="3"/>
  <c r="G59" i="3"/>
  <c r="H59" i="3"/>
  <c r="K59" i="3"/>
  <c r="AL59" i="3"/>
  <c r="AM59" i="3"/>
  <c r="N59" i="3"/>
  <c r="O59" i="3"/>
  <c r="P59" i="3"/>
  <c r="Q59" i="3"/>
  <c r="R59" i="3"/>
  <c r="T59" i="3"/>
  <c r="W59" i="3"/>
  <c r="X59" i="3"/>
  <c r="Y59" i="3"/>
  <c r="Z59" i="3"/>
  <c r="AC59" i="3"/>
  <c r="AB59" i="3"/>
  <c r="AD59" i="3"/>
  <c r="AF59" i="3"/>
  <c r="A60" i="3"/>
  <c r="B60" i="3"/>
  <c r="C60" i="3"/>
  <c r="AI60" i="3"/>
  <c r="J60" i="3"/>
  <c r="F60" i="3"/>
  <c r="G60" i="3"/>
  <c r="H60" i="3"/>
  <c r="AL60" i="3"/>
  <c r="A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C60" i="3"/>
  <c r="AE60" i="3"/>
  <c r="AB60" i="3"/>
  <c r="AD60" i="3"/>
  <c r="AF60" i="3"/>
  <c r="A61" i="3"/>
  <c r="B61" i="3"/>
  <c r="I61" i="3"/>
  <c r="D61" i="3"/>
  <c r="F61" i="3"/>
  <c r="G61" i="3"/>
  <c r="H61" i="3"/>
  <c r="K61" i="3"/>
  <c r="AL61" i="3"/>
  <c r="AM61" i="3"/>
  <c r="P61" i="3"/>
  <c r="Q61" i="3"/>
  <c r="R61" i="3"/>
  <c r="S61" i="3"/>
  <c r="U61" i="3"/>
  <c r="X61" i="3"/>
  <c r="Y61" i="3"/>
  <c r="Z61" i="3"/>
  <c r="AA61" i="3"/>
  <c r="AE61" i="3"/>
  <c r="AF61" i="3"/>
  <c r="A62" i="3"/>
  <c r="B62" i="3"/>
  <c r="C62" i="3"/>
  <c r="I62" i="3"/>
  <c r="J62" i="3"/>
  <c r="D62" i="3"/>
  <c r="F62" i="3"/>
  <c r="H62" i="3"/>
  <c r="K62" i="3"/>
  <c r="AL62" i="3"/>
  <c r="N62" i="3"/>
  <c r="P62" i="3"/>
  <c r="Q62" i="3"/>
  <c r="R62" i="3"/>
  <c r="S62" i="3"/>
  <c r="T62" i="3"/>
  <c r="U62" i="3"/>
  <c r="V62" i="3"/>
  <c r="X62" i="3"/>
  <c r="Y62" i="3"/>
  <c r="Z62" i="3"/>
  <c r="AA62" i="3"/>
  <c r="AC62" i="3"/>
  <c r="AE62" i="3"/>
  <c r="AB62" i="3"/>
  <c r="AF62" i="3"/>
  <c r="B63" i="3"/>
  <c r="C63" i="3"/>
  <c r="AI63" i="3"/>
  <c r="D63" i="3"/>
  <c r="G63" i="3"/>
  <c r="H63" i="3"/>
  <c r="K63" i="3"/>
  <c r="AL63" i="3"/>
  <c r="N63" i="3"/>
  <c r="Q63" i="3"/>
  <c r="S63" i="3"/>
  <c r="T63" i="3"/>
  <c r="V63" i="3"/>
  <c r="X63" i="3"/>
  <c r="Y63" i="3"/>
  <c r="Z63" i="3"/>
  <c r="AA63" i="3"/>
  <c r="AC63" i="3"/>
  <c r="AB63" i="3"/>
  <c r="A64" i="3"/>
  <c r="B64" i="3"/>
  <c r="C64" i="3"/>
  <c r="I64" i="3"/>
  <c r="AH64" i="3"/>
  <c r="D64" i="3"/>
  <c r="F64" i="3"/>
  <c r="G64" i="3"/>
  <c r="H64" i="3"/>
  <c r="AL64" i="3"/>
  <c r="AM64" i="3"/>
  <c r="N64" i="3"/>
  <c r="O64" i="3"/>
  <c r="P64" i="3"/>
  <c r="Q64" i="3"/>
  <c r="R64" i="3"/>
  <c r="S64" i="3"/>
  <c r="T64" i="3"/>
  <c r="U64" i="3"/>
  <c r="V64" i="3"/>
  <c r="W64" i="3"/>
  <c r="X64" i="3"/>
  <c r="Y64" i="3"/>
  <c r="Z64" i="3"/>
  <c r="AA64" i="3"/>
  <c r="AC64" i="3"/>
  <c r="AE64" i="3"/>
  <c r="AB64" i="3"/>
  <c r="AD64" i="3"/>
  <c r="AF64" i="3"/>
  <c r="A65" i="3"/>
  <c r="B65" i="3"/>
  <c r="AG65" i="3"/>
  <c r="J65" i="3"/>
  <c r="D65" i="3"/>
  <c r="G65" i="3"/>
  <c r="K65" i="3"/>
  <c r="AL65" i="3"/>
  <c r="AM65" i="3"/>
  <c r="O65" i="3"/>
  <c r="R65" i="3"/>
  <c r="S65" i="3"/>
  <c r="T65" i="3"/>
  <c r="U65" i="3"/>
  <c r="W65" i="3"/>
  <c r="Z65" i="3"/>
  <c r="AA65" i="3"/>
  <c r="AC65" i="3"/>
  <c r="AE65" i="3"/>
  <c r="AD65" i="3"/>
  <c r="A66" i="3"/>
  <c r="B66" i="3"/>
  <c r="C66" i="3"/>
  <c r="I66" i="3"/>
  <c r="J66" i="3"/>
  <c r="D66" i="3"/>
  <c r="F66" i="3"/>
  <c r="G66" i="3"/>
  <c r="H66" i="3"/>
  <c r="K66" i="3"/>
  <c r="AL66" i="3"/>
  <c r="N66" i="3"/>
  <c r="O66" i="3"/>
  <c r="P66" i="3"/>
  <c r="Q66" i="3"/>
  <c r="R66" i="3"/>
  <c r="S66" i="3"/>
  <c r="T66" i="3"/>
  <c r="U66" i="3"/>
  <c r="V66" i="3"/>
  <c r="W66" i="3"/>
  <c r="X66" i="3"/>
  <c r="Y66" i="3"/>
  <c r="Z66" i="3"/>
  <c r="AA66" i="3"/>
  <c r="AC66" i="3"/>
  <c r="AE66" i="3"/>
  <c r="AB66" i="3"/>
  <c r="AD66" i="3"/>
  <c r="AF66" i="3"/>
  <c r="A67" i="3"/>
  <c r="B67" i="3"/>
  <c r="C67" i="3"/>
  <c r="AI67" i="3"/>
  <c r="D67" i="3"/>
  <c r="F67" i="3"/>
  <c r="G67" i="3"/>
  <c r="K67" i="3"/>
  <c r="AM67" i="3"/>
  <c r="N67" i="3"/>
  <c r="P67" i="3"/>
  <c r="S67" i="3"/>
  <c r="T67" i="3"/>
  <c r="U67" i="3"/>
  <c r="V67" i="3"/>
  <c r="X67" i="3"/>
  <c r="AA67" i="3"/>
  <c r="AC67" i="3"/>
  <c r="AE67" i="3"/>
  <c r="AB67" i="3"/>
  <c r="AF67" i="3"/>
  <c r="A68" i="3"/>
  <c r="C68" i="3"/>
  <c r="J68" i="3"/>
  <c r="D68" i="3"/>
  <c r="F68" i="3"/>
  <c r="G68" i="3"/>
  <c r="H68" i="3"/>
  <c r="K68" i="3"/>
  <c r="AL68" i="3"/>
  <c r="AM68" i="3"/>
  <c r="N68" i="3"/>
  <c r="O68" i="3"/>
  <c r="P68" i="3"/>
  <c r="Q68" i="3"/>
  <c r="R68" i="3"/>
  <c r="S68" i="3"/>
  <c r="T68" i="3"/>
  <c r="U68" i="3"/>
  <c r="V68" i="3"/>
  <c r="W68" i="3"/>
  <c r="X68" i="3"/>
  <c r="Y68" i="3"/>
  <c r="Z68" i="3"/>
  <c r="AA68" i="3"/>
  <c r="AC68" i="3"/>
  <c r="AE68" i="3"/>
  <c r="AB68" i="3"/>
  <c r="AD68" i="3"/>
  <c r="AF68" i="3"/>
  <c r="A69" i="3"/>
  <c r="B69" i="3"/>
  <c r="C69" i="3"/>
  <c r="I69" i="3"/>
  <c r="J69" i="3"/>
  <c r="D69" i="3"/>
  <c r="G69" i="3"/>
  <c r="H69" i="3"/>
  <c r="K69" i="3"/>
  <c r="AM69" i="3"/>
  <c r="N69" i="3"/>
  <c r="O69" i="3"/>
  <c r="Q69" i="3"/>
  <c r="T69" i="3"/>
  <c r="U69" i="3"/>
  <c r="V69" i="3"/>
  <c r="W69" i="3"/>
  <c r="Y69" i="3"/>
  <c r="AC69" i="3"/>
  <c r="AE69" i="3"/>
  <c r="AB69" i="3"/>
  <c r="AD69" i="3"/>
  <c r="A70" i="3"/>
  <c r="B70" i="3"/>
  <c r="C70" i="3"/>
  <c r="J70" i="3"/>
  <c r="F70" i="3"/>
  <c r="G70" i="3"/>
  <c r="H70" i="3"/>
  <c r="K70" i="3"/>
  <c r="AL70" i="3"/>
  <c r="AM70" i="3"/>
  <c r="N70" i="3"/>
  <c r="O70" i="3"/>
  <c r="P70" i="3"/>
  <c r="Q70" i="3"/>
  <c r="R70" i="3"/>
  <c r="S70" i="3"/>
  <c r="T70" i="3"/>
  <c r="U70" i="3"/>
  <c r="V70" i="3"/>
  <c r="W70" i="3"/>
  <c r="X70" i="3"/>
  <c r="Y70" i="3"/>
  <c r="Z70" i="3"/>
  <c r="AA70" i="3"/>
  <c r="AC70" i="3"/>
  <c r="AE70" i="3"/>
  <c r="AB70" i="3"/>
  <c r="AD70" i="3"/>
  <c r="AF70" i="3"/>
  <c r="A71" i="3"/>
  <c r="B71" i="3"/>
  <c r="C71" i="3"/>
  <c r="I71" i="3"/>
  <c r="AJ71" i="3"/>
  <c r="D71" i="3"/>
  <c r="F71" i="3"/>
  <c r="G71" i="3"/>
  <c r="K71" i="3"/>
  <c r="AL71" i="3"/>
  <c r="AM71" i="3"/>
  <c r="N71" i="3"/>
  <c r="O71" i="3"/>
  <c r="P71" i="3"/>
  <c r="U71" i="3"/>
  <c r="V71" i="3"/>
  <c r="W71" i="3"/>
  <c r="X71" i="3"/>
  <c r="Z71" i="3"/>
  <c r="AA71" i="3"/>
  <c r="AE71" i="3"/>
  <c r="AB71" i="3"/>
  <c r="AD71" i="3"/>
  <c r="AF71" i="3"/>
  <c r="A72" i="3"/>
  <c r="C72" i="3"/>
  <c r="AI72" i="3"/>
  <c r="J72" i="3"/>
  <c r="F72" i="3"/>
  <c r="H72" i="3"/>
  <c r="K72" i="3"/>
  <c r="AL72" i="3"/>
  <c r="AM72" i="3"/>
  <c r="N72" i="3"/>
  <c r="O72" i="3"/>
  <c r="P72" i="3"/>
  <c r="Q72" i="3"/>
  <c r="R72" i="3"/>
  <c r="S72" i="3"/>
  <c r="T72" i="3"/>
  <c r="U72" i="3"/>
  <c r="V72" i="3"/>
  <c r="W72" i="3"/>
  <c r="X72" i="3"/>
  <c r="Y72" i="3"/>
  <c r="Z72" i="3"/>
  <c r="AA72" i="3"/>
  <c r="AC72" i="3"/>
  <c r="AE72" i="3"/>
  <c r="AB72" i="3"/>
  <c r="AD72" i="3"/>
  <c r="AF72" i="3"/>
  <c r="B73" i="3"/>
  <c r="C73" i="3"/>
  <c r="I73" i="3"/>
  <c r="J73" i="3"/>
  <c r="D73" i="3"/>
  <c r="F73" i="3"/>
  <c r="G73" i="3"/>
  <c r="H73" i="3"/>
  <c r="K73" i="3"/>
  <c r="AM73" i="3"/>
  <c r="N73" i="3"/>
  <c r="O73" i="3"/>
  <c r="P73" i="3"/>
  <c r="Q73" i="3"/>
  <c r="S73" i="3"/>
  <c r="U73" i="3"/>
  <c r="V73" i="3"/>
  <c r="W73" i="3"/>
  <c r="X73" i="3"/>
  <c r="Y73" i="3"/>
  <c r="AA73" i="3"/>
  <c r="AB73" i="3"/>
  <c r="AD73" i="3"/>
  <c r="AF73" i="3"/>
  <c r="A74" i="3"/>
  <c r="B74" i="3"/>
  <c r="C74" i="3"/>
  <c r="J74" i="3"/>
  <c r="D74" i="3"/>
  <c r="F74" i="3"/>
  <c r="H74" i="3"/>
  <c r="AL74" i="3"/>
  <c r="A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C74" i="3"/>
  <c r="AE74" i="3"/>
  <c r="AB74" i="3"/>
  <c r="AD74" i="3"/>
  <c r="AF74" i="3"/>
  <c r="B75" i="3"/>
  <c r="AI75" i="3"/>
  <c r="AH75" i="3"/>
  <c r="D75" i="3"/>
  <c r="F75" i="3"/>
  <c r="G75" i="3"/>
  <c r="H75" i="3"/>
  <c r="K75" i="3"/>
  <c r="AL75" i="3"/>
  <c r="AM75" i="3"/>
  <c r="O75" i="3"/>
  <c r="P75" i="3"/>
  <c r="Q75" i="3"/>
  <c r="R75" i="3"/>
  <c r="T75" i="3"/>
  <c r="W75" i="3"/>
  <c r="X75" i="3"/>
  <c r="Y75" i="3"/>
  <c r="Z75" i="3"/>
  <c r="AC75" i="3"/>
  <c r="AB75" i="3"/>
  <c r="AD75" i="3"/>
  <c r="AF75" i="3"/>
  <c r="A76" i="3"/>
  <c r="B76" i="3"/>
  <c r="C76" i="3"/>
  <c r="I76" i="3"/>
  <c r="J76" i="3"/>
  <c r="F76" i="3"/>
  <c r="G76" i="3"/>
  <c r="H76" i="3"/>
  <c r="AL76" i="3"/>
  <c r="N76" i="3"/>
  <c r="O76" i="3"/>
  <c r="P76" i="3"/>
  <c r="Q76" i="3"/>
  <c r="R76" i="3"/>
  <c r="S76" i="3"/>
  <c r="T76" i="3"/>
  <c r="U76" i="3"/>
  <c r="V76" i="3"/>
  <c r="W76" i="3"/>
  <c r="X76" i="3"/>
  <c r="Y76" i="3"/>
  <c r="Z76" i="3"/>
  <c r="AA76" i="3"/>
  <c r="AC76" i="3"/>
  <c r="AE76" i="3"/>
  <c r="AB76" i="3"/>
  <c r="AD76" i="3"/>
  <c r="AF76" i="3"/>
  <c r="A77" i="3"/>
  <c r="B77" i="3"/>
  <c r="AG77" i="3"/>
  <c r="D77" i="3"/>
  <c r="F77" i="3"/>
  <c r="G77" i="3"/>
  <c r="H77" i="3"/>
  <c r="K77" i="3"/>
  <c r="AL77" i="3"/>
  <c r="AM77" i="3"/>
  <c r="P77" i="3"/>
  <c r="Q77" i="3"/>
  <c r="R77" i="3"/>
  <c r="S77" i="3"/>
  <c r="U77" i="3"/>
  <c r="X77" i="3"/>
  <c r="Y77" i="3"/>
  <c r="Z77" i="3"/>
  <c r="AA77" i="3"/>
  <c r="AE77" i="3"/>
  <c r="AF77" i="3"/>
  <c r="A78" i="3"/>
  <c r="B78" i="3"/>
  <c r="C78" i="3"/>
  <c r="I78" i="3"/>
  <c r="J78" i="3"/>
  <c r="D78" i="3"/>
  <c r="F78" i="3"/>
  <c r="H78" i="3"/>
  <c r="K78" i="3"/>
  <c r="AL78" i="3"/>
  <c r="N78" i="3"/>
  <c r="O78" i="3"/>
  <c r="P78" i="3"/>
  <c r="Q78" i="3"/>
  <c r="R78" i="3"/>
  <c r="S78" i="3"/>
  <c r="T78" i="3"/>
  <c r="U78" i="3"/>
  <c r="V78" i="3"/>
  <c r="W78" i="3"/>
  <c r="X78" i="3"/>
  <c r="Y78" i="3"/>
  <c r="Z78" i="3"/>
  <c r="AA78" i="3"/>
  <c r="AC78" i="3"/>
  <c r="AE78" i="3"/>
  <c r="AB78" i="3"/>
  <c r="AD78" i="3"/>
  <c r="AF78" i="3"/>
  <c r="B79" i="3"/>
  <c r="C79" i="3"/>
  <c r="AI79" i="3"/>
  <c r="D79" i="3"/>
  <c r="G79" i="3"/>
  <c r="K79" i="3"/>
  <c r="AL79" i="3"/>
  <c r="AM79" i="3"/>
  <c r="N79" i="3"/>
  <c r="Q79" i="3"/>
  <c r="R79" i="3"/>
  <c r="S79" i="3"/>
  <c r="T79" i="3"/>
  <c r="V79" i="3"/>
  <c r="Y79" i="3"/>
  <c r="Z79" i="3"/>
  <c r="AA79" i="3"/>
  <c r="AE79" i="3"/>
  <c r="AD79" i="3"/>
  <c r="AF79" i="3"/>
  <c r="A80" i="3"/>
  <c r="B80" i="3"/>
  <c r="C80" i="3"/>
  <c r="I80" i="3"/>
  <c r="J80" i="3"/>
  <c r="F80" i="3"/>
  <c r="G80" i="3"/>
  <c r="AL80" i="3"/>
  <c r="AM80" i="3"/>
  <c r="N80" i="3"/>
  <c r="O80" i="3"/>
  <c r="P80" i="3"/>
  <c r="Q80" i="3"/>
  <c r="R80" i="3"/>
  <c r="S80" i="3"/>
  <c r="T80" i="3"/>
  <c r="U80" i="3"/>
  <c r="V80" i="3"/>
  <c r="W80" i="3"/>
  <c r="X80" i="3"/>
  <c r="Y80" i="3"/>
  <c r="Z80" i="3"/>
  <c r="AA80" i="3"/>
  <c r="AC80" i="3"/>
  <c r="AE80" i="3"/>
  <c r="AB80" i="3"/>
  <c r="AD80" i="3"/>
  <c r="AF80" i="3"/>
  <c r="B81" i="3"/>
  <c r="C81" i="3"/>
  <c r="I81" i="3"/>
  <c r="AJ81" i="3"/>
  <c r="D81" i="3"/>
  <c r="F81" i="3"/>
  <c r="G81" i="3"/>
  <c r="K81" i="3"/>
  <c r="AM81" i="3"/>
  <c r="N81" i="3"/>
  <c r="O81" i="3"/>
  <c r="P81" i="3"/>
  <c r="Q81" i="3"/>
  <c r="S81" i="3"/>
  <c r="V81" i="3"/>
  <c r="W81" i="3"/>
  <c r="X81" i="3"/>
  <c r="Y81" i="3"/>
  <c r="AE81" i="3"/>
  <c r="AB81" i="3"/>
  <c r="AD81" i="3"/>
  <c r="A82" i="3"/>
  <c r="B82" i="3"/>
  <c r="C82" i="3"/>
  <c r="J82" i="3"/>
  <c r="F82" i="3"/>
  <c r="G82" i="3"/>
  <c r="K82" i="3"/>
  <c r="AL82" i="3"/>
  <c r="AM82" i="3"/>
  <c r="N82" i="3"/>
  <c r="O82" i="3"/>
  <c r="P82" i="3"/>
  <c r="Q82" i="3"/>
  <c r="R82" i="3"/>
  <c r="S82" i="3"/>
  <c r="T82" i="3"/>
  <c r="U82" i="3"/>
  <c r="V82" i="3"/>
  <c r="W82" i="3"/>
  <c r="X82" i="3"/>
  <c r="Y82" i="3"/>
  <c r="Z82" i="3"/>
  <c r="AA82" i="3"/>
  <c r="AC82" i="3"/>
  <c r="AE82" i="3"/>
  <c r="AB82" i="3"/>
  <c r="AD82" i="3"/>
  <c r="AF82" i="3"/>
  <c r="A83" i="3"/>
  <c r="B83" i="3"/>
  <c r="C83" i="3"/>
  <c r="I83" i="3"/>
  <c r="D83" i="3"/>
  <c r="F83" i="3"/>
  <c r="G83" i="3"/>
  <c r="K83" i="3"/>
  <c r="AM83" i="3"/>
  <c r="N83" i="3"/>
  <c r="P83" i="3"/>
  <c r="S83" i="3"/>
  <c r="T83" i="3"/>
  <c r="U83" i="3"/>
  <c r="V83" i="3"/>
  <c r="X83" i="3"/>
  <c r="Z83" i="3"/>
  <c r="AA83" i="3"/>
  <c r="AC83" i="3"/>
  <c r="AE83" i="3"/>
  <c r="AB83" i="3"/>
  <c r="A84" i="3"/>
  <c r="B84" i="3"/>
  <c r="C84" i="3"/>
  <c r="I84" i="3"/>
  <c r="J84" i="3"/>
  <c r="D84" i="3"/>
  <c r="F84" i="3"/>
  <c r="G84" i="3"/>
  <c r="AL84" i="3"/>
  <c r="N84" i="3"/>
  <c r="O84" i="3"/>
  <c r="P84" i="3"/>
  <c r="Q84" i="3"/>
  <c r="R84" i="3"/>
  <c r="S84" i="3"/>
  <c r="T84" i="3"/>
  <c r="U84" i="3"/>
  <c r="V84" i="3"/>
  <c r="W84" i="3"/>
  <c r="X84" i="3"/>
  <c r="Y84" i="3"/>
  <c r="Z84" i="3"/>
  <c r="AA84" i="3"/>
  <c r="AC84" i="3"/>
  <c r="AE84" i="3"/>
  <c r="AB84" i="3"/>
  <c r="AD84" i="3"/>
  <c r="AF84" i="3"/>
  <c r="B85" i="3"/>
  <c r="AI85" i="3"/>
  <c r="D85" i="3"/>
  <c r="F85" i="3"/>
  <c r="G85" i="3"/>
  <c r="K85" i="3"/>
  <c r="AL85" i="3"/>
  <c r="AM85" i="3"/>
  <c r="O85" i="3"/>
  <c r="P85" i="3"/>
  <c r="Q85" i="3"/>
  <c r="R85" i="3"/>
  <c r="S85" i="3"/>
  <c r="U85" i="3"/>
  <c r="X85" i="3"/>
  <c r="Y85" i="3"/>
  <c r="Z85" i="3"/>
  <c r="AC85" i="3"/>
  <c r="AB85" i="3"/>
  <c r="AD85" i="3"/>
  <c r="AF85" i="3"/>
  <c r="A86" i="3"/>
  <c r="B86" i="3"/>
  <c r="C86" i="3"/>
  <c r="AH86" i="3"/>
  <c r="D86" i="3"/>
  <c r="F86" i="3"/>
  <c r="AL86" i="3"/>
  <c r="AM86" i="3"/>
  <c r="N86" i="3"/>
  <c r="O86" i="3"/>
  <c r="P86" i="3"/>
  <c r="Q86" i="3"/>
  <c r="R86" i="3"/>
  <c r="S86" i="3"/>
  <c r="T86" i="3"/>
  <c r="U86" i="3"/>
  <c r="V86" i="3"/>
  <c r="W86" i="3"/>
  <c r="X86" i="3"/>
  <c r="Y86" i="3"/>
  <c r="Z86" i="3"/>
  <c r="AA86" i="3"/>
  <c r="AC86" i="3"/>
  <c r="AE86" i="3"/>
  <c r="AB86" i="3"/>
  <c r="AD86" i="3"/>
  <c r="AF86" i="3"/>
  <c r="A87" i="3"/>
  <c r="B87" i="3"/>
  <c r="C87" i="3"/>
  <c r="AG87" i="3"/>
  <c r="J87" i="3"/>
  <c r="D87" i="3"/>
  <c r="F87" i="3"/>
  <c r="G87" i="3"/>
  <c r="K87" i="3"/>
  <c r="AL87" i="3"/>
  <c r="AM87" i="3"/>
  <c r="N87" i="3"/>
  <c r="O87" i="3"/>
  <c r="P87" i="3"/>
  <c r="R87" i="3"/>
  <c r="U87" i="3"/>
  <c r="V87" i="3"/>
  <c r="W87" i="3"/>
  <c r="X87" i="3"/>
  <c r="Z87" i="3"/>
  <c r="AC87" i="3"/>
  <c r="AE87" i="3"/>
  <c r="AB87" i="3"/>
  <c r="AF87" i="3"/>
  <c r="A88" i="3"/>
  <c r="C88" i="3"/>
  <c r="AJ88" i="3"/>
  <c r="D88" i="3"/>
  <c r="F88" i="3"/>
  <c r="G88" i="3"/>
  <c r="K88" i="3"/>
  <c r="AL88" i="3"/>
  <c r="AM88" i="3"/>
  <c r="N88" i="3"/>
  <c r="O88" i="3"/>
  <c r="P88" i="3"/>
  <c r="Q88" i="3"/>
  <c r="R88" i="3"/>
  <c r="S88" i="3"/>
  <c r="T88" i="3"/>
  <c r="U88" i="3"/>
  <c r="V88" i="3"/>
  <c r="W88" i="3"/>
  <c r="X88" i="3"/>
  <c r="Y88" i="3"/>
  <c r="Z88" i="3"/>
  <c r="AA88" i="3"/>
  <c r="AC88" i="3"/>
  <c r="AE88" i="3"/>
  <c r="AB88" i="3"/>
  <c r="AD88" i="3"/>
  <c r="AF88" i="3"/>
  <c r="U2" i="2"/>
  <c r="T2" i="2"/>
  <c r="S2" i="2"/>
  <c r="R2" i="2"/>
  <c r="BI263" i="1"/>
  <c r="BE261" i="2"/>
  <c r="BJ263" i="1"/>
  <c r="BF261" i="2"/>
  <c r="BI264" i="1"/>
  <c r="BE262" i="2"/>
  <c r="BJ264" i="1"/>
  <c r="BF262" i="2"/>
  <c r="BI265" i="1"/>
  <c r="BE263" i="2"/>
  <c r="BJ265" i="1"/>
  <c r="BF263" i="2"/>
  <c r="BI266" i="1"/>
  <c r="BE264" i="2" s="1"/>
  <c r="BJ266" i="1"/>
  <c r="BF264" i="2"/>
  <c r="BI267" i="1"/>
  <c r="BE265" i="2"/>
  <c r="BJ267" i="1"/>
  <c r="BF265" i="2"/>
  <c r="BI268" i="1"/>
  <c r="BE266" i="2"/>
  <c r="BJ268" i="1"/>
  <c r="BF266" i="2"/>
  <c r="BI269" i="1"/>
  <c r="BE267" i="2"/>
  <c r="BJ269" i="1"/>
  <c r="BF267" i="2"/>
  <c r="BI270" i="1"/>
  <c r="BE268" i="2" s="1"/>
  <c r="BJ270" i="1"/>
  <c r="BF268" i="2" s="1"/>
  <c r="BI271" i="1"/>
  <c r="BE269" i="2"/>
  <c r="BJ271" i="1"/>
  <c r="BF269" i="2"/>
  <c r="BI272" i="1"/>
  <c r="BE270" i="2"/>
  <c r="BJ272" i="1"/>
  <c r="BF270" i="2"/>
  <c r="BI273" i="1"/>
  <c r="BE271" i="2"/>
  <c r="BJ273" i="1"/>
  <c r="BF271" i="2"/>
  <c r="BI274" i="1"/>
  <c r="BE272" i="2" s="1"/>
  <c r="BJ274" i="1"/>
  <c r="BF272" i="2"/>
  <c r="BI298" i="1"/>
  <c r="BE296" i="2"/>
  <c r="BJ298" i="1"/>
  <c r="BF296" i="2"/>
  <c r="BI275" i="1"/>
  <c r="BE273" i="2"/>
  <c r="BJ275" i="1"/>
  <c r="BF273" i="2"/>
  <c r="BI276" i="1"/>
  <c r="BE274" i="2"/>
  <c r="BJ276" i="1"/>
  <c r="BF274" i="2"/>
  <c r="BI277" i="1"/>
  <c r="BE275" i="2" s="1"/>
  <c r="BJ277" i="1"/>
  <c r="BF275" i="2" s="1"/>
  <c r="BI278" i="1"/>
  <c r="BE276" i="2"/>
  <c r="BJ278" i="1"/>
  <c r="BF276" i="2"/>
  <c r="BI279" i="1"/>
  <c r="BE277" i="2"/>
  <c r="BJ279" i="1"/>
  <c r="BF277" i="2"/>
  <c r="BI280" i="1"/>
  <c r="BE278" i="2"/>
  <c r="BJ280" i="1"/>
  <c r="BF278" i="2"/>
  <c r="BI281" i="1"/>
  <c r="BE279" i="2" s="1"/>
  <c r="BJ281" i="1"/>
  <c r="BF279" i="2"/>
  <c r="BI282" i="1"/>
  <c r="BE280" i="2"/>
  <c r="BJ282" i="1"/>
  <c r="BF280" i="2"/>
  <c r="BI283" i="1"/>
  <c r="BE281" i="2"/>
  <c r="BJ283" i="1"/>
  <c r="BF281" i="2"/>
  <c r="BI284" i="1"/>
  <c r="BE282" i="2"/>
  <c r="BJ284" i="1"/>
  <c r="BF282" i="2"/>
  <c r="BI285" i="1"/>
  <c r="BE283" i="2" s="1"/>
  <c r="BJ285" i="1"/>
  <c r="BF283" i="2" s="1"/>
  <c r="BI286" i="1"/>
  <c r="BE284" i="2"/>
  <c r="BJ286" i="1"/>
  <c r="BF284" i="2"/>
  <c r="BI290" i="1"/>
  <c r="BE288" i="2"/>
  <c r="BJ290" i="1"/>
  <c r="BF288" i="2"/>
  <c r="BI287" i="1"/>
  <c r="BE285" i="2"/>
  <c r="BJ287" i="1"/>
  <c r="BF285" i="2"/>
  <c r="BI288" i="1"/>
  <c r="BE286" i="2" s="1"/>
  <c r="BJ288" i="1"/>
  <c r="BF286" i="2"/>
  <c r="BI289" i="1"/>
  <c r="BE287" i="2"/>
  <c r="BJ289" i="1"/>
  <c r="BF287" i="2"/>
  <c r="BI291" i="1"/>
  <c r="BE289" i="2"/>
  <c r="BJ291" i="1"/>
  <c r="BF289" i="2"/>
  <c r="BI292" i="1"/>
  <c r="BE290" i="2"/>
  <c r="BJ292" i="1"/>
  <c r="BF290" i="2"/>
  <c r="BI293" i="1"/>
  <c r="BE291" i="2" s="1"/>
  <c r="BJ293" i="1"/>
  <c r="BF291" i="2"/>
  <c r="BI294" i="1"/>
  <c r="BE292" i="2"/>
  <c r="BJ294" i="1"/>
  <c r="BF292" i="2"/>
  <c r="BI295" i="1"/>
  <c r="BE293" i="2"/>
  <c r="BJ295" i="1"/>
  <c r="BF293" i="2"/>
  <c r="BI299" i="1"/>
  <c r="BE297" i="2"/>
  <c r="BJ299" i="1"/>
  <c r="BF297" i="2"/>
  <c r="BI301" i="1"/>
  <c r="BE299" i="2" s="1"/>
  <c r="BJ301" i="1"/>
  <c r="BF299" i="2" s="1"/>
  <c r="BI302" i="1"/>
  <c r="BE300" i="2"/>
  <c r="BJ302" i="1"/>
  <c r="BF300" i="2"/>
  <c r="BI303" i="1"/>
  <c r="BE301" i="2"/>
  <c r="BJ303" i="1"/>
  <c r="BF301" i="2"/>
  <c r="AY263" i="1"/>
  <c r="AZ263" i="1"/>
  <c r="AW261" i="2" s="1"/>
  <c r="BA263" i="1"/>
  <c r="AX261" i="2"/>
  <c r="AY264" i="1"/>
  <c r="AZ264" i="1"/>
  <c r="AW262" i="2" s="1"/>
  <c r="BA264" i="1"/>
  <c r="AX262" i="2"/>
  <c r="AY265" i="1"/>
  <c r="AZ265" i="1"/>
  <c r="AW263" i="2" s="1"/>
  <c r="BA265" i="1"/>
  <c r="AX263" i="2" s="1"/>
  <c r="AY266" i="1"/>
  <c r="AZ266" i="1"/>
  <c r="AW264" i="2"/>
  <c r="BA266" i="1"/>
  <c r="AX264" i="2"/>
  <c r="AY267" i="1"/>
  <c r="AZ267" i="1"/>
  <c r="AW265" i="2"/>
  <c r="BA267" i="1"/>
  <c r="AX265" i="2" s="1"/>
  <c r="AY268" i="1"/>
  <c r="AZ268" i="1"/>
  <c r="AW266" i="2"/>
  <c r="BA268" i="1"/>
  <c r="AX266" i="2"/>
  <c r="AY269" i="1"/>
  <c r="AZ269" i="1"/>
  <c r="AW267" i="2" s="1"/>
  <c r="BA269" i="1"/>
  <c r="AX267" i="2" s="1"/>
  <c r="AY270" i="1"/>
  <c r="AZ270" i="1"/>
  <c r="AW268" i="2" s="1"/>
  <c r="BA270" i="1"/>
  <c r="AX268" i="2"/>
  <c r="AY271" i="1"/>
  <c r="AZ271" i="1"/>
  <c r="AW269" i="2" s="1"/>
  <c r="BA271" i="1"/>
  <c r="AX269" i="2" s="1"/>
  <c r="AY272" i="1"/>
  <c r="AZ272" i="1"/>
  <c r="AW270" i="2"/>
  <c r="BA272" i="1"/>
  <c r="AX270" i="2"/>
  <c r="AY273" i="1"/>
  <c r="AZ273" i="1"/>
  <c r="AW271" i="2"/>
  <c r="BA273" i="1"/>
  <c r="AX271" i="2"/>
  <c r="AY274" i="1"/>
  <c r="AZ274" i="1"/>
  <c r="AW272" i="2"/>
  <c r="BA274" i="1"/>
  <c r="AX272" i="2"/>
  <c r="AY298" i="1"/>
  <c r="AZ298" i="1"/>
  <c r="AW296" i="2" s="1"/>
  <c r="BA298" i="1"/>
  <c r="AX296" i="2" s="1"/>
  <c r="AY275" i="1"/>
  <c r="AZ275" i="1"/>
  <c r="AW273" i="2"/>
  <c r="BA275" i="1"/>
  <c r="AX273" i="2" s="1"/>
  <c r="AY276" i="1"/>
  <c r="AZ276" i="1"/>
  <c r="AW274" i="2" s="1"/>
  <c r="BA276" i="1"/>
  <c r="AX274" i="2" s="1"/>
  <c r="AY277" i="1"/>
  <c r="AZ277" i="1"/>
  <c r="AW275" i="2"/>
  <c r="BA277" i="1"/>
  <c r="AX275" i="2"/>
  <c r="AY278" i="1"/>
  <c r="AZ278" i="1"/>
  <c r="AW276" i="2" s="1"/>
  <c r="BA278" i="1"/>
  <c r="AX276" i="2"/>
  <c r="AY279" i="1"/>
  <c r="AZ279" i="1"/>
  <c r="AW277" i="2"/>
  <c r="BA279" i="1"/>
  <c r="AX277" i="2"/>
  <c r="AY280" i="1"/>
  <c r="AZ280" i="1"/>
  <c r="AW278" i="2" s="1"/>
  <c r="BA280" i="1"/>
  <c r="AX278" i="2" s="1"/>
  <c r="AY281" i="1"/>
  <c r="AZ281" i="1"/>
  <c r="AW279" i="2"/>
  <c r="BA281" i="1"/>
  <c r="AX279" i="2"/>
  <c r="AY282" i="1"/>
  <c r="AZ282" i="1"/>
  <c r="AW280" i="2"/>
  <c r="BA282" i="1"/>
  <c r="AX280" i="2" s="1"/>
  <c r="AY283" i="1"/>
  <c r="AZ283" i="1"/>
  <c r="AW281" i="2"/>
  <c r="BA283" i="1"/>
  <c r="AX281" i="2"/>
  <c r="AY284" i="1"/>
  <c r="AZ284" i="1"/>
  <c r="AW282" i="2" s="1"/>
  <c r="BA284" i="1"/>
  <c r="AX282" i="2" s="1"/>
  <c r="AY285" i="1"/>
  <c r="AZ285" i="1"/>
  <c r="AW283" i="2" s="1"/>
  <c r="BA285" i="1"/>
  <c r="AX283" i="2" s="1"/>
  <c r="AY286" i="1"/>
  <c r="AZ286" i="1"/>
  <c r="AW284" i="2" s="1"/>
  <c r="BA286" i="1"/>
  <c r="AX284" i="2" s="1"/>
  <c r="AY290" i="1"/>
  <c r="AZ290" i="1"/>
  <c r="AW288" i="2"/>
  <c r="BA290" i="1"/>
  <c r="AX288" i="2"/>
  <c r="AY287" i="1"/>
  <c r="AZ287" i="1"/>
  <c r="AW285" i="2"/>
  <c r="BA287" i="1"/>
  <c r="AX285" i="2"/>
  <c r="AY288" i="1"/>
  <c r="AZ288" i="1"/>
  <c r="AW286" i="2"/>
  <c r="BA288" i="1"/>
  <c r="AX286" i="2"/>
  <c r="AY289" i="1"/>
  <c r="AZ289" i="1"/>
  <c r="AW287" i="2" s="1"/>
  <c r="BA289" i="1"/>
  <c r="AX287" i="2" s="1"/>
  <c r="AY291" i="1"/>
  <c r="AZ291" i="1"/>
  <c r="AW289" i="2"/>
  <c r="BA291" i="1"/>
  <c r="AX289" i="2" s="1"/>
  <c r="V275" i="1"/>
  <c r="V276" i="1"/>
  <c r="V277" i="1"/>
  <c r="V278" i="1"/>
  <c r="V279" i="1"/>
  <c r="V280" i="1"/>
  <c r="V281" i="1"/>
  <c r="V282" i="1"/>
  <c r="L287" i="3"/>
  <c r="V284" i="1"/>
  <c r="V285" i="1"/>
  <c r="V286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H278" i="3"/>
  <c r="Q275" i="1"/>
  <c r="M273" i="2" s="1"/>
  <c r="P276" i="1"/>
  <c r="P277" i="1"/>
  <c r="P278" i="1"/>
  <c r="P279" i="1"/>
  <c r="Q280" i="1"/>
  <c r="M278" i="2"/>
  <c r="P281" i="1"/>
  <c r="P282" i="1"/>
  <c r="H287" i="3"/>
  <c r="Q283" i="1"/>
  <c r="M281" i="2"/>
  <c r="P284" i="1"/>
  <c r="P285" i="1"/>
  <c r="P286" i="1"/>
  <c r="L275" i="1"/>
  <c r="L276" i="1"/>
  <c r="L277" i="1"/>
  <c r="L278" i="1"/>
  <c r="L279" i="1"/>
  <c r="L280" i="1"/>
  <c r="L281" i="1"/>
  <c r="L282" i="1"/>
  <c r="J280" i="2" s="1"/>
  <c r="E280" i="3" s="1"/>
  <c r="L283" i="1"/>
  <c r="L284" i="1"/>
  <c r="L285" i="1"/>
  <c r="L286" i="1"/>
  <c r="V271" i="1"/>
  <c r="V272" i="1"/>
  <c r="V273" i="1"/>
  <c r="V274" i="1"/>
  <c r="P271" i="1"/>
  <c r="R271" i="1"/>
  <c r="P272" i="1"/>
  <c r="Q272" i="1"/>
  <c r="M270" i="2"/>
  <c r="R272" i="1"/>
  <c r="Q273" i="1"/>
  <c r="M271" i="2"/>
  <c r="R273" i="1"/>
  <c r="Q274" i="1"/>
  <c r="M272" i="2"/>
  <c r="R274" i="1"/>
  <c r="L269" i="1"/>
  <c r="L270" i="1"/>
  <c r="L271" i="1"/>
  <c r="L272" i="1"/>
  <c r="L273" i="1"/>
  <c r="L274" i="1"/>
  <c r="V266" i="1"/>
  <c r="V267" i="1"/>
  <c r="V268" i="1"/>
  <c r="V269" i="1"/>
  <c r="V270" i="1"/>
  <c r="P266" i="1"/>
  <c r="L264" i="2" s="1"/>
  <c r="R266" i="1"/>
  <c r="P267" i="1"/>
  <c r="R267" i="1"/>
  <c r="P268" i="1"/>
  <c r="R268" i="1"/>
  <c r="H272" i="3"/>
  <c r="Q269" i="1"/>
  <c r="M267" i="2" s="1"/>
  <c r="R269" i="1"/>
  <c r="P270" i="1"/>
  <c r="R270" i="1"/>
  <c r="L266" i="1"/>
  <c r="L267" i="1"/>
  <c r="L268" i="1"/>
  <c r="V246" i="1"/>
  <c r="V247" i="1"/>
  <c r="V248" i="1"/>
  <c r="P246" i="2" s="1"/>
  <c r="L246" i="3" s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P262" i="2" s="1"/>
  <c r="L262" i="3" s="1"/>
  <c r="V265" i="1"/>
  <c r="BI247" i="1"/>
  <c r="BE245" i="2" s="1"/>
  <c r="BJ247" i="1"/>
  <c r="BF245" i="2" s="1"/>
  <c r="BI248" i="1"/>
  <c r="BE246" i="2" s="1"/>
  <c r="BI249" i="1"/>
  <c r="BE247" i="2" s="1"/>
  <c r="BI250" i="1"/>
  <c r="BE248" i="2" s="1"/>
  <c r="BJ250" i="1"/>
  <c r="BF248" i="2"/>
  <c r="BI251" i="1"/>
  <c r="BE249" i="2"/>
  <c r="BJ251" i="1"/>
  <c r="BF249" i="2" s="1"/>
  <c r="BI252" i="1"/>
  <c r="BE250" i="2" s="1"/>
  <c r="BJ252" i="1"/>
  <c r="BF250" i="2" s="1"/>
  <c r="BI253" i="1"/>
  <c r="BE251" i="2" s="1"/>
  <c r="BJ253" i="1"/>
  <c r="BF251" i="2" s="1"/>
  <c r="BI254" i="1"/>
  <c r="BE252" i="2" s="1"/>
  <c r="BJ254" i="1"/>
  <c r="BF252" i="2"/>
  <c r="BI255" i="1"/>
  <c r="BE253" i="2"/>
  <c r="BJ255" i="1"/>
  <c r="BF253" i="2" s="1"/>
  <c r="BI256" i="1"/>
  <c r="BE254" i="2" s="1"/>
  <c r="BJ256" i="1"/>
  <c r="BF254" i="2" s="1"/>
  <c r="BI257" i="1"/>
  <c r="BE255" i="2" s="1"/>
  <c r="BJ257" i="1"/>
  <c r="BF255" i="2" s="1"/>
  <c r="BI258" i="1"/>
  <c r="BE256" i="2" s="1"/>
  <c r="BJ258" i="1"/>
  <c r="BF256" i="2"/>
  <c r="BI259" i="1"/>
  <c r="BE257" i="2"/>
  <c r="BJ259" i="1"/>
  <c r="BF257" i="2" s="1"/>
  <c r="BI260" i="1"/>
  <c r="BE258" i="2" s="1"/>
  <c r="BJ260" i="1"/>
  <c r="BF258" i="2" s="1"/>
  <c r="BI261" i="1"/>
  <c r="BE259" i="2" s="1"/>
  <c r="BJ261" i="1"/>
  <c r="BF259" i="2" s="1"/>
  <c r="BI262" i="1"/>
  <c r="BE260" i="2" s="1"/>
  <c r="BJ262" i="1"/>
  <c r="BF260" i="2"/>
  <c r="AY247" i="1"/>
  <c r="AZ247" i="1"/>
  <c r="AW245" i="2" s="1"/>
  <c r="BA247" i="1"/>
  <c r="AX245" i="2"/>
  <c r="AY248" i="1"/>
  <c r="AZ248" i="1"/>
  <c r="AW246" i="2" s="1"/>
  <c r="BA248" i="1"/>
  <c r="AX246" i="2" s="1"/>
  <c r="AY249" i="1"/>
  <c r="AZ249" i="1"/>
  <c r="AW247" i="2"/>
  <c r="BA249" i="1"/>
  <c r="AX247" i="2"/>
  <c r="AY250" i="1"/>
  <c r="AZ250" i="1"/>
  <c r="AW248" i="2"/>
  <c r="BA250" i="1"/>
  <c r="AX248" i="2" s="1"/>
  <c r="AY251" i="1"/>
  <c r="AZ251" i="1"/>
  <c r="AW249" i="2"/>
  <c r="BA251" i="1"/>
  <c r="AX249" i="2"/>
  <c r="AY252" i="1"/>
  <c r="AZ252" i="1"/>
  <c r="AW250" i="2" s="1"/>
  <c r="BA252" i="1"/>
  <c r="AX250" i="2" s="1"/>
  <c r="AY253" i="1"/>
  <c r="AZ253" i="1"/>
  <c r="AW251" i="2" s="1"/>
  <c r="BA253" i="1"/>
  <c r="AX251" i="2" s="1"/>
  <c r="AY254" i="1"/>
  <c r="AZ254" i="1"/>
  <c r="AW252" i="2" s="1"/>
  <c r="BA254" i="1"/>
  <c r="AX252" i="2" s="1"/>
  <c r="AY255" i="1"/>
  <c r="AZ255" i="1"/>
  <c r="AW253" i="2"/>
  <c r="BA255" i="1"/>
  <c r="AX253" i="2"/>
  <c r="AY256" i="1"/>
  <c r="AZ256" i="1"/>
  <c r="AW254" i="2"/>
  <c r="BA256" i="1"/>
  <c r="AX254" i="2"/>
  <c r="AY257" i="1"/>
  <c r="AZ257" i="1"/>
  <c r="AW255" i="2"/>
  <c r="BA257" i="1"/>
  <c r="AX255" i="2"/>
  <c r="AY258" i="1"/>
  <c r="AZ258" i="1"/>
  <c r="AW256" i="2" s="1"/>
  <c r="BA258" i="1"/>
  <c r="AX256" i="2" s="1"/>
  <c r="AY259" i="1"/>
  <c r="AZ259" i="1"/>
  <c r="AW257" i="2"/>
  <c r="BA259" i="1"/>
  <c r="AX257" i="2" s="1"/>
  <c r="AY260" i="1"/>
  <c r="AZ260" i="1"/>
  <c r="AW258" i="2" s="1"/>
  <c r="BA260" i="1"/>
  <c r="AX258" i="2" s="1"/>
  <c r="AY261" i="1"/>
  <c r="AZ261" i="1"/>
  <c r="AW259" i="2"/>
  <c r="BA261" i="1"/>
  <c r="AX259" i="2"/>
  <c r="AY262" i="1"/>
  <c r="AZ262" i="1"/>
  <c r="AW260" i="2" s="1"/>
  <c r="BA262" i="1"/>
  <c r="AX260" i="2"/>
  <c r="R258" i="1"/>
  <c r="R259" i="1"/>
  <c r="R260" i="1"/>
  <c r="R261" i="1"/>
  <c r="R262" i="1"/>
  <c r="R263" i="1"/>
  <c r="R264" i="1"/>
  <c r="R265" i="1"/>
  <c r="L259" i="1"/>
  <c r="L260" i="1"/>
  <c r="L261" i="1"/>
  <c r="L262" i="1"/>
  <c r="L263" i="1"/>
  <c r="L264" i="1"/>
  <c r="L265" i="1"/>
  <c r="Q259" i="1"/>
  <c r="M257" i="2" s="1"/>
  <c r="P260" i="1"/>
  <c r="P261" i="1"/>
  <c r="P262" i="1"/>
  <c r="P263" i="1"/>
  <c r="P264" i="1"/>
  <c r="P265" i="1"/>
  <c r="BI244" i="1"/>
  <c r="BE242" i="2"/>
  <c r="BJ244" i="1"/>
  <c r="BF242" i="2"/>
  <c r="BI245" i="1"/>
  <c r="BE243" i="2"/>
  <c r="BJ245" i="1"/>
  <c r="BF243" i="2"/>
  <c r="BI246" i="1"/>
  <c r="BE244" i="2" s="1"/>
  <c r="BJ246" i="1"/>
  <c r="BF244" i="2" s="1"/>
  <c r="AY244" i="1"/>
  <c r="AZ244" i="1"/>
  <c r="AW242" i="2" s="1"/>
  <c r="BA244" i="1"/>
  <c r="AX242" i="2" s="1"/>
  <c r="AY245" i="1"/>
  <c r="AZ245" i="1"/>
  <c r="AW243" i="2"/>
  <c r="BA245" i="1"/>
  <c r="AX243" i="2"/>
  <c r="AY246" i="1"/>
  <c r="AZ246" i="1"/>
  <c r="AW244" i="2"/>
  <c r="BA246" i="1"/>
  <c r="AX244" i="2"/>
  <c r="BJ243" i="1"/>
  <c r="BF241" i="2" s="1"/>
  <c r="BI243" i="1"/>
  <c r="BE241" i="2" s="1"/>
  <c r="BA243" i="1"/>
  <c r="AX241" i="2" s="1"/>
  <c r="AZ243" i="1"/>
  <c r="AW241" i="2" s="1"/>
  <c r="AY243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P247" i="1"/>
  <c r="P248" i="1"/>
  <c r="P249" i="1"/>
  <c r="P250" i="1"/>
  <c r="P251" i="1"/>
  <c r="Q252" i="1"/>
  <c r="M250" i="2" s="1"/>
  <c r="Q253" i="1"/>
  <c r="M251" i="2"/>
  <c r="P254" i="1"/>
  <c r="P255" i="1"/>
  <c r="Q256" i="1"/>
  <c r="M254" i="2" s="1"/>
  <c r="Q257" i="1"/>
  <c r="M255" i="2" s="1"/>
  <c r="Q258" i="1"/>
  <c r="M256" i="2" s="1"/>
  <c r="L246" i="1"/>
  <c r="J244" i="2" s="1"/>
  <c r="E244" i="3" s="1"/>
  <c r="L247" i="1"/>
  <c r="L248" i="1"/>
  <c r="L249" i="1"/>
  <c r="L250" i="1"/>
  <c r="L251" i="1"/>
  <c r="L252" i="1"/>
  <c r="L253" i="1"/>
  <c r="L254" i="1"/>
  <c r="L255" i="1"/>
  <c r="L256" i="1"/>
  <c r="L257" i="1"/>
  <c r="L258" i="1"/>
  <c r="P242" i="1"/>
  <c r="Q241" i="1"/>
  <c r="M239" i="2" s="1"/>
  <c r="P25" i="1"/>
  <c r="Q243" i="1"/>
  <c r="M241" i="2"/>
  <c r="Q244" i="1"/>
  <c r="M242" i="2"/>
  <c r="Q245" i="1"/>
  <c r="M243" i="2"/>
  <c r="Q246" i="1"/>
  <c r="M244" i="2" s="1"/>
  <c r="L241" i="1"/>
  <c r="J239" i="2"/>
  <c r="L242" i="1"/>
  <c r="L243" i="1"/>
  <c r="L244" i="1"/>
  <c r="L245" i="1"/>
  <c r="R242" i="1"/>
  <c r="R243" i="1"/>
  <c r="R244" i="1"/>
  <c r="R245" i="1"/>
  <c r="Q237" i="1"/>
  <c r="M235" i="2"/>
  <c r="Q238" i="1"/>
  <c r="M236" i="2"/>
  <c r="Q239" i="1"/>
  <c r="M237" i="2" s="1"/>
  <c r="Q240" i="1"/>
  <c r="M238" i="2" s="1"/>
  <c r="Q236" i="1"/>
  <c r="M234" i="2"/>
  <c r="AZ237" i="1"/>
  <c r="AW235" i="2"/>
  <c r="BA237" i="1"/>
  <c r="AX235" i="2"/>
  <c r="AZ238" i="1"/>
  <c r="AW236" i="2"/>
  <c r="BA238" i="1"/>
  <c r="AX236" i="2"/>
  <c r="AZ239" i="1"/>
  <c r="AW237" i="2"/>
  <c r="BA239" i="1"/>
  <c r="AX237" i="2" s="1"/>
  <c r="AZ240" i="1"/>
  <c r="AW238" i="2" s="1"/>
  <c r="BA240" i="1"/>
  <c r="AX238" i="2"/>
  <c r="AZ241" i="1"/>
  <c r="AW239" i="2"/>
  <c r="BA241" i="1"/>
  <c r="AX239" i="2"/>
  <c r="BI237" i="1"/>
  <c r="BE235" i="2"/>
  <c r="BJ237" i="1"/>
  <c r="BF235" i="2"/>
  <c r="BI238" i="1"/>
  <c r="BE236" i="2"/>
  <c r="BJ238" i="1"/>
  <c r="BF236" i="2" s="1"/>
  <c r="BI239" i="1"/>
  <c r="BE237" i="2"/>
  <c r="BJ239" i="1"/>
  <c r="BF237" i="2"/>
  <c r="BI240" i="1"/>
  <c r="BE238" i="2"/>
  <c r="BJ240" i="1"/>
  <c r="BF238" i="2"/>
  <c r="BI241" i="1"/>
  <c r="BE239" i="2"/>
  <c r="BJ241" i="1"/>
  <c r="BF239" i="2"/>
  <c r="BJ236" i="1"/>
  <c r="BF234" i="2"/>
  <c r="BI236" i="1"/>
  <c r="BE234" i="2" s="1"/>
  <c r="BA236" i="1"/>
  <c r="AX234" i="2" s="1"/>
  <c r="AZ236" i="1"/>
  <c r="AW234" i="2"/>
  <c r="AY237" i="1"/>
  <c r="BH237" i="1"/>
  <c r="AY238" i="1"/>
  <c r="BH238" i="1"/>
  <c r="AY239" i="1"/>
  <c r="BH239" i="1"/>
  <c r="AY240" i="1"/>
  <c r="BH240" i="1"/>
  <c r="AY241" i="1"/>
  <c r="BH241" i="1"/>
  <c r="AY236" i="1"/>
  <c r="BH236" i="1" s="1"/>
  <c r="R232" i="1"/>
  <c r="R233" i="1"/>
  <c r="R234" i="1"/>
  <c r="R235" i="1"/>
  <c r="R236" i="1"/>
  <c r="R237" i="1"/>
  <c r="R238" i="1"/>
  <c r="R239" i="1"/>
  <c r="R240" i="1"/>
  <c r="R241" i="1"/>
  <c r="P233" i="1"/>
  <c r="P234" i="1"/>
  <c r="P235" i="1"/>
  <c r="L233" i="1"/>
  <c r="J231" i="2"/>
  <c r="L234" i="1"/>
  <c r="L235" i="1"/>
  <c r="L236" i="1"/>
  <c r="L237" i="1"/>
  <c r="L238" i="1"/>
  <c r="J236" i="2" s="1"/>
  <c r="L239" i="1"/>
  <c r="J237" i="2" s="1"/>
  <c r="L240" i="1"/>
  <c r="BI225" i="1"/>
  <c r="BE223" i="2"/>
  <c r="BJ225" i="1"/>
  <c r="BF223" i="2"/>
  <c r="AY225" i="1"/>
  <c r="BH225" i="1"/>
  <c r="AZ225" i="1"/>
  <c r="AW223" i="2" s="1"/>
  <c r="BA225" i="1"/>
  <c r="AX223" i="2"/>
  <c r="BJ224" i="1"/>
  <c r="BF222" i="2"/>
  <c r="BI224" i="1"/>
  <c r="BE222" i="2"/>
  <c r="BA224" i="1"/>
  <c r="AX222" i="2"/>
  <c r="AZ224" i="1"/>
  <c r="AW222" i="2"/>
  <c r="AY224" i="1"/>
  <c r="BH224" i="1"/>
  <c r="BH223" i="1"/>
  <c r="BH222" i="1"/>
  <c r="V224" i="1"/>
  <c r="V225" i="1"/>
  <c r="V226" i="1"/>
  <c r="V227" i="1"/>
  <c r="P225" i="2" s="1"/>
  <c r="L225" i="3" s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P241" i="2" s="1"/>
  <c r="L241" i="3" s="1"/>
  <c r="V244" i="1"/>
  <c r="V245" i="1"/>
  <c r="R223" i="1"/>
  <c r="R224" i="1"/>
  <c r="R225" i="1"/>
  <c r="R226" i="1"/>
  <c r="R227" i="1"/>
  <c r="R228" i="1"/>
  <c r="R229" i="1"/>
  <c r="R230" i="1"/>
  <c r="R231" i="1"/>
  <c r="P227" i="1"/>
  <c r="P228" i="1"/>
  <c r="P229" i="1"/>
  <c r="P230" i="1"/>
  <c r="P231" i="1"/>
  <c r="L229" i="2" s="1"/>
  <c r="P232" i="1"/>
  <c r="L225" i="1"/>
  <c r="L226" i="1"/>
  <c r="L227" i="1"/>
  <c r="L228" i="1"/>
  <c r="L229" i="1"/>
  <c r="L230" i="1"/>
  <c r="L231" i="1"/>
  <c r="L232" i="1"/>
  <c r="P219" i="1"/>
  <c r="P220" i="1"/>
  <c r="Q221" i="1"/>
  <c r="M219" i="2"/>
  <c r="Q222" i="1"/>
  <c r="M220" i="2"/>
  <c r="Q223" i="1"/>
  <c r="M221" i="2" s="1"/>
  <c r="Q224" i="1"/>
  <c r="M222" i="2" s="1"/>
  <c r="Q225" i="1"/>
  <c r="M223" i="2" s="1"/>
  <c r="P226" i="1"/>
  <c r="P218" i="1"/>
  <c r="V219" i="1"/>
  <c r="V220" i="1"/>
  <c r="V221" i="1"/>
  <c r="V222" i="1"/>
  <c r="V223" i="1"/>
  <c r="R219" i="1"/>
  <c r="R220" i="1"/>
  <c r="R221" i="1"/>
  <c r="R222" i="1"/>
  <c r="L218" i="1"/>
  <c r="J216" i="2"/>
  <c r="L219" i="1"/>
  <c r="L220" i="1"/>
  <c r="U220" i="1" s="1"/>
  <c r="L221" i="1"/>
  <c r="L222" i="1"/>
  <c r="L223" i="1"/>
  <c r="L224" i="1"/>
  <c r="J222" i="2" s="1"/>
  <c r="E222" i="3" s="1"/>
  <c r="P209" i="1"/>
  <c r="P210" i="1"/>
  <c r="P211" i="1"/>
  <c r="P212" i="1"/>
  <c r="P213" i="1"/>
  <c r="P208" i="1"/>
  <c r="L208" i="1"/>
  <c r="J206" i="2"/>
  <c r="BH205" i="1"/>
  <c r="BI205" i="1"/>
  <c r="BE203" i="2" s="1"/>
  <c r="BJ205" i="1"/>
  <c r="BF203" i="2" s="1"/>
  <c r="BH206" i="1"/>
  <c r="BI206" i="1"/>
  <c r="BE204" i="2"/>
  <c r="BJ206" i="1"/>
  <c r="BF204" i="2"/>
  <c r="AY205" i="1"/>
  <c r="AZ205" i="1"/>
  <c r="AW203" i="2"/>
  <c r="BA205" i="1"/>
  <c r="AX203" i="2"/>
  <c r="AY206" i="1"/>
  <c r="AZ206" i="1"/>
  <c r="AW204" i="2"/>
  <c r="BA206" i="1"/>
  <c r="AX204" i="2"/>
  <c r="Q205" i="1"/>
  <c r="M203" i="2"/>
  <c r="Q206" i="1"/>
  <c r="M204" i="2"/>
  <c r="Q204" i="1"/>
  <c r="M202" i="2"/>
  <c r="BJ204" i="1"/>
  <c r="BF202" i="2"/>
  <c r="BI204" i="1"/>
  <c r="BE202" i="2" s="1"/>
  <c r="BH204" i="1"/>
  <c r="AZ204" i="1"/>
  <c r="AW202" i="2" s="1"/>
  <c r="BA204" i="1"/>
  <c r="AX202" i="2" s="1"/>
  <c r="AY204" i="1"/>
  <c r="V214" i="1"/>
  <c r="U215" i="1"/>
  <c r="V215" i="1"/>
  <c r="U216" i="1"/>
  <c r="V216" i="1"/>
  <c r="U217" i="1"/>
  <c r="V217" i="1"/>
  <c r="V218" i="1"/>
  <c r="L209" i="1"/>
  <c r="J207" i="2" s="1"/>
  <c r="E207" i="3" s="1"/>
  <c r="L210" i="1"/>
  <c r="J208" i="2"/>
  <c r="L211" i="1"/>
  <c r="J209" i="2" s="1"/>
  <c r="L212" i="1"/>
  <c r="J210" i="2" s="1"/>
  <c r="E210" i="3" s="1"/>
  <c r="L213" i="1"/>
  <c r="U21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P203" i="1"/>
  <c r="E203" i="1"/>
  <c r="L203" i="1"/>
  <c r="L204" i="1"/>
  <c r="J202" i="2" s="1"/>
  <c r="E202" i="3" s="1"/>
  <c r="L205" i="1"/>
  <c r="J203" i="2"/>
  <c r="L206" i="1"/>
  <c r="V203" i="1"/>
  <c r="V204" i="1"/>
  <c r="V205" i="1"/>
  <c r="P203" i="2" s="1"/>
  <c r="L203" i="3" s="1"/>
  <c r="V206" i="1"/>
  <c r="U207" i="1"/>
  <c r="V207" i="1"/>
  <c r="V208" i="1"/>
  <c r="V209" i="1"/>
  <c r="V210" i="1"/>
  <c r="P208" i="2" s="1"/>
  <c r="L208" i="3" s="1"/>
  <c r="V211" i="1"/>
  <c r="V212" i="1"/>
  <c r="P210" i="2" s="1"/>
  <c r="L210" i="3" s="1"/>
  <c r="V213" i="1"/>
  <c r="R200" i="1"/>
  <c r="R201" i="1"/>
  <c r="R202" i="1"/>
  <c r="R203" i="1"/>
  <c r="R204" i="1"/>
  <c r="R193" i="1"/>
  <c r="R194" i="1"/>
  <c r="R195" i="1"/>
  <c r="R196" i="1"/>
  <c r="R197" i="1"/>
  <c r="R198" i="1"/>
  <c r="R199" i="1"/>
  <c r="V198" i="1"/>
  <c r="P196" i="2" s="1"/>
  <c r="L196" i="3" s="1"/>
  <c r="V199" i="1"/>
  <c r="V200" i="1"/>
  <c r="P198" i="2" s="1"/>
  <c r="L198" i="3" s="1"/>
  <c r="V201" i="1"/>
  <c r="U202" i="1"/>
  <c r="V202" i="1"/>
  <c r="P195" i="1"/>
  <c r="P196" i="1"/>
  <c r="P197" i="1"/>
  <c r="P198" i="1"/>
  <c r="P200" i="1"/>
  <c r="L198" i="2" s="1"/>
  <c r="L195" i="1"/>
  <c r="L196" i="1"/>
  <c r="J194" i="2" s="1"/>
  <c r="L197" i="1"/>
  <c r="J195" i="2" s="1"/>
  <c r="L198" i="1"/>
  <c r="U199" i="1"/>
  <c r="L200" i="1"/>
  <c r="U200" i="1" s="1"/>
  <c r="U201" i="1"/>
  <c r="P189" i="1"/>
  <c r="P190" i="1"/>
  <c r="P191" i="1"/>
  <c r="P192" i="1"/>
  <c r="L190" i="2" s="1"/>
  <c r="P193" i="1"/>
  <c r="P194" i="1"/>
  <c r="V193" i="1"/>
  <c r="V194" i="1"/>
  <c r="V195" i="1"/>
  <c r="V196" i="1"/>
  <c r="V197" i="1"/>
  <c r="L188" i="1"/>
  <c r="L189" i="1"/>
  <c r="L190" i="1"/>
  <c r="L191" i="1"/>
  <c r="J189" i="2" s="1"/>
  <c r="E189" i="3" s="1"/>
  <c r="L192" i="1"/>
  <c r="L193" i="1"/>
  <c r="L194" i="1"/>
  <c r="V182" i="1"/>
  <c r="V183" i="1"/>
  <c r="P181" i="2" s="1"/>
  <c r="L181" i="3" s="1"/>
  <c r="V184" i="1"/>
  <c r="V185" i="1"/>
  <c r="V186" i="1"/>
  <c r="P184" i="2" s="1"/>
  <c r="L184" i="3" s="1"/>
  <c r="U187" i="1"/>
  <c r="V187" i="1"/>
  <c r="P185" i="2" s="1"/>
  <c r="L185" i="3" s="1"/>
  <c r="V188" i="1"/>
  <c r="V189" i="1"/>
  <c r="V190" i="1"/>
  <c r="V191" i="1"/>
  <c r="V192" i="1"/>
  <c r="R182" i="1"/>
  <c r="R183" i="1"/>
  <c r="R184" i="1"/>
  <c r="R185" i="1"/>
  <c r="R186" i="1"/>
  <c r="R187" i="1"/>
  <c r="R188" i="1"/>
  <c r="R189" i="1"/>
  <c r="R190" i="1"/>
  <c r="R191" i="1"/>
  <c r="R192" i="1"/>
  <c r="L180" i="1"/>
  <c r="L181" i="1"/>
  <c r="L182" i="1"/>
  <c r="L183" i="1"/>
  <c r="L184" i="1"/>
  <c r="L185" i="1"/>
  <c r="J183" i="2" s="1"/>
  <c r="E183" i="3" s="1"/>
  <c r="L186" i="1"/>
  <c r="P180" i="1"/>
  <c r="P181" i="1"/>
  <c r="P182" i="1"/>
  <c r="P183" i="1"/>
  <c r="L181" i="2" s="1"/>
  <c r="P184" i="1"/>
  <c r="P185" i="1"/>
  <c r="P186" i="1"/>
  <c r="R180" i="1"/>
  <c r="R181" i="1"/>
  <c r="R172" i="1"/>
  <c r="R173" i="1"/>
  <c r="R174" i="1"/>
  <c r="R175" i="1"/>
  <c r="R176" i="1"/>
  <c r="R177" i="1"/>
  <c r="R178" i="1"/>
  <c r="R179" i="1"/>
  <c r="V174" i="1"/>
  <c r="V175" i="1"/>
  <c r="V176" i="1"/>
  <c r="P174" i="2" s="1"/>
  <c r="L174" i="3" s="1"/>
  <c r="V177" i="1"/>
  <c r="V178" i="1"/>
  <c r="V179" i="1"/>
  <c r="V180" i="1"/>
  <c r="V181" i="1"/>
  <c r="P176" i="1"/>
  <c r="P177" i="1"/>
  <c r="P178" i="1"/>
  <c r="P179" i="1"/>
  <c r="U175" i="1"/>
  <c r="L176" i="1"/>
  <c r="U176" i="1" s="1"/>
  <c r="L177" i="1"/>
  <c r="L178" i="1"/>
  <c r="L179" i="1"/>
  <c r="V163" i="1"/>
  <c r="V164" i="1"/>
  <c r="P162" i="2" s="1"/>
  <c r="L162" i="3" s="1"/>
  <c r="V165" i="1"/>
  <c r="V166" i="1"/>
  <c r="V167" i="1"/>
  <c r="V168" i="1"/>
  <c r="V169" i="1"/>
  <c r="V170" i="1"/>
  <c r="V171" i="1"/>
  <c r="V172" i="1"/>
  <c r="V173" i="1"/>
  <c r="R162" i="1"/>
  <c r="R163" i="1"/>
  <c r="R164" i="1"/>
  <c r="R165" i="1"/>
  <c r="R166" i="1"/>
  <c r="R167" i="1"/>
  <c r="R168" i="1"/>
  <c r="R169" i="1"/>
  <c r="R170" i="1"/>
  <c r="R171" i="1"/>
  <c r="P162" i="1"/>
  <c r="P163" i="1"/>
  <c r="P164" i="1"/>
  <c r="P165" i="1"/>
  <c r="P169" i="1"/>
  <c r="P171" i="1"/>
  <c r="P173" i="1"/>
  <c r="L164" i="1"/>
  <c r="J162" i="2" s="1"/>
  <c r="E162" i="3" s="1"/>
  <c r="L165" i="1"/>
  <c r="U166" i="1"/>
  <c r="U167" i="1"/>
  <c r="U168" i="1"/>
  <c r="L169" i="1"/>
  <c r="U169" i="1" s="1"/>
  <c r="U170" i="1"/>
  <c r="L171" i="1"/>
  <c r="U172" i="1"/>
  <c r="L173" i="1"/>
  <c r="U174" i="1"/>
  <c r="V147" i="1"/>
  <c r="P147" i="1"/>
  <c r="L147" i="1"/>
  <c r="V155" i="1"/>
  <c r="V156" i="1"/>
  <c r="V157" i="1"/>
  <c r="P155" i="2" s="1"/>
  <c r="L155" i="3" s="1"/>
  <c r="V158" i="1"/>
  <c r="V159" i="1"/>
  <c r="V160" i="1"/>
  <c r="V161" i="1"/>
  <c r="V162" i="1"/>
  <c r="R151" i="1"/>
  <c r="R152" i="1"/>
  <c r="R153" i="1"/>
  <c r="R154" i="1"/>
  <c r="R155" i="1"/>
  <c r="R156" i="1"/>
  <c r="R157" i="1"/>
  <c r="R158" i="1"/>
  <c r="R159" i="1"/>
  <c r="R160" i="1"/>
  <c r="R161" i="1"/>
  <c r="P151" i="1"/>
  <c r="P152" i="1"/>
  <c r="L150" i="2" s="1"/>
  <c r="P153" i="1"/>
  <c r="P154" i="1"/>
  <c r="P155" i="1"/>
  <c r="P156" i="1"/>
  <c r="P157" i="1"/>
  <c r="P158" i="1"/>
  <c r="P160" i="1"/>
  <c r="P161" i="1"/>
  <c r="L152" i="1"/>
  <c r="L153" i="1"/>
  <c r="L154" i="1"/>
  <c r="L155" i="1"/>
  <c r="L156" i="1"/>
  <c r="L157" i="1"/>
  <c r="U157" i="1" s="1"/>
  <c r="L158" i="1"/>
  <c r="U159" i="1"/>
  <c r="L160" i="1"/>
  <c r="L161" i="1"/>
  <c r="L162" i="1"/>
  <c r="J160" i="2" s="1"/>
  <c r="E160" i="3" s="1"/>
  <c r="L163" i="1"/>
  <c r="V128" i="1"/>
  <c r="V129" i="1"/>
  <c r="V130" i="1"/>
  <c r="V131" i="1"/>
  <c r="P129" i="2" s="1"/>
  <c r="L129" i="3" s="1"/>
  <c r="V132" i="1"/>
  <c r="V133" i="1"/>
  <c r="V134" i="1"/>
  <c r="V135" i="1"/>
  <c r="V136" i="1"/>
  <c r="V137" i="1"/>
  <c r="P135" i="2" s="1"/>
  <c r="L135" i="3" s="1"/>
  <c r="V138" i="1"/>
  <c r="V139" i="1"/>
  <c r="P137" i="2" s="1"/>
  <c r="L137" i="3" s="1"/>
  <c r="V140" i="1"/>
  <c r="V141" i="1"/>
  <c r="V142" i="1"/>
  <c r="P140" i="2" s="1"/>
  <c r="L140" i="3" s="1"/>
  <c r="V143" i="1"/>
  <c r="V144" i="1"/>
  <c r="V145" i="1"/>
  <c r="V146" i="1"/>
  <c r="V148" i="1"/>
  <c r="P146" i="2" s="1"/>
  <c r="L146" i="3" s="1"/>
  <c r="V149" i="1"/>
  <c r="V150" i="1"/>
  <c r="V151" i="1"/>
  <c r="V152" i="1"/>
  <c r="V153" i="1"/>
  <c r="V154" i="1"/>
  <c r="P152" i="2" s="1"/>
  <c r="L152" i="3" s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8" i="1"/>
  <c r="R149" i="1"/>
  <c r="R150" i="1"/>
  <c r="P128" i="1"/>
  <c r="P129" i="1"/>
  <c r="L127" i="2" s="1"/>
  <c r="P130" i="1"/>
  <c r="P131" i="1"/>
  <c r="P132" i="1"/>
  <c r="P133" i="1"/>
  <c r="P135" i="1"/>
  <c r="P136" i="1"/>
  <c r="P138" i="1"/>
  <c r="P139" i="1"/>
  <c r="L137" i="2" s="1"/>
  <c r="P140" i="1"/>
  <c r="P141" i="1"/>
  <c r="L139" i="2" s="1"/>
  <c r="P142" i="1"/>
  <c r="P143" i="1"/>
  <c r="P144" i="1"/>
  <c r="L142" i="2" s="1"/>
  <c r="P145" i="1"/>
  <c r="P146" i="1"/>
  <c r="P148" i="1"/>
  <c r="P149" i="1"/>
  <c r="P150" i="1"/>
  <c r="L148" i="2" s="1"/>
  <c r="L128" i="1"/>
  <c r="L129" i="1"/>
  <c r="L130" i="1"/>
  <c r="L131" i="1"/>
  <c r="L132" i="1"/>
  <c r="L133" i="1"/>
  <c r="U133" i="1" s="1"/>
  <c r="L134" i="1"/>
  <c r="L135" i="1"/>
  <c r="L136" i="1"/>
  <c r="U137" i="1"/>
  <c r="L138" i="1"/>
  <c r="U138" i="1" s="1"/>
  <c r="L139" i="1"/>
  <c r="L140" i="1"/>
  <c r="L141" i="1"/>
  <c r="J139" i="2" s="1"/>
  <c r="E139" i="3" s="1"/>
  <c r="L142" i="1"/>
  <c r="L143" i="1"/>
  <c r="U143" i="1" s="1"/>
  <c r="L144" i="1"/>
  <c r="L145" i="1"/>
  <c r="L146" i="1"/>
  <c r="L148" i="1"/>
  <c r="L149" i="1"/>
  <c r="L150" i="1"/>
  <c r="U150" i="1" s="1"/>
  <c r="L151" i="1"/>
  <c r="V123" i="1"/>
  <c r="P121" i="2" s="1"/>
  <c r="L121" i="3" s="1"/>
  <c r="V124" i="1"/>
  <c r="V125" i="1"/>
  <c r="V126" i="1"/>
  <c r="P124" i="2" s="1"/>
  <c r="L124" i="3" s="1"/>
  <c r="V127" i="1"/>
  <c r="R123" i="1"/>
  <c r="R124" i="1"/>
  <c r="R125" i="1"/>
  <c r="R126" i="1"/>
  <c r="R127" i="1"/>
  <c r="U123" i="1"/>
  <c r="U124" i="1"/>
  <c r="U125" i="1"/>
  <c r="U126" i="1"/>
  <c r="U127" i="1"/>
  <c r="L114" i="1"/>
  <c r="V120" i="1"/>
  <c r="V121" i="1"/>
  <c r="U122" i="1"/>
  <c r="V122" i="1"/>
  <c r="R116" i="1"/>
  <c r="R117" i="1"/>
  <c r="R118" i="1"/>
  <c r="R119" i="1"/>
  <c r="R120" i="1"/>
  <c r="R121" i="1"/>
  <c r="R122" i="1"/>
  <c r="P116" i="1"/>
  <c r="P117" i="1"/>
  <c r="P118" i="1"/>
  <c r="P119" i="1"/>
  <c r="L117" i="2" s="1"/>
  <c r="P120" i="1"/>
  <c r="L116" i="1"/>
  <c r="L117" i="1"/>
  <c r="J115" i="2"/>
  <c r="L118" i="1"/>
  <c r="J116" i="2" s="1"/>
  <c r="E116" i="3" s="1"/>
  <c r="L119" i="1"/>
  <c r="L120" i="1"/>
  <c r="U121" i="1"/>
  <c r="P109" i="1"/>
  <c r="V116" i="1"/>
  <c r="V117" i="1"/>
  <c r="V118" i="1"/>
  <c r="V119" i="1"/>
  <c r="V103" i="1"/>
  <c r="V104" i="1"/>
  <c r="V105" i="1"/>
  <c r="P103" i="2" s="1"/>
  <c r="L103" i="3" s="1"/>
  <c r="V106" i="1"/>
  <c r="V107" i="1"/>
  <c r="V108" i="1"/>
  <c r="V109" i="1"/>
  <c r="V110" i="1"/>
  <c r="P108" i="2" s="1"/>
  <c r="L108" i="3" s="1"/>
  <c r="V111" i="1"/>
  <c r="V112" i="1"/>
  <c r="V113" i="1"/>
  <c r="P111" i="2" s="1"/>
  <c r="L111" i="3" s="1"/>
  <c r="V114" i="1"/>
  <c r="V115" i="1"/>
  <c r="P113" i="2" s="1"/>
  <c r="L113" i="3" s="1"/>
  <c r="R104" i="1"/>
  <c r="R105" i="1"/>
  <c r="R106" i="1"/>
  <c r="R107" i="1"/>
  <c r="R108" i="1"/>
  <c r="R109" i="1"/>
  <c r="R110" i="1"/>
  <c r="R111" i="1"/>
  <c r="R112" i="1"/>
  <c r="R113" i="1"/>
  <c r="R114" i="1"/>
  <c r="R115" i="1"/>
  <c r="P105" i="1"/>
  <c r="P106" i="1"/>
  <c r="P107" i="1"/>
  <c r="P108" i="1"/>
  <c r="P110" i="1"/>
  <c r="P111" i="1"/>
  <c r="P112" i="1"/>
  <c r="P113" i="1"/>
  <c r="P114" i="1"/>
  <c r="P115" i="1"/>
  <c r="L113" i="2" s="1"/>
  <c r="L105" i="1"/>
  <c r="L106" i="1"/>
  <c r="U106" i="1" s="1"/>
  <c r="L107" i="1"/>
  <c r="L108" i="1"/>
  <c r="L109" i="1"/>
  <c r="J107" i="2" s="1"/>
  <c r="E107" i="3" s="1"/>
  <c r="L110" i="1"/>
  <c r="L111" i="1"/>
  <c r="U111" i="1" s="1"/>
  <c r="L112" i="1"/>
  <c r="L113" i="1"/>
  <c r="L115" i="1"/>
  <c r="U115" i="1" s="1"/>
  <c r="P87" i="1"/>
  <c r="V82" i="1"/>
  <c r="V83" i="1"/>
  <c r="V84" i="1"/>
  <c r="V85" i="1"/>
  <c r="V86" i="1"/>
  <c r="P84" i="2" s="1"/>
  <c r="L84" i="3" s="1"/>
  <c r="V87" i="1"/>
  <c r="V88" i="1"/>
  <c r="V89" i="1"/>
  <c r="V90" i="1"/>
  <c r="V91" i="1"/>
  <c r="P89" i="2" s="1"/>
  <c r="L89" i="3" s="1"/>
  <c r="V92" i="1"/>
  <c r="V93" i="1"/>
  <c r="P91" i="2" s="1"/>
  <c r="V94" i="1"/>
  <c r="V95" i="1"/>
  <c r="V96" i="1"/>
  <c r="V97" i="1"/>
  <c r="V98" i="1"/>
  <c r="V99" i="1"/>
  <c r="V100" i="1"/>
  <c r="P98" i="2" s="1"/>
  <c r="V101" i="1"/>
  <c r="V102" i="1"/>
  <c r="P100" i="2" s="1"/>
  <c r="L100" i="3" s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P82" i="1"/>
  <c r="L80" i="2" s="1"/>
  <c r="BM80" i="2" s="1"/>
  <c r="P83" i="1"/>
  <c r="P84" i="1"/>
  <c r="P85" i="1"/>
  <c r="L83" i="2" s="1"/>
  <c r="P86" i="1"/>
  <c r="P88" i="1"/>
  <c r="L86" i="2" s="1"/>
  <c r="BM86" i="2" s="1"/>
  <c r="P89" i="1"/>
  <c r="P90" i="1"/>
  <c r="P91" i="1"/>
  <c r="P92" i="1"/>
  <c r="L90" i="2" s="1"/>
  <c r="P93" i="1"/>
  <c r="P94" i="1"/>
  <c r="L92" i="2" s="1"/>
  <c r="P95" i="1"/>
  <c r="P96" i="1"/>
  <c r="P97" i="1"/>
  <c r="L95" i="2" s="1"/>
  <c r="P98" i="1"/>
  <c r="P99" i="1"/>
  <c r="L97" i="2" s="1"/>
  <c r="BM97" i="2" s="1"/>
  <c r="P100" i="1"/>
  <c r="P101" i="1"/>
  <c r="P102" i="1"/>
  <c r="P103" i="1"/>
  <c r="P104" i="1"/>
  <c r="L102" i="2" s="1"/>
  <c r="BM102" i="2" s="1"/>
  <c r="L82" i="1"/>
  <c r="L83" i="1"/>
  <c r="U83" i="1" s="1"/>
  <c r="L84" i="1"/>
  <c r="L85" i="1"/>
  <c r="U85" i="1" s="1"/>
  <c r="L86" i="1"/>
  <c r="L87" i="1"/>
  <c r="J85" i="2" s="1"/>
  <c r="E85" i="3" s="1"/>
  <c r="L88" i="1"/>
  <c r="L89" i="1"/>
  <c r="L90" i="1"/>
  <c r="J88" i="2" s="1"/>
  <c r="L91" i="1"/>
  <c r="L92" i="1"/>
  <c r="J90" i="2" s="1"/>
  <c r="L93" i="1"/>
  <c r="U93" i="1" s="1"/>
  <c r="L94" i="1"/>
  <c r="L95" i="1"/>
  <c r="U95" i="1" s="1"/>
  <c r="L96" i="1"/>
  <c r="L97" i="1"/>
  <c r="J95" i="2" s="1"/>
  <c r="L98" i="1"/>
  <c r="L99" i="1"/>
  <c r="L100" i="1"/>
  <c r="L101" i="1"/>
  <c r="J99" i="2" s="1"/>
  <c r="E99" i="3" s="1"/>
  <c r="L102" i="1"/>
  <c r="L103" i="1"/>
  <c r="J101" i="2" s="1"/>
  <c r="E101" i="3" s="1"/>
  <c r="L104" i="1"/>
  <c r="V81" i="1"/>
  <c r="R81" i="1"/>
  <c r="L81" i="1"/>
  <c r="P81" i="1"/>
  <c r="R74" i="1"/>
  <c r="R75" i="1"/>
  <c r="R76" i="1"/>
  <c r="R77" i="1"/>
  <c r="R78" i="1"/>
  <c r="R79" i="1"/>
  <c r="R80" i="1"/>
  <c r="BI75" i="1"/>
  <c r="BE73" i="2"/>
  <c r="BJ75" i="1"/>
  <c r="BF73" i="2"/>
  <c r="BI76" i="1"/>
  <c r="BE74" i="2"/>
  <c r="BJ76" i="1"/>
  <c r="BF74" i="2" s="1"/>
  <c r="BI77" i="1"/>
  <c r="BE75" i="2" s="1"/>
  <c r="BJ77" i="1"/>
  <c r="BF75" i="2"/>
  <c r="BI78" i="1"/>
  <c r="BE76" i="2"/>
  <c r="BJ78" i="1"/>
  <c r="BF76" i="2"/>
  <c r="BI79" i="1"/>
  <c r="BE77" i="2"/>
  <c r="BJ79" i="1"/>
  <c r="BF77" i="2"/>
  <c r="BI80" i="1"/>
  <c r="BE78" i="2"/>
  <c r="BJ80" i="1"/>
  <c r="BF78" i="2" s="1"/>
  <c r="AY75" i="1"/>
  <c r="AZ75" i="1"/>
  <c r="AW73" i="2" s="1"/>
  <c r="BA75" i="1"/>
  <c r="AX73" i="2" s="1"/>
  <c r="AY76" i="1"/>
  <c r="AZ76" i="1"/>
  <c r="AW74" i="2"/>
  <c r="BA76" i="1"/>
  <c r="AX74" i="2"/>
  <c r="AY77" i="1"/>
  <c r="AZ77" i="1"/>
  <c r="AW75" i="2" s="1"/>
  <c r="BA77" i="1"/>
  <c r="AX75" i="2"/>
  <c r="AY78" i="1"/>
  <c r="AZ78" i="1"/>
  <c r="AW76" i="2" s="1"/>
  <c r="BA78" i="1"/>
  <c r="AX76" i="2"/>
  <c r="AY79" i="1"/>
  <c r="AZ79" i="1"/>
  <c r="AW77" i="2" s="1"/>
  <c r="BA79" i="1"/>
  <c r="AX77" i="2" s="1"/>
  <c r="AY80" i="1"/>
  <c r="AZ80" i="1"/>
  <c r="AW78" i="2"/>
  <c r="BA80" i="1"/>
  <c r="AX78" i="2"/>
  <c r="V75" i="1"/>
  <c r="V76" i="1"/>
  <c r="V77" i="1"/>
  <c r="P75" i="2" s="1"/>
  <c r="L75" i="3" s="1"/>
  <c r="V78" i="1"/>
  <c r="P76" i="2" s="1"/>
  <c r="V79" i="1"/>
  <c r="V80" i="1"/>
  <c r="P78" i="2" s="1"/>
  <c r="Q74" i="1"/>
  <c r="M72" i="2"/>
  <c r="Q75" i="1"/>
  <c r="M73" i="2"/>
  <c r="Q76" i="1"/>
  <c r="M74" i="2"/>
  <c r="Q77" i="1"/>
  <c r="M75" i="2"/>
  <c r="Q78" i="1"/>
  <c r="M76" i="2"/>
  <c r="Q79" i="1"/>
  <c r="M77" i="2" s="1"/>
  <c r="Q80" i="1"/>
  <c r="M78" i="2"/>
  <c r="L74" i="1"/>
  <c r="L75" i="1"/>
  <c r="J73" i="2" s="1"/>
  <c r="E73" i="3" s="1"/>
  <c r="L76" i="1"/>
  <c r="L77" i="1"/>
  <c r="L78" i="1"/>
  <c r="L79" i="1"/>
  <c r="J77" i="2" s="1"/>
  <c r="E77" i="3" s="1"/>
  <c r="L80" i="1"/>
  <c r="AY74" i="1"/>
  <c r="AZ74" i="1"/>
  <c r="AW72" i="2"/>
  <c r="BA74" i="1"/>
  <c r="AX72" i="2"/>
  <c r="R73" i="1"/>
  <c r="Q73" i="1"/>
  <c r="M71" i="2"/>
  <c r="L73" i="1"/>
  <c r="J71" i="2" s="1"/>
  <c r="E71" i="3" s="1"/>
  <c r="BI72" i="1"/>
  <c r="BE70" i="2"/>
  <c r="BJ72" i="1"/>
  <c r="BF70" i="2"/>
  <c r="BI73" i="1"/>
  <c r="BE71" i="2"/>
  <c r="BJ73" i="1"/>
  <c r="BF71" i="2"/>
  <c r="BI74" i="1"/>
  <c r="BE72" i="2"/>
  <c r="BJ74" i="1"/>
  <c r="BF72" i="2"/>
  <c r="AY69" i="1"/>
  <c r="AZ69" i="1"/>
  <c r="AW67" i="2"/>
  <c r="BA69" i="1"/>
  <c r="AX67" i="2" s="1"/>
  <c r="AY70" i="1"/>
  <c r="AZ70" i="1"/>
  <c r="AW68" i="2"/>
  <c r="BA70" i="1"/>
  <c r="AX68" i="2"/>
  <c r="AY71" i="1"/>
  <c r="AZ71" i="1"/>
  <c r="AW69" i="2" s="1"/>
  <c r="BA71" i="1"/>
  <c r="AX69" i="2" s="1"/>
  <c r="AY72" i="1"/>
  <c r="AZ72" i="1"/>
  <c r="AW70" i="2" s="1"/>
  <c r="BA72" i="1"/>
  <c r="AX70" i="2" s="1"/>
  <c r="AY73" i="1"/>
  <c r="AZ73" i="1"/>
  <c r="AW71" i="2" s="1"/>
  <c r="BA73" i="1"/>
  <c r="AX71" i="2" s="1"/>
  <c r="V69" i="1"/>
  <c r="P67" i="2" s="1"/>
  <c r="L67" i="3" s="1"/>
  <c r="V70" i="1"/>
  <c r="V71" i="1"/>
  <c r="V72" i="1"/>
  <c r="V73" i="1"/>
  <c r="P71" i="2" s="1"/>
  <c r="V74" i="1"/>
  <c r="R69" i="1"/>
  <c r="R70" i="1"/>
  <c r="R71" i="1"/>
  <c r="R72" i="1"/>
  <c r="Q69" i="1"/>
  <c r="M67" i="2" s="1"/>
  <c r="Q70" i="1"/>
  <c r="M68" i="2" s="1"/>
  <c r="Q71" i="1"/>
  <c r="M69" i="2" s="1"/>
  <c r="Q72" i="1"/>
  <c r="M70" i="2" s="1"/>
  <c r="L69" i="1"/>
  <c r="J67" i="2" s="1"/>
  <c r="L70" i="1"/>
  <c r="L71" i="1"/>
  <c r="J69" i="2" s="1"/>
  <c r="E69" i="3" s="1"/>
  <c r="L72" i="1"/>
  <c r="BI67" i="1"/>
  <c r="BE65" i="2" s="1"/>
  <c r="BJ67" i="1"/>
  <c r="BF65" i="2"/>
  <c r="BI68" i="1"/>
  <c r="BE66" i="2" s="1"/>
  <c r="BJ68" i="1"/>
  <c r="BF66" i="2" s="1"/>
  <c r="BI69" i="1"/>
  <c r="BE67" i="2" s="1"/>
  <c r="BJ69" i="1"/>
  <c r="BF67" i="2" s="1"/>
  <c r="BI70" i="1"/>
  <c r="BE68" i="2" s="1"/>
  <c r="BJ70" i="1"/>
  <c r="BF68" i="2" s="1"/>
  <c r="BI71" i="1"/>
  <c r="BE69" i="2"/>
  <c r="BJ71" i="1"/>
  <c r="BF69" i="2"/>
  <c r="AY66" i="1"/>
  <c r="AZ66" i="1"/>
  <c r="AW64" i="2"/>
  <c r="BA66" i="1"/>
  <c r="AX64" i="2"/>
  <c r="AY67" i="1"/>
  <c r="AZ67" i="1"/>
  <c r="AW65" i="2" s="1"/>
  <c r="BA67" i="1"/>
  <c r="AX65" i="2" s="1"/>
  <c r="AY68" i="1"/>
  <c r="AZ68" i="1"/>
  <c r="AW66" i="2"/>
  <c r="BA68" i="1"/>
  <c r="AX66" i="2" s="1"/>
  <c r="V66" i="1"/>
  <c r="V67" i="1"/>
  <c r="V68" i="1"/>
  <c r="Q65" i="1"/>
  <c r="M63" i="2" s="1"/>
  <c r="R65" i="1"/>
  <c r="Q66" i="1"/>
  <c r="M64" i="2"/>
  <c r="R66" i="1"/>
  <c r="Q67" i="1"/>
  <c r="M65" i="2" s="1"/>
  <c r="R67" i="1"/>
  <c r="Q68" i="1"/>
  <c r="M66" i="2"/>
  <c r="R68" i="1"/>
  <c r="L65" i="1"/>
  <c r="L66" i="1"/>
  <c r="J64" i="2" s="1"/>
  <c r="L67" i="1"/>
  <c r="J65" i="2" s="1"/>
  <c r="L68" i="1"/>
  <c r="L60" i="1"/>
  <c r="L61" i="1"/>
  <c r="J59" i="2"/>
  <c r="L62" i="1"/>
  <c r="J60" i="2"/>
  <c r="L63" i="1"/>
  <c r="L64" i="1"/>
  <c r="J62" i="2" s="1"/>
  <c r="Q60" i="1"/>
  <c r="M58" i="2"/>
  <c r="Q61" i="1"/>
  <c r="M59" i="2"/>
  <c r="Q62" i="1"/>
  <c r="M60" i="2" s="1"/>
  <c r="Q63" i="1"/>
  <c r="M61" i="2"/>
  <c r="Q64" i="1"/>
  <c r="M62" i="2"/>
  <c r="R60" i="1"/>
  <c r="R61" i="1"/>
  <c r="R62" i="1"/>
  <c r="R63" i="1"/>
  <c r="R64" i="1"/>
  <c r="V61" i="1"/>
  <c r="P59" i="2" s="1"/>
  <c r="L59" i="3" s="1"/>
  <c r="V62" i="1"/>
  <c r="V63" i="1"/>
  <c r="P61" i="2" s="1"/>
  <c r="V64" i="1"/>
  <c r="V65" i="1"/>
  <c r="P63" i="2" s="1"/>
  <c r="L63" i="3" s="1"/>
  <c r="AY58" i="1"/>
  <c r="AZ58" i="1"/>
  <c r="AW56" i="2"/>
  <c r="BA58" i="1"/>
  <c r="AX56" i="2" s="1"/>
  <c r="AY59" i="1"/>
  <c r="AZ59" i="1"/>
  <c r="AW57" i="2"/>
  <c r="BA59" i="1"/>
  <c r="AX57" i="2"/>
  <c r="AY60" i="1"/>
  <c r="AZ60" i="1"/>
  <c r="AW58" i="2" s="1"/>
  <c r="BA60" i="1"/>
  <c r="AX58" i="2" s="1"/>
  <c r="AY61" i="1"/>
  <c r="AZ61" i="1"/>
  <c r="AW59" i="2" s="1"/>
  <c r="BA61" i="1"/>
  <c r="AX59" i="2"/>
  <c r="AY62" i="1"/>
  <c r="AZ62" i="1"/>
  <c r="AW60" i="2" s="1"/>
  <c r="BA62" i="1"/>
  <c r="AX60" i="2" s="1"/>
  <c r="AY63" i="1"/>
  <c r="AZ63" i="1"/>
  <c r="AW61" i="2"/>
  <c r="BA63" i="1"/>
  <c r="AX61" i="2"/>
  <c r="AY64" i="1"/>
  <c r="AZ64" i="1"/>
  <c r="AW62" i="2" s="1"/>
  <c r="BA64" i="1"/>
  <c r="AX62" i="2"/>
  <c r="AY65" i="1"/>
  <c r="AZ65" i="1"/>
  <c r="AW63" i="2"/>
  <c r="BA65" i="1"/>
  <c r="AX63" i="2"/>
  <c r="BI58" i="1"/>
  <c r="BE56" i="2"/>
  <c r="BJ58" i="1"/>
  <c r="BF56" i="2"/>
  <c r="BI59" i="1"/>
  <c r="BE57" i="2"/>
  <c r="BJ59" i="1"/>
  <c r="BF57" i="2"/>
  <c r="BI60" i="1"/>
  <c r="BE58" i="2" s="1"/>
  <c r="BJ60" i="1"/>
  <c r="BF58" i="2" s="1"/>
  <c r="BI61" i="1"/>
  <c r="BE59" i="2"/>
  <c r="BJ61" i="1"/>
  <c r="BF59" i="2"/>
  <c r="BI62" i="1"/>
  <c r="BE60" i="2"/>
  <c r="BJ62" i="1"/>
  <c r="BF60" i="2"/>
  <c r="BI63" i="1"/>
  <c r="BE61" i="2"/>
  <c r="BJ63" i="1"/>
  <c r="BF61" i="2"/>
  <c r="BI64" i="1"/>
  <c r="BE62" i="2" s="1"/>
  <c r="BJ64" i="1"/>
  <c r="BF62" i="2"/>
  <c r="BI65" i="1"/>
  <c r="BE63" i="2"/>
  <c r="BJ65" i="1"/>
  <c r="BF63" i="2"/>
  <c r="BI66" i="1"/>
  <c r="BE64" i="2"/>
  <c r="BJ66" i="1"/>
  <c r="BF64" i="2"/>
  <c r="L53" i="1"/>
  <c r="L54" i="1"/>
  <c r="J52" i="2" s="1"/>
  <c r="L55" i="1"/>
  <c r="L56" i="1"/>
  <c r="J54" i="2" s="1"/>
  <c r="E54" i="3" s="1"/>
  <c r="L57" i="1"/>
  <c r="L58" i="1"/>
  <c r="U58" i="1" s="1"/>
  <c r="L59" i="1"/>
  <c r="J57" i="2" s="1"/>
  <c r="L48" i="1"/>
  <c r="J46" i="2"/>
  <c r="E46" i="3" s="1"/>
  <c r="L49" i="1"/>
  <c r="U49" i="1" s="1"/>
  <c r="L50" i="1"/>
  <c r="L51" i="1"/>
  <c r="L52" i="1"/>
  <c r="J50" i="2"/>
  <c r="E50" i="3" s="1"/>
  <c r="L47" i="1"/>
  <c r="J45" i="2"/>
  <c r="E45" i="3" s="1"/>
  <c r="Q58" i="1"/>
  <c r="M56" i="2"/>
  <c r="Q59" i="1"/>
  <c r="M57" i="2"/>
  <c r="R58" i="1"/>
  <c r="R59" i="1"/>
  <c r="V57" i="1"/>
  <c r="P55" i="2" s="1"/>
  <c r="L55" i="3" s="1"/>
  <c r="V58" i="1"/>
  <c r="V59" i="1"/>
  <c r="P57" i="2" s="1"/>
  <c r="L57" i="3" s="1"/>
  <c r="V60" i="1"/>
  <c r="AY54" i="1"/>
  <c r="AZ54" i="1"/>
  <c r="AW52" i="2"/>
  <c r="BA54" i="1"/>
  <c r="AX52" i="2"/>
  <c r="AY55" i="1"/>
  <c r="AZ55" i="1"/>
  <c r="AW53" i="2"/>
  <c r="BA55" i="1"/>
  <c r="AX53" i="2"/>
  <c r="AY56" i="1"/>
  <c r="AZ56" i="1"/>
  <c r="AW54" i="2"/>
  <c r="BA56" i="1"/>
  <c r="AX54" i="2"/>
  <c r="AY57" i="1"/>
  <c r="AZ57" i="1"/>
  <c r="AW55" i="2" s="1"/>
  <c r="BA57" i="1"/>
  <c r="AX55" i="2" s="1"/>
  <c r="BI54" i="1"/>
  <c r="BE52" i="2" s="1"/>
  <c r="BJ54" i="1"/>
  <c r="BF52" i="2"/>
  <c r="BI55" i="1"/>
  <c r="BE53" i="2"/>
  <c r="BJ55" i="1"/>
  <c r="BF53" i="2" s="1"/>
  <c r="BI56" i="1"/>
  <c r="BE54" i="2" s="1"/>
  <c r="BJ56" i="1"/>
  <c r="BF54" i="2" s="1"/>
  <c r="BI57" i="1"/>
  <c r="BE55" i="2" s="1"/>
  <c r="BJ57" i="1"/>
  <c r="BF55" i="2" s="1"/>
  <c r="V48" i="1"/>
  <c r="P46" i="2" s="1"/>
  <c r="L46" i="3" s="1"/>
  <c r="V49" i="1"/>
  <c r="V50" i="1"/>
  <c r="P48" i="2" s="1"/>
  <c r="L48" i="3" s="1"/>
  <c r="V51" i="1"/>
  <c r="P49" i="2" s="1"/>
  <c r="L49" i="3" s="1"/>
  <c r="V52" i="1"/>
  <c r="V53" i="1"/>
  <c r="V54" i="1"/>
  <c r="V55" i="1"/>
  <c r="V56" i="1"/>
  <c r="P54" i="2" s="1"/>
  <c r="L54" i="3" s="1"/>
  <c r="V47" i="1"/>
  <c r="BI48" i="1"/>
  <c r="BE46" i="2" s="1"/>
  <c r="BJ48" i="1"/>
  <c r="BF46" i="2" s="1"/>
  <c r="BI49" i="1"/>
  <c r="BE47" i="2" s="1"/>
  <c r="BJ49" i="1"/>
  <c r="BF47" i="2" s="1"/>
  <c r="BI50" i="1"/>
  <c r="BE48" i="2" s="1"/>
  <c r="BJ50" i="1"/>
  <c r="BF48" i="2"/>
  <c r="BI51" i="1"/>
  <c r="BE49" i="2" s="1"/>
  <c r="BJ51" i="1"/>
  <c r="BF49" i="2" s="1"/>
  <c r="BI52" i="1"/>
  <c r="BE50" i="2" s="1"/>
  <c r="BJ52" i="1"/>
  <c r="BF50" i="2" s="1"/>
  <c r="BI53" i="1"/>
  <c r="BE51" i="2" s="1"/>
  <c r="BJ53" i="1"/>
  <c r="BF51" i="2" s="1"/>
  <c r="BJ47" i="1"/>
  <c r="BF45" i="2" s="1"/>
  <c r="BI47" i="1"/>
  <c r="BE45" i="2"/>
  <c r="BA48" i="1"/>
  <c r="AX46" i="2" s="1"/>
  <c r="BA49" i="1"/>
  <c r="AX47" i="2" s="1"/>
  <c r="BA50" i="1"/>
  <c r="AX48" i="2" s="1"/>
  <c r="BA51" i="1"/>
  <c r="AX49" i="2" s="1"/>
  <c r="BA52" i="1"/>
  <c r="AX50" i="2" s="1"/>
  <c r="BA53" i="1"/>
  <c r="AX51" i="2" s="1"/>
  <c r="AZ48" i="1"/>
  <c r="AW46" i="2"/>
  <c r="AZ49" i="1"/>
  <c r="AW47" i="2"/>
  <c r="AZ50" i="1"/>
  <c r="AW48" i="2" s="1"/>
  <c r="AZ51" i="1"/>
  <c r="AW49" i="2" s="1"/>
  <c r="AZ52" i="1"/>
  <c r="AW50" i="2" s="1"/>
  <c r="AZ53" i="1"/>
  <c r="AW51" i="2" s="1"/>
  <c r="BA47" i="1"/>
  <c r="AX45" i="2" s="1"/>
  <c r="AZ47" i="1"/>
  <c r="AW45" i="2" s="1"/>
  <c r="AY48" i="1"/>
  <c r="AY49" i="1"/>
  <c r="AY50" i="1"/>
  <c r="AY51" i="1"/>
  <c r="AY52" i="1"/>
  <c r="AY53" i="1"/>
  <c r="AY47" i="1"/>
  <c r="R48" i="1"/>
  <c r="R49" i="1"/>
  <c r="R50" i="1"/>
  <c r="R51" i="1"/>
  <c r="R52" i="1"/>
  <c r="R53" i="1"/>
  <c r="R54" i="1"/>
  <c r="R55" i="1"/>
  <c r="R56" i="1"/>
  <c r="R57" i="1"/>
  <c r="Q47" i="1"/>
  <c r="M45" i="2" s="1"/>
  <c r="Q48" i="1"/>
  <c r="M46" i="2" s="1"/>
  <c r="Q49" i="1"/>
  <c r="M47" i="2"/>
  <c r="Q50" i="1"/>
  <c r="M48" i="2"/>
  <c r="Q51" i="1"/>
  <c r="M49" i="2"/>
  <c r="Q52" i="1"/>
  <c r="M50" i="2"/>
  <c r="Q53" i="1"/>
  <c r="M51" i="2"/>
  <c r="Q54" i="1"/>
  <c r="M52" i="2"/>
  <c r="Q55" i="1"/>
  <c r="M53" i="2" s="1"/>
  <c r="Q56" i="1"/>
  <c r="M54" i="2"/>
  <c r="Q57" i="1"/>
  <c r="M55" i="2"/>
  <c r="Q41" i="1"/>
  <c r="M39" i="2"/>
  <c r="Q42" i="1"/>
  <c r="M40" i="2"/>
  <c r="Q43" i="1"/>
  <c r="M41" i="2"/>
  <c r="Q44" i="1"/>
  <c r="M42" i="2"/>
  <c r="Q45" i="1"/>
  <c r="M43" i="2"/>
  <c r="Q46" i="1"/>
  <c r="M44" i="2" s="1"/>
  <c r="Q36" i="1"/>
  <c r="M34" i="2" s="1"/>
  <c r="Q37" i="1"/>
  <c r="M35" i="2"/>
  <c r="Q38" i="1"/>
  <c r="M36" i="2"/>
  <c r="Q39" i="1"/>
  <c r="M37" i="2"/>
  <c r="Q40" i="1"/>
  <c r="M38" i="2"/>
  <c r="Q35" i="1"/>
  <c r="M33" i="2"/>
  <c r="AY31" i="1"/>
  <c r="BH31" i="1"/>
  <c r="L31" i="1"/>
  <c r="J29" i="2" s="1"/>
  <c r="Q29" i="1"/>
  <c r="M27" i="2"/>
  <c r="Q30" i="1"/>
  <c r="M28" i="2" s="1"/>
  <c r="Q31" i="1"/>
  <c r="M29" i="2" s="1"/>
  <c r="Q32" i="1"/>
  <c r="M30" i="2" s="1"/>
  <c r="Q33" i="1"/>
  <c r="M31" i="2" s="1"/>
  <c r="Q34" i="1"/>
  <c r="M32" i="2" s="1"/>
  <c r="Q28" i="1"/>
  <c r="M26" i="2" s="1"/>
  <c r="AM30" i="3"/>
  <c r="AM29" i="3"/>
  <c r="AM28" i="3"/>
  <c r="AM27" i="3"/>
  <c r="AM26" i="3"/>
  <c r="AM25" i="3"/>
  <c r="AM24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M10" i="3"/>
  <c r="AM9" i="3"/>
  <c r="AM8" i="3"/>
  <c r="AM7" i="3"/>
  <c r="AM5" i="3"/>
  <c r="AM4" i="3"/>
  <c r="AM3" i="3"/>
  <c r="Q2" i="2"/>
  <c r="AM2" i="3" s="1"/>
  <c r="AL30" i="3"/>
  <c r="AL29" i="3"/>
  <c r="AL28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L6" i="3"/>
  <c r="AL5" i="3"/>
  <c r="AL4" i="3"/>
  <c r="AL3" i="3"/>
  <c r="AL2" i="3"/>
  <c r="M2" i="2"/>
  <c r="H30" i="3"/>
  <c r="H29" i="3"/>
  <c r="H28" i="3"/>
  <c r="H27" i="3"/>
  <c r="H25" i="3"/>
  <c r="H24" i="3"/>
  <c r="H22" i="3"/>
  <c r="H20" i="3"/>
  <c r="H18" i="3"/>
  <c r="H17" i="3"/>
  <c r="H16" i="3"/>
  <c r="H15" i="3"/>
  <c r="H14" i="3"/>
  <c r="H12" i="3"/>
  <c r="H10" i="3"/>
  <c r="H9" i="3"/>
  <c r="H8" i="3"/>
  <c r="H7" i="3"/>
  <c r="L2" i="2"/>
  <c r="L30" i="3"/>
  <c r="L29" i="3"/>
  <c r="L28" i="3"/>
  <c r="L27" i="3"/>
  <c r="L26" i="3"/>
  <c r="L25" i="3"/>
  <c r="L24" i="3"/>
  <c r="L23" i="3"/>
  <c r="L22" i="3"/>
  <c r="L20" i="3"/>
  <c r="L19" i="3"/>
  <c r="L18" i="3"/>
  <c r="L17" i="3"/>
  <c r="L16" i="3"/>
  <c r="L14" i="3"/>
  <c r="L12" i="3"/>
  <c r="L11" i="3"/>
  <c r="L10" i="3"/>
  <c r="L9" i="3"/>
  <c r="L8" i="3"/>
  <c r="L6" i="3"/>
  <c r="L5" i="3"/>
  <c r="L4" i="3"/>
  <c r="L3" i="3"/>
  <c r="P2" i="2"/>
  <c r="L2" i="3" s="1"/>
  <c r="K30" i="3"/>
  <c r="K29" i="3"/>
  <c r="K27" i="3"/>
  <c r="K26" i="3"/>
  <c r="K25" i="3"/>
  <c r="K24" i="3"/>
  <c r="K23" i="3"/>
  <c r="K21" i="3"/>
  <c r="K19" i="3"/>
  <c r="K18" i="3"/>
  <c r="K17" i="3"/>
  <c r="K16" i="3"/>
  <c r="K15" i="3"/>
  <c r="K13" i="3"/>
  <c r="K11" i="3"/>
  <c r="K10" i="3"/>
  <c r="K9" i="3"/>
  <c r="K8" i="3"/>
  <c r="K7" i="3"/>
  <c r="K6" i="3"/>
  <c r="K4" i="3"/>
  <c r="K3" i="3"/>
  <c r="N2" i="2"/>
  <c r="K2" i="3" s="1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4" i="3"/>
  <c r="AF12" i="3"/>
  <c r="AF11" i="3"/>
  <c r="AF10" i="3"/>
  <c r="AF9" i="3"/>
  <c r="AF8" i="3"/>
  <c r="AF6" i="3"/>
  <c r="AF5" i="3"/>
  <c r="AF4" i="3"/>
  <c r="AF3" i="3"/>
  <c r="BL2" i="2"/>
  <c r="AF2" i="3" s="1"/>
  <c r="BK2" i="2"/>
  <c r="AD3" i="3"/>
  <c r="AD4" i="3"/>
  <c r="AD6" i="3"/>
  <c r="AD7" i="3"/>
  <c r="AD8" i="3"/>
  <c r="AD9" i="3"/>
  <c r="AD10" i="3"/>
  <c r="AD11" i="3"/>
  <c r="AD13" i="3"/>
  <c r="AD15" i="3"/>
  <c r="AD16" i="3"/>
  <c r="AD17" i="3"/>
  <c r="AD18" i="3"/>
  <c r="AD19" i="3"/>
  <c r="AD21" i="3"/>
  <c r="AD23" i="3"/>
  <c r="AD24" i="3"/>
  <c r="AD25" i="3"/>
  <c r="AD26" i="3"/>
  <c r="AD27" i="3"/>
  <c r="AD29" i="3"/>
  <c r="AD30" i="3"/>
  <c r="BJ2" i="2"/>
  <c r="AD2" i="3" s="1"/>
  <c r="BI2" i="2"/>
  <c r="AB4" i="3"/>
  <c r="AB5" i="3"/>
  <c r="AB6" i="3"/>
  <c r="AB7" i="3"/>
  <c r="AB8" i="3"/>
  <c r="AB9" i="3"/>
  <c r="AB10" i="3"/>
  <c r="AB12" i="3"/>
  <c r="AB14" i="3"/>
  <c r="AB15" i="3"/>
  <c r="AB16" i="3"/>
  <c r="AB17" i="3"/>
  <c r="AB18" i="3"/>
  <c r="AB20" i="3"/>
  <c r="AB22" i="3"/>
  <c r="AB23" i="3"/>
  <c r="AB24" i="3"/>
  <c r="AB25" i="3"/>
  <c r="AB27" i="3"/>
  <c r="AB28" i="3"/>
  <c r="AB29" i="3"/>
  <c r="AB30" i="3"/>
  <c r="BH2" i="2"/>
  <c r="AB2" i="3"/>
  <c r="BG2" i="2"/>
  <c r="AE30" i="3"/>
  <c r="AE29" i="3"/>
  <c r="AE28" i="3"/>
  <c r="AE27" i="3"/>
  <c r="AE25" i="3"/>
  <c r="AE24" i="3"/>
  <c r="AE23" i="3"/>
  <c r="AE22" i="3"/>
  <c r="AE21" i="3"/>
  <c r="AE20" i="3"/>
  <c r="AE18" i="3"/>
  <c r="AE16" i="3"/>
  <c r="AE15" i="3"/>
  <c r="AE14" i="3"/>
  <c r="AE13" i="3"/>
  <c r="AE12" i="3"/>
  <c r="AE10" i="3"/>
  <c r="AE8" i="3"/>
  <c r="AE7" i="3"/>
  <c r="AE6" i="3"/>
  <c r="AE5" i="3"/>
  <c r="AE4" i="3"/>
  <c r="BD2" i="2"/>
  <c r="AE2" i="3" s="1"/>
  <c r="BC2" i="2"/>
  <c r="AC3" i="3"/>
  <c r="AC4" i="3"/>
  <c r="AC5" i="3"/>
  <c r="AC6" i="3"/>
  <c r="AC7" i="3"/>
  <c r="AC9" i="3"/>
  <c r="AC11" i="3"/>
  <c r="AC12" i="3"/>
  <c r="AC13" i="3"/>
  <c r="AC14" i="3"/>
  <c r="AC15" i="3"/>
  <c r="AC17" i="3"/>
  <c r="AC19" i="3"/>
  <c r="AC20" i="3"/>
  <c r="AC21" i="3"/>
  <c r="AC22" i="3"/>
  <c r="AC23" i="3"/>
  <c r="AC24" i="3"/>
  <c r="AC25" i="3"/>
  <c r="AC26" i="3"/>
  <c r="AC27" i="3"/>
  <c r="AC28" i="3"/>
  <c r="AC30" i="3"/>
  <c r="BB2" i="2"/>
  <c r="AC2" i="3" s="1"/>
  <c r="BA2" i="2"/>
  <c r="AA4" i="3"/>
  <c r="AA5" i="3"/>
  <c r="AA6" i="3"/>
  <c r="AA7" i="3"/>
  <c r="AA8" i="3"/>
  <c r="AA10" i="3"/>
  <c r="AA11" i="3"/>
  <c r="AA12" i="3"/>
  <c r="AA13" i="3"/>
  <c r="AA14" i="3"/>
  <c r="AA16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Z2" i="2"/>
  <c r="AA2" i="3" s="1"/>
  <c r="AY2" i="2"/>
  <c r="Z4" i="3"/>
  <c r="Z5" i="3"/>
  <c r="Z6" i="3"/>
  <c r="Z8" i="3"/>
  <c r="Z9" i="3"/>
  <c r="Z10" i="3"/>
  <c r="Z11" i="3"/>
  <c r="Z12" i="3"/>
  <c r="Z14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AV2" i="2"/>
  <c r="Z2" i="3" s="1"/>
  <c r="AU2" i="2"/>
  <c r="Y30" i="3"/>
  <c r="Y29" i="3"/>
  <c r="Y27" i="3"/>
  <c r="Y26" i="3"/>
  <c r="Y25" i="3"/>
  <c r="Y24" i="3"/>
  <c r="Y23" i="3"/>
  <c r="Y21" i="3"/>
  <c r="Y19" i="3"/>
  <c r="Y18" i="3"/>
  <c r="Y17" i="3"/>
  <c r="Y16" i="3"/>
  <c r="Y15" i="3"/>
  <c r="Y13" i="3"/>
  <c r="Y11" i="3"/>
  <c r="Y10" i="3"/>
  <c r="Y9" i="3"/>
  <c r="Y8" i="3"/>
  <c r="Y7" i="3"/>
  <c r="Y6" i="3"/>
  <c r="Y5" i="3"/>
  <c r="Y4" i="3"/>
  <c r="Y3" i="3"/>
  <c r="AT2" i="2"/>
  <c r="Y2" i="3" s="1"/>
  <c r="AS2" i="2"/>
  <c r="X3" i="3"/>
  <c r="X4" i="3"/>
  <c r="X5" i="3"/>
  <c r="X6" i="3"/>
  <c r="X7" i="3"/>
  <c r="X8" i="3"/>
  <c r="X9" i="3"/>
  <c r="X10" i="3"/>
  <c r="X12" i="3"/>
  <c r="X14" i="3"/>
  <c r="X15" i="3"/>
  <c r="X16" i="3"/>
  <c r="X17" i="3"/>
  <c r="X18" i="3"/>
  <c r="X20" i="3"/>
  <c r="X22" i="3"/>
  <c r="X23" i="3"/>
  <c r="X24" i="3"/>
  <c r="X25" i="3"/>
  <c r="X27" i="3"/>
  <c r="X28" i="3"/>
  <c r="X29" i="3"/>
  <c r="X30" i="3"/>
  <c r="AR2" i="2"/>
  <c r="X2" i="3" s="1"/>
  <c r="AQ2" i="2"/>
  <c r="W3" i="3"/>
  <c r="W4" i="3"/>
  <c r="W6" i="3"/>
  <c r="W7" i="3"/>
  <c r="W8" i="3"/>
  <c r="W9" i="3"/>
  <c r="W11" i="3"/>
  <c r="W13" i="3"/>
  <c r="W14" i="3"/>
  <c r="W15" i="3"/>
  <c r="W16" i="3"/>
  <c r="W17" i="3"/>
  <c r="W19" i="3"/>
  <c r="W21" i="3"/>
  <c r="W22" i="3"/>
  <c r="W23" i="3"/>
  <c r="W24" i="3"/>
  <c r="W25" i="3"/>
  <c r="W26" i="3"/>
  <c r="W27" i="3"/>
  <c r="W28" i="3"/>
  <c r="W29" i="3"/>
  <c r="W30" i="3"/>
  <c r="AP2" i="2"/>
  <c r="W2" i="3" s="1"/>
  <c r="AO2" i="2"/>
  <c r="V30" i="3"/>
  <c r="V29" i="3"/>
  <c r="V28" i="3"/>
  <c r="V27" i="3"/>
  <c r="V25" i="3"/>
  <c r="V24" i="3"/>
  <c r="V23" i="3"/>
  <c r="V22" i="3"/>
  <c r="V21" i="3"/>
  <c r="V20" i="3"/>
  <c r="V18" i="3"/>
  <c r="V16" i="3"/>
  <c r="V15" i="3"/>
  <c r="V14" i="3"/>
  <c r="V13" i="3"/>
  <c r="V12" i="3"/>
  <c r="V10" i="3"/>
  <c r="V8" i="3"/>
  <c r="V7" i="3"/>
  <c r="V6" i="3"/>
  <c r="V5" i="3"/>
  <c r="V4" i="3"/>
  <c r="AN2" i="2"/>
  <c r="V2" i="3" s="1"/>
  <c r="AM2" i="2"/>
  <c r="U30" i="3"/>
  <c r="U29" i="3"/>
  <c r="U28" i="3"/>
  <c r="U27" i="3"/>
  <c r="U26" i="3"/>
  <c r="U25" i="3"/>
  <c r="U24" i="3"/>
  <c r="U23" i="3"/>
  <c r="U22" i="3"/>
  <c r="U21" i="3"/>
  <c r="U20" i="3"/>
  <c r="U19" i="3"/>
  <c r="U17" i="3"/>
  <c r="U15" i="3"/>
  <c r="U14" i="3"/>
  <c r="U13" i="3"/>
  <c r="U12" i="3"/>
  <c r="U11" i="3"/>
  <c r="U9" i="3"/>
  <c r="U7" i="3"/>
  <c r="U6" i="3"/>
  <c r="U5" i="3"/>
  <c r="U4" i="3"/>
  <c r="U3" i="3"/>
  <c r="AL2" i="2"/>
  <c r="U2" i="3" s="1"/>
  <c r="AK2" i="2"/>
  <c r="T4" i="3"/>
  <c r="T5" i="3"/>
  <c r="T6" i="3"/>
  <c r="T8" i="3"/>
  <c r="T10" i="3"/>
  <c r="T11" i="3"/>
  <c r="T12" i="3"/>
  <c r="T13" i="3"/>
  <c r="T14" i="3"/>
  <c r="T16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AJ2" i="2"/>
  <c r="T2" i="3" s="1"/>
  <c r="AI2" i="2"/>
  <c r="S3" i="3"/>
  <c r="S4" i="3"/>
  <c r="S5" i="3"/>
  <c r="S6" i="3"/>
  <c r="S7" i="3"/>
  <c r="S9" i="3"/>
  <c r="S10" i="3"/>
  <c r="S11" i="3"/>
  <c r="S12" i="3"/>
  <c r="S13" i="3"/>
  <c r="S15" i="3"/>
  <c r="S17" i="3"/>
  <c r="S18" i="3"/>
  <c r="S19" i="3"/>
  <c r="S20" i="3"/>
  <c r="S21" i="3"/>
  <c r="S23" i="3"/>
  <c r="S24" i="3"/>
  <c r="S25" i="3"/>
  <c r="S26" i="3"/>
  <c r="S27" i="3"/>
  <c r="S30" i="3"/>
  <c r="AH2" i="2"/>
  <c r="S2" i="3" s="1"/>
  <c r="AG2" i="2"/>
  <c r="R3" i="3"/>
  <c r="R4" i="3"/>
  <c r="R5" i="3"/>
  <c r="R6" i="3"/>
  <c r="R8" i="3"/>
  <c r="R9" i="3"/>
  <c r="R10" i="3"/>
  <c r="R11" i="3"/>
  <c r="R12" i="3"/>
  <c r="R14" i="3"/>
  <c r="R15" i="3"/>
  <c r="R16" i="3"/>
  <c r="R17" i="3"/>
  <c r="R18" i="3"/>
  <c r="R19" i="3"/>
  <c r="R20" i="3"/>
  <c r="R22" i="3"/>
  <c r="R23" i="3"/>
  <c r="R24" i="3"/>
  <c r="R25" i="3"/>
  <c r="R26" i="3"/>
  <c r="R27" i="3"/>
  <c r="R28" i="3"/>
  <c r="R29" i="3"/>
  <c r="R30" i="3"/>
  <c r="AF2" i="2"/>
  <c r="R2" i="3" s="1"/>
  <c r="AE2" i="2"/>
  <c r="Q3" i="3"/>
  <c r="Q4" i="3"/>
  <c r="Q6" i="3"/>
  <c r="Q7" i="3"/>
  <c r="Q8" i="3"/>
  <c r="Q9" i="3"/>
  <c r="Q10" i="3"/>
  <c r="Q11" i="3"/>
  <c r="Q12" i="3"/>
  <c r="Q13" i="3"/>
  <c r="Q15" i="3"/>
  <c r="Q16" i="3"/>
  <c r="Q17" i="3"/>
  <c r="Q18" i="3"/>
  <c r="Q19" i="3"/>
  <c r="Q21" i="3"/>
  <c r="Q23" i="3"/>
  <c r="Q24" i="3"/>
  <c r="Q25" i="3"/>
  <c r="Q26" i="3"/>
  <c r="Q27" i="3"/>
  <c r="Q29" i="3"/>
  <c r="Q30" i="3"/>
  <c r="AD2" i="2"/>
  <c r="Q2" i="3" s="1"/>
  <c r="AC2" i="2"/>
  <c r="P3" i="3"/>
  <c r="P4" i="3"/>
  <c r="P5" i="3"/>
  <c r="P6" i="3"/>
  <c r="P7" i="3"/>
  <c r="P8" i="3"/>
  <c r="P9" i="3"/>
  <c r="P10" i="3"/>
  <c r="P12" i="3"/>
  <c r="P14" i="3"/>
  <c r="P15" i="3"/>
  <c r="P16" i="3"/>
  <c r="P17" i="3"/>
  <c r="P18" i="3"/>
  <c r="P20" i="3"/>
  <c r="P22" i="3"/>
  <c r="P23" i="3"/>
  <c r="P24" i="3"/>
  <c r="P25" i="3"/>
  <c r="P27" i="3"/>
  <c r="P28" i="3"/>
  <c r="P29" i="3"/>
  <c r="P30" i="3"/>
  <c r="AB2" i="2"/>
  <c r="P2" i="3" s="1"/>
  <c r="AA2" i="2"/>
  <c r="O30" i="3"/>
  <c r="O29" i="3"/>
  <c r="O28" i="3"/>
  <c r="O27" i="3"/>
  <c r="O26" i="3"/>
  <c r="O25" i="3"/>
  <c r="O24" i="3"/>
  <c r="O23" i="3"/>
  <c r="O22" i="3"/>
  <c r="O21" i="3"/>
  <c r="O19" i="3"/>
  <c r="O17" i="3"/>
  <c r="O16" i="3"/>
  <c r="O15" i="3"/>
  <c r="O14" i="3"/>
  <c r="O13" i="3"/>
  <c r="O11" i="3"/>
  <c r="O9" i="3"/>
  <c r="O8" i="3"/>
  <c r="O7" i="3"/>
  <c r="O6" i="3"/>
  <c r="O4" i="3"/>
  <c r="O3" i="3"/>
  <c r="Z2" i="2"/>
  <c r="O2" i="3" s="1"/>
  <c r="Y2" i="2"/>
  <c r="N30" i="3"/>
  <c r="N29" i="3"/>
  <c r="N28" i="3"/>
  <c r="N27" i="3"/>
  <c r="N25" i="3"/>
  <c r="N24" i="3"/>
  <c r="N23" i="3"/>
  <c r="N22" i="3"/>
  <c r="N21" i="3"/>
  <c r="N20" i="3"/>
  <c r="N18" i="3"/>
  <c r="N16" i="3"/>
  <c r="N15" i="3"/>
  <c r="N14" i="3"/>
  <c r="N13" i="3"/>
  <c r="N12" i="3"/>
  <c r="N10" i="3"/>
  <c r="N8" i="3"/>
  <c r="N7" i="3"/>
  <c r="N6" i="3"/>
  <c r="N5" i="3"/>
  <c r="N4" i="3"/>
  <c r="X2" i="2"/>
  <c r="N2" i="3" s="1"/>
  <c r="W2" i="2"/>
  <c r="V2" i="2"/>
  <c r="G30" i="3"/>
  <c r="E30" i="3"/>
  <c r="F30" i="3"/>
  <c r="J30" i="3"/>
  <c r="I30" i="3"/>
  <c r="C30" i="3"/>
  <c r="A30" i="3"/>
  <c r="G29" i="3"/>
  <c r="F29" i="3"/>
  <c r="D29" i="3"/>
  <c r="J29" i="3"/>
  <c r="I29" i="3"/>
  <c r="C29" i="3"/>
  <c r="A29" i="3"/>
  <c r="G28" i="3"/>
  <c r="E28" i="3"/>
  <c r="F28" i="3"/>
  <c r="D28" i="3"/>
  <c r="J28" i="3"/>
  <c r="I28" i="3"/>
  <c r="C28" i="3"/>
  <c r="B28" i="3"/>
  <c r="A28" i="3"/>
  <c r="G27" i="3"/>
  <c r="F27" i="3"/>
  <c r="D27" i="3"/>
  <c r="AJ27" i="3"/>
  <c r="AI27" i="3"/>
  <c r="C27" i="3"/>
  <c r="B27" i="3"/>
  <c r="A27" i="3"/>
  <c r="E26" i="3"/>
  <c r="F26" i="3"/>
  <c r="D26" i="3"/>
  <c r="I26" i="3"/>
  <c r="C26" i="3"/>
  <c r="B26" i="3"/>
  <c r="A26" i="3"/>
  <c r="G25" i="3"/>
  <c r="E25" i="3"/>
  <c r="D25" i="3"/>
  <c r="J25" i="3"/>
  <c r="I25" i="3"/>
  <c r="B25" i="3"/>
  <c r="A25" i="3"/>
  <c r="G24" i="3"/>
  <c r="E24" i="3"/>
  <c r="F24" i="3"/>
  <c r="D24" i="3"/>
  <c r="I24" i="3"/>
  <c r="C24" i="3"/>
  <c r="B24" i="3"/>
  <c r="G23" i="3"/>
  <c r="E23" i="3"/>
  <c r="F23" i="3"/>
  <c r="D23" i="3"/>
  <c r="J23" i="3"/>
  <c r="AG23" i="3"/>
  <c r="C23" i="3"/>
  <c r="A23" i="3"/>
  <c r="G22" i="3"/>
  <c r="E22" i="3"/>
  <c r="F22" i="3"/>
  <c r="D22" i="3"/>
  <c r="J22" i="3"/>
  <c r="I22" i="3"/>
  <c r="C22" i="3"/>
  <c r="B22" i="3"/>
  <c r="A22" i="3"/>
  <c r="G21" i="3"/>
  <c r="E21" i="3"/>
  <c r="F21" i="3"/>
  <c r="D21" i="3"/>
  <c r="J21" i="3"/>
  <c r="I21" i="3"/>
  <c r="C21" i="3"/>
  <c r="B21" i="3"/>
  <c r="A21" i="3"/>
  <c r="G20" i="3"/>
  <c r="F20" i="3"/>
  <c r="D20" i="3"/>
  <c r="AH20" i="3"/>
  <c r="I20" i="3"/>
  <c r="C20" i="3"/>
  <c r="B20" i="3"/>
  <c r="A20" i="3"/>
  <c r="G19" i="3"/>
  <c r="E19" i="3"/>
  <c r="F19" i="3"/>
  <c r="J19" i="3"/>
  <c r="AI19" i="3"/>
  <c r="C19" i="3"/>
  <c r="B19" i="3"/>
  <c r="A19" i="3"/>
  <c r="G18" i="3"/>
  <c r="F18" i="3"/>
  <c r="D18" i="3"/>
  <c r="J18" i="3"/>
  <c r="C18" i="3"/>
  <c r="B18" i="3"/>
  <c r="A18" i="3"/>
  <c r="G17" i="3"/>
  <c r="E17" i="3"/>
  <c r="F17" i="3"/>
  <c r="J17" i="3"/>
  <c r="I17" i="3"/>
  <c r="C17" i="3"/>
  <c r="A17" i="3"/>
  <c r="G16" i="3"/>
  <c r="E16" i="3"/>
  <c r="F16" i="3"/>
  <c r="D16" i="3"/>
  <c r="J16" i="3"/>
  <c r="C16" i="3"/>
  <c r="B16" i="3"/>
  <c r="A16" i="3"/>
  <c r="G15" i="3"/>
  <c r="E15" i="3"/>
  <c r="F15" i="3"/>
  <c r="D15" i="3"/>
  <c r="AJ15" i="3"/>
  <c r="AG15" i="3"/>
  <c r="C15" i="3"/>
  <c r="A15" i="3"/>
  <c r="G14" i="3"/>
  <c r="E14" i="3"/>
  <c r="F14" i="3"/>
  <c r="D14" i="3"/>
  <c r="J14" i="3"/>
  <c r="I14" i="3"/>
  <c r="C14" i="3"/>
  <c r="B14" i="3"/>
  <c r="A14" i="3"/>
  <c r="G13" i="3"/>
  <c r="E13" i="3"/>
  <c r="F13" i="3"/>
  <c r="D13" i="3"/>
  <c r="J13" i="3"/>
  <c r="I13" i="3"/>
  <c r="C13" i="3"/>
  <c r="B13" i="3"/>
  <c r="A13" i="3"/>
  <c r="G12" i="3"/>
  <c r="F12" i="3"/>
  <c r="D12" i="3"/>
  <c r="J12" i="3"/>
  <c r="I12" i="3"/>
  <c r="C12" i="3"/>
  <c r="B12" i="3"/>
  <c r="A12" i="3"/>
  <c r="G11" i="3"/>
  <c r="E11" i="3"/>
  <c r="F11" i="3"/>
  <c r="J11" i="3"/>
  <c r="AI11" i="3"/>
  <c r="C11" i="3"/>
  <c r="B11" i="3"/>
  <c r="A11" i="3"/>
  <c r="G10" i="3"/>
  <c r="F10" i="3"/>
  <c r="D10" i="3"/>
  <c r="J10" i="3"/>
  <c r="C10" i="3"/>
  <c r="B10" i="3"/>
  <c r="A10" i="3"/>
  <c r="G9" i="3"/>
  <c r="E9" i="3"/>
  <c r="F9" i="3"/>
  <c r="I9" i="3"/>
  <c r="C9" i="3"/>
  <c r="A9" i="3"/>
  <c r="G8" i="3"/>
  <c r="E8" i="3"/>
  <c r="F8" i="3"/>
  <c r="D8" i="3"/>
  <c r="J8" i="3"/>
  <c r="C8" i="3"/>
  <c r="B8" i="3"/>
  <c r="A8" i="3"/>
  <c r="G7" i="3"/>
  <c r="E7" i="3"/>
  <c r="F7" i="3"/>
  <c r="D7" i="3"/>
  <c r="AH7" i="3"/>
  <c r="I7" i="3"/>
  <c r="C7" i="3"/>
  <c r="B7" i="3"/>
  <c r="G6" i="3"/>
  <c r="E6" i="3"/>
  <c r="F6" i="3"/>
  <c r="D6" i="3"/>
  <c r="J6" i="3"/>
  <c r="I6" i="3"/>
  <c r="C6" i="3"/>
  <c r="B6" i="3"/>
  <c r="A6" i="3"/>
  <c r="G5" i="3"/>
  <c r="E5" i="3"/>
  <c r="D5" i="3"/>
  <c r="J5" i="3"/>
  <c r="I5" i="3"/>
  <c r="C5" i="3"/>
  <c r="B5" i="3"/>
  <c r="A5" i="3"/>
  <c r="G4" i="3"/>
  <c r="F4" i="3"/>
  <c r="D4" i="3"/>
  <c r="J4" i="3"/>
  <c r="C4" i="3"/>
  <c r="B4" i="3"/>
  <c r="A4" i="3"/>
  <c r="G3" i="3"/>
  <c r="E3" i="3"/>
  <c r="F3" i="3"/>
  <c r="D3" i="3"/>
  <c r="I3" i="3"/>
  <c r="C3" i="3"/>
  <c r="B3" i="3"/>
  <c r="K2" i="2"/>
  <c r="G2" i="3" s="1"/>
  <c r="J2" i="2"/>
  <c r="E2" i="3" s="1"/>
  <c r="I2" i="2"/>
  <c r="F2" i="3" s="1"/>
  <c r="H2" i="2"/>
  <c r="D2" i="3" s="1"/>
  <c r="G2" i="2"/>
  <c r="AJ2" i="3" s="1"/>
  <c r="F2" i="2"/>
  <c r="AI2" i="3" s="1"/>
  <c r="E2" i="2"/>
  <c r="C2" i="3" s="1"/>
  <c r="D2" i="2"/>
  <c r="B2" i="3" s="1"/>
  <c r="C2" i="2"/>
  <c r="A2" i="3"/>
  <c r="U360" i="1"/>
  <c r="BH357" i="1"/>
  <c r="U357" i="1"/>
  <c r="U344" i="1"/>
  <c r="AG295" i="3"/>
  <c r="J293" i="3"/>
  <c r="BH336" i="1"/>
  <c r="AH137" i="3"/>
  <c r="AH128" i="3"/>
  <c r="AI103" i="3"/>
  <c r="AJ96" i="3"/>
  <c r="AB3" i="3"/>
  <c r="Z3" i="3"/>
  <c r="R4" i="1"/>
  <c r="Q9" i="1"/>
  <c r="M7" i="2"/>
  <c r="Q8" i="1"/>
  <c r="M6" i="2"/>
  <c r="U5" i="1"/>
  <c r="U6" i="1"/>
  <c r="U7" i="1"/>
  <c r="U8" i="1"/>
  <c r="BH8" i="1" s="1"/>
  <c r="U9" i="1"/>
  <c r="BH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" i="1"/>
  <c r="R5" i="1"/>
  <c r="R6" i="1"/>
  <c r="R7" i="1"/>
  <c r="R8" i="1"/>
  <c r="AY8" i="1" s="1"/>
  <c r="R9" i="1"/>
  <c r="AY9" i="1" s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P5" i="1"/>
  <c r="L3" i="2" s="1"/>
  <c r="BM3" i="2" s="1"/>
  <c r="P6" i="1"/>
  <c r="P7" i="1"/>
  <c r="L5" i="2" s="1"/>
  <c r="BM5" i="2" s="1"/>
  <c r="J296" i="3"/>
  <c r="I298" i="3"/>
  <c r="J298" i="3"/>
  <c r="AI305" i="3"/>
  <c r="AG305" i="3"/>
  <c r="I305" i="3"/>
  <c r="AI306" i="3"/>
  <c r="AG306" i="3"/>
  <c r="I306" i="3"/>
  <c r="AJ306" i="3"/>
  <c r="AH306" i="3"/>
  <c r="J306" i="3"/>
  <c r="AI307" i="3"/>
  <c r="AJ307" i="3"/>
  <c r="AH307" i="3"/>
  <c r="J307" i="3"/>
  <c r="AH310" i="3"/>
  <c r="AI314" i="3"/>
  <c r="AG314" i="3"/>
  <c r="I314" i="3"/>
  <c r="AJ315" i="3"/>
  <c r="AH315" i="3"/>
  <c r="J315" i="3"/>
  <c r="AG316" i="3"/>
  <c r="AJ316" i="3"/>
  <c r="AH316" i="3"/>
  <c r="J316" i="3"/>
  <c r="AJ317" i="3"/>
  <c r="AI321" i="3"/>
  <c r="AG321" i="3"/>
  <c r="I321" i="3"/>
  <c r="AI322" i="3"/>
  <c r="AG322" i="3"/>
  <c r="I322" i="3"/>
  <c r="AJ322" i="3"/>
  <c r="AH322" i="3"/>
  <c r="J322" i="3"/>
  <c r="AI329" i="3"/>
  <c r="AG329" i="3"/>
  <c r="I329" i="3"/>
  <c r="AJ329" i="3"/>
  <c r="AH329" i="3"/>
  <c r="J329" i="3"/>
  <c r="AG330" i="3"/>
  <c r="AJ330" i="3"/>
  <c r="AH330" i="3"/>
  <c r="J330" i="3"/>
  <c r="AJ332" i="3"/>
  <c r="AI336" i="3"/>
  <c r="AG336" i="3"/>
  <c r="I336" i="3"/>
  <c r="AI337" i="3"/>
  <c r="AG337" i="3"/>
  <c r="I337" i="3"/>
  <c r="AI338" i="3"/>
  <c r="AJ338" i="3"/>
  <c r="AH338" i="3"/>
  <c r="J338" i="3"/>
  <c r="I340" i="3"/>
  <c r="AI343" i="3"/>
  <c r="AG343" i="3"/>
  <c r="I343" i="3"/>
  <c r="AI344" i="3"/>
  <c r="AG347" i="3"/>
  <c r="AI350" i="3"/>
  <c r="AG350" i="3"/>
  <c r="I350" i="3"/>
  <c r="AJ350" i="3"/>
  <c r="AH350" i="3"/>
  <c r="J350" i="3"/>
  <c r="AH351" i="3"/>
  <c r="AG352" i="3"/>
  <c r="I352" i="3"/>
  <c r="AI354" i="3"/>
  <c r="AG354" i="3"/>
  <c r="I354" i="3"/>
  <c r="AJ354" i="3"/>
  <c r="AH354" i="3"/>
  <c r="J354" i="3"/>
  <c r="AI356" i="3"/>
  <c r="AG356" i="3"/>
  <c r="I356" i="3"/>
  <c r="AI358" i="3"/>
  <c r="AG358" i="3"/>
  <c r="I358" i="3"/>
  <c r="AI359" i="3"/>
  <c r="AJ359" i="3"/>
  <c r="AH359" i="3"/>
  <c r="J359" i="3"/>
  <c r="AJ361" i="3"/>
  <c r="AH361" i="3"/>
  <c r="J361" i="3"/>
  <c r="AI362" i="3"/>
  <c r="AG362" i="3"/>
  <c r="I362" i="3"/>
  <c r="I363" i="3"/>
  <c r="AJ363" i="3"/>
  <c r="AH363" i="3"/>
  <c r="J363" i="3"/>
  <c r="AJ365" i="3"/>
  <c r="AH365" i="3"/>
  <c r="J365" i="3"/>
  <c r="AI366" i="3"/>
  <c r="AG366" i="3"/>
  <c r="I366" i="3"/>
  <c r="AJ367" i="3"/>
  <c r="AH367" i="3"/>
  <c r="J367" i="3"/>
  <c r="J368" i="3"/>
  <c r="AJ369" i="3"/>
  <c r="AH369" i="3"/>
  <c r="J369" i="3"/>
  <c r="AJ371" i="3"/>
  <c r="AH371" i="3"/>
  <c r="J371" i="3"/>
  <c r="J372" i="3"/>
  <c r="AI374" i="3"/>
  <c r="AG374" i="3"/>
  <c r="I374" i="3"/>
  <c r="AG375" i="3"/>
  <c r="AJ375" i="3"/>
  <c r="AH375" i="3"/>
  <c r="J375" i="3"/>
  <c r="AJ377" i="3"/>
  <c r="AH377" i="3"/>
  <c r="J377" i="3"/>
  <c r="I379" i="3"/>
  <c r="AJ379" i="3"/>
  <c r="AH379" i="3"/>
  <c r="J379" i="3"/>
  <c r="AJ381" i="3"/>
  <c r="AH381" i="3"/>
  <c r="J381" i="3"/>
  <c r="AJ384" i="3"/>
  <c r="AH384" i="3"/>
  <c r="J384" i="3"/>
  <c r="AJ385" i="3"/>
  <c r="AH385" i="3"/>
  <c r="J385" i="3"/>
  <c r="BH456" i="1"/>
  <c r="U456" i="1"/>
  <c r="BH455" i="1"/>
  <c r="U455" i="1"/>
  <c r="BH454" i="1"/>
  <c r="U454" i="1"/>
  <c r="BH453" i="1"/>
  <c r="U453" i="1"/>
  <c r="BH451" i="1"/>
  <c r="U451" i="1"/>
  <c r="BH449" i="1"/>
  <c r="BH448" i="1"/>
  <c r="U448" i="1"/>
  <c r="BH447" i="1"/>
  <c r="U447" i="1"/>
  <c r="BH446" i="1"/>
  <c r="U446" i="1"/>
  <c r="BH445" i="1"/>
  <c r="U445" i="1"/>
  <c r="BH443" i="1"/>
  <c r="U443" i="1"/>
  <c r="BH441" i="1"/>
  <c r="BH440" i="1"/>
  <c r="U440" i="1"/>
  <c r="BH439" i="1"/>
  <c r="U439" i="1"/>
  <c r="BH438" i="1"/>
  <c r="U438" i="1"/>
  <c r="BH437" i="1"/>
  <c r="U437" i="1"/>
  <c r="U403" i="1"/>
  <c r="BH403" i="1"/>
  <c r="BH423" i="1"/>
  <c r="U423" i="1"/>
  <c r="BH422" i="1"/>
  <c r="U422" i="1"/>
  <c r="BH421" i="1"/>
  <c r="U421" i="1"/>
  <c r="BH420" i="1"/>
  <c r="U420" i="1"/>
  <c r="BH417" i="1"/>
  <c r="U417" i="1"/>
  <c r="BH415" i="1"/>
  <c r="BH414" i="1"/>
  <c r="U414" i="1"/>
  <c r="BH413" i="1"/>
  <c r="U413" i="1"/>
  <c r="BH412" i="1"/>
  <c r="U412" i="1"/>
  <c r="BH411" i="1"/>
  <c r="U411" i="1"/>
  <c r="BH409" i="1"/>
  <c r="U409" i="1"/>
  <c r="BH407" i="1"/>
  <c r="AG300" i="3"/>
  <c r="AJ348" i="3"/>
  <c r="AJ99" i="3"/>
  <c r="J334" i="3"/>
  <c r="AH298" i="3"/>
  <c r="J380" i="3"/>
  <c r="AH380" i="3"/>
  <c r="J373" i="3"/>
  <c r="AH348" i="3"/>
  <c r="AH373" i="3"/>
  <c r="AH341" i="3"/>
  <c r="AH259" i="3"/>
  <c r="I371" i="3"/>
  <c r="J357" i="3"/>
  <c r="AH357" i="3"/>
  <c r="AI349" i="3"/>
  <c r="BH452" i="1"/>
  <c r="J450" i="2"/>
  <c r="E450" i="3" s="1"/>
  <c r="BH450" i="1"/>
  <c r="J448" i="2"/>
  <c r="E448" i="3" s="1"/>
  <c r="U449" i="1"/>
  <c r="J447" i="2"/>
  <c r="E447" i="3" s="1"/>
  <c r="BH444" i="1"/>
  <c r="J442" i="2"/>
  <c r="E442" i="3" s="1"/>
  <c r="U442" i="1"/>
  <c r="J440" i="2"/>
  <c r="E440" i="3" s="1"/>
  <c r="U441" i="1"/>
  <c r="J439" i="2"/>
  <c r="E439" i="3" s="1"/>
  <c r="U436" i="1"/>
  <c r="J434" i="2"/>
  <c r="E434" i="3"/>
  <c r="BH433" i="1"/>
  <c r="J431" i="2"/>
  <c r="E431" i="3" s="1"/>
  <c r="BH432" i="1"/>
  <c r="J430" i="2"/>
  <c r="E430" i="3" s="1"/>
  <c r="AJ419" i="3"/>
  <c r="J419" i="3"/>
  <c r="AH419" i="3"/>
  <c r="AG391" i="3"/>
  <c r="AI391" i="3"/>
  <c r="I391" i="3"/>
  <c r="AJ400" i="3"/>
  <c r="J400" i="3"/>
  <c r="AH400" i="3"/>
  <c r="AG407" i="3"/>
  <c r="AI407" i="3"/>
  <c r="I407" i="3"/>
  <c r="AH416" i="3"/>
  <c r="AJ416" i="3"/>
  <c r="J416" i="3"/>
  <c r="J423" i="3"/>
  <c r="AH423" i="3"/>
  <c r="AJ423" i="3"/>
  <c r="I424" i="3"/>
  <c r="AG424" i="3"/>
  <c r="AI424" i="3"/>
  <c r="AH391" i="3"/>
  <c r="AJ391" i="3"/>
  <c r="J391" i="3"/>
  <c r="AG398" i="3"/>
  <c r="AI398" i="3"/>
  <c r="I398" i="3"/>
  <c r="AJ407" i="3"/>
  <c r="AH407" i="3"/>
  <c r="J407" i="3"/>
  <c r="AG414" i="3"/>
  <c r="I414" i="3"/>
  <c r="AI414" i="3"/>
  <c r="I426" i="3"/>
  <c r="AG426" i="3"/>
  <c r="AI426" i="3"/>
  <c r="AH376" i="3"/>
  <c r="I389" i="3"/>
  <c r="AG389" i="3"/>
  <c r="AI389" i="3"/>
  <c r="AJ398" i="3"/>
  <c r="J398" i="3"/>
  <c r="AH398" i="3"/>
  <c r="AG405" i="3"/>
  <c r="AI405" i="3"/>
  <c r="I405" i="3"/>
  <c r="AJ414" i="3"/>
  <c r="J414" i="3"/>
  <c r="AH414" i="3"/>
  <c r="AI421" i="3"/>
  <c r="I421" i="3"/>
  <c r="AG421" i="3"/>
  <c r="J426" i="3"/>
  <c r="AH426" i="3"/>
  <c r="AJ426" i="3"/>
  <c r="J403" i="3"/>
  <c r="AH403" i="3"/>
  <c r="AJ403" i="3"/>
  <c r="J376" i="3"/>
  <c r="J389" i="3"/>
  <c r="AH389" i="3"/>
  <c r="AJ389" i="3"/>
  <c r="AG396" i="3"/>
  <c r="I396" i="3"/>
  <c r="AI396" i="3"/>
  <c r="AH405" i="3"/>
  <c r="J405" i="3"/>
  <c r="AJ405" i="3"/>
  <c r="AI412" i="3"/>
  <c r="I412" i="3"/>
  <c r="AG412" i="3"/>
  <c r="AJ421" i="3"/>
  <c r="J421" i="3"/>
  <c r="AH421" i="3"/>
  <c r="AG429" i="3"/>
  <c r="AI429" i="3"/>
  <c r="I429" i="3"/>
  <c r="I383" i="3"/>
  <c r="AG98" i="3"/>
  <c r="AI387" i="3"/>
  <c r="I387" i="3"/>
  <c r="AG387" i="3"/>
  <c r="AH396" i="3"/>
  <c r="J396" i="3"/>
  <c r="AJ396" i="3"/>
  <c r="I403" i="3"/>
  <c r="AG403" i="3"/>
  <c r="AI403" i="3"/>
  <c r="AJ412" i="3"/>
  <c r="J412" i="3"/>
  <c r="AH412" i="3"/>
  <c r="AI419" i="3"/>
  <c r="I419" i="3"/>
  <c r="AG419" i="3"/>
  <c r="J429" i="3"/>
  <c r="AH429" i="3"/>
  <c r="AJ429" i="3"/>
  <c r="AI394" i="3"/>
  <c r="I394" i="3"/>
  <c r="AG394" i="3"/>
  <c r="AH394" i="3"/>
  <c r="AJ394" i="3"/>
  <c r="J394" i="3"/>
  <c r="I401" i="3"/>
  <c r="AG401" i="3"/>
  <c r="AI401" i="3"/>
  <c r="AJ410" i="3"/>
  <c r="J410" i="3"/>
  <c r="AH410" i="3"/>
  <c r="I417" i="3"/>
  <c r="AG417" i="3"/>
  <c r="AI417" i="3"/>
  <c r="AJ424" i="3"/>
  <c r="J424" i="3"/>
  <c r="AH424" i="3"/>
  <c r="AJ387" i="3"/>
  <c r="J387" i="3"/>
  <c r="AH387" i="3"/>
  <c r="I392" i="3"/>
  <c r="AG392" i="3"/>
  <c r="AI392" i="3"/>
  <c r="AJ401" i="3"/>
  <c r="J401" i="3"/>
  <c r="AH401" i="3"/>
  <c r="AG408" i="3"/>
  <c r="AI408" i="3"/>
  <c r="I408" i="3"/>
  <c r="AJ417" i="3"/>
  <c r="AH417" i="3"/>
  <c r="J417" i="3"/>
  <c r="I427" i="3"/>
  <c r="AG427" i="3"/>
  <c r="AI427" i="3"/>
  <c r="I114" i="3"/>
  <c r="AJ337" i="3"/>
  <c r="J392" i="3"/>
  <c r="AH392" i="3"/>
  <c r="AJ392" i="3"/>
  <c r="I399" i="3"/>
  <c r="AG399" i="3"/>
  <c r="AI399" i="3"/>
  <c r="AH408" i="3"/>
  <c r="AJ408" i="3"/>
  <c r="J408" i="3"/>
  <c r="I415" i="3"/>
  <c r="AG415" i="3"/>
  <c r="AI415" i="3"/>
  <c r="J427" i="3"/>
  <c r="AH427" i="3"/>
  <c r="AJ427" i="3"/>
  <c r="I390" i="3"/>
  <c r="AG390" i="3"/>
  <c r="AI390" i="3"/>
  <c r="AH399" i="3"/>
  <c r="J399" i="3"/>
  <c r="AJ399" i="3"/>
  <c r="AG406" i="3"/>
  <c r="AI406" i="3"/>
  <c r="I406" i="3"/>
  <c r="J415" i="3"/>
  <c r="AH415" i="3"/>
  <c r="AJ415" i="3"/>
  <c r="AG422" i="3"/>
  <c r="AI422" i="3"/>
  <c r="I422" i="3"/>
  <c r="AJ390" i="3"/>
  <c r="J390" i="3"/>
  <c r="AH390" i="3"/>
  <c r="AI397" i="3"/>
  <c r="I397" i="3"/>
  <c r="AG397" i="3"/>
  <c r="J406" i="3"/>
  <c r="AH406" i="3"/>
  <c r="AJ406" i="3"/>
  <c r="AG413" i="3"/>
  <c r="I413" i="3"/>
  <c r="AI413" i="3"/>
  <c r="AJ422" i="3"/>
  <c r="J422" i="3"/>
  <c r="AH422" i="3"/>
  <c r="I328" i="3"/>
  <c r="AG388" i="3"/>
  <c r="AI388" i="3"/>
  <c r="I388" i="3"/>
  <c r="AJ397" i="3"/>
  <c r="J397" i="3"/>
  <c r="AH397" i="3"/>
  <c r="AG404" i="3"/>
  <c r="AI404" i="3"/>
  <c r="I404" i="3"/>
  <c r="J413" i="3"/>
  <c r="AH413" i="3"/>
  <c r="AJ413" i="3"/>
  <c r="I420" i="3"/>
  <c r="AG420" i="3"/>
  <c r="AI420" i="3"/>
  <c r="AG425" i="3"/>
  <c r="I425" i="3"/>
  <c r="AI425" i="3"/>
  <c r="AG328" i="3"/>
  <c r="AG292" i="3"/>
  <c r="AH388" i="3"/>
  <c r="AJ388" i="3"/>
  <c r="J388" i="3"/>
  <c r="I395" i="3"/>
  <c r="AG395" i="3"/>
  <c r="AI395" i="3"/>
  <c r="J404" i="3"/>
  <c r="AH404" i="3"/>
  <c r="AJ404" i="3"/>
  <c r="AI411" i="3"/>
  <c r="I411" i="3"/>
  <c r="AG411" i="3"/>
  <c r="J420" i="3"/>
  <c r="AH420" i="3"/>
  <c r="AJ420" i="3"/>
  <c r="AH425" i="3"/>
  <c r="AJ425" i="3"/>
  <c r="J425" i="3"/>
  <c r="AI367" i="3"/>
  <c r="I386" i="3"/>
  <c r="AG386" i="3"/>
  <c r="AI386" i="3"/>
  <c r="J395" i="3"/>
  <c r="AH395" i="3"/>
  <c r="AJ395" i="3"/>
  <c r="AG402" i="3"/>
  <c r="I402" i="3"/>
  <c r="AI402" i="3"/>
  <c r="AH411" i="3"/>
  <c r="J411" i="3"/>
  <c r="AJ411" i="3"/>
  <c r="AI418" i="3"/>
  <c r="I418" i="3"/>
  <c r="AG418" i="3"/>
  <c r="AG428" i="3"/>
  <c r="AI428" i="3"/>
  <c r="I428" i="3"/>
  <c r="J386" i="3"/>
  <c r="AH386" i="3"/>
  <c r="AJ386" i="3"/>
  <c r="AG393" i="3"/>
  <c r="AI393" i="3"/>
  <c r="I393" i="3"/>
  <c r="AH402" i="3"/>
  <c r="J402" i="3"/>
  <c r="AJ402" i="3"/>
  <c r="AI409" i="3"/>
  <c r="I409" i="3"/>
  <c r="AG409" i="3"/>
  <c r="AH418" i="3"/>
  <c r="AJ418" i="3"/>
  <c r="J418" i="3"/>
  <c r="AH428" i="3"/>
  <c r="AJ428" i="3"/>
  <c r="J428" i="3"/>
  <c r="I410" i="3"/>
  <c r="AG410" i="3"/>
  <c r="AI410" i="3"/>
  <c r="AH393" i="3"/>
  <c r="AJ393" i="3"/>
  <c r="J393" i="3"/>
  <c r="I400" i="3"/>
  <c r="AG400" i="3"/>
  <c r="AI400" i="3"/>
  <c r="AH409" i="3"/>
  <c r="AJ409" i="3"/>
  <c r="J409" i="3"/>
  <c r="AG416" i="3"/>
  <c r="AI416" i="3"/>
  <c r="I416" i="3"/>
  <c r="I423" i="3"/>
  <c r="AG423" i="3"/>
  <c r="AI423" i="3"/>
  <c r="BH435" i="1"/>
  <c r="H6" i="3"/>
  <c r="H5" i="3"/>
  <c r="L4" i="2"/>
  <c r="BM4" i="2" s="1"/>
  <c r="H3" i="3"/>
  <c r="E34" i="3"/>
  <c r="E29" i="3"/>
  <c r="P45" i="2"/>
  <c r="L45" i="3" s="1"/>
  <c r="P53" i="2"/>
  <c r="L53" i="3" s="1"/>
  <c r="P52" i="2"/>
  <c r="L52" i="3" s="1"/>
  <c r="P51" i="2"/>
  <c r="L51" i="3" s="1"/>
  <c r="P50" i="2"/>
  <c r="L50" i="3" s="1"/>
  <c r="P47" i="2"/>
  <c r="L47" i="3" s="1"/>
  <c r="P58" i="2"/>
  <c r="L58" i="3" s="1"/>
  <c r="P56" i="2"/>
  <c r="L56" i="3" s="1"/>
  <c r="J49" i="2"/>
  <c r="E49" i="3" s="1"/>
  <c r="J48" i="2"/>
  <c r="E48" i="3"/>
  <c r="J47" i="2"/>
  <c r="E47" i="3" s="1"/>
  <c r="E57" i="3"/>
  <c r="J56" i="2"/>
  <c r="E56" i="3" s="1"/>
  <c r="BH57" i="1"/>
  <c r="J55" i="2"/>
  <c r="J53" i="2"/>
  <c r="E53" i="3" s="1"/>
  <c r="U54" i="1"/>
  <c r="U53" i="1"/>
  <c r="J51" i="2"/>
  <c r="E51" i="3" s="1"/>
  <c r="P62" i="2"/>
  <c r="L62" i="3" s="1"/>
  <c r="L61" i="3"/>
  <c r="P60" i="2"/>
  <c r="L60" i="3" s="1"/>
  <c r="U63" i="1"/>
  <c r="J61" i="2"/>
  <c r="E61" i="3" s="1"/>
  <c r="U60" i="1"/>
  <c r="J58" i="2"/>
  <c r="E58" i="3" s="1"/>
  <c r="J66" i="2"/>
  <c r="U65" i="1"/>
  <c r="J63" i="2"/>
  <c r="P66" i="2"/>
  <c r="L66" i="3" s="1"/>
  <c r="P65" i="2"/>
  <c r="L65" i="3" s="1"/>
  <c r="P64" i="2"/>
  <c r="L64" i="3" s="1"/>
  <c r="J70" i="2"/>
  <c r="E70" i="3"/>
  <c r="BH70" i="1"/>
  <c r="J68" i="2"/>
  <c r="E68" i="3" s="1"/>
  <c r="BH69" i="1"/>
  <c r="E67" i="3"/>
  <c r="P72" i="2"/>
  <c r="L72" i="3" s="1"/>
  <c r="L71" i="3"/>
  <c r="P70" i="2"/>
  <c r="L70" i="3" s="1"/>
  <c r="P69" i="2"/>
  <c r="L69" i="3" s="1"/>
  <c r="P68" i="2"/>
  <c r="L68" i="3"/>
  <c r="J78" i="2"/>
  <c r="E78" i="3" s="1"/>
  <c r="J76" i="2"/>
  <c r="E76" i="3" s="1"/>
  <c r="J75" i="2"/>
  <c r="E75" i="3"/>
  <c r="J74" i="2"/>
  <c r="U74" i="1"/>
  <c r="J72" i="2"/>
  <c r="L78" i="3"/>
  <c r="P77" i="2"/>
  <c r="L77" i="3" s="1"/>
  <c r="L76" i="3"/>
  <c r="P74" i="2"/>
  <c r="L74" i="3" s="1"/>
  <c r="P73" i="2"/>
  <c r="L73" i="3" s="1"/>
  <c r="L79" i="2"/>
  <c r="U81" i="1"/>
  <c r="J79" i="2"/>
  <c r="E79" i="3" s="1"/>
  <c r="P79" i="2"/>
  <c r="L79" i="3" s="1"/>
  <c r="J102" i="2"/>
  <c r="E102" i="3" s="1"/>
  <c r="U103" i="1"/>
  <c r="U102" i="1"/>
  <c r="J100" i="2"/>
  <c r="E100" i="3" s="1"/>
  <c r="J98" i="2"/>
  <c r="U99" i="1"/>
  <c r="J97" i="2"/>
  <c r="E97" i="3" s="1"/>
  <c r="U98" i="1"/>
  <c r="J96" i="2"/>
  <c r="U97" i="1"/>
  <c r="E95" i="3"/>
  <c r="U96" i="1"/>
  <c r="J94" i="2"/>
  <c r="U94" i="1"/>
  <c r="J92" i="2"/>
  <c r="U91" i="1"/>
  <c r="J89" i="2"/>
  <c r="U89" i="1"/>
  <c r="J87" i="2"/>
  <c r="E87" i="3" s="1"/>
  <c r="U88" i="1"/>
  <c r="J86" i="2"/>
  <c r="U87" i="1"/>
  <c r="U86" i="1"/>
  <c r="J84" i="2"/>
  <c r="E84" i="3" s="1"/>
  <c r="U84" i="1"/>
  <c r="J82" i="2"/>
  <c r="E82" i="3" s="1"/>
  <c r="J81" i="2"/>
  <c r="E81" i="3" s="1"/>
  <c r="U82" i="1"/>
  <c r="J80" i="2"/>
  <c r="E80" i="3"/>
  <c r="H102" i="3"/>
  <c r="L101" i="2"/>
  <c r="L100" i="2"/>
  <c r="L99" i="2"/>
  <c r="BM99" i="2" s="1"/>
  <c r="L98" i="2"/>
  <c r="H97" i="3"/>
  <c r="L96" i="2"/>
  <c r="BM96" i="2" s="1"/>
  <c r="L94" i="2"/>
  <c r="BM94" i="2" s="1"/>
  <c r="L93" i="2"/>
  <c r="L91" i="2"/>
  <c r="BM91" i="2" s="1"/>
  <c r="L89" i="2"/>
  <c r="BM89" i="2" s="1"/>
  <c r="H89" i="3"/>
  <c r="L88" i="2"/>
  <c r="L87" i="2"/>
  <c r="BM87" i="2" s="1"/>
  <c r="H86" i="3"/>
  <c r="L84" i="2"/>
  <c r="L82" i="2"/>
  <c r="BM82" i="2" s="1"/>
  <c r="H82" i="3"/>
  <c r="L81" i="2"/>
  <c r="BM81" i="2" s="1"/>
  <c r="H80" i="3"/>
  <c r="P99" i="2"/>
  <c r="L99" i="3" s="1"/>
  <c r="L98" i="3"/>
  <c r="P97" i="2"/>
  <c r="L97" i="3" s="1"/>
  <c r="P96" i="2"/>
  <c r="L96" i="3" s="1"/>
  <c r="P95" i="2"/>
  <c r="L95" i="3" s="1"/>
  <c r="P94" i="2"/>
  <c r="L94" i="3" s="1"/>
  <c r="P93" i="2"/>
  <c r="L93" i="3"/>
  <c r="P92" i="2"/>
  <c r="L92" i="3" s="1"/>
  <c r="L91" i="3"/>
  <c r="P90" i="2"/>
  <c r="L90" i="3" s="1"/>
  <c r="P88" i="2"/>
  <c r="L88" i="3"/>
  <c r="P87" i="2"/>
  <c r="L87" i="3" s="1"/>
  <c r="P86" i="2"/>
  <c r="L86" i="3" s="1"/>
  <c r="P85" i="2"/>
  <c r="L85" i="3" s="1"/>
  <c r="P83" i="2"/>
  <c r="L83" i="3"/>
  <c r="P82" i="2"/>
  <c r="L82" i="3" s="1"/>
  <c r="P81" i="2"/>
  <c r="L81" i="3" s="1"/>
  <c r="P80" i="2"/>
  <c r="L80" i="3" s="1"/>
  <c r="L85" i="2"/>
  <c r="BM85" i="2" s="1"/>
  <c r="J113" i="2"/>
  <c r="E113" i="3" s="1"/>
  <c r="J111" i="2"/>
  <c r="U112" i="1"/>
  <c r="J110" i="2"/>
  <c r="J109" i="2"/>
  <c r="E109" i="3" s="1"/>
  <c r="J108" i="2"/>
  <c r="E108" i="3" s="1"/>
  <c r="U109" i="1"/>
  <c r="U108" i="1"/>
  <c r="J106" i="2"/>
  <c r="E106" i="3"/>
  <c r="U107" i="1"/>
  <c r="J105" i="2"/>
  <c r="E105" i="3"/>
  <c r="J104" i="2"/>
  <c r="E104" i="3" s="1"/>
  <c r="U105" i="1"/>
  <c r="J103" i="2"/>
  <c r="E103" i="3" s="1"/>
  <c r="L112" i="2"/>
  <c r="BM112" i="2" s="1"/>
  <c r="L111" i="2"/>
  <c r="L110" i="2"/>
  <c r="BM110" i="2" s="1"/>
  <c r="L109" i="2"/>
  <c r="L108" i="2"/>
  <c r="L106" i="2"/>
  <c r="L105" i="2"/>
  <c r="BM105" i="2" s="1"/>
  <c r="H105" i="3"/>
  <c r="L104" i="2"/>
  <c r="BM104" i="2" s="1"/>
  <c r="H104" i="3"/>
  <c r="L103" i="2"/>
  <c r="BM103" i="2" s="1"/>
  <c r="H103" i="3"/>
  <c r="P112" i="2"/>
  <c r="L112" i="3" s="1"/>
  <c r="P110" i="2"/>
  <c r="L110" i="3" s="1"/>
  <c r="P109" i="2"/>
  <c r="L109" i="3" s="1"/>
  <c r="P107" i="2"/>
  <c r="L107" i="3" s="1"/>
  <c r="P106" i="2"/>
  <c r="L106" i="3" s="1"/>
  <c r="P105" i="2"/>
  <c r="L105" i="3" s="1"/>
  <c r="P104" i="2"/>
  <c r="L104" i="3"/>
  <c r="P102" i="2"/>
  <c r="L102" i="3"/>
  <c r="P101" i="2"/>
  <c r="L101" i="3" s="1"/>
  <c r="P117" i="2"/>
  <c r="L117" i="3" s="1"/>
  <c r="P116" i="2"/>
  <c r="L116" i="3" s="1"/>
  <c r="P115" i="2"/>
  <c r="L115" i="3"/>
  <c r="P114" i="2"/>
  <c r="L114" i="3" s="1"/>
  <c r="L107" i="2"/>
  <c r="BM107" i="2" s="1"/>
  <c r="H107" i="3"/>
  <c r="E123" i="3"/>
  <c r="J118" i="2"/>
  <c r="E122" i="3"/>
  <c r="J117" i="2"/>
  <c r="E117" i="3" s="1"/>
  <c r="E121" i="3"/>
  <c r="E119" i="3"/>
  <c r="J114" i="2"/>
  <c r="H123" i="3"/>
  <c r="L118" i="2"/>
  <c r="BM118" i="2" s="1"/>
  <c r="H118" i="3"/>
  <c r="H122" i="3"/>
  <c r="H121" i="3"/>
  <c r="L116" i="2"/>
  <c r="H120" i="3"/>
  <c r="L115" i="2"/>
  <c r="BM115" i="2" s="1"/>
  <c r="H119" i="3"/>
  <c r="L114" i="2"/>
  <c r="P120" i="2"/>
  <c r="L120" i="3" s="1"/>
  <c r="P119" i="2"/>
  <c r="L119" i="3"/>
  <c r="P118" i="2"/>
  <c r="L118" i="3" s="1"/>
  <c r="J112" i="2"/>
  <c r="P125" i="2"/>
  <c r="L125" i="3" s="1"/>
  <c r="P123" i="2"/>
  <c r="L123" i="3" s="1"/>
  <c r="P122" i="2"/>
  <c r="L122" i="3" s="1"/>
  <c r="U151" i="1"/>
  <c r="J149" i="2"/>
  <c r="E149" i="3" s="1"/>
  <c r="U149" i="1"/>
  <c r="J147" i="2"/>
  <c r="E147" i="3" s="1"/>
  <c r="U148" i="1"/>
  <c r="J146" i="2"/>
  <c r="U146" i="1"/>
  <c r="J144" i="2"/>
  <c r="E144" i="3"/>
  <c r="U145" i="1"/>
  <c r="J143" i="2"/>
  <c r="E143" i="3" s="1"/>
  <c r="U144" i="1"/>
  <c r="J142" i="2"/>
  <c r="U142" i="1"/>
  <c r="J140" i="2"/>
  <c r="E140" i="3" s="1"/>
  <c r="U141" i="1"/>
  <c r="U140" i="1"/>
  <c r="J138" i="2"/>
  <c r="E138" i="3" s="1"/>
  <c r="U139" i="1"/>
  <c r="J137" i="2"/>
  <c r="E137" i="3" s="1"/>
  <c r="J136" i="2"/>
  <c r="E136" i="3" s="1"/>
  <c r="J134" i="2"/>
  <c r="U135" i="1"/>
  <c r="J133" i="2"/>
  <c r="E133" i="3" s="1"/>
  <c r="U134" i="1"/>
  <c r="J132" i="2"/>
  <c r="E132" i="3" s="1"/>
  <c r="U132" i="1"/>
  <c r="J130" i="2"/>
  <c r="E130" i="3" s="1"/>
  <c r="U131" i="1"/>
  <c r="J129" i="2"/>
  <c r="E129" i="3" s="1"/>
  <c r="U130" i="1"/>
  <c r="J128" i="2"/>
  <c r="E128" i="3" s="1"/>
  <c r="U129" i="1"/>
  <c r="J127" i="2"/>
  <c r="E127" i="3"/>
  <c r="J126" i="2"/>
  <c r="E126" i="3"/>
  <c r="L147" i="2"/>
  <c r="L146" i="2"/>
  <c r="BM146" i="2" s="1"/>
  <c r="H146" i="3"/>
  <c r="L144" i="2"/>
  <c r="BM144" i="2" s="1"/>
  <c r="H144" i="3"/>
  <c r="L143" i="2"/>
  <c r="BM143" i="2" s="1"/>
  <c r="L141" i="2"/>
  <c r="BM141" i="2" s="1"/>
  <c r="L140" i="2"/>
  <c r="BM140" i="2" s="1"/>
  <c r="H140" i="3"/>
  <c r="L138" i="2"/>
  <c r="L136" i="2"/>
  <c r="BM136" i="2" s="1"/>
  <c r="H136" i="3"/>
  <c r="L134" i="2"/>
  <c r="BM134" i="2" s="1"/>
  <c r="H134" i="3"/>
  <c r="L133" i="2"/>
  <c r="BM133" i="2" s="1"/>
  <c r="L131" i="2"/>
  <c r="BM131" i="2" s="1"/>
  <c r="H135" i="3"/>
  <c r="L130" i="2"/>
  <c r="L129" i="2"/>
  <c r="L128" i="2"/>
  <c r="BM128" i="2" s="1"/>
  <c r="H132" i="3"/>
  <c r="L126" i="2"/>
  <c r="BM126" i="2" s="1"/>
  <c r="P151" i="2"/>
  <c r="L151" i="3"/>
  <c r="P150" i="2"/>
  <c r="L150" i="3"/>
  <c r="P149" i="2"/>
  <c r="L149" i="3" s="1"/>
  <c r="P148" i="2"/>
  <c r="L148" i="3" s="1"/>
  <c r="P147" i="2"/>
  <c r="L147" i="3"/>
  <c r="P144" i="2"/>
  <c r="L144" i="3" s="1"/>
  <c r="P143" i="2"/>
  <c r="L143" i="3" s="1"/>
  <c r="P142" i="2"/>
  <c r="L142" i="3"/>
  <c r="P141" i="2"/>
  <c r="L141" i="3" s="1"/>
  <c r="P139" i="2"/>
  <c r="L139" i="3" s="1"/>
  <c r="P138" i="2"/>
  <c r="L138" i="3"/>
  <c r="P136" i="2"/>
  <c r="L136" i="3" s="1"/>
  <c r="P134" i="2"/>
  <c r="L134" i="3" s="1"/>
  <c r="P133" i="2"/>
  <c r="L133" i="3" s="1"/>
  <c r="P132" i="2"/>
  <c r="L132" i="3"/>
  <c r="P131" i="2"/>
  <c r="L131" i="3" s="1"/>
  <c r="P130" i="2"/>
  <c r="L130" i="3"/>
  <c r="P128" i="2"/>
  <c r="L128" i="3" s="1"/>
  <c r="P127" i="2"/>
  <c r="L127" i="3" s="1"/>
  <c r="P126" i="2"/>
  <c r="L126" i="3"/>
  <c r="U163" i="1"/>
  <c r="J161" i="2"/>
  <c r="E161" i="3" s="1"/>
  <c r="U162" i="1"/>
  <c r="U161" i="1"/>
  <c r="J159" i="2"/>
  <c r="E159" i="3" s="1"/>
  <c r="U160" i="1"/>
  <c r="J158" i="2"/>
  <c r="E158" i="3" s="1"/>
  <c r="U158" i="1"/>
  <c r="J156" i="2"/>
  <c r="E156" i="3" s="1"/>
  <c r="U156" i="1"/>
  <c r="J154" i="2"/>
  <c r="E154" i="3" s="1"/>
  <c r="U155" i="1"/>
  <c r="J153" i="2"/>
  <c r="E153" i="3" s="1"/>
  <c r="E157" i="3"/>
  <c r="J152" i="2"/>
  <c r="J151" i="2"/>
  <c r="J150" i="2"/>
  <c r="E150" i="3" s="1"/>
  <c r="H164" i="3"/>
  <c r="L159" i="2"/>
  <c r="L158" i="2"/>
  <c r="L156" i="2"/>
  <c r="BM156" i="2" s="1"/>
  <c r="H156" i="3"/>
  <c r="L155" i="2"/>
  <c r="L154" i="2"/>
  <c r="L153" i="2"/>
  <c r="H157" i="3"/>
  <c r="L152" i="2"/>
  <c r="BM152" i="2" s="1"/>
  <c r="H152" i="3"/>
  <c r="L151" i="2"/>
  <c r="BM151" i="2" s="1"/>
  <c r="L149" i="2"/>
  <c r="BM149" i="2" s="1"/>
  <c r="P160" i="2"/>
  <c r="L160" i="3" s="1"/>
  <c r="P159" i="2"/>
  <c r="L159" i="3" s="1"/>
  <c r="P158" i="2"/>
  <c r="L158" i="3"/>
  <c r="P157" i="2"/>
  <c r="L157" i="3" s="1"/>
  <c r="P156" i="2"/>
  <c r="L156" i="3"/>
  <c r="P154" i="2"/>
  <c r="L154" i="3" s="1"/>
  <c r="P153" i="2"/>
  <c r="L153" i="3" s="1"/>
  <c r="R147" i="1"/>
  <c r="U147" i="1"/>
  <c r="J145" i="2"/>
  <c r="L145" i="2"/>
  <c r="P145" i="2"/>
  <c r="L145" i="3" s="1"/>
  <c r="J171" i="2"/>
  <c r="E171" i="3" s="1"/>
  <c r="U171" i="1"/>
  <c r="J169" i="2"/>
  <c r="E169" i="3" s="1"/>
  <c r="J167" i="2"/>
  <c r="E167" i="3" s="1"/>
  <c r="U165" i="1"/>
  <c r="J163" i="2"/>
  <c r="L171" i="2"/>
  <c r="L169" i="2"/>
  <c r="H172" i="3"/>
  <c r="L167" i="2"/>
  <c r="BM167" i="2" s="1"/>
  <c r="H167" i="3"/>
  <c r="H168" i="3"/>
  <c r="L163" i="2"/>
  <c r="L162" i="2"/>
  <c r="H166" i="3"/>
  <c r="L161" i="2"/>
  <c r="BM161" i="2" s="1"/>
  <c r="H165" i="3"/>
  <c r="L160" i="2"/>
  <c r="P171" i="2"/>
  <c r="L171" i="3" s="1"/>
  <c r="P170" i="2"/>
  <c r="L170" i="3" s="1"/>
  <c r="P169" i="2"/>
  <c r="L169" i="3" s="1"/>
  <c r="P168" i="2"/>
  <c r="L168" i="3" s="1"/>
  <c r="P167" i="2"/>
  <c r="L167" i="3" s="1"/>
  <c r="P166" i="2"/>
  <c r="L166" i="3"/>
  <c r="P165" i="2"/>
  <c r="L165" i="3" s="1"/>
  <c r="P164" i="2"/>
  <c r="L164" i="3" s="1"/>
  <c r="P163" i="2"/>
  <c r="L163" i="3" s="1"/>
  <c r="P161" i="2"/>
  <c r="L161" i="3" s="1"/>
  <c r="U179" i="1"/>
  <c r="J177" i="2"/>
  <c r="E177" i="3"/>
  <c r="J176" i="2"/>
  <c r="E176" i="3" s="1"/>
  <c r="U177" i="1"/>
  <c r="J175" i="2"/>
  <c r="E175" i="3" s="1"/>
  <c r="L177" i="2"/>
  <c r="L176" i="2"/>
  <c r="BM176" i="2" s="1"/>
  <c r="L175" i="2"/>
  <c r="L174" i="2"/>
  <c r="P179" i="2"/>
  <c r="L179" i="3" s="1"/>
  <c r="P178" i="2"/>
  <c r="L178" i="3" s="1"/>
  <c r="P177" i="2"/>
  <c r="L177" i="3" s="1"/>
  <c r="P176" i="2"/>
  <c r="L176" i="3" s="1"/>
  <c r="P175" i="2"/>
  <c r="L175" i="3" s="1"/>
  <c r="P173" i="2"/>
  <c r="L173" i="3" s="1"/>
  <c r="P172" i="2"/>
  <c r="L172" i="3" s="1"/>
  <c r="L184" i="2"/>
  <c r="L183" i="2"/>
  <c r="BM183" i="2" s="1"/>
  <c r="L182" i="2"/>
  <c r="H186" i="3"/>
  <c r="H185" i="3"/>
  <c r="L180" i="2"/>
  <c r="BM180" i="2" s="1"/>
  <c r="H180" i="3"/>
  <c r="L179" i="2"/>
  <c r="L178" i="2"/>
  <c r="U186" i="1"/>
  <c r="J184" i="2"/>
  <c r="E184" i="3" s="1"/>
  <c r="U184" i="1"/>
  <c r="J182" i="2"/>
  <c r="E182" i="3" s="1"/>
  <c r="U183" i="1"/>
  <c r="J181" i="2"/>
  <c r="E181" i="3" s="1"/>
  <c r="U182" i="1"/>
  <c r="J180" i="2"/>
  <c r="E180" i="3" s="1"/>
  <c r="J179" i="2"/>
  <c r="E179" i="3"/>
  <c r="J178" i="2"/>
  <c r="E178" i="3"/>
  <c r="P190" i="2"/>
  <c r="L190" i="3"/>
  <c r="P189" i="2"/>
  <c r="L189" i="3" s="1"/>
  <c r="P188" i="2"/>
  <c r="L188" i="3" s="1"/>
  <c r="P187" i="2"/>
  <c r="L187" i="3" s="1"/>
  <c r="P186" i="2"/>
  <c r="L186" i="3" s="1"/>
  <c r="P183" i="2"/>
  <c r="L183" i="3"/>
  <c r="P182" i="2"/>
  <c r="L182" i="3"/>
  <c r="P180" i="2"/>
  <c r="L180" i="3" s="1"/>
  <c r="U194" i="1"/>
  <c r="J192" i="2"/>
  <c r="U193" i="1"/>
  <c r="J191" i="2"/>
  <c r="U192" i="1"/>
  <c r="J190" i="2"/>
  <c r="E190" i="3" s="1"/>
  <c r="E194" i="3"/>
  <c r="J188" i="2"/>
  <c r="U189" i="1"/>
  <c r="J187" i="2"/>
  <c r="U188" i="1"/>
  <c r="J186" i="2"/>
  <c r="E186" i="3" s="1"/>
  <c r="P195" i="2"/>
  <c r="L195" i="3" s="1"/>
  <c r="P194" i="2"/>
  <c r="L194" i="3"/>
  <c r="P193" i="2"/>
  <c r="L193" i="3" s="1"/>
  <c r="P192" i="2"/>
  <c r="L192" i="3" s="1"/>
  <c r="P191" i="2"/>
  <c r="L191" i="3" s="1"/>
  <c r="H197" i="3"/>
  <c r="L192" i="2"/>
  <c r="BM192" i="2" s="1"/>
  <c r="L191" i="2"/>
  <c r="BM191" i="2" s="1"/>
  <c r="L189" i="2"/>
  <c r="L188" i="2"/>
  <c r="BM188" i="2" s="1"/>
  <c r="L187" i="2"/>
  <c r="BM187" i="2" s="1"/>
  <c r="H187" i="3"/>
  <c r="U198" i="1"/>
  <c r="J196" i="2"/>
  <c r="E196" i="3" s="1"/>
  <c r="J193" i="2"/>
  <c r="E193" i="3" s="1"/>
  <c r="H203" i="3"/>
  <c r="L196" i="2"/>
  <c r="H200" i="3"/>
  <c r="L195" i="2"/>
  <c r="H199" i="3"/>
  <c r="L194" i="2"/>
  <c r="BM194" i="2" s="1"/>
  <c r="H194" i="3"/>
  <c r="L193" i="2"/>
  <c r="BM193" i="2" s="1"/>
  <c r="P200" i="2"/>
  <c r="L200" i="3" s="1"/>
  <c r="P199" i="2"/>
  <c r="L199" i="3"/>
  <c r="P197" i="2"/>
  <c r="L197" i="3" s="1"/>
  <c r="P211" i="2"/>
  <c r="L211" i="3"/>
  <c r="P209" i="2"/>
  <c r="L209" i="3"/>
  <c r="P207" i="2"/>
  <c r="L207" i="3"/>
  <c r="P206" i="2"/>
  <c r="L206" i="3" s="1"/>
  <c r="P205" i="2"/>
  <c r="L205" i="3" s="1"/>
  <c r="P204" i="2"/>
  <c r="L204" i="3" s="1"/>
  <c r="P202" i="2"/>
  <c r="L202" i="3" s="1"/>
  <c r="P201" i="2"/>
  <c r="L201" i="3"/>
  <c r="E209" i="3"/>
  <c r="J204" i="2"/>
  <c r="E204" i="3" s="1"/>
  <c r="E206" i="3"/>
  <c r="J201" i="2"/>
  <c r="E201" i="3"/>
  <c r="C206" i="3"/>
  <c r="E201" i="2"/>
  <c r="C201" i="3" s="1"/>
  <c r="L201" i="2"/>
  <c r="E216" i="3"/>
  <c r="J211" i="2"/>
  <c r="U209" i="1"/>
  <c r="P216" i="2"/>
  <c r="L216" i="3" s="1"/>
  <c r="P215" i="2"/>
  <c r="L215" i="3" s="1"/>
  <c r="P214" i="2"/>
  <c r="L214" i="3" s="1"/>
  <c r="P213" i="2"/>
  <c r="L213" i="3" s="1"/>
  <c r="P212" i="2"/>
  <c r="L212" i="3"/>
  <c r="L206" i="2"/>
  <c r="L211" i="2"/>
  <c r="H215" i="3"/>
  <c r="L210" i="2"/>
  <c r="BM210" i="2" s="1"/>
  <c r="H214" i="3"/>
  <c r="L209" i="2"/>
  <c r="H213" i="3"/>
  <c r="L208" i="2"/>
  <c r="BM208" i="2" s="1"/>
  <c r="H208" i="3"/>
  <c r="H212" i="3"/>
  <c r="L207" i="2"/>
  <c r="BM207" i="2" s="1"/>
  <c r="H207" i="3"/>
  <c r="U224" i="1"/>
  <c r="J221" i="2"/>
  <c r="U222" i="1"/>
  <c r="J220" i="2"/>
  <c r="E220" i="3"/>
  <c r="U221" i="1"/>
  <c r="J219" i="2"/>
  <c r="E219" i="3" s="1"/>
  <c r="J217" i="2"/>
  <c r="E217" i="3" s="1"/>
  <c r="P221" i="2"/>
  <c r="L221" i="3"/>
  <c r="P220" i="2"/>
  <c r="L220" i="3" s="1"/>
  <c r="P219" i="2"/>
  <c r="L219" i="3" s="1"/>
  <c r="P218" i="2"/>
  <c r="L218" i="3"/>
  <c r="P217" i="2"/>
  <c r="L217" i="3"/>
  <c r="H221" i="3"/>
  <c r="L216" i="2"/>
  <c r="L224" i="2"/>
  <c r="H223" i="3"/>
  <c r="L218" i="2"/>
  <c r="BM218" i="2" s="1"/>
  <c r="H222" i="3"/>
  <c r="L217" i="2"/>
  <c r="U232" i="1"/>
  <c r="J230" i="2"/>
  <c r="E230" i="3"/>
  <c r="U231" i="1"/>
  <c r="J229" i="2"/>
  <c r="E229" i="3" s="1"/>
  <c r="J228" i="2"/>
  <c r="E228" i="3" s="1"/>
  <c r="U229" i="1"/>
  <c r="J227" i="2"/>
  <c r="U228" i="1"/>
  <c r="J226" i="2"/>
  <c r="E226" i="3"/>
  <c r="U227" i="1"/>
  <c r="J225" i="2"/>
  <c r="E225" i="3" s="1"/>
  <c r="U226" i="1"/>
  <c r="J224" i="2"/>
  <c r="E224" i="3" s="1"/>
  <c r="U225" i="1"/>
  <c r="J223" i="2"/>
  <c r="H235" i="3"/>
  <c r="L230" i="2"/>
  <c r="H234" i="3"/>
  <c r="L228" i="2"/>
  <c r="L227" i="2"/>
  <c r="BM227" i="2" s="1"/>
  <c r="L226" i="2"/>
  <c r="BM226" i="2" s="1"/>
  <c r="H226" i="3"/>
  <c r="L225" i="2"/>
  <c r="BM225" i="2" s="1"/>
  <c r="H225" i="3"/>
  <c r="P243" i="2"/>
  <c r="L243" i="3"/>
  <c r="P242" i="2"/>
  <c r="L242" i="3" s="1"/>
  <c r="P240" i="2"/>
  <c r="L240" i="3" s="1"/>
  <c r="P239" i="2"/>
  <c r="L239" i="3" s="1"/>
  <c r="P238" i="2"/>
  <c r="L238" i="3" s="1"/>
  <c r="P237" i="2"/>
  <c r="L237" i="3"/>
  <c r="P236" i="2"/>
  <c r="L236" i="3"/>
  <c r="P235" i="2"/>
  <c r="L235" i="3" s="1"/>
  <c r="P234" i="2"/>
  <c r="L234" i="3" s="1"/>
  <c r="P233" i="2"/>
  <c r="L233" i="3" s="1"/>
  <c r="P232" i="2"/>
  <c r="L232" i="3"/>
  <c r="P231" i="2"/>
  <c r="L231" i="3" s="1"/>
  <c r="P230" i="2"/>
  <c r="L230" i="3"/>
  <c r="P229" i="2"/>
  <c r="L229" i="3" s="1"/>
  <c r="P228" i="2"/>
  <c r="L228" i="3" s="1"/>
  <c r="P227" i="2"/>
  <c r="L227" i="3"/>
  <c r="P226" i="2"/>
  <c r="L226" i="3"/>
  <c r="P224" i="2"/>
  <c r="L224" i="3"/>
  <c r="P223" i="2"/>
  <c r="L223" i="3" s="1"/>
  <c r="P222" i="2"/>
  <c r="L222" i="3"/>
  <c r="J238" i="2"/>
  <c r="J235" i="2"/>
  <c r="E239" i="3"/>
  <c r="J234" i="2"/>
  <c r="E234" i="3" s="1"/>
  <c r="U235" i="1"/>
  <c r="J233" i="2"/>
  <c r="E233" i="3" s="1"/>
  <c r="E237" i="3"/>
  <c r="J232" i="2"/>
  <c r="E232" i="3" s="1"/>
  <c r="H238" i="3"/>
  <c r="L233" i="2"/>
  <c r="H237" i="3"/>
  <c r="L232" i="2"/>
  <c r="H236" i="3"/>
  <c r="L231" i="2"/>
  <c r="BM231" i="2" s="1"/>
  <c r="H231" i="3"/>
  <c r="U245" i="1"/>
  <c r="J243" i="2"/>
  <c r="E243" i="3"/>
  <c r="U244" i="1"/>
  <c r="J242" i="2"/>
  <c r="U243" i="1"/>
  <c r="J241" i="2"/>
  <c r="E241" i="3"/>
  <c r="J240" i="2"/>
  <c r="E240" i="3" s="1"/>
  <c r="H26" i="3"/>
  <c r="L23" i="2"/>
  <c r="L240" i="2"/>
  <c r="J256" i="2"/>
  <c r="E256" i="3" s="1"/>
  <c r="J255" i="2"/>
  <c r="E255" i="3" s="1"/>
  <c r="J254" i="2"/>
  <c r="E254" i="3" s="1"/>
  <c r="J253" i="2"/>
  <c r="E253" i="3" s="1"/>
  <c r="J252" i="2"/>
  <c r="E252" i="3" s="1"/>
  <c r="J251" i="2"/>
  <c r="E251" i="3" s="1"/>
  <c r="J250" i="2"/>
  <c r="E250" i="3" s="1"/>
  <c r="J249" i="2"/>
  <c r="E249" i="3" s="1"/>
  <c r="J248" i="2"/>
  <c r="J247" i="2"/>
  <c r="E247" i="3"/>
  <c r="J246" i="2"/>
  <c r="E246" i="3"/>
  <c r="J245" i="2"/>
  <c r="E245" i="3"/>
  <c r="L253" i="2"/>
  <c r="H257" i="3"/>
  <c r="L252" i="2"/>
  <c r="H254" i="3"/>
  <c r="L249" i="2"/>
  <c r="BM249" i="2" s="1"/>
  <c r="H249" i="3"/>
  <c r="L248" i="2"/>
  <c r="BM248" i="2" s="1"/>
  <c r="L247" i="2"/>
  <c r="BM247" i="2" s="1"/>
  <c r="H251" i="3"/>
  <c r="L246" i="2"/>
  <c r="H250" i="3"/>
  <c r="L245" i="2"/>
  <c r="L263" i="2"/>
  <c r="BM263" i="2" s="1"/>
  <c r="H263" i="3"/>
  <c r="H267" i="3"/>
  <c r="L262" i="2"/>
  <c r="L261" i="2"/>
  <c r="L260" i="2"/>
  <c r="BM260" i="2" s="1"/>
  <c r="L259" i="2"/>
  <c r="L258" i="2"/>
  <c r="U265" i="1"/>
  <c r="J263" i="2"/>
  <c r="E263" i="3" s="1"/>
  <c r="BH264" i="1"/>
  <c r="J262" i="2"/>
  <c r="E262" i="3" s="1"/>
  <c r="J261" i="2"/>
  <c r="E261" i="3" s="1"/>
  <c r="J260" i="2"/>
  <c r="E260" i="3" s="1"/>
  <c r="J259" i="2"/>
  <c r="E259" i="3" s="1"/>
  <c r="J258" i="2"/>
  <c r="E258" i="3" s="1"/>
  <c r="J257" i="2"/>
  <c r="E257" i="3" s="1"/>
  <c r="P263" i="2"/>
  <c r="L263" i="3" s="1"/>
  <c r="P261" i="2"/>
  <c r="L261" i="3" s="1"/>
  <c r="P260" i="2"/>
  <c r="L260" i="3" s="1"/>
  <c r="P259" i="2"/>
  <c r="L259" i="3" s="1"/>
  <c r="P258" i="2"/>
  <c r="L258" i="3" s="1"/>
  <c r="P257" i="2"/>
  <c r="L257" i="3" s="1"/>
  <c r="P256" i="2"/>
  <c r="L256" i="3" s="1"/>
  <c r="P255" i="2"/>
  <c r="L255" i="3" s="1"/>
  <c r="P254" i="2"/>
  <c r="L254" i="3"/>
  <c r="P253" i="2"/>
  <c r="L253" i="3" s="1"/>
  <c r="P252" i="2"/>
  <c r="L252" i="3" s="1"/>
  <c r="P251" i="2"/>
  <c r="L251" i="3" s="1"/>
  <c r="P250" i="2"/>
  <c r="L250" i="3" s="1"/>
  <c r="P249" i="2"/>
  <c r="L249" i="3" s="1"/>
  <c r="P248" i="2"/>
  <c r="L248" i="3" s="1"/>
  <c r="P247" i="2"/>
  <c r="L247" i="3" s="1"/>
  <c r="P245" i="2"/>
  <c r="L245" i="3" s="1"/>
  <c r="P244" i="2"/>
  <c r="L244" i="3" s="1"/>
  <c r="U268" i="1"/>
  <c r="J266" i="2"/>
  <c r="E266" i="3"/>
  <c r="BH267" i="1"/>
  <c r="J265" i="2"/>
  <c r="E265" i="3" s="1"/>
  <c r="U266" i="1"/>
  <c r="J264" i="2"/>
  <c r="E264" i="3"/>
  <c r="H273" i="3"/>
  <c r="L268" i="2"/>
  <c r="BM268" i="2" s="1"/>
  <c r="H271" i="3"/>
  <c r="L266" i="2"/>
  <c r="BM266" i="2" s="1"/>
  <c r="L265" i="2"/>
  <c r="BM265" i="2" s="1"/>
  <c r="H265" i="3"/>
  <c r="P268" i="2"/>
  <c r="L268" i="3" s="1"/>
  <c r="P267" i="2"/>
  <c r="L267" i="3" s="1"/>
  <c r="P266" i="2"/>
  <c r="L266" i="3"/>
  <c r="P265" i="2"/>
  <c r="L265" i="3" s="1"/>
  <c r="P264" i="2"/>
  <c r="L264" i="3" s="1"/>
  <c r="J272" i="2"/>
  <c r="E272" i="3" s="1"/>
  <c r="U273" i="1"/>
  <c r="J271" i="2"/>
  <c r="E271" i="3" s="1"/>
  <c r="J270" i="2"/>
  <c r="BH271" i="1"/>
  <c r="J269" i="2"/>
  <c r="E269" i="3" s="1"/>
  <c r="U270" i="1"/>
  <c r="J268" i="2"/>
  <c r="U269" i="1"/>
  <c r="J267" i="2"/>
  <c r="L270" i="2"/>
  <c r="BM270" i="2" s="1"/>
  <c r="H270" i="3"/>
  <c r="L269" i="2"/>
  <c r="P272" i="2"/>
  <c r="L272" i="3" s="1"/>
  <c r="P271" i="2"/>
  <c r="L271" i="3" s="1"/>
  <c r="P270" i="2"/>
  <c r="L270" i="3" s="1"/>
  <c r="P269" i="2"/>
  <c r="L269" i="3" s="1"/>
  <c r="U286" i="1"/>
  <c r="J284" i="2"/>
  <c r="E284" i="3" s="1"/>
  <c r="J283" i="2"/>
  <c r="E283" i="3" s="1"/>
  <c r="BH284" i="1"/>
  <c r="J282" i="2"/>
  <c r="E282" i="3" s="1"/>
  <c r="BH283" i="1"/>
  <c r="J281" i="2"/>
  <c r="E281" i="3"/>
  <c r="J279" i="2"/>
  <c r="E279" i="3" s="1"/>
  <c r="J278" i="2"/>
  <c r="E278" i="3" s="1"/>
  <c r="BH279" i="1"/>
  <c r="J277" i="2"/>
  <c r="E277" i="3" s="1"/>
  <c r="J276" i="2"/>
  <c r="E276" i="3"/>
  <c r="J275" i="2"/>
  <c r="E275" i="3" s="1"/>
  <c r="J274" i="2"/>
  <c r="E274" i="3" s="1"/>
  <c r="J273" i="2"/>
  <c r="E273" i="3" s="1"/>
  <c r="L284" i="2"/>
  <c r="H289" i="3"/>
  <c r="L283" i="2"/>
  <c r="BM283" i="2" s="1"/>
  <c r="H288" i="3"/>
  <c r="L282" i="2"/>
  <c r="H286" i="3"/>
  <c r="L280" i="2"/>
  <c r="L279" i="2"/>
  <c r="L277" i="2"/>
  <c r="L276" i="2"/>
  <c r="H281" i="3"/>
  <c r="L275" i="2"/>
  <c r="BM275" i="2" s="1"/>
  <c r="L274" i="2"/>
  <c r="BM274" i="2" s="1"/>
  <c r="H274" i="3"/>
  <c r="P284" i="2"/>
  <c r="L284" i="3" s="1"/>
  <c r="P283" i="2"/>
  <c r="L283" i="3" s="1"/>
  <c r="P282" i="2"/>
  <c r="L282" i="3"/>
  <c r="L286" i="3"/>
  <c r="P280" i="2"/>
  <c r="L280" i="3" s="1"/>
  <c r="P279" i="2"/>
  <c r="L279" i="3" s="1"/>
  <c r="P278" i="2"/>
  <c r="L278" i="3" s="1"/>
  <c r="P277" i="2"/>
  <c r="L277" i="3"/>
  <c r="P276" i="2"/>
  <c r="L276" i="3" s="1"/>
  <c r="L281" i="3"/>
  <c r="P275" i="2"/>
  <c r="L275" i="3" s="1"/>
  <c r="P274" i="2"/>
  <c r="L274" i="3" s="1"/>
  <c r="P273" i="2"/>
  <c r="L273" i="3" s="1"/>
  <c r="U289" i="1"/>
  <c r="J287" i="2"/>
  <c r="E287" i="3" s="1"/>
  <c r="U288" i="1"/>
  <c r="J286" i="2"/>
  <c r="E286" i="3" s="1"/>
  <c r="U287" i="1"/>
  <c r="J285" i="2"/>
  <c r="E285" i="3" s="1"/>
  <c r="U290" i="1"/>
  <c r="J288" i="2"/>
  <c r="E288" i="3" s="1"/>
  <c r="P288" i="2"/>
  <c r="L288" i="3" s="1"/>
  <c r="BH294" i="1"/>
  <c r="J292" i="2"/>
  <c r="E292" i="3"/>
  <c r="J291" i="2"/>
  <c r="E291" i="3"/>
  <c r="BH292" i="1"/>
  <c r="J290" i="2"/>
  <c r="E290" i="3" s="1"/>
  <c r="BH291" i="1"/>
  <c r="J289" i="2"/>
  <c r="E289" i="3" s="1"/>
  <c r="L295" i="2"/>
  <c r="H297" i="3"/>
  <c r="L294" i="2"/>
  <c r="BM294" i="2" s="1"/>
  <c r="H294" i="3"/>
  <c r="L292" i="2"/>
  <c r="BM292" i="2" s="1"/>
  <c r="L291" i="2"/>
  <c r="BM291" i="2" s="1"/>
  <c r="H293" i="3"/>
  <c r="L290" i="2"/>
  <c r="BM290" i="2" s="1"/>
  <c r="J297" i="2"/>
  <c r="E297" i="3" s="1"/>
  <c r="J296" i="2"/>
  <c r="E296" i="3" s="1"/>
  <c r="J295" i="2"/>
  <c r="E295" i="3" s="1"/>
  <c r="J294" i="2"/>
  <c r="E294" i="3" s="1"/>
  <c r="U295" i="1"/>
  <c r="J293" i="2"/>
  <c r="E293" i="3" s="1"/>
  <c r="L300" i="2"/>
  <c r="BM300" i="2" s="1"/>
  <c r="H302" i="3"/>
  <c r="L299" i="2"/>
  <c r="P301" i="2"/>
  <c r="L301" i="3"/>
  <c r="L303" i="3"/>
  <c r="P300" i="2"/>
  <c r="L300" i="3"/>
  <c r="P299" i="2"/>
  <c r="L299" i="3"/>
  <c r="P297" i="2"/>
  <c r="L297" i="3" s="1"/>
  <c r="P296" i="2"/>
  <c r="L296" i="3"/>
  <c r="P294" i="2"/>
  <c r="L294" i="3"/>
  <c r="P293" i="2"/>
  <c r="L293" i="3" s="1"/>
  <c r="L295" i="3"/>
  <c r="P292" i="2"/>
  <c r="L292" i="3" s="1"/>
  <c r="P291" i="2"/>
  <c r="L291" i="3" s="1"/>
  <c r="P290" i="2"/>
  <c r="L290" i="3" s="1"/>
  <c r="P289" i="2"/>
  <c r="L289" i="3" s="1"/>
  <c r="U306" i="1"/>
  <c r="J304" i="2"/>
  <c r="E304" i="3"/>
  <c r="BH305" i="1"/>
  <c r="J303" i="2"/>
  <c r="U304" i="1"/>
  <c r="J302" i="2"/>
  <c r="E302" i="3" s="1"/>
  <c r="J301" i="2"/>
  <c r="E301" i="3" s="1"/>
  <c r="BH302" i="1"/>
  <c r="J300" i="2"/>
  <c r="E300" i="3" s="1"/>
  <c r="U301" i="1"/>
  <c r="J299" i="2"/>
  <c r="E299" i="3" s="1"/>
  <c r="L308" i="2"/>
  <c r="L305" i="2"/>
  <c r="BM305" i="2" s="1"/>
  <c r="H307" i="3"/>
  <c r="L304" i="2"/>
  <c r="H306" i="3"/>
  <c r="L303" i="2"/>
  <c r="BM303" i="2" s="1"/>
  <c r="P309" i="2"/>
  <c r="L309" i="3" s="1"/>
  <c r="L311" i="3"/>
  <c r="P308" i="2"/>
  <c r="L308" i="3" s="1"/>
  <c r="P307" i="2"/>
  <c r="L307" i="3" s="1"/>
  <c r="P305" i="2"/>
  <c r="L305" i="3" s="1"/>
  <c r="P304" i="2"/>
  <c r="L304" i="3" s="1"/>
  <c r="P302" i="2"/>
  <c r="L302" i="3" s="1"/>
  <c r="U319" i="1"/>
  <c r="J317" i="2"/>
  <c r="E317" i="3"/>
  <c r="U316" i="1"/>
  <c r="J314" i="2"/>
  <c r="E314" i="3" s="1"/>
  <c r="U314" i="1"/>
  <c r="J312" i="2"/>
  <c r="E312" i="3" s="1"/>
  <c r="BH313" i="1"/>
  <c r="J311" i="2"/>
  <c r="U312" i="1"/>
  <c r="J310" i="2"/>
  <c r="E310" i="3" s="1"/>
  <c r="J309" i="2"/>
  <c r="E309" i="3" s="1"/>
  <c r="J306" i="2"/>
  <c r="E306" i="3"/>
  <c r="E308" i="3"/>
  <c r="J305" i="2"/>
  <c r="H316" i="3"/>
  <c r="L313" i="2"/>
  <c r="L312" i="2"/>
  <c r="H314" i="3"/>
  <c r="L311" i="2"/>
  <c r="L310" i="2"/>
  <c r="BM310" i="2" s="1"/>
  <c r="P321" i="2"/>
  <c r="L321" i="3" s="1"/>
  <c r="P320" i="2"/>
  <c r="L320" i="3"/>
  <c r="P318" i="2"/>
  <c r="L318" i="3" s="1"/>
  <c r="P317" i="2"/>
  <c r="L317" i="3" s="1"/>
  <c r="L319" i="3"/>
  <c r="P316" i="2"/>
  <c r="L316" i="3" s="1"/>
  <c r="P314" i="2"/>
  <c r="L314" i="3" s="1"/>
  <c r="P313" i="2"/>
  <c r="L313" i="3"/>
  <c r="P312" i="2"/>
  <c r="L312" i="3" s="1"/>
  <c r="P310" i="2"/>
  <c r="L310" i="3" s="1"/>
  <c r="J339" i="2"/>
  <c r="E339" i="3" s="1"/>
  <c r="J338" i="2"/>
  <c r="E338" i="3" s="1"/>
  <c r="E340" i="3"/>
  <c r="J337" i="2"/>
  <c r="E337" i="3" s="1"/>
  <c r="J335" i="2"/>
  <c r="E335" i="3" s="1"/>
  <c r="J334" i="2"/>
  <c r="E334" i="3" s="1"/>
  <c r="J333" i="2"/>
  <c r="E333" i="3" s="1"/>
  <c r="J331" i="2"/>
  <c r="E331" i="3" s="1"/>
  <c r="J330" i="2"/>
  <c r="E330" i="3" s="1"/>
  <c r="E332" i="3"/>
  <c r="J329" i="2"/>
  <c r="E329" i="3"/>
  <c r="J328" i="2"/>
  <c r="E328" i="3"/>
  <c r="J359" i="2"/>
  <c r="E359" i="3"/>
  <c r="J327" i="2"/>
  <c r="E327" i="3" s="1"/>
  <c r="J325" i="2"/>
  <c r="E325" i="3" s="1"/>
  <c r="J322" i="2"/>
  <c r="E322" i="3" s="1"/>
  <c r="E324" i="3"/>
  <c r="J321" i="2"/>
  <c r="E321" i="3" s="1"/>
  <c r="H342" i="3"/>
  <c r="L339" i="2"/>
  <c r="H341" i="3"/>
  <c r="L338" i="2"/>
  <c r="BM338" i="2" s="1"/>
  <c r="H338" i="3"/>
  <c r="L337" i="2"/>
  <c r="BM337" i="2" s="1"/>
  <c r="H337" i="3"/>
  <c r="L336" i="2"/>
  <c r="BM336" i="2" s="1"/>
  <c r="H336" i="3"/>
  <c r="H335" i="3"/>
  <c r="L332" i="2"/>
  <c r="BM332" i="2" s="1"/>
  <c r="H332" i="3"/>
  <c r="H334" i="3"/>
  <c r="L331" i="2"/>
  <c r="BM331" i="2" s="1"/>
  <c r="H331" i="3"/>
  <c r="H333" i="3"/>
  <c r="L330" i="2"/>
  <c r="L329" i="2"/>
  <c r="BM329" i="2" s="1"/>
  <c r="L328" i="2"/>
  <c r="H327" i="3"/>
  <c r="L324" i="2"/>
  <c r="BM324" i="2" s="1"/>
  <c r="H324" i="3"/>
  <c r="H326" i="3"/>
  <c r="L323" i="2"/>
  <c r="BM323" i="2" s="1"/>
  <c r="H325" i="3"/>
  <c r="L322" i="2"/>
  <c r="BM322" i="2" s="1"/>
  <c r="L321" i="2"/>
  <c r="BM321" i="2" s="1"/>
  <c r="H321" i="3"/>
  <c r="L320" i="2"/>
  <c r="BM320" i="2" s="1"/>
  <c r="P339" i="2"/>
  <c r="L339" i="3" s="1"/>
  <c r="P338" i="2"/>
  <c r="L338" i="3"/>
  <c r="P337" i="2"/>
  <c r="L337" i="3"/>
  <c r="P336" i="2"/>
  <c r="L336" i="3" s="1"/>
  <c r="P334" i="2"/>
  <c r="L334" i="3" s="1"/>
  <c r="P333" i="2"/>
  <c r="L333" i="3"/>
  <c r="L335" i="3"/>
  <c r="P332" i="2"/>
  <c r="L332" i="3" s="1"/>
  <c r="P331" i="2"/>
  <c r="L331" i="3" s="1"/>
  <c r="P330" i="2"/>
  <c r="L330" i="3" s="1"/>
  <c r="P329" i="2"/>
  <c r="L329" i="3" s="1"/>
  <c r="P328" i="2"/>
  <c r="L328" i="3" s="1"/>
  <c r="P325" i="2"/>
  <c r="L325" i="3"/>
  <c r="L327" i="3"/>
  <c r="P324" i="2"/>
  <c r="L324" i="3" s="1"/>
  <c r="P323" i="2"/>
  <c r="L323" i="3" s="1"/>
  <c r="P322" i="2"/>
  <c r="L322" i="3"/>
  <c r="E318" i="3"/>
  <c r="J315" i="2"/>
  <c r="E315" i="3" s="1"/>
  <c r="H318" i="3"/>
  <c r="L315" i="2"/>
  <c r="P315" i="2"/>
  <c r="L315" i="3" s="1"/>
  <c r="H301" i="3"/>
  <c r="L298" i="2"/>
  <c r="BM298" i="2" s="1"/>
  <c r="H298" i="3"/>
  <c r="J298" i="2"/>
  <c r="E298" i="3" s="1"/>
  <c r="P298" i="2"/>
  <c r="L298" i="3" s="1"/>
  <c r="J319" i="2"/>
  <c r="E319" i="3" s="1"/>
  <c r="L319" i="2"/>
  <c r="J326" i="2"/>
  <c r="P326" i="2"/>
  <c r="L326" i="3"/>
  <c r="U355" i="1"/>
  <c r="J353" i="2"/>
  <c r="E353" i="3"/>
  <c r="J352" i="2"/>
  <c r="E352" i="3" s="1"/>
  <c r="J350" i="2"/>
  <c r="E350" i="3" s="1"/>
  <c r="J349" i="2"/>
  <c r="E349" i="3" s="1"/>
  <c r="U349" i="1"/>
  <c r="J347" i="2"/>
  <c r="E347" i="3"/>
  <c r="U348" i="1"/>
  <c r="J346" i="2"/>
  <c r="E346" i="3" s="1"/>
  <c r="E348" i="3"/>
  <c r="J345" i="2"/>
  <c r="E345" i="3" s="1"/>
  <c r="J342" i="2"/>
  <c r="E342" i="3"/>
  <c r="J341" i="2"/>
  <c r="E341" i="3" s="1"/>
  <c r="H356" i="3"/>
  <c r="L353" i="2"/>
  <c r="BM353" i="2" s="1"/>
  <c r="H354" i="3"/>
  <c r="L351" i="2"/>
  <c r="BM351" i="2" s="1"/>
  <c r="L350" i="2"/>
  <c r="L348" i="2"/>
  <c r="L347" i="2"/>
  <c r="H349" i="3"/>
  <c r="L346" i="2"/>
  <c r="BM346" i="2" s="1"/>
  <c r="H346" i="3"/>
  <c r="L340" i="2"/>
  <c r="BM340" i="2" s="1"/>
  <c r="J367" i="2"/>
  <c r="E367" i="3" s="1"/>
  <c r="J366" i="2"/>
  <c r="E366" i="3"/>
  <c r="J365" i="2"/>
  <c r="E365" i="3" s="1"/>
  <c r="J363" i="2"/>
  <c r="E363" i="3" s="1"/>
  <c r="J362" i="2"/>
  <c r="E362" i="3" s="1"/>
  <c r="E364" i="3"/>
  <c r="J361" i="2"/>
  <c r="E361" i="3" s="1"/>
  <c r="BH362" i="1"/>
  <c r="J360" i="2"/>
  <c r="E360" i="3" s="1"/>
  <c r="L368" i="2"/>
  <c r="L367" i="2"/>
  <c r="L366" i="2"/>
  <c r="BM366" i="2" s="1"/>
  <c r="H365" i="3"/>
  <c r="L362" i="2"/>
  <c r="BM362" i="2" s="1"/>
  <c r="H364" i="3"/>
  <c r="L361" i="2"/>
  <c r="P368" i="2"/>
  <c r="L368" i="3"/>
  <c r="P366" i="2"/>
  <c r="L366" i="3" s="1"/>
  <c r="P365" i="2"/>
  <c r="L365" i="3" s="1"/>
  <c r="L367" i="3"/>
  <c r="P364" i="2"/>
  <c r="L364" i="3"/>
  <c r="P363" i="2"/>
  <c r="L363" i="3"/>
  <c r="P362" i="2"/>
  <c r="L362" i="3" s="1"/>
  <c r="P353" i="2"/>
  <c r="L353" i="3" s="1"/>
  <c r="P352" i="2"/>
  <c r="L352" i="3" s="1"/>
  <c r="P350" i="2"/>
  <c r="L350" i="3" s="1"/>
  <c r="P349" i="2"/>
  <c r="L349" i="3"/>
  <c r="L351" i="3"/>
  <c r="P348" i="2"/>
  <c r="L348" i="3" s="1"/>
  <c r="P347" i="2"/>
  <c r="L347" i="3" s="1"/>
  <c r="P346" i="2"/>
  <c r="L346" i="3" s="1"/>
  <c r="P345" i="2"/>
  <c r="L345" i="3" s="1"/>
  <c r="P342" i="2"/>
  <c r="L342" i="3" s="1"/>
  <c r="P341" i="2"/>
  <c r="L341" i="3" s="1"/>
  <c r="L343" i="3"/>
  <c r="P340" i="2"/>
  <c r="L340" i="3" s="1"/>
  <c r="J358" i="2"/>
  <c r="E358" i="3" s="1"/>
  <c r="J357" i="2"/>
  <c r="E357" i="3"/>
  <c r="H363" i="3"/>
  <c r="L360" i="2"/>
  <c r="L359" i="2"/>
  <c r="L358" i="2"/>
  <c r="P361" i="2"/>
  <c r="L361" i="3" s="1"/>
  <c r="P360" i="2"/>
  <c r="L360" i="3" s="1"/>
  <c r="P358" i="2"/>
  <c r="L358" i="3" s="1"/>
  <c r="P357" i="2"/>
  <c r="L357" i="3" s="1"/>
  <c r="L359" i="3"/>
  <c r="P356" i="2"/>
  <c r="L356" i="3" s="1"/>
  <c r="P355" i="2"/>
  <c r="L355" i="3" s="1"/>
  <c r="P344" i="2"/>
  <c r="L344" i="3"/>
  <c r="J336" i="2"/>
  <c r="E336" i="3"/>
  <c r="H385" i="3"/>
  <c r="L383" i="2"/>
  <c r="BM383" i="2" s="1"/>
  <c r="H383" i="3"/>
  <c r="L381" i="2"/>
  <c r="BM381" i="2" s="1"/>
  <c r="H381" i="3"/>
  <c r="H382" i="3"/>
  <c r="L380" i="2"/>
  <c r="BM380" i="2" s="1"/>
  <c r="H380" i="3"/>
  <c r="L379" i="2"/>
  <c r="L377" i="2"/>
  <c r="H374" i="3"/>
  <c r="L371" i="2"/>
  <c r="H373" i="3"/>
  <c r="L370" i="2"/>
  <c r="H372" i="3"/>
  <c r="L369" i="2"/>
  <c r="BM369" i="2" s="1"/>
  <c r="H369" i="3"/>
  <c r="L385" i="3"/>
  <c r="P383" i="2"/>
  <c r="L383" i="3" s="1"/>
  <c r="L384" i="3"/>
  <c r="P382" i="2"/>
  <c r="L382" i="3" s="1"/>
  <c r="P381" i="2"/>
  <c r="L381" i="3" s="1"/>
  <c r="P380" i="2"/>
  <c r="L380" i="3" s="1"/>
  <c r="P379" i="2"/>
  <c r="L379" i="3" s="1"/>
  <c r="P377" i="2"/>
  <c r="L377" i="3"/>
  <c r="P376" i="2"/>
  <c r="L376" i="3"/>
  <c r="L378" i="3"/>
  <c r="P375" i="2"/>
  <c r="L375" i="3"/>
  <c r="P374" i="2"/>
  <c r="L374" i="3" s="1"/>
  <c r="P373" i="2"/>
  <c r="L373" i="3" s="1"/>
  <c r="P372" i="2"/>
  <c r="L372" i="3" s="1"/>
  <c r="P371" i="2"/>
  <c r="L371" i="3"/>
  <c r="P370" i="2"/>
  <c r="L370" i="3" s="1"/>
  <c r="P369" i="2"/>
  <c r="L369" i="3" s="1"/>
  <c r="BH388" i="1"/>
  <c r="J386" i="2"/>
  <c r="E386" i="3" s="1"/>
  <c r="E385" i="3"/>
  <c r="J383" i="2"/>
  <c r="E383" i="3" s="1"/>
  <c r="BH384" i="1"/>
  <c r="J382" i="2"/>
  <c r="E382" i="3" s="1"/>
  <c r="BH383" i="1"/>
  <c r="J381" i="2"/>
  <c r="E381" i="3"/>
  <c r="J379" i="2"/>
  <c r="E379" i="3" s="1"/>
  <c r="BH379" i="1"/>
  <c r="J377" i="2"/>
  <c r="BH378" i="1"/>
  <c r="J376" i="2"/>
  <c r="BH377" i="1"/>
  <c r="J375" i="2"/>
  <c r="E375" i="3" s="1"/>
  <c r="U375" i="1"/>
  <c r="J373" i="2"/>
  <c r="BH373" i="1"/>
  <c r="J371" i="2"/>
  <c r="E371" i="3" s="1"/>
  <c r="BH372" i="1"/>
  <c r="J370" i="2"/>
  <c r="E370" i="3" s="1"/>
  <c r="E372" i="3"/>
  <c r="J369" i="2"/>
  <c r="E369" i="3" s="1"/>
  <c r="BH370" i="1"/>
  <c r="J368" i="2"/>
  <c r="E368" i="3" s="1"/>
  <c r="J355" i="2"/>
  <c r="E355" i="3"/>
  <c r="P354" i="2"/>
  <c r="L354" i="3" s="1"/>
  <c r="U356" i="1"/>
  <c r="J354" i="2"/>
  <c r="J344" i="2"/>
  <c r="E344" i="3" s="1"/>
  <c r="J343" i="2"/>
  <c r="E343" i="3" s="1"/>
  <c r="L343" i="2"/>
  <c r="BM343" i="2" s="1"/>
  <c r="U419" i="1"/>
  <c r="J417" i="2"/>
  <c r="E417" i="3" s="1"/>
  <c r="BH416" i="1"/>
  <c r="J414" i="2"/>
  <c r="E414" i="3" s="1"/>
  <c r="U415" i="1"/>
  <c r="J413" i="2"/>
  <c r="E413" i="3" s="1"/>
  <c r="BH410" i="1"/>
  <c r="J408" i="2"/>
  <c r="E408" i="3" s="1"/>
  <c r="BH408" i="1"/>
  <c r="J406" i="2"/>
  <c r="E406" i="3" s="1"/>
  <c r="U407" i="1"/>
  <c r="J405" i="2"/>
  <c r="E405" i="3" s="1"/>
  <c r="U406" i="1"/>
  <c r="J404" i="2"/>
  <c r="E404" i="3"/>
  <c r="U405" i="1"/>
  <c r="J403" i="2"/>
  <c r="E403" i="3"/>
  <c r="U404" i="1"/>
  <c r="J402" i="2"/>
  <c r="E402" i="3" s="1"/>
  <c r="BH402" i="1"/>
  <c r="J400" i="2"/>
  <c r="E400" i="3" s="1"/>
  <c r="U400" i="1"/>
  <c r="J398" i="2"/>
  <c r="E398" i="3" s="1"/>
  <c r="U399" i="1"/>
  <c r="J397" i="2"/>
  <c r="E397" i="3" s="1"/>
  <c r="U398" i="1"/>
  <c r="J396" i="2"/>
  <c r="E396" i="3" s="1"/>
  <c r="U397" i="1"/>
  <c r="J395" i="2"/>
  <c r="E395" i="3" s="1"/>
  <c r="U395" i="1"/>
  <c r="J393" i="2"/>
  <c r="E393" i="3" s="1"/>
  <c r="U394" i="1"/>
  <c r="J392" i="2"/>
  <c r="E392" i="3" s="1"/>
  <c r="U393" i="1"/>
  <c r="J391" i="2"/>
  <c r="E391" i="3" s="1"/>
  <c r="U392" i="1"/>
  <c r="J390" i="2"/>
  <c r="E390" i="3" s="1"/>
  <c r="BH391" i="1"/>
  <c r="J389" i="2"/>
  <c r="E389" i="3" s="1"/>
  <c r="BH390" i="1"/>
  <c r="J388" i="2"/>
  <c r="E388" i="3" s="1"/>
  <c r="BH401" i="1"/>
  <c r="J399" i="2"/>
  <c r="E399" i="3" s="1"/>
  <c r="H355" i="3"/>
  <c r="L352" i="2"/>
  <c r="BM352" i="2" s="1"/>
  <c r="H352" i="3"/>
  <c r="BH430" i="1"/>
  <c r="J428" i="2"/>
  <c r="E428" i="3"/>
  <c r="BH429" i="1"/>
  <c r="J427" i="2"/>
  <c r="E427" i="3"/>
  <c r="U428" i="1"/>
  <c r="J426" i="2"/>
  <c r="E426" i="3" s="1"/>
  <c r="BH426" i="1"/>
  <c r="J424" i="2"/>
  <c r="E424" i="3" s="1"/>
  <c r="BH425" i="1"/>
  <c r="J423" i="2"/>
  <c r="E423" i="3" s="1"/>
  <c r="BH424" i="1"/>
  <c r="J422" i="2"/>
  <c r="E422" i="3"/>
  <c r="BH380" i="1"/>
  <c r="J378" i="2"/>
  <c r="E378" i="3" s="1"/>
  <c r="BH431" i="1"/>
  <c r="J429" i="2"/>
  <c r="E429" i="3" s="1"/>
  <c r="L306" i="3"/>
  <c r="H296" i="3"/>
  <c r="E351" i="3"/>
  <c r="H384" i="3"/>
  <c r="I349" i="3"/>
  <c r="BH418" i="1"/>
  <c r="U418" i="1"/>
  <c r="AJ341" i="3"/>
  <c r="J319" i="3"/>
  <c r="I98" i="3"/>
  <c r="AI295" i="3"/>
  <c r="AG340" i="3"/>
  <c r="AH296" i="3"/>
  <c r="AJ91" i="3"/>
  <c r="AH99" i="3"/>
  <c r="J303" i="3"/>
  <c r="AH91" i="3"/>
  <c r="U333" i="1"/>
  <c r="U317" i="1"/>
  <c r="I347" i="3"/>
  <c r="J312" i="3"/>
  <c r="BH333" i="1"/>
  <c r="BH317" i="1"/>
  <c r="AG106" i="3"/>
  <c r="AH326" i="3"/>
  <c r="AH107" i="3"/>
  <c r="J360" i="3"/>
  <c r="AI317" i="3"/>
  <c r="I351" i="3"/>
  <c r="J346" i="3"/>
  <c r="BH346" i="1"/>
  <c r="AJ339" i="3"/>
  <c r="AH324" i="3"/>
  <c r="J364" i="3"/>
  <c r="I308" i="3"/>
  <c r="I355" i="3"/>
  <c r="AH318" i="3"/>
  <c r="BH327" i="1"/>
  <c r="AH113" i="3"/>
  <c r="J121" i="3"/>
  <c r="I128" i="3"/>
  <c r="BH369" i="1"/>
  <c r="AH105" i="3"/>
  <c r="AI293" i="3"/>
  <c r="J162" i="3"/>
  <c r="AJ115" i="3"/>
  <c r="AJ156" i="3"/>
  <c r="AG122" i="3"/>
  <c r="AG165" i="3"/>
  <c r="AH123" i="3"/>
  <c r="AJ176" i="3"/>
  <c r="I126" i="3"/>
  <c r="AH370" i="3"/>
  <c r="AJ358" i="3"/>
  <c r="AJ343" i="3"/>
  <c r="J362" i="3"/>
  <c r="AH349" i="3"/>
  <c r="J382" i="3"/>
  <c r="AJ370" i="3"/>
  <c r="AH362" i="3"/>
  <c r="I353" i="3"/>
  <c r="AJ349" i="3"/>
  <c r="AI327" i="3"/>
  <c r="J305" i="3"/>
  <c r="AH382" i="3"/>
  <c r="J366" i="3"/>
  <c r="AG353" i="3"/>
  <c r="AJ321" i="3"/>
  <c r="AH374" i="3"/>
  <c r="AH366" i="3"/>
  <c r="AJ328" i="3"/>
  <c r="I304" i="3"/>
  <c r="J358" i="3"/>
  <c r="AI304" i="3"/>
  <c r="AG89" i="3"/>
  <c r="AH98" i="3"/>
  <c r="I342" i="3"/>
  <c r="J328" i="3"/>
  <c r="U352" i="1"/>
  <c r="AG335" i="3"/>
  <c r="J326" i="3"/>
  <c r="AH319" i="3"/>
  <c r="AH312" i="3"/>
  <c r="AH303" i="3"/>
  <c r="I325" i="3"/>
  <c r="AG325" i="3"/>
  <c r="I311" i="3"/>
  <c r="I302" i="3"/>
  <c r="AG311" i="3"/>
  <c r="AG302" i="3"/>
  <c r="BH356" i="1"/>
  <c r="I335" i="3"/>
  <c r="I89" i="3"/>
  <c r="AI97" i="3"/>
  <c r="J98" i="3"/>
  <c r="AJ295" i="3"/>
  <c r="I97" i="3"/>
  <c r="J295" i="3"/>
  <c r="AH305" i="3"/>
  <c r="AG294" i="3"/>
  <c r="J314" i="3"/>
  <c r="AG342" i="3"/>
  <c r="AG320" i="3"/>
  <c r="U334" i="1"/>
  <c r="I294" i="3"/>
  <c r="U291" i="1"/>
  <c r="U359" i="1"/>
  <c r="AJ90" i="3"/>
  <c r="J343" i="3"/>
  <c r="I327" i="3"/>
  <c r="J321" i="3"/>
  <c r="AI320" i="3"/>
  <c r="BH334" i="1"/>
  <c r="BH359" i="1"/>
  <c r="AH90" i="3"/>
  <c r="I154" i="3"/>
  <c r="J155" i="3"/>
  <c r="AG113" i="3"/>
  <c r="I113" i="3"/>
  <c r="BH288" i="1"/>
  <c r="AH122" i="3"/>
  <c r="AI105" i="3"/>
  <c r="AG105" i="3"/>
  <c r="AI135" i="3"/>
  <c r="AG197" i="3"/>
  <c r="BH400" i="1"/>
  <c r="AJ130" i="3"/>
  <c r="AI168" i="3"/>
  <c r="U339" i="1"/>
  <c r="AI296" i="3"/>
  <c r="J136" i="3"/>
  <c r="AH213" i="3"/>
  <c r="AI121" i="3"/>
  <c r="AH126" i="3"/>
  <c r="AI162" i="3"/>
  <c r="J179" i="3"/>
  <c r="J229" i="3"/>
  <c r="AG186" i="3"/>
  <c r="I212" i="3"/>
  <c r="I121" i="3"/>
  <c r="I146" i="3"/>
  <c r="I252" i="3"/>
  <c r="AG127" i="3"/>
  <c r="AJ147" i="3"/>
  <c r="AJ187" i="3"/>
  <c r="AI127" i="3"/>
  <c r="I162" i="3"/>
  <c r="AH147" i="3"/>
  <c r="AG164" i="3"/>
  <c r="J187" i="3"/>
  <c r="J122" i="3"/>
  <c r="AJ155" i="3"/>
  <c r="AJ165" i="3"/>
  <c r="I210" i="3"/>
  <c r="AJ108" i="3"/>
  <c r="AH139" i="3"/>
  <c r="I99" i="3"/>
  <c r="AI123" i="3"/>
  <c r="U305" i="1"/>
  <c r="AH108" i="3"/>
  <c r="AH116" i="3"/>
  <c r="AJ141" i="3"/>
  <c r="I178" i="3"/>
  <c r="U299" i="1"/>
  <c r="U366" i="1"/>
  <c r="I125" i="3"/>
  <c r="BH366" i="1"/>
  <c r="AI137" i="3"/>
  <c r="AH297" i="3"/>
  <c r="AG107" i="3"/>
  <c r="AH291" i="3"/>
  <c r="U350" i="1"/>
  <c r="AI107" i="3"/>
  <c r="AJ291" i="3"/>
  <c r="I296" i="3"/>
  <c r="AJ297" i="3"/>
  <c r="AI138" i="3"/>
  <c r="AH100" i="3"/>
  <c r="I115" i="3"/>
  <c r="I138" i="3"/>
  <c r="AJ223" i="3"/>
  <c r="AH192" i="3"/>
  <c r="AG166" i="3"/>
  <c r="AI180" i="3"/>
  <c r="AJ231" i="3"/>
  <c r="AH167" i="3"/>
  <c r="I172" i="3"/>
  <c r="AJ219" i="3"/>
  <c r="AG188" i="3"/>
  <c r="J219" i="3"/>
  <c r="AI178" i="3"/>
  <c r="J191" i="3"/>
  <c r="AG222" i="3"/>
  <c r="BH394" i="1"/>
  <c r="AH368" i="3"/>
  <c r="AH364" i="3"/>
  <c r="AH360" i="3"/>
  <c r="AH346" i="3"/>
  <c r="AG308" i="3"/>
  <c r="AI300" i="3"/>
  <c r="AH96" i="3"/>
  <c r="BH344" i="1"/>
  <c r="J324" i="3"/>
  <c r="J318" i="3"/>
  <c r="J310" i="3"/>
  <c r="J163" i="3"/>
  <c r="U329" i="1"/>
  <c r="AI292" i="3"/>
  <c r="U346" i="1"/>
  <c r="AH372" i="3"/>
  <c r="AG355" i="3"/>
  <c r="AG351" i="3"/>
  <c r="J301" i="3"/>
  <c r="J128" i="3"/>
  <c r="U354" i="1"/>
  <c r="I323" i="3"/>
  <c r="J309" i="3"/>
  <c r="AH301" i="3"/>
  <c r="AG290" i="3"/>
  <c r="AJ161" i="3"/>
  <c r="J339" i="3"/>
  <c r="AG323" i="3"/>
  <c r="I317" i="3"/>
  <c r="AH309" i="3"/>
  <c r="I290" i="3"/>
  <c r="AH161" i="3"/>
  <c r="AJ293" i="3"/>
  <c r="U293" i="1"/>
  <c r="U336" i="1"/>
  <c r="AI136" i="3"/>
  <c r="I147" i="3"/>
  <c r="J166" i="3"/>
  <c r="AI179" i="3"/>
  <c r="AH174" i="3"/>
  <c r="I213" i="3"/>
  <c r="AG379" i="3"/>
  <c r="AI375" i="3"/>
  <c r="AI371" i="3"/>
  <c r="AG363" i="3"/>
  <c r="J355" i="3"/>
  <c r="J331" i="3"/>
  <c r="AI330" i="3"/>
  <c r="J308" i="3"/>
  <c r="I112" i="3"/>
  <c r="I120" i="3"/>
  <c r="BH360" i="1"/>
  <c r="AJ228" i="3"/>
  <c r="J212" i="3"/>
  <c r="I359" i="3"/>
  <c r="AH355" i="3"/>
  <c r="I344" i="3"/>
  <c r="I338" i="3"/>
  <c r="AH331" i="3"/>
  <c r="J317" i="3"/>
  <c r="AH308" i="3"/>
  <c r="I307" i="3"/>
  <c r="AI96" i="3"/>
  <c r="J351" i="3"/>
  <c r="I316" i="3"/>
  <c r="AJ89" i="3"/>
  <c r="AJ236" i="3"/>
  <c r="U369" i="1"/>
  <c r="J300" i="3"/>
  <c r="J135" i="3"/>
  <c r="AG293" i="3"/>
  <c r="AJ294" i="3"/>
  <c r="U343" i="1"/>
  <c r="I367" i="3"/>
  <c r="J345" i="3"/>
  <c r="AH300" i="3"/>
  <c r="I145" i="3"/>
  <c r="AI211" i="3"/>
  <c r="J268" i="3"/>
  <c r="AH294" i="3"/>
  <c r="BH343" i="1"/>
  <c r="AH127" i="3"/>
  <c r="I161" i="3"/>
  <c r="AJ164" i="3"/>
  <c r="AI227" i="3"/>
  <c r="U327" i="1"/>
  <c r="AH180" i="3"/>
  <c r="AH199" i="3"/>
  <c r="AJ222" i="3"/>
  <c r="AH178" i="3"/>
  <c r="AH104" i="3"/>
  <c r="AJ163" i="3"/>
  <c r="AI184" i="3"/>
  <c r="I95" i="3"/>
  <c r="AH120" i="3"/>
  <c r="I133" i="3"/>
  <c r="AH153" i="3"/>
  <c r="I160" i="3"/>
  <c r="J104" i="3"/>
  <c r="J120" i="3"/>
  <c r="AH134" i="3"/>
  <c r="J153" i="3"/>
  <c r="AG103" i="3"/>
  <c r="AI129" i="3"/>
  <c r="AI144" i="3"/>
  <c r="AI152" i="3"/>
  <c r="AG195" i="3"/>
  <c r="AH227" i="3"/>
  <c r="BH301" i="1"/>
  <c r="AG119" i="3"/>
  <c r="AG129" i="3"/>
  <c r="AH145" i="3"/>
  <c r="AI95" i="3"/>
  <c r="I144" i="3"/>
  <c r="I152" i="3"/>
  <c r="AI160" i="3"/>
  <c r="BH293" i="1"/>
  <c r="I195" i="3"/>
  <c r="AJ145" i="3"/>
  <c r="BH419" i="1"/>
  <c r="AG384" i="3"/>
  <c r="J311" i="3"/>
  <c r="AI376" i="3"/>
  <c r="AG318" i="3"/>
  <c r="J302" i="3"/>
  <c r="AG309" i="3"/>
  <c r="BH442" i="1"/>
  <c r="I364" i="3"/>
  <c r="U410" i="1"/>
  <c r="U402" i="1"/>
  <c r="U347" i="1"/>
  <c r="AG96" i="3"/>
  <c r="AJ97" i="3"/>
  <c r="J127" i="3"/>
  <c r="AH186" i="3"/>
  <c r="AI196" i="3"/>
  <c r="AI209" i="3"/>
  <c r="AH228" i="3"/>
  <c r="AH236" i="3"/>
  <c r="AJ274" i="3"/>
  <c r="AH97" i="3"/>
  <c r="AI120" i="3"/>
  <c r="AJ121" i="3"/>
  <c r="AJ135" i="3"/>
  <c r="AJ162" i="3"/>
  <c r="AG209" i="3"/>
  <c r="AH274" i="3"/>
  <c r="AI128" i="3"/>
  <c r="AI161" i="3"/>
  <c r="AG196" i="3"/>
  <c r="AJ212" i="3"/>
  <c r="AJ105" i="3"/>
  <c r="AJ113" i="3"/>
  <c r="I243" i="3"/>
  <c r="AH89" i="3"/>
  <c r="AI134" i="3"/>
  <c r="AI163" i="3"/>
  <c r="AH164" i="3"/>
  <c r="AJ197" i="3"/>
  <c r="AJ210" i="3"/>
  <c r="AG227" i="3"/>
  <c r="AI235" i="3"/>
  <c r="AI112" i="3"/>
  <c r="AG134" i="3"/>
  <c r="AG163" i="3"/>
  <c r="AH197" i="3"/>
  <c r="AH210" i="3"/>
  <c r="AG235" i="3"/>
  <c r="AG267" i="3"/>
  <c r="I267" i="3"/>
  <c r="J95" i="3"/>
  <c r="AI102" i="3"/>
  <c r="AG385" i="3"/>
  <c r="I376" i="3"/>
  <c r="AH356" i="3"/>
  <c r="AJ340" i="3"/>
  <c r="AG339" i="3"/>
  <c r="AG332" i="3"/>
  <c r="AI324" i="3"/>
  <c r="BH361" i="1"/>
  <c r="U416" i="1"/>
  <c r="I384" i="3"/>
  <c r="AJ356" i="3"/>
  <c r="AI339" i="3"/>
  <c r="AI332" i="3"/>
  <c r="I318" i="3"/>
  <c r="I309" i="3"/>
  <c r="AJ95" i="3"/>
  <c r="BH363" i="1"/>
  <c r="AG364" i="3"/>
  <c r="J333" i="3"/>
  <c r="AH311" i="3"/>
  <c r="I310" i="3"/>
  <c r="AH302" i="3"/>
  <c r="I301" i="3"/>
  <c r="AG102" i="3"/>
  <c r="AJ111" i="3"/>
  <c r="U337" i="1"/>
  <c r="U401" i="1"/>
  <c r="AH333" i="3"/>
  <c r="AG310" i="3"/>
  <c r="AG301" i="3"/>
  <c r="BH337" i="1"/>
  <c r="AI372" i="3"/>
  <c r="I368" i="3"/>
  <c r="J325" i="3"/>
  <c r="I372" i="3"/>
  <c r="AJ352" i="3"/>
  <c r="U408" i="1"/>
  <c r="U450" i="1"/>
  <c r="AG368" i="3"/>
  <c r="J340" i="3"/>
  <c r="AH325" i="3"/>
  <c r="I324" i="3"/>
  <c r="BH296" i="1"/>
  <c r="AJ184" i="3"/>
  <c r="U328" i="1"/>
  <c r="AG360" i="3"/>
  <c r="BH328" i="1"/>
  <c r="U361" i="1"/>
  <c r="I106" i="3"/>
  <c r="AH115" i="3"/>
  <c r="I122" i="3"/>
  <c r="AJ125" i="3"/>
  <c r="AG136" i="3"/>
  <c r="AJ148" i="3"/>
  <c r="I165" i="3"/>
  <c r="AH176" i="3"/>
  <c r="AG179" i="3"/>
  <c r="AH214" i="3"/>
  <c r="BH287" i="1"/>
  <c r="AJ214" i="3"/>
  <c r="AH125" i="3"/>
  <c r="AJ138" i="3"/>
  <c r="AH148" i="3"/>
  <c r="AJ172" i="3"/>
  <c r="AI198" i="3"/>
  <c r="AH138" i="3"/>
  <c r="AG155" i="3"/>
  <c r="AH172" i="3"/>
  <c r="AG198" i="3"/>
  <c r="AI114" i="3"/>
  <c r="AI126" i="3"/>
  <c r="AI147" i="3"/>
  <c r="AJ166" i="3"/>
  <c r="AI213" i="3"/>
  <c r="AJ107" i="3"/>
  <c r="AJ123" i="3"/>
  <c r="AJ137" i="3"/>
  <c r="AJ174" i="3"/>
  <c r="AJ178" i="3"/>
  <c r="AJ180" i="3"/>
  <c r="AJ199" i="3"/>
  <c r="J222" i="3"/>
  <c r="AH119" i="3"/>
  <c r="AH238" i="3"/>
  <c r="AH185" i="3"/>
  <c r="AH196" i="3"/>
  <c r="AG184" i="3"/>
  <c r="J185" i="3"/>
  <c r="J196" i="3"/>
  <c r="AI226" i="3"/>
  <c r="J211" i="3"/>
  <c r="AG242" i="3"/>
  <c r="AI278" i="3"/>
  <c r="I151" i="3"/>
  <c r="AI94" i="3"/>
  <c r="AJ144" i="3"/>
  <c r="AJ290" i="3"/>
  <c r="AG94" i="3"/>
  <c r="J144" i="3"/>
  <c r="AJ152" i="3"/>
  <c r="AH290" i="3"/>
  <c r="J152" i="3"/>
  <c r="AJ103" i="3"/>
  <c r="J133" i="3"/>
  <c r="AI143" i="3"/>
  <c r="U294" i="1"/>
  <c r="U296" i="1"/>
  <c r="J103" i="3"/>
  <c r="AG143" i="3"/>
  <c r="AI151" i="3"/>
  <c r="I258" i="3"/>
  <c r="AG286" i="3"/>
  <c r="AI80" i="3"/>
  <c r="AJ119" i="3"/>
  <c r="AJ126" i="3"/>
  <c r="I197" i="3"/>
  <c r="J213" i="3"/>
  <c r="AG130" i="3"/>
  <c r="AJ229" i="3"/>
  <c r="AH261" i="3"/>
  <c r="J35" i="3"/>
  <c r="AI164" i="3"/>
  <c r="AI186" i="3"/>
  <c r="AH43" i="3"/>
  <c r="AH111" i="3"/>
  <c r="AJ133" i="3"/>
  <c r="AG135" i="3"/>
  <c r="AJ136" i="3"/>
  <c r="AI146" i="3"/>
  <c r="AI154" i="3"/>
  <c r="I159" i="3"/>
  <c r="AH165" i="3"/>
  <c r="AI210" i="3"/>
  <c r="AI212" i="3"/>
  <c r="BH340" i="1"/>
  <c r="I385" i="3"/>
  <c r="AI381" i="3"/>
  <c r="BH436" i="1"/>
  <c r="J289" i="3"/>
  <c r="AG291" i="3"/>
  <c r="J93" i="3"/>
  <c r="AI100" i="3"/>
  <c r="AI124" i="3"/>
  <c r="AJ313" i="3"/>
  <c r="U331" i="1"/>
  <c r="I141" i="3"/>
  <c r="J150" i="3"/>
  <c r="J50" i="3"/>
  <c r="I245" i="3"/>
  <c r="BH244" i="1"/>
  <c r="AH246" i="3"/>
  <c r="U113" i="1"/>
  <c r="AJ268" i="3"/>
  <c r="AI273" i="3"/>
  <c r="J287" i="3"/>
  <c r="E203" i="3"/>
  <c r="AG273" i="3"/>
  <c r="AI159" i="3"/>
  <c r="J160" i="3"/>
  <c r="AH226" i="3"/>
  <c r="AI169" i="3"/>
  <c r="AG204" i="3"/>
  <c r="AJ160" i="3"/>
  <c r="AG169" i="3"/>
  <c r="AH208" i="3"/>
  <c r="AI69" i="3"/>
  <c r="I225" i="3"/>
  <c r="I77" i="3"/>
  <c r="AG100" i="3"/>
  <c r="AG69" i="3"/>
  <c r="AJ78" i="3"/>
  <c r="I291" i="3"/>
  <c r="AH78" i="3"/>
  <c r="U340" i="1"/>
  <c r="U298" i="1"/>
  <c r="AJ158" i="3"/>
  <c r="AH131" i="3"/>
  <c r="I139" i="3"/>
  <c r="AH158" i="3"/>
  <c r="AJ182" i="3"/>
  <c r="AG139" i="3"/>
  <c r="AI116" i="3"/>
  <c r="J131" i="3"/>
  <c r="AJ224" i="3"/>
  <c r="AH62" i="3"/>
  <c r="U69" i="1"/>
  <c r="J238" i="3"/>
  <c r="J246" i="3"/>
  <c r="AH33" i="3"/>
  <c r="AI221" i="3"/>
  <c r="AG221" i="3"/>
  <c r="I275" i="3"/>
  <c r="AH42" i="3"/>
  <c r="J42" i="3"/>
  <c r="AJ33" i="3"/>
  <c r="U173" i="1"/>
  <c r="AI245" i="3"/>
  <c r="I261" i="3"/>
  <c r="AJ280" i="3"/>
  <c r="AG75" i="3"/>
  <c r="I177" i="3"/>
  <c r="AJ232" i="3"/>
  <c r="AH224" i="3"/>
  <c r="AJ31" i="3"/>
  <c r="AJ52" i="3"/>
  <c r="I75" i="3"/>
  <c r="AH52" i="3"/>
  <c r="AI215" i="3"/>
  <c r="I181" i="3"/>
  <c r="AI219" i="3"/>
  <c r="AG67" i="3"/>
  <c r="J201" i="3"/>
  <c r="AG219" i="3"/>
  <c r="I67" i="3"/>
  <c r="AJ203" i="3"/>
  <c r="AJ281" i="3"/>
  <c r="J193" i="3"/>
  <c r="I297" i="3"/>
  <c r="AG116" i="3"/>
  <c r="AG124" i="3"/>
  <c r="AJ142" i="3"/>
  <c r="I175" i="3"/>
  <c r="AH182" i="3"/>
  <c r="AH203" i="3"/>
  <c r="AJ216" i="3"/>
  <c r="AH232" i="3"/>
  <c r="AH281" i="3"/>
  <c r="AH31" i="3"/>
  <c r="AH48" i="3"/>
  <c r="AJ68" i="3"/>
  <c r="AJ76" i="3"/>
  <c r="AG297" i="3"/>
  <c r="AI92" i="3"/>
  <c r="AJ109" i="3"/>
  <c r="AJ140" i="3"/>
  <c r="AH142" i="3"/>
  <c r="AI149" i="3"/>
  <c r="AI189" i="3"/>
  <c r="AH216" i="3"/>
  <c r="AI49" i="3"/>
  <c r="AJ60" i="3"/>
  <c r="AH68" i="3"/>
  <c r="AH76" i="3"/>
  <c r="U365" i="1"/>
  <c r="AG92" i="3"/>
  <c r="AJ101" i="3"/>
  <c r="AH109" i="3"/>
  <c r="AH140" i="3"/>
  <c r="AG149" i="3"/>
  <c r="AI223" i="3"/>
  <c r="AJ271" i="3"/>
  <c r="AJ285" i="3"/>
  <c r="AG49" i="3"/>
  <c r="AH60" i="3"/>
  <c r="BH365" i="1"/>
  <c r="AH101" i="3"/>
  <c r="AJ117" i="3"/>
  <c r="AJ218" i="3"/>
  <c r="J264" i="3"/>
  <c r="AI108" i="3"/>
  <c r="AI157" i="3"/>
  <c r="J205" i="3"/>
  <c r="AJ289" i="3"/>
  <c r="AJ93" i="3"/>
  <c r="AG108" i="3"/>
  <c r="AH117" i="3"/>
  <c r="AI141" i="3"/>
  <c r="AJ150" i="3"/>
  <c r="AG157" i="3"/>
  <c r="AI177" i="3"/>
  <c r="AI181" i="3"/>
  <c r="AJ193" i="3"/>
  <c r="AJ201" i="3"/>
  <c r="AH218" i="3"/>
  <c r="I223" i="3"/>
  <c r="AG247" i="3"/>
  <c r="J271" i="3"/>
  <c r="I276" i="3"/>
  <c r="J285" i="3"/>
  <c r="BH331" i="1"/>
  <c r="BH298" i="1"/>
  <c r="AI247" i="3"/>
  <c r="I51" i="3"/>
  <c r="BH395" i="1"/>
  <c r="U100" i="1"/>
  <c r="AG123" i="3"/>
  <c r="AJ124" i="3"/>
  <c r="AG137" i="3"/>
  <c r="J139" i="3"/>
  <c r="AH141" i="3"/>
  <c r="AI148" i="3"/>
  <c r="I166" i="3"/>
  <c r="AJ175" i="3"/>
  <c r="AG180" i="3"/>
  <c r="AJ181" i="3"/>
  <c r="AJ189" i="3"/>
  <c r="J192" i="3"/>
  <c r="AI220" i="3"/>
  <c r="I222" i="3"/>
  <c r="AH223" i="3"/>
  <c r="I50" i="3"/>
  <c r="AI50" i="3"/>
  <c r="AH124" i="3"/>
  <c r="AG148" i="3"/>
  <c r="AJ149" i="3"/>
  <c r="AJ157" i="3"/>
  <c r="AJ173" i="3"/>
  <c r="AH175" i="3"/>
  <c r="AH181" i="3"/>
  <c r="AH189" i="3"/>
  <c r="AJ200" i="3"/>
  <c r="AJ215" i="3"/>
  <c r="AG220" i="3"/>
  <c r="BH299" i="1"/>
  <c r="BH290" i="1"/>
  <c r="J231" i="3"/>
  <c r="I280" i="3"/>
  <c r="AH149" i="3"/>
  <c r="AI156" i="3"/>
  <c r="AH157" i="3"/>
  <c r="AH173" i="3"/>
  <c r="AJ177" i="3"/>
  <c r="AI214" i="3"/>
  <c r="AH215" i="3"/>
  <c r="AI230" i="3"/>
  <c r="AI42" i="3"/>
  <c r="AI115" i="3"/>
  <c r="AI125" i="3"/>
  <c r="AG156" i="3"/>
  <c r="AI172" i="3"/>
  <c r="I176" i="3"/>
  <c r="AH177" i="3"/>
  <c r="AJ191" i="3"/>
  <c r="AG214" i="3"/>
  <c r="AG230" i="3"/>
  <c r="AH171" i="3"/>
  <c r="AJ171" i="3"/>
  <c r="AJ116" i="3"/>
  <c r="AJ167" i="3"/>
  <c r="AI188" i="3"/>
  <c r="AI176" i="3"/>
  <c r="I373" i="3"/>
  <c r="J320" i="3"/>
  <c r="J304" i="3"/>
  <c r="AJ118" i="3"/>
  <c r="J130" i="3"/>
  <c r="AH151" i="3"/>
  <c r="BH339" i="1"/>
  <c r="AG93" i="3"/>
  <c r="AG373" i="3"/>
  <c r="J342" i="3"/>
  <c r="J327" i="3"/>
  <c r="AH320" i="3"/>
  <c r="I319" i="3"/>
  <c r="AH304" i="3"/>
  <c r="I303" i="3"/>
  <c r="U285" i="1"/>
  <c r="J118" i="3"/>
  <c r="I150" i="3"/>
  <c r="AJ159" i="3"/>
  <c r="AH342" i="3"/>
  <c r="AH327" i="3"/>
  <c r="AG377" i="3"/>
  <c r="I348" i="3"/>
  <c r="AG341" i="3"/>
  <c r="AG334" i="3"/>
  <c r="AG326" i="3"/>
  <c r="AI319" i="3"/>
  <c r="I312" i="3"/>
  <c r="AI303" i="3"/>
  <c r="J94" i="3"/>
  <c r="AJ102" i="3"/>
  <c r="AI140" i="3"/>
  <c r="I341" i="3"/>
  <c r="I334" i="3"/>
  <c r="I326" i="3"/>
  <c r="BH266" i="1"/>
  <c r="AI377" i="3"/>
  <c r="J353" i="3"/>
  <c r="AG348" i="3"/>
  <c r="AG312" i="3"/>
  <c r="AG101" i="3"/>
  <c r="AI117" i="3"/>
  <c r="AH132" i="3"/>
  <c r="AH143" i="3"/>
  <c r="AI240" i="3"/>
  <c r="AJ16" i="3"/>
  <c r="BH364" i="1"/>
  <c r="U330" i="1"/>
  <c r="I381" i="3"/>
  <c r="AH353" i="3"/>
  <c r="J313" i="3"/>
  <c r="BH255" i="1"/>
  <c r="I109" i="3"/>
  <c r="I142" i="3"/>
  <c r="U338" i="1"/>
  <c r="AI93" i="3"/>
  <c r="AH8" i="3"/>
  <c r="U255" i="1"/>
  <c r="BH338" i="1"/>
  <c r="U110" i="1"/>
  <c r="U297" i="1"/>
  <c r="I101" i="3"/>
  <c r="AH102" i="3"/>
  <c r="AG117" i="3"/>
  <c r="AI131" i="3"/>
  <c r="J132" i="3"/>
  <c r="AG140" i="3"/>
  <c r="AH159" i="3"/>
  <c r="AI58" i="3"/>
  <c r="BH330" i="1"/>
  <c r="BH303" i="1"/>
  <c r="BH297" i="1"/>
  <c r="AJ110" i="3"/>
  <c r="AG131" i="3"/>
  <c r="AG58" i="3"/>
  <c r="AG13" i="3"/>
  <c r="AH4" i="3"/>
  <c r="AI289" i="3"/>
  <c r="AH110" i="3"/>
  <c r="AJ51" i="3"/>
  <c r="J75" i="3"/>
  <c r="U364" i="1"/>
  <c r="AI13" i="3"/>
  <c r="U78" i="1"/>
  <c r="AG289" i="3"/>
  <c r="AJ94" i="3"/>
  <c r="AI109" i="3"/>
  <c r="AI142" i="3"/>
  <c r="AI150" i="3"/>
  <c r="J169" i="3"/>
  <c r="AG238" i="3"/>
  <c r="AI280" i="3"/>
  <c r="AH51" i="3"/>
  <c r="BH78" i="1"/>
  <c r="AJ143" i="3"/>
  <c r="AJ151" i="3"/>
  <c r="AG190" i="3"/>
  <c r="AG11" i="3"/>
  <c r="AI236" i="3"/>
  <c r="J237" i="3"/>
  <c r="AG260" i="3"/>
  <c r="AJ275" i="3"/>
  <c r="AI287" i="3"/>
  <c r="AH26" i="3"/>
  <c r="AG236" i="3"/>
  <c r="I260" i="3"/>
  <c r="AH275" i="3"/>
  <c r="AG287" i="3"/>
  <c r="AJ34" i="3"/>
  <c r="AJ18" i="3"/>
  <c r="AI252" i="3"/>
  <c r="AJ35" i="3"/>
  <c r="J245" i="3"/>
  <c r="AJ261" i="3"/>
  <c r="AJ43" i="3"/>
  <c r="AJ269" i="3"/>
  <c r="AI36" i="3"/>
  <c r="I11" i="3"/>
  <c r="AJ237" i="3"/>
  <c r="AG36" i="3"/>
  <c r="AG44" i="3"/>
  <c r="I27" i="3"/>
  <c r="AH2" i="3"/>
  <c r="AJ26" i="3"/>
  <c r="AH243" i="3"/>
  <c r="AI266" i="3"/>
  <c r="AG278" i="3"/>
  <c r="AJ37" i="3"/>
  <c r="AI282" i="3"/>
  <c r="AH37" i="3"/>
  <c r="AJ70" i="3"/>
  <c r="AG85" i="3"/>
  <c r="AG282" i="3"/>
  <c r="AH70" i="3"/>
  <c r="AI5" i="3"/>
  <c r="AI77" i="3"/>
  <c r="AG5" i="3"/>
  <c r="BH253" i="1"/>
  <c r="J267" i="3"/>
  <c r="J20" i="3"/>
  <c r="AG168" i="3"/>
  <c r="AI170" i="3"/>
  <c r="I190" i="3"/>
  <c r="AG201" i="3"/>
  <c r="J217" i="3"/>
  <c r="AG240" i="3"/>
  <c r="AG256" i="3"/>
  <c r="AG170" i="3"/>
  <c r="AI206" i="3"/>
  <c r="J225" i="3"/>
  <c r="AJ257" i="3"/>
  <c r="AJ241" i="3"/>
  <c r="AI248" i="3"/>
  <c r="AI84" i="3"/>
  <c r="BH261" i="1"/>
  <c r="AI182" i="3"/>
  <c r="AH241" i="3"/>
  <c r="AG248" i="3"/>
  <c r="AI264" i="3"/>
  <c r="AI40" i="3"/>
  <c r="AG182" i="3"/>
  <c r="AI216" i="3"/>
  <c r="AG224" i="3"/>
  <c r="AG264" i="3"/>
  <c r="AJ169" i="3"/>
  <c r="AG277" i="3"/>
  <c r="U261" i="1"/>
  <c r="AG84" i="3"/>
  <c r="E163" i="3"/>
  <c r="AJ47" i="3"/>
  <c r="BH76" i="1"/>
  <c r="AH47" i="3"/>
  <c r="AG60" i="3"/>
  <c r="E111" i="3"/>
  <c r="AI68" i="3"/>
  <c r="AJ85" i="3"/>
  <c r="U136" i="1"/>
  <c r="AJ53" i="3"/>
  <c r="AG68" i="3"/>
  <c r="AJ69" i="3"/>
  <c r="BH246" i="1"/>
  <c r="BH245" i="1"/>
  <c r="AH53" i="3"/>
  <c r="AH69" i="3"/>
  <c r="AG24" i="3"/>
  <c r="U246" i="1"/>
  <c r="AH61" i="3"/>
  <c r="AH280" i="3"/>
  <c r="AJ284" i="3"/>
  <c r="AJ28" i="3"/>
  <c r="U50" i="1"/>
  <c r="U430" i="1"/>
  <c r="AI24" i="3"/>
  <c r="BH265" i="1"/>
  <c r="AH284" i="3"/>
  <c r="U67" i="1"/>
  <c r="U280" i="1"/>
  <c r="E268" i="3"/>
  <c r="E165" i="3"/>
  <c r="BH393" i="1"/>
  <c r="AJ4" i="3"/>
  <c r="BH67" i="1"/>
  <c r="E94" i="3"/>
  <c r="AI64" i="3"/>
  <c r="AJ23" i="3"/>
  <c r="BH68" i="1"/>
  <c r="E172" i="3"/>
  <c r="U92" i="1"/>
  <c r="BH249" i="1"/>
  <c r="E185" i="3"/>
  <c r="AH23" i="3"/>
  <c r="AG29" i="3"/>
  <c r="I85" i="3"/>
  <c r="U274" i="1"/>
  <c r="E168" i="3"/>
  <c r="E98" i="3"/>
  <c r="J86" i="3"/>
  <c r="BH275" i="1"/>
  <c r="E118" i="3"/>
  <c r="AH27" i="3"/>
  <c r="E145" i="3"/>
  <c r="E90" i="3"/>
  <c r="AG206" i="3"/>
  <c r="AG216" i="3"/>
  <c r="AI218" i="3"/>
  <c r="I224" i="3"/>
  <c r="AJ233" i="3"/>
  <c r="AJ283" i="3"/>
  <c r="AH88" i="3"/>
  <c r="AJ202" i="3"/>
  <c r="AG218" i="3"/>
  <c r="AH233" i="3"/>
  <c r="AH283" i="3"/>
  <c r="U391" i="1"/>
  <c r="AH202" i="3"/>
  <c r="AJ207" i="3"/>
  <c r="AI232" i="3"/>
  <c r="J242" i="3"/>
  <c r="J250" i="3"/>
  <c r="AI272" i="3"/>
  <c r="AI205" i="3"/>
  <c r="AH207" i="3"/>
  <c r="AG232" i="3"/>
  <c r="AG272" i="3"/>
  <c r="AI203" i="3"/>
  <c r="AG205" i="3"/>
  <c r="AG203" i="3"/>
  <c r="AJ217" i="3"/>
  <c r="AJ225" i="3"/>
  <c r="AG265" i="3"/>
  <c r="AJ287" i="3"/>
  <c r="I238" i="3"/>
  <c r="AJ263" i="3"/>
  <c r="I277" i="3"/>
  <c r="AG40" i="3"/>
  <c r="J88" i="3"/>
  <c r="U303" i="1"/>
  <c r="BH307" i="1"/>
  <c r="BH399" i="1"/>
  <c r="AH263" i="3"/>
  <c r="I270" i="3"/>
  <c r="AI285" i="3"/>
  <c r="AI54" i="3"/>
  <c r="U281" i="1"/>
  <c r="AI281" i="3"/>
  <c r="AG285" i="3"/>
  <c r="AJ45" i="3"/>
  <c r="AG54" i="3"/>
  <c r="BH281" i="1"/>
  <c r="AJ247" i="3"/>
  <c r="AJ276" i="3"/>
  <c r="AG281" i="3"/>
  <c r="BH272" i="1"/>
  <c r="AJ239" i="3"/>
  <c r="AH247" i="3"/>
  <c r="AH276" i="3"/>
  <c r="U272" i="1"/>
  <c r="AH230" i="3"/>
  <c r="AH239" i="3"/>
  <c r="AG79" i="3"/>
  <c r="I229" i="3"/>
  <c r="AJ39" i="3"/>
  <c r="BH326" i="1"/>
  <c r="I253" i="3"/>
  <c r="AH262" i="3"/>
  <c r="J277" i="3"/>
  <c r="AJ286" i="3"/>
  <c r="J254" i="3"/>
  <c r="AI261" i="3"/>
  <c r="J262" i="3"/>
  <c r="AI275" i="3"/>
  <c r="AH286" i="3"/>
  <c r="AI38" i="3"/>
  <c r="AI56" i="3"/>
  <c r="U381" i="1"/>
  <c r="BH405" i="1"/>
  <c r="AI269" i="3"/>
  <c r="AJ57" i="3"/>
  <c r="U219" i="1"/>
  <c r="E164" i="3"/>
  <c r="AI17" i="3"/>
  <c r="I65" i="3"/>
  <c r="AI253" i="3"/>
  <c r="AJ277" i="3"/>
  <c r="AH44" i="3"/>
  <c r="AI81" i="3"/>
  <c r="BH324" i="1"/>
  <c r="AJ8" i="3"/>
  <c r="U251" i="1"/>
  <c r="J243" i="3"/>
  <c r="AJ259" i="3"/>
  <c r="AG266" i="3"/>
  <c r="AG56" i="3"/>
  <c r="U429" i="1"/>
  <c r="AG73" i="3"/>
  <c r="AI204" i="3"/>
  <c r="AJ208" i="3"/>
  <c r="AI242" i="3"/>
  <c r="I250" i="3"/>
  <c r="AJ44" i="3"/>
  <c r="AI207" i="3"/>
  <c r="AJ234" i="3"/>
  <c r="AH251" i="3"/>
  <c r="AG38" i="3"/>
  <c r="AH57" i="3"/>
  <c r="AI73" i="3"/>
  <c r="AG81" i="3"/>
  <c r="U379" i="1"/>
  <c r="U72" i="1"/>
  <c r="E231" i="3"/>
  <c r="AG207" i="3"/>
  <c r="AH234" i="3"/>
  <c r="AG86" i="3"/>
  <c r="AH71" i="3"/>
  <c r="AG9" i="3"/>
  <c r="BH248" i="1"/>
  <c r="AI258" i="3"/>
  <c r="AJ267" i="3"/>
  <c r="AJ46" i="3"/>
  <c r="AI9" i="3"/>
  <c r="AI6" i="3"/>
  <c r="U77" i="1"/>
  <c r="U248" i="1"/>
  <c r="I265" i="3"/>
  <c r="I47" i="3"/>
  <c r="AI62" i="3"/>
  <c r="AI70" i="3"/>
  <c r="J71" i="3"/>
  <c r="I86" i="3"/>
  <c r="E187" i="3"/>
  <c r="AI257" i="3"/>
  <c r="AI279" i="3"/>
  <c r="AI288" i="3"/>
  <c r="AG62" i="3"/>
  <c r="AG70" i="3"/>
  <c r="AG257" i="3"/>
  <c r="J273" i="3"/>
  <c r="AG279" i="3"/>
  <c r="AG288" i="3"/>
  <c r="AJ87" i="3"/>
  <c r="BH345" i="1"/>
  <c r="AJ79" i="3"/>
  <c r="AH87" i="3"/>
  <c r="E152" i="3"/>
  <c r="E96" i="3"/>
  <c r="AI241" i="3"/>
  <c r="AH266" i="3"/>
  <c r="AJ63" i="3"/>
  <c r="AI78" i="3"/>
  <c r="U345" i="1"/>
  <c r="E135" i="3"/>
  <c r="AG241" i="3"/>
  <c r="AJ242" i="3"/>
  <c r="AJ250" i="3"/>
  <c r="AH63" i="3"/>
  <c r="AG78" i="3"/>
  <c r="BH323" i="1"/>
  <c r="BH251" i="1"/>
  <c r="AH184" i="3"/>
  <c r="AG226" i="3"/>
  <c r="J227" i="3"/>
  <c r="AI234" i="3"/>
  <c r="E267" i="3"/>
  <c r="AI183" i="3"/>
  <c r="AG234" i="3"/>
  <c r="AJ235" i="3"/>
  <c r="AJ65" i="3"/>
  <c r="AJ14" i="3"/>
  <c r="AG183" i="3"/>
  <c r="AI208" i="3"/>
  <c r="AH235" i="3"/>
  <c r="AI255" i="3"/>
  <c r="I39" i="3"/>
  <c r="AG45" i="3"/>
  <c r="AJ56" i="3"/>
  <c r="AH65" i="3"/>
  <c r="AI23" i="3"/>
  <c r="AG208" i="3"/>
  <c r="AJ209" i="3"/>
  <c r="AJ244" i="3"/>
  <c r="AG255" i="3"/>
  <c r="AI271" i="3"/>
  <c r="AH56" i="3"/>
  <c r="AH209" i="3"/>
  <c r="AH244" i="3"/>
  <c r="AI263" i="3"/>
  <c r="AG271" i="3"/>
  <c r="AJ272" i="3"/>
  <c r="AJ279" i="3"/>
  <c r="AG72" i="3"/>
  <c r="AJ30" i="3"/>
  <c r="AJ211" i="3"/>
  <c r="AI243" i="3"/>
  <c r="AG263" i="3"/>
  <c r="AJ264" i="3"/>
  <c r="AH272" i="3"/>
  <c r="AH279" i="3"/>
  <c r="AH30" i="3"/>
  <c r="AJ22" i="3"/>
  <c r="AG18" i="3"/>
  <c r="AJ374" i="3"/>
  <c r="I345" i="3"/>
  <c r="AH334" i="3"/>
  <c r="I333" i="3"/>
  <c r="AH314" i="3"/>
  <c r="I313" i="3"/>
  <c r="AG298" i="3"/>
  <c r="U247" i="1"/>
  <c r="U264" i="1"/>
  <c r="AI91" i="3"/>
  <c r="J100" i="3"/>
  <c r="I130" i="3"/>
  <c r="J134" i="3"/>
  <c r="I155" i="3"/>
  <c r="AH156" i="3"/>
  <c r="AJ170" i="3"/>
  <c r="J186" i="3"/>
  <c r="AH200" i="3"/>
  <c r="J226" i="3"/>
  <c r="AJ252" i="3"/>
  <c r="AI268" i="3"/>
  <c r="AH269" i="3"/>
  <c r="AJ32" i="3"/>
  <c r="AJ40" i="3"/>
  <c r="AH45" i="3"/>
  <c r="U367" i="1"/>
  <c r="BH289" i="1"/>
  <c r="U323" i="1"/>
  <c r="U390" i="1"/>
  <c r="BH398" i="1"/>
  <c r="AI18" i="3"/>
  <c r="AI119" i="3"/>
  <c r="I382" i="3"/>
  <c r="I378" i="3"/>
  <c r="AG345" i="3"/>
  <c r="J335" i="3"/>
  <c r="AG333" i="3"/>
  <c r="AG313" i="3"/>
  <c r="J299" i="3"/>
  <c r="BH254" i="1"/>
  <c r="AG91" i="3"/>
  <c r="AJ92" i="3"/>
  <c r="AI118" i="3"/>
  <c r="AH170" i="3"/>
  <c r="AI199" i="3"/>
  <c r="AI239" i="3"/>
  <c r="AI251" i="3"/>
  <c r="AH252" i="3"/>
  <c r="AG268" i="3"/>
  <c r="AH32" i="3"/>
  <c r="AH40" i="3"/>
  <c r="AH67" i="3"/>
  <c r="AI74" i="3"/>
  <c r="AI82" i="3"/>
  <c r="U332" i="1"/>
  <c r="U341" i="1"/>
  <c r="U292" i="1"/>
  <c r="BH367" i="1"/>
  <c r="BH295" i="1"/>
  <c r="J383" i="3"/>
  <c r="U254" i="1"/>
  <c r="AI90" i="3"/>
  <c r="AH92" i="3"/>
  <c r="AI111" i="3"/>
  <c r="AG118" i="3"/>
  <c r="AI153" i="3"/>
  <c r="AG199" i="3"/>
  <c r="AG239" i="3"/>
  <c r="AJ240" i="3"/>
  <c r="AI249" i="3"/>
  <c r="AG251" i="3"/>
  <c r="AI259" i="3"/>
  <c r="AI46" i="3"/>
  <c r="AG74" i="3"/>
  <c r="AG82" i="3"/>
  <c r="BH332" i="1"/>
  <c r="BH341" i="1"/>
  <c r="U358" i="1"/>
  <c r="AG382" i="3"/>
  <c r="I357" i="3"/>
  <c r="AH335" i="3"/>
  <c r="AH299" i="3"/>
  <c r="AH383" i="3"/>
  <c r="AI378" i="3"/>
  <c r="AG357" i="3"/>
  <c r="J347" i="3"/>
  <c r="J336" i="3"/>
  <c r="AG90" i="3"/>
  <c r="AG111" i="3"/>
  <c r="AJ112" i="3"/>
  <c r="AJ129" i="3"/>
  <c r="AJ146" i="3"/>
  <c r="AG153" i="3"/>
  <c r="AJ154" i="3"/>
  <c r="AI167" i="3"/>
  <c r="AI171" i="3"/>
  <c r="AH240" i="3"/>
  <c r="AG249" i="3"/>
  <c r="AG259" i="3"/>
  <c r="AJ260" i="3"/>
  <c r="AH270" i="3"/>
  <c r="AG46" i="3"/>
  <c r="BH358" i="1"/>
  <c r="AI26" i="3"/>
  <c r="U452" i="1"/>
  <c r="I369" i="3"/>
  <c r="I365" i="3"/>
  <c r="I361" i="3"/>
  <c r="AH347" i="3"/>
  <c r="I346" i="3"/>
  <c r="AH336" i="3"/>
  <c r="J323" i="3"/>
  <c r="E146" i="3"/>
  <c r="AI110" i="3"/>
  <c r="AH112" i="3"/>
  <c r="AH129" i="3"/>
  <c r="AH146" i="3"/>
  <c r="AH154" i="3"/>
  <c r="AG167" i="3"/>
  <c r="AJ168" i="3"/>
  <c r="AG171" i="3"/>
  <c r="AI173" i="3"/>
  <c r="AH260" i="3"/>
  <c r="AJ278" i="3"/>
  <c r="AJ58" i="3"/>
  <c r="AJ83" i="3"/>
  <c r="AJ17" i="3"/>
  <c r="U321" i="1"/>
  <c r="U351" i="1"/>
  <c r="U55" i="1"/>
  <c r="AH168" i="3"/>
  <c r="AG173" i="3"/>
  <c r="AJ205" i="3"/>
  <c r="AI225" i="3"/>
  <c r="AI276" i="3"/>
  <c r="AH278" i="3"/>
  <c r="AH83" i="3"/>
  <c r="AH17" i="3"/>
  <c r="BH321" i="1"/>
  <c r="U444" i="1"/>
  <c r="AG369" i="3"/>
  <c r="AG365" i="3"/>
  <c r="AG361" i="3"/>
  <c r="J352" i="3"/>
  <c r="AG346" i="3"/>
  <c r="J337" i="3"/>
  <c r="AH323" i="3"/>
  <c r="AI99" i="3"/>
  <c r="AG110" i="3"/>
  <c r="AI133" i="3"/>
  <c r="AI145" i="3"/>
  <c r="E248" i="3"/>
  <c r="U385" i="1"/>
  <c r="U278" i="1"/>
  <c r="E114" i="3"/>
  <c r="AI270" i="3"/>
  <c r="I44" i="3"/>
  <c r="I79" i="3"/>
  <c r="AJ20" i="3"/>
  <c r="E313" i="3"/>
  <c r="AG21" i="3"/>
  <c r="BH252" i="1"/>
  <c r="BH278" i="1"/>
  <c r="U120" i="1"/>
  <c r="AJ64" i="3"/>
  <c r="U252" i="1"/>
  <c r="E270" i="3"/>
  <c r="BH286" i="1"/>
  <c r="AG269" i="3"/>
  <c r="AH38" i="3"/>
  <c r="AI53" i="3"/>
  <c r="J55" i="3"/>
  <c r="AG63" i="3"/>
  <c r="J64" i="3"/>
  <c r="AH80" i="3"/>
  <c r="AH28" i="3"/>
  <c r="AH25" i="3"/>
  <c r="AJ19" i="3"/>
  <c r="AJ12" i="3"/>
  <c r="AJ80" i="3"/>
  <c r="AI21" i="3"/>
  <c r="U267" i="1"/>
  <c r="AJ256" i="3"/>
  <c r="AI283" i="3"/>
  <c r="AI32" i="3"/>
  <c r="J38" i="3"/>
  <c r="AJ49" i="3"/>
  <c r="I63" i="3"/>
  <c r="AI88" i="3"/>
  <c r="AH19" i="3"/>
  <c r="AH12" i="3"/>
  <c r="AG26" i="3"/>
  <c r="AI29" i="3"/>
  <c r="BH269" i="1"/>
  <c r="AH256" i="3"/>
  <c r="AG283" i="3"/>
  <c r="AG32" i="3"/>
  <c r="AI39" i="3"/>
  <c r="AH49" i="3"/>
  <c r="AI4" i="3"/>
  <c r="J54" i="3"/>
  <c r="AJ25" i="3"/>
  <c r="U68" i="1"/>
  <c r="AG27" i="3"/>
  <c r="BH64" i="1"/>
  <c r="U374" i="1"/>
  <c r="BH257" i="1"/>
  <c r="AG189" i="3"/>
  <c r="AJ190" i="3"/>
  <c r="AJ195" i="3"/>
  <c r="I201" i="3"/>
  <c r="AG211" i="3"/>
  <c r="AG215" i="3"/>
  <c r="J230" i="3"/>
  <c r="J251" i="3"/>
  <c r="I256" i="3"/>
  <c r="AH257" i="3"/>
  <c r="AI274" i="3"/>
  <c r="AH34" i="3"/>
  <c r="J39" i="3"/>
  <c r="AG57" i="3"/>
  <c r="J58" i="3"/>
  <c r="AI61" i="3"/>
  <c r="AJ72" i="3"/>
  <c r="U51" i="1"/>
  <c r="U119" i="1"/>
  <c r="U257" i="1"/>
  <c r="E166" i="3"/>
  <c r="E112" i="3"/>
  <c r="E74" i="3"/>
  <c r="AH190" i="3"/>
  <c r="AH195" i="3"/>
  <c r="AI231" i="3"/>
  <c r="AJ265" i="3"/>
  <c r="AG274" i="3"/>
  <c r="AI284" i="3"/>
  <c r="AJ59" i="3"/>
  <c r="AG61" i="3"/>
  <c r="AH72" i="3"/>
  <c r="U190" i="1"/>
  <c r="U311" i="1"/>
  <c r="AG16" i="3"/>
  <c r="U276" i="1"/>
  <c r="AJ194" i="3"/>
  <c r="AJ198" i="3"/>
  <c r="AG231" i="3"/>
  <c r="AI237" i="3"/>
  <c r="AJ249" i="3"/>
  <c r="AJ253" i="3"/>
  <c r="AH265" i="3"/>
  <c r="AG284" i="3"/>
  <c r="AI35" i="3"/>
  <c r="AH59" i="3"/>
  <c r="AJ74" i="3"/>
  <c r="AI83" i="3"/>
  <c r="BH350" i="1"/>
  <c r="BH276" i="1"/>
  <c r="AI187" i="3"/>
  <c r="AI191" i="3"/>
  <c r="AH194" i="3"/>
  <c r="AH198" i="3"/>
  <c r="AI217" i="3"/>
  <c r="AJ221" i="3"/>
  <c r="AG237" i="3"/>
  <c r="AH249" i="3"/>
  <c r="AH253" i="3"/>
  <c r="AJ255" i="3"/>
  <c r="AG35" i="3"/>
  <c r="AI43" i="3"/>
  <c r="AI48" i="3"/>
  <c r="AH74" i="3"/>
  <c r="AG83" i="3"/>
  <c r="U223" i="1"/>
  <c r="AG187" i="3"/>
  <c r="AJ188" i="3"/>
  <c r="AG191" i="3"/>
  <c r="AI193" i="3"/>
  <c r="AI202" i="3"/>
  <c r="AG217" i="3"/>
  <c r="AH221" i="3"/>
  <c r="AI244" i="3"/>
  <c r="AJ248" i="3"/>
  <c r="AH255" i="3"/>
  <c r="AG43" i="3"/>
  <c r="AG48" i="3"/>
  <c r="AJ73" i="3"/>
  <c r="AH15" i="3"/>
  <c r="AI16" i="3"/>
  <c r="BH250" i="1"/>
  <c r="U284" i="1"/>
  <c r="AI175" i="3"/>
  <c r="AH188" i="3"/>
  <c r="AG193" i="3"/>
  <c r="AG202" i="3"/>
  <c r="AI229" i="3"/>
  <c r="AG244" i="3"/>
  <c r="AJ245" i="3"/>
  <c r="AH248" i="3"/>
  <c r="AI250" i="3"/>
  <c r="AJ254" i="3"/>
  <c r="AJ273" i="3"/>
  <c r="AH73" i="3"/>
  <c r="J15" i="3"/>
  <c r="U76" i="1"/>
  <c r="U250" i="1"/>
  <c r="BH55" i="1"/>
  <c r="U153" i="1"/>
  <c r="U178" i="1"/>
  <c r="AG12" i="3"/>
  <c r="AG80" i="3"/>
  <c r="BH72" i="1"/>
  <c r="U271" i="1"/>
  <c r="U66" i="1"/>
  <c r="AH282" i="3"/>
  <c r="AI37" i="3"/>
  <c r="AJ41" i="3"/>
  <c r="J48" i="3"/>
  <c r="I57" i="3"/>
  <c r="I60" i="3"/>
  <c r="AI66" i="3"/>
  <c r="J67" i="3"/>
  <c r="I72" i="3"/>
  <c r="AJ77" i="3"/>
  <c r="AH85" i="3"/>
  <c r="I87" i="3"/>
  <c r="AG66" i="3"/>
  <c r="BH387" i="1"/>
  <c r="U387" i="1"/>
  <c r="AI3" i="3"/>
  <c r="AJ84" i="3"/>
  <c r="AI12" i="3"/>
  <c r="AJ7" i="3"/>
  <c r="AG3" i="3"/>
  <c r="BH75" i="1"/>
  <c r="U80" i="1"/>
  <c r="U283" i="1"/>
  <c r="U230" i="1"/>
  <c r="E88" i="3"/>
  <c r="AG34" i="3"/>
  <c r="I37" i="3"/>
  <c r="J41" i="3"/>
  <c r="AJ50" i="3"/>
  <c r="AG53" i="3"/>
  <c r="AJ54" i="3"/>
  <c r="AI59" i="3"/>
  <c r="AI65" i="3"/>
  <c r="J77" i="3"/>
  <c r="AH84" i="3"/>
  <c r="U64" i="1"/>
  <c r="U75" i="1"/>
  <c r="U263" i="1"/>
  <c r="U256" i="1"/>
  <c r="AI34" i="3"/>
  <c r="BH80" i="1"/>
  <c r="U275" i="1"/>
  <c r="E72" i="3"/>
  <c r="AI286" i="3"/>
  <c r="AI45" i="3"/>
  <c r="AJ62" i="3"/>
  <c r="AG17" i="3"/>
  <c r="U249" i="1"/>
  <c r="BH280" i="1"/>
  <c r="AI47" i="3"/>
  <c r="AI51" i="3"/>
  <c r="AJ55" i="3"/>
  <c r="AG64" i="3"/>
  <c r="AH79" i="3"/>
  <c r="AJ86" i="3"/>
  <c r="AG88" i="3"/>
  <c r="U181" i="1"/>
  <c r="E212" i="3"/>
  <c r="J7" i="3"/>
  <c r="AJ24" i="3"/>
  <c r="BH50" i="1"/>
  <c r="U152" i="1"/>
  <c r="U373" i="1"/>
  <c r="BH406" i="1"/>
  <c r="E374" i="3"/>
  <c r="U383" i="1"/>
  <c r="U377" i="1"/>
  <c r="BH397" i="1"/>
  <c r="E380" i="3"/>
  <c r="BH404" i="1"/>
  <c r="AI10" i="3"/>
  <c r="AG383" i="3"/>
  <c r="AI360" i="3"/>
  <c r="U253" i="1"/>
  <c r="BH258" i="1"/>
  <c r="BH270" i="1"/>
  <c r="E110" i="3"/>
  <c r="AJ36" i="3"/>
  <c r="AH46" i="3"/>
  <c r="AG59" i="3"/>
  <c r="J61" i="3"/>
  <c r="AI76" i="3"/>
  <c r="J27" i="3"/>
  <c r="AH24" i="3"/>
  <c r="BH376" i="1"/>
  <c r="U376" i="1"/>
  <c r="I4" i="3"/>
  <c r="AI20" i="3"/>
  <c r="U258" i="1"/>
  <c r="E235" i="3"/>
  <c r="E86" i="3"/>
  <c r="AH36" i="3"/>
  <c r="AG76" i="3"/>
  <c r="AJ11" i="3"/>
  <c r="AI28" i="3"/>
  <c r="AJ6" i="3"/>
  <c r="BH262" i="1"/>
  <c r="E134" i="3"/>
  <c r="E142" i="3"/>
  <c r="E151" i="3"/>
  <c r="BH58" i="1"/>
  <c r="AI31" i="3"/>
  <c r="AJ82" i="3"/>
  <c r="AH11" i="3"/>
  <c r="AI15" i="3"/>
  <c r="AG19" i="3"/>
  <c r="AH6" i="3"/>
  <c r="U262" i="1"/>
  <c r="BH268" i="1"/>
  <c r="E197" i="3"/>
  <c r="E188" i="3"/>
  <c r="AI194" i="3"/>
  <c r="AG31" i="3"/>
  <c r="AH82" i="3"/>
  <c r="U335" i="1"/>
  <c r="U368" i="1"/>
  <c r="U70" i="1"/>
  <c r="AJ220" i="3"/>
  <c r="AJ66" i="3"/>
  <c r="BH368" i="1"/>
  <c r="AG194" i="3"/>
  <c r="AI254" i="3"/>
  <c r="AG20" i="3"/>
  <c r="AG10" i="3"/>
  <c r="I19" i="3"/>
  <c r="AG7" i="3"/>
  <c r="BH77" i="1"/>
  <c r="BH274" i="1"/>
  <c r="BH243" i="1"/>
  <c r="E223" i="3"/>
  <c r="U128" i="1"/>
  <c r="U104" i="1"/>
  <c r="AJ179" i="3"/>
  <c r="AH220" i="3"/>
  <c r="AG254" i="3"/>
  <c r="AH66" i="3"/>
  <c r="AJ75" i="3"/>
  <c r="AI87" i="3"/>
  <c r="AH18" i="3"/>
  <c r="U180" i="1"/>
  <c r="AI7" i="3"/>
  <c r="BH335" i="1"/>
  <c r="AG28" i="3"/>
  <c r="BH247" i="1"/>
  <c r="AH81" i="3"/>
  <c r="I15" i="3"/>
  <c r="BH49" i="1"/>
  <c r="U396" i="1"/>
  <c r="BH396" i="1"/>
  <c r="BH386" i="1"/>
  <c r="U386" i="1"/>
  <c r="BH309" i="1"/>
  <c r="U308" i="1"/>
  <c r="BH308" i="1"/>
  <c r="U371" i="1"/>
  <c r="E213" i="3"/>
  <c r="U210" i="1"/>
  <c r="AG25" i="3"/>
  <c r="AG6" i="3"/>
  <c r="BH259" i="1"/>
  <c r="J270" i="3"/>
  <c r="AG42" i="3"/>
  <c r="AH16" i="3"/>
  <c r="U259" i="1"/>
  <c r="AI174" i="3"/>
  <c r="AI71" i="3"/>
  <c r="E192" i="3"/>
  <c r="I299" i="3"/>
  <c r="AG174" i="3"/>
  <c r="AI246" i="3"/>
  <c r="AG71" i="3"/>
  <c r="I23" i="3"/>
  <c r="E64" i="3"/>
  <c r="U61" i="1"/>
  <c r="AI25" i="3"/>
  <c r="AG299" i="3"/>
  <c r="AG246" i="3"/>
  <c r="U279" i="1"/>
  <c r="J9" i="3"/>
  <c r="AH9" i="3"/>
  <c r="AJ9" i="3"/>
  <c r="BH47" i="1"/>
  <c r="U47" i="1"/>
  <c r="E200" i="3"/>
  <c r="U197" i="1"/>
  <c r="BH353" i="1"/>
  <c r="E354" i="3"/>
  <c r="U353" i="1"/>
  <c r="U57" i="1"/>
  <c r="U114" i="1"/>
  <c r="BH63" i="1"/>
  <c r="U236" i="1"/>
  <c r="E52" i="3"/>
  <c r="BH60" i="1"/>
  <c r="U213" i="1"/>
  <c r="E303" i="3"/>
  <c r="U302" i="1"/>
  <c r="E326" i="3"/>
  <c r="BH325" i="1"/>
  <c r="BH349" i="1"/>
  <c r="BH314" i="1"/>
  <c r="E320" i="3"/>
  <c r="U324" i="1"/>
  <c r="BH352" i="1"/>
  <c r="U363" i="1"/>
  <c r="U384" i="1"/>
  <c r="BH371" i="1"/>
  <c r="BH319" i="1"/>
  <c r="BH351" i="1"/>
  <c r="U378" i="1"/>
  <c r="BH354" i="1"/>
  <c r="E384" i="3"/>
  <c r="BH374" i="1"/>
  <c r="U307" i="1"/>
  <c r="U326" i="1"/>
  <c r="U370" i="1"/>
  <c r="BH428" i="1"/>
  <c r="U433" i="1"/>
  <c r="U435" i="1"/>
  <c r="U434" i="1"/>
  <c r="BH434" i="1"/>
  <c r="I8" i="3"/>
  <c r="AI8" i="3"/>
  <c r="BH285" i="1"/>
  <c r="J266" i="3"/>
  <c r="J282" i="3"/>
  <c r="J81" i="3"/>
  <c r="AJ10" i="3"/>
  <c r="U211" i="1"/>
  <c r="E214" i="3"/>
  <c r="I331" i="3"/>
  <c r="I315" i="3"/>
  <c r="AJ3" i="3"/>
  <c r="E62" i="3"/>
  <c r="AJ106" i="3"/>
  <c r="AH10" i="3"/>
  <c r="U59" i="1"/>
  <c r="E60" i="3"/>
  <c r="E63" i="3"/>
  <c r="U204" i="1"/>
  <c r="E227" i="3"/>
  <c r="AH106" i="3"/>
  <c r="E215" i="3"/>
  <c r="U212" i="1"/>
  <c r="BH427" i="1"/>
  <c r="U427" i="1"/>
  <c r="I370" i="3"/>
  <c r="AI331" i="3"/>
  <c r="AI315" i="3"/>
  <c r="J3" i="3"/>
  <c r="U277" i="1"/>
  <c r="E115" i="3"/>
  <c r="AJ183" i="3"/>
  <c r="AJ204" i="3"/>
  <c r="AI262" i="3"/>
  <c r="U241" i="1"/>
  <c r="AG370" i="3"/>
  <c r="BH277" i="1"/>
  <c r="AH183" i="3"/>
  <c r="AI185" i="3"/>
  <c r="AH204" i="3"/>
  <c r="AG262" i="3"/>
  <c r="E89" i="3"/>
  <c r="AG185" i="3"/>
  <c r="BH54" i="1"/>
  <c r="E66" i="3"/>
  <c r="U237" i="1"/>
  <c r="U238" i="1"/>
  <c r="BH256" i="1"/>
  <c r="BH53" i="1"/>
  <c r="BH61" i="1"/>
  <c r="E211" i="3"/>
  <c r="U208" i="1"/>
  <c r="E221" i="3"/>
  <c r="U218" i="1"/>
  <c r="U195" i="1"/>
  <c r="U240" i="1"/>
  <c r="U320" i="1"/>
  <c r="BH320" i="1"/>
  <c r="E316" i="3"/>
  <c r="U315" i="1"/>
  <c r="BH315" i="1"/>
  <c r="BH348" i="1"/>
  <c r="U322" i="1"/>
  <c r="BH322" i="1"/>
  <c r="E323" i="3"/>
  <c r="E305" i="3"/>
  <c r="BH304" i="1"/>
  <c r="BH355" i="1"/>
  <c r="E356" i="3"/>
  <c r="U318" i="1"/>
  <c r="BH318" i="1"/>
  <c r="U313" i="1"/>
  <c r="BH389" i="1"/>
  <c r="U389" i="1"/>
  <c r="BH316" i="1"/>
  <c r="BH312" i="1"/>
  <c r="BH311" i="1"/>
  <c r="BH347" i="1"/>
  <c r="E376" i="3"/>
  <c r="BH375" i="1"/>
  <c r="BH382" i="1"/>
  <c r="U382" i="1"/>
  <c r="BH329" i="1"/>
  <c r="U300" i="1"/>
  <c r="E377" i="3"/>
  <c r="E373" i="3"/>
  <c r="U372" i="1"/>
  <c r="BH381" i="1"/>
  <c r="BH385" i="1"/>
  <c r="U426" i="1"/>
  <c r="AI233" i="3"/>
  <c r="AG14" i="3"/>
  <c r="AJ345" i="3"/>
  <c r="BH260" i="1"/>
  <c r="BH273" i="1"/>
  <c r="BH263" i="1"/>
  <c r="AG233" i="3"/>
  <c r="AJ258" i="3"/>
  <c r="AG55" i="3"/>
  <c r="AH22" i="3"/>
  <c r="AH14" i="3"/>
  <c r="E65" i="3"/>
  <c r="BH62" i="1"/>
  <c r="AG22" i="3"/>
  <c r="I2" i="3"/>
  <c r="U260" i="1"/>
  <c r="E92" i="3"/>
  <c r="AI132" i="3"/>
  <c r="AI192" i="3"/>
  <c r="AI200" i="3"/>
  <c r="AI228" i="3"/>
  <c r="AH258" i="3"/>
  <c r="I55" i="3"/>
  <c r="AJ29" i="3"/>
  <c r="E59" i="3"/>
  <c r="U56" i="1"/>
  <c r="BH56" i="1"/>
  <c r="E195" i="3"/>
  <c r="AG2" i="3"/>
  <c r="AG132" i="3"/>
  <c r="AI158" i="3"/>
  <c r="AG192" i="3"/>
  <c r="AG200" i="3"/>
  <c r="AG228" i="3"/>
  <c r="AH29" i="3"/>
  <c r="AJ21" i="3"/>
  <c r="AJ13" i="3"/>
  <c r="AJ292" i="3"/>
  <c r="BH65" i="1"/>
  <c r="AI14" i="3"/>
  <c r="AJ5" i="3"/>
  <c r="AJ114" i="3"/>
  <c r="AG158" i="3"/>
  <c r="AI33" i="3"/>
  <c r="AI41" i="3"/>
  <c r="AH21" i="3"/>
  <c r="AH13" i="3"/>
  <c r="AH292" i="3"/>
  <c r="U62" i="1"/>
  <c r="E199" i="3"/>
  <c r="U196" i="1"/>
  <c r="E208" i="3"/>
  <c r="U205" i="1"/>
  <c r="AG30" i="3"/>
  <c r="AI22" i="3"/>
  <c r="J332" i="3"/>
  <c r="AH5" i="3"/>
  <c r="AH114" i="3"/>
  <c r="AG33" i="3"/>
  <c r="AG41" i="3"/>
  <c r="U52" i="1"/>
  <c r="E55" i="3"/>
  <c r="BH52" i="1"/>
  <c r="BH48" i="1"/>
  <c r="U48" i="1"/>
  <c r="E120" i="3"/>
  <c r="U117" i="1"/>
  <c r="E311" i="3"/>
  <c r="BH310" i="1"/>
  <c r="U310" i="1"/>
  <c r="U31" i="1"/>
  <c r="AI30" i="3"/>
  <c r="BH74" i="1"/>
  <c r="U239" i="1"/>
  <c r="E242" i="3"/>
  <c r="U118" i="1"/>
  <c r="U116" i="1"/>
  <c r="E238" i="3"/>
  <c r="BH51" i="1"/>
  <c r="E191" i="3"/>
  <c r="U206" i="1"/>
  <c r="U154" i="1"/>
  <c r="U203" i="1"/>
  <c r="U242" i="1"/>
  <c r="U234" i="1"/>
  <c r="E236" i="3"/>
  <c r="U233" i="1"/>
  <c r="BH306" i="1"/>
  <c r="E307" i="3"/>
  <c r="U362" i="1"/>
  <c r="U309" i="1"/>
  <c r="U342" i="1"/>
  <c r="BH342" i="1"/>
  <c r="U325" i="1"/>
  <c r="U388" i="1"/>
  <c r="U431" i="1"/>
  <c r="U425" i="1"/>
  <c r="U432" i="1"/>
  <c r="U424" i="1"/>
  <c r="AJ288" i="3" l="1"/>
  <c r="J378" i="3"/>
  <c r="H362" i="3"/>
  <c r="H292" i="3"/>
  <c r="H260" i="3"/>
  <c r="H193" i="3"/>
  <c r="H81" i="3"/>
  <c r="H96" i="3"/>
  <c r="I380" i="3"/>
  <c r="I104" i="3"/>
  <c r="H322" i="3"/>
  <c r="H275" i="3"/>
  <c r="H266" i="3"/>
  <c r="H191" i="3"/>
  <c r="H128" i="3"/>
  <c r="H141" i="3"/>
  <c r="H115" i="3"/>
  <c r="H112" i="3"/>
  <c r="H4" i="3"/>
  <c r="AJ378" i="3"/>
  <c r="H366" i="3"/>
  <c r="H340" i="3"/>
  <c r="H300" i="3"/>
  <c r="H192" i="3"/>
  <c r="H161" i="3"/>
  <c r="H143" i="3"/>
  <c r="H323" i="3"/>
  <c r="H268" i="3"/>
  <c r="H218" i="3"/>
  <c r="H210" i="3"/>
  <c r="H85" i="3"/>
  <c r="H99" i="3"/>
  <c r="J344" i="3"/>
  <c r="H343" i="3"/>
  <c r="H310" i="3"/>
  <c r="H131" i="3"/>
  <c r="H87" i="3"/>
  <c r="AJ344" i="3"/>
  <c r="AI104" i="3"/>
  <c r="H303" i="3"/>
  <c r="H149" i="3"/>
  <c r="H133" i="3"/>
  <c r="AJ206" i="3"/>
  <c r="J288" i="3"/>
  <c r="AG52" i="3"/>
  <c r="AI380" i="3"/>
  <c r="H151" i="3"/>
  <c r="J206" i="3"/>
  <c r="AI52" i="3"/>
  <c r="H351" i="3"/>
  <c r="H329" i="3"/>
  <c r="H290" i="3"/>
  <c r="H283" i="3"/>
  <c r="H247" i="3"/>
  <c r="H227" i="3"/>
  <c r="H176" i="3"/>
  <c r="H91" i="3"/>
  <c r="H320" i="3"/>
  <c r="H305" i="3"/>
  <c r="H248" i="3"/>
  <c r="H353" i="3"/>
  <c r="H291" i="3"/>
  <c r="H188" i="3"/>
  <c r="H183" i="3"/>
  <c r="H126" i="3"/>
  <c r="H110" i="3"/>
  <c r="H94" i="3"/>
  <c r="H451" i="3"/>
  <c r="H415" i="3"/>
  <c r="BM385" i="2"/>
  <c r="H419" i="3"/>
  <c r="H453" i="3"/>
  <c r="H418" i="3"/>
  <c r="J430" i="3"/>
  <c r="AH430" i="3"/>
  <c r="I500" i="3"/>
  <c r="AG500" i="3"/>
  <c r="AI500" i="3"/>
  <c r="AI432" i="3"/>
  <c r="AJ492" i="3"/>
  <c r="J492" i="3"/>
  <c r="H479" i="3"/>
  <c r="BM498" i="2"/>
  <c r="BM637" i="2"/>
  <c r="BM640" i="2"/>
  <c r="H491" i="3"/>
  <c r="H464" i="3"/>
  <c r="H496" i="3"/>
  <c r="H501" i="3"/>
  <c r="BM653" i="2"/>
  <c r="BM650" i="2"/>
  <c r="BM648" i="2"/>
  <c r="BM647" i="2"/>
  <c r="BM646" i="2"/>
  <c r="H370" i="3"/>
  <c r="BM370" i="2"/>
  <c r="H371" i="3"/>
  <c r="BM371" i="2"/>
  <c r="H377" i="3"/>
  <c r="BM377" i="2"/>
  <c r="H379" i="3"/>
  <c r="BM379" i="2"/>
  <c r="H358" i="3"/>
  <c r="BM358" i="2"/>
  <c r="H359" i="3"/>
  <c r="BM359" i="2"/>
  <c r="H360" i="3"/>
  <c r="BM360" i="2"/>
  <c r="H361" i="3"/>
  <c r="BM361" i="2"/>
  <c r="H367" i="3"/>
  <c r="BM367" i="2"/>
  <c r="H368" i="3"/>
  <c r="BM368" i="2"/>
  <c r="H347" i="3"/>
  <c r="BM347" i="2"/>
  <c r="H348" i="3"/>
  <c r="BM348" i="2"/>
  <c r="H350" i="3"/>
  <c r="BM350" i="2"/>
  <c r="H319" i="3"/>
  <c r="BM319" i="2"/>
  <c r="H315" i="3"/>
  <c r="BM315" i="2"/>
  <c r="H328" i="3"/>
  <c r="BM328" i="2"/>
  <c r="H330" i="3"/>
  <c r="BM330" i="2"/>
  <c r="H339" i="3"/>
  <c r="BM339" i="2"/>
  <c r="H311" i="3"/>
  <c r="BM311" i="2"/>
  <c r="H312" i="3"/>
  <c r="BM312" i="2"/>
  <c r="H313" i="3"/>
  <c r="BM313" i="2"/>
  <c r="H304" i="3"/>
  <c r="BM304" i="2"/>
  <c r="H308" i="3"/>
  <c r="BM308" i="2"/>
  <c r="H299" i="3"/>
  <c r="BM299" i="2"/>
  <c r="H295" i="3"/>
  <c r="BM295" i="2"/>
  <c r="H276" i="3"/>
  <c r="BM276" i="2"/>
  <c r="H277" i="3"/>
  <c r="BM277" i="2"/>
  <c r="H279" i="3"/>
  <c r="BM279" i="2"/>
  <c r="H280" i="3"/>
  <c r="BM280" i="2"/>
  <c r="H282" i="3"/>
  <c r="BM282" i="2"/>
  <c r="H284" i="3"/>
  <c r="BM284" i="2"/>
  <c r="H269" i="3"/>
  <c r="BM269" i="2"/>
  <c r="H258" i="3"/>
  <c r="BM258" i="2"/>
  <c r="H259" i="3"/>
  <c r="BM259" i="2"/>
  <c r="H261" i="3"/>
  <c r="BM261" i="2"/>
  <c r="H262" i="3"/>
  <c r="BM262" i="2"/>
  <c r="H245" i="3"/>
  <c r="BM245" i="2"/>
  <c r="H246" i="3"/>
  <c r="BM246" i="2"/>
  <c r="H252" i="3"/>
  <c r="BM252" i="2"/>
  <c r="H253" i="3"/>
  <c r="BM253" i="2"/>
  <c r="H240" i="3"/>
  <c r="BM240" i="2"/>
  <c r="H23" i="3"/>
  <c r="BM23" i="2"/>
  <c r="H232" i="3"/>
  <c r="BM232" i="2"/>
  <c r="H233" i="3"/>
  <c r="BM233" i="2"/>
  <c r="H228" i="3"/>
  <c r="BM228" i="2"/>
  <c r="H230" i="3"/>
  <c r="BM230" i="2"/>
  <c r="H217" i="3"/>
  <c r="BM217" i="2"/>
  <c r="H224" i="3"/>
  <c r="BM224" i="2"/>
  <c r="H216" i="3"/>
  <c r="BM216" i="2"/>
  <c r="H209" i="3"/>
  <c r="BM209" i="2"/>
  <c r="H211" i="3"/>
  <c r="BM211" i="2"/>
  <c r="H206" i="3"/>
  <c r="BM206" i="2"/>
  <c r="H201" i="3"/>
  <c r="BM201" i="2"/>
  <c r="H195" i="3"/>
  <c r="BM195" i="2"/>
  <c r="H196" i="3"/>
  <c r="BM196" i="2"/>
  <c r="H189" i="3"/>
  <c r="BM189" i="2"/>
  <c r="H178" i="3"/>
  <c r="BM178" i="2"/>
  <c r="H179" i="3"/>
  <c r="BM179" i="2"/>
  <c r="H182" i="3"/>
  <c r="BM182" i="2"/>
  <c r="H184" i="3"/>
  <c r="BM184" i="2"/>
  <c r="H174" i="3"/>
  <c r="BM174" i="2"/>
  <c r="H175" i="3"/>
  <c r="BM175" i="2"/>
  <c r="H177" i="3"/>
  <c r="BM177" i="2"/>
  <c r="H160" i="3"/>
  <c r="BM160" i="2"/>
  <c r="H162" i="3"/>
  <c r="BM162" i="2"/>
  <c r="H163" i="3"/>
  <c r="BM163" i="2"/>
  <c r="H169" i="3"/>
  <c r="BM169" i="2"/>
  <c r="H171" i="3"/>
  <c r="BM171" i="2"/>
  <c r="H145" i="3"/>
  <c r="BM145" i="2"/>
  <c r="H153" i="3"/>
  <c r="BM153" i="2"/>
  <c r="H154" i="3"/>
  <c r="BM154" i="2"/>
  <c r="H155" i="3"/>
  <c r="BM155" i="2"/>
  <c r="H158" i="3"/>
  <c r="BM158" i="2"/>
  <c r="H159" i="3"/>
  <c r="BM159" i="2"/>
  <c r="H129" i="3"/>
  <c r="BM129" i="2"/>
  <c r="H130" i="3"/>
  <c r="BM130" i="2"/>
  <c r="H138" i="3"/>
  <c r="BM138" i="2"/>
  <c r="H147" i="3"/>
  <c r="BM147" i="2"/>
  <c r="H114" i="3"/>
  <c r="BM114" i="2"/>
  <c r="H116" i="3"/>
  <c r="BM116" i="2"/>
  <c r="H106" i="3"/>
  <c r="BM106" i="2"/>
  <c r="H108" i="3"/>
  <c r="BM108" i="2"/>
  <c r="H109" i="3"/>
  <c r="BM109" i="2"/>
  <c r="H111" i="3"/>
  <c r="BM111" i="2"/>
  <c r="H84" i="3"/>
  <c r="BM84" i="2"/>
  <c r="H88" i="3"/>
  <c r="BM88" i="2"/>
  <c r="H93" i="3"/>
  <c r="BM93" i="2"/>
  <c r="H98" i="3"/>
  <c r="BM98" i="2"/>
  <c r="H100" i="3"/>
  <c r="BM100" i="2"/>
  <c r="H101" i="3"/>
  <c r="BM101" i="2"/>
  <c r="H79" i="3"/>
  <c r="BM79" i="2"/>
  <c r="H2" i="3"/>
  <c r="BM2" i="2"/>
  <c r="H95" i="3"/>
  <c r="BM95" i="2"/>
  <c r="H92" i="3"/>
  <c r="BM92" i="2"/>
  <c r="H90" i="3"/>
  <c r="BM90" i="2"/>
  <c r="H83" i="3"/>
  <c r="BM83" i="2"/>
  <c r="H113" i="3"/>
  <c r="BM113" i="2"/>
  <c r="H117" i="3"/>
  <c r="BM117" i="2"/>
  <c r="H148" i="3"/>
  <c r="BM148" i="2"/>
  <c r="H142" i="3"/>
  <c r="BM142" i="2"/>
  <c r="H139" i="3"/>
  <c r="BM139" i="2"/>
  <c r="H137" i="3"/>
  <c r="BM137" i="2"/>
  <c r="H127" i="3"/>
  <c r="BM127" i="2"/>
  <c r="H150" i="3"/>
  <c r="BM150" i="2"/>
  <c r="H181" i="3"/>
  <c r="BM181" i="2"/>
  <c r="H190" i="3"/>
  <c r="BM190" i="2"/>
  <c r="H198" i="3"/>
  <c r="BM198" i="2"/>
  <c r="H229" i="3"/>
  <c r="BM229" i="2"/>
  <c r="H264" i="3"/>
  <c r="BM264" i="2"/>
  <c r="H285" i="3"/>
  <c r="BM285" i="2"/>
  <c r="H309" i="3"/>
  <c r="BM309" i="2"/>
  <c r="H357" i="3"/>
  <c r="BM357" i="2"/>
  <c r="H388" i="3"/>
  <c r="BM388" i="2"/>
  <c r="H387" i="3"/>
  <c r="BM387" i="2"/>
  <c r="H386" i="3"/>
  <c r="BM386" i="2"/>
  <c r="H421" i="3"/>
  <c r="BM421" i="2"/>
  <c r="H417" i="3"/>
  <c r="BM417" i="2"/>
  <c r="H411" i="3"/>
  <c r="BM411" i="2"/>
  <c r="H410" i="3"/>
  <c r="BM410" i="2"/>
  <c r="H409" i="3"/>
  <c r="BM409" i="2"/>
  <c r="H408" i="3"/>
  <c r="BM408" i="2"/>
  <c r="H407" i="3"/>
  <c r="BM407" i="2"/>
  <c r="H406" i="3"/>
  <c r="BM406" i="2"/>
  <c r="H405" i="3"/>
  <c r="BM405" i="2"/>
  <c r="H404" i="3"/>
  <c r="BM404" i="2"/>
  <c r="H403" i="3"/>
  <c r="BM403" i="2"/>
  <c r="H402" i="3"/>
  <c r="BM402" i="2"/>
  <c r="H401" i="3"/>
  <c r="BM401" i="2"/>
  <c r="H395" i="3"/>
  <c r="BM395" i="2"/>
  <c r="H394" i="3"/>
  <c r="BM394" i="2"/>
  <c r="H393" i="3"/>
  <c r="BM393" i="2"/>
  <c r="H392" i="3"/>
  <c r="BM392" i="2"/>
  <c r="H389" i="3"/>
  <c r="BM389" i="2"/>
  <c r="H456" i="3"/>
  <c r="BM456" i="2"/>
  <c r="H455" i="3"/>
  <c r="BM455" i="2"/>
  <c r="H452" i="3"/>
  <c r="BM452" i="2"/>
  <c r="H446" i="3"/>
  <c r="BM446" i="2"/>
  <c r="H445" i="3"/>
  <c r="BM445" i="2"/>
  <c r="H442" i="3"/>
  <c r="BM442" i="2"/>
  <c r="H440" i="3"/>
  <c r="BM440" i="2"/>
  <c r="H436" i="3"/>
  <c r="BM436" i="2"/>
  <c r="H432" i="3"/>
  <c r="BM432" i="2"/>
  <c r="H429" i="3"/>
  <c r="BM429" i="2"/>
  <c r="BM428" i="2"/>
  <c r="H427" i="3"/>
  <c r="BM427" i="2"/>
  <c r="H426" i="3"/>
  <c r="BM426" i="2"/>
  <c r="H425" i="3"/>
  <c r="BM425" i="2"/>
  <c r="H424" i="3"/>
  <c r="BM424" i="2"/>
  <c r="BM423" i="2"/>
  <c r="BM422" i="2"/>
  <c r="H416" i="3"/>
  <c r="BM416" i="2"/>
  <c r="BM384" i="2"/>
  <c r="H378" i="3"/>
  <c r="BM378" i="2"/>
  <c r="BM376" i="2"/>
  <c r="BM375" i="2"/>
  <c r="BM374" i="2"/>
  <c r="BM373" i="2"/>
  <c r="BM372" i="2"/>
  <c r="BM364" i="2"/>
  <c r="BM363" i="2"/>
  <c r="BM356" i="2"/>
  <c r="BM355" i="2"/>
  <c r="BM354" i="2"/>
  <c r="H345" i="3"/>
  <c r="BM345" i="2"/>
  <c r="BM344" i="2"/>
  <c r="BM342" i="2"/>
  <c r="BM341" i="2"/>
  <c r="BM335" i="2"/>
  <c r="BM334" i="2"/>
  <c r="BM327" i="2"/>
  <c r="BM326" i="2"/>
  <c r="BM318" i="2"/>
  <c r="BM317" i="2"/>
  <c r="BM316" i="2"/>
  <c r="BM314" i="2"/>
  <c r="BM307" i="2"/>
  <c r="BM306" i="2"/>
  <c r="BM302" i="2"/>
  <c r="BM301" i="2"/>
  <c r="BM297" i="2"/>
  <c r="BM296" i="2"/>
  <c r="BM289" i="2"/>
  <c r="BM288" i="2"/>
  <c r="BM287" i="2"/>
  <c r="BM286" i="2"/>
  <c r="BM281" i="2"/>
  <c r="BM278" i="2"/>
  <c r="BM273" i="2"/>
  <c r="BM272" i="2"/>
  <c r="BM271" i="2"/>
  <c r="BM267" i="2"/>
  <c r="BM257" i="2"/>
  <c r="BM256" i="2"/>
  <c r="BM255" i="2"/>
  <c r="BM254" i="2"/>
  <c r="BM251" i="2"/>
  <c r="BM250" i="2"/>
  <c r="BM244" i="2"/>
  <c r="BM243" i="2"/>
  <c r="BM242" i="2"/>
  <c r="BM241" i="2"/>
  <c r="BM239" i="2"/>
  <c r="BM238" i="2"/>
  <c r="BM237" i="2"/>
  <c r="BM236" i="2"/>
  <c r="BM235" i="2"/>
  <c r="BM234" i="2"/>
  <c r="BM223" i="2"/>
  <c r="BM222" i="2"/>
  <c r="BM221" i="2"/>
  <c r="BM220" i="2"/>
  <c r="BM219" i="2"/>
  <c r="BM215" i="2"/>
  <c r="BM214" i="2"/>
  <c r="BM213" i="2"/>
  <c r="BM212" i="2"/>
  <c r="BM205" i="2"/>
  <c r="BM204" i="2"/>
  <c r="BM203" i="2"/>
  <c r="BM202" i="2"/>
  <c r="BM200" i="2"/>
  <c r="BM199" i="2"/>
  <c r="BM197" i="2"/>
  <c r="BM186" i="2"/>
  <c r="BM185" i="2"/>
  <c r="BM173" i="2"/>
  <c r="BM172" i="2"/>
  <c r="BM170" i="2"/>
  <c r="BM168" i="2"/>
  <c r="BM166" i="2"/>
  <c r="BM165" i="2"/>
  <c r="BM164" i="2"/>
  <c r="BM157" i="2"/>
  <c r="BM135" i="2"/>
  <c r="BM132" i="2"/>
  <c r="BM125" i="2"/>
  <c r="BM124" i="2"/>
  <c r="BM123" i="2"/>
  <c r="BM122" i="2"/>
  <c r="BM121" i="2"/>
  <c r="BM120" i="2"/>
  <c r="BM119" i="2"/>
  <c r="BM78" i="2"/>
  <c r="BM77" i="2"/>
  <c r="BM76" i="2"/>
  <c r="BM75" i="2"/>
  <c r="BM74" i="2"/>
  <c r="BM73" i="2"/>
  <c r="BM72" i="2"/>
  <c r="H71" i="3"/>
  <c r="BM71" i="2"/>
  <c r="BM70" i="2"/>
  <c r="BM69" i="2"/>
  <c r="BM68" i="2"/>
  <c r="H67" i="3"/>
  <c r="BM67" i="2"/>
  <c r="BM66" i="2"/>
  <c r="H65" i="3"/>
  <c r="BM65" i="2"/>
  <c r="BM64" i="2"/>
  <c r="BM63" i="2"/>
  <c r="BM62" i="2"/>
  <c r="BM61" i="2"/>
  <c r="BM60" i="2"/>
  <c r="BM59" i="2"/>
  <c r="BM58" i="2"/>
  <c r="BM57" i="2"/>
  <c r="BM56" i="2"/>
  <c r="H55" i="3"/>
  <c r="BM55" i="2"/>
  <c r="BM54" i="2"/>
  <c r="BM53" i="2"/>
  <c r="BM52" i="2"/>
  <c r="H51" i="3"/>
  <c r="BM51" i="2"/>
  <c r="BM50" i="2"/>
  <c r="H49" i="3"/>
  <c r="BM49" i="2"/>
  <c r="BM48" i="2"/>
  <c r="BM47" i="2"/>
  <c r="BM46" i="2"/>
  <c r="BM45" i="2"/>
  <c r="BM44" i="2"/>
  <c r="BM43" i="2"/>
  <c r="H42" i="3"/>
  <c r="BM42" i="2"/>
  <c r="BM41" i="2"/>
  <c r="BM40" i="2"/>
  <c r="BM39" i="2"/>
  <c r="H38" i="3"/>
  <c r="BM38" i="2"/>
  <c r="BM37" i="2"/>
  <c r="BM36" i="2"/>
  <c r="BM35" i="2"/>
  <c r="BM34" i="2"/>
  <c r="BM33" i="2"/>
  <c r="BM32" i="2"/>
  <c r="BM31" i="2"/>
  <c r="BM30" i="2"/>
  <c r="BM29" i="2"/>
  <c r="BM28" i="2"/>
  <c r="BM27" i="2"/>
  <c r="BM26" i="2"/>
  <c r="BM25" i="2"/>
  <c r="BM24" i="2"/>
  <c r="BM22" i="2"/>
  <c r="H21" i="3"/>
  <c r="BM21" i="2"/>
  <c r="BM20" i="2"/>
  <c r="BM19" i="2"/>
  <c r="BM18" i="2"/>
  <c r="BM17" i="2"/>
  <c r="BM16" i="2"/>
  <c r="BM15" i="2"/>
  <c r="BM14" i="2"/>
  <c r="H13" i="3"/>
  <c r="BM13" i="2"/>
  <c r="BM12" i="2"/>
  <c r="H11" i="3"/>
  <c r="BM11" i="2"/>
  <c r="BM10" i="2"/>
  <c r="BM9" i="2"/>
  <c r="BM8" i="2"/>
  <c r="BM7" i="2"/>
  <c r="BM6" i="2"/>
  <c r="H390" i="3"/>
  <c r="BM390" i="2"/>
  <c r="H391" i="3"/>
  <c r="BM391" i="2"/>
  <c r="H396" i="3"/>
  <c r="BM396" i="2"/>
  <c r="BM397" i="2"/>
  <c r="BM398" i="2"/>
  <c r="H399" i="3"/>
  <c r="BM399" i="2"/>
  <c r="H400" i="3"/>
  <c r="BM400" i="2"/>
  <c r="H412" i="3"/>
  <c r="BM412" i="2"/>
  <c r="BM431" i="2"/>
  <c r="BM430" i="2"/>
  <c r="H465" i="3"/>
  <c r="BM465" i="2"/>
  <c r="H463" i="3"/>
  <c r="BM463" i="2"/>
  <c r="H462" i="3"/>
  <c r="BM462" i="2"/>
  <c r="H461" i="3"/>
  <c r="BM461" i="2"/>
  <c r="H497" i="3"/>
  <c r="BM497" i="2"/>
  <c r="H495" i="3"/>
  <c r="BM495" i="2"/>
  <c r="H493" i="3"/>
  <c r="BM493" i="2"/>
  <c r="H492" i="3"/>
  <c r="BM492" i="2"/>
  <c r="H490" i="3"/>
  <c r="BM490" i="2"/>
  <c r="H489" i="3"/>
  <c r="BM489" i="2"/>
  <c r="H480" i="3"/>
  <c r="BM480" i="2"/>
  <c r="H478" i="3"/>
  <c r="BM478" i="2"/>
  <c r="H477" i="3"/>
  <c r="BM477" i="2"/>
  <c r="H476" i="3"/>
  <c r="BM476" i="2"/>
  <c r="H474" i="3"/>
  <c r="BM474" i="2"/>
  <c r="H473" i="3"/>
  <c r="BM473" i="2"/>
  <c r="H472" i="3"/>
  <c r="BM472" i="2"/>
  <c r="H510" i="3"/>
  <c r="BM510" i="2"/>
  <c r="H508" i="3"/>
  <c r="BM508" i="2"/>
  <c r="H507" i="3"/>
  <c r="BM507" i="2"/>
  <c r="H506" i="3"/>
  <c r="BM506" i="2"/>
  <c r="H505" i="3"/>
  <c r="BM505" i="2"/>
  <c r="H504" i="3"/>
  <c r="BM504" i="2"/>
  <c r="H503" i="3"/>
  <c r="BM503" i="2"/>
  <c r="H502" i="3"/>
  <c r="BM502" i="2"/>
  <c r="H500" i="3"/>
  <c r="BM500" i="2"/>
  <c r="H499" i="3"/>
  <c r="BM499" i="2"/>
  <c r="H481" i="3"/>
  <c r="BM481" i="2"/>
  <c r="H522" i="3"/>
  <c r="BM522" i="2"/>
  <c r="H517" i="3"/>
  <c r="BM517" i="2"/>
  <c r="H516" i="3"/>
  <c r="BM516" i="2"/>
  <c r="H515" i="3"/>
  <c r="BM515" i="2"/>
  <c r="H514" i="3"/>
  <c r="BM514" i="2"/>
  <c r="H513" i="3"/>
  <c r="BM513" i="2"/>
  <c r="H512" i="3"/>
  <c r="BM512" i="2"/>
  <c r="H433" i="3"/>
  <c r="BM433" i="2"/>
  <c r="H434" i="3"/>
  <c r="BM434" i="2"/>
  <c r="H435" i="3"/>
  <c r="BM435" i="2"/>
  <c r="H437" i="3"/>
  <c r="BM437" i="2"/>
  <c r="H487" i="3"/>
  <c r="BM487" i="2"/>
  <c r="BM486" i="2"/>
  <c r="BM485" i="2"/>
  <c r="BM484" i="2"/>
  <c r="H483" i="3"/>
  <c r="BM483" i="2"/>
  <c r="BM482" i="2"/>
  <c r="H471" i="3"/>
  <c r="BM471" i="2"/>
  <c r="BM470" i="2"/>
  <c r="BM469" i="2"/>
  <c r="BM468" i="2"/>
  <c r="H467" i="3"/>
  <c r="BM467" i="2"/>
  <c r="BM466" i="2"/>
  <c r="H460" i="3"/>
  <c r="BM460" i="2"/>
  <c r="BM459" i="2"/>
  <c r="H458" i="3"/>
  <c r="BM458" i="2"/>
  <c r="BM457" i="2"/>
  <c r="H454" i="3"/>
  <c r="BM454" i="2"/>
  <c r="H450" i="3"/>
  <c r="BM450" i="2"/>
  <c r="BM449" i="2"/>
  <c r="H448" i="3"/>
  <c r="BM448" i="2"/>
  <c r="H447" i="3"/>
  <c r="BM447" i="2"/>
  <c r="BM443" i="2"/>
  <c r="H441" i="3"/>
  <c r="BM441" i="2"/>
  <c r="BM439" i="2"/>
  <c r="H438" i="3"/>
  <c r="BM438" i="2"/>
  <c r="H542" i="3"/>
  <c r="BM542" i="2"/>
  <c r="H541" i="3"/>
  <c r="BM541" i="2"/>
  <c r="H540" i="3"/>
  <c r="BM540" i="2"/>
  <c r="H539" i="3"/>
  <c r="BM539" i="2"/>
  <c r="H536" i="3"/>
  <c r="BM536" i="2"/>
  <c r="H535" i="3"/>
  <c r="BM535" i="2"/>
  <c r="H532" i="3"/>
  <c r="BM532" i="2"/>
  <c r="H531" i="3"/>
  <c r="BM531" i="2"/>
  <c r="H530" i="3"/>
  <c r="BM530" i="2"/>
  <c r="H529" i="3"/>
  <c r="BM529" i="2"/>
  <c r="H528" i="3"/>
  <c r="BM528" i="2"/>
  <c r="H509" i="3"/>
  <c r="BM509" i="2"/>
  <c r="H511" i="3"/>
  <c r="BM511" i="2"/>
  <c r="H518" i="3"/>
  <c r="BM518" i="2"/>
  <c r="H519" i="3"/>
  <c r="BM519" i="2"/>
  <c r="H520" i="3"/>
  <c r="BM520" i="2"/>
  <c r="H521" i="3"/>
  <c r="BM521" i="2"/>
  <c r="H523" i="3"/>
  <c r="BM523" i="2"/>
  <c r="H524" i="3"/>
  <c r="BM524" i="2"/>
  <c r="H525" i="3"/>
  <c r="BM525" i="2"/>
  <c r="H565" i="3"/>
  <c r="BM565" i="2"/>
  <c r="H564" i="3"/>
  <c r="BM564" i="2"/>
  <c r="H563" i="3"/>
  <c r="BM563" i="2"/>
  <c r="H562" i="3"/>
  <c r="BM562" i="2"/>
  <c r="H561" i="3"/>
  <c r="BM561" i="2"/>
  <c r="H560" i="3"/>
  <c r="BM560" i="2"/>
  <c r="H559" i="3"/>
  <c r="BM559" i="2"/>
  <c r="H558" i="3"/>
  <c r="BM558" i="2"/>
  <c r="H557" i="3"/>
  <c r="BM557" i="2"/>
  <c r="H556" i="3"/>
  <c r="BM556" i="2"/>
  <c r="H555" i="3"/>
  <c r="BM555" i="2"/>
  <c r="H553" i="3"/>
  <c r="BM553" i="2"/>
  <c r="H551" i="3"/>
  <c r="BM551" i="2"/>
  <c r="H549" i="3"/>
  <c r="BM549" i="2"/>
  <c r="H548" i="3"/>
  <c r="BM548" i="2"/>
  <c r="H547" i="3"/>
  <c r="BM547" i="2"/>
  <c r="H546" i="3"/>
  <c r="BM546" i="2"/>
  <c r="H545" i="3"/>
  <c r="BM545" i="2"/>
  <c r="H526" i="3"/>
  <c r="BM526" i="2"/>
  <c r="H527" i="3"/>
  <c r="BM527" i="2"/>
  <c r="H533" i="3"/>
  <c r="BM533" i="2"/>
  <c r="H534" i="3"/>
  <c r="BM534" i="2"/>
  <c r="H591" i="3"/>
  <c r="BM591" i="2"/>
  <c r="H590" i="3"/>
  <c r="BM590" i="2"/>
  <c r="H588" i="3"/>
  <c r="BM588" i="2"/>
  <c r="H585" i="3"/>
  <c r="BM585" i="2"/>
  <c r="H584" i="3"/>
  <c r="BM584" i="2"/>
  <c r="H583" i="3"/>
  <c r="BM583" i="2"/>
  <c r="H582" i="3"/>
  <c r="BM582" i="2"/>
  <c r="H581" i="3"/>
  <c r="BM581" i="2"/>
  <c r="H580" i="3"/>
  <c r="BM580" i="2"/>
  <c r="H579" i="3"/>
  <c r="BM579" i="2"/>
  <c r="H578" i="3"/>
  <c r="BM578" i="2"/>
  <c r="H576" i="3"/>
  <c r="BM576" i="2"/>
  <c r="H596" i="3"/>
  <c r="BM596" i="2"/>
  <c r="H594" i="3"/>
  <c r="BM594" i="2"/>
  <c r="H593" i="3"/>
  <c r="BM593" i="2"/>
  <c r="H592" i="3"/>
  <c r="BM592" i="2"/>
  <c r="H632" i="3"/>
  <c r="BM632" i="2"/>
  <c r="H631" i="3"/>
  <c r="BM631" i="2"/>
  <c r="H630" i="3"/>
  <c r="BM630" i="2"/>
  <c r="H629" i="3"/>
  <c r="BM629" i="2"/>
  <c r="H628" i="3"/>
  <c r="BM628" i="2"/>
  <c r="H627" i="3"/>
  <c r="BM627" i="2"/>
  <c r="H626" i="3"/>
  <c r="BM626" i="2"/>
  <c r="H625" i="3"/>
  <c r="BM625" i="2"/>
  <c r="H619" i="3"/>
  <c r="BM619" i="2"/>
  <c r="H618" i="3"/>
  <c r="BM618" i="2"/>
  <c r="H617" i="3"/>
  <c r="BM617" i="2"/>
  <c r="H616" i="3"/>
  <c r="BM616" i="2"/>
  <c r="H615" i="3"/>
  <c r="BM615" i="2"/>
  <c r="H613" i="3"/>
  <c r="BM613" i="2"/>
  <c r="H612" i="3"/>
  <c r="BM612" i="2"/>
  <c r="H611" i="3"/>
  <c r="BM611" i="2"/>
  <c r="H610" i="3"/>
  <c r="BM610" i="2"/>
  <c r="H603" i="3"/>
  <c r="BM603" i="2"/>
  <c r="H602" i="3"/>
  <c r="BM602" i="2"/>
  <c r="H601" i="3"/>
  <c r="BM601" i="2"/>
  <c r="H599" i="3"/>
  <c r="BM599" i="2"/>
  <c r="H598" i="3"/>
  <c r="BM598" i="2"/>
  <c r="H597" i="3"/>
  <c r="BM597" i="2"/>
  <c r="H537" i="3"/>
  <c r="BM537" i="2"/>
  <c r="H538" i="3"/>
  <c r="BM538" i="2"/>
  <c r="H543" i="3"/>
  <c r="BM543" i="2"/>
  <c r="H544" i="3"/>
  <c r="BM544" i="2"/>
  <c r="H550" i="3"/>
  <c r="BM550" i="2"/>
  <c r="H552" i="3"/>
  <c r="BM552" i="2"/>
  <c r="H554" i="3"/>
  <c r="BM554" i="2"/>
  <c r="H566" i="3"/>
  <c r="BM566" i="2"/>
  <c r="H567" i="3"/>
  <c r="BM567" i="2"/>
  <c r="H568" i="3"/>
  <c r="BM568" i="2"/>
  <c r="H569" i="3"/>
  <c r="BM569" i="2"/>
  <c r="H570" i="3"/>
  <c r="BM570" i="2"/>
  <c r="H571" i="3"/>
  <c r="BM571" i="2"/>
  <c r="H572" i="3"/>
  <c r="BM572" i="2"/>
  <c r="H573" i="3"/>
  <c r="BM573" i="2"/>
  <c r="H574" i="3"/>
  <c r="BM574" i="2"/>
  <c r="H575" i="3"/>
  <c r="BM575" i="2"/>
  <c r="H577" i="3"/>
  <c r="BM577" i="2"/>
  <c r="H586" i="3"/>
  <c r="BM586" i="2"/>
  <c r="H587" i="3"/>
  <c r="BM587" i="2"/>
  <c r="H589" i="3"/>
  <c r="BM589" i="2"/>
  <c r="AI592" i="3"/>
  <c r="AG592" i="3"/>
  <c r="I592" i="3"/>
  <c r="AJ592" i="3"/>
  <c r="AH592" i="3"/>
  <c r="J592" i="3"/>
  <c r="AI593" i="3"/>
  <c r="AG593" i="3"/>
  <c r="I593" i="3"/>
  <c r="AJ593" i="3"/>
  <c r="AH593" i="3"/>
  <c r="J593" i="3"/>
  <c r="AI594" i="3"/>
  <c r="AG594" i="3"/>
  <c r="I594" i="3"/>
  <c r="AJ594" i="3"/>
  <c r="AH594" i="3"/>
  <c r="J594" i="3"/>
  <c r="AI595" i="3"/>
  <c r="AG595" i="3"/>
  <c r="I595" i="3"/>
  <c r="AJ595" i="3"/>
  <c r="AH595" i="3"/>
  <c r="J595" i="3"/>
  <c r="H595" i="3"/>
  <c r="BM595" i="2"/>
  <c r="AI596" i="3"/>
  <c r="AG596" i="3"/>
  <c r="I596" i="3"/>
  <c r="AJ596" i="3"/>
  <c r="AH596" i="3"/>
  <c r="J596" i="3"/>
  <c r="AI597" i="3"/>
  <c r="AG597" i="3"/>
  <c r="I597" i="3"/>
  <c r="AJ597" i="3"/>
  <c r="AH597" i="3"/>
  <c r="J597" i="3"/>
  <c r="AI598" i="3"/>
  <c r="AG598" i="3"/>
  <c r="I598" i="3"/>
  <c r="AJ598" i="3"/>
  <c r="AH598" i="3"/>
  <c r="J598" i="3"/>
  <c r="AI599" i="3"/>
  <c r="AG599" i="3"/>
  <c r="I599" i="3"/>
  <c r="AJ599" i="3"/>
  <c r="AH599" i="3"/>
  <c r="J599" i="3"/>
  <c r="AI600" i="3"/>
  <c r="AG600" i="3"/>
  <c r="I600" i="3"/>
  <c r="AJ600" i="3"/>
  <c r="AH600" i="3"/>
  <c r="J600" i="3"/>
  <c r="H600" i="3"/>
  <c r="BM600" i="2"/>
  <c r="AI601" i="3"/>
  <c r="AG601" i="3"/>
  <c r="I601" i="3"/>
  <c r="AJ601" i="3"/>
  <c r="AH601" i="3"/>
  <c r="J601" i="3"/>
  <c r="AI602" i="3"/>
  <c r="AG602" i="3"/>
  <c r="I602" i="3"/>
  <c r="AJ602" i="3"/>
  <c r="AH602" i="3"/>
  <c r="J602" i="3"/>
  <c r="AI603" i="3"/>
  <c r="AG603" i="3"/>
  <c r="I603" i="3"/>
  <c r="AJ603" i="3"/>
  <c r="AH603" i="3"/>
  <c r="J603" i="3"/>
  <c r="AI604" i="3"/>
  <c r="AG604" i="3"/>
  <c r="I604" i="3"/>
  <c r="AJ604" i="3"/>
  <c r="AH604" i="3"/>
  <c r="J604" i="3"/>
  <c r="H604" i="3"/>
  <c r="BM604" i="2"/>
  <c r="AI605" i="3"/>
  <c r="AG605" i="3"/>
  <c r="I605" i="3"/>
  <c r="AJ605" i="3"/>
  <c r="AH605" i="3"/>
  <c r="J605" i="3"/>
  <c r="H605" i="3"/>
  <c r="BM605" i="2"/>
  <c r="AI606" i="3"/>
  <c r="AG606" i="3"/>
  <c r="I606" i="3"/>
  <c r="AJ606" i="3"/>
  <c r="AH606" i="3"/>
  <c r="J606" i="3"/>
  <c r="H606" i="3"/>
  <c r="BM606" i="2"/>
  <c r="AI607" i="3"/>
  <c r="AG607" i="3"/>
  <c r="I607" i="3"/>
  <c r="AJ607" i="3"/>
  <c r="AH607" i="3"/>
  <c r="J607" i="3"/>
  <c r="H607" i="3"/>
  <c r="BM607" i="2"/>
  <c r="AI608" i="3"/>
  <c r="AG608" i="3"/>
  <c r="I608" i="3"/>
  <c r="AJ608" i="3"/>
  <c r="AH608" i="3"/>
  <c r="J608" i="3"/>
  <c r="H608" i="3"/>
  <c r="BM608" i="2"/>
  <c r="AI609" i="3"/>
  <c r="AG609" i="3"/>
  <c r="I609" i="3"/>
  <c r="AJ609" i="3"/>
  <c r="AH609" i="3"/>
  <c r="J609" i="3"/>
  <c r="H609" i="3"/>
  <c r="BM609" i="2"/>
  <c r="AI610" i="3"/>
  <c r="AG610" i="3"/>
  <c r="I610" i="3"/>
  <c r="AJ610" i="3"/>
  <c r="AH610" i="3"/>
  <c r="J610" i="3"/>
  <c r="AI611" i="3"/>
  <c r="AG611" i="3"/>
  <c r="I611" i="3"/>
  <c r="AJ611" i="3"/>
  <c r="AH611" i="3"/>
  <c r="J611" i="3"/>
  <c r="AI612" i="3"/>
  <c r="AG612" i="3"/>
  <c r="I612" i="3"/>
  <c r="AJ612" i="3"/>
  <c r="AH612" i="3"/>
  <c r="J612" i="3"/>
  <c r="AI613" i="3"/>
  <c r="AG613" i="3"/>
  <c r="I613" i="3"/>
  <c r="AJ613" i="3"/>
  <c r="AH613" i="3"/>
  <c r="J613" i="3"/>
  <c r="H633" i="3"/>
  <c r="BM633" i="2"/>
  <c r="H634" i="3"/>
  <c r="BM634" i="2"/>
  <c r="H635" i="3"/>
  <c r="BM635" i="2"/>
  <c r="A614" i="2"/>
  <c r="A617" i="1"/>
  <c r="AI614" i="3"/>
  <c r="AG614" i="3"/>
  <c r="I614" i="3"/>
  <c r="AJ614" i="3"/>
  <c r="AH614" i="3"/>
  <c r="J614" i="3"/>
  <c r="H614" i="3"/>
  <c r="BM614" i="2"/>
  <c r="AI615" i="3"/>
  <c r="AG615" i="3"/>
  <c r="I615" i="3"/>
  <c r="AJ615" i="3"/>
  <c r="AH615" i="3"/>
  <c r="J615" i="3"/>
  <c r="AI616" i="3"/>
  <c r="AG616" i="3"/>
  <c r="I616" i="3"/>
  <c r="AJ616" i="3"/>
  <c r="AH616" i="3"/>
  <c r="J616" i="3"/>
  <c r="AI617" i="3"/>
  <c r="AG617" i="3"/>
  <c r="I617" i="3"/>
  <c r="AJ617" i="3"/>
  <c r="AH617" i="3"/>
  <c r="J617" i="3"/>
  <c r="AI618" i="3"/>
  <c r="AG618" i="3"/>
  <c r="I618" i="3"/>
  <c r="AJ618" i="3"/>
  <c r="AH618" i="3"/>
  <c r="J618" i="3"/>
  <c r="AI619" i="3"/>
  <c r="AG619" i="3"/>
  <c r="I619" i="3"/>
  <c r="AJ619" i="3"/>
  <c r="AH619" i="3"/>
  <c r="J619" i="3"/>
  <c r="AI620" i="3"/>
  <c r="AG620" i="3"/>
  <c r="I620" i="3"/>
  <c r="AJ620" i="3"/>
  <c r="AH620" i="3"/>
  <c r="J620" i="3"/>
  <c r="H620" i="3"/>
  <c r="BM620" i="2"/>
  <c r="AI621" i="3"/>
  <c r="AG621" i="3"/>
  <c r="I621" i="3"/>
  <c r="AJ621" i="3"/>
  <c r="AH621" i="3"/>
  <c r="J621" i="3"/>
  <c r="H621" i="3"/>
  <c r="BM621" i="2"/>
  <c r="AI622" i="3"/>
  <c r="AG622" i="3"/>
  <c r="I622" i="3"/>
  <c r="AJ622" i="3"/>
  <c r="AH622" i="3"/>
  <c r="J622" i="3"/>
  <c r="H622" i="3"/>
  <c r="BM622" i="2"/>
  <c r="AI623" i="3"/>
  <c r="AG623" i="3"/>
  <c r="I623" i="3"/>
  <c r="AJ623" i="3"/>
  <c r="AH623" i="3"/>
  <c r="J623" i="3"/>
  <c r="H623" i="3"/>
  <c r="BM623" i="2"/>
  <c r="AI624" i="3"/>
  <c r="AG624" i="3"/>
  <c r="I624" i="3"/>
  <c r="AJ624" i="3"/>
  <c r="AH624" i="3"/>
  <c r="J624" i="3"/>
  <c r="H624" i="3"/>
  <c r="BM624" i="2"/>
  <c r="AI625" i="3"/>
  <c r="AG625" i="3"/>
  <c r="I625" i="3"/>
  <c r="AJ625" i="3"/>
  <c r="AH625" i="3"/>
  <c r="J625" i="3"/>
  <c r="AI626" i="3"/>
  <c r="AG626" i="3"/>
  <c r="I626" i="3"/>
  <c r="AJ626" i="3"/>
  <c r="AH626" i="3"/>
  <c r="J626" i="3"/>
  <c r="AI627" i="3"/>
  <c r="AG627" i="3"/>
  <c r="I627" i="3"/>
  <c r="AJ627" i="3"/>
  <c r="AH627" i="3"/>
  <c r="J627" i="3"/>
  <c r="AI628" i="3"/>
  <c r="AG628" i="3"/>
  <c r="I628" i="3"/>
  <c r="AJ628" i="3"/>
  <c r="AH628" i="3"/>
  <c r="J628" i="3"/>
  <c r="AI629" i="3"/>
  <c r="AG629" i="3"/>
  <c r="I629" i="3"/>
  <c r="AJ629" i="3"/>
  <c r="AH629" i="3"/>
  <c r="J629" i="3"/>
  <c r="AI630" i="3"/>
  <c r="AG630" i="3"/>
  <c r="I630" i="3"/>
  <c r="AJ630" i="3"/>
  <c r="AH630" i="3"/>
  <c r="J630" i="3"/>
  <c r="AI631" i="3"/>
  <c r="AG631" i="3"/>
  <c r="I631" i="3"/>
  <c r="AJ631" i="3"/>
  <c r="AH631" i="3"/>
  <c r="J631" i="3"/>
  <c r="AI632" i="3"/>
  <c r="AG632" i="3"/>
  <c r="I632" i="3"/>
  <c r="AJ632" i="3"/>
  <c r="AH632" i="3"/>
  <c r="J632" i="3"/>
  <c r="AI633" i="3"/>
  <c r="AG633" i="3"/>
  <c r="I633" i="3"/>
  <c r="AJ633" i="3"/>
  <c r="AH633" i="3"/>
  <c r="J633" i="3"/>
  <c r="AI634" i="3"/>
  <c r="AG634" i="3"/>
  <c r="I634" i="3"/>
  <c r="AJ634" i="3"/>
  <c r="AH634" i="3"/>
  <c r="J634" i="3"/>
  <c r="AI635" i="3"/>
  <c r="AG635" i="3"/>
  <c r="I635" i="3"/>
  <c r="AJ635" i="3"/>
  <c r="AH635" i="3"/>
  <c r="J635" i="3"/>
  <c r="AI636" i="3"/>
  <c r="AG636" i="3"/>
  <c r="I636" i="3"/>
  <c r="AJ636" i="3"/>
  <c r="AH636" i="3"/>
  <c r="J636" i="3"/>
  <c r="BM636" i="2"/>
  <c r="H636" i="3"/>
  <c r="BH604" i="1"/>
  <c r="J602" i="2"/>
  <c r="E602" i="3" s="1"/>
  <c r="BH602" i="1"/>
  <c r="J600" i="2"/>
  <c r="E600" i="3" s="1"/>
  <c r="U79" i="1"/>
  <c r="J91" i="2"/>
  <c r="E91" i="3" s="1"/>
  <c r="U282" i="1"/>
  <c r="BH66" i="1"/>
  <c r="U73" i="1"/>
  <c r="J83" i="2"/>
  <c r="E83" i="3" s="1"/>
  <c r="J93" i="2"/>
  <c r="E93" i="3" s="1"/>
  <c r="BH73" i="1"/>
  <c r="U101" i="1"/>
  <c r="BH79" i="1"/>
  <c r="J2" i="3"/>
  <c r="J218" i="2"/>
  <c r="E218" i="3" s="1"/>
  <c r="J174" i="2"/>
  <c r="E174" i="3" s="1"/>
  <c r="J131" i="2"/>
  <c r="E131" i="3" s="1"/>
  <c r="BH282" i="1"/>
  <c r="J148" i="2"/>
  <c r="E148" i="3" s="1"/>
  <c r="BH59" i="1"/>
  <c r="U185" i="1"/>
  <c r="U164" i="1"/>
  <c r="J155" i="2"/>
  <c r="E155" i="3" s="1"/>
  <c r="U191" i="1"/>
  <c r="U71" i="1"/>
  <c r="J141" i="2"/>
  <c r="E141" i="3" s="1"/>
  <c r="BH71" i="1"/>
  <c r="U90" i="1"/>
  <c r="J198" i="2"/>
  <c r="E198" i="3" s="1"/>
  <c r="U463" i="1"/>
  <c r="J515" i="2"/>
  <c r="E515" i="3" s="1"/>
  <c r="J510" i="2"/>
  <c r="E510" i="3" s="1"/>
  <c r="U512" i="1"/>
  <c r="J469" i="2"/>
  <c r="E469" i="3" s="1"/>
  <c r="J457" i="2"/>
  <c r="E457" i="3" s="1"/>
  <c r="BH522" i="1"/>
  <c r="J520" i="2"/>
  <c r="E520" i="3" s="1"/>
  <c r="J488" i="2"/>
  <c r="E488" i="3" s="1"/>
  <c r="J494" i="2"/>
  <c r="E494" i="3" s="1"/>
  <c r="U520" i="1"/>
  <c r="U511" i="1"/>
  <c r="J478" i="2"/>
  <c r="E478" i="3" s="1"/>
  <c r="J459" i="2"/>
  <c r="E459" i="3" s="1"/>
  <c r="U503" i="1"/>
  <c r="U506" i="1"/>
  <c r="J504" i="2"/>
  <c r="E504" i="3" s="1"/>
  <c r="U505" i="1"/>
  <c r="J503" i="2"/>
  <c r="E503" i="3" s="1"/>
  <c r="J579" i="2"/>
  <c r="E579" i="3" s="1"/>
  <c r="BH581" i="1"/>
  <c r="U581" i="1"/>
  <c r="U508" i="1"/>
  <c r="J530" i="2"/>
  <c r="E530" i="3" s="1"/>
  <c r="U532" i="1"/>
  <c r="J528" i="2"/>
  <c r="E528" i="3" s="1"/>
  <c r="U530" i="1"/>
  <c r="J588" i="2"/>
  <c r="E588" i="3" s="1"/>
  <c r="BH590" i="1"/>
  <c r="U590" i="1"/>
  <c r="BH605" i="1"/>
  <c r="U605" i="1"/>
  <c r="J603" i="2"/>
  <c r="E603" i="3" s="1"/>
  <c r="BH603" i="1"/>
  <c r="U603" i="1"/>
  <c r="J601" i="2"/>
  <c r="E601" i="3" s="1"/>
  <c r="J599" i="2"/>
  <c r="E599" i="3" s="1"/>
  <c r="U540" i="1"/>
  <c r="U606" i="1"/>
  <c r="U598" i="1"/>
  <c r="J598" i="2"/>
  <c r="E598" i="3" s="1"/>
  <c r="BH591" i="1"/>
  <c r="J597" i="2"/>
  <c r="E597" i="3" s="1"/>
  <c r="J596" i="2"/>
  <c r="E596" i="3" s="1"/>
  <c r="J595" i="2"/>
  <c r="E595" i="3" s="1"/>
  <c r="J611" i="2"/>
  <c r="E611" i="3" s="1"/>
  <c r="U546" i="1"/>
  <c r="U538" i="1"/>
  <c r="J594" i="2"/>
  <c r="E594" i="3" s="1"/>
  <c r="J610" i="2"/>
  <c r="E610" i="3" s="1"/>
  <c r="J593" i="2"/>
  <c r="E593" i="3" s="1"/>
  <c r="J609" i="2"/>
  <c r="E609" i="3" s="1"/>
  <c r="J608" i="2"/>
  <c r="E608" i="3" s="1"/>
  <c r="J607" i="2"/>
  <c r="E607" i="3" s="1"/>
  <c r="U544" i="1"/>
  <c r="U536" i="1"/>
  <c r="U610" i="1"/>
  <c r="U602" i="1"/>
  <c r="J606" i="2"/>
  <c r="E606" i="3" s="1"/>
  <c r="J605" i="2"/>
  <c r="E605" i="3" s="1"/>
  <c r="U543" i="1"/>
  <c r="U535" i="1"/>
  <c r="J604" i="2"/>
  <c r="E604" i="3" s="1"/>
  <c r="BH547" i="1"/>
  <c r="J545" i="2"/>
  <c r="E545" i="3" s="1"/>
  <c r="AI502" i="3"/>
  <c r="AG502" i="3"/>
  <c r="I502" i="3"/>
  <c r="AJ502" i="3"/>
  <c r="AH502" i="3"/>
  <c r="J502" i="3"/>
  <c r="AI503" i="3"/>
  <c r="AG503" i="3"/>
  <c r="I503" i="3"/>
  <c r="AJ503" i="3"/>
  <c r="AH503" i="3"/>
  <c r="J503" i="3"/>
  <c r="AI504" i="3"/>
  <c r="AG504" i="3"/>
  <c r="I504" i="3"/>
  <c r="AJ504" i="3"/>
  <c r="AH504" i="3"/>
  <c r="J504" i="3"/>
  <c r="AI505" i="3"/>
  <c r="AG505" i="3"/>
  <c r="I505" i="3"/>
  <c r="AJ505" i="3"/>
  <c r="AH505" i="3"/>
  <c r="J505" i="3"/>
  <c r="AI506" i="3"/>
  <c r="AG506" i="3"/>
  <c r="I506" i="3"/>
  <c r="AJ506" i="3"/>
  <c r="AH506" i="3"/>
  <c r="J506" i="3"/>
  <c r="AI507" i="3"/>
  <c r="AG507" i="3"/>
  <c r="I507" i="3"/>
  <c r="AJ507" i="3"/>
  <c r="AH507" i="3"/>
  <c r="J507" i="3"/>
  <c r="AI508" i="3"/>
  <c r="AG508" i="3"/>
  <c r="I508" i="3"/>
  <c r="AJ508" i="3"/>
  <c r="AH508" i="3"/>
  <c r="J508" i="3"/>
  <c r="AI509" i="3"/>
  <c r="AG509" i="3"/>
  <c r="I509" i="3"/>
  <c r="AJ509" i="3"/>
  <c r="AH509" i="3"/>
  <c r="J509" i="3"/>
  <c r="AI510" i="3"/>
  <c r="AG510" i="3"/>
  <c r="I510" i="3"/>
  <c r="AJ510" i="3"/>
  <c r="AH510" i="3"/>
  <c r="J510" i="3"/>
  <c r="AI511" i="3"/>
  <c r="AG511" i="3"/>
  <c r="I511" i="3"/>
  <c r="AJ511" i="3"/>
  <c r="AH511" i="3"/>
  <c r="J511" i="3"/>
  <c r="AI512" i="3"/>
  <c r="AG512" i="3"/>
  <c r="I512" i="3"/>
  <c r="AJ512" i="3"/>
  <c r="AH512" i="3"/>
  <c r="J512" i="3"/>
  <c r="AI513" i="3"/>
  <c r="AG513" i="3"/>
  <c r="I513" i="3"/>
  <c r="AJ513" i="3"/>
  <c r="AH513" i="3"/>
  <c r="J513" i="3"/>
  <c r="AI514" i="3"/>
  <c r="AG514" i="3"/>
  <c r="I514" i="3"/>
  <c r="AJ514" i="3"/>
  <c r="AH514" i="3"/>
  <c r="J514" i="3"/>
  <c r="AI515" i="3"/>
  <c r="AG515" i="3"/>
  <c r="I515" i="3"/>
  <c r="AJ515" i="3"/>
  <c r="AH515" i="3"/>
  <c r="J515" i="3"/>
  <c r="AI516" i="3"/>
  <c r="AG516" i="3"/>
  <c r="I516" i="3"/>
  <c r="AJ516" i="3"/>
  <c r="AH516" i="3"/>
  <c r="J516" i="3"/>
  <c r="AI517" i="3"/>
  <c r="AG517" i="3"/>
  <c r="I517" i="3"/>
  <c r="AJ517" i="3"/>
  <c r="AH517" i="3"/>
  <c r="J517" i="3"/>
  <c r="AI518" i="3"/>
  <c r="AG518" i="3"/>
  <c r="I518" i="3"/>
  <c r="AJ518" i="3"/>
  <c r="AH518" i="3"/>
  <c r="J518" i="3"/>
  <c r="AI519" i="3"/>
  <c r="AG519" i="3"/>
  <c r="I519" i="3"/>
  <c r="AJ519" i="3"/>
  <c r="AH519" i="3"/>
  <c r="J519" i="3"/>
  <c r="AI520" i="3"/>
  <c r="AG520" i="3"/>
  <c r="I520" i="3"/>
  <c r="AJ520" i="3"/>
  <c r="AH520" i="3"/>
  <c r="J520" i="3"/>
  <c r="AI521" i="3"/>
  <c r="AG521" i="3"/>
  <c r="I521" i="3"/>
  <c r="AJ521" i="3"/>
  <c r="AH521" i="3"/>
  <c r="J521" i="3"/>
  <c r="AI522" i="3"/>
  <c r="AG522" i="3"/>
  <c r="I522" i="3"/>
  <c r="AJ522" i="3"/>
  <c r="AH522" i="3"/>
  <c r="J522" i="3"/>
  <c r="AI523" i="3"/>
  <c r="AG523" i="3"/>
  <c r="I523" i="3"/>
  <c r="AJ523" i="3"/>
  <c r="AH523" i="3"/>
  <c r="J523" i="3"/>
  <c r="AI524" i="3"/>
  <c r="AG524" i="3"/>
  <c r="I524" i="3"/>
  <c r="AJ524" i="3"/>
  <c r="AH524" i="3"/>
  <c r="J524" i="3"/>
  <c r="AI525" i="3"/>
  <c r="AG525" i="3"/>
  <c r="I525" i="3"/>
  <c r="AJ525" i="3"/>
  <c r="AH525" i="3"/>
  <c r="J525" i="3"/>
  <c r="U566" i="1"/>
  <c r="J564" i="2"/>
  <c r="E564" i="3" s="1"/>
  <c r="U565" i="1"/>
  <c r="J563" i="2"/>
  <c r="E563" i="3" s="1"/>
  <c r="U563" i="1"/>
  <c r="J561" i="2"/>
  <c r="E561" i="3" s="1"/>
  <c r="BH550" i="1"/>
  <c r="J548" i="2"/>
  <c r="E548" i="3" s="1"/>
  <c r="BH549" i="1"/>
  <c r="J547" i="2"/>
  <c r="E547" i="3" s="1"/>
  <c r="BH548" i="1"/>
  <c r="J546" i="2"/>
  <c r="E546" i="3" s="1"/>
  <c r="AI526" i="3"/>
  <c r="AG526" i="3"/>
  <c r="I526" i="3"/>
  <c r="AJ526" i="3"/>
  <c r="AH526" i="3"/>
  <c r="J526" i="3"/>
  <c r="AI527" i="3"/>
  <c r="AG527" i="3"/>
  <c r="I527" i="3"/>
  <c r="AJ527" i="3"/>
  <c r="AH527" i="3"/>
  <c r="J527" i="3"/>
  <c r="AI528" i="3"/>
  <c r="AG528" i="3"/>
  <c r="I528" i="3"/>
  <c r="AJ528" i="3"/>
  <c r="AH528" i="3"/>
  <c r="J528" i="3"/>
  <c r="AI529" i="3"/>
  <c r="AG529" i="3"/>
  <c r="I529" i="3"/>
  <c r="AJ529" i="3"/>
  <c r="AH529" i="3"/>
  <c r="J529" i="3"/>
  <c r="AI530" i="3"/>
  <c r="AG530" i="3"/>
  <c r="I530" i="3"/>
  <c r="AJ530" i="3"/>
  <c r="AH530" i="3"/>
  <c r="J530" i="3"/>
  <c r="AI531" i="3"/>
  <c r="AG531" i="3"/>
  <c r="I531" i="3"/>
  <c r="AJ531" i="3"/>
  <c r="AH531" i="3"/>
  <c r="J531" i="3"/>
  <c r="AI532" i="3"/>
  <c r="AG532" i="3"/>
  <c r="I532" i="3"/>
  <c r="AJ532" i="3"/>
  <c r="AH532" i="3"/>
  <c r="J532" i="3"/>
  <c r="AI533" i="3"/>
  <c r="AG533" i="3"/>
  <c r="I533" i="3"/>
  <c r="AJ533" i="3"/>
  <c r="AH533" i="3"/>
  <c r="J533" i="3"/>
  <c r="AI534" i="3"/>
  <c r="AG534" i="3"/>
  <c r="I534" i="3"/>
  <c r="AJ534" i="3"/>
  <c r="AH534" i="3"/>
  <c r="J534" i="3"/>
  <c r="BH588" i="1"/>
  <c r="J586" i="2"/>
  <c r="E586" i="3" s="1"/>
  <c r="BH587" i="1"/>
  <c r="J585" i="2"/>
  <c r="E585" i="3" s="1"/>
  <c r="BH586" i="1"/>
  <c r="J584" i="2"/>
  <c r="E584" i="3" s="1"/>
  <c r="BH585" i="1"/>
  <c r="J583" i="2"/>
  <c r="E583" i="3" s="1"/>
  <c r="BH584" i="1"/>
  <c r="J582" i="2"/>
  <c r="E582" i="3" s="1"/>
  <c r="BH583" i="1"/>
  <c r="J581" i="2"/>
  <c r="E581" i="3" s="1"/>
  <c r="BH582" i="1"/>
  <c r="J580" i="2"/>
  <c r="E580" i="3" s="1"/>
  <c r="AI535" i="3"/>
  <c r="AG535" i="3"/>
  <c r="I535" i="3"/>
  <c r="AJ535" i="3"/>
  <c r="AH535" i="3"/>
  <c r="J535" i="3"/>
  <c r="AI536" i="3"/>
  <c r="AG536" i="3"/>
  <c r="I536" i="3"/>
  <c r="AJ536" i="3"/>
  <c r="AH536" i="3"/>
  <c r="J536" i="3"/>
  <c r="AI537" i="3"/>
  <c r="AG537" i="3"/>
  <c r="I537" i="3"/>
  <c r="AJ537" i="3"/>
  <c r="AH537" i="3"/>
  <c r="J537" i="3"/>
  <c r="AI538" i="3"/>
  <c r="AG538" i="3"/>
  <c r="I538" i="3"/>
  <c r="AJ538" i="3"/>
  <c r="AH538" i="3"/>
  <c r="J538" i="3"/>
  <c r="AI539" i="3"/>
  <c r="AG539" i="3"/>
  <c r="I539" i="3"/>
  <c r="AJ539" i="3"/>
  <c r="AH539" i="3"/>
  <c r="J539" i="3"/>
  <c r="AI540" i="3"/>
  <c r="AG540" i="3"/>
  <c r="I540" i="3"/>
  <c r="AJ540" i="3"/>
  <c r="AH540" i="3"/>
  <c r="J540" i="3"/>
  <c r="AI541" i="3"/>
  <c r="AG541" i="3"/>
  <c r="I541" i="3"/>
  <c r="AJ541" i="3"/>
  <c r="AH541" i="3"/>
  <c r="J541" i="3"/>
  <c r="AI542" i="3"/>
  <c r="AG542" i="3"/>
  <c r="I542" i="3"/>
  <c r="AJ542" i="3"/>
  <c r="AH542" i="3"/>
  <c r="J542" i="3"/>
  <c r="AI543" i="3"/>
  <c r="AG543" i="3"/>
  <c r="I543" i="3"/>
  <c r="AJ543" i="3"/>
  <c r="AH543" i="3"/>
  <c r="J543" i="3"/>
  <c r="AI544" i="3"/>
  <c r="AG544" i="3"/>
  <c r="I544" i="3"/>
  <c r="AJ544" i="3"/>
  <c r="AH544" i="3"/>
  <c r="J544" i="3"/>
  <c r="AI545" i="3"/>
  <c r="AG545" i="3"/>
  <c r="I545" i="3"/>
  <c r="AJ545" i="3"/>
  <c r="AH545" i="3"/>
  <c r="J545" i="3"/>
  <c r="AI546" i="3"/>
  <c r="AG546" i="3"/>
  <c r="I546" i="3"/>
  <c r="AJ546" i="3"/>
  <c r="AH546" i="3"/>
  <c r="J546" i="3"/>
  <c r="AI547" i="3"/>
  <c r="AG547" i="3"/>
  <c r="I547" i="3"/>
  <c r="AJ547" i="3"/>
  <c r="AH547" i="3"/>
  <c r="J547" i="3"/>
  <c r="AI548" i="3"/>
  <c r="AG548" i="3"/>
  <c r="I548" i="3"/>
  <c r="AJ548" i="3"/>
  <c r="AH548" i="3"/>
  <c r="J548" i="3"/>
  <c r="AI549" i="3"/>
  <c r="AG549" i="3"/>
  <c r="I549" i="3"/>
  <c r="AJ549" i="3"/>
  <c r="AH549" i="3"/>
  <c r="J549" i="3"/>
  <c r="AI550" i="3"/>
  <c r="AG550" i="3"/>
  <c r="I550" i="3"/>
  <c r="AJ550" i="3"/>
  <c r="AH550" i="3"/>
  <c r="J550" i="3"/>
  <c r="AI551" i="3"/>
  <c r="AG551" i="3"/>
  <c r="I551" i="3"/>
  <c r="AJ551" i="3"/>
  <c r="AH551" i="3"/>
  <c r="J551" i="3"/>
  <c r="AI552" i="3"/>
  <c r="AG552" i="3"/>
  <c r="I552" i="3"/>
  <c r="AJ552" i="3"/>
  <c r="AH552" i="3"/>
  <c r="J552" i="3"/>
  <c r="AI553" i="3"/>
  <c r="AG553" i="3"/>
  <c r="I553" i="3"/>
  <c r="AJ553" i="3"/>
  <c r="AH553" i="3"/>
  <c r="J553" i="3"/>
  <c r="AI554" i="3"/>
  <c r="AG554" i="3"/>
  <c r="I554" i="3"/>
  <c r="AJ554" i="3"/>
  <c r="AH554" i="3"/>
  <c r="J554" i="3"/>
  <c r="AI555" i="3"/>
  <c r="AG555" i="3"/>
  <c r="I555" i="3"/>
  <c r="AJ555" i="3"/>
  <c r="AH555" i="3"/>
  <c r="J555" i="3"/>
  <c r="AI556" i="3"/>
  <c r="AG556" i="3"/>
  <c r="I556" i="3"/>
  <c r="AJ556" i="3"/>
  <c r="AH556" i="3"/>
  <c r="J556" i="3"/>
  <c r="AI557" i="3"/>
  <c r="AG557" i="3"/>
  <c r="I557" i="3"/>
  <c r="AJ557" i="3"/>
  <c r="AH557" i="3"/>
  <c r="J557" i="3"/>
  <c r="AI558" i="3"/>
  <c r="AG558" i="3"/>
  <c r="I558" i="3"/>
  <c r="AJ558" i="3"/>
  <c r="AH558" i="3"/>
  <c r="J558" i="3"/>
  <c r="AI559" i="3"/>
  <c r="AG559" i="3"/>
  <c r="I559" i="3"/>
  <c r="AJ559" i="3"/>
  <c r="AH559" i="3"/>
  <c r="J559" i="3"/>
  <c r="AI560" i="3"/>
  <c r="AG560" i="3"/>
  <c r="I560" i="3"/>
  <c r="AJ560" i="3"/>
  <c r="AH560" i="3"/>
  <c r="J560" i="3"/>
  <c r="AI561" i="3"/>
  <c r="AG561" i="3"/>
  <c r="I561" i="3"/>
  <c r="AJ561" i="3"/>
  <c r="AH561" i="3"/>
  <c r="J561" i="3"/>
  <c r="AI562" i="3"/>
  <c r="AG562" i="3"/>
  <c r="I562" i="3"/>
  <c r="AJ562" i="3"/>
  <c r="AH562" i="3"/>
  <c r="J562" i="3"/>
  <c r="AI563" i="3"/>
  <c r="AG563" i="3"/>
  <c r="I563" i="3"/>
  <c r="AJ563" i="3"/>
  <c r="AH563" i="3"/>
  <c r="J563" i="3"/>
  <c r="AI564" i="3"/>
  <c r="AG564" i="3"/>
  <c r="I564" i="3"/>
  <c r="AJ564" i="3"/>
  <c r="AH564" i="3"/>
  <c r="J564" i="3"/>
  <c r="AI565" i="3"/>
  <c r="AG565" i="3"/>
  <c r="I565" i="3"/>
  <c r="AJ565" i="3"/>
  <c r="AH565" i="3"/>
  <c r="J565" i="3"/>
  <c r="AI566" i="3"/>
  <c r="AG566" i="3"/>
  <c r="I566" i="3"/>
  <c r="AJ566" i="3"/>
  <c r="AH566" i="3"/>
  <c r="J566" i="3"/>
  <c r="AI567" i="3"/>
  <c r="AG567" i="3"/>
  <c r="I567" i="3"/>
  <c r="AJ567" i="3"/>
  <c r="AH567" i="3"/>
  <c r="J567" i="3"/>
  <c r="AI568" i="3"/>
  <c r="AG568" i="3"/>
  <c r="I568" i="3"/>
  <c r="AJ568" i="3"/>
  <c r="AH568" i="3"/>
  <c r="J568" i="3"/>
  <c r="AI569" i="3"/>
  <c r="AG569" i="3"/>
  <c r="I569" i="3"/>
  <c r="AJ569" i="3"/>
  <c r="AH569" i="3"/>
  <c r="J569" i="3"/>
  <c r="AI570" i="3"/>
  <c r="AG570" i="3"/>
  <c r="I570" i="3"/>
  <c r="AJ570" i="3"/>
  <c r="AH570" i="3"/>
  <c r="J570" i="3"/>
  <c r="AI571" i="3"/>
  <c r="AG571" i="3"/>
  <c r="I571" i="3"/>
  <c r="AJ571" i="3"/>
  <c r="AH571" i="3"/>
  <c r="J571" i="3"/>
  <c r="AI572" i="3"/>
  <c r="AG572" i="3"/>
  <c r="I572" i="3"/>
  <c r="AJ572" i="3"/>
  <c r="AH572" i="3"/>
  <c r="J572" i="3"/>
  <c r="AI573" i="3"/>
  <c r="AG573" i="3"/>
  <c r="I573" i="3"/>
  <c r="AJ573" i="3"/>
  <c r="AH573" i="3"/>
  <c r="J573" i="3"/>
  <c r="AI574" i="3"/>
  <c r="AG574" i="3"/>
  <c r="I574" i="3"/>
  <c r="AJ574" i="3"/>
  <c r="AH574" i="3"/>
  <c r="J574" i="3"/>
  <c r="AI575" i="3"/>
  <c r="AG575" i="3"/>
  <c r="I575" i="3"/>
  <c r="AJ575" i="3"/>
  <c r="AH575" i="3"/>
  <c r="J575" i="3"/>
  <c r="AI576" i="3"/>
  <c r="AG576" i="3"/>
  <c r="I576" i="3"/>
  <c r="AJ576" i="3"/>
  <c r="AH576" i="3"/>
  <c r="J576" i="3"/>
  <c r="AI577" i="3"/>
  <c r="AG577" i="3"/>
  <c r="I577" i="3"/>
  <c r="AJ577" i="3"/>
  <c r="AH577" i="3"/>
  <c r="J577" i="3"/>
  <c r="AI578" i="3"/>
  <c r="AG578" i="3"/>
  <c r="I578" i="3"/>
  <c r="AJ578" i="3"/>
  <c r="AH578" i="3"/>
  <c r="J578" i="3"/>
  <c r="AI579" i="3"/>
  <c r="AG579" i="3"/>
  <c r="I579" i="3"/>
  <c r="AJ579" i="3"/>
  <c r="AH579" i="3"/>
  <c r="J579" i="3"/>
  <c r="AI580" i="3"/>
  <c r="AG580" i="3"/>
  <c r="I580" i="3"/>
  <c r="AJ580" i="3"/>
  <c r="AH580" i="3"/>
  <c r="J580" i="3"/>
  <c r="AI581" i="3"/>
  <c r="AG581" i="3"/>
  <c r="I581" i="3"/>
  <c r="AJ581" i="3"/>
  <c r="AH581" i="3"/>
  <c r="J581" i="3"/>
  <c r="AI582" i="3"/>
  <c r="AG582" i="3"/>
  <c r="I582" i="3"/>
  <c r="AJ582" i="3"/>
  <c r="AH582" i="3"/>
  <c r="J582" i="3"/>
  <c r="AI583" i="3"/>
  <c r="AG583" i="3"/>
  <c r="I583" i="3"/>
  <c r="AJ583" i="3"/>
  <c r="AH583" i="3"/>
  <c r="J583" i="3"/>
  <c r="AI584" i="3"/>
  <c r="AG584" i="3"/>
  <c r="I584" i="3"/>
  <c r="AJ584" i="3"/>
  <c r="AH584" i="3"/>
  <c r="J584" i="3"/>
  <c r="AI585" i="3"/>
  <c r="AG585" i="3"/>
  <c r="I585" i="3"/>
  <c r="AJ585" i="3"/>
  <c r="AH585" i="3"/>
  <c r="J585" i="3"/>
  <c r="AI586" i="3"/>
  <c r="AG586" i="3"/>
  <c r="I586" i="3"/>
  <c r="AJ586" i="3"/>
  <c r="AH586" i="3"/>
  <c r="J586" i="3"/>
  <c r="AI587" i="3"/>
  <c r="AG587" i="3"/>
  <c r="I587" i="3"/>
  <c r="AJ587" i="3"/>
  <c r="AH587" i="3"/>
  <c r="J587" i="3"/>
  <c r="AI588" i="3"/>
  <c r="AG588" i="3"/>
  <c r="I588" i="3"/>
  <c r="AJ588" i="3"/>
  <c r="AH588" i="3"/>
  <c r="J588" i="3"/>
  <c r="AI589" i="3"/>
  <c r="AG589" i="3"/>
  <c r="I589" i="3"/>
  <c r="AJ589" i="3"/>
  <c r="AH589" i="3"/>
  <c r="J589" i="3"/>
  <c r="AI590" i="3"/>
  <c r="AG590" i="3"/>
  <c r="I590" i="3"/>
  <c r="AJ590" i="3"/>
  <c r="AH590" i="3"/>
  <c r="J590" i="3"/>
  <c r="AI591" i="3"/>
  <c r="AG591" i="3"/>
  <c r="I591" i="3"/>
  <c r="AJ591" i="3"/>
  <c r="AH591" i="3"/>
  <c r="J591" i="3"/>
  <c r="BH624" i="1"/>
  <c r="U624" i="1"/>
  <c r="BH623" i="1"/>
  <c r="U623" i="1"/>
  <c r="BH622" i="1"/>
  <c r="U622" i="1"/>
  <c r="BH621" i="1"/>
  <c r="U621" i="1"/>
  <c r="BH620" i="1"/>
  <c r="U620" i="1"/>
  <c r="BH619" i="1"/>
  <c r="U619" i="1"/>
  <c r="BH618" i="1"/>
  <c r="U618" i="1"/>
  <c r="BH617" i="1"/>
  <c r="U617" i="1"/>
  <c r="BH616" i="1"/>
  <c r="U616" i="1"/>
  <c r="BH615" i="1"/>
  <c r="U615" i="1"/>
  <c r="BH614" i="1"/>
  <c r="U614" i="1"/>
  <c r="BH578" i="1"/>
  <c r="U578" i="1"/>
  <c r="BH577" i="1"/>
  <c r="U577" i="1"/>
  <c r="BH576" i="1"/>
  <c r="U576" i="1"/>
  <c r="BH575" i="1"/>
  <c r="U575" i="1"/>
  <c r="BH574" i="1"/>
  <c r="U574" i="1"/>
  <c r="BH573" i="1"/>
  <c r="U573" i="1"/>
  <c r="BH572" i="1"/>
  <c r="U572" i="1"/>
  <c r="BH571" i="1"/>
  <c r="U571" i="1"/>
  <c r="BH570" i="1"/>
  <c r="U570" i="1"/>
  <c r="BH569" i="1"/>
  <c r="U569" i="1"/>
  <c r="BH568" i="1"/>
  <c r="U568" i="1"/>
  <c r="BH566" i="1"/>
  <c r="BH565" i="1"/>
  <c r="BH564" i="1"/>
  <c r="BH563" i="1"/>
  <c r="BH567" i="1"/>
  <c r="U567" i="1"/>
  <c r="BH562" i="1"/>
  <c r="U562" i="1"/>
  <c r="BH561" i="1"/>
  <c r="U561" i="1"/>
  <c r="BH560" i="1"/>
  <c r="U560" i="1"/>
  <c r="BH559" i="1"/>
  <c r="U559" i="1"/>
  <c r="BH558" i="1"/>
  <c r="U558" i="1"/>
  <c r="BH557" i="1"/>
  <c r="U557" i="1"/>
  <c r="BH555" i="1"/>
  <c r="U555" i="1"/>
  <c r="BH553" i="1"/>
  <c r="U553" i="1"/>
  <c r="BH556" i="1"/>
  <c r="U556" i="1"/>
  <c r="BH554" i="1"/>
  <c r="U554" i="1"/>
  <c r="BH552" i="1"/>
  <c r="U552" i="1"/>
  <c r="BH551" i="1"/>
  <c r="U551" i="1"/>
  <c r="A615" i="2" l="1"/>
  <c r="A618" i="1"/>
  <c r="A616" i="2" l="1"/>
  <c r="A619" i="1"/>
  <c r="A617" i="2" l="1"/>
  <c r="A620" i="1"/>
  <c r="A618" i="2" l="1"/>
  <c r="A621" i="1"/>
  <c r="A619" i="2" l="1"/>
  <c r="A622" i="1"/>
  <c r="A620" i="2" l="1"/>
  <c r="A623" i="1"/>
  <c r="A621" i="2" l="1"/>
  <c r="A624" i="1"/>
  <c r="A622" i="2" l="1"/>
  <c r="A625" i="1"/>
  <c r="A623" i="2" l="1"/>
  <c r="A626" i="1"/>
  <c r="A624" i="2" l="1"/>
  <c r="A627" i="1"/>
  <c r="A625" i="2" l="1"/>
  <c r="A628" i="1"/>
  <c r="A626" i="2" l="1"/>
  <c r="A629" i="1"/>
  <c r="A627" i="2" l="1"/>
  <c r="A630" i="1"/>
  <c r="A628" i="2" l="1"/>
  <c r="A631" i="1"/>
  <c r="A629" i="2" l="1"/>
  <c r="A632" i="1"/>
  <c r="A630" i="2" l="1"/>
  <c r="A633" i="1"/>
  <c r="A631" i="2" l="1"/>
  <c r="A634" i="1"/>
  <c r="A632" i="2" l="1"/>
  <c r="A635" i="1"/>
  <c r="A633" i="2" l="1"/>
  <c r="A636" i="1"/>
  <c r="A634" i="2" l="1"/>
  <c r="A637" i="1"/>
  <c r="A638" i="1" l="1"/>
  <c r="A635" i="2"/>
  <c r="A636" i="2" l="1"/>
  <c r="A639" i="1"/>
  <c r="A637" i="2" l="1"/>
  <c r="A640" i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tc={D864CA41-BAF1-4BD8-B2A1-79FB813223A1}</author>
    <author>tc={ED5A0D0B-4566-4A50-AB26-7F3AD16B8EAE}</author>
    <author>tc={7F9DB12E-9174-4E6D-81F4-3C2382F3A449}</author>
    <author>tc={68A7D7B6-297C-4A31-AF59-5AAFC86AECA0}</author>
    <author>Griffen, Jonathan</author>
    <author>tc={0F087074-7BE8-441C-AF51-A62C70C437B3}</author>
    <author>tc={232477CA-AF72-49F5-B7B9-80AF431A8DC4}</author>
    <author>tc={47C27E4F-AF5C-4C64-8106-EC65BD5C6EA1}</author>
    <author>tc={033C4B0D-C278-4C9F-A25E-70C47B554C04}</author>
    <author>tc={4603B721-4C17-4FE6-B7F8-C3868EB26E01}</author>
  </authors>
  <commentList>
    <comment ref="J3" authorId="0" shapeId="0" xr:uid="{D864CA41-BAF1-4BD8-B2A1-79FB813223A1}">
      <text>
        <t>[Threaded comment]
Your version of Excel allows you to read this threaded comment; however, any edits to it will get removed if the file is opened in a newer version of Excel. Learn more: https://go.microsoft.com/fwlink/?linkid=870924
Comment:
    @Jelicic, Ivan Does this represent "From AM Peak"?
Reply:
    @Griffen, Jonathan yes for all
Reply:
    Thank you!
Reply:
    :)</t>
      </text>
    </comment>
    <comment ref="K3" authorId="1" shapeId="0" xr:uid="{ED5A0D0B-4566-4A50-AB26-7F3AD16B8EAE}">
      <text>
        <t>[Threaded comment]
Your version of Excel allows you to read this threaded comment; however, any edits to it will get removed if the file is opened in a newer version of Excel. Learn more: https://go.microsoft.com/fwlink/?linkid=870924
Comment:
    @Jelicic, Ivan Does this represent "From PM Peak"?</t>
      </text>
    </comment>
    <comment ref="N3" authorId="2" shapeId="0" xr:uid="{7F9DB12E-9174-4E6D-81F4-3C2382F3A449}">
      <text>
        <t>[Threaded comment]
Your version of Excel allows you to read this threaded comment; however, any edits to it will get removed if the file is opened in a newer version of Excel. Learn more: https://go.microsoft.com/fwlink/?linkid=870924
Comment:
    @Jelicic, Ivan Does this represent "To AM Peak"?</t>
      </text>
    </comment>
    <comment ref="O3" authorId="3" shapeId="0" xr:uid="{68A7D7B6-297C-4A31-AF59-5AAFC86AECA0}">
      <text>
        <t>[Threaded comment]
Your version of Excel allows you to read this threaded comment; however, any edits to it will get removed if the file is opened in a newer version of Excel. Learn more: https://go.microsoft.com/fwlink/?linkid=870924
Comment:
    @Jelicic, Ivan Does this represent "To PM Peak"?</t>
      </text>
    </comment>
    <comment ref="C4" authorId="4" shapeId="0" xr:uid="{2524BB21-9E31-4FD9-A928-DCA8A39BF4B9}">
      <text>
        <r>
          <rPr>
            <b/>
            <sz val="9"/>
            <color indexed="81"/>
            <rFont val="Tahoma"/>
            <family val="2"/>
          </rPr>
          <t>Griffen, Jonathan:</t>
        </r>
        <r>
          <rPr>
            <sz val="9"/>
            <color indexed="81"/>
            <rFont val="Tahoma"/>
            <family val="2"/>
          </rPr>
          <t xml:space="preserve">
blue = changed
green = new
yellow = Possible Error</t>
        </r>
      </text>
    </comment>
    <comment ref="M138" authorId="5" shapeId="0" xr:uid="{0F087074-7BE8-441C-AF51-A62C70C437B3}">
      <text>
        <t>[Threaded comment]
Your version of Excel allows you to read this threaded comment; however, any edits to it will get removed if the file is opened in a newer version of Excel. Learn more: https://go.microsoft.com/fwlink/?linkid=870924
Comment:
    Possible error</t>
      </text>
    </comment>
    <comment ref="I140" authorId="6" shapeId="0" xr:uid="{232477CA-AF72-49F5-B7B9-80AF431A8DC4}">
      <text>
        <t>[Threaded comment]
Your version of Excel allows you to read this threaded comment; however, any edits to it will get removed if the file is opened in a newer version of Excel. Learn more: https://go.microsoft.com/fwlink/?linkid=870924
Comment:
    Possible error</t>
      </text>
    </comment>
    <comment ref="C174" authorId="4" shapeId="0" xr:uid="{1F83A6FA-5864-451B-9CA1-3859971459E2}">
      <text>
        <r>
          <rPr>
            <b/>
            <sz val="9"/>
            <color indexed="81"/>
            <rFont val="Tahoma"/>
            <family val="2"/>
          </rPr>
          <t>Griffen, Jonathan:</t>
        </r>
        <r>
          <rPr>
            <sz val="9"/>
            <color indexed="81"/>
            <rFont val="Tahoma"/>
            <family val="2"/>
          </rPr>
          <t xml:space="preserve">
removed comma</t>
        </r>
      </text>
    </comment>
    <comment ref="C175" authorId="4" shapeId="0" xr:uid="{0B76530B-4C04-4250-A4F8-7A51D5C08B42}">
      <text>
        <r>
          <rPr>
            <b/>
            <sz val="9"/>
            <color indexed="81"/>
            <rFont val="Tahoma"/>
            <family val="2"/>
          </rPr>
          <t>Griffen, Jonathan:</t>
        </r>
        <r>
          <rPr>
            <sz val="9"/>
            <color indexed="81"/>
            <rFont val="Tahoma"/>
            <family val="2"/>
          </rPr>
          <t xml:space="preserve">
removed comma</t>
        </r>
      </text>
    </comment>
    <comment ref="E250" authorId="7" shapeId="0" xr:uid="{47C27E4F-AF5C-4C64-8106-EC65BD5C6EA1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Corrupted (Unusable)</t>
      </text>
    </comment>
    <comment ref="C280" authorId="4" shapeId="0" xr:uid="{E8AAB43D-2B0B-4B66-9CC7-099154768C1C}">
      <text>
        <r>
          <rPr>
            <b/>
            <sz val="9"/>
            <color indexed="81"/>
            <rFont val="Tahoma"/>
            <family val="2"/>
          </rPr>
          <t>Griffen, Jonathan:</t>
        </r>
        <r>
          <rPr>
            <sz val="9"/>
            <color indexed="81"/>
            <rFont val="Tahoma"/>
            <family val="2"/>
          </rPr>
          <t xml:space="preserve">
removed comma</t>
        </r>
      </text>
    </comment>
    <comment ref="C283" authorId="4" shapeId="0" xr:uid="{CDB3B898-36F8-41C0-98ED-120F673E329A}">
      <text>
        <r>
          <rPr>
            <b/>
            <sz val="9"/>
            <color indexed="81"/>
            <rFont val="Tahoma"/>
            <family val="2"/>
          </rPr>
          <t>Griffen, Jonathan:</t>
        </r>
        <r>
          <rPr>
            <sz val="9"/>
            <color indexed="81"/>
            <rFont val="Tahoma"/>
            <family val="2"/>
          </rPr>
          <t xml:space="preserve">
removed comma</t>
        </r>
      </text>
    </comment>
    <comment ref="C600" authorId="8" shapeId="0" xr:uid="{033C4B0D-C278-4C9F-A25E-70C47B554C04}">
      <text>
        <t>[Threaded comment]
Your version of Excel allows you to read this threaded comment; however, any edits to it will get removed if the file is opened in a newer version of Excel. Learn more: https://go.microsoft.com/fwlink/?linkid=870924
Comment:
    removed negative sign after coordinate (code would not run correctly)</t>
      </text>
    </comment>
    <comment ref="D606" authorId="9" shapeId="0" xr:uid="{4603B721-4C17-4FE6-B7F8-C3868EB26E01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negative sign</t>
      </text>
    </comment>
  </commentList>
</comments>
</file>

<file path=xl/sharedStrings.xml><?xml version="1.0" encoding="utf-8"?>
<sst xmlns="http://schemas.openxmlformats.org/spreadsheetml/2006/main" count="3494" uniqueCount="1204">
  <si>
    <t>Location</t>
  </si>
  <si>
    <t>Time</t>
  </si>
  <si>
    <t xml:space="preserve">Direction </t>
  </si>
  <si>
    <t>Total ADT</t>
  </si>
  <si>
    <t>Total AADT</t>
  </si>
  <si>
    <t>Speed</t>
  </si>
  <si>
    <t>Tube Counters</t>
  </si>
  <si>
    <t>Radar Counterc</t>
  </si>
  <si>
    <t>Record ID</t>
  </si>
  <si>
    <t>M_PID</t>
  </si>
  <si>
    <t>Latitude</t>
  </si>
  <si>
    <t>Longitude</t>
  </si>
  <si>
    <t>Name</t>
  </si>
  <si>
    <t xml:space="preserve">From </t>
  </si>
  <si>
    <t>To</t>
  </si>
  <si>
    <t>From</t>
  </si>
  <si>
    <t>From ADT / AADT</t>
  </si>
  <si>
    <t>AM Peak</t>
  </si>
  <si>
    <t>PM Peak</t>
  </si>
  <si>
    <t>To ADT / AADT</t>
  </si>
  <si>
    <t>Speed Limit (From)</t>
  </si>
  <si>
    <t>85 Percentile of speed (From) (mph)</t>
  </si>
  <si>
    <t>Speed Limit (To)</t>
  </si>
  <si>
    <t>85 Percentile of speed (To) (mph)</t>
  </si>
  <si>
    <t>Total (veh)</t>
  </si>
  <si>
    <t>Motor Bikes</t>
  </si>
  <si>
    <t>% MB</t>
  </si>
  <si>
    <t>Cars &amp; Trailers</t>
  </si>
  <si>
    <t>% C/T</t>
  </si>
  <si>
    <t>2 Axle Long</t>
  </si>
  <si>
    <t>% 2 AL</t>
  </si>
  <si>
    <t xml:space="preserve">Buses </t>
  </si>
  <si>
    <t>% Bus</t>
  </si>
  <si>
    <t>2 Axle 6 Tire</t>
  </si>
  <si>
    <t>% 2A 6T</t>
  </si>
  <si>
    <t>3 Axle Single</t>
  </si>
  <si>
    <t>% 3AS</t>
  </si>
  <si>
    <t>4 Axle Single</t>
  </si>
  <si>
    <t>% 4AS</t>
  </si>
  <si>
    <t>&lt;5 Axle Double</t>
  </si>
  <si>
    <t>% &lt;5AD</t>
  </si>
  <si>
    <t>5 Axle Double</t>
  </si>
  <si>
    <t>% 5AD</t>
  </si>
  <si>
    <t>&gt;6 Axle Double</t>
  </si>
  <si>
    <t>% &gt;6AD</t>
  </si>
  <si>
    <t>&lt;6 Axle Multi</t>
  </si>
  <si>
    <t>% &lt;6AM</t>
  </si>
  <si>
    <t>6 Axle Multi</t>
  </si>
  <si>
    <t>% 6AM</t>
  </si>
  <si>
    <t>&gt;6 Axle Multi</t>
  </si>
  <si>
    <t>% &gt;6AM</t>
  </si>
  <si>
    <t>VEH_SM</t>
  </si>
  <si>
    <t>% FS</t>
  </si>
  <si>
    <t>VEH_MED</t>
  </si>
  <si>
    <t>% FM</t>
  </si>
  <si>
    <t>VEH_LG</t>
  </si>
  <si>
    <t>% LM</t>
  </si>
  <si>
    <t>% TS</t>
  </si>
  <si>
    <t>% TM</t>
  </si>
  <si>
    <t>% TL</t>
  </si>
  <si>
    <t>None</t>
  </si>
  <si>
    <t>Alta Vista</t>
  </si>
  <si>
    <t>Siesta</t>
  </si>
  <si>
    <t>PW::PW0465::0100</t>
  </si>
  <si>
    <t>W John Powell</t>
  </si>
  <si>
    <t>Mc</t>
  </si>
  <si>
    <t>Red Creek Springs</t>
  </si>
  <si>
    <t>HW96</t>
  </si>
  <si>
    <t>HW97</t>
  </si>
  <si>
    <t>PW::PW0764::0600</t>
  </si>
  <si>
    <t>Spaulding</t>
  </si>
  <si>
    <t>Purcell</t>
  </si>
  <si>
    <t>11:00 to 12:00</t>
  </si>
  <si>
    <t>04:00 to 05:00</t>
  </si>
  <si>
    <t>07:00 to 08:00</t>
  </si>
  <si>
    <t>03:00 to 04:00</t>
  </si>
  <si>
    <t>08:00 to 09:00</t>
  </si>
  <si>
    <t>Fort Crockett</t>
  </si>
  <si>
    <t>Chaff</t>
  </si>
  <si>
    <t>PC::PC00029::0400</t>
  </si>
  <si>
    <t>29 Lane</t>
  </si>
  <si>
    <t>Gale</t>
  </si>
  <si>
    <t>20/30</t>
  </si>
  <si>
    <t>Greenhorn Rd</t>
  </si>
  <si>
    <t>Camelot</t>
  </si>
  <si>
    <t>PC::PCCC175::0100</t>
  </si>
  <si>
    <t>Bent Brothers BLVD</t>
  </si>
  <si>
    <t>Valverde</t>
  </si>
  <si>
    <t xml:space="preserve"> Fort Lyon</t>
  </si>
  <si>
    <t>PW::PW0764::0200</t>
  </si>
  <si>
    <t>Capistrano</t>
  </si>
  <si>
    <t>PW::PW0764::0300</t>
  </si>
  <si>
    <t>Capistreno</t>
  </si>
  <si>
    <t>PW::PW0142::0100</t>
  </si>
  <si>
    <t>Camino Pablo Ln</t>
  </si>
  <si>
    <t>Camino Ave</t>
  </si>
  <si>
    <t>PW::PW0152::0100</t>
  </si>
  <si>
    <t>Clenaga Dr</t>
  </si>
  <si>
    <t>20/35</t>
  </si>
  <si>
    <t xml:space="preserve">Cyclone </t>
  </si>
  <si>
    <t>Tierra Buena</t>
  </si>
  <si>
    <t xml:space="preserve"> Plaza de los</t>
  </si>
  <si>
    <t>PC::PC00454::0200</t>
  </si>
  <si>
    <t>Preston Rd</t>
  </si>
  <si>
    <t>23rd Ln</t>
  </si>
  <si>
    <t>PC::PC00409::0100</t>
  </si>
  <si>
    <t>24 and half Lane</t>
  </si>
  <si>
    <t>County Farm</t>
  </si>
  <si>
    <t>Preston Dr</t>
  </si>
  <si>
    <t>25th Ln</t>
  </si>
  <si>
    <t>PC::PC00111::0100</t>
  </si>
  <si>
    <t>Stone city</t>
  </si>
  <si>
    <t>US 50</t>
  </si>
  <si>
    <t>PW::PW0570::0340</t>
  </si>
  <si>
    <t>S McCulloch</t>
  </si>
  <si>
    <t>Industry Dr</t>
  </si>
  <si>
    <t>PC::PC00300::0400</t>
  </si>
  <si>
    <t>Saint Charles Rd</t>
  </si>
  <si>
    <t xml:space="preserve"> Nicholson Rd</t>
  </si>
  <si>
    <t>PC::PC00302::0900</t>
  </si>
  <si>
    <t>Lime Rd</t>
  </si>
  <si>
    <t>St Charles Rd</t>
  </si>
  <si>
    <t>PW::PW0548::0200</t>
  </si>
  <si>
    <t>Maher Dr</t>
  </si>
  <si>
    <t>E Ohio Dr</t>
  </si>
  <si>
    <t>S Spaulding Ave</t>
  </si>
  <si>
    <t>W Capistrano Ave</t>
  </si>
  <si>
    <t>S Maher Dr</t>
  </si>
  <si>
    <t>S Gilia Dr</t>
  </si>
  <si>
    <t>PC::PC00323::0400</t>
  </si>
  <si>
    <t>40th Ln</t>
  </si>
  <si>
    <t>Olson Rd</t>
  </si>
  <si>
    <t>PC::PC00480::0300</t>
  </si>
  <si>
    <t>North Ln</t>
  </si>
  <si>
    <t>Avondale Blvd</t>
  </si>
  <si>
    <t>PC::PC00302::1000</t>
  </si>
  <si>
    <t>Lasalle Rd</t>
  </si>
  <si>
    <t>PW::PW0385::0400</t>
  </si>
  <si>
    <t>E Hahns Peak Ave</t>
  </si>
  <si>
    <t>S Hanover Dr</t>
  </si>
  <si>
    <t>PC::PC00408::0800</t>
  </si>
  <si>
    <t>Gale Rd</t>
  </si>
  <si>
    <t>36th Ln</t>
  </si>
  <si>
    <t>PC::PC00323::0375</t>
  </si>
  <si>
    <t>Fields Rd</t>
  </si>
  <si>
    <t>PC::PC00480::0200</t>
  </si>
  <si>
    <t>S McCulloch W</t>
  </si>
  <si>
    <t>W Carrizo Springs Ave</t>
  </si>
  <si>
    <t>PW::PW0143::0200</t>
  </si>
  <si>
    <t>S Camino De Bravo</t>
  </si>
  <si>
    <t>W Cayuga Dr</t>
  </si>
  <si>
    <t>PC::PC00444::0900</t>
  </si>
  <si>
    <t>Iris Rd</t>
  </si>
  <si>
    <t>PW::PW0143::0100</t>
  </si>
  <si>
    <t>35th Ln</t>
  </si>
  <si>
    <t>PC::PC00065::0100</t>
  </si>
  <si>
    <t>South Rd</t>
  </si>
  <si>
    <t>S Aspen Rd</t>
  </si>
  <si>
    <t>PC::PC00331::0700</t>
  </si>
  <si>
    <t>Hillside Rd</t>
  </si>
  <si>
    <t>20/45</t>
  </si>
  <si>
    <t>PC::PC00021A::0100</t>
  </si>
  <si>
    <t>Everett Rd</t>
  </si>
  <si>
    <t>22nd Ln</t>
  </si>
  <si>
    <t>PC::PC00021A::0200</t>
  </si>
  <si>
    <t>24th Ln</t>
  </si>
  <si>
    <t>PC::PC00021A::0300</t>
  </si>
  <si>
    <t>27th Ln</t>
  </si>
  <si>
    <t>PC::PC00021A::0400</t>
  </si>
  <si>
    <t>27 1/2 Ln</t>
  </si>
  <si>
    <t>28 1/2 Ln</t>
  </si>
  <si>
    <t>PC::PC00021A::0600</t>
  </si>
  <si>
    <t>Baxter Rd</t>
  </si>
  <si>
    <t>PC::PC00331::0300</t>
  </si>
  <si>
    <t>S Rd</t>
  </si>
  <si>
    <t>PC::PC00065::1000</t>
  </si>
  <si>
    <t>PC::PC00331::0400</t>
  </si>
  <si>
    <t>PC::PC00408::0200</t>
  </si>
  <si>
    <t>PC::PC00408::0400</t>
  </si>
  <si>
    <t>28th Ln</t>
  </si>
  <si>
    <t>29 1/2 Ln</t>
  </si>
  <si>
    <t>PC::PC00408::0300</t>
  </si>
  <si>
    <t>PC::PC03100::0100</t>
  </si>
  <si>
    <t>Ford Rd</t>
  </si>
  <si>
    <t>45/35</t>
  </si>
  <si>
    <t>PC::PC03100::0400</t>
  </si>
  <si>
    <t>Aldred Rd</t>
  </si>
  <si>
    <t>E Clair Rd</t>
  </si>
  <si>
    <t>PC::PC03100::0200</t>
  </si>
  <si>
    <t>Daniel Rd</t>
  </si>
  <si>
    <t>PC::PC00065::0975</t>
  </si>
  <si>
    <t>E Industrial Blvd</t>
  </si>
  <si>
    <t>N Industrial Way</t>
  </si>
  <si>
    <t>PW::PW0338::0200</t>
  </si>
  <si>
    <t>N Gantts Fort Ave</t>
  </si>
  <si>
    <t>E Cordova Dr</t>
  </si>
  <si>
    <t>E Spaulding Ave</t>
  </si>
  <si>
    <t>S Empress Dr</t>
  </si>
  <si>
    <t>Red Creek Springs Rd W</t>
  </si>
  <si>
    <t>HW 96</t>
  </si>
  <si>
    <t>PW::PW0155::0200</t>
  </si>
  <si>
    <t>S Chimazo Dr</t>
  </si>
  <si>
    <t>PW::PW0452::0200</t>
  </si>
  <si>
    <t>E Jaroso Dr</t>
  </si>
  <si>
    <t>E Ivory Dr</t>
  </si>
  <si>
    <t>E Farley Ave</t>
  </si>
  <si>
    <t>Kim Ln</t>
  </si>
  <si>
    <t>PC::PC00273::0200</t>
  </si>
  <si>
    <t>Apache City Rd</t>
  </si>
  <si>
    <t>Prosper Ln</t>
  </si>
  <si>
    <t>PC::PC00065::0700</t>
  </si>
  <si>
    <t xml:space="preserve">30th Ln </t>
  </si>
  <si>
    <t>PC::PC00065::1100</t>
  </si>
  <si>
    <t>PC::PC00323::0650</t>
  </si>
  <si>
    <t>Michigan Ave</t>
  </si>
  <si>
    <t>PC::PC00065::0300</t>
  </si>
  <si>
    <t>PC::PC00331::0600</t>
  </si>
  <si>
    <t xml:space="preserve">Pickney Rd </t>
  </si>
  <si>
    <t>Thacker Rd</t>
  </si>
  <si>
    <t>24 1/2 Ln</t>
  </si>
  <si>
    <t>County Farm Rd</t>
  </si>
  <si>
    <t>Chaffee Dr</t>
  </si>
  <si>
    <t>29th Ln</t>
  </si>
  <si>
    <t>W Capistrano</t>
  </si>
  <si>
    <t>S Cienaga Dr</t>
  </si>
  <si>
    <t>W Indian Bend Dr</t>
  </si>
  <si>
    <t>S Avenida del Oro W</t>
  </si>
  <si>
    <t>PW::PW0655::0400</t>
  </si>
  <si>
    <t>Purcell Blvd</t>
  </si>
  <si>
    <t>S Joe Martinez Blvd</t>
  </si>
  <si>
    <t>20/25</t>
  </si>
  <si>
    <t>Camelot Rd</t>
  </si>
  <si>
    <t>Bent Brothers Blvd</t>
  </si>
  <si>
    <t>Fort Crockett Ave</t>
  </si>
  <si>
    <t>Fort Lyon Ave</t>
  </si>
  <si>
    <t>Cyclone Alley</t>
  </si>
  <si>
    <t>S Tierra Buena Dr</t>
  </si>
  <si>
    <t>W Plaza De Los Leones Dr</t>
  </si>
  <si>
    <t>West Ln</t>
  </si>
  <si>
    <t>W Spaulding Ave S</t>
  </si>
  <si>
    <t>PW::PW0510::0100</t>
  </si>
  <si>
    <t>Fort Garland</t>
  </si>
  <si>
    <t>Cuerno Verde Blvd</t>
  </si>
  <si>
    <t>W Camino Pablo Ln</t>
  </si>
  <si>
    <t>W Camino Pablo Ave</t>
  </si>
  <si>
    <t>PC::PC00024::0100</t>
  </si>
  <si>
    <t>3 R Rd</t>
  </si>
  <si>
    <t>Haynes Rd</t>
  </si>
  <si>
    <t>HW 78</t>
  </si>
  <si>
    <t>PC::PC00030::0200</t>
  </si>
  <si>
    <t>30th Ln</t>
  </si>
  <si>
    <t xml:space="preserve">E US HW 50 </t>
  </si>
  <si>
    <t>E US HW 50</t>
  </si>
  <si>
    <t>PC::PC00030::0300</t>
  </si>
  <si>
    <t>PC::PC00035::0300</t>
  </si>
  <si>
    <t>Santa Fe Dr</t>
  </si>
  <si>
    <t>W John Powell Blvd</t>
  </si>
  <si>
    <t>S McCoy Dr</t>
  </si>
  <si>
    <t>S Alta Vista Dr</t>
  </si>
  <si>
    <t>W McCulloch Blvd N</t>
  </si>
  <si>
    <t>S Siesta Dr</t>
  </si>
  <si>
    <t>PC::PC00042::0200</t>
  </si>
  <si>
    <t>42nd Ln</t>
  </si>
  <si>
    <t>42nd Ln (Bridge)</t>
  </si>
  <si>
    <t>Apache City Rd (Bridge)</t>
  </si>
  <si>
    <t>Barnett Rd</t>
  </si>
  <si>
    <t>3rd Rd</t>
  </si>
  <si>
    <t>44th Ln</t>
  </si>
  <si>
    <t>S Bayonne Dr</t>
  </si>
  <si>
    <t>W McCulloch Blvd</t>
  </si>
  <si>
    <t>Valverde Cir</t>
  </si>
  <si>
    <t>Boone Hill East Rd</t>
  </si>
  <si>
    <t>Boone Rd</t>
  </si>
  <si>
    <t>N County Line Rd</t>
  </si>
  <si>
    <t>Starlite Dr</t>
  </si>
  <si>
    <t>Lariat Rd</t>
  </si>
  <si>
    <t>Undercliffe Rd</t>
  </si>
  <si>
    <t>Doyle Rd</t>
  </si>
  <si>
    <t>PC::PC00230::1200</t>
  </si>
  <si>
    <t>S Burnt Mill Rd</t>
  </si>
  <si>
    <t>S Burnt Mill Rd (Bridge)</t>
  </si>
  <si>
    <t>Burnt Mill Rd</t>
  </si>
  <si>
    <t>Little Burtn Mill Rd</t>
  </si>
  <si>
    <t>Bush Rd</t>
  </si>
  <si>
    <t>PW::PW0134::0300</t>
  </si>
  <si>
    <t>Camino De Los Ranchos W</t>
  </si>
  <si>
    <t>S McCulloch Blvd W</t>
  </si>
  <si>
    <t>PC::PC00192::0200</t>
  </si>
  <si>
    <t>Cibola Dr</t>
  </si>
  <si>
    <t>W Graneros Rd</t>
  </si>
  <si>
    <t>PC::PC00192::0100</t>
  </si>
  <si>
    <t>El Paso Dr</t>
  </si>
  <si>
    <t>HW 165</t>
  </si>
  <si>
    <t>Colorado Blvd</t>
  </si>
  <si>
    <t>Pagosa Way</t>
  </si>
  <si>
    <t>Cortner Rd</t>
  </si>
  <si>
    <t>PC::PC00003::0300</t>
  </si>
  <si>
    <t>DOT Rd</t>
  </si>
  <si>
    <t>Lockheed Ave</t>
  </si>
  <si>
    <t>PC::PC00003::0200</t>
  </si>
  <si>
    <t>Doyle Rd (Bridge)</t>
  </si>
  <si>
    <t>Heisler Ln</t>
  </si>
  <si>
    <t>PC::PC00906::0100</t>
  </si>
  <si>
    <t>Goodnight Ave</t>
  </si>
  <si>
    <t>Pueblo Zoo</t>
  </si>
  <si>
    <t>Greemhorn Rd</t>
  </si>
  <si>
    <t>Harbour Rd</t>
  </si>
  <si>
    <t>Jefferson Blvd</t>
  </si>
  <si>
    <t>Hwy 165</t>
  </si>
  <si>
    <t>E Jefferson Blvd</t>
  </si>
  <si>
    <t>Little Burnt Mill Rd</t>
  </si>
  <si>
    <t>City</t>
  </si>
  <si>
    <t>PW::PW0606::0250</t>
  </si>
  <si>
    <t>W Oro Grande Dr</t>
  </si>
  <si>
    <t>S Los Charos Dr</t>
  </si>
  <si>
    <t>PW::PW0606::0100</t>
  </si>
  <si>
    <t>S Monterosa Dr</t>
  </si>
  <si>
    <t>PW::PW0619::0200</t>
  </si>
  <si>
    <t>S Palomar Dr</t>
  </si>
  <si>
    <t>W Palomar Ln</t>
  </si>
  <si>
    <t>PW::PW0619::0100</t>
  </si>
  <si>
    <t>W Kyle Dr</t>
  </si>
  <si>
    <t>PC::PC00213::0100</t>
  </si>
  <si>
    <t>Pennsylvania Ave</t>
  </si>
  <si>
    <t>Pennsylvania Ave Bridge</t>
  </si>
  <si>
    <t>Pickney Rd</t>
  </si>
  <si>
    <t>Cedarwood Rd</t>
  </si>
  <si>
    <t>Prairie Hill Rd</t>
  </si>
  <si>
    <t>Boulder Ave (Rye CO)</t>
  </si>
  <si>
    <t>Main St (Rye CO)</t>
  </si>
  <si>
    <t>S Calle Del Santo Dr</t>
  </si>
  <si>
    <t>Las Palames Ct</t>
  </si>
  <si>
    <t>PW::PW0461::0300</t>
  </si>
  <si>
    <t xml:space="preserve">Purcell Blvd </t>
  </si>
  <si>
    <t>PW::PW0655::0300</t>
  </si>
  <si>
    <t>PC::PC03100::0300</t>
  </si>
  <si>
    <t>PC::PC00065::0800</t>
  </si>
  <si>
    <t>Bridge</t>
  </si>
  <si>
    <t>S Waterbarrel Rd</t>
  </si>
  <si>
    <t>Waterbarrel Rd</t>
  </si>
  <si>
    <t>PW::PW0655::0950</t>
  </si>
  <si>
    <t>E Purcell Blvd</t>
  </si>
  <si>
    <t>Fairbanks Dr</t>
  </si>
  <si>
    <t>PW::PW0212::0200</t>
  </si>
  <si>
    <t>Coral Dr</t>
  </si>
  <si>
    <t>S McCulloch Dr</t>
  </si>
  <si>
    <t>PW::PW0098::0100</t>
  </si>
  <si>
    <t>N Boyero Ave</t>
  </si>
  <si>
    <t>E Desert Cove</t>
  </si>
  <si>
    <t>Nicholson Rd</t>
  </si>
  <si>
    <t>PC::PC00201::1250</t>
  </si>
  <si>
    <t>Siloam Rd</t>
  </si>
  <si>
    <t>PC::PC00201::1290</t>
  </si>
  <si>
    <t>Stone City Rd</t>
  </si>
  <si>
    <t>Hwy 50</t>
  </si>
  <si>
    <t>PC::PC00915::0200</t>
  </si>
  <si>
    <t>Sunset Ln</t>
  </si>
  <si>
    <t>PC::PC00915::0100</t>
  </si>
  <si>
    <t>Verde Rd</t>
  </si>
  <si>
    <t>Hwy</t>
  </si>
  <si>
    <t>PW::PW0374::0100</t>
  </si>
  <si>
    <t>S Greenway Ave</t>
  </si>
  <si>
    <t>S Palomar</t>
  </si>
  <si>
    <t>PW::PW0718::0100</t>
  </si>
  <si>
    <t>E Sapinero</t>
  </si>
  <si>
    <t>PW::PW0646::0800</t>
  </si>
  <si>
    <t>E Platteville Blvd</t>
  </si>
  <si>
    <t>Outlook Blvd</t>
  </si>
  <si>
    <t>PW::PW0048::0500</t>
  </si>
  <si>
    <t>Avenida Del Oro</t>
  </si>
  <si>
    <t>W Shenandoah Dr</t>
  </si>
  <si>
    <t>PW::PW0048::0400</t>
  </si>
  <si>
    <t>S Avenida Del Oro</t>
  </si>
  <si>
    <t>W EL Charro</t>
  </si>
  <si>
    <t>S McCulloch Blvd</t>
  </si>
  <si>
    <t>S El Charro</t>
  </si>
  <si>
    <t>N Buckboard Ave</t>
  </si>
  <si>
    <t xml:space="preserve">W Red Creek Springs </t>
  </si>
  <si>
    <t>Hwy 96</t>
  </si>
  <si>
    <t>PW::PW1010::0300</t>
  </si>
  <si>
    <t>E Laramie Dr</t>
  </si>
  <si>
    <t>N Wild Bill Hickock</t>
  </si>
  <si>
    <t>PW::PW1010::0100</t>
  </si>
  <si>
    <t>PW::PW0768::0100</t>
  </si>
  <si>
    <t>E Stardust Dr</t>
  </si>
  <si>
    <t>E Fraser</t>
  </si>
  <si>
    <t>PW::PW0392::0100</t>
  </si>
  <si>
    <t>W Harmony Dr</t>
  </si>
  <si>
    <t>PW::PW0515::0200</t>
  </si>
  <si>
    <t>W Linden Ave</t>
  </si>
  <si>
    <t>Shadyview</t>
  </si>
  <si>
    <t>PW::PW0790-1::0300</t>
  </si>
  <si>
    <t>W Tejon Ave</t>
  </si>
  <si>
    <t>PW::PW0562::0100</t>
  </si>
  <si>
    <t>Matt Dr</t>
  </si>
  <si>
    <t>Blaine Way</t>
  </si>
  <si>
    <t>PW::PW0136::0400</t>
  </si>
  <si>
    <t>W Calle De Caballos</t>
  </si>
  <si>
    <t>W McCulloch</t>
  </si>
  <si>
    <t>PW::PW0570::1400</t>
  </si>
  <si>
    <t>N McCulloch Blvd</t>
  </si>
  <si>
    <t>N Longmont Dr</t>
  </si>
  <si>
    <t>PW::PW0165::0100</t>
  </si>
  <si>
    <t>E Cellini Dr</t>
  </si>
  <si>
    <t>E Byrd Dr</t>
  </si>
  <si>
    <t>S Stardust Dr</t>
  </si>
  <si>
    <t>E Spaulding Dr</t>
  </si>
  <si>
    <t>PW::PW0155::0300</t>
  </si>
  <si>
    <t>W Carizzo Springs Ave</t>
  </si>
  <si>
    <t>S Camino De Los Ranchos</t>
  </si>
  <si>
    <t>PW::PW0790-1::0100</t>
  </si>
  <si>
    <t>S Tejon Ave</t>
  </si>
  <si>
    <t>W Woodstock Way</t>
  </si>
  <si>
    <t>PW::PW0646::0400</t>
  </si>
  <si>
    <t>Mapleleaf Dr</t>
  </si>
  <si>
    <t>PW::PW0402::0100</t>
  </si>
  <si>
    <t>E Hemlock Dr</t>
  </si>
  <si>
    <t>E Countyside Dr</t>
  </si>
  <si>
    <t>PW::PW0483::0100</t>
  </si>
  <si>
    <t>S Knox Dr</t>
  </si>
  <si>
    <t>S Marble Dr</t>
  </si>
  <si>
    <t>PW::PW0396::0200</t>
  </si>
  <si>
    <t>E Hastings</t>
  </si>
  <si>
    <t>E Grouse Dr</t>
  </si>
  <si>
    <t>S Birchwood Dr</t>
  </si>
  <si>
    <t>PW::PW0655::0500</t>
  </si>
  <si>
    <t>PW::PW0025::0100</t>
  </si>
  <si>
    <t>S Angus</t>
  </si>
  <si>
    <t>W Cokedale Dr</t>
  </si>
  <si>
    <t>S joe Martinez Blvd</t>
  </si>
  <si>
    <t>S Camrose Dr</t>
  </si>
  <si>
    <t>PW::PW0655::0700</t>
  </si>
  <si>
    <t>N Purcell Blvd</t>
  </si>
  <si>
    <t>N Benito Dr</t>
  </si>
  <si>
    <t>PW::PW0732::0200</t>
  </si>
  <si>
    <t>E Sequoya Dr</t>
  </si>
  <si>
    <t>PW::PW0570::0900</t>
  </si>
  <si>
    <t>McCulloch Blvd</t>
  </si>
  <si>
    <t>PW::PW0646::0525</t>
  </si>
  <si>
    <t>PW::PW0033::0100</t>
  </si>
  <si>
    <t>S Arriba Dr</t>
  </si>
  <si>
    <t>W Chimazo Dr</t>
  </si>
  <si>
    <t>PW::PW0048::0300</t>
  </si>
  <si>
    <t>W Oro Grande</t>
  </si>
  <si>
    <t>PW::PW0228::0200</t>
  </si>
  <si>
    <t>S Dante Dr</t>
  </si>
  <si>
    <t>PW::PW0779::0100</t>
  </si>
  <si>
    <t>S Sunnyslope Dr</t>
  </si>
  <si>
    <t>W Alexis Dr</t>
  </si>
  <si>
    <t>PW::PW0291::0300</t>
  </si>
  <si>
    <t>E Enterprise Dr</t>
  </si>
  <si>
    <t>N Electronic Dr</t>
  </si>
  <si>
    <t>PW::PW0291::0100</t>
  </si>
  <si>
    <t>Aspen Ski Way</t>
  </si>
  <si>
    <t>PW::PW0202::0100</t>
  </si>
  <si>
    <t>W Cokedale</t>
  </si>
  <si>
    <t>S Angus Dr</t>
  </si>
  <si>
    <t>E Fredonia Dr</t>
  </si>
  <si>
    <t>Platteville Blvd</t>
  </si>
  <si>
    <t>PW::PW0133::0300</t>
  </si>
  <si>
    <t>W Calle De Camelia</t>
  </si>
  <si>
    <t>S Brewer Dr</t>
  </si>
  <si>
    <t>PW::PW0764::0700</t>
  </si>
  <si>
    <t>S Archdale Dr</t>
  </si>
  <si>
    <t>N Parkridge Dr</t>
  </si>
  <si>
    <t>N Platteville Blvd</t>
  </si>
  <si>
    <t>W Sunnyslope Dr</t>
  </si>
  <si>
    <t>PW::PW0048::0100</t>
  </si>
  <si>
    <t>Guatamote Dr</t>
  </si>
  <si>
    <t>PW::PW0208::0100</t>
  </si>
  <si>
    <t>S Conquistador Ave</t>
  </si>
  <si>
    <t>El Portal Dr</t>
  </si>
  <si>
    <t>PW::PW0042::0100</t>
  </si>
  <si>
    <t>E Enterprise Blvd</t>
  </si>
  <si>
    <t>PW::PW0690::0100</t>
  </si>
  <si>
    <t>S Rolling Prairie</t>
  </si>
  <si>
    <t>McCulloch</t>
  </si>
  <si>
    <t>PW::PW0006::0100</t>
  </si>
  <si>
    <t>W Acomita Dr</t>
  </si>
  <si>
    <t>Camino De Los Ranchos</t>
  </si>
  <si>
    <t>E Auburn Dr</t>
  </si>
  <si>
    <t>PW::PW0010::0100</t>
  </si>
  <si>
    <t>Aerospace Dr</t>
  </si>
  <si>
    <t>PW::PW0618::0100</t>
  </si>
  <si>
    <t>W Palmer Lake Dr</t>
  </si>
  <si>
    <t>S Soaring Eagle Dr</t>
  </si>
  <si>
    <t>PW::PW0836::0200</t>
  </si>
  <si>
    <t>S Watermelon Dr</t>
  </si>
  <si>
    <t>W Spaulding Dr</t>
  </si>
  <si>
    <t>PW::PW0029::0100</t>
  </si>
  <si>
    <t>S Archer Dr</t>
  </si>
  <si>
    <t>W Golfwood</t>
  </si>
  <si>
    <t>PW::PW0461::0100</t>
  </si>
  <si>
    <t>Joe Martinez Blvd</t>
  </si>
  <si>
    <t>Civic Center Dr</t>
  </si>
  <si>
    <t>PW::PW0053::0100</t>
  </si>
  <si>
    <t>W Baldwyn Dr</t>
  </si>
  <si>
    <t>PW::PW0928::0100</t>
  </si>
  <si>
    <t>S Glenrose Dr</t>
  </si>
  <si>
    <t>W Carmel Ct</t>
  </si>
  <si>
    <t>PW::PW0790::0200</t>
  </si>
  <si>
    <t>W Tejon Dr</t>
  </si>
  <si>
    <t>PW::PW0427::0200</t>
  </si>
  <si>
    <t>E Idaho Springs Dr</t>
  </si>
  <si>
    <t>S Falcon Dr</t>
  </si>
  <si>
    <t>Challenger Dr</t>
  </si>
  <si>
    <t>PW::PW0530::0200</t>
  </si>
  <si>
    <t>E Longsdale Dr</t>
  </si>
  <si>
    <t>PW::PW0552::0100</t>
  </si>
  <si>
    <t>W Mangrum Dr</t>
  </si>
  <si>
    <t>S Ben Hogan Dr</t>
  </si>
  <si>
    <t>PW::PW0575::0100</t>
  </si>
  <si>
    <t>S Meredith Dr</t>
  </si>
  <si>
    <t>PW::PW0312::0100</t>
  </si>
  <si>
    <t>S Ferncliff Dr</t>
  </si>
  <si>
    <t>W Siesta Dr</t>
  </si>
  <si>
    <t>N Chadwick Dr</t>
  </si>
  <si>
    <t>E Gentry Dr</t>
  </si>
  <si>
    <t>E Kirkwood Dr</t>
  </si>
  <si>
    <t>E Dove Creek Dr</t>
  </si>
  <si>
    <t>PW::PW0726::0100</t>
  </si>
  <si>
    <t>S Scarsboro Dr</t>
  </si>
  <si>
    <t>PW::PW0813::0100</t>
  </si>
  <si>
    <t>W Tonalea Dr</t>
  </si>
  <si>
    <t>S Winterhaven Dr E</t>
  </si>
  <si>
    <t>PW::PW0008::0100</t>
  </si>
  <si>
    <t>W Acorn Dr</t>
  </si>
  <si>
    <t>PW::PW0781::0100</t>
  </si>
  <si>
    <t>S Sweetwater Ave</t>
  </si>
  <si>
    <t>W Ventura Dr</t>
  </si>
  <si>
    <t>PW::PW0205::0100</t>
  </si>
  <si>
    <t>W Concho Dr</t>
  </si>
  <si>
    <t>PW::PW0854::0100</t>
  </si>
  <si>
    <t>S Winterhaven Dr</t>
  </si>
  <si>
    <t>S Glenrose dr</t>
  </si>
  <si>
    <t>W Spaulding Ave N</t>
  </si>
  <si>
    <t>PW::PW0637::0100</t>
  </si>
  <si>
    <t>El Paseo Dorado Dr</t>
  </si>
  <si>
    <t>PW::PW0513::0100</t>
  </si>
  <si>
    <t>E Linda Ave</t>
  </si>
  <si>
    <t>N Linda Ct</t>
  </si>
  <si>
    <t>PW::PW0062::0100</t>
  </si>
  <si>
    <t>S Bellflower Dr</t>
  </si>
  <si>
    <t>W Morning Glory Dr</t>
  </si>
  <si>
    <t>PW::PW0636::0100</t>
  </si>
  <si>
    <t>W Parsley Way</t>
  </si>
  <si>
    <t>S Honeysuckle Dr</t>
  </si>
  <si>
    <t>PW::PW0640::0100</t>
  </si>
  <si>
    <t>W Peppertree Way</t>
  </si>
  <si>
    <t>S Sweetwater Dr</t>
  </si>
  <si>
    <t>PC::PC00003::0400</t>
  </si>
  <si>
    <t>S DOT Rd</t>
  </si>
  <si>
    <t>PW::PW0361::0100</t>
  </si>
  <si>
    <t>S Golfview Dr</t>
  </si>
  <si>
    <t>W Burke Dr</t>
  </si>
  <si>
    <t>PW::PW0114::0100</t>
  </si>
  <si>
    <t>W Buttercup Way</t>
  </si>
  <si>
    <t>S Honeydew Dr</t>
  </si>
  <si>
    <t>PW::PW0759::0100</t>
  </si>
  <si>
    <t>W Song Sparrow Dr</t>
  </si>
  <si>
    <t>W Blue Jay Pl</t>
  </si>
  <si>
    <t>PW::PW0807::0100</t>
  </si>
  <si>
    <t>S Tijuana Dr</t>
  </si>
  <si>
    <t>PW::PW0606::0300</t>
  </si>
  <si>
    <t>South Avenida Del Oro E</t>
  </si>
  <si>
    <t>PW::PW0419::0100</t>
  </si>
  <si>
    <t>PW::PW0468::0100</t>
  </si>
  <si>
    <t>S Karval Dr</t>
  </si>
  <si>
    <t>PW::PW0570::0100</t>
  </si>
  <si>
    <t>S McCulloch Blvd W (Radar)</t>
  </si>
  <si>
    <t>S McCulloch Blvd W (Tube)</t>
  </si>
  <si>
    <t>PW::PW0646::0300</t>
  </si>
  <si>
    <t>N Matt Dr</t>
  </si>
  <si>
    <t>PW::PW0878::0100</t>
  </si>
  <si>
    <t>S Bayfield Ave</t>
  </si>
  <si>
    <t>PW::PW0655::0840</t>
  </si>
  <si>
    <t>N Maverick Dr</t>
  </si>
  <si>
    <t>E Sandra Ln</t>
  </si>
  <si>
    <t>Jacks Ln</t>
  </si>
  <si>
    <t>Akholt Ln</t>
  </si>
  <si>
    <t>Alderwood Ln</t>
  </si>
  <si>
    <t>Arrowweed Ln</t>
  </si>
  <si>
    <t>PC::PC00025::0400</t>
  </si>
  <si>
    <t>MIklich Rd</t>
  </si>
  <si>
    <t>PW::PW0860::0100</t>
  </si>
  <si>
    <t>S Woodstock Dr</t>
  </si>
  <si>
    <t>W Poso Way</t>
  </si>
  <si>
    <t>Gladstone Ln</t>
  </si>
  <si>
    <t>Farley Ave</t>
  </si>
  <si>
    <t>Dalton Brothers Dr</t>
  </si>
  <si>
    <t>Lost Hills Ln</t>
  </si>
  <si>
    <t>Spanish Lady Ln</t>
  </si>
  <si>
    <t>Clifftop Ln</t>
  </si>
  <si>
    <t>Tenderfoot Ln</t>
  </si>
  <si>
    <t>PW::PW0570::0300</t>
  </si>
  <si>
    <t>W McCulloch N</t>
  </si>
  <si>
    <t>Fosdick Dr</t>
  </si>
  <si>
    <t>E Bond Dr</t>
  </si>
  <si>
    <t>E Jerian Ln</t>
  </si>
  <si>
    <t>E Grassland Ln</t>
  </si>
  <si>
    <t>N Obrien Ln</t>
  </si>
  <si>
    <t>N Red Granite Ln</t>
  </si>
  <si>
    <t>N Calico Rock Ln</t>
  </si>
  <si>
    <t>PW::PW0385::0250</t>
  </si>
  <si>
    <t>W Hahns Peak Ave</t>
  </si>
  <si>
    <t>Orchard Springs Dr</t>
  </si>
  <si>
    <t>PC::PC00021::0200</t>
  </si>
  <si>
    <t>21st Ln</t>
  </si>
  <si>
    <t>Gore Rd</t>
  </si>
  <si>
    <t>PW::PW0029::0200</t>
  </si>
  <si>
    <t>W Archer Dr</t>
  </si>
  <si>
    <t>PW::PW0646::0250</t>
  </si>
  <si>
    <t>PW::PW0294::0100</t>
  </si>
  <si>
    <t>S Escalante Dr</t>
  </si>
  <si>
    <t>Badito Rd</t>
  </si>
  <si>
    <t>Whitetail Ln</t>
  </si>
  <si>
    <t>Farley</t>
  </si>
  <si>
    <t>Arrowwood Ln</t>
  </si>
  <si>
    <t>Picketwire Ln</t>
  </si>
  <si>
    <t>Hill Ln</t>
  </si>
  <si>
    <t>Kathy Ln</t>
  </si>
  <si>
    <t>Knotty Pine Ln</t>
  </si>
  <si>
    <t>S Bayfield</t>
  </si>
  <si>
    <t>E Bahia Dr</t>
  </si>
  <si>
    <t>PW::PW0570::0750</t>
  </si>
  <si>
    <t>PC::PC00020A::0100</t>
  </si>
  <si>
    <t>Bland Ln</t>
  </si>
  <si>
    <t>PW::PW0421::0100</t>
  </si>
  <si>
    <t>W Hook Rd</t>
  </si>
  <si>
    <t>Hahns Peak</t>
  </si>
  <si>
    <t>PW::PW0025::0300</t>
  </si>
  <si>
    <t>S Angus Ave</t>
  </si>
  <si>
    <t>PW::PW0875::0100</t>
  </si>
  <si>
    <t>Civic Center Dr D3</t>
  </si>
  <si>
    <t>Angus</t>
  </si>
  <si>
    <t>PW::PW0753::0100</t>
  </si>
  <si>
    <t>W Slice Dr</t>
  </si>
  <si>
    <t>PW::PW0385::0300</t>
  </si>
  <si>
    <t>W Hahns Peak Dr</t>
  </si>
  <si>
    <t>Joe Martinez</t>
  </si>
  <si>
    <t>Civic Center Dr D6</t>
  </si>
  <si>
    <t>PW::PW0646::0120</t>
  </si>
  <si>
    <t>E Cholla Dr</t>
  </si>
  <si>
    <t>W Arriba Dr</t>
  </si>
  <si>
    <t>N Donna Ln</t>
  </si>
  <si>
    <t>N Marco Ln</t>
  </si>
  <si>
    <t>N Ginger Ln</t>
  </si>
  <si>
    <t>N Rising Sun Pl</t>
  </si>
  <si>
    <t>N BuckBoard Ln</t>
  </si>
  <si>
    <t>East Trail</t>
  </si>
  <si>
    <t>PW::PW0764::0100</t>
  </si>
  <si>
    <t>W Spaulding Ave IP 43</t>
  </si>
  <si>
    <t>PW::PW0764::0250</t>
  </si>
  <si>
    <t>W Spaulding Ave IP 38</t>
  </si>
  <si>
    <t>W Gateway Dr</t>
  </si>
  <si>
    <t>W Spaulding Ave IP 186</t>
  </si>
  <si>
    <t>PW::PW0570::0400</t>
  </si>
  <si>
    <t>W Gallinas Dr</t>
  </si>
  <si>
    <t>PW::PW0764::0220</t>
  </si>
  <si>
    <t>S Spaulding Ave D3t</t>
  </si>
  <si>
    <t>Golfwood Dr</t>
  </si>
  <si>
    <t>PC::PC00450::0100</t>
  </si>
  <si>
    <t>20th Ln</t>
  </si>
  <si>
    <t>Enterprise Dr</t>
  </si>
  <si>
    <t>PW::PW0269::0100</t>
  </si>
  <si>
    <t>E Earl Dr 1t</t>
  </si>
  <si>
    <t>PW::PW0269::0300</t>
  </si>
  <si>
    <t>E Earl Dr 2t</t>
  </si>
  <si>
    <t>PW::PW0127::0100</t>
  </si>
  <si>
    <t>Caldwell Dr</t>
  </si>
  <si>
    <t>PW::PW0439::0200</t>
  </si>
  <si>
    <t>PW::PW0878::0200</t>
  </si>
  <si>
    <t>E Fraser Dr</t>
  </si>
  <si>
    <t>PW::PW0300::0100</t>
  </si>
  <si>
    <t>Fabrication Dr 4t</t>
  </si>
  <si>
    <t>PW::PW0682::0100</t>
  </si>
  <si>
    <t>Research Dr D6t</t>
  </si>
  <si>
    <t>Industrial Blvd</t>
  </si>
  <si>
    <t>PW::PW0652::0100</t>
  </si>
  <si>
    <t>Precisision Dr</t>
  </si>
  <si>
    <t>Fabrication Dr 5t</t>
  </si>
  <si>
    <t>Research Dr D7t</t>
  </si>
  <si>
    <t>PW::PW0570::0600</t>
  </si>
  <si>
    <t>PW::PW0545::0100</t>
  </si>
  <si>
    <t>N Magneto Dr 8t</t>
  </si>
  <si>
    <t>PW::PW0266::0100</t>
  </si>
  <si>
    <t>N Dynamics Dr D3t</t>
  </si>
  <si>
    <t>Enterprise</t>
  </si>
  <si>
    <t>N Magneto Dr D5t</t>
  </si>
  <si>
    <t>N Dynamics Dr D8t</t>
  </si>
  <si>
    <t>PC::PC00450::0300</t>
  </si>
  <si>
    <t xml:space="preserve">County Farm </t>
  </si>
  <si>
    <t>PW::PW0646::0100</t>
  </si>
  <si>
    <t>Gold Rush Ln</t>
  </si>
  <si>
    <t>PC::PC00444::0200</t>
  </si>
  <si>
    <t>Iris</t>
  </si>
  <si>
    <t>E Clarion Dr</t>
  </si>
  <si>
    <t>PC::PC00450::0400</t>
  </si>
  <si>
    <t>PW::PW0501::0100</t>
  </si>
  <si>
    <t>N Laser Dr 1t</t>
  </si>
  <si>
    <t>PW::PW0280::0100</t>
  </si>
  <si>
    <t>N Laser Dr 6t</t>
  </si>
  <si>
    <t>PW::PW0592::0100</t>
  </si>
  <si>
    <t>N Mission Dr 7t</t>
  </si>
  <si>
    <t>Precision Dr</t>
  </si>
  <si>
    <t>N Mission Dr D2t</t>
  </si>
  <si>
    <t>PW::PW0743::0100</t>
  </si>
  <si>
    <t>Silicon Dr D3t</t>
  </si>
  <si>
    <t>Silicon Dr D5t</t>
  </si>
  <si>
    <t>PW::PW0180::0100</t>
  </si>
  <si>
    <t>Chemical Dr D8t</t>
  </si>
  <si>
    <t>Mission Dr</t>
  </si>
  <si>
    <t>Fredonia</t>
  </si>
  <si>
    <t>Frying Pan Dr</t>
  </si>
  <si>
    <t>Dalton Brothers</t>
  </si>
  <si>
    <t>PC::PC00450::0500</t>
  </si>
  <si>
    <t>N Starkweather LN</t>
  </si>
  <si>
    <t>Blazing Trail Dr</t>
  </si>
  <si>
    <t>Tioga Ln</t>
  </si>
  <si>
    <t>N Will Rogers Dr D5t</t>
  </si>
  <si>
    <t>Buckboard Dr</t>
  </si>
  <si>
    <t>E Buffalo Ln</t>
  </si>
  <si>
    <t>N Will Rogers Dr D4t</t>
  </si>
  <si>
    <t>Happy Jack Ln</t>
  </si>
  <si>
    <t>N Chuckwagon Ln</t>
  </si>
  <si>
    <t>N Happy Jack Ln</t>
  </si>
  <si>
    <t>N Will Rogers  Dr</t>
  </si>
  <si>
    <t>E Spaulding Ave IP 222</t>
  </si>
  <si>
    <t>S Dunlap Dr</t>
  </si>
  <si>
    <t>E Spaulding Dr IP 38</t>
  </si>
  <si>
    <t>Tiffany Dr</t>
  </si>
  <si>
    <t>PW::PW0224::0100</t>
  </si>
  <si>
    <t>S Dacona Dr 3t</t>
  </si>
  <si>
    <t>E Abarr Dr</t>
  </si>
  <si>
    <t>PW::PW0223::0100</t>
  </si>
  <si>
    <t>E Croyden Dr 5t</t>
  </si>
  <si>
    <t>S Dacona Dr</t>
  </si>
  <si>
    <t xml:space="preserve">S Dacona Dr </t>
  </si>
  <si>
    <t>S Croyden Dr</t>
  </si>
  <si>
    <t>E Spaulding Ave IP 64</t>
  </si>
  <si>
    <t>PW::PW0806::0200</t>
  </si>
  <si>
    <t>E Kimble Dr</t>
  </si>
  <si>
    <t>SH96 at the County Line East</t>
  </si>
  <si>
    <t>Hwy 167</t>
  </si>
  <si>
    <t>US HWY50  County Line East</t>
  </si>
  <si>
    <t>Lane 68</t>
  </si>
  <si>
    <t>Red Top Road</t>
  </si>
  <si>
    <t>Red Top Ranch Rd</t>
  </si>
  <si>
    <t>SH 165 near the County Line West</t>
  </si>
  <si>
    <t>St Park Rd</t>
  </si>
  <si>
    <t>Northcreek Road County Line East</t>
  </si>
  <si>
    <t>N Creek Cutoff Rd</t>
  </si>
  <si>
    <t>PC::PC00573::0100</t>
  </si>
  <si>
    <t>Keeler Parkway - Entrance</t>
  </si>
  <si>
    <t>W United Ave</t>
  </si>
  <si>
    <t>PC::PC00573::0200</t>
  </si>
  <si>
    <t>Keeler Parkway - Exit to Airport</t>
  </si>
  <si>
    <t>W Continental Ave</t>
  </si>
  <si>
    <t>N Creek Cutoff Rd (IP 64)</t>
  </si>
  <si>
    <t>Northcreek Rd</t>
  </si>
  <si>
    <t>PC::PC00209::0300</t>
  </si>
  <si>
    <t>N Creek Cutoff Rd (IP 222)</t>
  </si>
  <si>
    <t>Central Ave</t>
  </si>
  <si>
    <t>PC::PC00302::0300</t>
  </si>
  <si>
    <t>Stem Beach Rd</t>
  </si>
  <si>
    <t>Davis Rd</t>
  </si>
  <si>
    <t>Apache City</t>
  </si>
  <si>
    <t>PW::PW0086::0100</t>
  </si>
  <si>
    <t>Blythe Rd IP 43</t>
  </si>
  <si>
    <t>E Industrial Dr</t>
  </si>
  <si>
    <t>Blythe Rd Tube D2t</t>
  </si>
  <si>
    <t>27th Ln (Radar)</t>
  </si>
  <si>
    <t>PC::PC00027::0700</t>
  </si>
  <si>
    <t>27th Ln (Tubes)</t>
  </si>
  <si>
    <t>Beckwith Dr 8t</t>
  </si>
  <si>
    <t>Becknell Dr</t>
  </si>
  <si>
    <t>Beckwith Dr D3t</t>
  </si>
  <si>
    <t>Autobees Dr</t>
  </si>
  <si>
    <t>County Road CC171</t>
  </si>
  <si>
    <t>PW::PW0833::0100</t>
  </si>
  <si>
    <t>E Walton Dr</t>
  </si>
  <si>
    <t>S Stanley Dr</t>
  </si>
  <si>
    <t>PW::PW0554::0100</t>
  </si>
  <si>
    <t>S Marcus Dr</t>
  </si>
  <si>
    <t>E Stewart Dr</t>
  </si>
  <si>
    <t>PW::PW0116::0100</t>
  </si>
  <si>
    <t>E Homer Dr</t>
  </si>
  <si>
    <t>PW::PW0265::0100</t>
  </si>
  <si>
    <t>E Dwight Dr</t>
  </si>
  <si>
    <t>Dante Dr</t>
  </si>
  <si>
    <t>PW::PW0828::0100</t>
  </si>
  <si>
    <t>E Vern Dr</t>
  </si>
  <si>
    <t>Byrd Dr</t>
  </si>
  <si>
    <t>S Byrd Dr</t>
  </si>
  <si>
    <t>Walton Dr</t>
  </si>
  <si>
    <t>PW::PW0689::0100</t>
  </si>
  <si>
    <t xml:space="preserve">Rolling Hills Dr (3t) </t>
  </si>
  <si>
    <t>PW::PW0253::0100</t>
  </si>
  <si>
    <t>Don Dr (7t)</t>
  </si>
  <si>
    <t>S David Dr</t>
  </si>
  <si>
    <t>Rolling Hills Dr (6t)</t>
  </si>
  <si>
    <t>Saddlerock</t>
  </si>
  <si>
    <t>PW::PW0418::0100</t>
  </si>
  <si>
    <t>Homer DR (IP 43)</t>
  </si>
  <si>
    <t>S Tolstoi Dr</t>
  </si>
  <si>
    <t>PW::PW0234::0100</t>
  </si>
  <si>
    <t>Dawnview Dr</t>
  </si>
  <si>
    <t>Don Dr</t>
  </si>
  <si>
    <t>Homer Dr (IP 69)</t>
  </si>
  <si>
    <t>S Saki Dr</t>
  </si>
  <si>
    <t>E Walton Dr (1t)</t>
  </si>
  <si>
    <t>E Walton Dr (5t)</t>
  </si>
  <si>
    <t>S Don Dr</t>
  </si>
  <si>
    <t>E Walton Dr (8t)</t>
  </si>
  <si>
    <t>S Walton Dr (D2t)</t>
  </si>
  <si>
    <t>S Walton Dr (D3t)</t>
  </si>
  <si>
    <t>PW::PW0219::0100</t>
  </si>
  <si>
    <t>E Countryside Dr (43)</t>
  </si>
  <si>
    <t>PW::PW0705::0100</t>
  </si>
  <si>
    <t>S Saddlerock Dr (38)</t>
  </si>
  <si>
    <t>S Blueridge Dr</t>
  </si>
  <si>
    <t>E Countryside Dr (64)</t>
  </si>
  <si>
    <t>S Saddlerock Dr (222)</t>
  </si>
  <si>
    <t>PC::PC00501::0100</t>
  </si>
  <si>
    <t>Overton Rd (69)</t>
  </si>
  <si>
    <t>Randall Rd</t>
  </si>
  <si>
    <t>PW::PW0767::0100</t>
  </si>
  <si>
    <t>S Stanley Dr 1t</t>
  </si>
  <si>
    <t>PW::PW0773::0100</t>
  </si>
  <si>
    <t>E Stewart Dr 2t</t>
  </si>
  <si>
    <t>S Stanely Dr</t>
  </si>
  <si>
    <t>S Stanley Dr 3t</t>
  </si>
  <si>
    <t>E Stewart Dr 4t</t>
  </si>
  <si>
    <t>E George Dr</t>
  </si>
  <si>
    <t>PW::PW0233::0100</t>
  </si>
  <si>
    <t>S David Dr 5t</t>
  </si>
  <si>
    <t>S David Dr 6t</t>
  </si>
  <si>
    <t>E Stewart Dr 7t</t>
  </si>
  <si>
    <t>E Stewart Dr D8t</t>
  </si>
  <si>
    <t>E Jerome Dr</t>
  </si>
  <si>
    <t>PW::PW0346::0100</t>
  </si>
  <si>
    <t>E George Dr 8t</t>
  </si>
  <si>
    <t>S Frost Dr</t>
  </si>
  <si>
    <t>E George Dr D6t</t>
  </si>
  <si>
    <t>PW::PW0301::0100</t>
  </si>
  <si>
    <t>S Fairway Dr IP 43</t>
  </si>
  <si>
    <t>S Mangrum Dr</t>
  </si>
  <si>
    <t>PW::PW0628::0100</t>
  </si>
  <si>
    <t>S Papago Dr IP 69</t>
  </si>
  <si>
    <t>W Winterhaven Dr</t>
  </si>
  <si>
    <t>PW::PW0824::0100</t>
  </si>
  <si>
    <t>W Venturi Dr IP 38</t>
  </si>
  <si>
    <t>W Fairway Dr IP 64</t>
  </si>
  <si>
    <t>W/S Archer Dr</t>
  </si>
  <si>
    <t>S Papago Dr IP 186</t>
  </si>
  <si>
    <t>W Scarsboro</t>
  </si>
  <si>
    <t>W Venturi Dr IP 222</t>
  </si>
  <si>
    <t>S Snead Dr</t>
  </si>
  <si>
    <t>PW::PW0867::0100</t>
  </si>
  <si>
    <t>S Burro Dr 1t</t>
  </si>
  <si>
    <t>E Cheney Dr</t>
  </si>
  <si>
    <t>S Burro Dr 5t</t>
  </si>
  <si>
    <t>E Maher Dr</t>
  </si>
  <si>
    <t>S Burro Dr D1t</t>
  </si>
  <si>
    <t>S Burro Dr PWt</t>
  </si>
  <si>
    <t>PW::PW0744::0100</t>
  </si>
  <si>
    <t>S Silt Dr 2t</t>
  </si>
  <si>
    <t>E Countryside Dr</t>
  </si>
  <si>
    <t>PW::PW0778::0100</t>
  </si>
  <si>
    <t>S Sunnyside Dr 3t</t>
  </si>
  <si>
    <t>E Countryside Dr 6t</t>
  </si>
  <si>
    <t>S Silt Dr</t>
  </si>
  <si>
    <t>S Sunnyside Dr D2t</t>
  </si>
  <si>
    <t>E Dawnview Dr</t>
  </si>
  <si>
    <t>E Countryside Dr D3t</t>
  </si>
  <si>
    <t>PW::PW0738::0100</t>
  </si>
  <si>
    <t>S Sibley Dr D4t</t>
  </si>
  <si>
    <t>S Silt Dr D5t</t>
  </si>
  <si>
    <t>S Sibley Dr D7t</t>
  </si>
  <si>
    <t>S Dawnview Dr</t>
  </si>
  <si>
    <t>E Countryside Dr D6t</t>
  </si>
  <si>
    <t>S Sibley Dr</t>
  </si>
  <si>
    <t>S Sibley Dr D8t</t>
  </si>
  <si>
    <t>PW::PW0810::0100</t>
  </si>
  <si>
    <t>Tolstoi Dr 1t</t>
  </si>
  <si>
    <t>E Birch Hills Dr</t>
  </si>
  <si>
    <t>Tolstoi Dr 3t</t>
  </si>
  <si>
    <t>PW::PW0072::0100</t>
  </si>
  <si>
    <t>Birch Hills Dr 5t</t>
  </si>
  <si>
    <t>Tolstoi Dr 6t</t>
  </si>
  <si>
    <t>Dawnview Dr 7t</t>
  </si>
  <si>
    <t>PW::PW0201::0100</t>
  </si>
  <si>
    <t>Blueridge Dr 8t</t>
  </si>
  <si>
    <t>S Saddlerock Dr</t>
  </si>
  <si>
    <t>Blueridge Dr PWt</t>
  </si>
  <si>
    <t>Cibola Dr IP 64</t>
  </si>
  <si>
    <t>Cibola Dr D6t</t>
  </si>
  <si>
    <t>PW::PW0291::0200</t>
  </si>
  <si>
    <t>E Enterprise Dr IP 38</t>
  </si>
  <si>
    <t>N Magneto Dr</t>
  </si>
  <si>
    <t>N Magneto Dr D4t</t>
  </si>
  <si>
    <t>E Enterprise Dr D8t</t>
  </si>
  <si>
    <t>DOT Rd IP 43</t>
  </si>
  <si>
    <t>E United Ave</t>
  </si>
  <si>
    <t>DOT IP 222</t>
  </si>
  <si>
    <t>PC::PC00564::0500</t>
  </si>
  <si>
    <t>DOT Rd IP 69</t>
  </si>
  <si>
    <t>W United Ave IP 38</t>
  </si>
  <si>
    <t>Reyes St</t>
  </si>
  <si>
    <t>PC::PC00564::0100</t>
  </si>
  <si>
    <t>W United Ave IP 64</t>
  </si>
  <si>
    <t>Fairchild St</t>
  </si>
  <si>
    <t>W United Ave IP 186</t>
  </si>
  <si>
    <t>W United Ave IP 222</t>
  </si>
  <si>
    <t>Skyway St</t>
  </si>
  <si>
    <t>S Papago Dr IP 43</t>
  </si>
  <si>
    <t>W Hollister Dr</t>
  </si>
  <si>
    <t>PW::PW0197::0500</t>
  </si>
  <si>
    <t>S Clarion Dr IP 38</t>
  </si>
  <si>
    <t>E Autumn Dr</t>
  </si>
  <si>
    <t>PW::PW0147::0100</t>
  </si>
  <si>
    <t>S Camrose Dr IP 64</t>
  </si>
  <si>
    <t>W Ventura Dr IP 186</t>
  </si>
  <si>
    <t>S Russet Dr</t>
  </si>
  <si>
    <t>S Clarion Dr IP 222</t>
  </si>
  <si>
    <t>E Laporte Dr</t>
  </si>
  <si>
    <t>W Ventura Dr 5t</t>
  </si>
  <si>
    <t>S Hollister Dr</t>
  </si>
  <si>
    <t>W Stallion Dr 1t</t>
  </si>
  <si>
    <t>Palomino Way</t>
  </si>
  <si>
    <t>W Stallion Dr 2t</t>
  </si>
  <si>
    <t>Palo Pinto Dr</t>
  </si>
  <si>
    <t>W Stallion Dr 5t</t>
  </si>
  <si>
    <t>S Jaoquin Dr 6t</t>
  </si>
  <si>
    <t>W Stallion Dr</t>
  </si>
  <si>
    <t>Purcell Blvd IP 64</t>
  </si>
  <si>
    <t>E Hahns Peak Dr</t>
  </si>
  <si>
    <t>Purcell Blvd IP 38</t>
  </si>
  <si>
    <t>E Woodleaf Dr</t>
  </si>
  <si>
    <t>S Siesta Dr 7t</t>
  </si>
  <si>
    <t>Cabolla Dr</t>
  </si>
  <si>
    <t>S Siesta Dr 2t</t>
  </si>
  <si>
    <t>Caballo Dr</t>
  </si>
  <si>
    <t>S Siesta Dr IP 38</t>
  </si>
  <si>
    <t>W Camino De Los Ranchos</t>
  </si>
  <si>
    <t>S SIesta Dr IP 186</t>
  </si>
  <si>
    <t>S Siesta Dr IP 4t</t>
  </si>
  <si>
    <t>W Siesta Dr 1t</t>
  </si>
  <si>
    <t>Palomino Way 6t</t>
  </si>
  <si>
    <t>S Flamenco Dr 5t</t>
  </si>
  <si>
    <t>S Glenvista Dr IP 69</t>
  </si>
  <si>
    <t>W Calle del Ciervo Dr IP 38</t>
  </si>
  <si>
    <t>N Boyero Ave 6t</t>
  </si>
  <si>
    <t>E Marengo Dr</t>
  </si>
  <si>
    <t>W Sweetwater Ct 4t</t>
  </si>
  <si>
    <t>W McCulloch blvd</t>
  </si>
  <si>
    <t>PW::PW0098::0200</t>
  </si>
  <si>
    <t>N Boyero Ave 8t</t>
  </si>
  <si>
    <t>S Camino De Los Ranchos 5t</t>
  </si>
  <si>
    <t>PW::PW0134::0200</t>
  </si>
  <si>
    <t>S Camino De Los Ranchos 3t</t>
  </si>
  <si>
    <t>PC::PC0103::0250</t>
  </si>
  <si>
    <t>Swallows Rd IP 69</t>
  </si>
  <si>
    <t>Greenhorn View Dr</t>
  </si>
  <si>
    <t>PW::PW0380::0100</t>
  </si>
  <si>
    <t>W Guadalupe Dr 1t</t>
  </si>
  <si>
    <t>Swallows Rd</t>
  </si>
  <si>
    <t>PC::PC0103::0200</t>
  </si>
  <si>
    <t>Swallows Rd IP 38</t>
  </si>
  <si>
    <t>W Guadalupe Dr</t>
  </si>
  <si>
    <t>PW::PW0860::0200</t>
  </si>
  <si>
    <t>W Woodstock Dr 7t</t>
  </si>
  <si>
    <t>Swallows Rd IP 186</t>
  </si>
  <si>
    <t>To W Woodstock</t>
  </si>
  <si>
    <t>PW::PW0739::0200</t>
  </si>
  <si>
    <t>W Siesta Dr 4t</t>
  </si>
  <si>
    <t>S Calle Ramona Dr D3t</t>
  </si>
  <si>
    <t>S Ensenada Dr D7t</t>
  </si>
  <si>
    <t>S Reynosa Dr</t>
  </si>
  <si>
    <t>S Reynosa Dr 3t</t>
  </si>
  <si>
    <t>N Camino De Los Ranchos</t>
  </si>
  <si>
    <t>S Tequila Dr D2t</t>
  </si>
  <si>
    <t>W Siesta Dr 5t</t>
  </si>
  <si>
    <t>E Vermillion Dr 1t</t>
  </si>
  <si>
    <t>Farley Dr 2t</t>
  </si>
  <si>
    <t>E Sandusky Dr 6t</t>
  </si>
  <si>
    <t>N Thorpe Dr</t>
  </si>
  <si>
    <t>E Emery Dr 7t</t>
  </si>
  <si>
    <t>E Sandusky Dr 8t</t>
  </si>
  <si>
    <t>E Bedford Dr</t>
  </si>
  <si>
    <t>N Boyero Dr IP 43</t>
  </si>
  <si>
    <t>E Dowd Dr</t>
  </si>
  <si>
    <t>S Rosa Linda Dr IP 69</t>
  </si>
  <si>
    <t>W Los Charros Dr</t>
  </si>
  <si>
    <t>S Sweetwater Dr IP 38</t>
  </si>
  <si>
    <t>S Rosal Linda Dr IP 186</t>
  </si>
  <si>
    <t>W Yerba Santa Dr IP 222</t>
  </si>
  <si>
    <t>W Romero Dr</t>
  </si>
  <si>
    <t>E Ranch Dr IP 43</t>
  </si>
  <si>
    <t>N Paramount Way</t>
  </si>
  <si>
    <t>Camino Del Contento IP 69</t>
  </si>
  <si>
    <t>W El Capitan Dr</t>
  </si>
  <si>
    <t>E Ivanhoe Dr IP 38</t>
  </si>
  <si>
    <t>N Blythe Dr</t>
  </si>
  <si>
    <t>W Camino Al Cielo IP 186</t>
  </si>
  <si>
    <t>S Venango Dr</t>
  </si>
  <si>
    <t>Comino Del Contento IP 222</t>
  </si>
  <si>
    <t>N Maverick Dr 4t</t>
  </si>
  <si>
    <t>S Blue Hills Dr IP 64</t>
  </si>
  <si>
    <t>S Blue Hills Dr 7t</t>
  </si>
  <si>
    <t>PW::PW0521::0100</t>
  </si>
  <si>
    <t>S Masters Dr IP 69</t>
  </si>
  <si>
    <t>PW::PW0764::0400</t>
  </si>
  <si>
    <t>E Spaulding Ave 1t</t>
  </si>
  <si>
    <t>S Radnor Dr</t>
  </si>
  <si>
    <t>PW::PW0667::0100</t>
  </si>
  <si>
    <t>S Radnor Dr 3t</t>
  </si>
  <si>
    <t>PW::PW0764::0500</t>
  </si>
  <si>
    <t>E Spaulding Dr 2t</t>
  </si>
  <si>
    <t>S Dacona Dr 6t</t>
  </si>
  <si>
    <t>E Croyden Dr</t>
  </si>
  <si>
    <t>PW::PW0261::0100</t>
  </si>
  <si>
    <t>E Dunlap Dr 8t</t>
  </si>
  <si>
    <t>S Masters Dr</t>
  </si>
  <si>
    <t>E Dunlap Dr D2t</t>
  </si>
  <si>
    <t>PW::PW0493::0100</t>
  </si>
  <si>
    <t>S Laporte Dr IP 69</t>
  </si>
  <si>
    <t>S Clarion Dr</t>
  </si>
  <si>
    <t>PW::PW0197::0100</t>
  </si>
  <si>
    <t>E Clarion Dr IP 64</t>
  </si>
  <si>
    <t>S Shooting Star Dr</t>
  </si>
  <si>
    <t>PW::PW0197::0400</t>
  </si>
  <si>
    <t>S Clarion Dr 1t</t>
  </si>
  <si>
    <t>E Springmont Dr</t>
  </si>
  <si>
    <t>E Clarion Dr IP 222</t>
  </si>
  <si>
    <t>PW::PW0493::0200</t>
  </si>
  <si>
    <t>E Laporte Dr 7t</t>
  </si>
  <si>
    <t>PW::PW0197::0300</t>
  </si>
  <si>
    <t>E Clarion Dr 4t</t>
  </si>
  <si>
    <t>E Moonbeam Dr</t>
  </si>
  <si>
    <t>S Papagao Dr.</t>
  </si>
  <si>
    <t>Linden Ave</t>
  </si>
  <si>
    <t>W Saguache Dr</t>
  </si>
  <si>
    <t>Aesop Dr</t>
  </si>
  <si>
    <t>PC::PC00030::0100</t>
  </si>
  <si>
    <t>30th Lane</t>
  </si>
  <si>
    <t>US50BUS</t>
  </si>
  <si>
    <t>30st Lane</t>
  </si>
  <si>
    <t>Colorado BLVD</t>
  </si>
  <si>
    <t>Cibola</t>
  </si>
  <si>
    <t>Acoma Place</t>
  </si>
  <si>
    <t>32 Lane</t>
  </si>
  <si>
    <t>32,5 Lane</t>
  </si>
  <si>
    <t>Acoma Pl</t>
  </si>
  <si>
    <t>PC::PC00069::0700</t>
  </si>
  <si>
    <t>ASPEN STREET</t>
  </si>
  <si>
    <t>HW50</t>
  </si>
  <si>
    <t>ASPEN STREET 1</t>
  </si>
  <si>
    <t>PW::PW0439::0400</t>
  </si>
  <si>
    <t>PC::PC00069::0300</t>
  </si>
  <si>
    <t>ASPEN STREET 2</t>
  </si>
  <si>
    <t>ASPEN STREET 3</t>
  </si>
  <si>
    <t>E Industrial 1 Blvd</t>
  </si>
  <si>
    <t>McCull</t>
  </si>
  <si>
    <t>PW::PW0439::0300</t>
  </si>
  <si>
    <t>E Industrial 2 Blvd</t>
  </si>
  <si>
    <t>W El Caminito Dr</t>
  </si>
  <si>
    <t>Loma Linda</t>
  </si>
  <si>
    <t xml:space="preserve">W El Caminito Dr 1 </t>
  </si>
  <si>
    <t>Desiento</t>
  </si>
  <si>
    <t>PC::PC00922::0300</t>
  </si>
  <si>
    <t xml:space="preserve">MC CARTHY BLVD. </t>
  </si>
  <si>
    <t>SH96</t>
  </si>
  <si>
    <t>PC::PC00922::0200</t>
  </si>
  <si>
    <t>MC CARTHY BLVD. 1</t>
  </si>
  <si>
    <t>Cragmoor</t>
  </si>
  <si>
    <t>25 Lane</t>
  </si>
  <si>
    <t>25 Lane1</t>
  </si>
  <si>
    <t>S Road</t>
  </si>
  <si>
    <t>25 Lane2</t>
  </si>
  <si>
    <t>25 Lane3</t>
  </si>
  <si>
    <t>25 Lane4</t>
  </si>
  <si>
    <t>25 Lane5</t>
  </si>
  <si>
    <t>Preston</t>
  </si>
  <si>
    <t>25 Lane 6</t>
  </si>
  <si>
    <t>Us 50 BUS</t>
  </si>
  <si>
    <t>25 Lane 7</t>
  </si>
  <si>
    <t>Manning Rd 1</t>
  </si>
  <si>
    <t>27 Lane</t>
  </si>
  <si>
    <t>Manning Rd 2</t>
  </si>
  <si>
    <t>28 Lane</t>
  </si>
  <si>
    <t>Manning Rd 3</t>
  </si>
  <si>
    <t xml:space="preserve">S Rd. 1 </t>
  </si>
  <si>
    <t xml:space="preserve">27 Lane </t>
  </si>
  <si>
    <t>S Rd. 2</t>
  </si>
  <si>
    <t>S Rd. 3</t>
  </si>
  <si>
    <t>33 Lane</t>
  </si>
  <si>
    <t>42 Lane</t>
  </si>
  <si>
    <t>S Rd.</t>
  </si>
  <si>
    <t>27 Lane 1</t>
  </si>
  <si>
    <t>Everett</t>
  </si>
  <si>
    <t>S Rd. 4</t>
  </si>
  <si>
    <t>S Rd. 5</t>
  </si>
  <si>
    <t>S Rd. 6</t>
  </si>
  <si>
    <t>30 Lane</t>
  </si>
  <si>
    <t>27 Lane 2</t>
  </si>
  <si>
    <t>Gaie</t>
  </si>
  <si>
    <t>27 Lane 3</t>
  </si>
  <si>
    <t xml:space="preserve">Nicholson Rd. </t>
  </si>
  <si>
    <t>27 Lane 4</t>
  </si>
  <si>
    <t>US50 BUS</t>
  </si>
  <si>
    <t>Saxsony Dr</t>
  </si>
  <si>
    <t>Undercliff Rd</t>
  </si>
  <si>
    <t>Thorpe Dr</t>
  </si>
  <si>
    <t>ELinda Ave</t>
  </si>
  <si>
    <t>Thorpe Dr 2</t>
  </si>
  <si>
    <t>I 25</t>
  </si>
  <si>
    <t>Lime Rd 1</t>
  </si>
  <si>
    <t>Victory Lane</t>
  </si>
  <si>
    <t>Mc Cor.</t>
  </si>
  <si>
    <t xml:space="preserve">W Locowed Dr </t>
  </si>
  <si>
    <t>Woodstock</t>
  </si>
  <si>
    <t>W Locowed Dr 1</t>
  </si>
  <si>
    <t>Carrizo</t>
  </si>
  <si>
    <t>Longdon Ln</t>
  </si>
  <si>
    <t>Mc Cornmick</t>
  </si>
  <si>
    <t xml:space="preserve">Longdon Ln 1 </t>
  </si>
  <si>
    <t>Victory Ln</t>
  </si>
  <si>
    <t>Longdon Ln 2</t>
  </si>
  <si>
    <t>Mc Cornmick 1</t>
  </si>
  <si>
    <t>Booth</t>
  </si>
  <si>
    <t xml:space="preserve">E Kirkwood </t>
  </si>
  <si>
    <t>27 Ln</t>
  </si>
  <si>
    <t>St Charles Rd 1</t>
  </si>
  <si>
    <t>St Charles Rd 2</t>
  </si>
  <si>
    <t>Lime Rd 3</t>
  </si>
  <si>
    <t>St Charles</t>
  </si>
  <si>
    <t>Record_ID</t>
  </si>
  <si>
    <t>Date_F</t>
  </si>
  <si>
    <t>Date_T</t>
  </si>
  <si>
    <t>From_Rd</t>
  </si>
  <si>
    <t>ADT_AADT_F</t>
  </si>
  <si>
    <t>To_Rd</t>
  </si>
  <si>
    <t>ADT_AADT_T</t>
  </si>
  <si>
    <t>ADT_Total</t>
  </si>
  <si>
    <t>AADT_Total</t>
  </si>
  <si>
    <t>SL_F</t>
  </si>
  <si>
    <t>P85_mph_F</t>
  </si>
  <si>
    <t>SL_T</t>
  </si>
  <si>
    <t>P85_mph_T</t>
  </si>
  <si>
    <t>TC_AM_Pk_F</t>
  </si>
  <si>
    <t>TC_PM_Pk_F</t>
  </si>
  <si>
    <t>TC_AM_Pk_T</t>
  </si>
  <si>
    <t>TC_PM_Pk_T</t>
  </si>
  <si>
    <t>TC_V_Total</t>
  </si>
  <si>
    <t>TC_MB</t>
  </si>
  <si>
    <t>TC_MB_P</t>
  </si>
  <si>
    <t>TC_CT</t>
  </si>
  <si>
    <t>TC_CT_P</t>
  </si>
  <si>
    <t>TC_A2_L</t>
  </si>
  <si>
    <t>TC_AX2_L_P</t>
  </si>
  <si>
    <t>TC_Buses</t>
  </si>
  <si>
    <t>TC_Bus_P</t>
  </si>
  <si>
    <t>TC_A2_T6</t>
  </si>
  <si>
    <t>TC_A2_T6_P</t>
  </si>
  <si>
    <t>TC_A3_S</t>
  </si>
  <si>
    <t>TC_A3_S_P</t>
  </si>
  <si>
    <t>TC_A4_S</t>
  </si>
  <si>
    <t>TC_A4_S_P</t>
  </si>
  <si>
    <t>TC_AL5_D</t>
  </si>
  <si>
    <t>TC_AL5_D_P</t>
  </si>
  <si>
    <t>TC_A5_D</t>
  </si>
  <si>
    <t>TC_A5_D_P</t>
  </si>
  <si>
    <t>TC_AG6_D</t>
  </si>
  <si>
    <t>TC_AG6_D_P</t>
  </si>
  <si>
    <t>TC_AL6_M</t>
  </si>
  <si>
    <t>TC_AL6_M_P</t>
  </si>
  <si>
    <t>TC_A6_M</t>
  </si>
  <si>
    <t>TC_A6_M_P</t>
  </si>
  <si>
    <t>TC_AG6_M</t>
  </si>
  <si>
    <t>TC_AG6_M_P</t>
  </si>
  <si>
    <t>RC_AM_Pk_F</t>
  </si>
  <si>
    <t>RC_PM_Pk_F</t>
  </si>
  <si>
    <t>RC_V_S_F</t>
  </si>
  <si>
    <t>RC_V_S_F_P</t>
  </si>
  <si>
    <t>RC_V_M_F</t>
  </si>
  <si>
    <t>RC_V_M_F_P</t>
  </si>
  <si>
    <t>RC_V_L_F</t>
  </si>
  <si>
    <t>RC_V_L_F_P</t>
  </si>
  <si>
    <t>RC_AM_Pk_T</t>
  </si>
  <si>
    <t>RC_PM_Pk_T</t>
  </si>
  <si>
    <t>RC_V_S_T</t>
  </si>
  <si>
    <t>RC_V_S_T_P</t>
  </si>
  <si>
    <t>RC_V_M_T</t>
  </si>
  <si>
    <t>RC_V_M_T_P</t>
  </si>
  <si>
    <t>RC_V_L_T</t>
  </si>
  <si>
    <t>RC_V_L_T_P</t>
  </si>
  <si>
    <t>ADT_AADT</t>
  </si>
  <si>
    <t>YEAR OF Date_F</t>
  </si>
  <si>
    <t>YEAR OF Date_T</t>
  </si>
  <si>
    <t>ROAD CLASSIFICATION</t>
  </si>
  <si>
    <t>JURISDICTION</t>
  </si>
  <si>
    <t>N/A</t>
  </si>
  <si>
    <t>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</si>
</sst>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444444"/>
      <name val="Calibri"/>
      <family val="2"/>
      <charset val="1"/>
    </font>
    <font>
      <sz val="11"/>
      <color rgb="FF242424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vertical="center"/>
    </xf>
    <xf numFmtId="1" fontId="0" fillId="0" borderId="0" xfId="0" applyNumberFormat="1"/>
    <xf numFmtId="0" fontId="0" fillId="3" borderId="0" xfId="0" applyFill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49" fontId="0" fillId="0" borderId="0" xfId="0" applyNumberFormat="1"/>
    <xf numFmtId="20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20" fontId="0" fillId="4" borderId="0" xfId="0" applyNumberFormat="1" applyFill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14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4" fontId="0" fillId="5" borderId="5" xfId="0" applyNumberFormat="1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2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20" fontId="0" fillId="5" borderId="0" xfId="0" applyNumberFormat="1" applyFill="1" applyAlignment="1">
      <alignment horizontal="center" vertical="center"/>
    </xf>
    <xf numFmtId="20" fontId="2" fillId="3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4" fontId="2" fillId="5" borderId="5" xfId="0" applyNumberFormat="1" applyFont="1" applyFill="1" applyBorder="1" applyAlignment="1">
      <alignment horizontal="center" vertical="center"/>
    </xf>
    <xf numFmtId="14" fontId="2" fillId="5" borderId="0" xfId="0" applyNumberFormat="1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0" fillId="0" borderId="0" xfId="0" applyNumberFormat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/>
    </xf>
    <xf numFmtId="14" fontId="0" fillId="6" borderId="5" xfId="0" applyNumberFormat="1" applyFill="1" applyBorder="1" applyAlignment="1">
      <alignment horizontal="center" vertical="center"/>
    </xf>
    <xf numFmtId="14" fontId="0" fillId="6" borderId="0" xfId="0" applyNumberFormat="1" applyFill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20" fontId="0" fillId="6" borderId="0" xfId="0" applyNumberFormat="1" applyFill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20" fontId="2" fillId="6" borderId="0" xfId="0" applyNumberFormat="1" applyFont="1" applyFill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/>
    </xf>
    <xf numFmtId="20" fontId="0" fillId="3" borderId="0" xfId="0" applyNumberFormat="1" applyFill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4" fontId="0" fillId="0" borderId="5" xfId="0" applyNumberForma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20" fontId="0" fillId="0" borderId="0" xfId="0" applyNumberFormat="1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20" fontId="2" fillId="0" borderId="0" xfId="0" applyNumberFormat="1" applyFont="1" applyFill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riffen, Jonathan" id="{70B5F5B6-18E6-451B-BF95-7CBA8FA80F02}" userId="griffenj@pueblocounty.us" providerId="PeoplePicker"/>
  <person displayName="Jelicic, Ivan" id="{90E13B20-DE93-40D2-BA66-051D6967606B}" userId="jelicici@pueblocounty.us" providerId="PeoplePicker"/>
  <person displayName="Stever, Eric" id="{CF229186-A915-423C-BB2D-CC6FD71B2B97}" userId="S::stevere@pueblocounty.us::54f292c2-e8d9-44c3-836f-1c2c3da709d6" providerId="AD"/>
  <person displayName="Griffen, Jonathan" id="{E8AE06EB-7B1A-4DD8-B7BC-DF94E2DBF8F6}" userId="S::griffenj@pueblocounty.us::c27b1ac4-2f33-4ba9-8a06-ca41eadb8c75" providerId="AD"/>
  <person displayName="Jelicic, Ivan" id="{51D4814B-195E-4A18-8BDE-8C6F5962D613}" userId="S::jelicici@pueblocounty.us::0556c411-9dc8-4d1a-ac64-8e6b80df103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" dT="2023-05-25T15:54:47.31" personId="{E8AE06EB-7B1A-4DD8-B7BC-DF94E2DBF8F6}" id="{D864CA41-BAF1-4BD8-B2A1-79FB813223A1}">
    <text>@Jelicic, Ivan Does this represent "From AM Peak"?</text>
    <mentions>
      <mention mentionpersonId="{90E13B20-DE93-40D2-BA66-051D6967606B}" mentionId="{31487149-164D-4A73-9DD8-B0BA79B0CB19}" startIndex="0" length="14"/>
    </mentions>
  </threadedComment>
  <threadedComment ref="J3" dT="2023-05-25T17:05:58.19" personId="{51D4814B-195E-4A18-8BDE-8C6F5962D613}" id="{5776D0E9-74B2-469F-96C6-F1853E791878}" parentId="{D864CA41-BAF1-4BD8-B2A1-79FB813223A1}">
    <text>@Griffen, Jonathan yes for all</text>
    <mentions>
      <mention mentionpersonId="{70B5F5B6-18E6-451B-BF95-7CBA8FA80F02}" mentionId="{AC360C97-F2CB-41BB-9BBF-F217BCBC4ABD}" startIndex="0" length="18"/>
    </mentions>
  </threadedComment>
  <threadedComment ref="J3" dT="2023-05-25T17:10:45.62" personId="{E8AE06EB-7B1A-4DD8-B7BC-DF94E2DBF8F6}" id="{520027AE-D142-4D57-9763-EA93B964D7CE}" parentId="{D864CA41-BAF1-4BD8-B2A1-79FB813223A1}">
    <text>Thank you!</text>
  </threadedComment>
  <threadedComment ref="J3" dT="2023-05-25T17:14:06.26" personId="{51D4814B-195E-4A18-8BDE-8C6F5962D613}" id="{0816D3F9-2E87-4BE5-B30B-843BE5D7313E}" parentId="{D864CA41-BAF1-4BD8-B2A1-79FB813223A1}">
    <text>:)</text>
  </threadedComment>
  <threadedComment ref="K3" dT="2023-05-25T15:55:38.58" personId="{E8AE06EB-7B1A-4DD8-B7BC-DF94E2DBF8F6}" id="{ED5A0D0B-4566-4A50-AB26-7F3AD16B8EAE}">
    <text>@Jelicic, Ivan Does this represent "From PM Peak"?</text>
    <mentions>
      <mention mentionpersonId="{90E13B20-DE93-40D2-BA66-051D6967606B}" mentionId="{B1E380A3-61C9-4F97-928E-F7A81E89A283}" startIndex="0" length="14"/>
    </mentions>
  </threadedComment>
  <threadedComment ref="N3" dT="2023-05-25T16:04:36.24" personId="{E8AE06EB-7B1A-4DD8-B7BC-DF94E2DBF8F6}" id="{7F9DB12E-9174-4E6D-81F4-3C2382F3A449}">
    <text>@Jelicic, Ivan Does this represent "To AM Peak"?</text>
    <mentions>
      <mention mentionpersonId="{90E13B20-DE93-40D2-BA66-051D6967606B}" mentionId="{77ED4866-00F1-4C25-B3E8-FD7839CA8B52}" startIndex="0" length="14"/>
    </mentions>
  </threadedComment>
  <threadedComment ref="O3" dT="2023-05-25T16:05:15.58" personId="{E8AE06EB-7B1A-4DD8-B7BC-DF94E2DBF8F6}" id="{68A7D7B6-297C-4A31-AF59-5AAFC86AECA0}">
    <text>@Jelicic, Ivan Does this represent "To PM Peak"?</text>
    <mentions>
      <mention mentionpersonId="{90E13B20-DE93-40D2-BA66-051D6967606B}" mentionId="{86449EE2-CDBF-43C5-BA12-D8C8D678F858}" startIndex="0" length="14"/>
    </mentions>
  </threadedComment>
  <threadedComment ref="M138" dT="2023-06-22T21:35:01.19" personId="{CF229186-A915-423C-BB2D-CC6FD71B2B97}" id="{0F087074-7BE8-441C-AF51-A62C70C437B3}">
    <text>Possible error</text>
  </threadedComment>
  <threadedComment ref="I140" dT="2023-06-22T21:38:29.57" personId="{CF229186-A915-423C-BB2D-CC6FD71B2B97}" id="{232477CA-AF72-49F5-B7B9-80AF431A8DC4}">
    <text>Possible error</text>
  </threadedComment>
  <threadedComment ref="E250" dT="2023-07-19T12:57:15.65" personId="{CF229186-A915-423C-BB2D-CC6FD71B2B97}" id="{47C27E4F-AF5C-4C64-8106-EC65BD5C6EA1}">
    <text>Data Corrupted (Unusable)</text>
  </threadedComment>
  <threadedComment ref="C600" dT="2024-09-18T19:09:56.65" personId="{E8AE06EB-7B1A-4DD8-B7BC-DF94E2DBF8F6}" id="{033C4B0D-C278-4C9F-A25E-70C47B554C04}">
    <text>removed negative sign after coordinate (code would not run correctly)</text>
  </threadedComment>
  <threadedComment ref="D606" dT="2024-09-18T19:19:31.08" personId="{E8AE06EB-7B1A-4DD8-B7BC-DF94E2DBF8F6}" id="{4603B721-4C17-4FE6-B7F8-C3868EB26E01}">
    <text>Added negative sign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674"/>
  <sheetViews>
    <sheetView topLeftCell="K1" zoomScale="80" zoomScaleNormal="80" workbookViewId="0">
      <pane ySplit="3" topLeftCell="Y624" activePane="bottomLeft" state="frozen"/>
      <selection pane="bottomLeft" activeCell="AQ667" sqref="AQ667"/>
      <selection activeCell="I1" sqref="I1"/>
    </sheetView>
  </sheetViews>
  <sheetFormatPr defaultColWidth="9.140625" defaultRowHeight="15"/>
  <cols>
    <col min="1" max="1" width="10.5703125" style="1" bestFit="1" customWidth="1"/>
    <col min="2" max="2" width="10.5703125" style="1" customWidth="1"/>
    <col min="3" max="3" width="13" style="3" bestFit="1" customWidth="1"/>
    <col min="4" max="4" width="12.85546875" style="1" bestFit="1" customWidth="1"/>
    <col min="5" max="5" width="31.5703125" style="1" bestFit="1" customWidth="1"/>
    <col min="6" max="6" width="11.42578125" style="3" bestFit="1" customWidth="1"/>
    <col min="7" max="7" width="11.42578125" style="1" bestFit="1" customWidth="1"/>
    <col min="8" max="8" width="24.5703125" style="3" bestFit="1" customWidth="1"/>
    <col min="9" max="9" width="16.5703125" style="1" bestFit="1" customWidth="1"/>
    <col min="10" max="11" width="15.85546875" style="11" customWidth="1"/>
    <col min="12" max="12" width="23.85546875" style="1" bestFit="1" customWidth="1"/>
    <col min="13" max="13" width="15.85546875" style="1" bestFit="1" customWidth="1"/>
    <col min="14" max="15" width="15.85546875" style="11" customWidth="1"/>
    <col min="16" max="16" width="9.42578125" style="1" bestFit="1" customWidth="1"/>
    <col min="17" max="17" width="10.7109375" style="1" bestFit="1" customWidth="1"/>
    <col min="18" max="18" width="23.85546875" style="3" bestFit="1" customWidth="1"/>
    <col min="19" max="19" width="18" style="1" bestFit="1" customWidth="1"/>
    <col min="20" max="20" width="32.28515625" style="1" customWidth="1"/>
    <col min="21" max="21" width="23.85546875" style="3" bestFit="1" customWidth="1"/>
    <col min="22" max="22" width="15.5703125" style="1" bestFit="1" customWidth="1"/>
    <col min="23" max="23" width="27.140625" style="4" bestFit="1" customWidth="1"/>
    <col min="24" max="24" width="10.5703125" style="3" bestFit="1" customWidth="1"/>
    <col min="25" max="25" width="11.5703125" style="1" bestFit="1" customWidth="1"/>
    <col min="26" max="26" width="6.5703125" style="1" bestFit="1" customWidth="1"/>
    <col min="27" max="27" width="13.7109375" style="1" bestFit="1" customWidth="1"/>
    <col min="28" max="28" width="6.140625" style="1" bestFit="1" customWidth="1"/>
    <col min="29" max="29" width="11" style="1" bestFit="1" customWidth="1"/>
    <col min="30" max="30" width="11.42578125" style="1" bestFit="1" customWidth="1"/>
    <col min="31" max="31" width="6.5703125" style="1" bestFit="1" customWidth="1"/>
    <col min="32" max="32" width="6.28515625" style="1" bestFit="1" customWidth="1"/>
    <col min="33" max="33" width="11.7109375" style="1" bestFit="1" customWidth="1"/>
    <col min="34" max="34" width="7" style="1" bestFit="1" customWidth="1"/>
    <col min="35" max="35" width="12.28515625" style="1" bestFit="1" customWidth="1"/>
    <col min="36" max="36" width="6.42578125" style="1" bestFit="1" customWidth="1"/>
    <col min="37" max="37" width="12.28515625" style="1" bestFit="1" customWidth="1"/>
    <col min="38" max="38" width="6.42578125" style="1" bestFit="1" customWidth="1"/>
    <col min="39" max="39" width="14.42578125" style="1" bestFit="1" customWidth="1"/>
    <col min="40" max="40" width="7.7109375" style="1" bestFit="1" customWidth="1"/>
    <col min="41" max="41" width="13.42578125" style="1" bestFit="1" customWidth="1"/>
    <col min="42" max="42" width="6.7109375" style="1" bestFit="1" customWidth="1"/>
    <col min="43" max="43" width="14.42578125" style="1" bestFit="1" customWidth="1"/>
    <col min="44" max="44" width="7.7109375" style="1" bestFit="1" customWidth="1"/>
    <col min="45" max="45" width="12.5703125" style="1" bestFit="1" customWidth="1"/>
    <col min="46" max="46" width="8.28515625" style="1" bestFit="1" customWidth="1"/>
    <col min="47" max="47" width="11.5703125" style="1" bestFit="1" customWidth="1"/>
    <col min="48" max="48" width="7.28515625" style="1" bestFit="1" customWidth="1"/>
    <col min="49" max="49" width="12.5703125" style="1" bestFit="1" customWidth="1"/>
    <col min="50" max="50" width="8.28515625" style="1" bestFit="1" customWidth="1"/>
    <col min="51" max="51" width="23.7109375" style="3" bestFit="1" customWidth="1"/>
    <col min="52" max="53" width="14.140625" style="1" bestFit="1" customWidth="1"/>
    <col min="54" max="54" width="9.140625" style="1"/>
    <col min="55" max="55" width="10.5703125" style="1" bestFit="1" customWidth="1"/>
    <col min="56" max="56" width="9.140625" style="1"/>
    <col min="57" max="57" width="7.5703125" style="1" bestFit="1" customWidth="1"/>
    <col min="58" max="58" width="9.140625" style="1"/>
    <col min="59" max="59" width="5.85546875" style="1" bestFit="1" customWidth="1"/>
    <col min="60" max="60" width="23.7109375" style="3" bestFit="1" customWidth="1"/>
    <col min="61" max="62" width="14.140625" style="1" bestFit="1" customWidth="1"/>
    <col min="63" max="67" width="9.140625" style="1"/>
    <col min="68" max="68" width="9.140625" style="4"/>
    <col min="69" max="16384" width="9.140625" style="1"/>
  </cols>
  <sheetData>
    <row r="1" spans="1:68" s="73" customFormat="1">
      <c r="A1" s="79"/>
      <c r="B1" s="79"/>
      <c r="C1" s="79"/>
      <c r="D1" s="79"/>
      <c r="E1" s="79"/>
      <c r="F1" s="79"/>
      <c r="G1" s="79"/>
      <c r="H1" s="74"/>
      <c r="I1" s="74"/>
      <c r="J1" s="74"/>
      <c r="K1" s="74"/>
      <c r="L1" s="74"/>
      <c r="M1" s="74"/>
      <c r="N1" s="74"/>
      <c r="O1" s="74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</row>
    <row r="2" spans="1:68" ht="15.75" customHeight="1">
      <c r="C2" s="84" t="s">
        <v>0</v>
      </c>
      <c r="D2" s="85"/>
      <c r="E2" s="86"/>
      <c r="F2" s="87" t="s">
        <v>1</v>
      </c>
      <c r="G2" s="85"/>
      <c r="H2" s="84" t="s">
        <v>2</v>
      </c>
      <c r="I2" s="85"/>
      <c r="J2" s="85"/>
      <c r="K2" s="85"/>
      <c r="L2" s="85"/>
      <c r="M2" s="85"/>
      <c r="N2" s="85"/>
      <c r="O2" s="88"/>
      <c r="P2" s="92" t="s">
        <v>3</v>
      </c>
      <c r="Q2" s="94" t="s">
        <v>4</v>
      </c>
      <c r="R2" s="95" t="s">
        <v>5</v>
      </c>
      <c r="S2" s="96"/>
      <c r="T2" s="96"/>
      <c r="U2" s="96"/>
      <c r="V2" s="96"/>
      <c r="W2" s="97"/>
      <c r="X2" s="95" t="s">
        <v>6</v>
      </c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7"/>
      <c r="AY2" s="89" t="s">
        <v>7</v>
      </c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1"/>
    </row>
    <row r="3" spans="1:68" ht="15.75" customHeight="1">
      <c r="A3" s="1" t="s">
        <v>8</v>
      </c>
      <c r="B3" s="1" t="s">
        <v>9</v>
      </c>
      <c r="C3" s="82" t="s">
        <v>10</v>
      </c>
      <c r="D3" s="83" t="s">
        <v>11</v>
      </c>
      <c r="E3" s="83" t="s">
        <v>12</v>
      </c>
      <c r="F3" s="82" t="s">
        <v>13</v>
      </c>
      <c r="G3" s="83" t="s">
        <v>14</v>
      </c>
      <c r="H3" s="81" t="s">
        <v>15</v>
      </c>
      <c r="I3" s="82" t="s">
        <v>16</v>
      </c>
      <c r="J3" s="82" t="s">
        <v>17</v>
      </c>
      <c r="K3" s="82" t="s">
        <v>18</v>
      </c>
      <c r="L3" s="81" t="s">
        <v>14</v>
      </c>
      <c r="M3" s="82" t="s">
        <v>19</v>
      </c>
      <c r="N3" s="82" t="s">
        <v>17</v>
      </c>
      <c r="O3" s="82" t="s">
        <v>18</v>
      </c>
      <c r="P3" s="93"/>
      <c r="Q3" s="95"/>
      <c r="R3" s="70" t="s">
        <v>15</v>
      </c>
      <c r="S3" s="71" t="s">
        <v>20</v>
      </c>
      <c r="T3" s="71" t="s">
        <v>21</v>
      </c>
      <c r="U3" s="70" t="s">
        <v>14</v>
      </c>
      <c r="V3" s="71" t="s">
        <v>22</v>
      </c>
      <c r="W3" s="72" t="s">
        <v>23</v>
      </c>
      <c r="X3" s="2" t="s">
        <v>24</v>
      </c>
      <c r="Y3" s="70" t="s">
        <v>25</v>
      </c>
      <c r="Z3" s="72" t="s">
        <v>26</v>
      </c>
      <c r="AA3" s="70" t="s">
        <v>27</v>
      </c>
      <c r="AB3" s="72" t="s">
        <v>28</v>
      </c>
      <c r="AC3" s="70" t="s">
        <v>29</v>
      </c>
      <c r="AD3" s="72" t="s">
        <v>30</v>
      </c>
      <c r="AE3" s="70" t="s">
        <v>31</v>
      </c>
      <c r="AF3" s="72" t="s">
        <v>32</v>
      </c>
      <c r="AG3" s="70" t="s">
        <v>33</v>
      </c>
      <c r="AH3" s="72" t="s">
        <v>34</v>
      </c>
      <c r="AI3" s="70" t="s">
        <v>35</v>
      </c>
      <c r="AJ3" s="72" t="s">
        <v>36</v>
      </c>
      <c r="AK3" s="70" t="s">
        <v>37</v>
      </c>
      <c r="AL3" s="72" t="s">
        <v>38</v>
      </c>
      <c r="AM3" s="70" t="s">
        <v>39</v>
      </c>
      <c r="AN3" s="72" t="s">
        <v>40</v>
      </c>
      <c r="AO3" s="70" t="s">
        <v>41</v>
      </c>
      <c r="AP3" s="72" t="s">
        <v>42</v>
      </c>
      <c r="AQ3" s="70" t="s">
        <v>43</v>
      </c>
      <c r="AR3" s="72" t="s">
        <v>44</v>
      </c>
      <c r="AS3" s="70" t="s">
        <v>45</v>
      </c>
      <c r="AT3" s="72" t="s">
        <v>46</v>
      </c>
      <c r="AU3" s="70" t="s">
        <v>47</v>
      </c>
      <c r="AV3" s="72" t="s">
        <v>48</v>
      </c>
      <c r="AW3" s="70" t="s">
        <v>49</v>
      </c>
      <c r="AX3" s="71" t="s">
        <v>50</v>
      </c>
      <c r="AY3" s="70" t="s">
        <v>15</v>
      </c>
      <c r="AZ3" s="71" t="s">
        <v>17</v>
      </c>
      <c r="BA3" s="71" t="s">
        <v>18</v>
      </c>
      <c r="BB3" s="71" t="s">
        <v>51</v>
      </c>
      <c r="BC3" s="71" t="s">
        <v>52</v>
      </c>
      <c r="BD3" s="71" t="s">
        <v>53</v>
      </c>
      <c r="BE3" s="71" t="s">
        <v>54</v>
      </c>
      <c r="BF3" s="71" t="s">
        <v>55</v>
      </c>
      <c r="BG3" s="71" t="s">
        <v>56</v>
      </c>
      <c r="BH3" s="70" t="s">
        <v>14</v>
      </c>
      <c r="BI3" s="71" t="s">
        <v>17</v>
      </c>
      <c r="BJ3" s="71" t="s">
        <v>18</v>
      </c>
      <c r="BK3" s="71" t="s">
        <v>51</v>
      </c>
      <c r="BL3" s="71" t="s">
        <v>57</v>
      </c>
      <c r="BM3" s="71" t="s">
        <v>53</v>
      </c>
      <c r="BN3" s="71" t="s">
        <v>58</v>
      </c>
      <c r="BO3" s="71" t="s">
        <v>55</v>
      </c>
      <c r="BP3" s="72" t="s">
        <v>59</v>
      </c>
    </row>
    <row r="4" spans="1:68">
      <c r="A4" s="1">
        <v>1</v>
      </c>
      <c r="B4" s="10" t="s">
        <v>60</v>
      </c>
      <c r="C4" s="19">
        <v>38.343027999999997</v>
      </c>
      <c r="D4" s="20">
        <v>-104.808806</v>
      </c>
      <c r="E4" s="1" t="s">
        <v>61</v>
      </c>
      <c r="F4" s="6">
        <v>44999</v>
      </c>
      <c r="G4" s="7">
        <v>45006</v>
      </c>
      <c r="H4" s="78" t="s">
        <v>62</v>
      </c>
      <c r="I4" s="1">
        <v>24</v>
      </c>
      <c r="J4" s="14">
        <v>0.41666666666666669</v>
      </c>
      <c r="K4" s="14">
        <v>0.16666666666666666</v>
      </c>
      <c r="L4" s="1" t="s">
        <v>62</v>
      </c>
      <c r="M4" s="1">
        <v>20</v>
      </c>
      <c r="N4" s="14">
        <v>0.45833333333333331</v>
      </c>
      <c r="O4" s="14">
        <v>8.3333333333333329E-2</v>
      </c>
      <c r="P4" s="1">
        <v>44</v>
      </c>
      <c r="R4" s="5" t="str">
        <f>H4</f>
        <v>Siesta</v>
      </c>
      <c r="S4" s="1">
        <v>30</v>
      </c>
      <c r="T4" s="1">
        <v>26.3</v>
      </c>
      <c r="U4" s="5" t="str">
        <f>L4</f>
        <v>Siesta</v>
      </c>
      <c r="V4" s="1">
        <v>30</v>
      </c>
      <c r="W4" s="80">
        <v>21.7</v>
      </c>
      <c r="X4" s="78">
        <v>257</v>
      </c>
      <c r="Y4" s="1">
        <v>1</v>
      </c>
      <c r="Z4" s="1">
        <v>0.4</v>
      </c>
      <c r="AA4" s="1">
        <v>162</v>
      </c>
      <c r="AB4" s="1">
        <v>63</v>
      </c>
      <c r="AC4" s="1">
        <v>43</v>
      </c>
      <c r="AD4" s="1">
        <v>16.7</v>
      </c>
      <c r="AE4" s="1">
        <v>1</v>
      </c>
      <c r="AF4" s="1">
        <v>0.4</v>
      </c>
      <c r="AG4" s="1">
        <v>44</v>
      </c>
      <c r="AH4" s="1">
        <v>17.100000000000001</v>
      </c>
      <c r="AI4" s="1">
        <v>2</v>
      </c>
      <c r="AJ4" s="1">
        <v>0.8</v>
      </c>
      <c r="AK4" s="1">
        <v>0</v>
      </c>
      <c r="AL4" s="1">
        <v>0</v>
      </c>
      <c r="AM4" s="1">
        <v>4</v>
      </c>
      <c r="AN4" s="1">
        <v>1.6</v>
      </c>
      <c r="AO4" s="1">
        <v>0</v>
      </c>
      <c r="AP4" s="1">
        <v>0</v>
      </c>
      <c r="AQ4" s="1">
        <v>0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0</v>
      </c>
      <c r="AY4" s="78"/>
      <c r="BH4" s="78"/>
      <c r="BP4" s="80"/>
    </row>
    <row r="5" spans="1:68">
      <c r="A5" s="1">
        <v>2</v>
      </c>
      <c r="B5" s="10" t="s">
        <v>63</v>
      </c>
      <c r="C5" s="19">
        <v>38.312888999999998</v>
      </c>
      <c r="D5" s="20">
        <v>-104.74377800000001</v>
      </c>
      <c r="E5" s="1" t="s">
        <v>64</v>
      </c>
      <c r="F5" s="6">
        <v>44994</v>
      </c>
      <c r="G5" s="7">
        <v>45001</v>
      </c>
      <c r="H5" s="78" t="s">
        <v>65</v>
      </c>
      <c r="I5" s="1">
        <v>961</v>
      </c>
      <c r="J5" s="14">
        <v>0.25</v>
      </c>
      <c r="K5" s="14">
        <v>8.3333333333333329E-2</v>
      </c>
      <c r="L5" s="1" t="s">
        <v>65</v>
      </c>
      <c r="M5" s="1">
        <v>190</v>
      </c>
      <c r="N5" s="14">
        <v>0.41666666666666669</v>
      </c>
      <c r="O5" s="14">
        <v>0.16666666666666666</v>
      </c>
      <c r="P5" s="1">
        <f t="shared" ref="P5:P7" si="0">I5+M5</f>
        <v>1151</v>
      </c>
      <c r="R5" s="78" t="str">
        <f t="shared" ref="R5:R63" si="1">H5</f>
        <v>Mc</v>
      </c>
      <c r="S5" s="1">
        <v>45</v>
      </c>
      <c r="T5" s="1">
        <v>44.7</v>
      </c>
      <c r="U5" s="78" t="str">
        <f t="shared" ref="U5:U56" si="2">L5</f>
        <v>Mc</v>
      </c>
      <c r="V5" s="1">
        <v>45</v>
      </c>
      <c r="W5" s="80">
        <v>44.7</v>
      </c>
      <c r="X5" s="78">
        <v>6902</v>
      </c>
      <c r="Y5" s="1">
        <v>11</v>
      </c>
      <c r="Z5" s="1">
        <v>0.2</v>
      </c>
      <c r="AA5" s="1">
        <v>4984</v>
      </c>
      <c r="AB5" s="1">
        <v>72.2</v>
      </c>
      <c r="AC5" s="1">
        <v>1420</v>
      </c>
      <c r="AD5" s="1">
        <v>20.6</v>
      </c>
      <c r="AE5" s="1">
        <v>100</v>
      </c>
      <c r="AF5" s="1">
        <v>1.4</v>
      </c>
      <c r="AG5" s="1">
        <v>362</v>
      </c>
      <c r="AH5" s="1">
        <v>5.2</v>
      </c>
      <c r="AI5" s="1">
        <v>0</v>
      </c>
      <c r="AJ5" s="1">
        <v>0</v>
      </c>
      <c r="AK5" s="1">
        <v>0</v>
      </c>
      <c r="AL5" s="1">
        <v>0</v>
      </c>
      <c r="AM5" s="1">
        <v>25</v>
      </c>
      <c r="AN5" s="1">
        <v>0.4</v>
      </c>
      <c r="AO5" s="1">
        <v>0</v>
      </c>
      <c r="AP5" s="1">
        <v>0</v>
      </c>
      <c r="AQ5" s="1">
        <v>0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0</v>
      </c>
      <c r="AY5" s="78"/>
      <c r="BH5" s="78"/>
      <c r="BP5" s="80"/>
    </row>
    <row r="6" spans="1:68">
      <c r="A6" s="1">
        <v>3</v>
      </c>
      <c r="B6" s="10" t="s">
        <v>60</v>
      </c>
      <c r="C6" s="19">
        <v>38.222000000000001</v>
      </c>
      <c r="D6" s="20">
        <v>-104.753694</v>
      </c>
      <c r="E6" s="1" t="s">
        <v>66</v>
      </c>
      <c r="F6" s="6">
        <v>45000</v>
      </c>
      <c r="G6" s="7">
        <v>45006</v>
      </c>
      <c r="H6" s="78" t="s">
        <v>67</v>
      </c>
      <c r="I6" s="1">
        <v>59</v>
      </c>
      <c r="J6" s="14">
        <v>0.45833333333333331</v>
      </c>
      <c r="K6" s="14">
        <v>8.3333333333333329E-2</v>
      </c>
      <c r="L6" s="1" t="s">
        <v>67</v>
      </c>
      <c r="M6" s="1">
        <v>56</v>
      </c>
      <c r="N6" s="14">
        <v>0.29166666666666669</v>
      </c>
      <c r="O6" s="14">
        <v>0.5</v>
      </c>
      <c r="P6" s="1">
        <f t="shared" si="0"/>
        <v>115</v>
      </c>
      <c r="R6" s="78" t="str">
        <f t="shared" si="1"/>
        <v>HW96</v>
      </c>
      <c r="S6" s="1">
        <v>35</v>
      </c>
      <c r="T6" s="1">
        <v>31.5</v>
      </c>
      <c r="U6" s="78" t="str">
        <f t="shared" si="2"/>
        <v>HW96</v>
      </c>
      <c r="V6" s="1">
        <v>35</v>
      </c>
      <c r="W6" s="80">
        <v>50.8</v>
      </c>
      <c r="X6" s="78">
        <v>573</v>
      </c>
      <c r="Y6" s="1">
        <v>1</v>
      </c>
      <c r="Z6" s="1">
        <v>0.2</v>
      </c>
      <c r="AA6" s="1">
        <v>328</v>
      </c>
      <c r="AB6" s="1">
        <v>57.2</v>
      </c>
      <c r="AC6" s="1">
        <v>146</v>
      </c>
      <c r="AD6" s="1">
        <v>25.5</v>
      </c>
      <c r="AE6" s="1">
        <v>0</v>
      </c>
      <c r="AF6" s="1">
        <v>0</v>
      </c>
      <c r="AG6" s="1">
        <v>75</v>
      </c>
      <c r="AH6" s="1">
        <v>13.1</v>
      </c>
      <c r="AI6" s="1">
        <v>10</v>
      </c>
      <c r="AJ6" s="1">
        <v>1.7</v>
      </c>
      <c r="AK6" s="1">
        <v>0</v>
      </c>
      <c r="AL6" s="1">
        <v>0</v>
      </c>
      <c r="AM6" s="1">
        <v>13</v>
      </c>
      <c r="AN6" s="1">
        <v>2.2999999999999998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78"/>
      <c r="BH6" s="78"/>
      <c r="BP6" s="80"/>
    </row>
    <row r="7" spans="1:68">
      <c r="A7" s="1">
        <v>4</v>
      </c>
      <c r="B7" s="10" t="s">
        <v>60</v>
      </c>
      <c r="C7" s="19">
        <v>38.189582999999999</v>
      </c>
      <c r="D7" s="20">
        <v>-104.94175</v>
      </c>
      <c r="E7" s="1" t="s">
        <v>66</v>
      </c>
      <c r="F7" s="6">
        <v>45000</v>
      </c>
      <c r="G7" s="7">
        <v>45006</v>
      </c>
      <c r="H7" s="78" t="s">
        <v>68</v>
      </c>
      <c r="I7" s="1">
        <v>14</v>
      </c>
      <c r="J7" s="14">
        <v>0.41666666666666669</v>
      </c>
      <c r="K7" s="14">
        <v>8.3333333333333329E-2</v>
      </c>
      <c r="L7" s="1" t="s">
        <v>68</v>
      </c>
      <c r="M7" s="1">
        <v>16</v>
      </c>
      <c r="N7" s="14">
        <v>0.41666666666666669</v>
      </c>
      <c r="O7" s="14">
        <v>0.5</v>
      </c>
      <c r="P7" s="1">
        <f t="shared" si="0"/>
        <v>30</v>
      </c>
      <c r="R7" s="78" t="str">
        <f t="shared" si="1"/>
        <v>HW97</v>
      </c>
      <c r="S7" s="1">
        <v>35</v>
      </c>
      <c r="T7" s="1">
        <v>38.5</v>
      </c>
      <c r="U7" s="78" t="str">
        <f t="shared" si="2"/>
        <v>HW97</v>
      </c>
      <c r="V7" s="1">
        <v>35</v>
      </c>
      <c r="W7" s="80">
        <v>47.6</v>
      </c>
      <c r="X7" s="78">
        <v>149</v>
      </c>
      <c r="Y7" s="1">
        <v>1</v>
      </c>
      <c r="Z7" s="1">
        <v>0.7</v>
      </c>
      <c r="AA7" s="1">
        <v>55</v>
      </c>
      <c r="AB7" s="1">
        <v>36.9</v>
      </c>
      <c r="AC7" s="1">
        <v>52</v>
      </c>
      <c r="AD7" s="1">
        <v>34.9</v>
      </c>
      <c r="AE7" s="1">
        <v>1</v>
      </c>
      <c r="AF7" s="1">
        <v>0.7</v>
      </c>
      <c r="AG7" s="1">
        <v>34</v>
      </c>
      <c r="AH7" s="1">
        <v>22.8</v>
      </c>
      <c r="AI7" s="1">
        <v>5</v>
      </c>
      <c r="AJ7" s="1">
        <v>3.4</v>
      </c>
      <c r="AK7" s="1">
        <v>0</v>
      </c>
      <c r="AL7" s="1">
        <v>0</v>
      </c>
      <c r="AM7" s="1">
        <v>1</v>
      </c>
      <c r="AN7" s="1">
        <v>0.7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78"/>
      <c r="BH7" s="78"/>
      <c r="BP7" s="80"/>
    </row>
    <row r="8" spans="1:68">
      <c r="A8" s="1">
        <v>5</v>
      </c>
      <c r="B8" s="10" t="s">
        <v>69</v>
      </c>
      <c r="C8" s="21">
        <v>38.327129999999997</v>
      </c>
      <c r="D8" s="20">
        <v>-104.7153033</v>
      </c>
      <c r="E8" s="1" t="s">
        <v>70</v>
      </c>
      <c r="F8" s="6">
        <v>44993</v>
      </c>
      <c r="G8" s="7">
        <v>45000</v>
      </c>
      <c r="H8" s="78" t="s">
        <v>71</v>
      </c>
      <c r="I8" s="1">
        <v>1647</v>
      </c>
      <c r="J8" s="1"/>
      <c r="K8" s="1"/>
      <c r="L8" s="1" t="s">
        <v>71</v>
      </c>
      <c r="M8" s="1">
        <v>1676</v>
      </c>
      <c r="N8" s="1"/>
      <c r="O8" s="1"/>
      <c r="Q8" s="1">
        <f>I8+M8</f>
        <v>3323</v>
      </c>
      <c r="R8" s="78" t="str">
        <f t="shared" si="1"/>
        <v>Purcell</v>
      </c>
      <c r="S8" s="1">
        <v>45</v>
      </c>
      <c r="T8" s="1">
        <v>46</v>
      </c>
      <c r="U8" s="78" t="str">
        <f t="shared" si="2"/>
        <v>Purcell</v>
      </c>
      <c r="V8" s="1">
        <v>45</v>
      </c>
      <c r="W8" s="80">
        <v>48</v>
      </c>
      <c r="X8" s="78"/>
      <c r="AY8" s="78" t="str">
        <f>R8</f>
        <v>Purcell</v>
      </c>
      <c r="AZ8" s="1" t="s">
        <v>72</v>
      </c>
      <c r="BA8" s="1" t="s">
        <v>73</v>
      </c>
      <c r="BB8" s="1">
        <v>0</v>
      </c>
      <c r="BC8" s="1">
        <v>0</v>
      </c>
      <c r="BD8" s="1">
        <v>11341</v>
      </c>
      <c r="BE8" s="1">
        <v>98.4</v>
      </c>
      <c r="BF8" s="1">
        <v>186</v>
      </c>
      <c r="BG8" s="1">
        <v>1.6</v>
      </c>
      <c r="BH8" s="78" t="str">
        <f>U8</f>
        <v>Purcell</v>
      </c>
      <c r="BI8" s="1" t="s">
        <v>74</v>
      </c>
      <c r="BJ8" s="1" t="s">
        <v>75</v>
      </c>
      <c r="BK8" s="1">
        <v>50</v>
      </c>
      <c r="BL8" s="1">
        <v>0.4</v>
      </c>
      <c r="BM8" s="1">
        <v>11499</v>
      </c>
      <c r="BN8" s="1">
        <v>98</v>
      </c>
      <c r="BO8" s="1">
        <v>181</v>
      </c>
      <c r="BP8" s="80">
        <v>1.5</v>
      </c>
    </row>
    <row r="9" spans="1:68">
      <c r="A9" s="1">
        <v>6</v>
      </c>
      <c r="B9" s="10" t="s">
        <v>60</v>
      </c>
      <c r="C9" s="21">
        <v>38.216529999999999</v>
      </c>
      <c r="D9" s="20">
        <v>-104.76345499999999</v>
      </c>
      <c r="E9" s="1" t="s">
        <v>66</v>
      </c>
      <c r="F9" s="7">
        <v>45000</v>
      </c>
      <c r="G9" s="7">
        <v>45006</v>
      </c>
      <c r="H9" s="78" t="s">
        <v>67</v>
      </c>
      <c r="I9" s="1">
        <v>54</v>
      </c>
      <c r="J9" s="1"/>
      <c r="K9" s="1"/>
      <c r="L9" s="1" t="s">
        <v>67</v>
      </c>
      <c r="M9" s="1">
        <v>44</v>
      </c>
      <c r="N9" s="1"/>
      <c r="O9" s="1"/>
      <c r="Q9" s="1">
        <f>I9+M9</f>
        <v>98</v>
      </c>
      <c r="R9" s="78" t="str">
        <f t="shared" si="1"/>
        <v>HW96</v>
      </c>
      <c r="S9" s="1">
        <v>35</v>
      </c>
      <c r="T9" s="1">
        <v>54</v>
      </c>
      <c r="U9" s="78" t="str">
        <f t="shared" si="2"/>
        <v>HW96</v>
      </c>
      <c r="V9" s="1">
        <v>35</v>
      </c>
      <c r="W9" s="80">
        <v>51</v>
      </c>
      <c r="X9" s="78"/>
      <c r="AY9" s="78" t="str">
        <f>R9</f>
        <v>HW96</v>
      </c>
      <c r="AZ9" s="1" t="s">
        <v>72</v>
      </c>
      <c r="BA9" s="1" t="s">
        <v>75</v>
      </c>
      <c r="BB9" s="1">
        <v>2</v>
      </c>
      <c r="BC9" s="1">
        <v>0.6</v>
      </c>
      <c r="BD9" s="1">
        <v>309</v>
      </c>
      <c r="BE9" s="1">
        <v>95.1</v>
      </c>
      <c r="BF9" s="1">
        <v>14</v>
      </c>
      <c r="BG9" s="1">
        <v>4.3</v>
      </c>
      <c r="BH9" s="78" t="str">
        <f>U9</f>
        <v>HW96</v>
      </c>
      <c r="BI9" s="1" t="s">
        <v>76</v>
      </c>
      <c r="BJ9" s="1" t="s">
        <v>73</v>
      </c>
      <c r="BK9" s="1">
        <v>1</v>
      </c>
      <c r="BL9" s="1">
        <v>0.4</v>
      </c>
      <c r="BM9" s="1">
        <v>225</v>
      </c>
      <c r="BN9" s="1">
        <v>95.5</v>
      </c>
      <c r="BO9" s="1">
        <v>11</v>
      </c>
      <c r="BP9" s="80">
        <v>4.0999999999999996</v>
      </c>
    </row>
    <row r="10" spans="1:68">
      <c r="A10" s="1">
        <v>7</v>
      </c>
      <c r="B10" s="10" t="s">
        <v>60</v>
      </c>
      <c r="C10" s="19">
        <v>37.956333000000001</v>
      </c>
      <c r="D10" s="32">
        <v>-104.84725</v>
      </c>
      <c r="E10" s="1" t="s">
        <v>77</v>
      </c>
      <c r="F10" s="6">
        <v>45007</v>
      </c>
      <c r="G10" s="7">
        <v>45014</v>
      </c>
      <c r="H10" s="78" t="s">
        <v>78</v>
      </c>
      <c r="I10" s="1">
        <v>30</v>
      </c>
      <c r="J10" s="14">
        <v>0.45833333333333331</v>
      </c>
      <c r="K10" s="14">
        <v>0.16666666666666666</v>
      </c>
      <c r="L10" s="1" t="s">
        <v>78</v>
      </c>
      <c r="M10" s="1">
        <v>30</v>
      </c>
      <c r="N10" s="14">
        <v>0.20833333333333334</v>
      </c>
      <c r="O10" s="14">
        <v>0.16666666666666666</v>
      </c>
      <c r="P10" s="1">
        <v>60</v>
      </c>
      <c r="R10" s="78" t="str">
        <f t="shared" si="1"/>
        <v>Chaff</v>
      </c>
      <c r="T10" s="1">
        <v>25.7</v>
      </c>
      <c r="U10" s="78" t="str">
        <f t="shared" si="2"/>
        <v>Chaff</v>
      </c>
      <c r="W10" s="80">
        <v>26</v>
      </c>
      <c r="X10" s="78">
        <v>419</v>
      </c>
      <c r="Y10" s="1">
        <v>0</v>
      </c>
      <c r="Z10" s="1">
        <v>0</v>
      </c>
      <c r="AA10" s="1">
        <v>308</v>
      </c>
      <c r="AB10" s="1">
        <v>73.5</v>
      </c>
      <c r="AC10" s="1">
        <v>92</v>
      </c>
      <c r="AD10" s="1">
        <v>22</v>
      </c>
      <c r="AE10" s="1">
        <v>0</v>
      </c>
      <c r="AF10" s="1">
        <v>0</v>
      </c>
      <c r="AG10" s="1">
        <v>16</v>
      </c>
      <c r="AH10" s="1">
        <v>3.8</v>
      </c>
      <c r="AI10" s="1">
        <v>2</v>
      </c>
      <c r="AJ10" s="1">
        <v>0.5</v>
      </c>
      <c r="AK10" s="1">
        <v>0</v>
      </c>
      <c r="AL10" s="1">
        <v>0</v>
      </c>
      <c r="AM10" s="1">
        <v>1</v>
      </c>
      <c r="AN10" s="1">
        <v>0.2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0</v>
      </c>
      <c r="AY10" s="78"/>
      <c r="BH10" s="78"/>
      <c r="BP10" s="80"/>
    </row>
    <row r="11" spans="1:68">
      <c r="A11" s="1">
        <v>8</v>
      </c>
      <c r="B11" s="10" t="s">
        <v>79</v>
      </c>
      <c r="C11" s="19">
        <v>38.249639000000002</v>
      </c>
      <c r="D11" s="32">
        <v>-104.51519399999999</v>
      </c>
      <c r="E11" s="1" t="s">
        <v>80</v>
      </c>
      <c r="F11" s="6">
        <v>45014</v>
      </c>
      <c r="G11" s="7">
        <v>45021</v>
      </c>
      <c r="H11" s="78" t="s">
        <v>81</v>
      </c>
      <c r="I11" s="1">
        <v>283</v>
      </c>
      <c r="J11" s="14">
        <v>0.41666666666666669</v>
      </c>
      <c r="K11" s="14">
        <v>8.3333333333333329E-2</v>
      </c>
      <c r="L11" s="1" t="s">
        <v>81</v>
      </c>
      <c r="M11" s="1">
        <v>223</v>
      </c>
      <c r="N11" s="14">
        <v>0.25</v>
      </c>
      <c r="O11" s="14">
        <v>4.1666666666666664E-2</v>
      </c>
      <c r="P11" s="1">
        <v>506</v>
      </c>
      <c r="R11" s="78" t="str">
        <f t="shared" si="1"/>
        <v>Gale</v>
      </c>
      <c r="S11" s="1" t="s">
        <v>82</v>
      </c>
      <c r="T11" s="1">
        <v>33.299999999999997</v>
      </c>
      <c r="U11" s="78" t="str">
        <f t="shared" si="2"/>
        <v>Gale</v>
      </c>
      <c r="V11" s="1" t="s">
        <v>82</v>
      </c>
      <c r="W11" s="80">
        <v>34.4</v>
      </c>
      <c r="X11" s="78">
        <v>3420</v>
      </c>
      <c r="Y11" s="1">
        <v>12</v>
      </c>
      <c r="Z11" s="1">
        <v>0.4</v>
      </c>
      <c r="AA11" s="1">
        <v>1488</v>
      </c>
      <c r="AB11" s="1">
        <v>43.5</v>
      </c>
      <c r="AC11" s="1">
        <v>1033</v>
      </c>
      <c r="AD11" s="1">
        <v>30.2</v>
      </c>
      <c r="AE11" s="1">
        <v>21</v>
      </c>
      <c r="AF11" s="1">
        <v>0.6</v>
      </c>
      <c r="AG11" s="1">
        <v>828</v>
      </c>
      <c r="AH11" s="1">
        <v>24.2</v>
      </c>
      <c r="AI11" s="1">
        <v>5</v>
      </c>
      <c r="AJ11" s="1">
        <v>0.1</v>
      </c>
      <c r="AK11" s="1">
        <v>0</v>
      </c>
      <c r="AL11" s="1">
        <v>0</v>
      </c>
      <c r="AM11" s="1">
        <v>33</v>
      </c>
      <c r="AN11" s="1">
        <v>1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78"/>
      <c r="BH11" s="78"/>
      <c r="BP11" s="80"/>
    </row>
    <row r="12" spans="1:68">
      <c r="A12" s="1">
        <v>9</v>
      </c>
      <c r="B12" s="10" t="s">
        <v>60</v>
      </c>
      <c r="C12" s="19">
        <v>37.909778000000003</v>
      </c>
      <c r="D12" s="32">
        <v>-104.88427799999999</v>
      </c>
      <c r="E12" s="1" t="s">
        <v>83</v>
      </c>
      <c r="F12" s="6">
        <v>45007</v>
      </c>
      <c r="G12" s="7">
        <v>45014</v>
      </c>
      <c r="H12" s="78" t="s">
        <v>84</v>
      </c>
      <c r="I12" s="1">
        <v>105</v>
      </c>
      <c r="J12" s="14">
        <v>0.41666666666666669</v>
      </c>
      <c r="K12" s="14">
        <v>0.125</v>
      </c>
      <c r="L12" s="1" t="s">
        <v>84</v>
      </c>
      <c r="M12" s="1">
        <v>111</v>
      </c>
      <c r="N12" s="14">
        <v>0.375</v>
      </c>
      <c r="O12" s="14">
        <v>8.3333333333333329E-2</v>
      </c>
      <c r="P12" s="1">
        <v>216</v>
      </c>
      <c r="R12" s="78" t="str">
        <f t="shared" si="1"/>
        <v>Camelot</v>
      </c>
      <c r="S12" s="1">
        <v>30</v>
      </c>
      <c r="T12" s="1">
        <v>52</v>
      </c>
      <c r="U12" s="78" t="str">
        <f t="shared" si="2"/>
        <v>Camelot</v>
      </c>
      <c r="V12" s="1">
        <v>30</v>
      </c>
      <c r="W12" s="80">
        <v>55.9</v>
      </c>
      <c r="X12" s="78">
        <v>1463</v>
      </c>
      <c r="Y12" s="1">
        <v>5</v>
      </c>
      <c r="Z12" s="1">
        <v>0.3</v>
      </c>
      <c r="AA12" s="1">
        <v>348</v>
      </c>
      <c r="AB12" s="1">
        <v>23.8</v>
      </c>
      <c r="AC12" s="1">
        <v>423</v>
      </c>
      <c r="AD12" s="1">
        <v>28.9</v>
      </c>
      <c r="AE12" s="1">
        <v>8</v>
      </c>
      <c r="AF12" s="1">
        <v>0.5</v>
      </c>
      <c r="AG12" s="1">
        <v>504</v>
      </c>
      <c r="AH12" s="1">
        <v>34.4</v>
      </c>
      <c r="AI12" s="1">
        <v>117</v>
      </c>
      <c r="AJ12" s="1">
        <v>8</v>
      </c>
      <c r="AK12" s="1">
        <v>0</v>
      </c>
      <c r="AL12" s="1">
        <v>0</v>
      </c>
      <c r="AM12" s="1">
        <v>54</v>
      </c>
      <c r="AN12" s="1">
        <v>3.7</v>
      </c>
      <c r="AO12" s="1">
        <v>4</v>
      </c>
      <c r="AP12" s="1">
        <v>0.3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78"/>
      <c r="BH12" s="78"/>
      <c r="BP12" s="80"/>
    </row>
    <row r="13" spans="1:68">
      <c r="A13" s="1">
        <v>10</v>
      </c>
      <c r="B13" s="10" t="s">
        <v>85</v>
      </c>
      <c r="C13" s="19">
        <v>37.946610999999997</v>
      </c>
      <c r="D13" s="32">
        <v>-104.836861</v>
      </c>
      <c r="E13" s="1" t="s">
        <v>86</v>
      </c>
      <c r="F13" s="6">
        <v>45014</v>
      </c>
      <c r="G13" s="7">
        <v>45021</v>
      </c>
      <c r="H13" s="78" t="s">
        <v>87</v>
      </c>
      <c r="I13" s="1">
        <v>36</v>
      </c>
      <c r="J13" s="14">
        <v>0.41666666666666669</v>
      </c>
      <c r="K13" s="14">
        <v>0.16666666666666666</v>
      </c>
      <c r="L13" s="1" t="s">
        <v>87</v>
      </c>
      <c r="M13" s="1">
        <v>20</v>
      </c>
      <c r="N13" s="14">
        <v>0.375</v>
      </c>
      <c r="O13" s="14">
        <v>8.3333333333333329E-2</v>
      </c>
      <c r="P13" s="1">
        <v>56</v>
      </c>
      <c r="R13" s="78" t="str">
        <f t="shared" si="1"/>
        <v>Valverde</v>
      </c>
      <c r="S13" s="1">
        <v>30</v>
      </c>
      <c r="T13" s="1">
        <v>31.9</v>
      </c>
      <c r="U13" s="78" t="str">
        <f t="shared" si="2"/>
        <v>Valverde</v>
      </c>
      <c r="V13" s="1">
        <v>30</v>
      </c>
      <c r="W13" s="80">
        <v>35.5</v>
      </c>
      <c r="X13" s="78">
        <v>373</v>
      </c>
      <c r="Y13" s="1">
        <v>1</v>
      </c>
      <c r="Z13" s="1">
        <v>0.3</v>
      </c>
      <c r="AA13" s="1">
        <v>176</v>
      </c>
      <c r="AB13" s="1">
        <v>42.7</v>
      </c>
      <c r="AC13" s="1">
        <v>125</v>
      </c>
      <c r="AD13" s="1">
        <v>33.5</v>
      </c>
      <c r="AE13" s="1">
        <v>5</v>
      </c>
      <c r="AF13" s="1">
        <v>1.3</v>
      </c>
      <c r="AG13" s="1">
        <v>58</v>
      </c>
      <c r="AH13" s="1">
        <v>15.5</v>
      </c>
      <c r="AI13" s="1">
        <v>6</v>
      </c>
      <c r="AJ13" s="1">
        <v>1.6</v>
      </c>
      <c r="AK13" s="1">
        <v>0</v>
      </c>
      <c r="AL13" s="1">
        <v>0</v>
      </c>
      <c r="AM13" s="1">
        <v>2</v>
      </c>
      <c r="AN13" s="1">
        <v>0.5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78"/>
      <c r="BH13" s="78"/>
      <c r="BP13" s="80"/>
    </row>
    <row r="14" spans="1:68">
      <c r="A14" s="1">
        <v>11</v>
      </c>
      <c r="B14" s="10" t="s">
        <v>60</v>
      </c>
      <c r="C14" s="19">
        <v>37.953972</v>
      </c>
      <c r="D14" s="32">
        <v>-104.856167</v>
      </c>
      <c r="E14" s="1" t="s">
        <v>77</v>
      </c>
      <c r="F14" s="6">
        <v>45007</v>
      </c>
      <c r="G14" s="7">
        <v>45014</v>
      </c>
      <c r="H14" s="78" t="s">
        <v>88</v>
      </c>
      <c r="I14" s="1">
        <v>20</v>
      </c>
      <c r="J14" s="14">
        <v>0.33333333333333331</v>
      </c>
      <c r="K14" s="14">
        <v>0.5</v>
      </c>
      <c r="L14" s="1" t="s">
        <v>88</v>
      </c>
      <c r="M14" s="1">
        <v>22</v>
      </c>
      <c r="N14" s="14">
        <v>0.45833333333333331</v>
      </c>
      <c r="O14" s="14">
        <v>0.20833333333333334</v>
      </c>
      <c r="P14" s="1">
        <v>42</v>
      </c>
      <c r="R14" s="78" t="str">
        <f t="shared" si="1"/>
        <v xml:space="preserve"> Fort Lyon</v>
      </c>
      <c r="T14" s="1">
        <v>17.2</v>
      </c>
      <c r="U14" s="78" t="str">
        <f t="shared" si="2"/>
        <v xml:space="preserve"> Fort Lyon</v>
      </c>
      <c r="W14" s="80">
        <v>15.8</v>
      </c>
      <c r="X14" s="78">
        <v>293</v>
      </c>
      <c r="Y14" s="1">
        <v>0</v>
      </c>
      <c r="Z14" s="1">
        <v>0</v>
      </c>
      <c r="AA14" s="1">
        <v>245</v>
      </c>
      <c r="AB14" s="1">
        <v>83.6</v>
      </c>
      <c r="AC14" s="1">
        <v>40</v>
      </c>
      <c r="AD14" s="1">
        <v>13.7</v>
      </c>
      <c r="AE14" s="1">
        <v>1</v>
      </c>
      <c r="AF14" s="1">
        <v>0.3</v>
      </c>
      <c r="AG14" s="1">
        <v>6</v>
      </c>
      <c r="AH14" s="1">
        <v>2</v>
      </c>
      <c r="AI14" s="1">
        <v>0</v>
      </c>
      <c r="AJ14" s="1">
        <v>0</v>
      </c>
      <c r="AK14" s="1">
        <v>0</v>
      </c>
      <c r="AL14" s="1">
        <v>0</v>
      </c>
      <c r="AM14" s="1">
        <v>1</v>
      </c>
      <c r="AN14" s="1">
        <v>0.3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78"/>
      <c r="BH14" s="78"/>
      <c r="BP14" s="80"/>
    </row>
    <row r="15" spans="1:68">
      <c r="A15" s="1">
        <v>12</v>
      </c>
      <c r="B15" s="10" t="s">
        <v>79</v>
      </c>
      <c r="C15" s="19">
        <v>38.247138999999997</v>
      </c>
      <c r="D15" s="32">
        <v>-104.515333</v>
      </c>
      <c r="E15" s="1" t="s">
        <v>80</v>
      </c>
      <c r="F15" s="6">
        <v>45014</v>
      </c>
      <c r="G15" s="7">
        <v>45021</v>
      </c>
      <c r="H15" s="78" t="s">
        <v>81</v>
      </c>
      <c r="I15" s="1">
        <v>315</v>
      </c>
      <c r="J15" s="14">
        <v>0.25</v>
      </c>
      <c r="K15" s="14">
        <v>8.3333333333333329E-2</v>
      </c>
      <c r="L15" s="1" t="s">
        <v>81</v>
      </c>
      <c r="M15" s="1">
        <v>353</v>
      </c>
      <c r="N15" s="14">
        <v>0.25</v>
      </c>
      <c r="O15" s="14">
        <v>8.3333333333333329E-2</v>
      </c>
      <c r="P15" s="1">
        <v>668</v>
      </c>
      <c r="R15" s="78" t="str">
        <f t="shared" si="1"/>
        <v>Gale</v>
      </c>
      <c r="S15" s="1" t="s">
        <v>82</v>
      </c>
      <c r="T15" s="1">
        <v>37.200000000000003</v>
      </c>
      <c r="U15" s="78" t="str">
        <f t="shared" si="2"/>
        <v>Gale</v>
      </c>
      <c r="V15" s="1" t="s">
        <v>82</v>
      </c>
      <c r="W15" s="80">
        <v>39.9</v>
      </c>
      <c r="X15" s="78">
        <v>4536</v>
      </c>
      <c r="Y15" s="1">
        <v>11</v>
      </c>
      <c r="Z15" s="1">
        <v>0.2</v>
      </c>
      <c r="AA15" s="1">
        <v>2481</v>
      </c>
      <c r="AB15" s="1">
        <v>54.7</v>
      </c>
      <c r="AC15" s="1">
        <v>1260</v>
      </c>
      <c r="AD15" s="1">
        <v>27.8</v>
      </c>
      <c r="AE15" s="1">
        <v>31</v>
      </c>
      <c r="AF15" s="1">
        <v>0.7</v>
      </c>
      <c r="AG15" s="1">
        <v>702</v>
      </c>
      <c r="AH15" s="1">
        <v>15.5</v>
      </c>
      <c r="AI15" s="1">
        <v>5</v>
      </c>
      <c r="AJ15" s="1">
        <v>0.1</v>
      </c>
      <c r="AK15" s="1">
        <v>0</v>
      </c>
      <c r="AL15" s="1">
        <v>0</v>
      </c>
      <c r="AM15" s="1">
        <v>46</v>
      </c>
      <c r="AN15" s="1">
        <v>1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78"/>
      <c r="BH15" s="78"/>
      <c r="BP15" s="80"/>
    </row>
    <row r="16" spans="1:68">
      <c r="A16" s="1">
        <v>13</v>
      </c>
      <c r="B16" s="10" t="s">
        <v>89</v>
      </c>
      <c r="C16" s="19">
        <v>38.313583000000001</v>
      </c>
      <c r="D16" s="32">
        <v>-104.768028</v>
      </c>
      <c r="E16" s="1" t="s">
        <v>70</v>
      </c>
      <c r="F16" s="6">
        <v>45029</v>
      </c>
      <c r="G16" s="7">
        <v>45036</v>
      </c>
      <c r="H16" s="78" t="s">
        <v>90</v>
      </c>
      <c r="I16" s="1">
        <v>1022</v>
      </c>
      <c r="J16" s="14">
        <v>0.25</v>
      </c>
      <c r="K16" s="14">
        <v>8.3333333333333329E-2</v>
      </c>
      <c r="L16" s="1" t="s">
        <v>90</v>
      </c>
      <c r="M16" s="1">
        <v>1039</v>
      </c>
      <c r="N16" s="14">
        <v>0.25</v>
      </c>
      <c r="O16" s="14">
        <v>8.3333333333333329E-2</v>
      </c>
      <c r="P16" s="1">
        <v>2061</v>
      </c>
      <c r="R16" s="78" t="str">
        <f t="shared" si="1"/>
        <v>Capistrano</v>
      </c>
      <c r="S16" s="1">
        <v>20</v>
      </c>
      <c r="T16" s="1">
        <v>45.6</v>
      </c>
      <c r="U16" s="78" t="str">
        <f t="shared" si="2"/>
        <v>Capistrano</v>
      </c>
      <c r="V16" s="1">
        <v>20</v>
      </c>
      <c r="W16" s="80">
        <v>39.200000000000003</v>
      </c>
      <c r="X16" s="78">
        <v>14183</v>
      </c>
      <c r="Y16" s="1">
        <v>113</v>
      </c>
      <c r="Z16" s="1">
        <v>0.8</v>
      </c>
      <c r="AA16" s="1">
        <v>8674</v>
      </c>
      <c r="AB16" s="1">
        <v>61.2</v>
      </c>
      <c r="AC16" s="1">
        <v>3546</v>
      </c>
      <c r="AD16" s="1">
        <v>25</v>
      </c>
      <c r="AE16" s="1">
        <v>176</v>
      </c>
      <c r="AF16" s="1">
        <v>1.2</v>
      </c>
      <c r="AG16" s="1">
        <v>1565</v>
      </c>
      <c r="AH16" s="1">
        <v>11</v>
      </c>
      <c r="AI16" s="1">
        <v>8</v>
      </c>
      <c r="AJ16" s="1">
        <v>0.1</v>
      </c>
      <c r="AK16" s="1">
        <v>0</v>
      </c>
      <c r="AL16" s="1">
        <v>0</v>
      </c>
      <c r="AM16" s="1">
        <v>92</v>
      </c>
      <c r="AN16" s="1">
        <v>0.6</v>
      </c>
      <c r="AO16" s="1">
        <v>8</v>
      </c>
      <c r="AP16" s="1">
        <v>0.1</v>
      </c>
      <c r="AQ16" s="1">
        <v>0</v>
      </c>
      <c r="AR16" s="1">
        <v>0</v>
      </c>
      <c r="AS16" s="1">
        <v>1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78"/>
      <c r="BH16" s="78"/>
      <c r="BP16" s="80"/>
    </row>
    <row r="17" spans="1:68">
      <c r="A17" s="1">
        <v>14</v>
      </c>
      <c r="B17" s="10" t="s">
        <v>91</v>
      </c>
      <c r="C17" s="19">
        <v>38.317582999999999</v>
      </c>
      <c r="D17" s="32">
        <v>-104.771028</v>
      </c>
      <c r="E17" s="1" t="s">
        <v>70</v>
      </c>
      <c r="F17" s="6">
        <v>45029</v>
      </c>
      <c r="G17" s="7">
        <v>45036</v>
      </c>
      <c r="H17" s="78" t="s">
        <v>92</v>
      </c>
      <c r="I17" s="1">
        <v>1147</v>
      </c>
      <c r="J17" s="14">
        <v>0.25</v>
      </c>
      <c r="K17" s="14">
        <v>8.3333333333333329E-2</v>
      </c>
      <c r="L17" s="1" t="s">
        <v>92</v>
      </c>
      <c r="M17" s="1">
        <v>1223</v>
      </c>
      <c r="N17" s="14">
        <v>0.25</v>
      </c>
      <c r="O17" s="14">
        <v>8.3333333333333329E-2</v>
      </c>
      <c r="P17" s="1">
        <v>2370</v>
      </c>
      <c r="R17" s="78" t="str">
        <f t="shared" si="1"/>
        <v>Capistreno</v>
      </c>
      <c r="S17" s="1">
        <v>35</v>
      </c>
      <c r="T17" s="1">
        <v>41.4</v>
      </c>
      <c r="U17" s="78" t="str">
        <f t="shared" si="2"/>
        <v>Capistreno</v>
      </c>
      <c r="V17" s="1">
        <v>35</v>
      </c>
      <c r="W17" s="80">
        <v>47.5</v>
      </c>
      <c r="X17" s="78">
        <v>16587</v>
      </c>
      <c r="Y17" s="1">
        <v>85</v>
      </c>
      <c r="Z17" s="1">
        <v>0.5</v>
      </c>
      <c r="AA17" s="1">
        <v>9478</v>
      </c>
      <c r="AB17" s="1">
        <v>57.1</v>
      </c>
      <c r="AC17" s="1">
        <v>4774</v>
      </c>
      <c r="AD17" s="1">
        <v>28.8</v>
      </c>
      <c r="AE17" s="1">
        <v>170</v>
      </c>
      <c r="AF17" s="1">
        <v>1</v>
      </c>
      <c r="AG17" s="1">
        <v>1933</v>
      </c>
      <c r="AH17" s="1">
        <v>11.7</v>
      </c>
      <c r="AI17" s="1">
        <v>12</v>
      </c>
      <c r="AJ17" s="1">
        <v>0.1</v>
      </c>
      <c r="AK17" s="1">
        <v>0</v>
      </c>
      <c r="AL17" s="1">
        <v>0</v>
      </c>
      <c r="AM17" s="1">
        <v>132</v>
      </c>
      <c r="AN17" s="1">
        <v>0.8</v>
      </c>
      <c r="AO17" s="1">
        <v>3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78"/>
      <c r="BH17" s="78"/>
      <c r="BP17" s="80"/>
    </row>
    <row r="18" spans="1:68">
      <c r="A18" s="1">
        <v>15</v>
      </c>
      <c r="B18" s="10" t="s">
        <v>93</v>
      </c>
      <c r="C18" s="19">
        <v>38.300750000000001</v>
      </c>
      <c r="D18" s="32">
        <v>-104.81827800000001</v>
      </c>
      <c r="E18" s="1" t="s">
        <v>94</v>
      </c>
      <c r="F18" s="6">
        <v>45036</v>
      </c>
      <c r="G18" s="7">
        <v>45043</v>
      </c>
      <c r="H18" s="78" t="s">
        <v>95</v>
      </c>
      <c r="I18" s="1">
        <v>18</v>
      </c>
      <c r="J18" s="14">
        <v>0.375</v>
      </c>
      <c r="K18" s="14">
        <v>4.1666666666666664E-2</v>
      </c>
      <c r="L18" s="1" t="s">
        <v>95</v>
      </c>
      <c r="M18" s="1">
        <v>18</v>
      </c>
      <c r="N18" s="14">
        <v>0.41666666666666669</v>
      </c>
      <c r="O18" s="14">
        <v>4.1666666666666664E-2</v>
      </c>
      <c r="P18" s="1">
        <v>36</v>
      </c>
      <c r="R18" s="78" t="str">
        <f t="shared" si="1"/>
        <v>Camino Ave</v>
      </c>
      <c r="T18" s="1">
        <v>20.100000000000001</v>
      </c>
      <c r="U18" s="78" t="str">
        <f t="shared" si="2"/>
        <v>Camino Ave</v>
      </c>
      <c r="W18" s="80">
        <v>23.3</v>
      </c>
      <c r="X18" s="78">
        <v>250</v>
      </c>
      <c r="Y18" s="1">
        <v>1</v>
      </c>
      <c r="Z18" s="1">
        <v>0.4</v>
      </c>
      <c r="AA18" s="1">
        <v>162</v>
      </c>
      <c r="AB18" s="1">
        <v>64.8</v>
      </c>
      <c r="AC18" s="1">
        <v>53</v>
      </c>
      <c r="AD18" s="1">
        <v>21.2</v>
      </c>
      <c r="AE18" s="1">
        <v>0</v>
      </c>
      <c r="AF18" s="1">
        <v>0</v>
      </c>
      <c r="AG18" s="1">
        <v>31</v>
      </c>
      <c r="AH18" s="1">
        <v>12.4</v>
      </c>
      <c r="AI18" s="1">
        <v>3</v>
      </c>
      <c r="AJ18" s="1">
        <v>1.2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78"/>
      <c r="BH18" s="78"/>
      <c r="BP18" s="80"/>
    </row>
    <row r="19" spans="1:68">
      <c r="A19" s="1">
        <v>16</v>
      </c>
      <c r="B19" s="10" t="s">
        <v>96</v>
      </c>
      <c r="C19" s="19">
        <v>38.311083000000004</v>
      </c>
      <c r="D19" s="32">
        <v>-104.77369400000001</v>
      </c>
      <c r="E19" s="1" t="s">
        <v>90</v>
      </c>
      <c r="F19" s="6">
        <v>45029</v>
      </c>
      <c r="G19" s="7">
        <v>45036</v>
      </c>
      <c r="H19" s="78" t="s">
        <v>97</v>
      </c>
      <c r="I19" s="1">
        <v>1017</v>
      </c>
      <c r="J19" s="14">
        <v>0.25</v>
      </c>
      <c r="K19" s="14">
        <v>8.3333333333333329E-2</v>
      </c>
      <c r="L19" s="1" t="s">
        <v>97</v>
      </c>
      <c r="M19" s="1">
        <v>593</v>
      </c>
      <c r="N19" s="14">
        <v>0.375</v>
      </c>
      <c r="O19" s="14">
        <v>8.3333333333333329E-2</v>
      </c>
      <c r="P19" s="1">
        <v>1610</v>
      </c>
      <c r="R19" s="78" t="str">
        <f t="shared" si="1"/>
        <v>Clenaga Dr</v>
      </c>
      <c r="S19" s="1" t="s">
        <v>98</v>
      </c>
      <c r="T19" s="1">
        <v>38.5</v>
      </c>
      <c r="U19" s="78" t="str">
        <f t="shared" si="2"/>
        <v>Clenaga Dr</v>
      </c>
      <c r="V19" s="1" t="s">
        <v>98</v>
      </c>
      <c r="W19" s="80">
        <v>31.9</v>
      </c>
      <c r="X19" s="78">
        <v>11122</v>
      </c>
      <c r="Y19" s="1">
        <v>53</v>
      </c>
      <c r="Z19" s="1">
        <v>0.5</v>
      </c>
      <c r="AA19" s="1">
        <v>7337</v>
      </c>
      <c r="AB19" s="1">
        <v>66</v>
      </c>
      <c r="AC19" s="1">
        <v>2483</v>
      </c>
      <c r="AD19" s="1">
        <v>22.3</v>
      </c>
      <c r="AE19" s="1">
        <v>88</v>
      </c>
      <c r="AF19" s="1">
        <v>0.8</v>
      </c>
      <c r="AG19" s="1">
        <v>1078</v>
      </c>
      <c r="AH19" s="1">
        <v>9.6999999999999993</v>
      </c>
      <c r="AI19" s="1">
        <v>5</v>
      </c>
      <c r="AJ19" s="1">
        <v>0</v>
      </c>
      <c r="AK19" s="1">
        <v>0</v>
      </c>
      <c r="AL19" s="1">
        <v>0</v>
      </c>
      <c r="AM19" s="1">
        <v>71</v>
      </c>
      <c r="AN19" s="1">
        <v>0.6</v>
      </c>
      <c r="AO19" s="1">
        <v>7</v>
      </c>
      <c r="AP19" s="1">
        <v>0.1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78"/>
      <c r="BH19" s="78"/>
      <c r="BP19" s="80"/>
    </row>
    <row r="20" spans="1:68">
      <c r="A20" s="1">
        <v>17</v>
      </c>
      <c r="B20" s="10" t="s">
        <v>60</v>
      </c>
      <c r="C20" s="19">
        <v>38.316555999999999</v>
      </c>
      <c r="D20" s="32">
        <v>-104.771917</v>
      </c>
      <c r="E20" s="1" t="s">
        <v>99</v>
      </c>
      <c r="F20" s="6">
        <v>45029</v>
      </c>
      <c r="G20" s="7">
        <v>45036</v>
      </c>
      <c r="H20" s="78" t="s">
        <v>70</v>
      </c>
      <c r="I20" s="1">
        <v>350</v>
      </c>
      <c r="J20" s="14">
        <v>0.25</v>
      </c>
      <c r="K20" s="14">
        <v>8.3333333333333329E-2</v>
      </c>
      <c r="L20" s="1" t="s">
        <v>70</v>
      </c>
      <c r="M20" s="1">
        <v>270</v>
      </c>
      <c r="N20" s="14">
        <v>0.25</v>
      </c>
      <c r="O20" s="14">
        <v>8.3333333333333329E-2</v>
      </c>
      <c r="P20" s="1">
        <v>620</v>
      </c>
      <c r="R20" s="78" t="str">
        <f t="shared" si="1"/>
        <v>Spaulding</v>
      </c>
      <c r="S20" s="1">
        <v>20</v>
      </c>
      <c r="T20" s="1">
        <v>30.6</v>
      </c>
      <c r="U20" s="78" t="str">
        <f t="shared" si="2"/>
        <v>Spaulding</v>
      </c>
      <c r="V20" s="1">
        <v>20</v>
      </c>
      <c r="W20" s="80">
        <v>28.6</v>
      </c>
      <c r="X20" s="78">
        <v>4330</v>
      </c>
      <c r="Y20" s="1">
        <v>23</v>
      </c>
      <c r="Z20" s="1">
        <v>0.5</v>
      </c>
      <c r="AA20" s="1">
        <v>2251</v>
      </c>
      <c r="AB20" s="1">
        <v>52</v>
      </c>
      <c r="AC20" s="1">
        <v>1353</v>
      </c>
      <c r="AD20" s="1">
        <v>31.2</v>
      </c>
      <c r="AE20" s="1">
        <v>47</v>
      </c>
      <c r="AF20" s="1">
        <v>1.1000000000000001</v>
      </c>
      <c r="AG20" s="1">
        <v>645</v>
      </c>
      <c r="AH20" s="1">
        <v>14.9</v>
      </c>
      <c r="AI20" s="1">
        <v>0</v>
      </c>
      <c r="AJ20" s="1">
        <v>0</v>
      </c>
      <c r="AK20" s="1">
        <v>0</v>
      </c>
      <c r="AL20" s="1">
        <v>0</v>
      </c>
      <c r="AM20" s="1">
        <v>11</v>
      </c>
      <c r="AN20" s="1">
        <v>0.3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78"/>
      <c r="BH20" s="78"/>
      <c r="BP20" s="80"/>
    </row>
    <row r="21" spans="1:68">
      <c r="A21" s="1">
        <v>18</v>
      </c>
      <c r="B21" s="10" t="s">
        <v>60</v>
      </c>
      <c r="C21" s="19">
        <v>38.305028</v>
      </c>
      <c r="D21" s="32">
        <v>-104.817778</v>
      </c>
      <c r="E21" s="1" t="s">
        <v>100</v>
      </c>
      <c r="F21" s="6">
        <v>45036</v>
      </c>
      <c r="G21" s="7">
        <v>45043</v>
      </c>
      <c r="H21" s="78" t="s">
        <v>101</v>
      </c>
      <c r="I21" s="1">
        <v>19</v>
      </c>
      <c r="J21" s="14">
        <v>0.45833333333333331</v>
      </c>
      <c r="K21" s="14">
        <v>0.16666666666666666</v>
      </c>
      <c r="L21" s="1" t="s">
        <v>101</v>
      </c>
      <c r="M21" s="1">
        <v>23</v>
      </c>
      <c r="N21" s="14">
        <v>0.45833333333333331</v>
      </c>
      <c r="O21" s="14">
        <v>8.3333333333333329E-2</v>
      </c>
      <c r="P21" s="1">
        <v>42</v>
      </c>
      <c r="R21" s="78" t="str">
        <f t="shared" si="1"/>
        <v xml:space="preserve"> Plaza de los</v>
      </c>
      <c r="T21" s="1">
        <v>30.6</v>
      </c>
      <c r="U21" s="78" t="str">
        <f t="shared" si="2"/>
        <v xml:space="preserve"> Plaza de los</v>
      </c>
      <c r="W21" s="80">
        <v>30.6</v>
      </c>
      <c r="X21" s="78">
        <v>282</v>
      </c>
      <c r="Y21" s="1">
        <v>0</v>
      </c>
      <c r="Z21" s="1">
        <v>0</v>
      </c>
      <c r="AA21" s="1">
        <v>147</v>
      </c>
      <c r="AB21" s="1">
        <v>52.1</v>
      </c>
      <c r="AC21" s="1">
        <v>105</v>
      </c>
      <c r="AD21" s="1">
        <v>37.200000000000003</v>
      </c>
      <c r="AE21" s="1">
        <v>1</v>
      </c>
      <c r="AF21" s="1">
        <v>0.4</v>
      </c>
      <c r="AG21" s="1">
        <v>26</v>
      </c>
      <c r="AH21" s="1">
        <v>9.1999999999999993</v>
      </c>
      <c r="AI21" s="1">
        <v>2</v>
      </c>
      <c r="AJ21" s="1">
        <v>0.7</v>
      </c>
      <c r="AK21" s="1">
        <v>0</v>
      </c>
      <c r="AL21" s="1">
        <v>0</v>
      </c>
      <c r="AM21" s="1">
        <v>1</v>
      </c>
      <c r="AN21" s="1">
        <v>0.4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78"/>
      <c r="BH21" s="78"/>
      <c r="BP21" s="80"/>
    </row>
    <row r="22" spans="1:68">
      <c r="A22" s="1">
        <v>19</v>
      </c>
      <c r="B22" s="10" t="s">
        <v>102</v>
      </c>
      <c r="C22" s="19">
        <v>38.230916999999998</v>
      </c>
      <c r="D22" s="32">
        <v>-104.54991699999999</v>
      </c>
      <c r="E22" s="1" t="s">
        <v>103</v>
      </c>
      <c r="F22" s="6">
        <v>45027</v>
      </c>
      <c r="G22" s="7">
        <v>45034</v>
      </c>
      <c r="H22" s="78" t="s">
        <v>104</v>
      </c>
      <c r="I22" s="1">
        <v>160</v>
      </c>
      <c r="J22" s="14">
        <v>0.25</v>
      </c>
      <c r="K22" s="14">
        <v>8.3333333333333329E-2</v>
      </c>
      <c r="L22" s="1" t="s">
        <v>104</v>
      </c>
      <c r="M22" s="1">
        <v>183</v>
      </c>
      <c r="N22" s="14">
        <v>0.25</v>
      </c>
      <c r="O22" s="14">
        <v>4.1666666666666664E-2</v>
      </c>
      <c r="P22" s="1">
        <v>343</v>
      </c>
      <c r="R22" s="78" t="str">
        <f t="shared" si="1"/>
        <v>23rd Ln</v>
      </c>
      <c r="S22" s="1">
        <v>25</v>
      </c>
      <c r="T22" s="1">
        <v>38.5</v>
      </c>
      <c r="U22" s="78" t="str">
        <f t="shared" si="2"/>
        <v>23rd Ln</v>
      </c>
      <c r="V22" s="1">
        <v>25</v>
      </c>
      <c r="W22" s="80">
        <v>37.9</v>
      </c>
      <c r="X22" s="78">
        <v>2392</v>
      </c>
      <c r="Y22" s="1">
        <v>1</v>
      </c>
      <c r="Z22" s="1">
        <v>0</v>
      </c>
      <c r="AA22" s="1">
        <v>1419</v>
      </c>
      <c r="AB22" s="1">
        <v>59.3</v>
      </c>
      <c r="AC22" s="1">
        <v>728</v>
      </c>
      <c r="AD22" s="1">
        <v>30.4</v>
      </c>
      <c r="AE22" s="1">
        <v>1</v>
      </c>
      <c r="AF22" s="1">
        <v>0</v>
      </c>
      <c r="AG22" s="1">
        <v>213</v>
      </c>
      <c r="AH22" s="1">
        <v>8.9</v>
      </c>
      <c r="AI22" s="1">
        <v>18</v>
      </c>
      <c r="AJ22" s="1">
        <v>0.8</v>
      </c>
      <c r="AK22" s="1">
        <v>0</v>
      </c>
      <c r="AL22" s="1">
        <v>0</v>
      </c>
      <c r="AM22" s="1">
        <v>12</v>
      </c>
      <c r="AN22" s="1">
        <v>0.5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78"/>
      <c r="BH22" s="78"/>
      <c r="BP22" s="80"/>
    </row>
    <row r="23" spans="1:68">
      <c r="A23" s="1">
        <v>20</v>
      </c>
      <c r="B23" s="10" t="s">
        <v>105</v>
      </c>
      <c r="C23" s="19">
        <v>38.233806000000001</v>
      </c>
      <c r="D23" s="32">
        <v>-104.54780599999999</v>
      </c>
      <c r="E23" s="1" t="s">
        <v>106</v>
      </c>
      <c r="F23" s="6">
        <v>45027</v>
      </c>
      <c r="G23" s="7">
        <v>45034</v>
      </c>
      <c r="H23" s="78" t="s">
        <v>107</v>
      </c>
      <c r="I23" s="1">
        <v>121</v>
      </c>
      <c r="J23" s="14">
        <v>0.25</v>
      </c>
      <c r="K23" s="14">
        <v>0.16666666666666666</v>
      </c>
      <c r="L23" s="1" t="s">
        <v>107</v>
      </c>
      <c r="M23" s="1">
        <v>109</v>
      </c>
      <c r="N23" s="14">
        <v>0.25</v>
      </c>
      <c r="O23" s="14">
        <v>8.3333333333333329E-2</v>
      </c>
      <c r="P23" s="1">
        <v>230</v>
      </c>
      <c r="R23" s="78" t="str">
        <f t="shared" si="1"/>
        <v>County Farm</v>
      </c>
      <c r="S23" s="1">
        <v>20</v>
      </c>
      <c r="T23" s="1">
        <v>31</v>
      </c>
      <c r="U23" s="78" t="str">
        <f t="shared" si="2"/>
        <v>County Farm</v>
      </c>
      <c r="V23" s="1">
        <v>20</v>
      </c>
      <c r="W23" s="80">
        <v>30.2</v>
      </c>
      <c r="X23" s="78">
        <v>1613</v>
      </c>
      <c r="Y23" s="1">
        <v>0</v>
      </c>
      <c r="Z23" s="1">
        <v>0</v>
      </c>
      <c r="AA23" s="1">
        <v>890</v>
      </c>
      <c r="AB23" s="1">
        <v>55.2</v>
      </c>
      <c r="AC23" s="1">
        <v>448</v>
      </c>
      <c r="AD23" s="1">
        <v>27.8</v>
      </c>
      <c r="AE23" s="1">
        <v>110</v>
      </c>
      <c r="AF23" s="1">
        <v>6.8</v>
      </c>
      <c r="AG23" s="1">
        <v>158</v>
      </c>
      <c r="AH23" s="1">
        <v>9.8000000000000007</v>
      </c>
      <c r="AI23" s="1">
        <v>5</v>
      </c>
      <c r="AJ23" s="1">
        <v>0.3</v>
      </c>
      <c r="AK23" s="1">
        <v>0</v>
      </c>
      <c r="AL23" s="1">
        <v>0</v>
      </c>
      <c r="AM23" s="1">
        <v>2</v>
      </c>
      <c r="AN23" s="1">
        <v>0.1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78"/>
      <c r="BH23" s="78"/>
      <c r="BP23" s="80"/>
    </row>
    <row r="24" spans="1:68">
      <c r="A24" s="1">
        <v>21</v>
      </c>
      <c r="B24" s="10" t="s">
        <v>102</v>
      </c>
      <c r="C24" s="19">
        <v>38.230778000000001</v>
      </c>
      <c r="D24" s="32">
        <v>-104.545556</v>
      </c>
      <c r="E24" s="1" t="s">
        <v>108</v>
      </c>
      <c r="F24" s="6">
        <v>45027</v>
      </c>
      <c r="G24" s="7">
        <v>45034</v>
      </c>
      <c r="H24" s="78" t="s">
        <v>109</v>
      </c>
      <c r="I24" s="1">
        <v>149</v>
      </c>
      <c r="J24" s="14">
        <v>0.29166666666666669</v>
      </c>
      <c r="K24" s="14">
        <v>8.3333333333333329E-2</v>
      </c>
      <c r="L24" s="1" t="s">
        <v>109</v>
      </c>
      <c r="M24" s="1">
        <v>146</v>
      </c>
      <c r="N24" s="14">
        <v>0.29166666666666669</v>
      </c>
      <c r="O24" s="14">
        <v>0.125</v>
      </c>
      <c r="P24" s="1">
        <v>295</v>
      </c>
      <c r="R24" s="78" t="str">
        <f t="shared" si="1"/>
        <v>25th Ln</v>
      </c>
      <c r="S24" s="1">
        <v>25</v>
      </c>
      <c r="T24" s="1">
        <v>39.200000000000003</v>
      </c>
      <c r="U24" s="78" t="str">
        <f t="shared" si="2"/>
        <v>25th Ln</v>
      </c>
      <c r="V24" s="1">
        <v>25</v>
      </c>
      <c r="W24" s="80">
        <v>40.6</v>
      </c>
      <c r="X24" s="78">
        <v>2062</v>
      </c>
      <c r="Y24" s="1">
        <v>8</v>
      </c>
      <c r="Z24" s="1">
        <v>0.4</v>
      </c>
      <c r="AA24" s="1">
        <v>730</v>
      </c>
      <c r="AB24" s="1">
        <v>35.4</v>
      </c>
      <c r="AC24" s="1">
        <v>793</v>
      </c>
      <c r="AD24" s="1">
        <v>38.5</v>
      </c>
      <c r="AE24" s="1">
        <v>4</v>
      </c>
      <c r="AF24" s="1">
        <v>0.2</v>
      </c>
      <c r="AG24" s="1">
        <v>469</v>
      </c>
      <c r="AH24" s="1">
        <v>22.7</v>
      </c>
      <c r="AI24" s="1">
        <v>19</v>
      </c>
      <c r="AJ24" s="1">
        <v>0.9</v>
      </c>
      <c r="AK24" s="1">
        <v>0</v>
      </c>
      <c r="AL24" s="1">
        <v>0</v>
      </c>
      <c r="AM24" s="1">
        <v>39</v>
      </c>
      <c r="AN24" s="1">
        <v>1.9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78"/>
      <c r="BH24" s="78"/>
      <c r="BP24" s="80"/>
    </row>
    <row r="25" spans="1:68">
      <c r="A25" s="1">
        <v>22</v>
      </c>
      <c r="B25" s="10" t="s">
        <v>110</v>
      </c>
      <c r="C25" s="19">
        <v>38.360250000000001</v>
      </c>
      <c r="D25" s="32">
        <v>-104.866806</v>
      </c>
      <c r="E25" s="1" t="s">
        <v>111</v>
      </c>
      <c r="F25" s="6">
        <v>45049</v>
      </c>
      <c r="G25" s="7">
        <v>45057</v>
      </c>
      <c r="H25" s="78" t="s">
        <v>112</v>
      </c>
      <c r="I25" s="1">
        <v>8</v>
      </c>
      <c r="J25" s="1"/>
      <c r="K25" s="1"/>
      <c r="L25" s="1" t="s">
        <v>112</v>
      </c>
      <c r="M25" s="1">
        <v>7</v>
      </c>
      <c r="N25" s="1"/>
      <c r="O25" s="1"/>
      <c r="P25" s="1">
        <f>SUM(I25,M25)</f>
        <v>15</v>
      </c>
      <c r="R25" s="78" t="str">
        <f t="shared" si="1"/>
        <v>US 50</v>
      </c>
      <c r="S25" s="1">
        <v>40</v>
      </c>
      <c r="U25" s="78" t="str">
        <f t="shared" si="2"/>
        <v>US 50</v>
      </c>
      <c r="V25" s="1">
        <v>40</v>
      </c>
      <c r="W25" s="80"/>
      <c r="X25" s="78">
        <v>128</v>
      </c>
      <c r="Y25" s="1">
        <v>0</v>
      </c>
      <c r="Z25" s="1">
        <v>0</v>
      </c>
      <c r="AA25" s="1">
        <v>59</v>
      </c>
      <c r="AB25" s="1">
        <v>46.1</v>
      </c>
      <c r="AC25" s="1">
        <v>34</v>
      </c>
      <c r="AD25" s="1">
        <v>26.6</v>
      </c>
      <c r="AE25" s="1">
        <v>2</v>
      </c>
      <c r="AF25" s="1">
        <v>1.6</v>
      </c>
      <c r="AG25" s="1">
        <v>29</v>
      </c>
      <c r="AH25" s="1">
        <v>22.7</v>
      </c>
      <c r="AI25" s="1">
        <v>2</v>
      </c>
      <c r="AJ25" s="1">
        <v>1.6</v>
      </c>
      <c r="AK25" s="1">
        <v>0</v>
      </c>
      <c r="AL25" s="1">
        <v>0</v>
      </c>
      <c r="AM25" s="1">
        <v>2</v>
      </c>
      <c r="AN25" s="1">
        <v>1.6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78"/>
      <c r="BH25" s="78"/>
      <c r="BP25" s="80"/>
    </row>
    <row r="26" spans="1:68">
      <c r="A26" s="1">
        <v>23</v>
      </c>
      <c r="B26" s="10" t="s">
        <v>113</v>
      </c>
      <c r="C26" s="19">
        <v>38.316443999999997</v>
      </c>
      <c r="D26" s="32">
        <v>-104.815139</v>
      </c>
      <c r="E26" s="1" t="s">
        <v>114</v>
      </c>
      <c r="F26" s="6">
        <v>45047</v>
      </c>
      <c r="G26" s="7">
        <v>45055</v>
      </c>
      <c r="H26" s="78" t="s">
        <v>115</v>
      </c>
      <c r="I26" s="1">
        <v>1252</v>
      </c>
      <c r="J26" s="14">
        <v>0.25</v>
      </c>
      <c r="K26" s="14">
        <v>0.16666666666666666</v>
      </c>
      <c r="L26" s="1" t="s">
        <v>115</v>
      </c>
      <c r="M26" s="1">
        <v>1271</v>
      </c>
      <c r="N26" s="14">
        <v>0.25</v>
      </c>
      <c r="O26" s="14">
        <v>8.3333333333333329E-2</v>
      </c>
      <c r="P26" s="1">
        <v>2523</v>
      </c>
      <c r="R26" s="78" t="str">
        <f t="shared" si="1"/>
        <v>Industry Dr</v>
      </c>
      <c r="S26" s="1">
        <v>45</v>
      </c>
      <c r="T26" s="1">
        <v>58.8</v>
      </c>
      <c r="U26" s="78" t="str">
        <f t="shared" si="2"/>
        <v>Industry Dr</v>
      </c>
      <c r="V26" s="1">
        <v>45</v>
      </c>
      <c r="W26" s="80">
        <v>42.2</v>
      </c>
      <c r="X26" s="78">
        <v>19861</v>
      </c>
      <c r="Y26" s="1">
        <v>163</v>
      </c>
      <c r="Z26" s="1">
        <v>0.8</v>
      </c>
      <c r="AA26" s="1">
        <v>8188</v>
      </c>
      <c r="AB26" s="1">
        <v>41.2</v>
      </c>
      <c r="AC26" s="1">
        <v>8111</v>
      </c>
      <c r="AD26" s="1">
        <v>40.799999999999997</v>
      </c>
      <c r="AE26" s="1">
        <v>70</v>
      </c>
      <c r="AF26" s="1">
        <v>0.4</v>
      </c>
      <c r="AG26" s="1">
        <v>2975</v>
      </c>
      <c r="AH26" s="1">
        <v>15</v>
      </c>
      <c r="AI26" s="1">
        <v>51</v>
      </c>
      <c r="AJ26" s="1">
        <v>0.3</v>
      </c>
      <c r="AK26" s="1">
        <v>0</v>
      </c>
      <c r="AL26" s="1">
        <v>0</v>
      </c>
      <c r="AM26" s="1">
        <v>297</v>
      </c>
      <c r="AN26" s="1">
        <v>1.5</v>
      </c>
      <c r="AO26" s="1">
        <v>6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78"/>
      <c r="BH26" s="78"/>
      <c r="BP26" s="80"/>
    </row>
    <row r="27" spans="1:68">
      <c r="A27" s="1">
        <v>24</v>
      </c>
      <c r="B27" s="10" t="s">
        <v>116</v>
      </c>
      <c r="C27" s="19">
        <v>38.219417</v>
      </c>
      <c r="D27" s="32">
        <v>-104.541944</v>
      </c>
      <c r="E27" s="1" t="s">
        <v>117</v>
      </c>
      <c r="F27" s="6">
        <v>45048</v>
      </c>
      <c r="G27" s="7">
        <v>45055</v>
      </c>
      <c r="H27" s="78" t="s">
        <v>118</v>
      </c>
      <c r="I27" s="1">
        <v>179</v>
      </c>
      <c r="J27" s="14">
        <v>0.25</v>
      </c>
      <c r="K27" s="14">
        <v>8.3333333333333329E-2</v>
      </c>
      <c r="L27" s="1" t="s">
        <v>118</v>
      </c>
      <c r="M27" s="1">
        <v>179</v>
      </c>
      <c r="N27" s="14">
        <v>0.41666666666666669</v>
      </c>
      <c r="O27" s="14">
        <v>0.125</v>
      </c>
      <c r="P27" s="1">
        <v>358</v>
      </c>
      <c r="R27" s="78" t="str">
        <f t="shared" si="1"/>
        <v xml:space="preserve"> Nicholson Rd</v>
      </c>
      <c r="S27" s="1">
        <v>35</v>
      </c>
      <c r="T27" s="1">
        <v>39.9</v>
      </c>
      <c r="U27" s="78" t="str">
        <f t="shared" si="2"/>
        <v xml:space="preserve"> Nicholson Rd</v>
      </c>
      <c r="V27" s="1">
        <v>35</v>
      </c>
      <c r="W27" s="80">
        <v>48.6</v>
      </c>
      <c r="X27" s="78">
        <v>2364</v>
      </c>
      <c r="Y27" s="1">
        <v>19</v>
      </c>
      <c r="Z27" s="1">
        <v>0.8</v>
      </c>
      <c r="AA27" s="1">
        <v>1371</v>
      </c>
      <c r="AB27" s="1">
        <v>58</v>
      </c>
      <c r="AC27" s="1">
        <v>669</v>
      </c>
      <c r="AD27" s="1">
        <v>28.3</v>
      </c>
      <c r="AE27" s="1">
        <v>13</v>
      </c>
      <c r="AF27" s="1">
        <v>0.5</v>
      </c>
      <c r="AG27" s="1">
        <v>229</v>
      </c>
      <c r="AH27" s="1">
        <v>9.6999999999999993</v>
      </c>
      <c r="AI27" s="1">
        <v>7</v>
      </c>
      <c r="AJ27" s="1">
        <v>0.3</v>
      </c>
      <c r="AK27" s="1">
        <v>0</v>
      </c>
      <c r="AL27" s="1">
        <v>0</v>
      </c>
      <c r="AM27" s="1">
        <v>46</v>
      </c>
      <c r="AN27" s="1">
        <v>1.9</v>
      </c>
      <c r="AO27" s="1">
        <v>10</v>
      </c>
      <c r="AP27" s="1">
        <v>0.4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78"/>
      <c r="BH27" s="78"/>
      <c r="BP27" s="80"/>
    </row>
    <row r="28" spans="1:68">
      <c r="A28" s="1">
        <v>25</v>
      </c>
      <c r="B28" s="10" t="s">
        <v>119</v>
      </c>
      <c r="C28" s="19">
        <v>38.204146600000001</v>
      </c>
      <c r="D28" s="31">
        <v>-104.5708266</v>
      </c>
      <c r="E28" s="1" t="s">
        <v>120</v>
      </c>
      <c r="F28" s="6">
        <v>45048</v>
      </c>
      <c r="G28" s="7">
        <v>45055</v>
      </c>
      <c r="H28" s="78" t="s">
        <v>121</v>
      </c>
      <c r="I28" s="45">
        <v>141.69999999999999</v>
      </c>
      <c r="J28" s="14">
        <v>0.45833333333333331</v>
      </c>
      <c r="K28" s="14">
        <v>0.16666666666666666</v>
      </c>
      <c r="L28" s="1" t="s">
        <v>121</v>
      </c>
      <c r="M28" s="1">
        <v>150</v>
      </c>
      <c r="N28" s="14">
        <v>0.20833333333333334</v>
      </c>
      <c r="O28" s="14">
        <v>0.20833333333333334</v>
      </c>
      <c r="Q28" s="45">
        <f t="shared" ref="Q28:Q35" si="3">SUM(I28,M28)</f>
        <v>291.7</v>
      </c>
      <c r="R28" s="78" t="str">
        <f t="shared" si="1"/>
        <v>St Charles Rd</v>
      </c>
      <c r="S28" s="1">
        <v>45</v>
      </c>
      <c r="T28" s="1">
        <v>56</v>
      </c>
      <c r="U28" s="78" t="str">
        <f t="shared" si="2"/>
        <v>St Charles Rd</v>
      </c>
      <c r="V28" s="1">
        <v>45</v>
      </c>
      <c r="W28" s="80">
        <v>56</v>
      </c>
      <c r="X28" s="78"/>
      <c r="AY28" s="78" t="s">
        <v>121</v>
      </c>
      <c r="AZ28" s="14">
        <v>0.45833333333333331</v>
      </c>
      <c r="BA28" s="14">
        <v>0.125</v>
      </c>
      <c r="BB28" s="1">
        <v>4</v>
      </c>
      <c r="BC28" s="1">
        <v>0.4</v>
      </c>
      <c r="BD28" s="1">
        <v>808</v>
      </c>
      <c r="BE28" s="1">
        <v>83.5</v>
      </c>
      <c r="BF28" s="1">
        <v>156</v>
      </c>
      <c r="BG28" s="1">
        <v>16.100000000000001</v>
      </c>
      <c r="BH28" s="78" t="s">
        <v>121</v>
      </c>
      <c r="BI28" s="14">
        <v>0.20833333333333334</v>
      </c>
      <c r="BJ28" s="14">
        <v>0.20833333333333334</v>
      </c>
      <c r="BK28" s="1">
        <v>3</v>
      </c>
      <c r="BL28" s="1">
        <v>0.3</v>
      </c>
      <c r="BM28" s="1">
        <v>905</v>
      </c>
      <c r="BN28" s="1">
        <v>88.3</v>
      </c>
      <c r="BO28" s="1">
        <v>117</v>
      </c>
      <c r="BP28" s="80">
        <v>11.4</v>
      </c>
    </row>
    <row r="29" spans="1:68">
      <c r="A29" s="1">
        <v>26</v>
      </c>
      <c r="B29" s="10" t="s">
        <v>122</v>
      </c>
      <c r="C29" s="19">
        <v>38.317686600000002</v>
      </c>
      <c r="D29" s="32">
        <v>-104.7304383</v>
      </c>
      <c r="E29" s="1" t="s">
        <v>123</v>
      </c>
      <c r="F29" s="6">
        <v>45061</v>
      </c>
      <c r="G29" s="7">
        <v>45068</v>
      </c>
      <c r="H29" s="78" t="s">
        <v>124</v>
      </c>
      <c r="I29" s="45">
        <v>392.5</v>
      </c>
      <c r="J29" s="14">
        <v>0.29166666666666669</v>
      </c>
      <c r="K29" s="14">
        <v>0.125</v>
      </c>
      <c r="L29" s="1" t="s">
        <v>124</v>
      </c>
      <c r="M29" s="45">
        <v>351.6</v>
      </c>
      <c r="N29" s="14">
        <v>0.29166666666666669</v>
      </c>
      <c r="O29" s="14">
        <v>0.125</v>
      </c>
      <c r="Q29" s="45">
        <f t="shared" si="3"/>
        <v>744.1</v>
      </c>
      <c r="R29" s="78" t="str">
        <f t="shared" si="1"/>
        <v>E Ohio Dr</v>
      </c>
      <c r="S29" s="1" t="s">
        <v>82</v>
      </c>
      <c r="T29" s="1">
        <v>33</v>
      </c>
      <c r="U29" s="78" t="str">
        <f t="shared" si="2"/>
        <v>E Ohio Dr</v>
      </c>
      <c r="V29" s="1" t="s">
        <v>82</v>
      </c>
      <c r="W29" s="80">
        <v>33</v>
      </c>
      <c r="X29" s="78"/>
      <c r="AY29" s="78" t="s">
        <v>124</v>
      </c>
      <c r="AZ29" s="14">
        <v>0.29166666666666669</v>
      </c>
      <c r="BA29" s="14">
        <v>0.125</v>
      </c>
      <c r="BB29" s="1">
        <v>10</v>
      </c>
      <c r="BC29" s="1">
        <v>0.4</v>
      </c>
      <c r="BD29" s="1">
        <v>2671</v>
      </c>
      <c r="BE29" s="1">
        <v>98.4</v>
      </c>
      <c r="BF29" s="1">
        <v>34</v>
      </c>
      <c r="BG29" s="1">
        <v>1.3</v>
      </c>
      <c r="BH29" s="78" t="s">
        <v>124</v>
      </c>
      <c r="BI29" s="14">
        <v>0.29166666666666669</v>
      </c>
      <c r="BJ29" s="14">
        <v>0.125</v>
      </c>
      <c r="BK29" s="1">
        <v>32</v>
      </c>
      <c r="BL29" s="1">
        <v>1.3</v>
      </c>
      <c r="BM29" s="1">
        <v>2368</v>
      </c>
      <c r="BN29" s="1">
        <v>97.4</v>
      </c>
      <c r="BO29" s="1">
        <v>32</v>
      </c>
      <c r="BP29" s="80">
        <v>1.3</v>
      </c>
    </row>
    <row r="30" spans="1:68">
      <c r="A30" s="1">
        <v>27</v>
      </c>
      <c r="B30" s="10" t="s">
        <v>60</v>
      </c>
      <c r="C30" s="19">
        <v>38.313943299999998</v>
      </c>
      <c r="D30" s="32">
        <v>-104.7864033</v>
      </c>
      <c r="E30" s="1" t="s">
        <v>125</v>
      </c>
      <c r="F30" s="6">
        <v>45048</v>
      </c>
      <c r="G30" s="7">
        <v>45057</v>
      </c>
      <c r="H30" s="78" t="s">
        <v>126</v>
      </c>
      <c r="I30" s="45">
        <v>1248.9000000000001</v>
      </c>
      <c r="J30" s="14">
        <v>0.29166666666666669</v>
      </c>
      <c r="K30" s="14">
        <v>0.125</v>
      </c>
      <c r="L30" s="1" t="s">
        <v>126</v>
      </c>
      <c r="M30" s="45">
        <v>1339.7</v>
      </c>
      <c r="N30" s="14">
        <v>0.29166666666666669</v>
      </c>
      <c r="O30" s="14">
        <v>0.125</v>
      </c>
      <c r="Q30" s="45">
        <f t="shared" si="3"/>
        <v>2588.6000000000004</v>
      </c>
      <c r="R30" s="78" t="str">
        <f t="shared" si="1"/>
        <v>W Capistrano Ave</v>
      </c>
      <c r="S30" s="1" t="s">
        <v>98</v>
      </c>
      <c r="T30" s="1">
        <v>44</v>
      </c>
      <c r="U30" s="78" t="str">
        <f t="shared" si="2"/>
        <v>W Capistrano Ave</v>
      </c>
      <c r="V30" s="1" t="s">
        <v>98</v>
      </c>
      <c r="W30" s="80">
        <v>45</v>
      </c>
      <c r="X30" s="78"/>
      <c r="AY30" s="78" t="s">
        <v>126</v>
      </c>
      <c r="AZ30" s="14">
        <v>0.29166666666666669</v>
      </c>
      <c r="BA30" s="14">
        <v>0.125</v>
      </c>
      <c r="BB30" s="1">
        <v>42</v>
      </c>
      <c r="BC30" s="1">
        <v>0.5</v>
      </c>
      <c r="BD30" s="1">
        <v>8628</v>
      </c>
      <c r="BE30" s="1">
        <v>98.1</v>
      </c>
      <c r="BF30" s="1">
        <v>124</v>
      </c>
      <c r="BG30" s="1">
        <v>1.4</v>
      </c>
      <c r="BH30" s="78" t="s">
        <v>126</v>
      </c>
      <c r="BI30" s="14">
        <v>0.29166666666666669</v>
      </c>
      <c r="BJ30" s="14">
        <v>0.125</v>
      </c>
      <c r="BK30" s="1">
        <v>90</v>
      </c>
      <c r="BL30" s="1">
        <v>1</v>
      </c>
      <c r="BM30" s="1">
        <v>9187</v>
      </c>
      <c r="BN30" s="1">
        <v>97.4</v>
      </c>
      <c r="BO30" s="1">
        <v>157</v>
      </c>
      <c r="BP30" s="80">
        <v>1.7</v>
      </c>
    </row>
    <row r="31" spans="1:68">
      <c r="A31" s="1">
        <v>28</v>
      </c>
      <c r="B31" s="10" t="s">
        <v>122</v>
      </c>
      <c r="C31" s="19">
        <v>38.314844999999998</v>
      </c>
      <c r="D31" s="32">
        <v>-104.7295783</v>
      </c>
      <c r="E31" s="1" t="s">
        <v>127</v>
      </c>
      <c r="F31" s="6">
        <v>45061</v>
      </c>
      <c r="G31" s="7">
        <v>45068</v>
      </c>
      <c r="H31" s="78" t="s">
        <v>128</v>
      </c>
      <c r="I31" s="45">
        <v>591.5</v>
      </c>
      <c r="J31" s="14">
        <v>0.29166666666666669</v>
      </c>
      <c r="K31" s="14">
        <v>0.125</v>
      </c>
      <c r="L31" s="1" t="str">
        <f>H31</f>
        <v>S Gilia Dr</v>
      </c>
      <c r="M31" s="45">
        <v>636.6</v>
      </c>
      <c r="N31" s="14">
        <v>0.29166666666666669</v>
      </c>
      <c r="O31" s="14">
        <v>0.125</v>
      </c>
      <c r="Q31" s="45">
        <f t="shared" si="3"/>
        <v>1228.0999999999999</v>
      </c>
      <c r="R31" s="78" t="str">
        <f t="shared" si="1"/>
        <v>S Gilia Dr</v>
      </c>
      <c r="S31" s="1">
        <v>30</v>
      </c>
      <c r="T31" s="1">
        <v>35</v>
      </c>
      <c r="U31" s="78" t="str">
        <f t="shared" si="2"/>
        <v>S Gilia Dr</v>
      </c>
      <c r="V31" s="1">
        <v>30</v>
      </c>
      <c r="W31" s="80">
        <v>35</v>
      </c>
      <c r="X31" s="78"/>
      <c r="AY31" s="78" t="str">
        <f>H31</f>
        <v>S Gilia Dr</v>
      </c>
      <c r="AZ31" s="14">
        <v>0.29166666666666669</v>
      </c>
      <c r="BA31" s="14">
        <v>0.125</v>
      </c>
      <c r="BB31" s="1">
        <v>179</v>
      </c>
      <c r="BC31" s="1">
        <v>4.4000000000000004</v>
      </c>
      <c r="BD31" s="1">
        <v>3840</v>
      </c>
      <c r="BE31" s="1">
        <v>93.9</v>
      </c>
      <c r="BF31" s="1">
        <v>72</v>
      </c>
      <c r="BG31" s="1">
        <v>1.8</v>
      </c>
      <c r="BH31" s="78" t="str">
        <f>AY31</f>
        <v>S Gilia Dr</v>
      </c>
      <c r="BI31" s="14">
        <v>0.29166666666666669</v>
      </c>
      <c r="BJ31" s="14">
        <v>0.125</v>
      </c>
      <c r="BK31" s="1">
        <v>27</v>
      </c>
      <c r="BL31" s="1">
        <v>0.6</v>
      </c>
      <c r="BM31" s="1">
        <v>4302</v>
      </c>
      <c r="BN31" s="1">
        <v>97.7</v>
      </c>
      <c r="BO31" s="1">
        <v>74</v>
      </c>
      <c r="BP31" s="80">
        <v>1.7</v>
      </c>
    </row>
    <row r="32" spans="1:68">
      <c r="A32" s="1">
        <v>29</v>
      </c>
      <c r="B32" s="10" t="s">
        <v>129</v>
      </c>
      <c r="C32" s="19">
        <v>38.189473300000003</v>
      </c>
      <c r="D32" s="20">
        <v>-104.4235</v>
      </c>
      <c r="E32" s="1" t="s">
        <v>130</v>
      </c>
      <c r="F32" s="6">
        <v>45028</v>
      </c>
      <c r="G32" s="7">
        <v>45035</v>
      </c>
      <c r="H32" s="78" t="s">
        <v>131</v>
      </c>
      <c r="I32" s="45">
        <v>252.5</v>
      </c>
      <c r="J32" s="14">
        <v>0.25</v>
      </c>
      <c r="K32" s="14">
        <v>0.5</v>
      </c>
      <c r="L32" s="1" t="s">
        <v>131</v>
      </c>
      <c r="M32" s="45">
        <v>285.2</v>
      </c>
      <c r="N32" s="14">
        <v>0.45833333333333331</v>
      </c>
      <c r="O32" s="14">
        <v>0.20833333333333334</v>
      </c>
      <c r="Q32" s="45">
        <f t="shared" si="3"/>
        <v>537.70000000000005</v>
      </c>
      <c r="R32" s="78" t="str">
        <f t="shared" si="1"/>
        <v>Olson Rd</v>
      </c>
      <c r="S32" s="1">
        <v>40</v>
      </c>
      <c r="T32" s="1">
        <v>58</v>
      </c>
      <c r="U32" s="78" t="str">
        <f t="shared" si="2"/>
        <v>Olson Rd</v>
      </c>
      <c r="V32" s="1">
        <v>40</v>
      </c>
      <c r="W32" s="80">
        <v>61</v>
      </c>
      <c r="X32" s="78"/>
      <c r="AY32" s="78" t="s">
        <v>131</v>
      </c>
      <c r="AZ32" s="14">
        <v>0.25</v>
      </c>
      <c r="BA32" s="14">
        <v>0.5</v>
      </c>
      <c r="BB32" s="1">
        <v>68</v>
      </c>
      <c r="BC32" s="1">
        <v>3.8</v>
      </c>
      <c r="BD32" s="1">
        <v>1627</v>
      </c>
      <c r="BE32" s="1">
        <v>90.4</v>
      </c>
      <c r="BF32" s="1">
        <v>104</v>
      </c>
      <c r="BG32" s="1">
        <v>5.8</v>
      </c>
      <c r="BH32" s="78" t="s">
        <v>131</v>
      </c>
      <c r="BI32" s="14">
        <v>0.45833333333333331</v>
      </c>
      <c r="BJ32" s="14">
        <v>0.20833333333333334</v>
      </c>
      <c r="BK32" s="1">
        <v>23</v>
      </c>
      <c r="BL32" s="1">
        <v>1.1000000000000001</v>
      </c>
      <c r="BM32" s="1">
        <v>1870</v>
      </c>
      <c r="BN32" s="1">
        <v>92</v>
      </c>
      <c r="BO32" s="1">
        <v>139</v>
      </c>
      <c r="BP32" s="80">
        <v>6.8</v>
      </c>
    </row>
    <row r="33" spans="1:68">
      <c r="A33" s="1">
        <v>30</v>
      </c>
      <c r="B33" s="10" t="s">
        <v>132</v>
      </c>
      <c r="C33" s="19">
        <v>38.23706</v>
      </c>
      <c r="D33" s="20">
        <v>-104.347745</v>
      </c>
      <c r="E33" s="1" t="s">
        <v>133</v>
      </c>
      <c r="F33" s="6">
        <v>45035</v>
      </c>
      <c r="G33" s="7">
        <v>45041</v>
      </c>
      <c r="H33" s="78" t="s">
        <v>134</v>
      </c>
      <c r="I33" s="45">
        <v>80.5</v>
      </c>
      <c r="J33" s="14">
        <v>0.29166666666666669</v>
      </c>
      <c r="K33" s="14">
        <v>0.125</v>
      </c>
      <c r="L33" s="1" t="s">
        <v>134</v>
      </c>
      <c r="M33" s="1">
        <v>58.2</v>
      </c>
      <c r="N33" s="14">
        <v>0.41666666666666669</v>
      </c>
      <c r="O33" s="14">
        <v>0.125</v>
      </c>
      <c r="Q33" s="45">
        <f t="shared" si="3"/>
        <v>138.69999999999999</v>
      </c>
      <c r="R33" s="78" t="str">
        <f t="shared" si="1"/>
        <v>Avondale Blvd</v>
      </c>
      <c r="S33" s="1" t="s">
        <v>82</v>
      </c>
      <c r="T33" s="1">
        <v>35</v>
      </c>
      <c r="U33" s="78" t="str">
        <f t="shared" si="2"/>
        <v>Avondale Blvd</v>
      </c>
      <c r="V33" s="1" t="s">
        <v>82</v>
      </c>
      <c r="W33" s="80">
        <v>35</v>
      </c>
      <c r="X33" s="78"/>
      <c r="AY33" s="78" t="s">
        <v>134</v>
      </c>
      <c r="AZ33" s="14">
        <v>0.29166666666666669</v>
      </c>
      <c r="BA33" s="14">
        <v>0.125</v>
      </c>
      <c r="BB33" s="1">
        <v>22</v>
      </c>
      <c r="BC33" s="1">
        <v>4.4000000000000004</v>
      </c>
      <c r="BD33" s="1">
        <v>457</v>
      </c>
      <c r="BE33" s="1">
        <v>90.9</v>
      </c>
      <c r="BF33" s="1">
        <v>24</v>
      </c>
      <c r="BG33" s="1">
        <v>4.8</v>
      </c>
      <c r="BH33" s="78" t="s">
        <v>134</v>
      </c>
      <c r="BI33" s="14">
        <v>0.41666666666666669</v>
      </c>
      <c r="BJ33" s="14">
        <v>0.125</v>
      </c>
      <c r="BK33" s="1">
        <v>4</v>
      </c>
      <c r="BL33" s="1">
        <v>1.1000000000000001</v>
      </c>
      <c r="BM33" s="1">
        <v>337</v>
      </c>
      <c r="BN33" s="1">
        <v>92.6</v>
      </c>
      <c r="BO33" s="1">
        <v>23</v>
      </c>
      <c r="BP33" s="80">
        <v>6.3</v>
      </c>
    </row>
    <row r="34" spans="1:68">
      <c r="A34" s="1">
        <v>31</v>
      </c>
      <c r="B34" s="10" t="s">
        <v>135</v>
      </c>
      <c r="C34" s="19">
        <v>38.222588299999998</v>
      </c>
      <c r="D34" s="20">
        <v>-104.57186830000001</v>
      </c>
      <c r="E34" s="1" t="s">
        <v>120</v>
      </c>
      <c r="F34" s="6">
        <v>45048</v>
      </c>
      <c r="G34" s="7">
        <v>45055</v>
      </c>
      <c r="H34" s="78" t="s">
        <v>136</v>
      </c>
      <c r="I34" s="45">
        <v>283.89999999999998</v>
      </c>
      <c r="J34" s="14">
        <v>0.25</v>
      </c>
      <c r="K34" s="14">
        <v>0.20833333333333334</v>
      </c>
      <c r="L34" s="1" t="s">
        <v>136</v>
      </c>
      <c r="M34" s="1">
        <v>283</v>
      </c>
      <c r="N34" s="14">
        <v>0.45833333333333331</v>
      </c>
      <c r="O34" s="14">
        <v>0.125</v>
      </c>
      <c r="Q34" s="45">
        <f t="shared" si="3"/>
        <v>566.9</v>
      </c>
      <c r="R34" s="78" t="str">
        <f t="shared" si="1"/>
        <v>Lasalle Rd</v>
      </c>
      <c r="S34" s="1">
        <v>45</v>
      </c>
      <c r="T34" s="1">
        <v>63</v>
      </c>
      <c r="U34" s="78" t="str">
        <f t="shared" si="2"/>
        <v>Lasalle Rd</v>
      </c>
      <c r="V34" s="1">
        <v>45</v>
      </c>
      <c r="W34" s="80">
        <v>62</v>
      </c>
      <c r="X34" s="78"/>
      <c r="AY34" s="78" t="s">
        <v>136</v>
      </c>
      <c r="AZ34" s="14">
        <v>0.25</v>
      </c>
      <c r="BA34" s="14">
        <v>0.20833333333333334</v>
      </c>
      <c r="BB34" s="1">
        <v>3</v>
      </c>
      <c r="BC34" s="1">
        <v>0.2</v>
      </c>
      <c r="BD34" s="1">
        <v>1789</v>
      </c>
      <c r="BE34" s="1">
        <v>92.2</v>
      </c>
      <c r="BF34" s="1">
        <v>148</v>
      </c>
      <c r="BG34" s="1">
        <v>7.6</v>
      </c>
      <c r="BH34" s="78" t="s">
        <v>136</v>
      </c>
      <c r="BI34" s="14">
        <v>0.45833333333333331</v>
      </c>
      <c r="BJ34" s="14">
        <v>0.125</v>
      </c>
      <c r="BK34" s="1">
        <v>1</v>
      </c>
      <c r="BL34" s="1">
        <v>0.1</v>
      </c>
      <c r="BM34" s="1">
        <v>1751</v>
      </c>
      <c r="BN34" s="1">
        <v>90.5</v>
      </c>
      <c r="BO34" s="1">
        <v>182</v>
      </c>
      <c r="BP34" s="80">
        <v>9.4</v>
      </c>
    </row>
    <row r="35" spans="1:68">
      <c r="A35" s="1">
        <v>32</v>
      </c>
      <c r="B35" s="10" t="s">
        <v>91</v>
      </c>
      <c r="C35" s="19">
        <v>38.325196599999998</v>
      </c>
      <c r="D35" s="20">
        <v>-104.77074330000001</v>
      </c>
      <c r="E35" s="1" t="s">
        <v>125</v>
      </c>
      <c r="F35" s="6">
        <v>45050</v>
      </c>
      <c r="G35" s="7">
        <v>45057</v>
      </c>
      <c r="H35" s="78" t="s">
        <v>126</v>
      </c>
      <c r="I35" s="45">
        <v>1434.6</v>
      </c>
      <c r="J35" s="14">
        <v>0.29166666666666669</v>
      </c>
      <c r="K35" s="14">
        <v>0.125</v>
      </c>
      <c r="L35" s="1" t="s">
        <v>126</v>
      </c>
      <c r="M35" s="45">
        <v>1425.9</v>
      </c>
      <c r="N35" s="14">
        <v>0.29166666666666669</v>
      </c>
      <c r="O35" s="14">
        <v>0.125</v>
      </c>
      <c r="Q35" s="45">
        <f t="shared" si="3"/>
        <v>2860.5</v>
      </c>
      <c r="R35" s="78" t="str">
        <f t="shared" si="1"/>
        <v>W Capistrano Ave</v>
      </c>
      <c r="S35" s="1" t="s">
        <v>98</v>
      </c>
      <c r="T35" s="1">
        <v>43</v>
      </c>
      <c r="U35" s="78" t="str">
        <f t="shared" si="2"/>
        <v>W Capistrano Ave</v>
      </c>
      <c r="V35" s="1" t="s">
        <v>98</v>
      </c>
      <c r="W35" s="80">
        <v>41</v>
      </c>
      <c r="X35" s="78"/>
      <c r="AY35" s="78" t="s">
        <v>126</v>
      </c>
      <c r="AZ35" s="14">
        <v>0.29166666666666669</v>
      </c>
      <c r="BA35" s="14">
        <v>0.125</v>
      </c>
      <c r="BB35" s="1">
        <v>63</v>
      </c>
      <c r="BC35" s="1">
        <v>0.6</v>
      </c>
      <c r="BD35" s="1">
        <v>9887</v>
      </c>
      <c r="BE35" s="1">
        <v>97.9</v>
      </c>
      <c r="BF35" s="1">
        <v>152</v>
      </c>
      <c r="BG35" s="1">
        <v>1.5</v>
      </c>
      <c r="BH35" s="78" t="s">
        <v>126</v>
      </c>
      <c r="BI35" s="14">
        <v>0.29166666666666669</v>
      </c>
      <c r="BJ35" s="14">
        <v>0.125</v>
      </c>
      <c r="BK35" s="1">
        <v>7</v>
      </c>
      <c r="BL35" s="1">
        <v>0.1</v>
      </c>
      <c r="BM35" s="1">
        <v>9825</v>
      </c>
      <c r="BN35" s="1">
        <v>98.4</v>
      </c>
      <c r="BO35" s="1">
        <v>149</v>
      </c>
      <c r="BP35" s="80">
        <v>1.5</v>
      </c>
    </row>
    <row r="36" spans="1:68">
      <c r="A36" s="1">
        <v>33</v>
      </c>
      <c r="B36" s="10" t="s">
        <v>137</v>
      </c>
      <c r="C36" s="19">
        <v>38.320606599999998</v>
      </c>
      <c r="D36" s="20">
        <v>-104.7284683</v>
      </c>
      <c r="E36" s="1" t="s">
        <v>138</v>
      </c>
      <c r="F36" s="6">
        <v>45061</v>
      </c>
      <c r="G36" s="7">
        <v>45068</v>
      </c>
      <c r="H36" s="78" t="s">
        <v>139</v>
      </c>
      <c r="I36" s="45">
        <v>1023.2</v>
      </c>
      <c r="J36" s="14">
        <v>0.29166666666666669</v>
      </c>
      <c r="K36" s="14">
        <v>0.125</v>
      </c>
      <c r="L36" s="1" t="s">
        <v>139</v>
      </c>
      <c r="M36" s="45">
        <v>1021.4</v>
      </c>
      <c r="N36" s="14">
        <v>0.29166666666666669</v>
      </c>
      <c r="O36" s="14">
        <v>0.125</v>
      </c>
      <c r="Q36" s="45">
        <f t="shared" ref="Q36:Q64" si="4">SUM(I36,M36)</f>
        <v>2044.6</v>
      </c>
      <c r="R36" s="78" t="str">
        <f t="shared" si="1"/>
        <v>S Hanover Dr</v>
      </c>
      <c r="S36" s="1" t="s">
        <v>82</v>
      </c>
      <c r="T36" s="1">
        <v>40</v>
      </c>
      <c r="U36" s="78" t="str">
        <f t="shared" si="2"/>
        <v>S Hanover Dr</v>
      </c>
      <c r="V36" s="1" t="s">
        <v>82</v>
      </c>
      <c r="W36" s="80">
        <v>39</v>
      </c>
      <c r="X36" s="78"/>
      <c r="AY36" s="78" t="s">
        <v>139</v>
      </c>
      <c r="AZ36" s="14">
        <v>0.29166666666666669</v>
      </c>
      <c r="BA36" s="14">
        <v>0.125</v>
      </c>
      <c r="BB36" s="1">
        <v>3</v>
      </c>
      <c r="BC36" s="1">
        <v>0</v>
      </c>
      <c r="BD36" s="1">
        <v>6950</v>
      </c>
      <c r="BE36" s="1">
        <v>97.6</v>
      </c>
      <c r="BF36" s="1">
        <v>167</v>
      </c>
      <c r="BG36" s="1">
        <v>2.2999999999999998</v>
      </c>
      <c r="BH36" s="78" t="s">
        <v>139</v>
      </c>
      <c r="BI36" s="14">
        <v>0.29166666666666669</v>
      </c>
      <c r="BJ36" s="14">
        <v>0.125</v>
      </c>
      <c r="BK36" s="1">
        <v>12</v>
      </c>
      <c r="BL36" s="1">
        <v>0.2</v>
      </c>
      <c r="BM36" s="1">
        <v>6902</v>
      </c>
      <c r="BN36" s="1">
        <v>97.1</v>
      </c>
      <c r="BO36" s="1">
        <v>193</v>
      </c>
      <c r="BP36" s="80">
        <v>2.7</v>
      </c>
    </row>
    <row r="37" spans="1:68">
      <c r="A37" s="1">
        <v>34</v>
      </c>
      <c r="B37" s="10" t="s">
        <v>140</v>
      </c>
      <c r="C37" s="19">
        <v>38.247041600000003</v>
      </c>
      <c r="D37" s="20">
        <v>-104.4607633</v>
      </c>
      <c r="E37" s="1" t="s">
        <v>141</v>
      </c>
      <c r="F37" s="6">
        <v>45027</v>
      </c>
      <c r="G37" s="7">
        <v>45034</v>
      </c>
      <c r="H37" s="78" t="s">
        <v>142</v>
      </c>
      <c r="I37" s="45">
        <v>244.8</v>
      </c>
      <c r="J37" s="14">
        <v>0.29166666666666669</v>
      </c>
      <c r="K37" s="14">
        <v>0.125</v>
      </c>
      <c r="L37" s="1" t="s">
        <v>142</v>
      </c>
      <c r="M37" s="45">
        <v>233.9</v>
      </c>
      <c r="N37" s="14">
        <v>0.29166666666666669</v>
      </c>
      <c r="O37" s="14">
        <v>0.125</v>
      </c>
      <c r="Q37" s="45">
        <f t="shared" si="4"/>
        <v>478.70000000000005</v>
      </c>
      <c r="R37" s="78" t="str">
        <f t="shared" si="1"/>
        <v>36th Ln</v>
      </c>
      <c r="S37" s="1" t="s">
        <v>82</v>
      </c>
      <c r="T37" s="1">
        <v>37</v>
      </c>
      <c r="U37" s="78" t="str">
        <f t="shared" si="2"/>
        <v>36th Ln</v>
      </c>
      <c r="V37" s="1" t="s">
        <v>82</v>
      </c>
      <c r="W37" s="80">
        <v>37</v>
      </c>
      <c r="X37" s="78"/>
      <c r="AY37" s="78" t="s">
        <v>142</v>
      </c>
      <c r="AZ37" s="14">
        <v>0.29166666666666669</v>
      </c>
      <c r="BA37" s="14">
        <v>0.125</v>
      </c>
      <c r="BB37" s="1">
        <v>37</v>
      </c>
      <c r="BC37" s="1">
        <v>2.2000000000000002</v>
      </c>
      <c r="BD37" s="1">
        <v>1552</v>
      </c>
      <c r="BE37" s="1">
        <v>92.8</v>
      </c>
      <c r="BF37" s="1">
        <v>84</v>
      </c>
      <c r="BG37" s="1">
        <v>5</v>
      </c>
      <c r="BH37" s="78" t="s">
        <v>142</v>
      </c>
      <c r="BI37" s="14">
        <v>0.29166666666666669</v>
      </c>
      <c r="BJ37" s="14">
        <v>0.125</v>
      </c>
      <c r="BK37" s="1">
        <v>3</v>
      </c>
      <c r="BL37" s="1">
        <v>0.2</v>
      </c>
      <c r="BM37" s="1">
        <v>1543</v>
      </c>
      <c r="BN37" s="1">
        <v>96.6</v>
      </c>
      <c r="BO37" s="1">
        <v>52</v>
      </c>
      <c r="BP37" s="80">
        <v>3.3</v>
      </c>
    </row>
    <row r="38" spans="1:68">
      <c r="A38" s="1">
        <v>35</v>
      </c>
      <c r="B38" s="10" t="s">
        <v>143</v>
      </c>
      <c r="C38" s="19">
        <v>38.178901600000003</v>
      </c>
      <c r="D38" s="20">
        <v>-104.4234616</v>
      </c>
      <c r="E38" s="1" t="s">
        <v>130</v>
      </c>
      <c r="F38" s="6">
        <v>45028</v>
      </c>
      <c r="G38" s="7">
        <v>45035</v>
      </c>
      <c r="H38" s="78" t="s">
        <v>144</v>
      </c>
      <c r="I38" s="1">
        <v>186</v>
      </c>
      <c r="J38" s="14">
        <v>0.29166666666666669</v>
      </c>
      <c r="K38" s="14">
        <v>0.5</v>
      </c>
      <c r="L38" s="1" t="s">
        <v>144</v>
      </c>
      <c r="M38" s="45">
        <v>185.1</v>
      </c>
      <c r="N38" s="14">
        <v>0.45833333333333331</v>
      </c>
      <c r="O38" s="14">
        <v>0.16666666666666666</v>
      </c>
      <c r="Q38" s="45">
        <f t="shared" si="4"/>
        <v>371.1</v>
      </c>
      <c r="R38" s="78" t="str">
        <f t="shared" si="1"/>
        <v>Fields Rd</v>
      </c>
      <c r="S38" s="1">
        <v>40</v>
      </c>
      <c r="T38" s="1">
        <v>63</v>
      </c>
      <c r="U38" s="78" t="str">
        <f t="shared" si="2"/>
        <v>Fields Rd</v>
      </c>
      <c r="V38" s="1">
        <v>40</v>
      </c>
      <c r="W38" s="80">
        <v>59</v>
      </c>
      <c r="X38" s="78"/>
      <c r="AY38" s="78" t="s">
        <v>144</v>
      </c>
      <c r="AZ38" s="14">
        <v>0.29166666666666669</v>
      </c>
      <c r="BA38" s="14">
        <v>0.5</v>
      </c>
      <c r="BB38" s="1">
        <v>8</v>
      </c>
      <c r="BC38" s="1">
        <v>0.6</v>
      </c>
      <c r="BD38" s="1">
        <v>1222</v>
      </c>
      <c r="BE38" s="1">
        <v>92.2</v>
      </c>
      <c r="BF38" s="1">
        <v>95</v>
      </c>
      <c r="BG38" s="1">
        <v>7.2</v>
      </c>
      <c r="BH38" s="78" t="s">
        <v>144</v>
      </c>
      <c r="BI38" s="14">
        <v>0.45833333333333331</v>
      </c>
      <c r="BJ38" s="14">
        <v>0.16666666666666666</v>
      </c>
      <c r="BK38" s="1">
        <v>37</v>
      </c>
      <c r="BL38" s="1">
        <v>2.8</v>
      </c>
      <c r="BM38" s="1">
        <v>1194</v>
      </c>
      <c r="BN38" s="1">
        <v>90.5</v>
      </c>
      <c r="BO38" s="1">
        <v>88</v>
      </c>
      <c r="BP38" s="80">
        <v>6.7</v>
      </c>
    </row>
    <row r="39" spans="1:68">
      <c r="A39" s="1">
        <v>36</v>
      </c>
      <c r="B39" s="10" t="s">
        <v>145</v>
      </c>
      <c r="C39" s="19">
        <v>38.237508300000002</v>
      </c>
      <c r="D39" s="20">
        <v>-104.34873</v>
      </c>
      <c r="E39" s="1" t="s">
        <v>133</v>
      </c>
      <c r="F39" s="6">
        <v>45035</v>
      </c>
      <c r="G39" s="7">
        <v>45041</v>
      </c>
      <c r="H39" s="78" t="s">
        <v>134</v>
      </c>
      <c r="I39" s="45">
        <v>20.6</v>
      </c>
      <c r="J39" s="14">
        <v>8.3333333333333329E-2</v>
      </c>
      <c r="K39" s="14">
        <v>0.125</v>
      </c>
      <c r="L39" s="1" t="s">
        <v>134</v>
      </c>
      <c r="M39" s="45">
        <v>123.5</v>
      </c>
      <c r="N39" s="14">
        <v>0.29166666666666669</v>
      </c>
      <c r="O39" s="14">
        <v>0.125</v>
      </c>
      <c r="Q39" s="45">
        <f t="shared" si="4"/>
        <v>144.1</v>
      </c>
      <c r="R39" s="78" t="str">
        <f t="shared" si="1"/>
        <v>Avondale Blvd</v>
      </c>
      <c r="S39" s="1" t="s">
        <v>82</v>
      </c>
      <c r="T39" s="1">
        <v>32</v>
      </c>
      <c r="U39" s="78" t="str">
        <f t="shared" si="2"/>
        <v>Avondale Blvd</v>
      </c>
      <c r="V39" s="1" t="s">
        <v>82</v>
      </c>
      <c r="W39" s="80">
        <v>24</v>
      </c>
      <c r="X39" s="78"/>
      <c r="AY39" s="78" t="s">
        <v>134</v>
      </c>
      <c r="AZ39" s="14">
        <v>8.3333333333333329E-2</v>
      </c>
      <c r="BA39" s="14">
        <v>0.125</v>
      </c>
      <c r="BB39" s="1">
        <v>0</v>
      </c>
      <c r="BC39" s="1">
        <v>0</v>
      </c>
      <c r="BD39" s="1">
        <v>124</v>
      </c>
      <c r="BE39" s="1">
        <v>96.9</v>
      </c>
      <c r="BF39" s="1">
        <v>4</v>
      </c>
      <c r="BG39" s="1">
        <v>3.1</v>
      </c>
      <c r="BH39" s="78" t="s">
        <v>134</v>
      </c>
      <c r="BI39" s="14">
        <v>0.29166666666666669</v>
      </c>
      <c r="BJ39" s="14">
        <v>0.125</v>
      </c>
      <c r="BK39" s="1">
        <v>24</v>
      </c>
      <c r="BL39" s="1">
        <v>3.1</v>
      </c>
      <c r="BM39" s="1">
        <v>705</v>
      </c>
      <c r="BN39" s="1">
        <v>91.3</v>
      </c>
      <c r="BO39" s="1">
        <v>43</v>
      </c>
      <c r="BP39" s="80">
        <v>5.6</v>
      </c>
    </row>
    <row r="40" spans="1:68">
      <c r="A40" s="1">
        <v>37</v>
      </c>
      <c r="B40" s="10" t="s">
        <v>113</v>
      </c>
      <c r="C40" s="19">
        <v>38.320531600000002</v>
      </c>
      <c r="D40" s="20">
        <v>-104.8169133</v>
      </c>
      <c r="E40" s="1" t="s">
        <v>146</v>
      </c>
      <c r="F40" s="6">
        <v>45047</v>
      </c>
      <c r="G40" s="7">
        <v>45055</v>
      </c>
      <c r="H40" s="78" t="s">
        <v>147</v>
      </c>
      <c r="I40" s="45">
        <v>1254.5</v>
      </c>
      <c r="J40" s="14">
        <v>0.29166666666666669</v>
      </c>
      <c r="K40" s="14">
        <v>0.20833333333333334</v>
      </c>
      <c r="L40" s="1" t="s">
        <v>147</v>
      </c>
      <c r="M40" s="45">
        <v>1207.5</v>
      </c>
      <c r="N40" s="14">
        <v>0.29166666666666669</v>
      </c>
      <c r="O40" s="14">
        <v>0.125</v>
      </c>
      <c r="Q40" s="1">
        <f t="shared" si="4"/>
        <v>2462</v>
      </c>
      <c r="R40" s="78" t="str">
        <f t="shared" si="1"/>
        <v>W Carrizo Springs Ave</v>
      </c>
      <c r="S40" s="1">
        <v>45</v>
      </c>
      <c r="T40" s="1">
        <v>50</v>
      </c>
      <c r="U40" s="78" t="str">
        <f t="shared" si="2"/>
        <v>W Carrizo Springs Ave</v>
      </c>
      <c r="V40" s="1">
        <v>45</v>
      </c>
      <c r="W40" s="80">
        <v>48</v>
      </c>
      <c r="X40" s="78"/>
      <c r="AY40" s="78" t="s">
        <v>147</v>
      </c>
      <c r="AZ40" s="14">
        <v>0.29166666666666669</v>
      </c>
      <c r="BA40" s="14">
        <v>0.20833333333333334</v>
      </c>
      <c r="BB40" s="1">
        <v>2</v>
      </c>
      <c r="BC40" s="1">
        <v>0</v>
      </c>
      <c r="BD40" s="1">
        <v>9578</v>
      </c>
      <c r="BE40" s="1">
        <v>95.9</v>
      </c>
      <c r="BF40" s="1">
        <v>404</v>
      </c>
      <c r="BG40" s="1">
        <v>4</v>
      </c>
      <c r="BH40" s="78" t="s">
        <v>147</v>
      </c>
      <c r="BI40" s="14">
        <v>0.29166666666666669</v>
      </c>
      <c r="BJ40" s="14">
        <v>0.125</v>
      </c>
      <c r="BK40" s="1">
        <v>1</v>
      </c>
      <c r="BL40" s="1">
        <v>0</v>
      </c>
      <c r="BM40" s="1">
        <v>9153</v>
      </c>
      <c r="BN40" s="1">
        <v>95.2</v>
      </c>
      <c r="BO40" s="1">
        <v>456</v>
      </c>
      <c r="BP40" s="80">
        <v>4.7</v>
      </c>
    </row>
    <row r="41" spans="1:68">
      <c r="A41" s="1">
        <v>38</v>
      </c>
      <c r="B41" s="10" t="s">
        <v>148</v>
      </c>
      <c r="C41" s="19">
        <v>38.306226600000002</v>
      </c>
      <c r="D41" s="20">
        <v>-104.77920659999999</v>
      </c>
      <c r="E41" s="1" t="s">
        <v>149</v>
      </c>
      <c r="F41" s="6">
        <v>45012</v>
      </c>
      <c r="G41" s="7">
        <v>45019</v>
      </c>
      <c r="H41" s="78" t="s">
        <v>150</v>
      </c>
      <c r="I41" s="45">
        <v>397.5</v>
      </c>
      <c r="J41" s="14">
        <v>0.29166666666666669</v>
      </c>
      <c r="K41" s="14">
        <v>0.125</v>
      </c>
      <c r="L41" s="1" t="s">
        <v>150</v>
      </c>
      <c r="M41" s="45">
        <v>476.9</v>
      </c>
      <c r="N41" s="14">
        <v>0.29166666666666669</v>
      </c>
      <c r="O41" s="14">
        <v>0.125</v>
      </c>
      <c r="Q41" s="45">
        <f t="shared" si="4"/>
        <v>874.4</v>
      </c>
      <c r="R41" s="78" t="str">
        <f t="shared" si="1"/>
        <v>W Cayuga Dr</v>
      </c>
      <c r="S41" s="1" t="s">
        <v>82</v>
      </c>
      <c r="T41" s="1">
        <v>37</v>
      </c>
      <c r="U41" s="78" t="str">
        <f t="shared" si="2"/>
        <v>W Cayuga Dr</v>
      </c>
      <c r="V41" s="1" t="s">
        <v>82</v>
      </c>
      <c r="W41" s="80">
        <v>32</v>
      </c>
      <c r="X41" s="78"/>
      <c r="AY41" s="78" t="s">
        <v>150</v>
      </c>
      <c r="AZ41" s="14">
        <v>0.29166666666666669</v>
      </c>
      <c r="BA41" s="14">
        <v>0.125</v>
      </c>
      <c r="BB41" s="1">
        <v>72</v>
      </c>
      <c r="BC41" s="1">
        <v>2.6</v>
      </c>
      <c r="BD41" s="1">
        <v>2601</v>
      </c>
      <c r="BE41" s="1">
        <v>95.2</v>
      </c>
      <c r="BF41" s="1">
        <v>60</v>
      </c>
      <c r="BG41" s="1">
        <v>2.2000000000000002</v>
      </c>
      <c r="BH41" s="78" t="s">
        <v>150</v>
      </c>
      <c r="BI41" s="14">
        <v>0.29166666666666669</v>
      </c>
      <c r="BJ41" s="14">
        <v>0.125</v>
      </c>
      <c r="BK41" s="1">
        <v>4</v>
      </c>
      <c r="BL41" s="1">
        <v>0.1</v>
      </c>
      <c r="BM41" s="1">
        <v>3209</v>
      </c>
      <c r="BN41" s="1">
        <v>98.5</v>
      </c>
      <c r="BO41" s="1">
        <v>46</v>
      </c>
      <c r="BP41" s="80">
        <v>1.4</v>
      </c>
    </row>
    <row r="42" spans="1:68">
      <c r="A42" s="1">
        <v>39</v>
      </c>
      <c r="B42" s="10" t="s">
        <v>151</v>
      </c>
      <c r="C42" s="19">
        <v>38.239788300000001</v>
      </c>
      <c r="D42" s="20">
        <v>-104.4608566</v>
      </c>
      <c r="E42" s="1" t="s">
        <v>152</v>
      </c>
      <c r="F42" s="6">
        <v>45020</v>
      </c>
      <c r="G42" s="7">
        <v>45027</v>
      </c>
      <c r="H42" s="78" t="s">
        <v>142</v>
      </c>
      <c r="I42" s="1">
        <v>93</v>
      </c>
      <c r="J42" s="14">
        <v>0.29166666666666669</v>
      </c>
      <c r="K42" s="14">
        <v>8.3333333333333329E-2</v>
      </c>
      <c r="L42" s="1" t="s">
        <v>142</v>
      </c>
      <c r="M42" s="45">
        <v>65.5</v>
      </c>
      <c r="N42" s="14">
        <v>0.29166666666666669</v>
      </c>
      <c r="O42" s="14">
        <v>0.125</v>
      </c>
      <c r="Q42" s="45">
        <f t="shared" si="4"/>
        <v>158.5</v>
      </c>
      <c r="R42" s="78" t="str">
        <f t="shared" si="1"/>
        <v>36th Ln</v>
      </c>
      <c r="S42" s="1">
        <v>30</v>
      </c>
      <c r="T42" s="1">
        <v>33</v>
      </c>
      <c r="U42" s="78" t="str">
        <f t="shared" si="2"/>
        <v>36th Ln</v>
      </c>
      <c r="V42" s="1">
        <v>30</v>
      </c>
      <c r="W42" s="80">
        <v>33</v>
      </c>
      <c r="X42" s="78"/>
      <c r="AY42" s="78" t="s">
        <v>142</v>
      </c>
      <c r="AZ42" s="14">
        <v>0.29166666666666669</v>
      </c>
      <c r="BA42" s="14">
        <v>8.3333333333333329E-2</v>
      </c>
      <c r="BB42" s="1">
        <v>6</v>
      </c>
      <c r="BC42" s="1">
        <v>0.9</v>
      </c>
      <c r="BD42" s="1">
        <v>605</v>
      </c>
      <c r="BE42" s="1">
        <v>92.4</v>
      </c>
      <c r="BF42" s="1">
        <v>44</v>
      </c>
      <c r="BG42" s="1">
        <v>6.7</v>
      </c>
      <c r="BH42" s="78" t="s">
        <v>142</v>
      </c>
      <c r="BI42" s="14">
        <v>0.29166666666666669</v>
      </c>
      <c r="BJ42" s="14">
        <v>0.125</v>
      </c>
      <c r="BK42" s="1">
        <v>35</v>
      </c>
      <c r="BL42" s="1">
        <v>7.6</v>
      </c>
      <c r="BM42" s="1">
        <v>406</v>
      </c>
      <c r="BN42" s="1">
        <v>88.1</v>
      </c>
      <c r="BO42" s="1">
        <v>20</v>
      </c>
      <c r="BP42" s="80">
        <v>4.3</v>
      </c>
    </row>
    <row r="43" spans="1:68">
      <c r="A43" s="1">
        <v>40</v>
      </c>
      <c r="B43" s="10" t="s">
        <v>153</v>
      </c>
      <c r="C43" s="19">
        <v>38.305053299999997</v>
      </c>
      <c r="D43" s="20">
        <v>-104.77909</v>
      </c>
      <c r="E43" s="1" t="s">
        <v>149</v>
      </c>
      <c r="F43" s="6">
        <v>45000</v>
      </c>
      <c r="G43" s="7">
        <v>45019</v>
      </c>
      <c r="H43" s="78" t="s">
        <v>150</v>
      </c>
      <c r="I43" s="1">
        <v>209</v>
      </c>
      <c r="J43" s="14">
        <v>0.29166666666666669</v>
      </c>
      <c r="K43" s="14">
        <v>0.125</v>
      </c>
      <c r="L43" s="1" t="s">
        <v>150</v>
      </c>
      <c r="M43" s="45">
        <v>326.3</v>
      </c>
      <c r="N43" s="14">
        <v>0.29166666666666669</v>
      </c>
      <c r="O43" s="14">
        <v>0.125</v>
      </c>
      <c r="Q43" s="45">
        <f t="shared" si="4"/>
        <v>535.29999999999995</v>
      </c>
      <c r="R43" s="78" t="str">
        <f t="shared" si="1"/>
        <v>W Cayuga Dr</v>
      </c>
      <c r="S43" s="1" t="s">
        <v>82</v>
      </c>
      <c r="T43" s="1">
        <v>35</v>
      </c>
      <c r="U43" s="78" t="str">
        <f t="shared" si="2"/>
        <v>W Cayuga Dr</v>
      </c>
      <c r="V43" s="1" t="s">
        <v>82</v>
      </c>
      <c r="W43" s="80">
        <v>37</v>
      </c>
      <c r="X43" s="78"/>
      <c r="AY43" s="78" t="s">
        <v>150</v>
      </c>
      <c r="AZ43" s="14">
        <v>0.29166666666666669</v>
      </c>
      <c r="BA43" s="14">
        <v>0.125</v>
      </c>
      <c r="BB43" s="1">
        <v>0</v>
      </c>
      <c r="BC43" s="1">
        <v>0</v>
      </c>
      <c r="BD43" s="1">
        <v>3830</v>
      </c>
      <c r="BE43" s="1">
        <v>97.7</v>
      </c>
      <c r="BF43" s="1">
        <v>89</v>
      </c>
      <c r="BG43" s="1">
        <v>2.2999999999999998</v>
      </c>
      <c r="BH43" s="78" t="s">
        <v>150</v>
      </c>
      <c r="BI43" s="14">
        <v>0.29166666666666669</v>
      </c>
      <c r="BJ43" s="14">
        <v>0.125</v>
      </c>
      <c r="BK43" s="1">
        <v>65</v>
      </c>
      <c r="BL43" s="1">
        <v>1.1000000000000001</v>
      </c>
      <c r="BM43" s="1">
        <v>5960</v>
      </c>
      <c r="BN43" s="1">
        <v>97.2</v>
      </c>
      <c r="BO43" s="1">
        <v>107</v>
      </c>
      <c r="BP43" s="80">
        <v>1.7</v>
      </c>
    </row>
    <row r="44" spans="1:68">
      <c r="A44" s="1">
        <v>41</v>
      </c>
      <c r="B44" s="10" t="s">
        <v>151</v>
      </c>
      <c r="C44" s="19">
        <v>38.239903300000002</v>
      </c>
      <c r="D44" s="20">
        <v>-104.4677733</v>
      </c>
      <c r="E44" s="1" t="s">
        <v>152</v>
      </c>
      <c r="F44" s="6">
        <v>45020</v>
      </c>
      <c r="G44" s="7">
        <v>45027</v>
      </c>
      <c r="H44" s="78" t="s">
        <v>154</v>
      </c>
      <c r="I44" s="45">
        <v>116.2</v>
      </c>
      <c r="J44" s="14">
        <v>0.29166666666666669</v>
      </c>
      <c r="K44" s="14">
        <v>8.3333333333333329E-2</v>
      </c>
      <c r="L44" s="1" t="s">
        <v>154</v>
      </c>
      <c r="M44" s="45">
        <v>172.7</v>
      </c>
      <c r="N44" s="14">
        <v>0.29166666666666669</v>
      </c>
      <c r="O44" s="14">
        <v>0.125</v>
      </c>
      <c r="Q44" s="45">
        <f t="shared" si="4"/>
        <v>288.89999999999998</v>
      </c>
      <c r="R44" s="78" t="str">
        <f t="shared" si="1"/>
        <v>35th Ln</v>
      </c>
      <c r="S44" s="1">
        <v>30</v>
      </c>
      <c r="T44" s="1">
        <v>29</v>
      </c>
      <c r="U44" s="78" t="str">
        <f t="shared" si="2"/>
        <v>35th Ln</v>
      </c>
      <c r="V44" s="1">
        <v>30</v>
      </c>
      <c r="W44" s="80">
        <v>32</v>
      </c>
      <c r="X44" s="78"/>
      <c r="AY44" s="78" t="s">
        <v>154</v>
      </c>
      <c r="AZ44" s="14">
        <v>0.29166666666666669</v>
      </c>
      <c r="BA44" s="14">
        <v>8.3333333333333329E-2</v>
      </c>
      <c r="BB44" s="1">
        <v>34</v>
      </c>
      <c r="BC44" s="1">
        <v>4.2</v>
      </c>
      <c r="BD44" s="1">
        <v>774</v>
      </c>
      <c r="BE44" s="1">
        <v>94.6</v>
      </c>
      <c r="BF44" s="1">
        <v>10</v>
      </c>
      <c r="BG44" s="1">
        <v>1.2</v>
      </c>
      <c r="BH44" s="78" t="s">
        <v>154</v>
      </c>
      <c r="BI44" s="14">
        <v>0.29166666666666669</v>
      </c>
      <c r="BJ44" s="14">
        <v>0.125</v>
      </c>
      <c r="BK44" s="1">
        <v>10</v>
      </c>
      <c r="BL44" s="1">
        <v>0.8</v>
      </c>
      <c r="BM44" s="1">
        <v>1182</v>
      </c>
      <c r="BN44" s="1">
        <v>97.2</v>
      </c>
      <c r="BO44" s="1">
        <v>24</v>
      </c>
      <c r="BP44" s="80">
        <v>2</v>
      </c>
    </row>
    <row r="45" spans="1:68">
      <c r="A45" s="1">
        <v>42</v>
      </c>
      <c r="B45" s="10" t="s">
        <v>155</v>
      </c>
      <c r="C45" s="19">
        <v>38.234518299999998</v>
      </c>
      <c r="D45" s="20">
        <v>-104.577225</v>
      </c>
      <c r="E45" s="1" t="s">
        <v>156</v>
      </c>
      <c r="F45" s="6">
        <v>45008</v>
      </c>
      <c r="G45" s="7">
        <v>45015</v>
      </c>
      <c r="H45" s="78" t="s">
        <v>157</v>
      </c>
      <c r="I45" s="45">
        <v>546.1</v>
      </c>
      <c r="J45" s="14">
        <v>0.29166666666666669</v>
      </c>
      <c r="K45" s="14">
        <v>0.20833333333333334</v>
      </c>
      <c r="L45" s="1" t="s">
        <v>157</v>
      </c>
      <c r="M45" s="1">
        <v>601</v>
      </c>
      <c r="N45" s="14">
        <v>0.29166666666666669</v>
      </c>
      <c r="O45" s="14">
        <v>0.125</v>
      </c>
      <c r="Q45" s="45">
        <f t="shared" si="4"/>
        <v>1147.0999999999999</v>
      </c>
      <c r="R45" s="78" t="str">
        <f t="shared" si="1"/>
        <v>S Aspen Rd</v>
      </c>
      <c r="S45" s="1">
        <v>35</v>
      </c>
      <c r="T45" s="1">
        <v>44</v>
      </c>
      <c r="U45" s="78" t="str">
        <f t="shared" si="2"/>
        <v>S Aspen Rd</v>
      </c>
      <c r="V45" s="1">
        <v>35</v>
      </c>
      <c r="W45" s="80">
        <v>45</v>
      </c>
      <c r="X45" s="78"/>
      <c r="AY45" s="78" t="s">
        <v>157</v>
      </c>
      <c r="AZ45" s="14">
        <v>0.29166666666666669</v>
      </c>
      <c r="BA45" s="14">
        <v>0.20833333333333334</v>
      </c>
      <c r="BB45" s="1">
        <v>28</v>
      </c>
      <c r="BC45" s="1">
        <v>0.7</v>
      </c>
      <c r="BD45" s="1">
        <v>3748</v>
      </c>
      <c r="BE45" s="1">
        <v>96.9</v>
      </c>
      <c r="BF45" s="1">
        <v>92</v>
      </c>
      <c r="BG45" s="1">
        <v>2.4</v>
      </c>
      <c r="BH45" s="78" t="s">
        <v>157</v>
      </c>
      <c r="BI45" s="14">
        <v>0.29166666666666669</v>
      </c>
      <c r="BJ45" s="14">
        <v>0.125</v>
      </c>
      <c r="BK45" s="1">
        <v>2</v>
      </c>
      <c r="BL45" s="1">
        <v>0</v>
      </c>
      <c r="BM45" s="1">
        <v>4110</v>
      </c>
      <c r="BN45" s="1">
        <v>96.5</v>
      </c>
      <c r="BO45" s="1">
        <v>145</v>
      </c>
      <c r="BP45" s="80">
        <v>3.4</v>
      </c>
    </row>
    <row r="46" spans="1:68">
      <c r="A46" s="1">
        <v>43</v>
      </c>
      <c r="B46" s="10" t="s">
        <v>158</v>
      </c>
      <c r="C46" s="19">
        <v>38.24391</v>
      </c>
      <c r="D46" s="20">
        <v>-104.45936159999999</v>
      </c>
      <c r="E46" s="1" t="s">
        <v>142</v>
      </c>
      <c r="F46" s="6">
        <v>45020</v>
      </c>
      <c r="G46" s="7">
        <v>45027</v>
      </c>
      <c r="H46" s="78" t="s">
        <v>159</v>
      </c>
      <c r="I46" s="45">
        <v>628.79999999999995</v>
      </c>
      <c r="J46" s="14">
        <v>0.29166666666666669</v>
      </c>
      <c r="K46" s="14">
        <v>0.125</v>
      </c>
      <c r="L46" s="1" t="s">
        <v>159</v>
      </c>
      <c r="M46" s="45">
        <v>795.7</v>
      </c>
      <c r="N46" s="14">
        <v>0.29166666666666669</v>
      </c>
      <c r="O46" s="14">
        <v>0.125</v>
      </c>
      <c r="Q46" s="45">
        <f t="shared" si="4"/>
        <v>1424.5</v>
      </c>
      <c r="R46" s="78" t="str">
        <f t="shared" si="1"/>
        <v>Hillside Rd</v>
      </c>
      <c r="S46" s="1" t="s">
        <v>160</v>
      </c>
      <c r="T46" s="1">
        <v>38</v>
      </c>
      <c r="U46" s="78" t="str">
        <f t="shared" si="2"/>
        <v>Hillside Rd</v>
      </c>
      <c r="V46" s="1" t="s">
        <v>160</v>
      </c>
      <c r="W46" s="80">
        <v>37</v>
      </c>
      <c r="X46" s="78"/>
      <c r="AY46" s="78" t="s">
        <v>159</v>
      </c>
      <c r="AZ46" s="14">
        <v>0.29166666666666669</v>
      </c>
      <c r="BA46" s="14">
        <v>0.125</v>
      </c>
      <c r="BB46" s="1">
        <v>28</v>
      </c>
      <c r="BC46" s="1">
        <v>0.6</v>
      </c>
      <c r="BD46" s="1">
        <v>4109</v>
      </c>
      <c r="BE46" s="1">
        <v>92.8</v>
      </c>
      <c r="BF46" s="1">
        <v>291</v>
      </c>
      <c r="BG46" s="1">
        <v>6.6</v>
      </c>
      <c r="BH46" s="78" t="s">
        <v>159</v>
      </c>
      <c r="BI46" s="14">
        <v>0.29166666666666669</v>
      </c>
      <c r="BJ46" s="14">
        <v>0.125</v>
      </c>
      <c r="BK46" s="1">
        <v>119</v>
      </c>
      <c r="BL46" s="1">
        <v>2.1</v>
      </c>
      <c r="BM46" s="1">
        <v>5175</v>
      </c>
      <c r="BN46" s="1">
        <v>92.4</v>
      </c>
      <c r="BO46" s="1">
        <v>309</v>
      </c>
      <c r="BP46" s="80">
        <v>5.5</v>
      </c>
    </row>
    <row r="47" spans="1:68">
      <c r="A47" s="1">
        <v>44</v>
      </c>
      <c r="B47" s="10" t="s">
        <v>161</v>
      </c>
      <c r="C47" s="19">
        <v>38.2527416</v>
      </c>
      <c r="D47" s="20">
        <v>-104.55535500000001</v>
      </c>
      <c r="E47" s="1" t="s">
        <v>162</v>
      </c>
      <c r="F47" s="6">
        <v>44411</v>
      </c>
      <c r="G47" s="7">
        <v>44439</v>
      </c>
      <c r="H47" s="78" t="s">
        <v>163</v>
      </c>
      <c r="I47" s="1">
        <v>257</v>
      </c>
      <c r="J47" s="14">
        <v>0.29166666666666669</v>
      </c>
      <c r="K47" s="14">
        <v>0.125</v>
      </c>
      <c r="L47" s="1" t="str">
        <f>H47</f>
        <v>22nd Ln</v>
      </c>
      <c r="M47" s="1">
        <v>254</v>
      </c>
      <c r="N47" s="14">
        <v>0.29166666666666669</v>
      </c>
      <c r="O47" s="14">
        <v>0.20833333333333334</v>
      </c>
      <c r="Q47" s="1">
        <f t="shared" si="4"/>
        <v>511</v>
      </c>
      <c r="R47" s="78" t="str">
        <f t="shared" si="1"/>
        <v>22nd Ln</v>
      </c>
      <c r="S47" s="1" t="s">
        <v>82</v>
      </c>
      <c r="T47" s="1">
        <v>39</v>
      </c>
      <c r="U47" s="78" t="str">
        <f t="shared" si="2"/>
        <v>22nd Ln</v>
      </c>
      <c r="V47" s="1" t="str">
        <f>S47</f>
        <v>20/30</v>
      </c>
      <c r="W47" s="80">
        <v>39</v>
      </c>
      <c r="X47" s="78"/>
      <c r="AY47" s="78" t="str">
        <f>H47</f>
        <v>22nd Ln</v>
      </c>
      <c r="AZ47" s="14">
        <f>J47</f>
        <v>0.29166666666666669</v>
      </c>
      <c r="BA47" s="14">
        <f>K47</f>
        <v>0.125</v>
      </c>
      <c r="BB47" s="1">
        <v>221</v>
      </c>
      <c r="BC47" s="1">
        <v>3</v>
      </c>
      <c r="BD47" s="1">
        <v>6729</v>
      </c>
      <c r="BE47" s="1">
        <v>92.5</v>
      </c>
      <c r="BF47" s="1">
        <v>324</v>
      </c>
      <c r="BG47" s="1">
        <v>4.5</v>
      </c>
      <c r="BH47" s="78" t="str">
        <f>L47</f>
        <v>22nd Ln</v>
      </c>
      <c r="BI47" s="14">
        <f>N47</f>
        <v>0.29166666666666669</v>
      </c>
      <c r="BJ47" s="14">
        <f>O47</f>
        <v>0.20833333333333334</v>
      </c>
      <c r="BK47" s="1">
        <v>540</v>
      </c>
      <c r="BL47" s="1">
        <v>7.5</v>
      </c>
      <c r="BM47" s="1">
        <v>6413</v>
      </c>
      <c r="BN47" s="1">
        <v>89.5</v>
      </c>
      <c r="BO47" s="1">
        <v>216</v>
      </c>
      <c r="BP47" s="80">
        <v>3</v>
      </c>
    </row>
    <row r="48" spans="1:68">
      <c r="A48" s="1">
        <v>45</v>
      </c>
      <c r="B48" s="10" t="s">
        <v>164</v>
      </c>
      <c r="C48" s="19">
        <v>38.252564999999997</v>
      </c>
      <c r="D48" s="20">
        <v>-104.5487816</v>
      </c>
      <c r="E48" s="1" t="s">
        <v>162</v>
      </c>
      <c r="F48" s="6">
        <v>44411</v>
      </c>
      <c r="G48" s="7">
        <v>44439</v>
      </c>
      <c r="H48" s="78" t="s">
        <v>165</v>
      </c>
      <c r="I48" s="1">
        <v>300</v>
      </c>
      <c r="J48" s="14">
        <v>0.29166666666666669</v>
      </c>
      <c r="K48" s="14">
        <v>0.20833333333333334</v>
      </c>
      <c r="L48" s="1" t="str">
        <f t="shared" ref="L48:L80" si="5">H48</f>
        <v>24th Ln</v>
      </c>
      <c r="M48" s="1">
        <v>356</v>
      </c>
      <c r="N48" s="14">
        <v>0.29166666666666669</v>
      </c>
      <c r="O48" s="14">
        <v>0.20833333333333334</v>
      </c>
      <c r="Q48" s="1">
        <f t="shared" si="4"/>
        <v>656</v>
      </c>
      <c r="R48" s="78" t="str">
        <f t="shared" si="1"/>
        <v>24th Ln</v>
      </c>
      <c r="S48" s="1" t="s">
        <v>82</v>
      </c>
      <c r="T48" s="1">
        <v>37</v>
      </c>
      <c r="U48" s="78" t="str">
        <f t="shared" si="2"/>
        <v>24th Ln</v>
      </c>
      <c r="V48" s="1" t="str">
        <f t="shared" ref="V48:V55" si="6">S48</f>
        <v>20/30</v>
      </c>
      <c r="W48" s="80">
        <v>36</v>
      </c>
      <c r="X48" s="78"/>
      <c r="AY48" s="78" t="str">
        <f t="shared" ref="AY48:AY53" si="7">H48</f>
        <v>24th Ln</v>
      </c>
      <c r="AZ48" s="14">
        <f t="shared" ref="AZ48:AZ53" si="8">J48</f>
        <v>0.29166666666666669</v>
      </c>
      <c r="BA48" s="14">
        <f t="shared" ref="BA48:BA53" si="9">K48</f>
        <v>0.20833333333333334</v>
      </c>
      <c r="BB48" s="1">
        <v>35</v>
      </c>
      <c r="BC48" s="1">
        <v>0.4</v>
      </c>
      <c r="BD48" s="1">
        <v>8056</v>
      </c>
      <c r="BE48" s="1">
        <v>95</v>
      </c>
      <c r="BF48" s="1">
        <v>393</v>
      </c>
      <c r="BG48" s="1">
        <v>4.5999999999999996</v>
      </c>
      <c r="BH48" s="78" t="str">
        <f t="shared" ref="BH48:BH53" si="10">L48</f>
        <v>24th Ln</v>
      </c>
      <c r="BI48" s="14">
        <f t="shared" ref="BI48:BI53" si="11">N48</f>
        <v>0.29166666666666669</v>
      </c>
      <c r="BJ48" s="14">
        <f t="shared" ref="BJ48:BJ53" si="12">O48</f>
        <v>0.20833333333333334</v>
      </c>
      <c r="BK48" s="1">
        <v>181</v>
      </c>
      <c r="BL48" s="1">
        <v>1.8</v>
      </c>
      <c r="BM48" s="1">
        <v>9537</v>
      </c>
      <c r="BN48" s="1">
        <v>94.8</v>
      </c>
      <c r="BO48" s="1">
        <v>340</v>
      </c>
      <c r="BP48" s="80">
        <v>3.4</v>
      </c>
    </row>
    <row r="49" spans="1:68">
      <c r="A49" s="1">
        <v>46</v>
      </c>
      <c r="B49" s="10" t="s">
        <v>166</v>
      </c>
      <c r="C49" s="19">
        <v>38.252519999999997</v>
      </c>
      <c r="D49" s="20">
        <v>-104.53431329999999</v>
      </c>
      <c r="E49" s="1" t="s">
        <v>162</v>
      </c>
      <c r="F49" s="6">
        <v>44411</v>
      </c>
      <c r="G49" s="7">
        <v>44439</v>
      </c>
      <c r="H49" s="78" t="s">
        <v>167</v>
      </c>
      <c r="I49" s="1">
        <v>235</v>
      </c>
      <c r="J49" s="14">
        <v>0.29166666666666669</v>
      </c>
      <c r="K49" s="14">
        <v>0.125</v>
      </c>
      <c r="L49" s="1" t="str">
        <f t="shared" si="5"/>
        <v>27th Ln</v>
      </c>
      <c r="M49" s="1">
        <v>239</v>
      </c>
      <c r="N49" s="14">
        <v>0.29166666666666669</v>
      </c>
      <c r="O49" s="14">
        <v>0.125</v>
      </c>
      <c r="Q49" s="1">
        <f t="shared" si="4"/>
        <v>474</v>
      </c>
      <c r="R49" s="78" t="str">
        <f t="shared" si="1"/>
        <v>27th Ln</v>
      </c>
      <c r="S49" s="1" t="s">
        <v>82</v>
      </c>
      <c r="T49" s="1">
        <v>29</v>
      </c>
      <c r="U49" s="78" t="str">
        <f t="shared" si="2"/>
        <v>27th Ln</v>
      </c>
      <c r="V49" s="1" t="str">
        <f t="shared" si="6"/>
        <v>20/30</v>
      </c>
      <c r="W49" s="80">
        <v>32</v>
      </c>
      <c r="X49" s="78"/>
      <c r="AY49" s="78" t="str">
        <f t="shared" si="7"/>
        <v>27th Ln</v>
      </c>
      <c r="AZ49" s="14">
        <f t="shared" si="8"/>
        <v>0.29166666666666669</v>
      </c>
      <c r="BA49" s="14">
        <f t="shared" si="9"/>
        <v>0.125</v>
      </c>
      <c r="BB49" s="1">
        <v>275</v>
      </c>
      <c r="BC49" s="1">
        <v>4.2</v>
      </c>
      <c r="BD49" s="1">
        <v>6049</v>
      </c>
      <c r="BE49" s="1">
        <v>91.7</v>
      </c>
      <c r="BF49" s="1">
        <v>274</v>
      </c>
      <c r="BG49" s="1">
        <v>4.2</v>
      </c>
      <c r="BH49" s="78" t="str">
        <f t="shared" si="10"/>
        <v>27th Ln</v>
      </c>
      <c r="BI49" s="14">
        <f t="shared" si="11"/>
        <v>0.29166666666666669</v>
      </c>
      <c r="BJ49" s="14">
        <f t="shared" si="12"/>
        <v>0.125</v>
      </c>
      <c r="BK49" s="1">
        <v>62</v>
      </c>
      <c r="BL49" s="1">
        <v>0.9</v>
      </c>
      <c r="BM49" s="1">
        <v>6285</v>
      </c>
      <c r="BN49" s="1">
        <v>93.8</v>
      </c>
      <c r="BO49" s="1">
        <v>353</v>
      </c>
      <c r="BP49" s="80">
        <v>5.3</v>
      </c>
    </row>
    <row r="50" spans="1:68">
      <c r="A50" s="1">
        <v>47</v>
      </c>
      <c r="B50" s="10" t="s">
        <v>168</v>
      </c>
      <c r="C50" s="19">
        <v>38.252451600000001</v>
      </c>
      <c r="D50" s="20">
        <v>-104.5281683</v>
      </c>
      <c r="E50" s="1" t="s">
        <v>162</v>
      </c>
      <c r="F50" s="6">
        <v>44411</v>
      </c>
      <c r="G50" s="7">
        <v>44439</v>
      </c>
      <c r="H50" s="78" t="s">
        <v>169</v>
      </c>
      <c r="I50" s="1">
        <v>213</v>
      </c>
      <c r="J50" s="14">
        <v>0.29166666666666669</v>
      </c>
      <c r="K50" s="14">
        <v>0.125</v>
      </c>
      <c r="L50" s="1" t="str">
        <f t="shared" si="5"/>
        <v>27 1/2 Ln</v>
      </c>
      <c r="M50" s="1">
        <v>303</v>
      </c>
      <c r="N50" s="14">
        <v>0.29166666666666669</v>
      </c>
      <c r="O50" s="14">
        <v>0.125</v>
      </c>
      <c r="Q50" s="1">
        <f t="shared" si="4"/>
        <v>516</v>
      </c>
      <c r="R50" s="78" t="str">
        <f t="shared" si="1"/>
        <v>27 1/2 Ln</v>
      </c>
      <c r="S50" s="1" t="s">
        <v>82</v>
      </c>
      <c r="T50" s="1">
        <v>42</v>
      </c>
      <c r="U50" s="78" t="str">
        <f t="shared" si="2"/>
        <v>27 1/2 Ln</v>
      </c>
      <c r="V50" s="1" t="str">
        <f t="shared" si="6"/>
        <v>20/30</v>
      </c>
      <c r="W50" s="80">
        <v>41</v>
      </c>
      <c r="X50" s="78"/>
      <c r="AY50" s="78" t="str">
        <f t="shared" si="7"/>
        <v>27 1/2 Ln</v>
      </c>
      <c r="AZ50" s="14">
        <f t="shared" si="8"/>
        <v>0.29166666666666669</v>
      </c>
      <c r="BA50" s="14">
        <f t="shared" si="9"/>
        <v>0.125</v>
      </c>
      <c r="BB50" s="1">
        <v>9</v>
      </c>
      <c r="BC50" s="1">
        <v>0.1</v>
      </c>
      <c r="BD50" s="1">
        <v>5700</v>
      </c>
      <c r="BE50" s="1">
        <v>94.7</v>
      </c>
      <c r="BF50" s="1">
        <v>311</v>
      </c>
      <c r="BG50" s="1">
        <v>5.2</v>
      </c>
      <c r="BH50" s="78" t="str">
        <f t="shared" si="10"/>
        <v>27 1/2 Ln</v>
      </c>
      <c r="BI50" s="14">
        <f t="shared" si="11"/>
        <v>0.29166666666666669</v>
      </c>
      <c r="BJ50" s="14">
        <f t="shared" si="12"/>
        <v>0.125</v>
      </c>
      <c r="BK50" s="1">
        <v>41</v>
      </c>
      <c r="BL50" s="1">
        <v>0.5</v>
      </c>
      <c r="BM50" s="1">
        <v>8049</v>
      </c>
      <c r="BN50" s="1">
        <v>94.3</v>
      </c>
      <c r="BO50" s="1">
        <v>447</v>
      </c>
      <c r="BP50" s="80">
        <v>5.2</v>
      </c>
    </row>
    <row r="51" spans="1:68">
      <c r="A51" s="1">
        <v>48</v>
      </c>
      <c r="B51" s="10" t="s">
        <v>168</v>
      </c>
      <c r="C51" s="19">
        <v>38.252518299999998</v>
      </c>
      <c r="D51" s="20">
        <v>-104.5184466</v>
      </c>
      <c r="E51" s="1" t="s">
        <v>162</v>
      </c>
      <c r="F51" s="6">
        <v>44411</v>
      </c>
      <c r="G51" s="7">
        <v>44439</v>
      </c>
      <c r="H51" s="78" t="s">
        <v>170</v>
      </c>
      <c r="I51" s="1">
        <v>245</v>
      </c>
      <c r="J51" s="14">
        <v>0.29166666666666669</v>
      </c>
      <c r="K51" s="14">
        <v>0.125</v>
      </c>
      <c r="L51" s="1" t="str">
        <f t="shared" si="5"/>
        <v>28 1/2 Ln</v>
      </c>
      <c r="M51" s="1">
        <v>228</v>
      </c>
      <c r="N51" s="14">
        <v>0.29166666666666669</v>
      </c>
      <c r="O51" s="14">
        <v>0.20833333333333334</v>
      </c>
      <c r="Q51" s="1">
        <f t="shared" si="4"/>
        <v>473</v>
      </c>
      <c r="R51" s="78" t="str">
        <f t="shared" si="1"/>
        <v>28 1/2 Ln</v>
      </c>
      <c r="S51" s="1" t="s">
        <v>82</v>
      </c>
      <c r="T51" s="1">
        <v>42</v>
      </c>
      <c r="U51" s="78" t="str">
        <f t="shared" si="2"/>
        <v>28 1/2 Ln</v>
      </c>
      <c r="V51" s="1" t="str">
        <f t="shared" si="6"/>
        <v>20/30</v>
      </c>
      <c r="W51" s="80">
        <v>42</v>
      </c>
      <c r="X51" s="78"/>
      <c r="AY51" s="78" t="str">
        <f t="shared" si="7"/>
        <v>28 1/2 Ln</v>
      </c>
      <c r="AZ51" s="14">
        <f t="shared" si="8"/>
        <v>0.29166666666666669</v>
      </c>
      <c r="BA51" s="14">
        <f t="shared" si="9"/>
        <v>0.125</v>
      </c>
      <c r="BB51" s="1">
        <v>25</v>
      </c>
      <c r="BC51" s="1">
        <v>0.4</v>
      </c>
      <c r="BD51" s="1">
        <v>6589</v>
      </c>
      <c r="BE51" s="1">
        <v>95.5</v>
      </c>
      <c r="BF51" s="1">
        <v>287</v>
      </c>
      <c r="BG51" s="1">
        <v>4.2</v>
      </c>
      <c r="BH51" s="78" t="str">
        <f t="shared" si="10"/>
        <v>28 1/2 Ln</v>
      </c>
      <c r="BI51" s="14">
        <f t="shared" si="11"/>
        <v>0.29166666666666669</v>
      </c>
      <c r="BJ51" s="14">
        <f t="shared" si="12"/>
        <v>0.20833333333333334</v>
      </c>
      <c r="BK51" s="1">
        <v>98</v>
      </c>
      <c r="BL51" s="1">
        <v>1.5</v>
      </c>
      <c r="BM51" s="1">
        <v>6024</v>
      </c>
      <c r="BN51" s="1">
        <v>93.8</v>
      </c>
      <c r="BO51" s="1">
        <v>301</v>
      </c>
      <c r="BP51" s="80">
        <v>4.7</v>
      </c>
    </row>
    <row r="52" spans="1:68">
      <c r="A52" s="1">
        <v>49</v>
      </c>
      <c r="B52" s="10" t="s">
        <v>171</v>
      </c>
      <c r="C52" s="19">
        <v>38.252096600000002</v>
      </c>
      <c r="D52" s="20">
        <v>-104.499385</v>
      </c>
      <c r="E52" s="1" t="s">
        <v>162</v>
      </c>
      <c r="F52" s="6">
        <v>44411</v>
      </c>
      <c r="G52" s="7">
        <v>44439</v>
      </c>
      <c r="H52" s="78" t="s">
        <v>172</v>
      </c>
      <c r="I52" s="1">
        <v>363</v>
      </c>
      <c r="J52" s="14">
        <v>0.29166666666666669</v>
      </c>
      <c r="K52" s="14">
        <v>0.20833333333333334</v>
      </c>
      <c r="L52" s="1" t="str">
        <f t="shared" si="5"/>
        <v>Baxter Rd</v>
      </c>
      <c r="M52" s="1">
        <v>401</v>
      </c>
      <c r="N52" s="14">
        <v>0.29166666666666669</v>
      </c>
      <c r="O52" s="14">
        <v>0.125</v>
      </c>
      <c r="Q52" s="1">
        <f t="shared" si="4"/>
        <v>764</v>
      </c>
      <c r="R52" s="78" t="str">
        <f t="shared" si="1"/>
        <v>Baxter Rd</v>
      </c>
      <c r="S52" s="1" t="s">
        <v>82</v>
      </c>
      <c r="T52" s="1">
        <v>42</v>
      </c>
      <c r="U52" s="78" t="str">
        <f t="shared" si="2"/>
        <v>Baxter Rd</v>
      </c>
      <c r="V52" s="1" t="str">
        <f t="shared" si="6"/>
        <v>20/30</v>
      </c>
      <c r="W52" s="80">
        <v>45</v>
      </c>
      <c r="X52" s="78"/>
      <c r="AY52" s="78" t="str">
        <f t="shared" si="7"/>
        <v>Baxter Rd</v>
      </c>
      <c r="AZ52" s="14">
        <f t="shared" si="8"/>
        <v>0.29166666666666669</v>
      </c>
      <c r="BA52" s="14">
        <f t="shared" si="9"/>
        <v>0.20833333333333334</v>
      </c>
      <c r="BB52" s="1">
        <v>99</v>
      </c>
      <c r="BC52" s="1">
        <v>1</v>
      </c>
      <c r="BD52" s="1">
        <v>9560</v>
      </c>
      <c r="BE52" s="1">
        <v>94</v>
      </c>
      <c r="BF52" s="1">
        <v>507</v>
      </c>
      <c r="BG52" s="1">
        <v>5</v>
      </c>
      <c r="BH52" s="78" t="str">
        <f t="shared" si="10"/>
        <v>Baxter Rd</v>
      </c>
      <c r="BI52" s="14">
        <f t="shared" si="11"/>
        <v>0.29166666666666669</v>
      </c>
      <c r="BJ52" s="14">
        <f t="shared" si="12"/>
        <v>0.125</v>
      </c>
      <c r="BK52" s="1">
        <v>149</v>
      </c>
      <c r="BL52" s="1">
        <v>1.3</v>
      </c>
      <c r="BM52" s="1">
        <v>10510</v>
      </c>
      <c r="BN52" s="1">
        <v>93.6</v>
      </c>
      <c r="BO52" s="1">
        <v>569</v>
      </c>
      <c r="BP52" s="80">
        <v>5.0999999999999996</v>
      </c>
    </row>
    <row r="53" spans="1:68">
      <c r="A53" s="1">
        <v>50</v>
      </c>
      <c r="B53" s="10" t="s">
        <v>173</v>
      </c>
      <c r="C53" s="19">
        <v>38.226103299999998</v>
      </c>
      <c r="D53" s="20">
        <v>-104.45968499999999</v>
      </c>
      <c r="E53" s="1" t="s">
        <v>142</v>
      </c>
      <c r="F53" s="6">
        <v>44864</v>
      </c>
      <c r="G53" s="7">
        <v>44873</v>
      </c>
      <c r="H53" s="78" t="s">
        <v>174</v>
      </c>
      <c r="I53" s="1">
        <v>254</v>
      </c>
      <c r="J53" s="14">
        <v>0.29166666666666669</v>
      </c>
      <c r="K53" s="14">
        <v>0.20833333333333334</v>
      </c>
      <c r="L53" s="1" t="str">
        <f t="shared" si="5"/>
        <v>S Rd</v>
      </c>
      <c r="M53" s="1">
        <v>258</v>
      </c>
      <c r="N53" s="14">
        <v>0.375</v>
      </c>
      <c r="O53" s="14">
        <v>0.20833333333333334</v>
      </c>
      <c r="Q53" s="1">
        <f t="shared" si="4"/>
        <v>512</v>
      </c>
      <c r="R53" s="78" t="str">
        <f t="shared" si="1"/>
        <v>S Rd</v>
      </c>
      <c r="S53" s="1" t="s">
        <v>160</v>
      </c>
      <c r="T53" s="1">
        <v>50</v>
      </c>
      <c r="U53" s="78" t="str">
        <f t="shared" si="2"/>
        <v>S Rd</v>
      </c>
      <c r="V53" s="1" t="str">
        <f t="shared" si="6"/>
        <v>20/45</v>
      </c>
      <c r="W53" s="80">
        <v>45</v>
      </c>
      <c r="X53" s="78"/>
      <c r="AY53" s="78" t="str">
        <f t="shared" si="7"/>
        <v>S Rd</v>
      </c>
      <c r="AZ53" s="14">
        <f t="shared" si="8"/>
        <v>0.29166666666666669</v>
      </c>
      <c r="BA53" s="14">
        <f t="shared" si="9"/>
        <v>0.20833333333333334</v>
      </c>
      <c r="BB53" s="1">
        <v>14</v>
      </c>
      <c r="BC53" s="1">
        <v>0.6</v>
      </c>
      <c r="BD53" s="1">
        <v>2436</v>
      </c>
      <c r="BE53" s="1">
        <v>99.4</v>
      </c>
      <c r="BF53" s="1">
        <v>0</v>
      </c>
      <c r="BG53" s="1">
        <v>0</v>
      </c>
      <c r="BH53" s="78" t="str">
        <f t="shared" si="10"/>
        <v>S Rd</v>
      </c>
      <c r="BI53" s="14">
        <f t="shared" si="11"/>
        <v>0.375</v>
      </c>
      <c r="BJ53" s="14">
        <f t="shared" si="12"/>
        <v>0.20833333333333334</v>
      </c>
      <c r="BK53" s="1">
        <v>52</v>
      </c>
      <c r="BL53" s="1">
        <v>2.1</v>
      </c>
      <c r="BM53" s="1">
        <v>2436</v>
      </c>
      <c r="BN53" s="1">
        <v>97.9</v>
      </c>
      <c r="BO53" s="1">
        <v>0</v>
      </c>
      <c r="BP53" s="80">
        <v>0</v>
      </c>
    </row>
    <row r="54" spans="1:68">
      <c r="A54" s="1">
        <v>51</v>
      </c>
      <c r="B54" s="10" t="s">
        <v>175</v>
      </c>
      <c r="C54" s="19">
        <v>38.227088299999998</v>
      </c>
      <c r="D54" s="20">
        <v>-104.4571633</v>
      </c>
      <c r="E54" s="1" t="s">
        <v>174</v>
      </c>
      <c r="F54" s="6">
        <v>44861</v>
      </c>
      <c r="G54" s="7">
        <v>44873</v>
      </c>
      <c r="H54" s="78" t="s">
        <v>142</v>
      </c>
      <c r="I54" s="1">
        <v>246</v>
      </c>
      <c r="J54" s="14">
        <v>0.29166666666666669</v>
      </c>
      <c r="K54" s="14">
        <v>0.20833333333333334</v>
      </c>
      <c r="L54" s="1" t="str">
        <f t="shared" si="5"/>
        <v>36th Ln</v>
      </c>
      <c r="M54" s="1">
        <v>234</v>
      </c>
      <c r="N54" s="14">
        <v>0.33333333333333331</v>
      </c>
      <c r="O54" s="14">
        <v>0.125</v>
      </c>
      <c r="Q54" s="1">
        <f t="shared" si="4"/>
        <v>480</v>
      </c>
      <c r="R54" s="78" t="str">
        <f t="shared" si="1"/>
        <v>36th Ln</v>
      </c>
      <c r="S54" s="1">
        <v>35</v>
      </c>
      <c r="T54" s="1">
        <v>52</v>
      </c>
      <c r="U54" s="78" t="str">
        <f t="shared" si="2"/>
        <v>36th Ln</v>
      </c>
      <c r="V54" s="1">
        <f t="shared" si="6"/>
        <v>35</v>
      </c>
      <c r="W54" s="1">
        <v>52</v>
      </c>
      <c r="X54" s="78"/>
      <c r="AY54" s="78" t="str">
        <f t="shared" ref="AY54:AY57" si="13">H54</f>
        <v>36th Ln</v>
      </c>
      <c r="AZ54" s="14">
        <f t="shared" ref="AZ54:AZ57" si="14">J54</f>
        <v>0.29166666666666669</v>
      </c>
      <c r="BA54" s="14">
        <f t="shared" ref="BA54:BA57" si="15">K54</f>
        <v>0.20833333333333334</v>
      </c>
      <c r="BB54" s="1">
        <v>31</v>
      </c>
      <c r="BC54" s="1">
        <v>1</v>
      </c>
      <c r="BD54" s="1">
        <v>2730</v>
      </c>
      <c r="BE54" s="1">
        <v>90.5</v>
      </c>
      <c r="BF54" s="1">
        <v>256</v>
      </c>
      <c r="BG54" s="1">
        <v>8.5</v>
      </c>
      <c r="BH54" s="78" t="str">
        <f t="shared" ref="BH54:BH57" si="16">L54</f>
        <v>36th Ln</v>
      </c>
      <c r="BI54" s="14">
        <f t="shared" ref="BI54:BI57" si="17">N54</f>
        <v>0.33333333333333331</v>
      </c>
      <c r="BJ54" s="14">
        <f t="shared" ref="BJ54:BJ57" si="18">O54</f>
        <v>0.125</v>
      </c>
      <c r="BK54" s="1">
        <v>70</v>
      </c>
      <c r="BL54" s="1">
        <v>2.4</v>
      </c>
      <c r="BM54" s="1">
        <v>2616</v>
      </c>
      <c r="BN54" s="1">
        <v>90.9</v>
      </c>
      <c r="BO54" s="1">
        <v>192</v>
      </c>
      <c r="BP54" s="80">
        <v>6.7</v>
      </c>
    </row>
    <row r="55" spans="1:68">
      <c r="A55" s="1">
        <v>52</v>
      </c>
      <c r="B55" s="10" t="s">
        <v>176</v>
      </c>
      <c r="C55" s="19">
        <v>38.228441599999996</v>
      </c>
      <c r="D55" s="20">
        <v>-104.4595116</v>
      </c>
      <c r="E55" s="1" t="s">
        <v>142</v>
      </c>
      <c r="F55" s="6">
        <v>44861</v>
      </c>
      <c r="G55" s="7">
        <v>44873</v>
      </c>
      <c r="H55" s="78" t="s">
        <v>174</v>
      </c>
      <c r="I55" s="1">
        <v>485</v>
      </c>
      <c r="J55" s="14">
        <v>0.29166666666666669</v>
      </c>
      <c r="K55" s="14">
        <v>0.125</v>
      </c>
      <c r="L55" s="1" t="str">
        <f t="shared" si="5"/>
        <v>S Rd</v>
      </c>
      <c r="M55" s="1">
        <v>469</v>
      </c>
      <c r="N55" s="14">
        <v>0.29166666666666669</v>
      </c>
      <c r="O55" s="14">
        <v>0.20833333333333334</v>
      </c>
      <c r="Q55" s="1">
        <f t="shared" si="4"/>
        <v>954</v>
      </c>
      <c r="R55" s="78" t="str">
        <f t="shared" si="1"/>
        <v>S Rd</v>
      </c>
      <c r="S55" s="1" t="s">
        <v>160</v>
      </c>
      <c r="T55" s="1">
        <v>48</v>
      </c>
      <c r="U55" s="78" t="str">
        <f t="shared" si="2"/>
        <v>S Rd</v>
      </c>
      <c r="V55" s="1" t="str">
        <f t="shared" si="6"/>
        <v>20/45</v>
      </c>
      <c r="W55" s="80">
        <v>46</v>
      </c>
      <c r="X55" s="78"/>
      <c r="AY55" s="78" t="str">
        <f t="shared" si="13"/>
        <v>S Rd</v>
      </c>
      <c r="AZ55" s="14">
        <f t="shared" si="14"/>
        <v>0.29166666666666669</v>
      </c>
      <c r="BA55" s="14">
        <f t="shared" si="15"/>
        <v>0.125</v>
      </c>
      <c r="BB55" s="1">
        <v>64</v>
      </c>
      <c r="BC55" s="1">
        <v>1.1000000000000001</v>
      </c>
      <c r="BD55" s="1">
        <v>5363</v>
      </c>
      <c r="BE55" s="1">
        <v>89.6</v>
      </c>
      <c r="BF55" s="1">
        <v>560</v>
      </c>
      <c r="BG55" s="1">
        <v>9.4</v>
      </c>
      <c r="BH55" s="78" t="str">
        <f t="shared" si="16"/>
        <v>S Rd</v>
      </c>
      <c r="BI55" s="14">
        <f t="shared" si="17"/>
        <v>0.29166666666666669</v>
      </c>
      <c r="BJ55" s="14">
        <f t="shared" si="18"/>
        <v>0.20833333333333334</v>
      </c>
      <c r="BK55" s="1">
        <v>128</v>
      </c>
      <c r="BL55" s="1">
        <v>2.2000000000000002</v>
      </c>
      <c r="BM55" s="1">
        <v>4974</v>
      </c>
      <c r="BN55" s="1">
        <v>85.9</v>
      </c>
      <c r="BO55" s="1">
        <v>687</v>
      </c>
      <c r="BP55" s="80">
        <v>11.9</v>
      </c>
    </row>
    <row r="56" spans="1:68">
      <c r="A56" s="1">
        <v>53</v>
      </c>
      <c r="B56" s="10" t="s">
        <v>177</v>
      </c>
      <c r="C56" s="21">
        <v>38.2490533</v>
      </c>
      <c r="D56" s="32">
        <v>-104.54849160000001</v>
      </c>
      <c r="E56" s="1" t="s">
        <v>141</v>
      </c>
      <c r="F56" s="6">
        <v>44440</v>
      </c>
      <c r="G56" s="7">
        <v>44452</v>
      </c>
      <c r="H56" s="78" t="s">
        <v>165</v>
      </c>
      <c r="I56" s="1">
        <v>279</v>
      </c>
      <c r="J56" s="14">
        <v>0.29166666666666669</v>
      </c>
      <c r="K56" s="14">
        <v>0.125</v>
      </c>
      <c r="L56" s="1" t="str">
        <f t="shared" si="5"/>
        <v>24th Ln</v>
      </c>
      <c r="M56" s="1">
        <v>244</v>
      </c>
      <c r="N56" s="14">
        <v>0.29166666666666669</v>
      </c>
      <c r="O56" s="14">
        <v>0.125</v>
      </c>
      <c r="Q56" s="1">
        <f t="shared" si="4"/>
        <v>523</v>
      </c>
      <c r="R56" s="78" t="str">
        <f t="shared" si="1"/>
        <v>24th Ln</v>
      </c>
      <c r="S56" s="1" t="s">
        <v>82</v>
      </c>
      <c r="T56" s="1">
        <v>35</v>
      </c>
      <c r="U56" s="78" t="str">
        <f t="shared" si="2"/>
        <v>24th Ln</v>
      </c>
      <c r="V56" s="1" t="str">
        <f>S56</f>
        <v>20/30</v>
      </c>
      <c r="W56" s="80">
        <v>36</v>
      </c>
      <c r="X56" s="78"/>
      <c r="AY56" s="78" t="str">
        <f t="shared" si="13"/>
        <v>24th Ln</v>
      </c>
      <c r="AZ56" s="14">
        <f t="shared" si="14"/>
        <v>0.29166666666666669</v>
      </c>
      <c r="BA56" s="14">
        <f t="shared" si="15"/>
        <v>0.125</v>
      </c>
      <c r="BB56" s="1">
        <v>1</v>
      </c>
      <c r="BC56" s="1">
        <v>0</v>
      </c>
      <c r="BD56" s="1">
        <v>3230</v>
      </c>
      <c r="BE56" s="1">
        <v>97.7</v>
      </c>
      <c r="BF56" s="1">
        <v>76</v>
      </c>
      <c r="BG56" s="1">
        <v>2.2999999999999998</v>
      </c>
      <c r="BH56" s="78" t="str">
        <f t="shared" si="16"/>
        <v>24th Ln</v>
      </c>
      <c r="BI56" s="14">
        <f t="shared" si="17"/>
        <v>0.29166666666666669</v>
      </c>
      <c r="BJ56" s="14">
        <f t="shared" si="18"/>
        <v>0.125</v>
      </c>
      <c r="BK56" s="1">
        <v>6</v>
      </c>
      <c r="BL56" s="1">
        <v>0.2</v>
      </c>
      <c r="BM56" s="1">
        <v>2802</v>
      </c>
      <c r="BN56" s="1">
        <v>96.9</v>
      </c>
      <c r="BO56" s="1">
        <v>84</v>
      </c>
      <c r="BP56" s="80">
        <v>2.9</v>
      </c>
    </row>
    <row r="57" spans="1:68">
      <c r="A57" s="1">
        <v>54</v>
      </c>
      <c r="B57" s="10" t="s">
        <v>178</v>
      </c>
      <c r="C57" s="21">
        <v>38.2485383</v>
      </c>
      <c r="D57" s="32">
        <v>-104.501015</v>
      </c>
      <c r="E57" s="1" t="s">
        <v>141</v>
      </c>
      <c r="F57" s="6">
        <v>44440</v>
      </c>
      <c r="G57" s="7">
        <v>44452</v>
      </c>
      <c r="H57" s="78" t="s">
        <v>172</v>
      </c>
      <c r="I57" s="1">
        <v>155</v>
      </c>
      <c r="J57" s="14">
        <v>0.29166666666666669</v>
      </c>
      <c r="K57" s="14">
        <v>0.125</v>
      </c>
      <c r="L57" s="1" t="str">
        <f t="shared" si="5"/>
        <v>Baxter Rd</v>
      </c>
      <c r="M57" s="1">
        <v>169</v>
      </c>
      <c r="N57" s="14">
        <v>0.29166666666666669</v>
      </c>
      <c r="O57" s="14">
        <v>0.125</v>
      </c>
      <c r="Q57" s="1">
        <f t="shared" si="4"/>
        <v>324</v>
      </c>
      <c r="R57" s="78" t="str">
        <f t="shared" si="1"/>
        <v>Baxter Rd</v>
      </c>
      <c r="S57" s="1" t="s">
        <v>82</v>
      </c>
      <c r="T57" s="1">
        <v>40</v>
      </c>
      <c r="U57" s="78" t="str">
        <f t="shared" ref="U57:U61" si="19">L57</f>
        <v>Baxter Rd</v>
      </c>
      <c r="V57" s="1" t="str">
        <f>S57</f>
        <v>20/30</v>
      </c>
      <c r="W57" s="80">
        <v>41</v>
      </c>
      <c r="X57" s="78"/>
      <c r="AY57" s="78" t="str">
        <f t="shared" si="13"/>
        <v>Baxter Rd</v>
      </c>
      <c r="AZ57" s="14">
        <f t="shared" si="14"/>
        <v>0.29166666666666669</v>
      </c>
      <c r="BA57" s="14">
        <f t="shared" si="15"/>
        <v>0.125</v>
      </c>
      <c r="BB57" s="1">
        <v>2</v>
      </c>
      <c r="BC57" s="1">
        <v>0.1</v>
      </c>
      <c r="BD57" s="1">
        <v>1773</v>
      </c>
      <c r="BE57" s="1">
        <v>96.3</v>
      </c>
      <c r="BF57" s="1">
        <v>66</v>
      </c>
      <c r="BG57" s="1">
        <v>3.6</v>
      </c>
      <c r="BH57" s="78" t="str">
        <f t="shared" si="16"/>
        <v>Baxter Rd</v>
      </c>
      <c r="BI57" s="14">
        <f t="shared" si="17"/>
        <v>0.29166666666666669</v>
      </c>
      <c r="BJ57" s="14">
        <f t="shared" si="18"/>
        <v>0.125</v>
      </c>
      <c r="BK57" s="1">
        <v>0</v>
      </c>
      <c r="BL57" s="1">
        <v>0</v>
      </c>
      <c r="BM57" s="1">
        <v>1945</v>
      </c>
      <c r="BN57" s="1">
        <v>96.5</v>
      </c>
      <c r="BO57" s="1">
        <v>71</v>
      </c>
      <c r="BP57" s="80">
        <v>3.5</v>
      </c>
    </row>
    <row r="58" spans="1:68">
      <c r="A58" s="1">
        <v>55</v>
      </c>
      <c r="B58" s="10" t="s">
        <v>178</v>
      </c>
      <c r="C58" s="21">
        <v>38.24888</v>
      </c>
      <c r="D58" s="32">
        <v>-104.5215883</v>
      </c>
      <c r="E58" s="1" t="s">
        <v>141</v>
      </c>
      <c r="F58" s="6">
        <v>44440</v>
      </c>
      <c r="G58" s="7">
        <v>44452</v>
      </c>
      <c r="H58" s="78" t="s">
        <v>179</v>
      </c>
      <c r="I58" s="1">
        <v>227</v>
      </c>
      <c r="J58" s="14">
        <v>0.29166666666666669</v>
      </c>
      <c r="K58" s="14">
        <v>8.3333333333333329E-2</v>
      </c>
      <c r="L58" s="1" t="str">
        <f t="shared" si="5"/>
        <v>28th Ln</v>
      </c>
      <c r="M58" s="1">
        <v>289</v>
      </c>
      <c r="N58" s="14">
        <v>0.29166666666666669</v>
      </c>
      <c r="O58" s="14">
        <v>0.125</v>
      </c>
      <c r="Q58" s="1">
        <f t="shared" si="4"/>
        <v>516</v>
      </c>
      <c r="R58" s="78" t="str">
        <f t="shared" si="1"/>
        <v>28th Ln</v>
      </c>
      <c r="S58" s="1" t="s">
        <v>82</v>
      </c>
      <c r="T58" s="1">
        <v>37</v>
      </c>
      <c r="U58" s="78" t="str">
        <f t="shared" si="19"/>
        <v>28th Ln</v>
      </c>
      <c r="V58" s="1" t="str">
        <f t="shared" ref="V58:V61" si="20">S58</f>
        <v>20/30</v>
      </c>
      <c r="W58" s="80">
        <v>38</v>
      </c>
      <c r="X58" s="78"/>
      <c r="AY58" s="78" t="str">
        <f t="shared" ref="AY58:AY65" si="21">H58</f>
        <v>28th Ln</v>
      </c>
      <c r="AZ58" s="14">
        <f t="shared" ref="AZ58:AZ65" si="22">J58</f>
        <v>0.29166666666666669</v>
      </c>
      <c r="BA58" s="14">
        <f t="shared" ref="BA58:BA65" si="23">K58</f>
        <v>8.3333333333333329E-2</v>
      </c>
      <c r="BB58" s="1">
        <v>50</v>
      </c>
      <c r="BC58" s="1">
        <v>1.9</v>
      </c>
      <c r="BD58" s="1">
        <v>2499</v>
      </c>
      <c r="BE58" s="1">
        <v>92.7</v>
      </c>
      <c r="BF58" s="1">
        <v>147</v>
      </c>
      <c r="BG58" s="1">
        <v>5.5</v>
      </c>
      <c r="BH58" s="78" t="str">
        <f t="shared" ref="BH58:BH66" si="24">L58</f>
        <v>28th Ln</v>
      </c>
      <c r="BI58" s="14">
        <f t="shared" ref="BI58:BI66" si="25">N58</f>
        <v>0.29166666666666669</v>
      </c>
      <c r="BJ58" s="14">
        <f t="shared" ref="BJ58:BJ66" si="26">O58</f>
        <v>0.125</v>
      </c>
      <c r="BK58" s="1">
        <v>13</v>
      </c>
      <c r="BL58" s="1">
        <v>0.4</v>
      </c>
      <c r="BM58" s="1">
        <v>3247</v>
      </c>
      <c r="BN58" s="1">
        <v>94.3</v>
      </c>
      <c r="BO58" s="1">
        <v>185</v>
      </c>
      <c r="BP58" s="80">
        <v>5.4</v>
      </c>
    </row>
    <row r="59" spans="1:68">
      <c r="A59" s="1">
        <v>56</v>
      </c>
      <c r="B59" s="10" t="s">
        <v>178</v>
      </c>
      <c r="C59" s="21">
        <v>38.248739999999998</v>
      </c>
      <c r="D59" s="32">
        <v>-104.51165659999999</v>
      </c>
      <c r="E59" s="1" t="s">
        <v>141</v>
      </c>
      <c r="F59" s="6">
        <v>44440</v>
      </c>
      <c r="G59" s="7">
        <v>44452</v>
      </c>
      <c r="H59" s="78" t="s">
        <v>180</v>
      </c>
      <c r="I59" s="1">
        <v>240</v>
      </c>
      <c r="J59" s="14">
        <v>0.29166666666666669</v>
      </c>
      <c r="K59" s="14">
        <v>8.3333333333333329E-2</v>
      </c>
      <c r="L59" s="1" t="str">
        <f t="shared" si="5"/>
        <v>29 1/2 Ln</v>
      </c>
      <c r="M59" s="1">
        <v>156</v>
      </c>
      <c r="N59" s="14">
        <v>0.29166666666666669</v>
      </c>
      <c r="O59" s="14">
        <v>0.125</v>
      </c>
      <c r="Q59" s="1">
        <f t="shared" si="4"/>
        <v>396</v>
      </c>
      <c r="R59" s="78" t="str">
        <f t="shared" si="1"/>
        <v>29 1/2 Ln</v>
      </c>
      <c r="S59" s="1" t="s">
        <v>82</v>
      </c>
      <c r="T59" s="1">
        <v>39</v>
      </c>
      <c r="U59" s="78" t="str">
        <f t="shared" si="19"/>
        <v>29 1/2 Ln</v>
      </c>
      <c r="V59" s="1" t="str">
        <f t="shared" si="20"/>
        <v>20/30</v>
      </c>
      <c r="W59" s="80">
        <v>38</v>
      </c>
      <c r="X59" s="78"/>
      <c r="AY59" s="78" t="str">
        <f t="shared" si="21"/>
        <v>29 1/2 Ln</v>
      </c>
      <c r="AZ59" s="14">
        <f t="shared" si="22"/>
        <v>0.29166666666666669</v>
      </c>
      <c r="BA59" s="14">
        <f t="shared" si="23"/>
        <v>8.3333333333333329E-2</v>
      </c>
      <c r="BB59" s="1">
        <v>14</v>
      </c>
      <c r="BC59" s="1">
        <v>0.5</v>
      </c>
      <c r="BD59" s="1">
        <v>2665</v>
      </c>
      <c r="BE59" s="1">
        <v>93.5</v>
      </c>
      <c r="BF59" s="1">
        <v>172</v>
      </c>
      <c r="BG59" s="1">
        <v>6</v>
      </c>
      <c r="BH59" s="78" t="str">
        <f t="shared" si="24"/>
        <v>29 1/2 Ln</v>
      </c>
      <c r="BI59" s="14">
        <f t="shared" si="25"/>
        <v>0.29166666666666669</v>
      </c>
      <c r="BJ59" s="14">
        <f t="shared" si="26"/>
        <v>0.125</v>
      </c>
      <c r="BK59" s="1">
        <v>5</v>
      </c>
      <c r="BL59" s="1">
        <v>0.3</v>
      </c>
      <c r="BM59" s="1">
        <v>1813</v>
      </c>
      <c r="BN59" s="1">
        <v>97</v>
      </c>
      <c r="BO59" s="1">
        <v>52</v>
      </c>
      <c r="BP59" s="80">
        <v>2.8</v>
      </c>
    </row>
    <row r="60" spans="1:68">
      <c r="A60" s="1">
        <v>57</v>
      </c>
      <c r="B60" s="10" t="s">
        <v>181</v>
      </c>
      <c r="C60" s="21">
        <v>38.248998299999997</v>
      </c>
      <c r="D60" s="32">
        <v>-104.5397116</v>
      </c>
      <c r="E60" s="1" t="s">
        <v>141</v>
      </c>
      <c r="F60" s="6">
        <v>44440</v>
      </c>
      <c r="G60" s="7">
        <v>44452</v>
      </c>
      <c r="H60" s="78" t="s">
        <v>109</v>
      </c>
      <c r="I60" s="1">
        <v>106</v>
      </c>
      <c r="J60" s="14">
        <v>0.29166666666666669</v>
      </c>
      <c r="K60" s="14">
        <v>0.125</v>
      </c>
      <c r="L60" s="1" t="str">
        <f t="shared" si="5"/>
        <v>25th Ln</v>
      </c>
      <c r="M60" s="1">
        <v>127</v>
      </c>
      <c r="N60" s="14">
        <v>0.29166666666666669</v>
      </c>
      <c r="O60" s="14">
        <v>0.125</v>
      </c>
      <c r="Q60" s="1">
        <f t="shared" si="4"/>
        <v>233</v>
      </c>
      <c r="R60" s="78" t="str">
        <f t="shared" si="1"/>
        <v>25th Ln</v>
      </c>
      <c r="S60" s="1" t="s">
        <v>82</v>
      </c>
      <c r="T60" s="1">
        <v>41</v>
      </c>
      <c r="U60" s="78" t="str">
        <f t="shared" si="19"/>
        <v>25th Ln</v>
      </c>
      <c r="V60" s="1" t="str">
        <f t="shared" si="20"/>
        <v>20/30</v>
      </c>
      <c r="W60" s="80">
        <v>41</v>
      </c>
      <c r="X60" s="78"/>
      <c r="AY60" s="78" t="str">
        <f t="shared" si="21"/>
        <v>25th Ln</v>
      </c>
      <c r="AZ60" s="14">
        <f t="shared" si="22"/>
        <v>0.29166666666666669</v>
      </c>
      <c r="BA60" s="14">
        <f t="shared" si="23"/>
        <v>0.125</v>
      </c>
      <c r="BB60" s="1">
        <v>4</v>
      </c>
      <c r="BC60" s="1">
        <v>0.3</v>
      </c>
      <c r="BD60" s="1">
        <v>1207</v>
      </c>
      <c r="BE60" s="1">
        <v>95.2</v>
      </c>
      <c r="BF60" s="1">
        <v>57</v>
      </c>
      <c r="BG60" s="1">
        <v>4.5</v>
      </c>
      <c r="BH60" s="78" t="str">
        <f t="shared" si="24"/>
        <v>25th Ln</v>
      </c>
      <c r="BI60" s="14">
        <f t="shared" si="25"/>
        <v>0.29166666666666669</v>
      </c>
      <c r="BJ60" s="14">
        <f t="shared" si="26"/>
        <v>0.125</v>
      </c>
      <c r="BK60" s="1">
        <v>1</v>
      </c>
      <c r="BL60" s="1">
        <v>0.1</v>
      </c>
      <c r="BM60" s="1">
        <v>1427</v>
      </c>
      <c r="BN60" s="1">
        <v>94.4</v>
      </c>
      <c r="BO60" s="1">
        <v>83</v>
      </c>
      <c r="BP60" s="80">
        <v>5.5</v>
      </c>
    </row>
    <row r="61" spans="1:68">
      <c r="A61" s="1">
        <v>58</v>
      </c>
      <c r="B61" s="10" t="s">
        <v>178</v>
      </c>
      <c r="C61" s="21">
        <v>38.248739999999998</v>
      </c>
      <c r="D61" s="32">
        <v>-104.51165659999999</v>
      </c>
      <c r="E61" s="1" t="s">
        <v>141</v>
      </c>
      <c r="F61" s="6">
        <v>44440</v>
      </c>
      <c r="G61" s="7">
        <v>44446</v>
      </c>
      <c r="H61" s="78" t="s">
        <v>180</v>
      </c>
      <c r="I61" s="1">
        <v>215</v>
      </c>
      <c r="J61" s="14">
        <v>0.29166666666666669</v>
      </c>
      <c r="K61" s="14">
        <v>8.3333333333333329E-2</v>
      </c>
      <c r="L61" s="1" t="str">
        <f t="shared" si="5"/>
        <v>29 1/2 Ln</v>
      </c>
      <c r="M61" s="1">
        <v>132</v>
      </c>
      <c r="N61" s="14">
        <v>0.29166666666666669</v>
      </c>
      <c r="O61" s="14">
        <v>0.125</v>
      </c>
      <c r="Q61" s="1">
        <f t="shared" si="4"/>
        <v>347</v>
      </c>
      <c r="R61" s="78" t="str">
        <f t="shared" si="1"/>
        <v>29 1/2 Ln</v>
      </c>
      <c r="S61" s="1" t="s">
        <v>82</v>
      </c>
      <c r="T61" s="1">
        <v>39</v>
      </c>
      <c r="U61" s="78" t="str">
        <f t="shared" si="19"/>
        <v>29 1/2 Ln</v>
      </c>
      <c r="V61" s="1" t="str">
        <f t="shared" si="20"/>
        <v>20/30</v>
      </c>
      <c r="W61" s="80">
        <v>39</v>
      </c>
      <c r="X61" s="78"/>
      <c r="AY61" s="78" t="str">
        <f t="shared" si="21"/>
        <v>29 1/2 Ln</v>
      </c>
      <c r="AZ61" s="14">
        <f t="shared" si="22"/>
        <v>0.29166666666666669</v>
      </c>
      <c r="BA61" s="14">
        <f t="shared" si="23"/>
        <v>8.3333333333333329E-2</v>
      </c>
      <c r="BB61" s="1">
        <v>6</v>
      </c>
      <c r="BC61" s="1">
        <v>0.5</v>
      </c>
      <c r="BD61" s="1">
        <v>1152</v>
      </c>
      <c r="BE61" s="1">
        <v>93.7</v>
      </c>
      <c r="BF61" s="1">
        <v>72</v>
      </c>
      <c r="BG61" s="1">
        <v>5.9</v>
      </c>
      <c r="BH61" s="78" t="str">
        <f t="shared" si="24"/>
        <v>29 1/2 Ln</v>
      </c>
      <c r="BI61" s="14">
        <f t="shared" si="25"/>
        <v>0.29166666666666669</v>
      </c>
      <c r="BJ61" s="14">
        <f t="shared" si="26"/>
        <v>0.125</v>
      </c>
      <c r="BK61" s="1">
        <v>2</v>
      </c>
      <c r="BL61" s="1">
        <v>0.3</v>
      </c>
      <c r="BM61" s="1">
        <v>742</v>
      </c>
      <c r="BN61" s="1">
        <v>97.9</v>
      </c>
      <c r="BO61" s="1">
        <v>14</v>
      </c>
      <c r="BP61" s="80">
        <v>1.8</v>
      </c>
    </row>
    <row r="62" spans="1:68">
      <c r="A62" s="1">
        <v>59</v>
      </c>
      <c r="B62" s="10" t="s">
        <v>182</v>
      </c>
      <c r="C62" s="21">
        <v>38.249768299999999</v>
      </c>
      <c r="D62" s="32">
        <v>-104.49679</v>
      </c>
      <c r="E62" s="1" t="s">
        <v>172</v>
      </c>
      <c r="F62" s="6">
        <v>44453</v>
      </c>
      <c r="G62" s="7">
        <v>44482</v>
      </c>
      <c r="H62" s="78" t="s">
        <v>183</v>
      </c>
      <c r="I62" s="1">
        <v>2359</v>
      </c>
      <c r="J62" s="14">
        <v>0.29166666666666669</v>
      </c>
      <c r="K62" s="14">
        <v>0.125</v>
      </c>
      <c r="L62" s="1" t="str">
        <f t="shared" si="5"/>
        <v>Ford Rd</v>
      </c>
      <c r="M62" s="1">
        <v>2328</v>
      </c>
      <c r="N62" s="14">
        <v>0.45833333333333331</v>
      </c>
      <c r="O62" s="14">
        <v>0.16666666666666666</v>
      </c>
      <c r="Q62" s="1">
        <f t="shared" si="4"/>
        <v>4687</v>
      </c>
      <c r="R62" s="78" t="str">
        <f t="shared" si="1"/>
        <v>Ford Rd</v>
      </c>
      <c r="S62" s="1" t="s">
        <v>184</v>
      </c>
      <c r="T62" s="1">
        <v>47</v>
      </c>
      <c r="U62" s="78" t="str">
        <f t="shared" ref="U62:U65" si="27">L62</f>
        <v>Ford Rd</v>
      </c>
      <c r="V62" s="1" t="str">
        <f t="shared" ref="V62:V65" si="28">S62</f>
        <v>45/35</v>
      </c>
      <c r="W62" s="80">
        <v>49</v>
      </c>
      <c r="X62" s="78"/>
      <c r="AY62" s="78" t="str">
        <f t="shared" si="21"/>
        <v>Ford Rd</v>
      </c>
      <c r="AZ62" s="14">
        <f t="shared" si="22"/>
        <v>0.29166666666666669</v>
      </c>
      <c r="BA62" s="14">
        <f t="shared" si="23"/>
        <v>0.125</v>
      </c>
      <c r="BB62" s="1">
        <v>878</v>
      </c>
      <c r="BC62" s="1">
        <v>1.3</v>
      </c>
      <c r="BD62" s="1">
        <v>65111</v>
      </c>
      <c r="BE62" s="1">
        <v>94.1</v>
      </c>
      <c r="BF62" s="1">
        <v>3217</v>
      </c>
      <c r="BG62" s="1">
        <v>4.5999999999999996</v>
      </c>
      <c r="BH62" s="78" t="str">
        <f t="shared" si="24"/>
        <v>Ford Rd</v>
      </c>
      <c r="BI62" s="14">
        <f t="shared" si="25"/>
        <v>0.45833333333333331</v>
      </c>
      <c r="BJ62" s="14">
        <f t="shared" si="26"/>
        <v>0.16666666666666666</v>
      </c>
      <c r="BK62" s="1">
        <v>1112</v>
      </c>
      <c r="BL62" s="1">
        <v>1.6</v>
      </c>
      <c r="BM62" s="1">
        <v>64384</v>
      </c>
      <c r="BN62" s="1">
        <v>94.3</v>
      </c>
      <c r="BO62" s="1">
        <v>2814</v>
      </c>
      <c r="BP62" s="80">
        <v>4.0999999999999996</v>
      </c>
    </row>
    <row r="63" spans="1:68">
      <c r="A63" s="1">
        <v>60</v>
      </c>
      <c r="B63" s="10" t="s">
        <v>185</v>
      </c>
      <c r="C63" s="21">
        <v>38.272068300000001</v>
      </c>
      <c r="D63" s="32">
        <v>-104.4966033</v>
      </c>
      <c r="E63" s="1" t="s">
        <v>172</v>
      </c>
      <c r="F63" s="6">
        <v>44453</v>
      </c>
      <c r="G63" s="7">
        <v>44482</v>
      </c>
      <c r="H63" s="78" t="s">
        <v>186</v>
      </c>
      <c r="I63" s="1">
        <v>2485</v>
      </c>
      <c r="J63" s="14">
        <v>0.45833333333333331</v>
      </c>
      <c r="K63" s="14">
        <v>0.16666666666666666</v>
      </c>
      <c r="L63" s="1" t="str">
        <f t="shared" si="5"/>
        <v>Aldred Rd</v>
      </c>
      <c r="M63" s="1">
        <v>2405</v>
      </c>
      <c r="N63" s="14">
        <v>0.29166666666666669</v>
      </c>
      <c r="O63" s="14">
        <v>0.125</v>
      </c>
      <c r="Q63" s="1">
        <f t="shared" si="4"/>
        <v>4890</v>
      </c>
      <c r="R63" s="78" t="str">
        <f t="shared" si="1"/>
        <v>Aldred Rd</v>
      </c>
      <c r="S63" s="1" t="s">
        <v>184</v>
      </c>
      <c r="T63" s="1">
        <v>47</v>
      </c>
      <c r="U63" s="78" t="str">
        <f t="shared" si="27"/>
        <v>Aldred Rd</v>
      </c>
      <c r="V63" s="1" t="str">
        <f t="shared" si="28"/>
        <v>45/35</v>
      </c>
      <c r="W63" s="80">
        <v>47</v>
      </c>
      <c r="X63" s="78"/>
      <c r="AY63" s="78" t="str">
        <f t="shared" si="21"/>
        <v>Aldred Rd</v>
      </c>
      <c r="AZ63" s="14">
        <f t="shared" si="22"/>
        <v>0.45833333333333331</v>
      </c>
      <c r="BA63" s="14">
        <f t="shared" si="23"/>
        <v>0.16666666666666666</v>
      </c>
      <c r="BB63" s="1">
        <v>230</v>
      </c>
      <c r="BC63" s="1">
        <v>0.3</v>
      </c>
      <c r="BD63" s="1">
        <v>69099</v>
      </c>
      <c r="BE63" s="1">
        <v>94.9</v>
      </c>
      <c r="BF63" s="1">
        <v>3471</v>
      </c>
      <c r="BG63" s="1">
        <v>4.8</v>
      </c>
      <c r="BH63" s="78" t="str">
        <f t="shared" si="24"/>
        <v>Aldred Rd</v>
      </c>
      <c r="BI63" s="14">
        <f t="shared" si="25"/>
        <v>0.29166666666666669</v>
      </c>
      <c r="BJ63" s="14">
        <f t="shared" si="26"/>
        <v>0.125</v>
      </c>
      <c r="BK63" s="1">
        <v>87</v>
      </c>
      <c r="BL63" s="1">
        <v>0.1</v>
      </c>
      <c r="BM63" s="1">
        <v>67399</v>
      </c>
      <c r="BN63" s="1">
        <v>95.7</v>
      </c>
      <c r="BO63" s="1">
        <v>2977</v>
      </c>
      <c r="BP63" s="80">
        <v>4.2</v>
      </c>
    </row>
    <row r="64" spans="1:68">
      <c r="A64" s="1">
        <v>61</v>
      </c>
      <c r="B64" s="10" t="s">
        <v>185</v>
      </c>
      <c r="C64" s="21">
        <v>38.2654566</v>
      </c>
      <c r="D64" s="32">
        <v>-104.4968183</v>
      </c>
      <c r="E64" s="1" t="s">
        <v>172</v>
      </c>
      <c r="F64" s="6">
        <v>44453</v>
      </c>
      <c r="G64" s="7">
        <v>44482</v>
      </c>
      <c r="H64" s="78" t="s">
        <v>187</v>
      </c>
      <c r="I64" s="1">
        <v>2497</v>
      </c>
      <c r="J64" s="14">
        <v>0.29166666666666669</v>
      </c>
      <c r="K64" s="14">
        <v>0.125</v>
      </c>
      <c r="L64" s="1" t="str">
        <f t="shared" si="5"/>
        <v>E Clair Rd</v>
      </c>
      <c r="M64" s="1">
        <v>2636</v>
      </c>
      <c r="N64" s="14">
        <v>0.45833333333333331</v>
      </c>
      <c r="O64" s="14">
        <v>0.20833333333333334</v>
      </c>
      <c r="Q64" s="1">
        <f t="shared" si="4"/>
        <v>5133</v>
      </c>
      <c r="R64" s="78" t="str">
        <f t="shared" ref="R64" si="29">H64</f>
        <v>E Clair Rd</v>
      </c>
      <c r="S64" s="1" t="s">
        <v>184</v>
      </c>
      <c r="T64" s="1">
        <v>52</v>
      </c>
      <c r="U64" s="78" t="str">
        <f t="shared" si="27"/>
        <v>E Clair Rd</v>
      </c>
      <c r="V64" s="1" t="str">
        <f t="shared" si="28"/>
        <v>45/35</v>
      </c>
      <c r="W64" s="80">
        <v>52</v>
      </c>
      <c r="X64" s="78"/>
      <c r="AY64" s="78" t="str">
        <f t="shared" si="21"/>
        <v>E Clair Rd</v>
      </c>
      <c r="AZ64" s="14">
        <f t="shared" si="22"/>
        <v>0.29166666666666669</v>
      </c>
      <c r="BA64" s="14">
        <f t="shared" si="23"/>
        <v>0.125</v>
      </c>
      <c r="BB64" s="1">
        <v>322</v>
      </c>
      <c r="BC64" s="1">
        <v>0.4</v>
      </c>
      <c r="BD64" s="1">
        <v>69240</v>
      </c>
      <c r="BE64" s="1">
        <v>94.6</v>
      </c>
      <c r="BF64" s="1">
        <v>3602</v>
      </c>
      <c r="BG64" s="1">
        <v>4.9000000000000004</v>
      </c>
      <c r="BH64" s="78" t="str">
        <f t="shared" si="24"/>
        <v>E Clair Rd</v>
      </c>
      <c r="BI64" s="14">
        <f t="shared" si="25"/>
        <v>0.45833333333333331</v>
      </c>
      <c r="BJ64" s="14">
        <f t="shared" si="26"/>
        <v>0.20833333333333334</v>
      </c>
      <c r="BK64" s="1">
        <v>49</v>
      </c>
      <c r="BL64" s="1">
        <v>0.1</v>
      </c>
      <c r="BM64" s="1">
        <v>73757</v>
      </c>
      <c r="BN64" s="1">
        <v>95.5</v>
      </c>
      <c r="BO64" s="1">
        <v>3420</v>
      </c>
      <c r="BP64" s="80">
        <v>4.4000000000000004</v>
      </c>
    </row>
    <row r="65" spans="1:68">
      <c r="A65" s="1">
        <v>62</v>
      </c>
      <c r="B65" s="10" t="s">
        <v>188</v>
      </c>
      <c r="C65" s="21">
        <v>38.254978299999998</v>
      </c>
      <c r="D65" s="32">
        <v>-104.4967183</v>
      </c>
      <c r="E65" s="1" t="s">
        <v>172</v>
      </c>
      <c r="F65" s="6">
        <v>44453</v>
      </c>
      <c r="G65" s="7">
        <v>44483</v>
      </c>
      <c r="H65" s="78" t="s">
        <v>189</v>
      </c>
      <c r="I65" s="1">
        <v>2507</v>
      </c>
      <c r="J65" s="14">
        <v>0.29166666666666669</v>
      </c>
      <c r="K65" s="14">
        <v>0.125</v>
      </c>
      <c r="L65" s="1" t="str">
        <f t="shared" si="5"/>
        <v>Daniel Rd</v>
      </c>
      <c r="M65" s="1">
        <v>2522</v>
      </c>
      <c r="N65" s="14">
        <v>0.45833333333333331</v>
      </c>
      <c r="O65" s="14">
        <v>0.20833333333333334</v>
      </c>
      <c r="Q65" s="1">
        <f t="shared" ref="Q65:Q80" si="30">SUM(I65,M65)</f>
        <v>5029</v>
      </c>
      <c r="R65" s="78" t="str">
        <f t="shared" ref="R65:R80" si="31">H65</f>
        <v>Daniel Rd</v>
      </c>
      <c r="S65" s="1" t="s">
        <v>184</v>
      </c>
      <c r="T65" s="1">
        <v>49</v>
      </c>
      <c r="U65" s="78" t="str">
        <f t="shared" si="27"/>
        <v>Daniel Rd</v>
      </c>
      <c r="V65" s="1" t="str">
        <f t="shared" si="28"/>
        <v>45/35</v>
      </c>
      <c r="W65" s="80">
        <v>50</v>
      </c>
      <c r="X65" s="78"/>
      <c r="AY65" s="78" t="str">
        <f t="shared" si="21"/>
        <v>Daniel Rd</v>
      </c>
      <c r="AZ65" s="14">
        <f t="shared" si="22"/>
        <v>0.29166666666666669</v>
      </c>
      <c r="BA65" s="14">
        <f t="shared" si="23"/>
        <v>0.125</v>
      </c>
      <c r="BB65" s="1">
        <v>250</v>
      </c>
      <c r="BC65" s="1">
        <v>0.3</v>
      </c>
      <c r="BD65" s="1">
        <v>71368</v>
      </c>
      <c r="BE65" s="1">
        <v>94.9</v>
      </c>
      <c r="BF65" s="1">
        <v>3593</v>
      </c>
      <c r="BG65" s="1">
        <v>4.8</v>
      </c>
      <c r="BH65" s="78" t="str">
        <f t="shared" si="24"/>
        <v>Daniel Rd</v>
      </c>
      <c r="BI65" s="14">
        <f t="shared" si="25"/>
        <v>0.45833333333333331</v>
      </c>
      <c r="BJ65" s="14">
        <f t="shared" si="26"/>
        <v>0.20833333333333334</v>
      </c>
      <c r="BK65" s="1">
        <v>109</v>
      </c>
      <c r="BL65" s="1">
        <v>0.1</v>
      </c>
      <c r="BM65" s="1">
        <v>72737</v>
      </c>
      <c r="BN65" s="1">
        <v>96.1</v>
      </c>
      <c r="BO65" s="1">
        <v>2827</v>
      </c>
      <c r="BP65" s="80">
        <v>3.7</v>
      </c>
    </row>
    <row r="66" spans="1:68">
      <c r="A66" s="1">
        <v>63</v>
      </c>
      <c r="B66" s="10" t="s">
        <v>190</v>
      </c>
      <c r="C66" s="21">
        <v>38.227175000000003</v>
      </c>
      <c r="D66" s="32">
        <v>-104.4609633</v>
      </c>
      <c r="E66" s="1" t="s">
        <v>174</v>
      </c>
      <c r="F66" s="6">
        <v>44861</v>
      </c>
      <c r="G66" s="7">
        <v>44873</v>
      </c>
      <c r="H66" s="78" t="s">
        <v>142</v>
      </c>
      <c r="I66" s="1">
        <v>262</v>
      </c>
      <c r="J66" s="14">
        <v>0.29166666666666669</v>
      </c>
      <c r="K66" s="14">
        <v>0.125</v>
      </c>
      <c r="L66" s="1" t="str">
        <f t="shared" si="5"/>
        <v>36th Ln</v>
      </c>
      <c r="M66" s="1">
        <v>239</v>
      </c>
      <c r="N66" s="14">
        <v>0.29166666666666669</v>
      </c>
      <c r="O66" s="14">
        <v>0.20833333333333334</v>
      </c>
      <c r="Q66" s="1">
        <f t="shared" si="30"/>
        <v>501</v>
      </c>
      <c r="R66" s="78" t="str">
        <f t="shared" si="31"/>
        <v>36th Ln</v>
      </c>
      <c r="S66" s="1">
        <v>35</v>
      </c>
      <c r="T66" s="1">
        <v>48</v>
      </c>
      <c r="U66" s="78" t="str">
        <f t="shared" ref="U66:U68" si="32">L66</f>
        <v>36th Ln</v>
      </c>
      <c r="V66" s="1">
        <f t="shared" ref="V66:V68" si="33">S66</f>
        <v>35</v>
      </c>
      <c r="W66" s="80">
        <v>51</v>
      </c>
      <c r="X66" s="78"/>
      <c r="AY66" s="78" t="str">
        <f t="shared" ref="AY66:AY68" si="34">H66</f>
        <v>36th Ln</v>
      </c>
      <c r="AZ66" s="14">
        <f t="shared" ref="AZ66:AZ68" si="35">J66</f>
        <v>0.29166666666666669</v>
      </c>
      <c r="BA66" s="14">
        <f t="shared" ref="BA66:BA68" si="36">K66</f>
        <v>0.125</v>
      </c>
      <c r="BB66" s="1">
        <v>82</v>
      </c>
      <c r="BC66" s="1">
        <v>2.6</v>
      </c>
      <c r="BD66" s="1">
        <v>2920</v>
      </c>
      <c r="BE66" s="1">
        <v>90.9</v>
      </c>
      <c r="BF66" s="1">
        <v>210</v>
      </c>
      <c r="BG66" s="1">
        <v>6.5</v>
      </c>
      <c r="BH66" s="78" t="str">
        <f t="shared" si="24"/>
        <v>36th Ln</v>
      </c>
      <c r="BI66" s="14">
        <f t="shared" si="25"/>
        <v>0.29166666666666669</v>
      </c>
      <c r="BJ66" s="14">
        <f t="shared" si="26"/>
        <v>0.20833333333333334</v>
      </c>
      <c r="BK66" s="1">
        <v>9</v>
      </c>
      <c r="BL66" s="1">
        <v>0.3</v>
      </c>
      <c r="BM66" s="1">
        <v>2721</v>
      </c>
      <c r="BN66" s="1">
        <v>92.9</v>
      </c>
      <c r="BO66" s="1">
        <v>200</v>
      </c>
      <c r="BP66" s="80">
        <v>6.8</v>
      </c>
    </row>
    <row r="67" spans="1:68">
      <c r="A67" s="1">
        <v>64</v>
      </c>
      <c r="B67" s="10" t="s">
        <v>60</v>
      </c>
      <c r="C67" s="21">
        <v>38.324373299999998</v>
      </c>
      <c r="D67" s="32">
        <v>-104.68926329999999</v>
      </c>
      <c r="E67" s="1" t="s">
        <v>191</v>
      </c>
      <c r="F67" s="6">
        <v>44993</v>
      </c>
      <c r="G67" s="7">
        <v>45000</v>
      </c>
      <c r="H67" s="78" t="s">
        <v>192</v>
      </c>
      <c r="I67" s="1">
        <v>87</v>
      </c>
      <c r="J67" s="14">
        <v>0.375</v>
      </c>
      <c r="K67" s="14">
        <v>0.16666666666666666</v>
      </c>
      <c r="L67" s="1" t="str">
        <f t="shared" si="5"/>
        <v>N Industrial Way</v>
      </c>
      <c r="M67" s="1">
        <v>68</v>
      </c>
      <c r="N67" s="14">
        <v>0.375</v>
      </c>
      <c r="O67" s="14">
        <v>0.16666666666666666</v>
      </c>
      <c r="Q67" s="1">
        <f t="shared" si="30"/>
        <v>155</v>
      </c>
      <c r="R67" s="78" t="str">
        <f t="shared" si="31"/>
        <v>N Industrial Way</v>
      </c>
      <c r="S67" s="1">
        <v>30</v>
      </c>
      <c r="T67" s="1">
        <v>41</v>
      </c>
      <c r="U67" s="78" t="str">
        <f t="shared" si="32"/>
        <v>N Industrial Way</v>
      </c>
      <c r="V67" s="1">
        <f t="shared" si="33"/>
        <v>30</v>
      </c>
      <c r="W67" s="80">
        <v>37</v>
      </c>
      <c r="X67" s="78"/>
      <c r="AY67" s="78" t="str">
        <f t="shared" si="34"/>
        <v>N Industrial Way</v>
      </c>
      <c r="AZ67" s="14">
        <f t="shared" si="35"/>
        <v>0.375</v>
      </c>
      <c r="BA67" s="14">
        <f t="shared" si="36"/>
        <v>0.16666666666666666</v>
      </c>
      <c r="BB67" s="1">
        <v>2</v>
      </c>
      <c r="BC67" s="1">
        <v>0.3</v>
      </c>
      <c r="BD67" s="1">
        <v>580</v>
      </c>
      <c r="BE67" s="1">
        <v>96.2</v>
      </c>
      <c r="BF67" s="1">
        <v>21</v>
      </c>
      <c r="BG67" s="1">
        <v>3.5</v>
      </c>
      <c r="BH67" s="78" t="str">
        <f t="shared" ref="BH67:BH71" si="37">L67</f>
        <v>N Industrial Way</v>
      </c>
      <c r="BI67" s="14">
        <f t="shared" ref="BI67:BI71" si="38">N67</f>
        <v>0.375</v>
      </c>
      <c r="BJ67" s="14">
        <f t="shared" ref="BJ67:BJ71" si="39">O67</f>
        <v>0.16666666666666666</v>
      </c>
      <c r="BK67" s="1">
        <v>14</v>
      </c>
      <c r="BL67" s="1">
        <v>3</v>
      </c>
      <c r="BM67" s="1">
        <v>437</v>
      </c>
      <c r="BN67" s="1">
        <v>92.4</v>
      </c>
      <c r="BO67" s="1">
        <v>22</v>
      </c>
      <c r="BP67" s="80">
        <v>4.7</v>
      </c>
    </row>
    <row r="68" spans="1:68">
      <c r="A68" s="1">
        <v>65</v>
      </c>
      <c r="B68" s="10" t="s">
        <v>193</v>
      </c>
      <c r="C68" s="21">
        <v>38.384329999999999</v>
      </c>
      <c r="D68" s="32">
        <v>-104.70064499999999</v>
      </c>
      <c r="E68" s="1" t="s">
        <v>194</v>
      </c>
      <c r="F68" s="6">
        <v>44993</v>
      </c>
      <c r="G68" s="7">
        <v>45000</v>
      </c>
      <c r="H68" s="78" t="s">
        <v>195</v>
      </c>
      <c r="I68" s="1">
        <v>391</v>
      </c>
      <c r="J68" s="14">
        <v>0.45833333333333331</v>
      </c>
      <c r="K68" s="14">
        <v>0.125</v>
      </c>
      <c r="L68" s="1" t="str">
        <f t="shared" si="5"/>
        <v>E Cordova Dr</v>
      </c>
      <c r="M68" s="1">
        <v>378</v>
      </c>
      <c r="N68" s="14">
        <v>0.25</v>
      </c>
      <c r="O68" s="14">
        <v>8.3333333333333329E-2</v>
      </c>
      <c r="Q68" s="1">
        <f t="shared" si="30"/>
        <v>769</v>
      </c>
      <c r="R68" s="78" t="str">
        <f t="shared" si="31"/>
        <v>E Cordova Dr</v>
      </c>
      <c r="S68" s="1">
        <v>45</v>
      </c>
      <c r="T68" s="1">
        <v>48</v>
      </c>
      <c r="U68" s="78" t="str">
        <f t="shared" si="32"/>
        <v>E Cordova Dr</v>
      </c>
      <c r="V68" s="1">
        <f t="shared" si="33"/>
        <v>45</v>
      </c>
      <c r="W68" s="80">
        <v>49</v>
      </c>
      <c r="X68" s="78"/>
      <c r="AY68" s="78" t="str">
        <f t="shared" si="34"/>
        <v>E Cordova Dr</v>
      </c>
      <c r="AZ68" s="14">
        <f t="shared" si="35"/>
        <v>0.45833333333333331</v>
      </c>
      <c r="BA68" s="14">
        <f t="shared" si="36"/>
        <v>0.125</v>
      </c>
      <c r="BB68" s="1">
        <v>13</v>
      </c>
      <c r="BC68" s="1">
        <v>0.5</v>
      </c>
      <c r="BD68" s="1">
        <v>2495</v>
      </c>
      <c r="BE68" s="1">
        <v>95.1</v>
      </c>
      <c r="BF68" s="1">
        <v>116</v>
      </c>
      <c r="BG68" s="1">
        <v>4.4000000000000004</v>
      </c>
      <c r="BH68" s="78" t="str">
        <f t="shared" si="37"/>
        <v>E Cordova Dr</v>
      </c>
      <c r="BI68" s="14">
        <f t="shared" si="38"/>
        <v>0.25</v>
      </c>
      <c r="BJ68" s="14">
        <f t="shared" si="39"/>
        <v>8.3333333333333329E-2</v>
      </c>
      <c r="BK68" s="1">
        <v>29</v>
      </c>
      <c r="BL68" s="1">
        <v>1.1000000000000001</v>
      </c>
      <c r="BM68" s="1">
        <v>2454</v>
      </c>
      <c r="BN68" s="1">
        <v>95.5</v>
      </c>
      <c r="BO68" s="1">
        <v>87</v>
      </c>
      <c r="BP68" s="80">
        <v>3.4</v>
      </c>
    </row>
    <row r="69" spans="1:68">
      <c r="A69" s="1">
        <v>66</v>
      </c>
      <c r="B69" s="10" t="s">
        <v>69</v>
      </c>
      <c r="C69" s="21">
        <v>38.327129999999997</v>
      </c>
      <c r="D69" s="32">
        <v>-104.7153033</v>
      </c>
      <c r="E69" s="1" t="s">
        <v>196</v>
      </c>
      <c r="F69" s="6">
        <v>44993</v>
      </c>
      <c r="G69" s="7">
        <v>45000</v>
      </c>
      <c r="H69" s="78" t="s">
        <v>197</v>
      </c>
      <c r="I69" s="1">
        <v>1675</v>
      </c>
      <c r="J69" s="14">
        <v>0.29166666666666669</v>
      </c>
      <c r="K69" s="14">
        <v>0.125</v>
      </c>
      <c r="L69" s="1" t="str">
        <f t="shared" si="5"/>
        <v>S Empress Dr</v>
      </c>
      <c r="M69" s="1">
        <v>1646</v>
      </c>
      <c r="N69" s="14">
        <v>0.45833333333333331</v>
      </c>
      <c r="O69" s="14">
        <v>0.16666666666666666</v>
      </c>
      <c r="Q69" s="1">
        <f t="shared" si="30"/>
        <v>3321</v>
      </c>
      <c r="R69" s="78" t="str">
        <f t="shared" si="31"/>
        <v>S Empress Dr</v>
      </c>
      <c r="S69" s="1">
        <v>45</v>
      </c>
      <c r="T69" s="1">
        <v>48</v>
      </c>
      <c r="U69" s="78" t="str">
        <f t="shared" ref="U69:U74" si="40">L69</f>
        <v>S Empress Dr</v>
      </c>
      <c r="V69" s="1">
        <f t="shared" ref="V69:V74" si="41">S69</f>
        <v>45</v>
      </c>
      <c r="W69" s="80">
        <v>46</v>
      </c>
      <c r="X69" s="78"/>
      <c r="AY69" s="78" t="str">
        <f t="shared" ref="AY69:AY73" si="42">H69</f>
        <v>S Empress Dr</v>
      </c>
      <c r="AZ69" s="14">
        <f t="shared" ref="AZ69:AZ73" si="43">J69</f>
        <v>0.29166666666666669</v>
      </c>
      <c r="BA69" s="14">
        <f t="shared" ref="BA69:BA73" si="44">K69</f>
        <v>0.125</v>
      </c>
      <c r="BB69" s="1">
        <v>50</v>
      </c>
      <c r="BC69" s="1">
        <v>0.4</v>
      </c>
      <c r="BD69" s="1">
        <v>11499</v>
      </c>
      <c r="BE69" s="1">
        <v>98</v>
      </c>
      <c r="BF69" s="1">
        <v>181</v>
      </c>
      <c r="BG69" s="1">
        <v>1.5</v>
      </c>
      <c r="BH69" s="78" t="str">
        <f t="shared" si="37"/>
        <v>S Empress Dr</v>
      </c>
      <c r="BI69" s="14">
        <f t="shared" si="38"/>
        <v>0.45833333333333331</v>
      </c>
      <c r="BJ69" s="14">
        <f t="shared" si="39"/>
        <v>0.16666666666666666</v>
      </c>
      <c r="BK69" s="1">
        <v>0</v>
      </c>
      <c r="BL69" s="1">
        <v>0</v>
      </c>
      <c r="BM69" s="1">
        <v>11341</v>
      </c>
      <c r="BN69" s="1">
        <v>98.4</v>
      </c>
      <c r="BO69" s="1">
        <v>186</v>
      </c>
      <c r="BP69" s="80">
        <v>1.6</v>
      </c>
    </row>
    <row r="70" spans="1:68">
      <c r="A70" s="1">
        <v>67</v>
      </c>
      <c r="B70" s="10" t="s">
        <v>60</v>
      </c>
      <c r="C70" s="21">
        <v>38.216529999999999</v>
      </c>
      <c r="D70" s="32">
        <v>-104.76345499999999</v>
      </c>
      <c r="E70" s="1" t="s">
        <v>198</v>
      </c>
      <c r="F70" s="6">
        <v>45000</v>
      </c>
      <c r="G70" s="7">
        <v>45006</v>
      </c>
      <c r="H70" s="78" t="s">
        <v>199</v>
      </c>
      <c r="I70" s="1">
        <v>53</v>
      </c>
      <c r="J70" s="14">
        <v>0.45833333333333331</v>
      </c>
      <c r="K70" s="14">
        <v>0.125</v>
      </c>
      <c r="L70" s="1" t="str">
        <f t="shared" si="5"/>
        <v>HW 96</v>
      </c>
      <c r="M70" s="1">
        <v>43</v>
      </c>
      <c r="N70" s="14">
        <v>0.33333333333333331</v>
      </c>
      <c r="O70" s="14">
        <v>0.16666666666666666</v>
      </c>
      <c r="Q70" s="1">
        <f t="shared" si="30"/>
        <v>96</v>
      </c>
      <c r="R70" s="78" t="str">
        <f t="shared" si="31"/>
        <v>HW 96</v>
      </c>
      <c r="S70" s="1">
        <v>35</v>
      </c>
      <c r="T70" s="1">
        <v>54</v>
      </c>
      <c r="U70" s="78" t="str">
        <f t="shared" si="40"/>
        <v>HW 96</v>
      </c>
      <c r="V70" s="1">
        <f t="shared" si="41"/>
        <v>35</v>
      </c>
      <c r="W70" s="80">
        <v>51</v>
      </c>
      <c r="X70" s="78"/>
      <c r="AY70" s="78" t="str">
        <f t="shared" si="42"/>
        <v>HW 96</v>
      </c>
      <c r="AZ70" s="14">
        <f t="shared" si="43"/>
        <v>0.45833333333333331</v>
      </c>
      <c r="BA70" s="14">
        <f t="shared" si="44"/>
        <v>0.125</v>
      </c>
      <c r="BB70" s="1">
        <v>2</v>
      </c>
      <c r="BC70" s="1">
        <v>0.6</v>
      </c>
      <c r="BD70" s="1">
        <v>309</v>
      </c>
      <c r="BE70" s="1">
        <v>95.1</v>
      </c>
      <c r="BF70" s="1">
        <v>14</v>
      </c>
      <c r="BG70" s="1">
        <v>4.3</v>
      </c>
      <c r="BH70" s="78" t="str">
        <f t="shared" si="37"/>
        <v>HW 96</v>
      </c>
      <c r="BI70" s="14">
        <f t="shared" si="38"/>
        <v>0.33333333333333331</v>
      </c>
      <c r="BJ70" s="14">
        <f t="shared" si="39"/>
        <v>0.16666666666666666</v>
      </c>
      <c r="BK70" s="1">
        <v>1</v>
      </c>
      <c r="BL70" s="1">
        <v>0.4</v>
      </c>
      <c r="BM70" s="1">
        <v>255</v>
      </c>
      <c r="BN70" s="1">
        <v>95.5</v>
      </c>
      <c r="BO70" s="1">
        <v>11</v>
      </c>
      <c r="BP70" s="80">
        <v>4.0999999999999996</v>
      </c>
    </row>
    <row r="71" spans="1:68">
      <c r="A71" s="1">
        <v>68</v>
      </c>
      <c r="B71" s="10" t="s">
        <v>200</v>
      </c>
      <c r="C71" s="21">
        <v>38.323853300000003</v>
      </c>
      <c r="D71" s="32">
        <v>-104.823365</v>
      </c>
      <c r="E71" s="1" t="s">
        <v>147</v>
      </c>
      <c r="F71" s="6">
        <v>45000</v>
      </c>
      <c r="G71" s="7">
        <v>45008</v>
      </c>
      <c r="H71" s="78" t="s">
        <v>201</v>
      </c>
      <c r="I71" s="1">
        <v>636</v>
      </c>
      <c r="J71" s="14">
        <v>0.33333333333333331</v>
      </c>
      <c r="K71" s="14">
        <v>0.125</v>
      </c>
      <c r="L71" s="1" t="str">
        <f t="shared" si="5"/>
        <v>S Chimazo Dr</v>
      </c>
      <c r="M71" s="1">
        <v>660</v>
      </c>
      <c r="N71" s="14">
        <v>0.45833333333333331</v>
      </c>
      <c r="O71" s="14">
        <v>0.20833333333333334</v>
      </c>
      <c r="Q71" s="1">
        <f t="shared" si="30"/>
        <v>1296</v>
      </c>
      <c r="R71" s="78" t="str">
        <f t="shared" si="31"/>
        <v>S Chimazo Dr</v>
      </c>
      <c r="S71" s="1">
        <v>35</v>
      </c>
      <c r="T71" s="1">
        <v>47</v>
      </c>
      <c r="U71" s="78" t="str">
        <f t="shared" si="40"/>
        <v>S Chimazo Dr</v>
      </c>
      <c r="V71" s="1">
        <f t="shared" si="41"/>
        <v>35</v>
      </c>
      <c r="W71" s="80">
        <v>48</v>
      </c>
      <c r="X71" s="78"/>
      <c r="AY71" s="78" t="str">
        <f t="shared" si="42"/>
        <v>S Chimazo Dr</v>
      </c>
      <c r="AZ71" s="14">
        <f t="shared" si="43"/>
        <v>0.33333333333333331</v>
      </c>
      <c r="BA71" s="14">
        <f t="shared" si="44"/>
        <v>0.125</v>
      </c>
      <c r="BB71" s="1">
        <v>63</v>
      </c>
      <c r="BC71" s="1">
        <v>1.3</v>
      </c>
      <c r="BD71" s="1">
        <v>4748</v>
      </c>
      <c r="BE71" s="1">
        <v>96.2</v>
      </c>
      <c r="BF71" s="1">
        <v>125</v>
      </c>
      <c r="BG71" s="1">
        <v>2.5</v>
      </c>
      <c r="BH71" s="78" t="str">
        <f t="shared" si="37"/>
        <v>S Chimazo Dr</v>
      </c>
      <c r="BI71" s="14">
        <f t="shared" si="38"/>
        <v>0.45833333333333331</v>
      </c>
      <c r="BJ71" s="14">
        <f t="shared" si="39"/>
        <v>0.20833333333333334</v>
      </c>
      <c r="BK71" s="1">
        <v>30</v>
      </c>
      <c r="BL71" s="1">
        <v>0.6</v>
      </c>
      <c r="BM71" s="1">
        <v>4978</v>
      </c>
      <c r="BN71" s="1">
        <v>97.3</v>
      </c>
      <c r="BO71" s="1">
        <v>110</v>
      </c>
      <c r="BP71" s="80">
        <v>2.1</v>
      </c>
    </row>
    <row r="72" spans="1:68">
      <c r="A72" s="1">
        <v>69</v>
      </c>
      <c r="B72" s="10" t="s">
        <v>202</v>
      </c>
      <c r="C72" s="21">
        <v>38.355876600000002</v>
      </c>
      <c r="D72" s="32">
        <v>-104.6817016</v>
      </c>
      <c r="E72" s="1" t="s">
        <v>203</v>
      </c>
      <c r="F72" s="6">
        <v>45000</v>
      </c>
      <c r="G72" s="7">
        <v>45008</v>
      </c>
      <c r="H72" s="78" t="s">
        <v>204</v>
      </c>
      <c r="I72" s="1">
        <v>222</v>
      </c>
      <c r="J72" s="14">
        <v>0.29166666666666669</v>
      </c>
      <c r="K72" s="14">
        <v>0.20833333333333334</v>
      </c>
      <c r="L72" s="1" t="str">
        <f t="shared" si="5"/>
        <v>E Ivory Dr</v>
      </c>
      <c r="M72" s="1">
        <v>273</v>
      </c>
      <c r="N72" s="14">
        <v>0.45833333333333331</v>
      </c>
      <c r="O72" s="14">
        <v>0.20833333333333334</v>
      </c>
      <c r="Q72" s="1">
        <f t="shared" si="30"/>
        <v>495</v>
      </c>
      <c r="R72" s="78" t="str">
        <f t="shared" si="31"/>
        <v>E Ivory Dr</v>
      </c>
      <c r="S72" s="1">
        <v>30</v>
      </c>
      <c r="T72" s="1">
        <v>46</v>
      </c>
      <c r="U72" s="78" t="str">
        <f t="shared" si="40"/>
        <v>E Ivory Dr</v>
      </c>
      <c r="V72" s="1">
        <f t="shared" si="41"/>
        <v>30</v>
      </c>
      <c r="W72" s="80">
        <v>44</v>
      </c>
      <c r="X72" s="78"/>
      <c r="AY72" s="78" t="str">
        <f t="shared" si="42"/>
        <v>E Ivory Dr</v>
      </c>
      <c r="AZ72" s="14">
        <f t="shared" si="43"/>
        <v>0.29166666666666669</v>
      </c>
      <c r="BA72" s="14">
        <f t="shared" si="44"/>
        <v>0.20833333333333334</v>
      </c>
      <c r="BB72" s="1">
        <v>2</v>
      </c>
      <c r="BC72" s="1">
        <v>0.1</v>
      </c>
      <c r="BD72" s="1">
        <v>1721</v>
      </c>
      <c r="BE72" s="1">
        <v>98.1</v>
      </c>
      <c r="BF72" s="1">
        <v>32</v>
      </c>
      <c r="BG72" s="1">
        <v>1.8</v>
      </c>
      <c r="BH72" s="78" t="str">
        <f t="shared" ref="BH72:BH74" si="45">L72</f>
        <v>E Ivory Dr</v>
      </c>
      <c r="BI72" s="14">
        <f t="shared" ref="BI72:BI74" si="46">N72</f>
        <v>0.45833333333333331</v>
      </c>
      <c r="BJ72" s="14">
        <f t="shared" ref="BJ72:BJ74" si="47">O72</f>
        <v>0.20833333333333334</v>
      </c>
      <c r="BK72" s="1">
        <v>8</v>
      </c>
      <c r="BL72" s="1">
        <v>0.4</v>
      </c>
      <c r="BM72" s="1">
        <v>2094</v>
      </c>
      <c r="BN72" s="1">
        <v>97.8</v>
      </c>
      <c r="BO72" s="1">
        <v>40</v>
      </c>
      <c r="BP72" s="80">
        <v>1.9</v>
      </c>
    </row>
    <row r="73" spans="1:68">
      <c r="A73" s="1">
        <v>70</v>
      </c>
      <c r="B73" s="10" t="s">
        <v>60</v>
      </c>
      <c r="C73" s="21">
        <v>38.374463300000002</v>
      </c>
      <c r="D73" s="32">
        <v>-104.6398416</v>
      </c>
      <c r="E73" s="1" t="s">
        <v>205</v>
      </c>
      <c r="F73" s="6">
        <v>45005</v>
      </c>
      <c r="G73" s="7">
        <v>45012</v>
      </c>
      <c r="H73" s="78" t="s">
        <v>206</v>
      </c>
      <c r="I73" s="1">
        <v>97</v>
      </c>
      <c r="J73" s="14">
        <v>0.375</v>
      </c>
      <c r="K73" s="14">
        <v>0.20833333333333334</v>
      </c>
      <c r="L73" s="1" t="str">
        <f t="shared" si="5"/>
        <v>Kim Ln</v>
      </c>
      <c r="M73" s="1">
        <v>108</v>
      </c>
      <c r="N73" s="14">
        <v>0.25</v>
      </c>
      <c r="O73" s="14">
        <v>0.5</v>
      </c>
      <c r="Q73" s="1">
        <f t="shared" si="30"/>
        <v>205</v>
      </c>
      <c r="R73" s="78" t="str">
        <f t="shared" si="31"/>
        <v>Kim Ln</v>
      </c>
      <c r="S73" s="1">
        <v>30</v>
      </c>
      <c r="T73" s="1">
        <v>40</v>
      </c>
      <c r="U73" s="78" t="str">
        <f t="shared" si="40"/>
        <v>Kim Ln</v>
      </c>
      <c r="V73" s="1">
        <f t="shared" si="41"/>
        <v>30</v>
      </c>
      <c r="W73" s="80">
        <v>40</v>
      </c>
      <c r="X73" s="78"/>
      <c r="AY73" s="78" t="str">
        <f t="shared" si="42"/>
        <v>Kim Ln</v>
      </c>
      <c r="AZ73" s="14">
        <f t="shared" si="43"/>
        <v>0.375</v>
      </c>
      <c r="BA73" s="14">
        <f t="shared" si="44"/>
        <v>0.20833333333333334</v>
      </c>
      <c r="BB73" s="1">
        <v>17</v>
      </c>
      <c r="BC73" s="1">
        <v>2.5</v>
      </c>
      <c r="BD73" s="1">
        <v>640</v>
      </c>
      <c r="BE73" s="1">
        <v>94.5</v>
      </c>
      <c r="BF73" s="1">
        <v>20</v>
      </c>
      <c r="BG73" s="1">
        <v>3</v>
      </c>
      <c r="BH73" s="78" t="str">
        <f t="shared" si="45"/>
        <v>Kim Ln</v>
      </c>
      <c r="BI73" s="14">
        <f t="shared" si="46"/>
        <v>0.25</v>
      </c>
      <c r="BJ73" s="14">
        <f t="shared" si="47"/>
        <v>0.5</v>
      </c>
      <c r="BK73" s="1">
        <v>7</v>
      </c>
      <c r="BL73" s="1">
        <v>0.9</v>
      </c>
      <c r="BM73" s="1">
        <v>715</v>
      </c>
      <c r="BN73" s="1">
        <v>95.7</v>
      </c>
      <c r="BO73" s="1">
        <v>25</v>
      </c>
      <c r="BP73" s="80">
        <v>3.3</v>
      </c>
    </row>
    <row r="74" spans="1:68">
      <c r="A74" s="1">
        <v>71</v>
      </c>
      <c r="B74" s="10" t="s">
        <v>207</v>
      </c>
      <c r="C74" s="21">
        <v>37.935396599999997</v>
      </c>
      <c r="D74" s="32">
        <v>-104.85348329999999</v>
      </c>
      <c r="E74" s="1" t="s">
        <v>208</v>
      </c>
      <c r="F74" s="6">
        <v>45007</v>
      </c>
      <c r="G74" s="7">
        <v>45014</v>
      </c>
      <c r="H74" s="78" t="s">
        <v>209</v>
      </c>
      <c r="I74" s="1">
        <v>177</v>
      </c>
      <c r="J74" s="14">
        <v>0.41666666666666669</v>
      </c>
      <c r="K74" s="14">
        <v>0.125</v>
      </c>
      <c r="L74" s="1" t="str">
        <f t="shared" si="5"/>
        <v>Prosper Ln</v>
      </c>
      <c r="M74" s="1">
        <v>193</v>
      </c>
      <c r="N74" s="14">
        <v>0.29166666666666669</v>
      </c>
      <c r="O74" s="14">
        <v>0.125</v>
      </c>
      <c r="Q74" s="1">
        <f t="shared" si="30"/>
        <v>370</v>
      </c>
      <c r="R74" s="78" t="str">
        <f t="shared" si="31"/>
        <v>Prosper Ln</v>
      </c>
      <c r="T74" s="1">
        <v>31</v>
      </c>
      <c r="U74" s="78" t="str">
        <f t="shared" si="40"/>
        <v>Prosper Ln</v>
      </c>
      <c r="V74" s="1">
        <f t="shared" si="41"/>
        <v>0</v>
      </c>
      <c r="W74" s="80">
        <v>28</v>
      </c>
      <c r="X74" s="78"/>
      <c r="AY74" s="78" t="str">
        <f t="shared" ref="AY74" si="48">H74</f>
        <v>Prosper Ln</v>
      </c>
      <c r="AZ74" s="14">
        <f t="shared" ref="AZ74" si="49">J74</f>
        <v>0.41666666666666669</v>
      </c>
      <c r="BA74" s="14">
        <f t="shared" ref="BA74" si="50">K74</f>
        <v>0.125</v>
      </c>
      <c r="BB74" s="1">
        <v>5</v>
      </c>
      <c r="BC74" s="1">
        <v>0.4</v>
      </c>
      <c r="BD74" s="1">
        <v>1142</v>
      </c>
      <c r="BE74" s="1">
        <v>94.5</v>
      </c>
      <c r="BF74" s="1">
        <v>61</v>
      </c>
      <c r="BG74" s="1">
        <v>5</v>
      </c>
      <c r="BH74" s="78" t="str">
        <f t="shared" si="45"/>
        <v>Prosper Ln</v>
      </c>
      <c r="BI74" s="14">
        <f t="shared" si="46"/>
        <v>0.29166666666666669</v>
      </c>
      <c r="BJ74" s="14">
        <f t="shared" si="47"/>
        <v>0.125</v>
      </c>
      <c r="BK74" s="1">
        <v>2</v>
      </c>
      <c r="BL74" s="1">
        <v>0.2</v>
      </c>
      <c r="BM74" s="1">
        <v>1261</v>
      </c>
      <c r="BN74" s="1">
        <v>95.7</v>
      </c>
      <c r="BO74" s="1">
        <v>54</v>
      </c>
      <c r="BP74" s="80">
        <v>4.0999999999999996</v>
      </c>
    </row>
    <row r="75" spans="1:68">
      <c r="A75" s="1">
        <v>72</v>
      </c>
      <c r="B75" s="10" t="s">
        <v>188</v>
      </c>
      <c r="C75" s="21">
        <v>38.252121600000002</v>
      </c>
      <c r="D75" s="32">
        <v>-104.496405</v>
      </c>
      <c r="E75" s="1" t="s">
        <v>172</v>
      </c>
      <c r="F75" s="6">
        <v>44945</v>
      </c>
      <c r="G75" s="7">
        <v>44993</v>
      </c>
      <c r="H75" s="78" t="s">
        <v>141</v>
      </c>
      <c r="I75" s="1">
        <v>2118</v>
      </c>
      <c r="J75" s="14">
        <v>0.33333333333333331</v>
      </c>
      <c r="K75" s="14">
        <v>0.20833333333333334</v>
      </c>
      <c r="L75" s="1" t="str">
        <f t="shared" si="5"/>
        <v>Gale Rd</v>
      </c>
      <c r="M75" s="1">
        <v>2137</v>
      </c>
      <c r="N75" s="14">
        <v>0.33333333333333331</v>
      </c>
      <c r="O75" s="14">
        <v>0.16666666666666666</v>
      </c>
      <c r="Q75" s="1">
        <f t="shared" si="30"/>
        <v>4255</v>
      </c>
      <c r="R75" s="78" t="str">
        <f t="shared" si="31"/>
        <v>Gale Rd</v>
      </c>
      <c r="S75" s="1">
        <v>45</v>
      </c>
      <c r="T75" s="1">
        <v>49</v>
      </c>
      <c r="U75" s="78" t="str">
        <f t="shared" ref="U75:U81" si="51">L75</f>
        <v>Gale Rd</v>
      </c>
      <c r="V75" s="1">
        <f t="shared" ref="V75:V81" si="52">S75</f>
        <v>45</v>
      </c>
      <c r="W75" s="80">
        <v>48</v>
      </c>
      <c r="X75" s="78"/>
      <c r="AY75" s="78" t="str">
        <f t="shared" ref="AY75:AY80" si="53">H75</f>
        <v>Gale Rd</v>
      </c>
      <c r="AZ75" s="14">
        <f t="shared" ref="AZ75:AZ80" si="54">J75</f>
        <v>0.33333333333333331</v>
      </c>
      <c r="BA75" s="14">
        <f t="shared" ref="BA75:BA80" si="55">K75</f>
        <v>0.20833333333333334</v>
      </c>
      <c r="BB75" s="1">
        <v>573</v>
      </c>
      <c r="BC75" s="1">
        <v>0.6</v>
      </c>
      <c r="BD75" s="1">
        <v>97281</v>
      </c>
      <c r="BE75" s="1">
        <v>95.7</v>
      </c>
      <c r="BF75" s="1">
        <v>3817</v>
      </c>
      <c r="BG75" s="1">
        <v>3.8</v>
      </c>
      <c r="BH75" s="78" t="str">
        <f t="shared" ref="BH75:BH80" si="56">L75</f>
        <v>Gale Rd</v>
      </c>
      <c r="BI75" s="14">
        <f t="shared" ref="BI75:BI80" si="57">N75</f>
        <v>0.33333333333333331</v>
      </c>
      <c r="BJ75" s="14">
        <f t="shared" ref="BJ75:BJ80" si="58">O75</f>
        <v>0.16666666666666666</v>
      </c>
      <c r="BK75" s="1">
        <v>759</v>
      </c>
      <c r="BL75" s="1">
        <v>0.7</v>
      </c>
      <c r="BM75" s="1">
        <v>96595</v>
      </c>
      <c r="BN75" s="1">
        <v>94.1</v>
      </c>
      <c r="BO75" s="1">
        <v>5261</v>
      </c>
      <c r="BP75" s="80">
        <v>5.0999999999999996</v>
      </c>
    </row>
    <row r="76" spans="1:68">
      <c r="A76" s="1">
        <v>73</v>
      </c>
      <c r="B76" s="10" t="s">
        <v>210</v>
      </c>
      <c r="C76" s="21">
        <v>38.226468300000001</v>
      </c>
      <c r="D76" s="32">
        <v>-104.5016383</v>
      </c>
      <c r="E76" s="1" t="s">
        <v>174</v>
      </c>
      <c r="F76" s="6">
        <v>45008</v>
      </c>
      <c r="G76" s="7">
        <v>45015</v>
      </c>
      <c r="H76" s="78" t="s">
        <v>211</v>
      </c>
      <c r="I76" s="1">
        <v>412</v>
      </c>
      <c r="J76" s="14">
        <v>0.29166666666666669</v>
      </c>
      <c r="K76" s="14">
        <v>0.20833333333333334</v>
      </c>
      <c r="L76" s="1" t="str">
        <f t="shared" si="5"/>
        <v xml:space="preserve">30th Ln </v>
      </c>
      <c r="M76" s="1">
        <v>435</v>
      </c>
      <c r="N76" s="14">
        <v>0.29166666666666669</v>
      </c>
      <c r="O76" s="14">
        <v>0.125</v>
      </c>
      <c r="Q76" s="1">
        <f t="shared" si="30"/>
        <v>847</v>
      </c>
      <c r="R76" s="78" t="str">
        <f t="shared" si="31"/>
        <v xml:space="preserve">30th Ln </v>
      </c>
      <c r="S76" s="1">
        <v>35</v>
      </c>
      <c r="T76" s="1">
        <v>52</v>
      </c>
      <c r="U76" s="78" t="str">
        <f t="shared" si="51"/>
        <v xml:space="preserve">30th Ln </v>
      </c>
      <c r="V76" s="1">
        <f t="shared" si="52"/>
        <v>35</v>
      </c>
      <c r="W76" s="80">
        <v>51</v>
      </c>
      <c r="X76" s="78"/>
      <c r="AY76" s="78" t="str">
        <f t="shared" si="53"/>
        <v xml:space="preserve">30th Ln </v>
      </c>
      <c r="AZ76" s="14">
        <f t="shared" si="54"/>
        <v>0.29166666666666669</v>
      </c>
      <c r="BA76" s="14">
        <f t="shared" si="55"/>
        <v>0.20833333333333334</v>
      </c>
      <c r="BB76" s="1">
        <v>12</v>
      </c>
      <c r="BC76" s="1">
        <v>0.4</v>
      </c>
      <c r="BD76" s="1">
        <v>2663</v>
      </c>
      <c r="BE76" s="1">
        <v>91.7</v>
      </c>
      <c r="BF76" s="1">
        <v>229</v>
      </c>
      <c r="BG76" s="1">
        <v>7.9</v>
      </c>
      <c r="BH76" s="78" t="str">
        <f t="shared" si="56"/>
        <v xml:space="preserve">30th Ln </v>
      </c>
      <c r="BI76" s="14">
        <f t="shared" si="57"/>
        <v>0.29166666666666669</v>
      </c>
      <c r="BJ76" s="14">
        <f t="shared" si="58"/>
        <v>0.125</v>
      </c>
      <c r="BK76" s="1">
        <v>17</v>
      </c>
      <c r="BL76" s="1">
        <v>0.6</v>
      </c>
      <c r="BM76" s="1">
        <v>2835</v>
      </c>
      <c r="BN76" s="1">
        <v>92.3</v>
      </c>
      <c r="BO76" s="1">
        <v>218</v>
      </c>
      <c r="BP76" s="80">
        <v>7.1</v>
      </c>
    </row>
    <row r="77" spans="1:68">
      <c r="A77" s="1">
        <v>74</v>
      </c>
      <c r="B77" s="10" t="s">
        <v>212</v>
      </c>
      <c r="C77" s="21">
        <v>38.227110000000003</v>
      </c>
      <c r="D77" s="32">
        <v>-104.4204733</v>
      </c>
      <c r="E77" s="1" t="s">
        <v>174</v>
      </c>
      <c r="F77" s="6">
        <v>45022</v>
      </c>
      <c r="G77" s="7">
        <v>45090</v>
      </c>
      <c r="H77" s="78" t="s">
        <v>130</v>
      </c>
      <c r="I77" s="1">
        <v>91</v>
      </c>
      <c r="J77" s="14">
        <v>0.29166666666666669</v>
      </c>
      <c r="K77" s="14">
        <v>0.125</v>
      </c>
      <c r="L77" s="1" t="str">
        <f t="shared" si="5"/>
        <v>40th Ln</v>
      </c>
      <c r="M77" s="1">
        <v>64</v>
      </c>
      <c r="N77" s="14">
        <v>0.45833333333333331</v>
      </c>
      <c r="O77" s="14">
        <v>0.125</v>
      </c>
      <c r="Q77" s="1">
        <f t="shared" si="30"/>
        <v>155</v>
      </c>
      <c r="R77" s="78" t="str">
        <f t="shared" si="31"/>
        <v>40th Ln</v>
      </c>
      <c r="S77" s="1">
        <v>40</v>
      </c>
      <c r="T77" s="1">
        <v>51</v>
      </c>
      <c r="U77" s="78" t="str">
        <f t="shared" si="51"/>
        <v>40th Ln</v>
      </c>
      <c r="V77" s="1">
        <f t="shared" si="52"/>
        <v>40</v>
      </c>
      <c r="W77" s="80">
        <v>50</v>
      </c>
      <c r="X77" s="78"/>
      <c r="AY77" s="78" t="str">
        <f t="shared" si="53"/>
        <v>40th Ln</v>
      </c>
      <c r="AZ77" s="14">
        <f t="shared" si="54"/>
        <v>0.29166666666666669</v>
      </c>
      <c r="BA77" s="14">
        <f t="shared" si="55"/>
        <v>0.125</v>
      </c>
      <c r="BB77" s="1">
        <v>2</v>
      </c>
      <c r="BC77" s="1">
        <v>0.3</v>
      </c>
      <c r="BD77" s="1">
        <v>601</v>
      </c>
      <c r="BE77" s="1">
        <v>93.5</v>
      </c>
      <c r="BF77" s="1">
        <v>40</v>
      </c>
      <c r="BG77" s="1">
        <v>6.2</v>
      </c>
      <c r="BH77" s="78" t="str">
        <f t="shared" si="56"/>
        <v>40th Ln</v>
      </c>
      <c r="BI77" s="14">
        <f t="shared" si="57"/>
        <v>0.45833333333333331</v>
      </c>
      <c r="BJ77" s="14">
        <f t="shared" si="58"/>
        <v>0.125</v>
      </c>
      <c r="BK77" s="1">
        <v>0</v>
      </c>
      <c r="BL77" s="1">
        <v>0</v>
      </c>
      <c r="BM77" s="1">
        <v>419</v>
      </c>
      <c r="BN77" s="1">
        <v>93.1</v>
      </c>
      <c r="BO77" s="1">
        <v>31</v>
      </c>
      <c r="BP77" s="80">
        <v>6.9</v>
      </c>
    </row>
    <row r="78" spans="1:68">
      <c r="A78" s="1">
        <v>75</v>
      </c>
      <c r="B78" s="10" t="s">
        <v>213</v>
      </c>
      <c r="C78" s="21">
        <v>38.240281600000003</v>
      </c>
      <c r="D78" s="32">
        <v>-104.42264160000001</v>
      </c>
      <c r="E78" s="1" t="s">
        <v>130</v>
      </c>
      <c r="F78" s="6">
        <v>45028</v>
      </c>
      <c r="G78" s="7">
        <v>45035</v>
      </c>
      <c r="H78" s="78" t="s">
        <v>214</v>
      </c>
      <c r="I78" s="1">
        <v>567</v>
      </c>
      <c r="J78" s="14">
        <v>0.25</v>
      </c>
      <c r="K78" s="14">
        <v>0.20833333333333334</v>
      </c>
      <c r="L78" s="1" t="str">
        <f t="shared" si="5"/>
        <v>Michigan Ave</v>
      </c>
      <c r="M78" s="1">
        <v>632</v>
      </c>
      <c r="N78" s="14">
        <v>0.29166666666666669</v>
      </c>
      <c r="O78" s="14">
        <v>0.16666666666666666</v>
      </c>
      <c r="Q78" s="1">
        <f t="shared" si="30"/>
        <v>1199</v>
      </c>
      <c r="R78" s="78" t="str">
        <f t="shared" si="31"/>
        <v>Michigan Ave</v>
      </c>
      <c r="S78" s="1">
        <v>40</v>
      </c>
      <c r="T78" s="1">
        <v>54</v>
      </c>
      <c r="U78" s="78" t="str">
        <f t="shared" si="51"/>
        <v>Michigan Ave</v>
      </c>
      <c r="V78" s="1">
        <f t="shared" si="52"/>
        <v>40</v>
      </c>
      <c r="W78" s="80">
        <v>56</v>
      </c>
      <c r="X78" s="78"/>
      <c r="AY78" s="78" t="str">
        <f t="shared" si="53"/>
        <v>Michigan Ave</v>
      </c>
      <c r="AZ78" s="14">
        <f t="shared" si="54"/>
        <v>0.25</v>
      </c>
      <c r="BA78" s="14">
        <f t="shared" si="55"/>
        <v>0.20833333333333334</v>
      </c>
      <c r="BB78" s="1">
        <v>12</v>
      </c>
      <c r="BC78" s="1">
        <v>0.3</v>
      </c>
      <c r="BD78" s="1">
        <v>3777</v>
      </c>
      <c r="BE78" s="1">
        <v>93.4</v>
      </c>
      <c r="BF78" s="1">
        <v>254</v>
      </c>
      <c r="BG78" s="1">
        <v>6.3</v>
      </c>
      <c r="BH78" s="78" t="str">
        <f t="shared" si="56"/>
        <v>Michigan Ave</v>
      </c>
      <c r="BI78" s="14">
        <f t="shared" si="57"/>
        <v>0.29166666666666669</v>
      </c>
      <c r="BJ78" s="14">
        <f t="shared" si="58"/>
        <v>0.16666666666666666</v>
      </c>
      <c r="BK78" s="1">
        <v>28</v>
      </c>
      <c r="BL78" s="1">
        <v>0.6</v>
      </c>
      <c r="BM78" s="1">
        <v>4164</v>
      </c>
      <c r="BN78" s="1">
        <v>92.4</v>
      </c>
      <c r="BO78" s="1">
        <v>314</v>
      </c>
      <c r="BP78" s="80">
        <v>7</v>
      </c>
    </row>
    <row r="79" spans="1:68">
      <c r="A79" s="1">
        <v>76</v>
      </c>
      <c r="B79" s="10" t="s">
        <v>215</v>
      </c>
      <c r="C79" s="21">
        <v>38.228028000000002</v>
      </c>
      <c r="D79" s="32">
        <v>-104.546278</v>
      </c>
      <c r="E79" s="1" t="s">
        <v>174</v>
      </c>
      <c r="F79" s="6">
        <v>45008</v>
      </c>
      <c r="G79" s="7">
        <v>45015</v>
      </c>
      <c r="H79" s="78" t="s">
        <v>109</v>
      </c>
      <c r="I79" s="1">
        <v>261</v>
      </c>
      <c r="J79" s="14">
        <v>0.45833333333333331</v>
      </c>
      <c r="K79" s="14">
        <v>0.20833333333333334</v>
      </c>
      <c r="L79" s="1" t="str">
        <f t="shared" si="5"/>
        <v>25th Ln</v>
      </c>
      <c r="M79" s="1">
        <v>471</v>
      </c>
      <c r="N79" s="14">
        <v>0.29166666666666669</v>
      </c>
      <c r="O79" s="14">
        <v>0.16666666666666666</v>
      </c>
      <c r="Q79" s="1">
        <f t="shared" si="30"/>
        <v>732</v>
      </c>
      <c r="R79" s="78" t="str">
        <f t="shared" si="31"/>
        <v>25th Ln</v>
      </c>
      <c r="S79" s="1">
        <v>35</v>
      </c>
      <c r="T79" s="1">
        <v>42</v>
      </c>
      <c r="U79" s="78" t="str">
        <f t="shared" si="51"/>
        <v>25th Ln</v>
      </c>
      <c r="V79" s="1">
        <f t="shared" si="52"/>
        <v>35</v>
      </c>
      <c r="W79" s="80">
        <v>44</v>
      </c>
      <c r="X79" s="78"/>
      <c r="AY79" s="78" t="str">
        <f t="shared" si="53"/>
        <v>25th Ln</v>
      </c>
      <c r="AZ79" s="14">
        <f t="shared" si="54"/>
        <v>0.45833333333333331</v>
      </c>
      <c r="BA79" s="14">
        <f t="shared" si="55"/>
        <v>0.20833333333333334</v>
      </c>
      <c r="BB79" s="1">
        <v>7</v>
      </c>
      <c r="BC79" s="1">
        <v>0.2</v>
      </c>
      <c r="BD79" s="1">
        <v>2996</v>
      </c>
      <c r="BE79" s="1">
        <v>95.6</v>
      </c>
      <c r="BF79" s="1">
        <v>130</v>
      </c>
      <c r="BG79" s="1">
        <v>4.0999999999999996</v>
      </c>
      <c r="BH79" s="78" t="str">
        <f t="shared" si="56"/>
        <v>25th Ln</v>
      </c>
      <c r="BI79" s="14">
        <f t="shared" si="57"/>
        <v>0.29166666666666669</v>
      </c>
      <c r="BJ79" s="14">
        <f t="shared" si="58"/>
        <v>0.16666666666666666</v>
      </c>
      <c r="BK79" s="1">
        <v>35</v>
      </c>
      <c r="BL79" s="1">
        <v>1</v>
      </c>
      <c r="BM79" s="1">
        <v>3203</v>
      </c>
      <c r="BN79" s="1">
        <v>95.9</v>
      </c>
      <c r="BO79" s="1">
        <v>103</v>
      </c>
      <c r="BP79" s="80">
        <v>3.1</v>
      </c>
    </row>
    <row r="80" spans="1:68">
      <c r="A80" s="1">
        <v>77</v>
      </c>
      <c r="B80" s="10" t="s">
        <v>216</v>
      </c>
      <c r="C80" s="21">
        <v>38.241855000000001</v>
      </c>
      <c r="D80" s="32">
        <v>-104.45945159999999</v>
      </c>
      <c r="E80" s="1" t="s">
        <v>142</v>
      </c>
      <c r="F80" s="6">
        <v>45021</v>
      </c>
      <c r="G80" s="7">
        <v>45027</v>
      </c>
      <c r="H80" s="78" t="s">
        <v>159</v>
      </c>
      <c r="I80" s="1">
        <v>485</v>
      </c>
      <c r="J80" s="14">
        <v>0.29166666666666669</v>
      </c>
      <c r="K80" s="14">
        <v>0.125</v>
      </c>
      <c r="L80" s="1" t="str">
        <f t="shared" si="5"/>
        <v>Hillside Rd</v>
      </c>
      <c r="M80" s="1">
        <v>589</v>
      </c>
      <c r="N80" s="14">
        <v>0.29166666666666669</v>
      </c>
      <c r="O80" s="14">
        <v>0.125</v>
      </c>
      <c r="Q80" s="1">
        <f t="shared" si="30"/>
        <v>1074</v>
      </c>
      <c r="R80" s="78" t="str">
        <f t="shared" si="31"/>
        <v>Hillside Rd</v>
      </c>
      <c r="S80" s="1" t="s">
        <v>160</v>
      </c>
      <c r="T80" s="1">
        <v>48</v>
      </c>
      <c r="U80" s="78" t="str">
        <f t="shared" si="51"/>
        <v>Hillside Rd</v>
      </c>
      <c r="V80" s="1" t="str">
        <f t="shared" si="52"/>
        <v>20/45</v>
      </c>
      <c r="W80" s="80">
        <v>47</v>
      </c>
      <c r="X80" s="78"/>
      <c r="AY80" s="78" t="str">
        <f t="shared" si="53"/>
        <v>Hillside Rd</v>
      </c>
      <c r="AZ80" s="14">
        <f t="shared" si="54"/>
        <v>0.29166666666666669</v>
      </c>
      <c r="BA80" s="14">
        <f t="shared" si="55"/>
        <v>0.125</v>
      </c>
      <c r="BB80" s="1">
        <v>28</v>
      </c>
      <c r="BC80" s="1">
        <v>1</v>
      </c>
      <c r="BD80" s="1">
        <v>2578</v>
      </c>
      <c r="BE80" s="1">
        <v>89.2</v>
      </c>
      <c r="BF80" s="1">
        <v>284</v>
      </c>
      <c r="BG80" s="1">
        <v>9.8000000000000007</v>
      </c>
      <c r="BH80" s="78" t="str">
        <f t="shared" si="56"/>
        <v>Hillside Rd</v>
      </c>
      <c r="BI80" s="14">
        <f t="shared" si="57"/>
        <v>0.29166666666666669</v>
      </c>
      <c r="BJ80" s="14">
        <f t="shared" si="58"/>
        <v>0.125</v>
      </c>
      <c r="BK80" s="1">
        <v>27</v>
      </c>
      <c r="BL80" s="1">
        <v>0.8</v>
      </c>
      <c r="BM80" s="1">
        <v>3200</v>
      </c>
      <c r="BN80" s="1">
        <v>91.1</v>
      </c>
      <c r="BO80" s="1">
        <v>284</v>
      </c>
      <c r="BP80" s="80">
        <v>8.1</v>
      </c>
    </row>
    <row r="81" spans="1:50">
      <c r="A81" s="1">
        <v>78</v>
      </c>
      <c r="B81" s="10" t="s">
        <v>60</v>
      </c>
      <c r="C81" s="21">
        <v>37.911299512358603</v>
      </c>
      <c r="D81" s="32">
        <v>-104.792022908413</v>
      </c>
      <c r="E81" s="1" t="s">
        <v>217</v>
      </c>
      <c r="F81" s="6">
        <v>44844</v>
      </c>
      <c r="G81" s="7">
        <v>44851</v>
      </c>
      <c r="H81" s="78" t="s">
        <v>218</v>
      </c>
      <c r="I81" s="32">
        <v>24</v>
      </c>
      <c r="J81" s="36">
        <v>0.45833333333333331</v>
      </c>
      <c r="K81" s="36">
        <v>0.16666666666666666</v>
      </c>
      <c r="L81" s="32" t="str">
        <f>H81</f>
        <v>Thacker Rd</v>
      </c>
      <c r="M81" s="32">
        <v>26</v>
      </c>
      <c r="N81" s="36">
        <v>0.45833333333333331</v>
      </c>
      <c r="O81" s="36">
        <v>4.1666666666666664E-2</v>
      </c>
      <c r="P81" s="1">
        <f>SUM(I81,M81)</f>
        <v>50</v>
      </c>
      <c r="R81" s="78" t="str">
        <f>H81</f>
        <v>Thacker Rd</v>
      </c>
      <c r="S81" s="1">
        <v>30</v>
      </c>
      <c r="T81" s="1">
        <v>37.9</v>
      </c>
      <c r="U81" s="78" t="str">
        <f t="shared" si="51"/>
        <v>Thacker Rd</v>
      </c>
      <c r="V81" s="1">
        <f t="shared" si="52"/>
        <v>30</v>
      </c>
      <c r="W81" s="80">
        <v>43</v>
      </c>
      <c r="X81" s="78">
        <v>332</v>
      </c>
      <c r="Y81" s="1">
        <v>2</v>
      </c>
      <c r="Z81" s="1">
        <v>0.6</v>
      </c>
      <c r="AA81" s="1">
        <v>152</v>
      </c>
      <c r="AB81" s="1">
        <v>45.8</v>
      </c>
      <c r="AC81" s="1">
        <v>94</v>
      </c>
      <c r="AD81" s="1">
        <v>28.3</v>
      </c>
      <c r="AE81" s="1">
        <v>0</v>
      </c>
      <c r="AF81" s="1">
        <v>0</v>
      </c>
      <c r="AG81" s="1">
        <v>49</v>
      </c>
      <c r="AH81" s="1">
        <v>14.8</v>
      </c>
      <c r="AI81" s="1">
        <v>3</v>
      </c>
      <c r="AJ81" s="1">
        <v>0.9</v>
      </c>
      <c r="AK81" s="1">
        <v>1</v>
      </c>
      <c r="AL81" s="1">
        <v>0.3</v>
      </c>
      <c r="AM81" s="1">
        <v>11</v>
      </c>
      <c r="AN81" s="1">
        <v>3.3</v>
      </c>
      <c r="AO81" s="1">
        <v>20</v>
      </c>
      <c r="AP81" s="1">
        <v>6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</row>
    <row r="82" spans="1:50">
      <c r="A82" s="1">
        <v>79</v>
      </c>
      <c r="B82" s="10" t="s">
        <v>105</v>
      </c>
      <c r="C82" s="21">
        <v>38.233806000000001</v>
      </c>
      <c r="D82" s="32">
        <v>-104.54780599999999</v>
      </c>
      <c r="E82" s="1" t="s">
        <v>219</v>
      </c>
      <c r="F82" s="6">
        <v>45027</v>
      </c>
      <c r="G82" s="7">
        <v>45034</v>
      </c>
      <c r="H82" s="78" t="s">
        <v>220</v>
      </c>
      <c r="I82" s="1">
        <v>121</v>
      </c>
      <c r="J82" s="14">
        <v>0.25</v>
      </c>
      <c r="K82" s="14">
        <v>0.16666666666666666</v>
      </c>
      <c r="L82" s="1" t="str">
        <f t="shared" ref="L82:L144" si="59">H82</f>
        <v>County Farm Rd</v>
      </c>
      <c r="M82" s="1">
        <v>109</v>
      </c>
      <c r="N82" s="14">
        <v>0.27083333333333331</v>
      </c>
      <c r="O82" s="14">
        <v>8.3333333333333329E-2</v>
      </c>
      <c r="P82" s="1">
        <f t="shared" ref="P82:P144" si="60">SUM(I82,M82)</f>
        <v>230</v>
      </c>
      <c r="R82" s="78" t="str">
        <f t="shared" ref="R82:R144" si="61">H82</f>
        <v>County Farm Rd</v>
      </c>
      <c r="S82" s="1" t="s">
        <v>82</v>
      </c>
      <c r="T82" s="1">
        <v>31</v>
      </c>
      <c r="U82" s="78" t="str">
        <f t="shared" ref="U82:U115" si="62">L82</f>
        <v>County Farm Rd</v>
      </c>
      <c r="V82" s="1" t="str">
        <f t="shared" ref="V82:V115" si="63">S82</f>
        <v>20/30</v>
      </c>
      <c r="W82" s="80">
        <v>29.8</v>
      </c>
      <c r="X82" s="78">
        <v>1595</v>
      </c>
      <c r="Y82" s="1">
        <v>0</v>
      </c>
      <c r="Z82" s="1">
        <v>0</v>
      </c>
      <c r="AA82" s="1">
        <v>883</v>
      </c>
      <c r="AB82" s="1">
        <v>55.4</v>
      </c>
      <c r="AC82" s="1">
        <v>443</v>
      </c>
      <c r="AD82" s="1">
        <v>27.8</v>
      </c>
      <c r="AE82" s="1">
        <v>109</v>
      </c>
      <c r="AF82" s="1">
        <v>6.8</v>
      </c>
      <c r="AG82" s="1">
        <v>153</v>
      </c>
      <c r="AH82" s="1">
        <v>9.6</v>
      </c>
      <c r="AI82" s="1">
        <v>5</v>
      </c>
      <c r="AJ82" s="1">
        <v>0.3</v>
      </c>
      <c r="AK82" s="1">
        <v>0</v>
      </c>
      <c r="AL82" s="1">
        <v>0</v>
      </c>
      <c r="AM82" s="1">
        <v>2</v>
      </c>
      <c r="AN82" s="1">
        <v>0.1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</row>
    <row r="83" spans="1:50">
      <c r="A83" s="1">
        <v>80</v>
      </c>
      <c r="B83" s="10" t="s">
        <v>60</v>
      </c>
      <c r="C83" s="21">
        <v>37.956333000000001</v>
      </c>
      <c r="D83" s="32">
        <v>-104.84725</v>
      </c>
      <c r="E83" s="1" t="s">
        <v>77</v>
      </c>
      <c r="F83" s="6">
        <v>45007</v>
      </c>
      <c r="G83" s="7">
        <v>45014</v>
      </c>
      <c r="H83" s="78" t="s">
        <v>221</v>
      </c>
      <c r="I83" s="1">
        <v>30</v>
      </c>
      <c r="J83" s="14">
        <v>0.4375</v>
      </c>
      <c r="K83" s="14">
        <v>0.16666666666666666</v>
      </c>
      <c r="L83" s="1" t="str">
        <f t="shared" si="59"/>
        <v>Chaffee Dr</v>
      </c>
      <c r="M83" s="1">
        <v>30</v>
      </c>
      <c r="N83" s="14">
        <v>0.21875</v>
      </c>
      <c r="O83" s="14">
        <v>0.16666666666666666</v>
      </c>
      <c r="P83" s="1">
        <f t="shared" si="60"/>
        <v>60</v>
      </c>
      <c r="R83" s="78" t="str">
        <f t="shared" si="61"/>
        <v>Chaffee Dr</v>
      </c>
      <c r="S83" s="1">
        <v>30</v>
      </c>
      <c r="T83" s="1">
        <v>25.4</v>
      </c>
      <c r="U83" s="78" t="str">
        <f t="shared" si="62"/>
        <v>Chaffee Dr</v>
      </c>
      <c r="V83" s="1">
        <f t="shared" si="63"/>
        <v>30</v>
      </c>
      <c r="W83" s="80">
        <v>26</v>
      </c>
      <c r="X83" s="78">
        <v>414</v>
      </c>
      <c r="Y83" s="1">
        <v>0</v>
      </c>
      <c r="Z83" s="1">
        <v>0</v>
      </c>
      <c r="AA83" s="1">
        <v>304</v>
      </c>
      <c r="AB83" s="1">
        <v>73.400000000000006</v>
      </c>
      <c r="AC83" s="1">
        <v>91</v>
      </c>
      <c r="AD83" s="1">
        <v>22</v>
      </c>
      <c r="AE83" s="1">
        <v>0</v>
      </c>
      <c r="AF83" s="1">
        <v>0</v>
      </c>
      <c r="AG83" s="1">
        <v>16</v>
      </c>
      <c r="AH83" s="1">
        <v>3.9</v>
      </c>
      <c r="AI83" s="1">
        <v>2</v>
      </c>
      <c r="AJ83" s="1">
        <v>0.5</v>
      </c>
      <c r="AK83" s="1">
        <v>0</v>
      </c>
      <c r="AL83" s="1">
        <v>0</v>
      </c>
      <c r="AM83" s="1">
        <v>1</v>
      </c>
      <c r="AN83" s="1">
        <v>0.2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</row>
    <row r="84" spans="1:50">
      <c r="A84" s="1">
        <v>81</v>
      </c>
      <c r="B84" s="10" t="s">
        <v>79</v>
      </c>
      <c r="C84" s="21">
        <v>38.249639000000002</v>
      </c>
      <c r="D84" s="32">
        <v>-104.51519399999999</v>
      </c>
      <c r="E84" s="1" t="s">
        <v>222</v>
      </c>
      <c r="F84" s="6">
        <v>45014</v>
      </c>
      <c r="G84" s="7">
        <v>45021</v>
      </c>
      <c r="H84" s="78" t="s">
        <v>141</v>
      </c>
      <c r="I84" s="1">
        <v>223</v>
      </c>
      <c r="J84" s="14">
        <v>0.40625</v>
      </c>
      <c r="K84" s="14">
        <v>8.3333333333333329E-2</v>
      </c>
      <c r="L84" s="1" t="str">
        <f t="shared" si="59"/>
        <v>Gale Rd</v>
      </c>
      <c r="M84" s="1">
        <v>283</v>
      </c>
      <c r="N84" s="14">
        <v>0.23958333333333334</v>
      </c>
      <c r="O84" s="14">
        <v>6.25E-2</v>
      </c>
      <c r="P84" s="1">
        <f t="shared" si="60"/>
        <v>506</v>
      </c>
      <c r="R84" s="78" t="str">
        <f t="shared" si="61"/>
        <v>Gale Rd</v>
      </c>
      <c r="S84" s="1" t="s">
        <v>82</v>
      </c>
      <c r="T84" s="1">
        <v>33.299999999999997</v>
      </c>
      <c r="U84" s="78" t="str">
        <f t="shared" si="62"/>
        <v>Gale Rd</v>
      </c>
      <c r="V84" s="1" t="str">
        <f t="shared" si="63"/>
        <v>20/30</v>
      </c>
      <c r="W84" s="80">
        <v>34.4</v>
      </c>
      <c r="X84" s="78">
        <v>3392</v>
      </c>
      <c r="Y84" s="1">
        <v>11</v>
      </c>
      <c r="Z84" s="1">
        <v>0.3</v>
      </c>
      <c r="AA84" s="1">
        <v>1483</v>
      </c>
      <c r="AB84" s="1">
        <v>43.7</v>
      </c>
      <c r="AC84" s="1">
        <v>1020</v>
      </c>
      <c r="AD84" s="1">
        <v>30.1</v>
      </c>
      <c r="AE84" s="1">
        <v>21</v>
      </c>
      <c r="AF84" s="1">
        <v>0.6</v>
      </c>
      <c r="AG84" s="1">
        <v>819</v>
      </c>
      <c r="AH84" s="1">
        <v>24.1</v>
      </c>
      <c r="AI84" s="1">
        <v>5</v>
      </c>
      <c r="AJ84" s="1">
        <v>0.1</v>
      </c>
      <c r="AK84" s="1">
        <v>0</v>
      </c>
      <c r="AL84" s="1">
        <v>0</v>
      </c>
      <c r="AM84" s="1">
        <v>33</v>
      </c>
      <c r="AN84" s="1">
        <v>1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</row>
    <row r="85" spans="1:50">
      <c r="A85" s="1">
        <v>82</v>
      </c>
      <c r="B85" s="10" t="s">
        <v>96</v>
      </c>
      <c r="C85" s="21">
        <v>38.311083000000004</v>
      </c>
      <c r="D85" s="32">
        <v>-104.77369400000001</v>
      </c>
      <c r="E85" s="1" t="s">
        <v>223</v>
      </c>
      <c r="F85" s="6">
        <v>45029</v>
      </c>
      <c r="G85" s="7">
        <v>45036</v>
      </c>
      <c r="H85" s="19" t="s">
        <v>224</v>
      </c>
      <c r="I85" s="32">
        <v>1017</v>
      </c>
      <c r="J85" s="36">
        <v>0.23958333333333334</v>
      </c>
      <c r="K85" s="36">
        <v>8.3333333333333329E-2</v>
      </c>
      <c r="L85" s="32" t="str">
        <f t="shared" si="59"/>
        <v>S Cienaga Dr</v>
      </c>
      <c r="M85" s="32">
        <v>593</v>
      </c>
      <c r="N85" s="36">
        <v>0.44791666666666669</v>
      </c>
      <c r="O85" s="36">
        <v>8.3333333333333329E-2</v>
      </c>
      <c r="P85" s="32">
        <f t="shared" si="60"/>
        <v>1610</v>
      </c>
      <c r="R85" s="78" t="str">
        <f t="shared" si="61"/>
        <v>S Cienaga Dr</v>
      </c>
      <c r="S85" s="1" t="s">
        <v>98</v>
      </c>
      <c r="T85" s="1">
        <v>38.5</v>
      </c>
      <c r="U85" s="78" t="str">
        <f t="shared" si="62"/>
        <v>S Cienaga Dr</v>
      </c>
      <c r="V85" s="1" t="str">
        <f t="shared" si="63"/>
        <v>20/35</v>
      </c>
      <c r="W85" s="80">
        <v>31.9</v>
      </c>
      <c r="X85" s="78">
        <v>10989</v>
      </c>
      <c r="Y85" s="1">
        <v>53</v>
      </c>
      <c r="Z85" s="1">
        <v>0.5</v>
      </c>
      <c r="AA85" s="1">
        <v>7260</v>
      </c>
      <c r="AB85" s="1">
        <v>66.099999999999994</v>
      </c>
      <c r="AC85" s="1">
        <v>2452</v>
      </c>
      <c r="AD85" s="1">
        <v>22.3</v>
      </c>
      <c r="AE85" s="1">
        <v>85</v>
      </c>
      <c r="AF85" s="1">
        <v>0.8</v>
      </c>
      <c r="AG85" s="1">
        <v>1060</v>
      </c>
      <c r="AH85" s="1">
        <v>9.6</v>
      </c>
      <c r="AI85" s="1">
        <v>5</v>
      </c>
      <c r="AJ85" s="1">
        <v>0</v>
      </c>
      <c r="AK85" s="1">
        <v>0</v>
      </c>
      <c r="AL85" s="1">
        <v>0</v>
      </c>
      <c r="AM85" s="1">
        <v>68</v>
      </c>
      <c r="AN85" s="1">
        <v>0.6</v>
      </c>
      <c r="AO85" s="1">
        <v>6</v>
      </c>
      <c r="AP85" s="1">
        <v>0.1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</row>
    <row r="86" spans="1:50">
      <c r="A86" s="1">
        <v>83</v>
      </c>
      <c r="B86" s="10" t="s">
        <v>60</v>
      </c>
      <c r="C86" s="21">
        <v>38.311083000000004</v>
      </c>
      <c r="D86" s="32">
        <v>-104.81725</v>
      </c>
      <c r="E86" s="1" t="s">
        <v>225</v>
      </c>
      <c r="F86" s="6">
        <v>45036</v>
      </c>
      <c r="G86" s="7">
        <v>45043</v>
      </c>
      <c r="H86" s="19" t="s">
        <v>226</v>
      </c>
      <c r="I86" s="32">
        <v>29</v>
      </c>
      <c r="J86" s="36">
        <v>0.45833333333333331</v>
      </c>
      <c r="K86" s="36">
        <v>0.16666666666666666</v>
      </c>
      <c r="L86" s="32" t="str">
        <f t="shared" si="59"/>
        <v>S Avenida del Oro W</v>
      </c>
      <c r="M86" s="32">
        <v>37</v>
      </c>
      <c r="N86" s="36">
        <v>0.25</v>
      </c>
      <c r="O86" s="36">
        <v>7.2916666666666671E-2</v>
      </c>
      <c r="P86" s="32">
        <f t="shared" si="60"/>
        <v>66</v>
      </c>
      <c r="R86" s="78" t="str">
        <f t="shared" si="61"/>
        <v>S Avenida del Oro W</v>
      </c>
      <c r="S86" s="1">
        <v>30</v>
      </c>
      <c r="T86" s="1">
        <v>26.3</v>
      </c>
      <c r="U86" s="78" t="str">
        <f t="shared" si="62"/>
        <v>S Avenida del Oro W</v>
      </c>
      <c r="V86" s="1">
        <f t="shared" si="63"/>
        <v>30</v>
      </c>
      <c r="W86" s="80">
        <v>22.8</v>
      </c>
      <c r="X86" s="78">
        <v>438</v>
      </c>
      <c r="Y86" s="1">
        <v>0</v>
      </c>
      <c r="Z86" s="1">
        <v>0</v>
      </c>
      <c r="AA86" s="1">
        <v>232</v>
      </c>
      <c r="AB86" s="1">
        <v>53</v>
      </c>
      <c r="AC86" s="1">
        <v>122</v>
      </c>
      <c r="AD86" s="1">
        <v>27.9</v>
      </c>
      <c r="AE86" s="1">
        <v>2</v>
      </c>
      <c r="AF86" s="1">
        <v>0.5</v>
      </c>
      <c r="AG86" s="1">
        <v>72</v>
      </c>
      <c r="AH86" s="1">
        <v>16.399999999999999</v>
      </c>
      <c r="AI86" s="1">
        <v>2</v>
      </c>
      <c r="AJ86" s="1">
        <v>0.5</v>
      </c>
      <c r="AK86" s="1">
        <v>0</v>
      </c>
      <c r="AL86" s="1">
        <v>0</v>
      </c>
      <c r="AM86" s="1">
        <v>8</v>
      </c>
      <c r="AN86" s="1">
        <v>1.8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</row>
    <row r="87" spans="1:50">
      <c r="A87" s="1">
        <v>84</v>
      </c>
      <c r="B87" s="10" t="s">
        <v>227</v>
      </c>
      <c r="C87" s="21">
        <v>38.306843999999998</v>
      </c>
      <c r="D87" s="32">
        <v>-104.719019</v>
      </c>
      <c r="E87" s="1" t="s">
        <v>228</v>
      </c>
      <c r="F87" s="6">
        <v>44607</v>
      </c>
      <c r="G87" s="7">
        <v>44616</v>
      </c>
      <c r="H87" s="19" t="s">
        <v>229</v>
      </c>
      <c r="I87" s="32">
        <v>3896</v>
      </c>
      <c r="J87" s="36">
        <v>0.45833333333333331</v>
      </c>
      <c r="K87" s="36">
        <v>0.23958333333333334</v>
      </c>
      <c r="L87" s="32" t="str">
        <f t="shared" si="59"/>
        <v>S Joe Martinez Blvd</v>
      </c>
      <c r="M87" s="32">
        <v>3899</v>
      </c>
      <c r="N87" s="36">
        <v>0.33333333333333331</v>
      </c>
      <c r="O87" s="36">
        <v>0.1875</v>
      </c>
      <c r="P87" s="32">
        <f>SUM(M87,I87)</f>
        <v>7795</v>
      </c>
      <c r="R87" s="78" t="str">
        <f t="shared" si="61"/>
        <v>S Joe Martinez Blvd</v>
      </c>
      <c r="S87" s="1">
        <v>45</v>
      </c>
      <c r="T87" s="1">
        <v>43.8</v>
      </c>
      <c r="U87" s="78" t="str">
        <f t="shared" si="62"/>
        <v>S Joe Martinez Blvd</v>
      </c>
      <c r="V87" s="1">
        <f t="shared" si="63"/>
        <v>45</v>
      </c>
      <c r="W87" s="80">
        <v>47.5</v>
      </c>
      <c r="X87" s="78">
        <v>71703</v>
      </c>
      <c r="Y87" s="1">
        <v>378</v>
      </c>
      <c r="Z87" s="1">
        <v>0.5</v>
      </c>
      <c r="AA87" s="1">
        <v>48149</v>
      </c>
      <c r="AB87" s="1">
        <v>67.2</v>
      </c>
      <c r="AC87" s="1">
        <v>15343</v>
      </c>
      <c r="AD87" s="1">
        <v>21.4</v>
      </c>
      <c r="AE87" s="1">
        <v>311</v>
      </c>
      <c r="AF87" s="1">
        <v>0.4</v>
      </c>
      <c r="AG87" s="1">
        <v>6932</v>
      </c>
      <c r="AH87" s="1">
        <v>9.6999999999999993</v>
      </c>
      <c r="AI87" s="1">
        <v>94</v>
      </c>
      <c r="AJ87" s="1">
        <v>0.1</v>
      </c>
      <c r="AK87" s="1">
        <v>3</v>
      </c>
      <c r="AL87" s="1">
        <v>0</v>
      </c>
      <c r="AM87" s="1">
        <v>459</v>
      </c>
      <c r="AN87" s="1">
        <v>0.6</v>
      </c>
      <c r="AO87" s="1">
        <v>30</v>
      </c>
      <c r="AP87" s="1">
        <v>0</v>
      </c>
      <c r="AQ87" s="1">
        <v>1</v>
      </c>
      <c r="AR87" s="1">
        <v>0</v>
      </c>
      <c r="AS87" s="1">
        <v>3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</row>
    <row r="88" spans="1:50">
      <c r="A88" s="1">
        <v>85</v>
      </c>
      <c r="B88" s="10" t="s">
        <v>102</v>
      </c>
      <c r="C88" s="21">
        <v>38.230916999999998</v>
      </c>
      <c r="D88" s="32">
        <v>-104.54991699999999</v>
      </c>
      <c r="E88" s="1" t="s">
        <v>103</v>
      </c>
      <c r="F88" s="6">
        <v>45027</v>
      </c>
      <c r="G88" s="7">
        <v>45034</v>
      </c>
      <c r="H88" s="19" t="s">
        <v>104</v>
      </c>
      <c r="I88" s="32">
        <v>160</v>
      </c>
      <c r="J88" s="36">
        <v>0.25</v>
      </c>
      <c r="K88" s="36">
        <v>6.25E-2</v>
      </c>
      <c r="L88" s="32" t="str">
        <f t="shared" si="59"/>
        <v>23rd Ln</v>
      </c>
      <c r="M88" s="32">
        <v>183</v>
      </c>
      <c r="N88" s="36">
        <v>0.26041666666666669</v>
      </c>
      <c r="O88" s="36">
        <v>8.3333333333333329E-2</v>
      </c>
      <c r="P88" s="32">
        <f t="shared" si="60"/>
        <v>343</v>
      </c>
      <c r="R88" s="78" t="str">
        <f t="shared" si="61"/>
        <v>23rd Ln</v>
      </c>
      <c r="S88" s="1" t="s">
        <v>230</v>
      </c>
      <c r="T88" s="1">
        <v>38.5</v>
      </c>
      <c r="U88" s="78" t="str">
        <f t="shared" si="62"/>
        <v>23rd Ln</v>
      </c>
      <c r="V88" s="1" t="str">
        <f t="shared" si="63"/>
        <v>20/25</v>
      </c>
      <c r="W88" s="80">
        <v>37.9</v>
      </c>
      <c r="X88" s="78">
        <v>2379</v>
      </c>
      <c r="Y88" s="1">
        <v>0</v>
      </c>
      <c r="Z88" s="1">
        <v>0</v>
      </c>
      <c r="AA88" s="1">
        <v>1411</v>
      </c>
      <c r="AB88" s="1">
        <v>59.3</v>
      </c>
      <c r="AC88" s="1">
        <v>725</v>
      </c>
      <c r="AD88" s="1">
        <v>30.5</v>
      </c>
      <c r="AE88" s="1">
        <v>1</v>
      </c>
      <c r="AF88" s="1">
        <v>0</v>
      </c>
      <c r="AG88" s="1">
        <v>213</v>
      </c>
      <c r="AH88" s="1">
        <v>9</v>
      </c>
      <c r="AI88" s="1">
        <v>17</v>
      </c>
      <c r="AJ88" s="1">
        <v>0.7</v>
      </c>
      <c r="AK88" s="1">
        <v>0</v>
      </c>
      <c r="AL88" s="1">
        <v>0</v>
      </c>
      <c r="AM88" s="1">
        <v>12</v>
      </c>
      <c r="AN88" s="1">
        <v>0.5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</row>
    <row r="89" spans="1:50">
      <c r="A89" s="1">
        <v>86</v>
      </c>
      <c r="B89" s="10" t="s">
        <v>60</v>
      </c>
      <c r="C89" s="21">
        <v>37.909778000000003</v>
      </c>
      <c r="D89" s="32">
        <v>-104.88427799999999</v>
      </c>
      <c r="E89" s="1" t="s">
        <v>83</v>
      </c>
      <c r="F89" s="6">
        <v>45007</v>
      </c>
      <c r="G89" s="7">
        <v>45014</v>
      </c>
      <c r="H89" s="19" t="s">
        <v>231</v>
      </c>
      <c r="I89" s="32">
        <v>105</v>
      </c>
      <c r="J89" s="36">
        <v>0.41666666666666669</v>
      </c>
      <c r="K89" s="36">
        <v>9.375E-2</v>
      </c>
      <c r="L89" s="32" t="str">
        <f t="shared" si="59"/>
        <v>Camelot Rd</v>
      </c>
      <c r="M89" s="32">
        <v>111</v>
      </c>
      <c r="N89" s="36">
        <v>0.35416666666666669</v>
      </c>
      <c r="O89" s="36">
        <v>0.125</v>
      </c>
      <c r="P89" s="32">
        <f t="shared" si="60"/>
        <v>216</v>
      </c>
      <c r="R89" s="78" t="str">
        <f t="shared" si="61"/>
        <v>Camelot Rd</v>
      </c>
      <c r="S89" s="1">
        <v>40</v>
      </c>
      <c r="T89" s="1">
        <v>52</v>
      </c>
      <c r="U89" s="78" t="str">
        <f t="shared" si="62"/>
        <v>Camelot Rd</v>
      </c>
      <c r="V89" s="1">
        <f t="shared" si="63"/>
        <v>40</v>
      </c>
      <c r="W89" s="80">
        <v>55.9</v>
      </c>
      <c r="X89" s="78">
        <v>1441</v>
      </c>
      <c r="Y89" s="1">
        <v>5</v>
      </c>
      <c r="Z89" s="1">
        <v>0.3</v>
      </c>
      <c r="AA89" s="1">
        <v>342</v>
      </c>
      <c r="AB89" s="1">
        <v>23.7</v>
      </c>
      <c r="AC89" s="1">
        <v>419</v>
      </c>
      <c r="AD89" s="1">
        <v>29.1</v>
      </c>
      <c r="AE89" s="1">
        <v>8</v>
      </c>
      <c r="AF89" s="1">
        <v>0.6</v>
      </c>
      <c r="AG89" s="1">
        <v>496</v>
      </c>
      <c r="AH89" s="1">
        <v>34.4</v>
      </c>
      <c r="AI89" s="1">
        <v>116</v>
      </c>
      <c r="AJ89" s="1">
        <v>8</v>
      </c>
      <c r="AK89" s="1">
        <v>0</v>
      </c>
      <c r="AL89" s="1">
        <v>0</v>
      </c>
      <c r="AM89" s="1">
        <v>51</v>
      </c>
      <c r="AN89" s="1">
        <v>3.5</v>
      </c>
      <c r="AO89" s="1">
        <v>4</v>
      </c>
      <c r="AP89" s="1">
        <v>0.3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</row>
    <row r="90" spans="1:50">
      <c r="A90" s="1">
        <v>87</v>
      </c>
      <c r="B90" s="10" t="s">
        <v>85</v>
      </c>
      <c r="C90" s="21">
        <v>37.946610999999997</v>
      </c>
      <c r="D90" s="32">
        <v>-104.836861</v>
      </c>
      <c r="E90" s="1" t="s">
        <v>232</v>
      </c>
      <c r="F90" s="6">
        <v>45014</v>
      </c>
      <c r="G90" s="7">
        <v>45021</v>
      </c>
      <c r="H90" s="19" t="s">
        <v>87</v>
      </c>
      <c r="I90" s="32">
        <v>36</v>
      </c>
      <c r="J90" s="36">
        <v>0.4375</v>
      </c>
      <c r="K90" s="36">
        <v>0.16666666666666666</v>
      </c>
      <c r="L90" s="32" t="str">
        <f t="shared" si="59"/>
        <v>Valverde</v>
      </c>
      <c r="M90" s="32">
        <v>20</v>
      </c>
      <c r="N90" s="36">
        <v>0.44791666666666669</v>
      </c>
      <c r="O90" s="36">
        <v>7.2916666666666671E-2</v>
      </c>
      <c r="P90" s="32">
        <f t="shared" si="60"/>
        <v>56</v>
      </c>
      <c r="R90" s="78" t="str">
        <f t="shared" si="61"/>
        <v>Valverde</v>
      </c>
      <c r="S90" s="1">
        <v>30</v>
      </c>
      <c r="T90" s="1">
        <v>31.9</v>
      </c>
      <c r="U90" s="78" t="str">
        <f t="shared" si="62"/>
        <v>Valverde</v>
      </c>
      <c r="V90" s="1">
        <f t="shared" si="63"/>
        <v>30</v>
      </c>
      <c r="W90" s="80">
        <v>35.5</v>
      </c>
      <c r="X90" s="78">
        <v>368</v>
      </c>
      <c r="Y90" s="1">
        <v>1</v>
      </c>
      <c r="Z90" s="1">
        <v>0.3</v>
      </c>
      <c r="AA90" s="1">
        <v>175</v>
      </c>
      <c r="AB90" s="1">
        <v>47.6</v>
      </c>
      <c r="AC90" s="1">
        <v>121</v>
      </c>
      <c r="AD90" s="1">
        <v>32.9</v>
      </c>
      <c r="AE90" s="1">
        <v>5</v>
      </c>
      <c r="AF90" s="1">
        <v>1.4</v>
      </c>
      <c r="AG90" s="1">
        <v>58</v>
      </c>
      <c r="AH90" s="1">
        <v>15.8</v>
      </c>
      <c r="AI90" s="1">
        <v>6</v>
      </c>
      <c r="AJ90" s="1">
        <v>1.6</v>
      </c>
      <c r="AK90" s="1">
        <v>0</v>
      </c>
      <c r="AL90" s="1">
        <v>0</v>
      </c>
      <c r="AM90" s="1">
        <v>2</v>
      </c>
      <c r="AN90" s="1">
        <v>0.5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</row>
    <row r="91" spans="1:50">
      <c r="A91" s="1">
        <v>88</v>
      </c>
      <c r="B91" s="10" t="s">
        <v>60</v>
      </c>
      <c r="C91" s="21">
        <v>37.953972</v>
      </c>
      <c r="D91" s="32">
        <v>-104.856167</v>
      </c>
      <c r="E91" s="1" t="s">
        <v>233</v>
      </c>
      <c r="F91" s="6">
        <v>45007</v>
      </c>
      <c r="G91" s="7">
        <v>45014</v>
      </c>
      <c r="H91" s="19" t="s">
        <v>234</v>
      </c>
      <c r="I91" s="32">
        <v>20</v>
      </c>
      <c r="J91" s="36">
        <v>0.22916666666666666</v>
      </c>
      <c r="K91" s="36">
        <v>0.5</v>
      </c>
      <c r="L91" s="32" t="str">
        <f t="shared" si="59"/>
        <v>Fort Lyon Ave</v>
      </c>
      <c r="M91" s="32">
        <v>22</v>
      </c>
      <c r="N91" s="36">
        <v>0.45833333333333331</v>
      </c>
      <c r="O91" s="36">
        <v>0.20833333333333334</v>
      </c>
      <c r="P91" s="32">
        <f t="shared" si="60"/>
        <v>42</v>
      </c>
      <c r="R91" s="78" t="str">
        <f t="shared" si="61"/>
        <v>Fort Lyon Ave</v>
      </c>
      <c r="S91" s="1">
        <v>30</v>
      </c>
      <c r="T91" s="1">
        <v>17.2</v>
      </c>
      <c r="U91" s="78" t="str">
        <f t="shared" si="62"/>
        <v>Fort Lyon Ave</v>
      </c>
      <c r="V91" s="1">
        <f t="shared" si="63"/>
        <v>30</v>
      </c>
      <c r="W91" s="80">
        <v>16</v>
      </c>
      <c r="X91" s="78">
        <v>291</v>
      </c>
      <c r="Y91" s="1">
        <v>0</v>
      </c>
      <c r="Z91" s="1">
        <v>0</v>
      </c>
      <c r="AA91" s="1">
        <v>244</v>
      </c>
      <c r="AB91" s="1">
        <v>83.8</v>
      </c>
      <c r="AC91" s="1">
        <v>39</v>
      </c>
      <c r="AD91" s="1">
        <v>13.4</v>
      </c>
      <c r="AE91" s="1">
        <v>1</v>
      </c>
      <c r="AF91" s="1">
        <v>0.3</v>
      </c>
      <c r="AG91" s="1">
        <v>6</v>
      </c>
      <c r="AH91" s="1">
        <v>2.1</v>
      </c>
      <c r="AI91" s="1">
        <v>0</v>
      </c>
      <c r="AJ91" s="1">
        <v>0</v>
      </c>
      <c r="AK91" s="1">
        <v>0</v>
      </c>
      <c r="AL91" s="1">
        <v>0</v>
      </c>
      <c r="AM91" s="1">
        <v>1</v>
      </c>
      <c r="AN91" s="1">
        <v>0.3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</row>
    <row r="92" spans="1:50">
      <c r="A92" s="1">
        <v>89</v>
      </c>
      <c r="B92" s="10" t="s">
        <v>79</v>
      </c>
      <c r="C92" s="21">
        <v>38.247138999999997</v>
      </c>
      <c r="D92" s="32">
        <v>-104.515333</v>
      </c>
      <c r="E92" s="1" t="s">
        <v>222</v>
      </c>
      <c r="F92" s="6">
        <v>45014</v>
      </c>
      <c r="G92" s="7">
        <v>45021</v>
      </c>
      <c r="H92" s="19" t="s">
        <v>141</v>
      </c>
      <c r="I92" s="32">
        <v>315</v>
      </c>
      <c r="J92" s="36">
        <v>0.23958333333333334</v>
      </c>
      <c r="K92" s="36">
        <v>8.3333333333333329E-2</v>
      </c>
      <c r="L92" s="32" t="str">
        <f t="shared" si="59"/>
        <v>Gale Rd</v>
      </c>
      <c r="M92" s="32">
        <v>353</v>
      </c>
      <c r="N92" s="36">
        <v>0.25</v>
      </c>
      <c r="O92" s="36">
        <v>7.2916666666666671E-2</v>
      </c>
      <c r="P92" s="32">
        <f t="shared" si="60"/>
        <v>668</v>
      </c>
      <c r="R92" s="78" t="str">
        <f t="shared" si="61"/>
        <v>Gale Rd</v>
      </c>
      <c r="S92" s="1" t="s">
        <v>98</v>
      </c>
      <c r="T92" s="1">
        <v>37.200000000000003</v>
      </c>
      <c r="U92" s="78" t="str">
        <f t="shared" si="62"/>
        <v>Gale Rd</v>
      </c>
      <c r="V92" s="1" t="str">
        <f t="shared" si="63"/>
        <v>20/35</v>
      </c>
      <c r="W92" s="80">
        <v>39.9</v>
      </c>
      <c r="X92" s="78">
        <v>4510</v>
      </c>
      <c r="Y92" s="1">
        <v>11</v>
      </c>
      <c r="Z92" s="1">
        <v>0.2</v>
      </c>
      <c r="AA92" s="1">
        <v>2470</v>
      </c>
      <c r="AB92" s="1">
        <v>54.8</v>
      </c>
      <c r="AC92" s="1">
        <v>1249</v>
      </c>
      <c r="AD92" s="1">
        <v>27.7</v>
      </c>
      <c r="AE92" s="1">
        <v>31</v>
      </c>
      <c r="AF92" s="1">
        <v>0.7</v>
      </c>
      <c r="AG92" s="1">
        <v>698</v>
      </c>
      <c r="AH92" s="1">
        <v>15.5</v>
      </c>
      <c r="AI92" s="1">
        <v>5</v>
      </c>
      <c r="AJ92" s="1">
        <v>0.1</v>
      </c>
      <c r="AK92" s="1">
        <v>0</v>
      </c>
      <c r="AL92" s="1">
        <v>0</v>
      </c>
      <c r="AM92" s="1">
        <v>46</v>
      </c>
      <c r="AN92" s="1">
        <v>1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</row>
    <row r="93" spans="1:50">
      <c r="A93" s="1">
        <v>90</v>
      </c>
      <c r="B93" s="10" t="s">
        <v>60</v>
      </c>
      <c r="C93" s="21">
        <v>38.316555999999999</v>
      </c>
      <c r="D93" s="32">
        <v>-104.771917</v>
      </c>
      <c r="E93" s="1" t="s">
        <v>235</v>
      </c>
      <c r="F93" s="6">
        <v>45029</v>
      </c>
      <c r="G93" s="7">
        <v>45036</v>
      </c>
      <c r="H93" s="19" t="s">
        <v>125</v>
      </c>
      <c r="I93" s="32">
        <v>350</v>
      </c>
      <c r="J93" s="36">
        <v>0.23958333333333334</v>
      </c>
      <c r="K93" s="36">
        <v>8.3333333333333329E-2</v>
      </c>
      <c r="L93" s="32" t="str">
        <f t="shared" si="59"/>
        <v>S Spaulding Ave</v>
      </c>
      <c r="M93" s="32">
        <v>270</v>
      </c>
      <c r="N93" s="36">
        <v>0.23958333333333334</v>
      </c>
      <c r="O93" s="36">
        <v>0.10416666666666667</v>
      </c>
      <c r="P93" s="32">
        <f t="shared" si="60"/>
        <v>620</v>
      </c>
      <c r="R93" s="78" t="str">
        <f t="shared" si="61"/>
        <v>S Spaulding Ave</v>
      </c>
      <c r="S93" s="1">
        <v>20</v>
      </c>
      <c r="T93" s="1">
        <v>30.6</v>
      </c>
      <c r="U93" s="78" t="str">
        <f t="shared" si="62"/>
        <v>S Spaulding Ave</v>
      </c>
      <c r="V93" s="1">
        <f t="shared" si="63"/>
        <v>20</v>
      </c>
      <c r="W93" s="80">
        <v>28.6</v>
      </c>
      <c r="X93" s="78">
        <v>4261</v>
      </c>
      <c r="Y93" s="1">
        <v>23</v>
      </c>
      <c r="Z93" s="1">
        <v>0.5</v>
      </c>
      <c r="AA93" s="1">
        <v>2223</v>
      </c>
      <c r="AB93" s="1">
        <v>52.2</v>
      </c>
      <c r="AC93" s="1">
        <v>1332</v>
      </c>
      <c r="AD93" s="1">
        <v>31.3</v>
      </c>
      <c r="AE93" s="1">
        <v>46</v>
      </c>
      <c r="AF93" s="1">
        <v>1.1000000000000001</v>
      </c>
      <c r="AG93" s="1">
        <v>627</v>
      </c>
      <c r="AH93" s="1">
        <v>14.7</v>
      </c>
      <c r="AI93" s="1">
        <v>0</v>
      </c>
      <c r="AJ93" s="1">
        <v>0</v>
      </c>
      <c r="AK93" s="1">
        <v>0</v>
      </c>
      <c r="AL93" s="1">
        <v>0</v>
      </c>
      <c r="AM93" s="1">
        <v>10</v>
      </c>
      <c r="AN93" s="1">
        <v>0.2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</row>
    <row r="94" spans="1:50">
      <c r="A94" s="1">
        <v>91</v>
      </c>
      <c r="B94" s="10" t="s">
        <v>60</v>
      </c>
      <c r="C94" s="21">
        <v>38.305028</v>
      </c>
      <c r="D94" s="32">
        <v>-104.817778</v>
      </c>
      <c r="E94" s="1" t="s">
        <v>236</v>
      </c>
      <c r="F94" s="6">
        <v>45036</v>
      </c>
      <c r="G94" s="7">
        <v>45043</v>
      </c>
      <c r="H94" s="19" t="s">
        <v>237</v>
      </c>
      <c r="I94" s="32">
        <v>23</v>
      </c>
      <c r="J94" s="36">
        <v>0.45833333333333331</v>
      </c>
      <c r="K94" s="36">
        <v>0.1875</v>
      </c>
      <c r="L94" s="32" t="str">
        <f t="shared" si="59"/>
        <v>W Plaza De Los Leones Dr</v>
      </c>
      <c r="M94" s="32">
        <v>19</v>
      </c>
      <c r="N94" s="36">
        <v>0.45833333333333331</v>
      </c>
      <c r="O94" s="36">
        <v>9.375E-2</v>
      </c>
      <c r="P94" s="32">
        <f t="shared" si="60"/>
        <v>42</v>
      </c>
      <c r="R94" s="78" t="str">
        <f t="shared" si="61"/>
        <v>W Plaza De Los Leones Dr</v>
      </c>
      <c r="S94" s="1">
        <v>30</v>
      </c>
      <c r="T94" s="1">
        <v>30.6</v>
      </c>
      <c r="U94" s="78" t="str">
        <f t="shared" si="62"/>
        <v>W Plaza De Los Leones Dr</v>
      </c>
      <c r="V94" s="1">
        <f t="shared" si="63"/>
        <v>30</v>
      </c>
      <c r="W94" s="80">
        <v>30.6</v>
      </c>
      <c r="X94" s="78">
        <v>282</v>
      </c>
      <c r="Y94" s="1">
        <v>0</v>
      </c>
      <c r="Z94" s="1">
        <v>0</v>
      </c>
      <c r="AA94" s="1">
        <v>147</v>
      </c>
      <c r="AB94" s="1">
        <v>52.1</v>
      </c>
      <c r="AC94" s="1">
        <v>105</v>
      </c>
      <c r="AD94" s="1">
        <v>37.200000000000003</v>
      </c>
      <c r="AE94" s="1">
        <v>1</v>
      </c>
      <c r="AF94" s="1">
        <v>0.4</v>
      </c>
      <c r="AG94" s="1">
        <v>26</v>
      </c>
      <c r="AH94" s="1">
        <v>9.1999999999999993</v>
      </c>
      <c r="AI94" s="1">
        <v>2</v>
      </c>
      <c r="AJ94" s="1">
        <v>0.7</v>
      </c>
      <c r="AK94" s="1">
        <v>0</v>
      </c>
      <c r="AL94" s="1">
        <v>0</v>
      </c>
      <c r="AM94" s="1">
        <v>1</v>
      </c>
      <c r="AN94" s="1">
        <v>0.4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</row>
    <row r="95" spans="1:50">
      <c r="A95" s="1">
        <v>92</v>
      </c>
      <c r="B95" s="10" t="s">
        <v>60</v>
      </c>
      <c r="C95" s="21">
        <v>37.910167000000001</v>
      </c>
      <c r="D95" s="32">
        <v>-104.92522200000001</v>
      </c>
      <c r="E95" s="1" t="s">
        <v>83</v>
      </c>
      <c r="F95" s="6">
        <v>45007</v>
      </c>
      <c r="G95" s="7">
        <v>45014</v>
      </c>
      <c r="H95" s="19" t="s">
        <v>238</v>
      </c>
      <c r="I95" s="32">
        <v>123</v>
      </c>
      <c r="J95" s="36">
        <v>0.25</v>
      </c>
      <c r="K95" s="36">
        <v>8.3333333333333329E-2</v>
      </c>
      <c r="L95" s="32" t="str">
        <f t="shared" si="59"/>
        <v>West Ln</v>
      </c>
      <c r="M95" s="32">
        <v>124</v>
      </c>
      <c r="N95" s="36">
        <v>0.44791666666666669</v>
      </c>
      <c r="O95" s="36">
        <v>7.2916666666666671E-2</v>
      </c>
      <c r="P95" s="32">
        <f t="shared" si="60"/>
        <v>247</v>
      </c>
      <c r="R95" s="78" t="str">
        <f t="shared" si="61"/>
        <v>West Ln</v>
      </c>
      <c r="S95" s="1">
        <v>40</v>
      </c>
      <c r="T95" s="1">
        <v>35.5</v>
      </c>
      <c r="U95" s="78" t="str">
        <f t="shared" si="62"/>
        <v>West Ln</v>
      </c>
      <c r="V95" s="1">
        <f t="shared" si="63"/>
        <v>40</v>
      </c>
      <c r="W95" s="80">
        <v>37.299999999999997</v>
      </c>
      <c r="X95" s="78">
        <v>1714</v>
      </c>
      <c r="Y95" s="1">
        <v>1</v>
      </c>
      <c r="Z95" s="1">
        <v>0.1</v>
      </c>
      <c r="AA95" s="1">
        <v>983</v>
      </c>
      <c r="AB95" s="1">
        <v>57.4</v>
      </c>
      <c r="AC95" s="1">
        <v>466</v>
      </c>
      <c r="AD95" s="1">
        <v>27.2</v>
      </c>
      <c r="AE95" s="1">
        <v>6</v>
      </c>
      <c r="AF95" s="1">
        <v>0.4</v>
      </c>
      <c r="AG95" s="1">
        <v>187</v>
      </c>
      <c r="AH95" s="1">
        <v>10.9</v>
      </c>
      <c r="AI95" s="1">
        <v>28</v>
      </c>
      <c r="AJ95" s="1">
        <v>1.6</v>
      </c>
      <c r="AK95" s="1">
        <v>0</v>
      </c>
      <c r="AL95" s="1">
        <v>0</v>
      </c>
      <c r="AM95" s="1">
        <v>38</v>
      </c>
      <c r="AN95" s="1">
        <v>2.2000000000000002</v>
      </c>
      <c r="AO95" s="1">
        <v>4</v>
      </c>
      <c r="AP95" s="1">
        <v>0.2</v>
      </c>
      <c r="AQ95" s="1">
        <v>1</v>
      </c>
      <c r="AR95" s="1">
        <v>0.1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</row>
    <row r="96" spans="1:50">
      <c r="A96" s="1">
        <v>93</v>
      </c>
      <c r="B96" s="10" t="s">
        <v>178</v>
      </c>
      <c r="C96" s="21">
        <v>38.248610999999997</v>
      </c>
      <c r="D96" s="32">
        <v>-104.510639</v>
      </c>
      <c r="E96" s="1" t="s">
        <v>141</v>
      </c>
      <c r="F96" s="6">
        <v>45014</v>
      </c>
      <c r="G96" s="7">
        <v>45021</v>
      </c>
      <c r="H96" s="19" t="s">
        <v>180</v>
      </c>
      <c r="I96" s="32">
        <v>168</v>
      </c>
      <c r="J96" s="36">
        <v>0.25</v>
      </c>
      <c r="K96" s="36">
        <v>8.3333333333333329E-2</v>
      </c>
      <c r="L96" s="32" t="str">
        <f t="shared" si="59"/>
        <v>29 1/2 Ln</v>
      </c>
      <c r="M96" s="32">
        <v>149</v>
      </c>
      <c r="N96" s="36">
        <v>0.25</v>
      </c>
      <c r="O96" s="36">
        <v>6.25E-2</v>
      </c>
      <c r="P96" s="32">
        <f t="shared" si="60"/>
        <v>317</v>
      </c>
      <c r="R96" s="78" t="str">
        <f t="shared" si="61"/>
        <v>29 1/2 Ln</v>
      </c>
      <c r="S96" s="1">
        <v>30</v>
      </c>
      <c r="T96" s="1">
        <v>38.5</v>
      </c>
      <c r="U96" s="78" t="str">
        <f t="shared" si="62"/>
        <v>29 1/2 Ln</v>
      </c>
      <c r="V96" s="1">
        <f t="shared" si="63"/>
        <v>30</v>
      </c>
      <c r="W96" s="80">
        <v>40.6</v>
      </c>
      <c r="X96" s="78">
        <v>2138</v>
      </c>
      <c r="Y96" s="1">
        <v>11</v>
      </c>
      <c r="Z96" s="1">
        <v>0.5</v>
      </c>
      <c r="AA96" s="1">
        <v>1154</v>
      </c>
      <c r="AB96" s="1">
        <v>54</v>
      </c>
      <c r="AC96" s="1">
        <v>513</v>
      </c>
      <c r="AD96" s="1">
        <v>24</v>
      </c>
      <c r="AE96" s="1">
        <v>19</v>
      </c>
      <c r="AF96" s="1">
        <v>0.9</v>
      </c>
      <c r="AG96" s="1">
        <v>417</v>
      </c>
      <c r="AH96" s="1">
        <v>19.5</v>
      </c>
      <c r="AI96" s="1">
        <v>6</v>
      </c>
      <c r="AJ96" s="1">
        <v>0.3</v>
      </c>
      <c r="AK96" s="1">
        <v>0</v>
      </c>
      <c r="AL96" s="1">
        <v>0</v>
      </c>
      <c r="AM96" s="1">
        <v>17</v>
      </c>
      <c r="AN96" s="1">
        <v>0.8</v>
      </c>
      <c r="AO96" s="1">
        <v>1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</row>
    <row r="97" spans="1:69">
      <c r="A97" s="1">
        <v>94</v>
      </c>
      <c r="B97" s="10" t="s">
        <v>89</v>
      </c>
      <c r="C97" s="21">
        <v>38.313583000000001</v>
      </c>
      <c r="D97" s="32">
        <v>-104.768028</v>
      </c>
      <c r="E97" s="1" t="s">
        <v>239</v>
      </c>
      <c r="F97" s="6">
        <v>45029</v>
      </c>
      <c r="G97" s="7">
        <v>45036</v>
      </c>
      <c r="H97" s="19" t="s">
        <v>126</v>
      </c>
      <c r="I97" s="32">
        <v>1022</v>
      </c>
      <c r="J97" s="36">
        <v>0.25</v>
      </c>
      <c r="K97" s="36">
        <v>9.375E-2</v>
      </c>
      <c r="L97" s="32" t="str">
        <f t="shared" si="59"/>
        <v>W Capistrano Ave</v>
      </c>
      <c r="M97" s="32">
        <v>1039</v>
      </c>
      <c r="N97" s="36">
        <v>0.23958333333333334</v>
      </c>
      <c r="O97" s="36">
        <v>8.3333333333333329E-2</v>
      </c>
      <c r="P97" s="32">
        <f t="shared" si="60"/>
        <v>2061</v>
      </c>
      <c r="R97" s="78" t="str">
        <f t="shared" si="61"/>
        <v>W Capistrano Ave</v>
      </c>
      <c r="S97" s="1" t="s">
        <v>98</v>
      </c>
      <c r="T97" s="1">
        <v>45.6</v>
      </c>
      <c r="U97" s="78" t="str">
        <f t="shared" si="62"/>
        <v>W Capistrano Ave</v>
      </c>
      <c r="V97" s="1" t="str">
        <f t="shared" si="63"/>
        <v>20/35</v>
      </c>
      <c r="W97" s="80">
        <v>39.200000000000003</v>
      </c>
      <c r="X97" s="78">
        <v>14111</v>
      </c>
      <c r="Y97" s="1">
        <v>113</v>
      </c>
      <c r="Z97" s="1">
        <v>0.8</v>
      </c>
      <c r="AA97" s="1">
        <v>8634</v>
      </c>
      <c r="AB97" s="1">
        <v>61.2</v>
      </c>
      <c r="AC97" s="1">
        <v>3527</v>
      </c>
      <c r="AD97" s="1">
        <v>25</v>
      </c>
      <c r="AE97" s="1">
        <v>176</v>
      </c>
      <c r="AF97" s="1">
        <v>1.2</v>
      </c>
      <c r="AG97" s="1">
        <v>1554</v>
      </c>
      <c r="AH97" s="1">
        <v>11</v>
      </c>
      <c r="AI97" s="1">
        <v>8</v>
      </c>
      <c r="AJ97" s="1">
        <v>0.1</v>
      </c>
      <c r="AK97" s="1">
        <v>0</v>
      </c>
      <c r="AL97" s="1">
        <v>0</v>
      </c>
      <c r="AM97" s="1">
        <v>90</v>
      </c>
      <c r="AN97" s="1">
        <v>0.6</v>
      </c>
      <c r="AO97" s="1">
        <v>8</v>
      </c>
      <c r="AP97" s="1">
        <v>0.1</v>
      </c>
      <c r="AQ97" s="1">
        <v>0</v>
      </c>
      <c r="AR97" s="1">
        <v>0</v>
      </c>
      <c r="AS97" s="1">
        <v>1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78"/>
      <c r="BH97" s="78"/>
      <c r="BP97" s="80"/>
    </row>
    <row r="98" spans="1:69">
      <c r="A98" s="1">
        <v>95</v>
      </c>
      <c r="B98" s="10" t="s">
        <v>240</v>
      </c>
      <c r="C98" s="21">
        <v>38.306806000000002</v>
      </c>
      <c r="D98" s="32">
        <v>-104.816833</v>
      </c>
      <c r="E98" s="1" t="s">
        <v>237</v>
      </c>
      <c r="F98" s="6">
        <v>45036</v>
      </c>
      <c r="G98" s="7">
        <v>45043</v>
      </c>
      <c r="H98" s="78" t="s">
        <v>236</v>
      </c>
      <c r="I98" s="1">
        <v>41</v>
      </c>
      <c r="J98" s="14">
        <v>0.23958333333333334</v>
      </c>
      <c r="K98" s="14">
        <v>0.13541666666666666</v>
      </c>
      <c r="L98" s="1" t="str">
        <f t="shared" si="59"/>
        <v>S Tierra Buena Dr</v>
      </c>
      <c r="M98" s="1">
        <v>46</v>
      </c>
      <c r="N98" s="14">
        <v>0.45833333333333331</v>
      </c>
      <c r="O98" s="14">
        <v>0.125</v>
      </c>
      <c r="P98" s="1">
        <f t="shared" si="60"/>
        <v>87</v>
      </c>
      <c r="R98" s="78" t="str">
        <f t="shared" si="61"/>
        <v>S Tierra Buena Dr</v>
      </c>
      <c r="S98" s="1">
        <v>30</v>
      </c>
      <c r="T98" s="1">
        <v>28.3</v>
      </c>
      <c r="U98" s="78" t="str">
        <f t="shared" si="62"/>
        <v>S Tierra Buena Dr</v>
      </c>
      <c r="V98" s="1">
        <f t="shared" si="63"/>
        <v>30</v>
      </c>
      <c r="W98" s="80">
        <v>32.9</v>
      </c>
      <c r="X98" s="78">
        <v>577</v>
      </c>
      <c r="Y98" s="1">
        <v>1</v>
      </c>
      <c r="Z98" s="1">
        <v>0.2</v>
      </c>
      <c r="AA98" s="1">
        <v>327</v>
      </c>
      <c r="AB98" s="1">
        <v>56.7</v>
      </c>
      <c r="AC98" s="1">
        <v>151</v>
      </c>
      <c r="AD98" s="1">
        <v>26.2</v>
      </c>
      <c r="AE98" s="1">
        <v>1</v>
      </c>
      <c r="AF98" s="1">
        <v>0.2</v>
      </c>
      <c r="AG98" s="1">
        <v>91</v>
      </c>
      <c r="AH98" s="1">
        <v>15.8</v>
      </c>
      <c r="AI98" s="1">
        <v>4</v>
      </c>
      <c r="AJ98" s="1">
        <v>0.7</v>
      </c>
      <c r="AK98" s="1">
        <v>0</v>
      </c>
      <c r="AL98" s="1">
        <v>0</v>
      </c>
      <c r="AM98" s="1">
        <v>2</v>
      </c>
      <c r="AN98" s="1">
        <v>0.3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78"/>
      <c r="BH98" s="78"/>
      <c r="BP98" s="80"/>
    </row>
    <row r="99" spans="1:69">
      <c r="A99" s="1">
        <v>96</v>
      </c>
      <c r="B99" s="10" t="s">
        <v>60</v>
      </c>
      <c r="C99" s="21">
        <v>37.952944000000002</v>
      </c>
      <c r="D99" s="32">
        <v>-104.856139</v>
      </c>
      <c r="E99" s="1" t="s">
        <v>241</v>
      </c>
      <c r="F99" s="6">
        <v>45007</v>
      </c>
      <c r="G99" s="7">
        <v>45014</v>
      </c>
      <c r="H99" s="78" t="s">
        <v>242</v>
      </c>
      <c r="I99" s="1">
        <v>35</v>
      </c>
      <c r="J99" s="14">
        <v>0.44791666666666669</v>
      </c>
      <c r="K99" s="14">
        <v>0.17708333333333334</v>
      </c>
      <c r="L99" s="1" t="str">
        <f t="shared" si="59"/>
        <v>Cuerno Verde Blvd</v>
      </c>
      <c r="M99" s="1">
        <v>7</v>
      </c>
      <c r="N99" s="14">
        <v>0.26041666666666669</v>
      </c>
      <c r="O99" s="14">
        <v>0.20833333333333334</v>
      </c>
      <c r="P99" s="1">
        <f t="shared" si="60"/>
        <v>42</v>
      </c>
      <c r="R99" s="78" t="str">
        <f t="shared" si="61"/>
        <v>Cuerno Verde Blvd</v>
      </c>
      <c r="S99" s="1">
        <v>30</v>
      </c>
      <c r="T99" s="1">
        <v>14.2</v>
      </c>
      <c r="U99" s="78" t="str">
        <f t="shared" si="62"/>
        <v>Cuerno Verde Blvd</v>
      </c>
      <c r="V99" s="1">
        <f t="shared" si="63"/>
        <v>30</v>
      </c>
      <c r="W99" s="80">
        <v>14.1</v>
      </c>
      <c r="X99" s="78">
        <v>288</v>
      </c>
      <c r="Y99" s="1">
        <v>5</v>
      </c>
      <c r="Z99" s="1">
        <v>1.7</v>
      </c>
      <c r="AA99" s="1">
        <v>212</v>
      </c>
      <c r="AB99" s="1">
        <v>73.599999999999994</v>
      </c>
      <c r="AC99" s="1">
        <v>50</v>
      </c>
      <c r="AD99" s="1">
        <v>17.399999999999999</v>
      </c>
      <c r="AE99" s="1">
        <v>3</v>
      </c>
      <c r="AF99" s="1">
        <v>1</v>
      </c>
      <c r="AG99" s="1">
        <v>17</v>
      </c>
      <c r="AH99" s="1">
        <v>5.9</v>
      </c>
      <c r="AI99" s="1">
        <v>0</v>
      </c>
      <c r="AJ99" s="1">
        <v>0</v>
      </c>
      <c r="AK99" s="1">
        <v>0</v>
      </c>
      <c r="AL99" s="1">
        <v>0</v>
      </c>
      <c r="AM99" s="1">
        <v>1</v>
      </c>
      <c r="AN99" s="1">
        <v>0.3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78"/>
      <c r="BH99" s="78"/>
      <c r="BP99" s="80"/>
    </row>
    <row r="100" spans="1:69">
      <c r="A100" s="1">
        <v>97</v>
      </c>
      <c r="B100" s="10" t="s">
        <v>178</v>
      </c>
      <c r="C100" s="21">
        <v>38.248694</v>
      </c>
      <c r="D100" s="32">
        <v>-104.519361</v>
      </c>
      <c r="E100" s="1" t="s">
        <v>141</v>
      </c>
      <c r="F100" s="6">
        <v>45014</v>
      </c>
      <c r="G100" s="7">
        <v>45021</v>
      </c>
      <c r="H100" s="78" t="s">
        <v>179</v>
      </c>
      <c r="I100" s="1">
        <v>195</v>
      </c>
      <c r="J100" s="14">
        <v>0.25</v>
      </c>
      <c r="K100" s="14">
        <v>5.2083333333333336E-2</v>
      </c>
      <c r="L100" s="1" t="str">
        <f t="shared" si="59"/>
        <v>28th Ln</v>
      </c>
      <c r="M100" s="1">
        <v>300</v>
      </c>
      <c r="N100" s="14">
        <v>0.25</v>
      </c>
      <c r="O100" s="14">
        <v>8.3333333333333329E-2</v>
      </c>
      <c r="P100" s="1">
        <f t="shared" si="60"/>
        <v>495</v>
      </c>
      <c r="R100" s="78" t="str">
        <f t="shared" si="61"/>
        <v>28th Ln</v>
      </c>
      <c r="S100" s="1" t="s">
        <v>82</v>
      </c>
      <c r="T100" s="1">
        <v>38.5</v>
      </c>
      <c r="U100" s="78" t="str">
        <f t="shared" si="62"/>
        <v>28th Ln</v>
      </c>
      <c r="V100" s="1" t="str">
        <f t="shared" si="63"/>
        <v>20/30</v>
      </c>
      <c r="W100" s="80">
        <v>34.9</v>
      </c>
      <c r="X100" s="78">
        <v>3362</v>
      </c>
      <c r="Y100" s="1">
        <v>21</v>
      </c>
      <c r="Z100" s="1">
        <v>0.6</v>
      </c>
      <c r="AA100" s="1">
        <v>2018</v>
      </c>
      <c r="AB100" s="1">
        <v>60</v>
      </c>
      <c r="AC100" s="1">
        <v>923</v>
      </c>
      <c r="AD100" s="1">
        <v>27.5</v>
      </c>
      <c r="AE100" s="1">
        <v>14</v>
      </c>
      <c r="AF100" s="1">
        <v>0.4</v>
      </c>
      <c r="AG100" s="1">
        <v>358</v>
      </c>
      <c r="AH100" s="1">
        <v>10.6</v>
      </c>
      <c r="AI100" s="1">
        <v>13</v>
      </c>
      <c r="AJ100" s="1">
        <v>0.4</v>
      </c>
      <c r="AK100" s="1">
        <v>0</v>
      </c>
      <c r="AL100" s="1">
        <v>0</v>
      </c>
      <c r="AM100" s="1">
        <v>15</v>
      </c>
      <c r="AN100" s="1">
        <v>0.4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78"/>
      <c r="BH100" s="78"/>
      <c r="BP100" s="80"/>
    </row>
    <row r="101" spans="1:69">
      <c r="A101" s="1">
        <v>98</v>
      </c>
      <c r="B101" s="10" t="s">
        <v>91</v>
      </c>
      <c r="C101" s="21">
        <v>38.317582999999999</v>
      </c>
      <c r="D101" s="32">
        <v>-104.771028</v>
      </c>
      <c r="E101" s="1" t="s">
        <v>125</v>
      </c>
      <c r="F101" s="6">
        <v>45029</v>
      </c>
      <c r="G101" s="7">
        <v>45036</v>
      </c>
      <c r="H101" s="78" t="s">
        <v>126</v>
      </c>
      <c r="I101" s="1">
        <v>1147</v>
      </c>
      <c r="J101" s="14">
        <v>0.23958333333333334</v>
      </c>
      <c r="K101" s="14">
        <v>0.10416666666666667</v>
      </c>
      <c r="L101" s="1" t="str">
        <f t="shared" si="59"/>
        <v>W Capistrano Ave</v>
      </c>
      <c r="M101" s="1">
        <v>1223</v>
      </c>
      <c r="N101" s="14">
        <v>0.23958333333333334</v>
      </c>
      <c r="O101" s="14">
        <v>8.3333333333333329E-2</v>
      </c>
      <c r="P101" s="1">
        <f t="shared" si="60"/>
        <v>2370</v>
      </c>
      <c r="R101" s="78" t="str">
        <f t="shared" si="61"/>
        <v>W Capistrano Ave</v>
      </c>
      <c r="S101" s="1">
        <v>35</v>
      </c>
      <c r="T101" s="1">
        <v>41.4</v>
      </c>
      <c r="U101" s="78" t="str">
        <f t="shared" si="62"/>
        <v>W Capistrano Ave</v>
      </c>
      <c r="V101" s="1">
        <f t="shared" si="63"/>
        <v>35</v>
      </c>
      <c r="W101" s="80">
        <v>47.5</v>
      </c>
      <c r="X101" s="78">
        <v>16371</v>
      </c>
      <c r="Y101" s="1">
        <v>85</v>
      </c>
      <c r="Z101" s="1">
        <v>0.5</v>
      </c>
      <c r="AA101" s="1">
        <v>9348</v>
      </c>
      <c r="AB101" s="1">
        <v>57.1</v>
      </c>
      <c r="AC101" s="1">
        <v>4717</v>
      </c>
      <c r="AD101" s="1">
        <v>28.8</v>
      </c>
      <c r="AE101" s="1">
        <v>169</v>
      </c>
      <c r="AF101" s="1">
        <v>1</v>
      </c>
      <c r="AG101" s="1">
        <v>1908</v>
      </c>
      <c r="AH101" s="1">
        <v>11.7</v>
      </c>
      <c r="AI101" s="1">
        <v>12</v>
      </c>
      <c r="AJ101" s="1">
        <v>0.1</v>
      </c>
      <c r="AK101" s="1">
        <v>0</v>
      </c>
      <c r="AL101" s="1">
        <v>0</v>
      </c>
      <c r="AM101" s="1">
        <v>129</v>
      </c>
      <c r="AN101" s="1">
        <v>0.8</v>
      </c>
      <c r="AO101" s="1">
        <v>3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78"/>
      <c r="BH101" s="78"/>
      <c r="BP101" s="80"/>
    </row>
    <row r="102" spans="1:69">
      <c r="A102" s="1">
        <v>99</v>
      </c>
      <c r="B102" s="10" t="s">
        <v>93</v>
      </c>
      <c r="C102" s="21">
        <v>38.300750000000001</v>
      </c>
      <c r="D102" s="32">
        <v>-104.81827800000001</v>
      </c>
      <c r="E102" s="1" t="s">
        <v>243</v>
      </c>
      <c r="F102" s="6">
        <v>45036</v>
      </c>
      <c r="G102" s="7">
        <v>45043</v>
      </c>
      <c r="H102" s="78" t="s">
        <v>244</v>
      </c>
      <c r="I102" s="1">
        <v>18</v>
      </c>
      <c r="J102" s="14">
        <v>0.45833333333333331</v>
      </c>
      <c r="K102" s="14">
        <v>4.1666666666666664E-2</v>
      </c>
      <c r="L102" s="1" t="str">
        <f t="shared" si="59"/>
        <v>W Camino Pablo Ave</v>
      </c>
      <c r="M102" s="1">
        <v>18</v>
      </c>
      <c r="N102" s="14">
        <v>0.40625</v>
      </c>
      <c r="O102" s="14">
        <v>4.1666666666666664E-2</v>
      </c>
      <c r="P102" s="1">
        <f t="shared" si="60"/>
        <v>36</v>
      </c>
      <c r="R102" s="78" t="str">
        <f t="shared" si="61"/>
        <v>W Camino Pablo Ave</v>
      </c>
      <c r="S102" s="1">
        <v>30</v>
      </c>
      <c r="T102" s="1">
        <v>19.899999999999999</v>
      </c>
      <c r="U102" s="78" t="str">
        <f t="shared" si="62"/>
        <v>W Camino Pablo Ave</v>
      </c>
      <c r="V102" s="1">
        <f t="shared" si="63"/>
        <v>30</v>
      </c>
      <c r="W102" s="80">
        <v>23.3</v>
      </c>
      <c r="X102" s="78">
        <v>241</v>
      </c>
      <c r="Y102" s="1">
        <v>1</v>
      </c>
      <c r="Z102" s="1">
        <v>0.4</v>
      </c>
      <c r="AA102" s="1">
        <v>157</v>
      </c>
      <c r="AB102" s="1">
        <v>65.099999999999994</v>
      </c>
      <c r="AC102" s="1">
        <v>50</v>
      </c>
      <c r="AD102" s="1">
        <v>20.7</v>
      </c>
      <c r="AE102" s="1">
        <v>0</v>
      </c>
      <c r="AF102" s="1">
        <v>0</v>
      </c>
      <c r="AG102" s="1">
        <v>30</v>
      </c>
      <c r="AH102" s="1">
        <v>12.4</v>
      </c>
      <c r="AI102" s="1">
        <v>3</v>
      </c>
      <c r="AJ102" s="1">
        <v>1.2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78"/>
      <c r="BH102" s="78"/>
      <c r="BP102" s="80"/>
    </row>
    <row r="103" spans="1:69">
      <c r="A103" s="1">
        <v>100</v>
      </c>
      <c r="B103" s="10" t="s">
        <v>102</v>
      </c>
      <c r="C103" s="21">
        <v>38.230778000000001</v>
      </c>
      <c r="D103" s="32">
        <v>-104.545556</v>
      </c>
      <c r="E103" s="1" t="s">
        <v>103</v>
      </c>
      <c r="F103" s="6">
        <v>45027</v>
      </c>
      <c r="G103" s="7">
        <v>45034</v>
      </c>
      <c r="H103" s="78" t="s">
        <v>109</v>
      </c>
      <c r="I103" s="1">
        <v>149</v>
      </c>
      <c r="J103" s="14">
        <v>0.29166666666666669</v>
      </c>
      <c r="K103" s="14">
        <v>0.10416666666666667</v>
      </c>
      <c r="L103" s="1" t="str">
        <f t="shared" si="59"/>
        <v>25th Ln</v>
      </c>
      <c r="M103" s="1">
        <v>146</v>
      </c>
      <c r="N103" s="14">
        <v>0.30208333333333331</v>
      </c>
      <c r="O103" s="14">
        <v>0.125</v>
      </c>
      <c r="P103" s="1">
        <f t="shared" si="60"/>
        <v>295</v>
      </c>
      <c r="R103" s="78" t="str">
        <f t="shared" si="61"/>
        <v>25th Ln</v>
      </c>
      <c r="S103" s="1">
        <v>25</v>
      </c>
      <c r="T103" s="1">
        <v>39.200000000000003</v>
      </c>
      <c r="U103" s="78" t="str">
        <f t="shared" si="62"/>
        <v>25th Ln</v>
      </c>
      <c r="V103" s="1">
        <f t="shared" si="63"/>
        <v>25</v>
      </c>
      <c r="W103" s="80">
        <v>40.6</v>
      </c>
      <c r="X103" s="78">
        <v>2041</v>
      </c>
      <c r="Y103" s="1">
        <v>5</v>
      </c>
      <c r="Z103" s="1">
        <v>0.2</v>
      </c>
      <c r="AA103" s="1">
        <v>727</v>
      </c>
      <c r="AB103" s="1">
        <v>35.6</v>
      </c>
      <c r="AC103" s="1">
        <v>783</v>
      </c>
      <c r="AD103" s="1">
        <v>38.4</v>
      </c>
      <c r="AE103" s="1">
        <v>3</v>
      </c>
      <c r="AF103" s="1">
        <v>0.1</v>
      </c>
      <c r="AG103" s="1">
        <v>466</v>
      </c>
      <c r="AH103" s="1">
        <v>22.8</v>
      </c>
      <c r="AI103" s="1">
        <v>18</v>
      </c>
      <c r="AJ103" s="1">
        <v>0.9</v>
      </c>
      <c r="AK103" s="1">
        <v>0</v>
      </c>
      <c r="AL103" s="1">
        <v>0</v>
      </c>
      <c r="AM103" s="1">
        <v>39</v>
      </c>
      <c r="AN103" s="1">
        <v>1.9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78"/>
      <c r="BH103" s="78"/>
      <c r="BP103" s="80"/>
    </row>
    <row r="104" spans="1:69">
      <c r="A104" s="1">
        <v>101</v>
      </c>
      <c r="B104" s="10" t="s">
        <v>245</v>
      </c>
      <c r="C104" s="21">
        <v>38.250388999999998</v>
      </c>
      <c r="D104" s="32">
        <v>-104.547639</v>
      </c>
      <c r="E104" s="1" t="s">
        <v>165</v>
      </c>
      <c r="F104" s="6">
        <v>45021</v>
      </c>
      <c r="G104" s="7">
        <v>45028</v>
      </c>
      <c r="H104" s="78" t="s">
        <v>162</v>
      </c>
      <c r="I104" s="1">
        <v>96</v>
      </c>
      <c r="J104" s="14">
        <v>0.23958333333333334</v>
      </c>
      <c r="K104" s="14">
        <v>8.3333333333333329E-2</v>
      </c>
      <c r="L104" s="1" t="str">
        <f t="shared" si="59"/>
        <v>Everett Rd</v>
      </c>
      <c r="M104" s="1">
        <v>224</v>
      </c>
      <c r="N104" s="14">
        <v>0.23958333333333334</v>
      </c>
      <c r="O104" s="14">
        <v>8.3333333333333329E-2</v>
      </c>
      <c r="P104" s="1">
        <f t="shared" si="60"/>
        <v>320</v>
      </c>
      <c r="R104" s="78" t="str">
        <f t="shared" si="61"/>
        <v>Everett Rd</v>
      </c>
      <c r="S104" s="1" t="s">
        <v>82</v>
      </c>
      <c r="T104" s="1">
        <v>33.299999999999997</v>
      </c>
      <c r="U104" s="78" t="str">
        <f t="shared" si="62"/>
        <v>Everett Rd</v>
      </c>
      <c r="V104" s="1" t="str">
        <f t="shared" si="63"/>
        <v>20/30</v>
      </c>
      <c r="W104" s="80">
        <v>35.5</v>
      </c>
      <c r="X104" s="78">
        <v>2181</v>
      </c>
      <c r="Y104" s="1">
        <v>10</v>
      </c>
      <c r="Z104" s="1">
        <v>0.5</v>
      </c>
      <c r="AA104" s="1">
        <v>1517</v>
      </c>
      <c r="AB104" s="1">
        <v>69.599999999999994</v>
      </c>
      <c r="AC104" s="1">
        <v>521</v>
      </c>
      <c r="AD104" s="1">
        <v>23.9</v>
      </c>
      <c r="AE104" s="1">
        <v>7</v>
      </c>
      <c r="AF104" s="1">
        <v>0.3</v>
      </c>
      <c r="AG104" s="1">
        <v>112</v>
      </c>
      <c r="AH104" s="1">
        <v>5.0999999999999996</v>
      </c>
      <c r="AI104" s="1">
        <v>7</v>
      </c>
      <c r="AJ104" s="1">
        <v>0.3</v>
      </c>
      <c r="AK104" s="1">
        <v>0</v>
      </c>
      <c r="AL104" s="1">
        <v>0</v>
      </c>
      <c r="AM104" s="1">
        <v>7</v>
      </c>
      <c r="AN104" s="1">
        <v>0.3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78"/>
      <c r="BH104" s="78"/>
      <c r="BP104" s="80"/>
    </row>
    <row r="105" spans="1:69">
      <c r="A105" s="1">
        <v>102</v>
      </c>
      <c r="B105" s="10" t="s">
        <v>60</v>
      </c>
      <c r="C105" s="21">
        <v>38.016562999999998</v>
      </c>
      <c r="D105" s="32">
        <v>-104.907769</v>
      </c>
      <c r="E105" s="1" t="s">
        <v>246</v>
      </c>
      <c r="F105" s="6">
        <v>44515</v>
      </c>
      <c r="G105" s="7">
        <v>44545</v>
      </c>
      <c r="H105" s="78" t="s">
        <v>247</v>
      </c>
      <c r="I105" s="1">
        <v>43</v>
      </c>
      <c r="J105" s="14">
        <v>0.4375</v>
      </c>
      <c r="K105" s="14">
        <v>0.23958333333333334</v>
      </c>
      <c r="L105" s="1" t="str">
        <f t="shared" si="59"/>
        <v>Haynes Rd</v>
      </c>
      <c r="M105" s="1">
        <v>47</v>
      </c>
      <c r="N105" s="14">
        <v>0.30208333333333331</v>
      </c>
      <c r="O105" s="14">
        <v>0.20833333333333334</v>
      </c>
      <c r="P105" s="1">
        <f t="shared" si="60"/>
        <v>90</v>
      </c>
      <c r="R105" s="78" t="str">
        <f t="shared" si="61"/>
        <v>Haynes Rd</v>
      </c>
      <c r="S105" s="1">
        <v>40</v>
      </c>
      <c r="T105" s="1">
        <v>53.2</v>
      </c>
      <c r="U105" s="78" t="str">
        <f t="shared" si="62"/>
        <v>Haynes Rd</v>
      </c>
      <c r="V105" s="1">
        <f t="shared" si="63"/>
        <v>40</v>
      </c>
      <c r="W105" s="80">
        <v>49.6</v>
      </c>
      <c r="X105" s="78">
        <v>2651</v>
      </c>
      <c r="Y105" s="1">
        <v>3</v>
      </c>
      <c r="Z105" s="1">
        <v>0.1</v>
      </c>
      <c r="AA105" s="1">
        <v>1119</v>
      </c>
      <c r="AB105" s="1">
        <v>42.2</v>
      </c>
      <c r="AC105" s="1">
        <v>891</v>
      </c>
      <c r="AD105" s="1">
        <v>33.6</v>
      </c>
      <c r="AE105" s="1">
        <v>46</v>
      </c>
      <c r="AF105" s="1">
        <v>1.7</v>
      </c>
      <c r="AG105" s="1">
        <v>473</v>
      </c>
      <c r="AH105" s="1">
        <v>17.8</v>
      </c>
      <c r="AI105" s="1">
        <v>76</v>
      </c>
      <c r="AJ105" s="1">
        <v>2.9</v>
      </c>
      <c r="AK105" s="1">
        <v>0</v>
      </c>
      <c r="AL105" s="1">
        <v>0</v>
      </c>
      <c r="AM105" s="1">
        <v>43</v>
      </c>
      <c r="AN105" s="1">
        <v>1.6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78"/>
      <c r="BH105" s="78"/>
      <c r="BP105" s="80"/>
      <c r="BQ105" s="1">
        <v>1</v>
      </c>
    </row>
    <row r="106" spans="1:69">
      <c r="A106" s="1">
        <v>103</v>
      </c>
      <c r="B106" s="10" t="s">
        <v>60</v>
      </c>
      <c r="C106" s="21">
        <v>38.078262000000002</v>
      </c>
      <c r="D106" s="32">
        <v>-104.939284</v>
      </c>
      <c r="E106" s="1" t="s">
        <v>246</v>
      </c>
      <c r="F106" s="6">
        <v>44510</v>
      </c>
      <c r="G106" s="7">
        <v>44540</v>
      </c>
      <c r="H106" s="78" t="s">
        <v>248</v>
      </c>
      <c r="I106" s="1">
        <v>104</v>
      </c>
      <c r="J106" s="14">
        <v>0.45833333333333331</v>
      </c>
      <c r="K106" s="14">
        <v>0.51041666666666663</v>
      </c>
      <c r="L106" s="1" t="str">
        <f t="shared" si="59"/>
        <v>HW 78</v>
      </c>
      <c r="M106" s="1">
        <v>108</v>
      </c>
      <c r="N106" s="14">
        <v>0.42708333333333331</v>
      </c>
      <c r="O106" s="14">
        <v>0.19791666666666666</v>
      </c>
      <c r="P106" s="1">
        <f t="shared" si="60"/>
        <v>212</v>
      </c>
      <c r="R106" s="78" t="str">
        <f t="shared" si="61"/>
        <v>HW 78</v>
      </c>
      <c r="S106" s="1">
        <v>40</v>
      </c>
      <c r="T106" s="1">
        <v>49.6</v>
      </c>
      <c r="U106" s="78" t="str">
        <f t="shared" si="62"/>
        <v>HW 78</v>
      </c>
      <c r="V106" s="1">
        <f t="shared" si="63"/>
        <v>40</v>
      </c>
      <c r="W106" s="80">
        <v>40.6</v>
      </c>
      <c r="X106" s="78">
        <v>6323</v>
      </c>
      <c r="Y106" s="1">
        <v>10</v>
      </c>
      <c r="Z106" s="1">
        <v>0.2</v>
      </c>
      <c r="AA106" s="1">
        <v>2818</v>
      </c>
      <c r="AB106" s="1">
        <v>44.6</v>
      </c>
      <c r="AC106" s="1">
        <v>1712</v>
      </c>
      <c r="AD106" s="1">
        <v>27.1</v>
      </c>
      <c r="AE106" s="1">
        <v>74</v>
      </c>
      <c r="AF106" s="1">
        <v>1.2</v>
      </c>
      <c r="AG106" s="1">
        <v>1495</v>
      </c>
      <c r="AH106" s="1">
        <v>23.6</v>
      </c>
      <c r="AI106" s="1">
        <v>42</v>
      </c>
      <c r="AJ106" s="1">
        <v>0.7</v>
      </c>
      <c r="AK106" s="1">
        <v>0</v>
      </c>
      <c r="AL106" s="1">
        <v>0</v>
      </c>
      <c r="AM106" s="1">
        <v>163</v>
      </c>
      <c r="AN106" s="1">
        <v>2.6</v>
      </c>
      <c r="AO106" s="1">
        <v>9</v>
      </c>
      <c r="AP106" s="1">
        <v>0.1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78"/>
      <c r="BH106" s="78"/>
      <c r="BP106" s="80"/>
      <c r="BQ106" s="1">
        <v>1</v>
      </c>
    </row>
    <row r="107" spans="1:69">
      <c r="A107" s="1">
        <v>104</v>
      </c>
      <c r="B107" s="10" t="s">
        <v>249</v>
      </c>
      <c r="C107" s="21">
        <v>38.247217999999997</v>
      </c>
      <c r="D107" s="32">
        <v>-104.50602600000001</v>
      </c>
      <c r="E107" s="1" t="s">
        <v>250</v>
      </c>
      <c r="F107" s="6">
        <v>44865</v>
      </c>
      <c r="G107" s="7">
        <v>44872</v>
      </c>
      <c r="H107" s="78" t="s">
        <v>251</v>
      </c>
      <c r="I107" s="1">
        <v>189</v>
      </c>
      <c r="J107" s="14">
        <v>0.30208333333333331</v>
      </c>
      <c r="K107" s="14">
        <v>0.14583333333333334</v>
      </c>
      <c r="L107" s="1" t="str">
        <f t="shared" si="59"/>
        <v xml:space="preserve">E US HW 50 </v>
      </c>
      <c r="M107" s="1">
        <v>191</v>
      </c>
      <c r="N107" s="14">
        <v>0.30208333333333331</v>
      </c>
      <c r="O107" s="14">
        <v>0.10416666666666667</v>
      </c>
      <c r="P107" s="1">
        <f t="shared" si="60"/>
        <v>380</v>
      </c>
      <c r="R107" s="78" t="str">
        <f t="shared" si="61"/>
        <v xml:space="preserve">E US HW 50 </v>
      </c>
      <c r="S107" s="1">
        <v>30</v>
      </c>
      <c r="T107" s="1">
        <v>39.200000000000003</v>
      </c>
      <c r="U107" s="78" t="str">
        <f t="shared" si="62"/>
        <v xml:space="preserve">E US HW 50 </v>
      </c>
      <c r="V107" s="1">
        <f t="shared" si="63"/>
        <v>30</v>
      </c>
      <c r="W107" s="80">
        <v>41.4</v>
      </c>
      <c r="X107" s="78">
        <v>2611</v>
      </c>
      <c r="Y107" s="1">
        <v>4</v>
      </c>
      <c r="Z107" s="1">
        <v>0.2</v>
      </c>
      <c r="AA107" s="1">
        <v>1381</v>
      </c>
      <c r="AB107" s="1">
        <v>52.9</v>
      </c>
      <c r="AC107" s="1">
        <v>664</v>
      </c>
      <c r="AD107" s="1">
        <v>25.4</v>
      </c>
      <c r="AE107" s="1">
        <v>19</v>
      </c>
      <c r="AF107" s="1">
        <v>0.7</v>
      </c>
      <c r="AG107" s="1">
        <v>486</v>
      </c>
      <c r="AH107" s="1">
        <v>18.600000000000001</v>
      </c>
      <c r="AI107" s="1">
        <v>4</v>
      </c>
      <c r="AJ107" s="1">
        <v>0.2</v>
      </c>
      <c r="AK107" s="1">
        <v>0</v>
      </c>
      <c r="AL107" s="1">
        <v>0</v>
      </c>
      <c r="AM107" s="1">
        <v>52</v>
      </c>
      <c r="AN107" s="1">
        <v>2</v>
      </c>
      <c r="AO107" s="1">
        <v>1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78"/>
      <c r="BH107" s="78"/>
      <c r="BP107" s="80"/>
      <c r="BQ107" s="1">
        <v>1</v>
      </c>
    </row>
    <row r="108" spans="1:69">
      <c r="A108" s="1">
        <v>105</v>
      </c>
      <c r="B108" s="10" t="s">
        <v>249</v>
      </c>
      <c r="C108" s="21">
        <v>38.249972</v>
      </c>
      <c r="D108" s="32">
        <v>-104.506062</v>
      </c>
      <c r="E108" s="1" t="s">
        <v>250</v>
      </c>
      <c r="F108" s="6">
        <v>44865</v>
      </c>
      <c r="G108" s="7">
        <v>44872</v>
      </c>
      <c r="H108" s="78" t="s">
        <v>252</v>
      </c>
      <c r="I108" s="1">
        <v>118</v>
      </c>
      <c r="J108" s="14">
        <v>0.375</v>
      </c>
      <c r="K108" s="14">
        <v>0.11458333333333333</v>
      </c>
      <c r="L108" s="1" t="str">
        <f t="shared" si="59"/>
        <v>E US HW 50</v>
      </c>
      <c r="M108" s="1">
        <v>132</v>
      </c>
      <c r="N108" s="14">
        <v>0.36458333333333331</v>
      </c>
      <c r="O108" s="14">
        <v>0.21875</v>
      </c>
      <c r="P108" s="1">
        <f t="shared" si="60"/>
        <v>250</v>
      </c>
      <c r="R108" s="78" t="str">
        <f t="shared" si="61"/>
        <v>E US HW 50</v>
      </c>
      <c r="S108" s="1">
        <v>30</v>
      </c>
      <c r="T108" s="1">
        <v>40.6</v>
      </c>
      <c r="U108" s="78" t="str">
        <f t="shared" si="62"/>
        <v>E US HW 50</v>
      </c>
      <c r="V108" s="1">
        <f t="shared" si="63"/>
        <v>30</v>
      </c>
      <c r="W108" s="80">
        <v>38.5</v>
      </c>
      <c r="X108" s="78">
        <v>1701</v>
      </c>
      <c r="Y108" s="1">
        <v>1</v>
      </c>
      <c r="Z108" s="1">
        <v>0.1</v>
      </c>
      <c r="AA108" s="1">
        <v>882</v>
      </c>
      <c r="AB108" s="1">
        <v>51.9</v>
      </c>
      <c r="AC108" s="1">
        <v>470</v>
      </c>
      <c r="AD108" s="1">
        <v>27.6</v>
      </c>
      <c r="AE108" s="1">
        <v>9</v>
      </c>
      <c r="AF108" s="1">
        <v>0.5</v>
      </c>
      <c r="AG108" s="1">
        <v>301</v>
      </c>
      <c r="AH108" s="1">
        <v>17.7</v>
      </c>
      <c r="AI108" s="1">
        <v>6</v>
      </c>
      <c r="AJ108" s="1">
        <v>0.4</v>
      </c>
      <c r="AK108" s="1">
        <v>0</v>
      </c>
      <c r="AL108" s="1">
        <v>0</v>
      </c>
      <c r="AM108" s="1">
        <v>32</v>
      </c>
      <c r="AN108" s="1">
        <v>1.9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78"/>
      <c r="BH108" s="78"/>
      <c r="BP108" s="80"/>
      <c r="BQ108" s="1">
        <v>1</v>
      </c>
    </row>
    <row r="109" spans="1:69">
      <c r="A109" s="1">
        <v>106</v>
      </c>
      <c r="B109" s="10" t="s">
        <v>253</v>
      </c>
      <c r="C109" s="21">
        <v>38.253582999999999</v>
      </c>
      <c r="D109" s="32">
        <v>-104.505871</v>
      </c>
      <c r="E109" s="1" t="s">
        <v>250</v>
      </c>
      <c r="F109" s="6">
        <v>44865</v>
      </c>
      <c r="G109" s="7">
        <v>44872</v>
      </c>
      <c r="H109" s="78" t="s">
        <v>252</v>
      </c>
      <c r="I109" s="1">
        <v>52</v>
      </c>
      <c r="J109" s="14">
        <v>0.36458333333333331</v>
      </c>
      <c r="K109" s="14">
        <v>0.52083333333333337</v>
      </c>
      <c r="L109" s="1" t="str">
        <f t="shared" si="59"/>
        <v>E US HW 50</v>
      </c>
      <c r="M109" s="45">
        <v>51.8</v>
      </c>
      <c r="N109" s="14">
        <v>0.36458333333333331</v>
      </c>
      <c r="O109" s="14">
        <v>0.21875</v>
      </c>
      <c r="P109" s="1">
        <f t="shared" si="60"/>
        <v>103.8</v>
      </c>
      <c r="R109" s="78" t="str">
        <f t="shared" si="61"/>
        <v>E US HW 50</v>
      </c>
      <c r="S109" s="1">
        <v>30</v>
      </c>
      <c r="T109" s="1">
        <v>31</v>
      </c>
      <c r="U109" s="78" t="str">
        <f t="shared" si="62"/>
        <v>E US HW 50</v>
      </c>
      <c r="V109" s="1">
        <f t="shared" si="63"/>
        <v>30</v>
      </c>
      <c r="W109" s="80">
        <v>31.5</v>
      </c>
      <c r="X109" s="78">
        <v>714</v>
      </c>
      <c r="Y109" s="1">
        <v>1</v>
      </c>
      <c r="Z109" s="1">
        <v>0.1</v>
      </c>
      <c r="AA109" s="1">
        <v>357</v>
      </c>
      <c r="AB109" s="1">
        <v>50</v>
      </c>
      <c r="AC109" s="1">
        <v>243</v>
      </c>
      <c r="AD109" s="1">
        <v>34</v>
      </c>
      <c r="AE109" s="1">
        <v>1</v>
      </c>
      <c r="AF109" s="1">
        <v>0.1</v>
      </c>
      <c r="AG109" s="1">
        <v>100</v>
      </c>
      <c r="AH109" s="1">
        <v>14</v>
      </c>
      <c r="AI109" s="1">
        <v>6</v>
      </c>
      <c r="AJ109" s="1">
        <v>0.8</v>
      </c>
      <c r="AK109" s="1">
        <v>0</v>
      </c>
      <c r="AL109" s="1">
        <v>0</v>
      </c>
      <c r="AM109" s="1">
        <v>6</v>
      </c>
      <c r="AN109" s="1">
        <v>0.8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78"/>
      <c r="AZ109" s="14"/>
      <c r="BA109" s="14"/>
      <c r="BH109" s="78"/>
      <c r="BI109" s="14"/>
      <c r="BJ109" s="14"/>
      <c r="BP109" s="80"/>
      <c r="BQ109" s="1">
        <v>1</v>
      </c>
    </row>
    <row r="110" spans="1:69">
      <c r="A110" s="1">
        <v>107</v>
      </c>
      <c r="B110" s="10" t="s">
        <v>254</v>
      </c>
      <c r="C110" s="21">
        <v>38.245888999999998</v>
      </c>
      <c r="D110" s="32">
        <v>-104.46850000000001</v>
      </c>
      <c r="E110" s="1" t="s">
        <v>154</v>
      </c>
      <c r="F110" s="6">
        <v>45027</v>
      </c>
      <c r="G110" s="7">
        <v>45034</v>
      </c>
      <c r="H110" s="78" t="s">
        <v>255</v>
      </c>
      <c r="I110" s="1">
        <v>439</v>
      </c>
      <c r="J110" s="14">
        <v>0.23958333333333334</v>
      </c>
      <c r="K110" s="14">
        <v>9.375E-2</v>
      </c>
      <c r="L110" s="1" t="str">
        <f t="shared" si="59"/>
        <v>Santa Fe Dr</v>
      </c>
      <c r="M110" s="1">
        <v>399</v>
      </c>
      <c r="N110" s="14">
        <v>0.42708333333333331</v>
      </c>
      <c r="O110" s="14">
        <v>8.3333333333333329E-2</v>
      </c>
      <c r="P110" s="1">
        <f t="shared" si="60"/>
        <v>838</v>
      </c>
      <c r="R110" s="78" t="str">
        <f t="shared" si="61"/>
        <v>Santa Fe Dr</v>
      </c>
      <c r="S110" s="1" t="s">
        <v>82</v>
      </c>
      <c r="T110" s="1">
        <v>28.6</v>
      </c>
      <c r="U110" s="78" t="str">
        <f t="shared" si="62"/>
        <v>Santa Fe Dr</v>
      </c>
      <c r="V110" s="1" t="str">
        <f t="shared" si="63"/>
        <v>20/30</v>
      </c>
      <c r="W110" s="80">
        <v>27.2</v>
      </c>
      <c r="X110" s="78">
        <v>5570</v>
      </c>
      <c r="Y110" s="1">
        <v>14</v>
      </c>
      <c r="Z110" s="1">
        <v>0.3</v>
      </c>
      <c r="AA110" s="1">
        <v>2582</v>
      </c>
      <c r="AB110" s="1">
        <v>46.4</v>
      </c>
      <c r="AC110" s="1">
        <v>1634</v>
      </c>
      <c r="AD110" s="1">
        <v>29.3</v>
      </c>
      <c r="AE110" s="1">
        <v>105</v>
      </c>
      <c r="AF110" s="1">
        <v>1.9</v>
      </c>
      <c r="AG110" s="1">
        <v>1140</v>
      </c>
      <c r="AH110" s="1">
        <v>20.5</v>
      </c>
      <c r="AI110" s="1">
        <v>3</v>
      </c>
      <c r="AJ110" s="1">
        <v>0.1</v>
      </c>
      <c r="AK110" s="1">
        <v>0</v>
      </c>
      <c r="AL110" s="1">
        <v>0</v>
      </c>
      <c r="AM110" s="1">
        <v>87</v>
      </c>
      <c r="AN110" s="1">
        <v>1.6</v>
      </c>
      <c r="AO110" s="1">
        <v>5</v>
      </c>
      <c r="AP110" s="1">
        <v>0.1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78"/>
      <c r="BH110" s="78"/>
      <c r="BP110" s="80"/>
    </row>
    <row r="111" spans="1:69">
      <c r="A111" s="1">
        <v>108</v>
      </c>
      <c r="B111" s="10" t="s">
        <v>60</v>
      </c>
      <c r="C111" s="21">
        <v>38.189582999999999</v>
      </c>
      <c r="D111" s="32">
        <v>-104.94175</v>
      </c>
      <c r="E111" s="1" t="s">
        <v>198</v>
      </c>
      <c r="F111" s="6">
        <v>45000</v>
      </c>
      <c r="G111" s="7">
        <v>45006</v>
      </c>
      <c r="H111" s="78" t="s">
        <v>199</v>
      </c>
      <c r="I111" s="1">
        <v>15</v>
      </c>
      <c r="J111" s="14">
        <v>0.39583333333333331</v>
      </c>
      <c r="K111" s="14">
        <v>7.2916666666666671E-2</v>
      </c>
      <c r="L111" s="1" t="str">
        <f t="shared" si="59"/>
        <v>HW 96</v>
      </c>
      <c r="M111" s="1">
        <v>16</v>
      </c>
      <c r="N111" s="14">
        <v>0.35416666666666669</v>
      </c>
      <c r="O111" s="14">
        <v>0.5</v>
      </c>
      <c r="P111" s="1">
        <f t="shared" si="60"/>
        <v>31</v>
      </c>
      <c r="R111" s="78" t="str">
        <f t="shared" si="61"/>
        <v>HW 96</v>
      </c>
      <c r="S111" s="1">
        <v>35</v>
      </c>
      <c r="T111" s="1">
        <v>38.5</v>
      </c>
      <c r="U111" s="78" t="str">
        <f t="shared" si="62"/>
        <v>HW 96</v>
      </c>
      <c r="V111" s="1">
        <f t="shared" si="63"/>
        <v>35</v>
      </c>
      <c r="W111" s="80">
        <v>46.6</v>
      </c>
      <c r="X111" s="78">
        <v>197</v>
      </c>
      <c r="Y111" s="1">
        <v>1</v>
      </c>
      <c r="Z111" s="1">
        <v>0.5</v>
      </c>
      <c r="AA111" s="1">
        <v>69</v>
      </c>
      <c r="AB111" s="1">
        <v>35</v>
      </c>
      <c r="AC111" s="1">
        <v>70</v>
      </c>
      <c r="AD111" s="1">
        <v>35.5</v>
      </c>
      <c r="AE111" s="1">
        <v>1</v>
      </c>
      <c r="AF111" s="1">
        <v>0.5</v>
      </c>
      <c r="AG111" s="1">
        <v>45</v>
      </c>
      <c r="AH111" s="1">
        <v>22.8</v>
      </c>
      <c r="AI111" s="1">
        <v>8</v>
      </c>
      <c r="AJ111" s="1">
        <v>4.0999999999999996</v>
      </c>
      <c r="AK111" s="1">
        <v>0</v>
      </c>
      <c r="AL111" s="1">
        <v>0</v>
      </c>
      <c r="AM111" s="1">
        <v>3</v>
      </c>
      <c r="AN111" s="1">
        <v>1.5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78"/>
      <c r="BH111" s="78"/>
      <c r="BP111" s="80"/>
    </row>
    <row r="112" spans="1:69">
      <c r="A112" s="1">
        <v>109</v>
      </c>
      <c r="B112" s="10" t="s">
        <v>60</v>
      </c>
      <c r="C112" s="21">
        <v>38.222000000000001</v>
      </c>
      <c r="D112" s="32">
        <v>-104.753694</v>
      </c>
      <c r="E112" s="1" t="s">
        <v>198</v>
      </c>
      <c r="F112" s="6">
        <v>45000</v>
      </c>
      <c r="G112" s="7">
        <v>45006</v>
      </c>
      <c r="H112" s="78" t="s">
        <v>199</v>
      </c>
      <c r="I112" s="1">
        <v>58</v>
      </c>
      <c r="J112" s="14">
        <v>0.45833333333333331</v>
      </c>
      <c r="K112" s="14">
        <v>0.15625</v>
      </c>
      <c r="L112" s="1" t="str">
        <f t="shared" si="59"/>
        <v>HW 96</v>
      </c>
      <c r="M112" s="1">
        <v>61</v>
      </c>
      <c r="N112" s="14">
        <v>0.40625</v>
      </c>
      <c r="O112" s="14">
        <v>0.13541666666666666</v>
      </c>
      <c r="P112" s="1">
        <f t="shared" si="60"/>
        <v>119</v>
      </c>
      <c r="R112" s="78" t="str">
        <f t="shared" si="61"/>
        <v>HW 96</v>
      </c>
      <c r="S112" s="1">
        <v>35</v>
      </c>
      <c r="T112" s="1">
        <v>37.200000000000003</v>
      </c>
      <c r="U112" s="78" t="str">
        <f t="shared" si="62"/>
        <v>HW 96</v>
      </c>
      <c r="V112" s="1">
        <f t="shared" si="63"/>
        <v>35</v>
      </c>
      <c r="W112" s="80">
        <v>50.8</v>
      </c>
      <c r="X112" s="78">
        <v>744</v>
      </c>
      <c r="Y112" s="1">
        <v>1</v>
      </c>
      <c r="Z112" s="1">
        <v>0.1</v>
      </c>
      <c r="AA112" s="1">
        <v>413</v>
      </c>
      <c r="AB112" s="1">
        <v>55.5</v>
      </c>
      <c r="AC112" s="1">
        <v>196</v>
      </c>
      <c r="AD112" s="1">
        <v>26.3</v>
      </c>
      <c r="AE112" s="1">
        <v>0</v>
      </c>
      <c r="AF112" s="1">
        <v>0</v>
      </c>
      <c r="AG112" s="1">
        <v>99</v>
      </c>
      <c r="AH112" s="1">
        <v>13.3</v>
      </c>
      <c r="AI112" s="1">
        <v>18</v>
      </c>
      <c r="AJ112" s="1">
        <v>2.4</v>
      </c>
      <c r="AK112" s="1">
        <v>0</v>
      </c>
      <c r="AL112" s="1">
        <v>0</v>
      </c>
      <c r="AM112" s="1">
        <v>15</v>
      </c>
      <c r="AN112" s="1">
        <v>2</v>
      </c>
      <c r="AO112" s="1">
        <v>2</v>
      </c>
      <c r="AP112" s="1">
        <v>0.3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78"/>
      <c r="BH112" s="78"/>
      <c r="BP112" s="80"/>
    </row>
    <row r="113" spans="1:69">
      <c r="A113" s="1">
        <v>110</v>
      </c>
      <c r="B113" s="10" t="s">
        <v>63</v>
      </c>
      <c r="C113" s="21">
        <v>38.312888999999998</v>
      </c>
      <c r="D113" s="22">
        <v>-104.74377800000001</v>
      </c>
      <c r="E113" s="15" t="s">
        <v>256</v>
      </c>
      <c r="F113" s="23">
        <v>44994</v>
      </c>
      <c r="G113" s="24">
        <v>45001</v>
      </c>
      <c r="H113" s="16" t="s">
        <v>257</v>
      </c>
      <c r="I113" s="15">
        <v>959</v>
      </c>
      <c r="J113" s="17">
        <v>0.25</v>
      </c>
      <c r="K113" s="17">
        <v>9.375E-2</v>
      </c>
      <c r="L113" s="15" t="str">
        <f t="shared" si="59"/>
        <v>S McCoy Dr</v>
      </c>
      <c r="M113" s="15">
        <v>171</v>
      </c>
      <c r="N113" s="17">
        <v>0.375</v>
      </c>
      <c r="O113" s="17">
        <v>0.15625</v>
      </c>
      <c r="P113" s="15">
        <f t="shared" si="60"/>
        <v>1130</v>
      </c>
      <c r="R113" s="78" t="str">
        <f t="shared" si="61"/>
        <v>S McCoy Dr</v>
      </c>
      <c r="S113" s="1">
        <v>45</v>
      </c>
      <c r="T113" s="1">
        <v>43.8</v>
      </c>
      <c r="U113" s="78" t="str">
        <f t="shared" si="62"/>
        <v>S McCoy Dr</v>
      </c>
      <c r="V113" s="1">
        <f t="shared" si="63"/>
        <v>45</v>
      </c>
      <c r="W113" s="80">
        <v>44.7</v>
      </c>
      <c r="X113" s="78">
        <v>8069</v>
      </c>
      <c r="Y113" s="1">
        <v>14</v>
      </c>
      <c r="Z113" s="1">
        <v>0.2</v>
      </c>
      <c r="AA113" s="1">
        <v>5839</v>
      </c>
      <c r="AB113" s="1">
        <v>72.400000000000006</v>
      </c>
      <c r="AC113" s="1">
        <v>1637</v>
      </c>
      <c r="AD113" s="1">
        <v>20.3</v>
      </c>
      <c r="AE113" s="1">
        <v>125</v>
      </c>
      <c r="AF113" s="1">
        <v>1.5</v>
      </c>
      <c r="AG113" s="1">
        <v>426</v>
      </c>
      <c r="AH113" s="1">
        <v>5.3</v>
      </c>
      <c r="AI113" s="1">
        <v>1</v>
      </c>
      <c r="AJ113" s="1">
        <v>0</v>
      </c>
      <c r="AK113" s="1">
        <v>0</v>
      </c>
      <c r="AL113" s="1">
        <v>0</v>
      </c>
      <c r="AM113" s="1">
        <v>27</v>
      </c>
      <c r="AN113" s="1">
        <v>0.3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78"/>
      <c r="BH113" s="78"/>
      <c r="BP113" s="80"/>
    </row>
    <row r="114" spans="1:69">
      <c r="A114" s="1">
        <v>111</v>
      </c>
      <c r="B114" s="10" t="s">
        <v>60</v>
      </c>
      <c r="C114" s="21">
        <v>38.338360999999999</v>
      </c>
      <c r="D114" s="32">
        <v>-104.805222</v>
      </c>
      <c r="E114" s="1" t="s">
        <v>258</v>
      </c>
      <c r="F114" s="6">
        <v>44999</v>
      </c>
      <c r="G114" s="7">
        <v>45006</v>
      </c>
      <c r="H114" s="78" t="s">
        <v>259</v>
      </c>
      <c r="I114" s="1">
        <v>88</v>
      </c>
      <c r="J114" s="14">
        <v>0.45833333333333331</v>
      </c>
      <c r="K114" s="14">
        <v>9.375E-2</v>
      </c>
      <c r="L114" s="1" t="str">
        <f t="shared" si="59"/>
        <v>W McCulloch Blvd N</v>
      </c>
      <c r="M114" s="1">
        <v>84</v>
      </c>
      <c r="N114" s="14">
        <v>0.25</v>
      </c>
      <c r="O114" s="14">
        <v>6.25E-2</v>
      </c>
      <c r="P114" s="1">
        <f t="shared" si="60"/>
        <v>172</v>
      </c>
      <c r="R114" s="78" t="str">
        <f t="shared" si="61"/>
        <v>W McCulloch Blvd N</v>
      </c>
      <c r="S114" s="1">
        <v>30</v>
      </c>
      <c r="T114" s="1">
        <v>26.3</v>
      </c>
      <c r="U114" s="78" t="str">
        <f t="shared" si="62"/>
        <v>W McCulloch Blvd N</v>
      </c>
      <c r="V114" s="1">
        <f t="shared" si="63"/>
        <v>30</v>
      </c>
      <c r="W114" s="80">
        <v>25.7</v>
      </c>
      <c r="X114" s="78">
        <v>1151</v>
      </c>
      <c r="Y114" s="1">
        <v>0</v>
      </c>
      <c r="Z114" s="1">
        <v>0</v>
      </c>
      <c r="AA114" s="1">
        <v>860</v>
      </c>
      <c r="AB114" s="1">
        <v>74.7</v>
      </c>
      <c r="AC114" s="1">
        <v>242</v>
      </c>
      <c r="AD114" s="1">
        <v>21</v>
      </c>
      <c r="AE114" s="1">
        <v>0</v>
      </c>
      <c r="AF114" s="1">
        <v>0</v>
      </c>
      <c r="AG114" s="1">
        <v>43</v>
      </c>
      <c r="AH114" s="1">
        <v>3.7</v>
      </c>
      <c r="AI114" s="1">
        <v>5</v>
      </c>
      <c r="AJ114" s="1">
        <v>0.4</v>
      </c>
      <c r="AK114" s="1">
        <v>0</v>
      </c>
      <c r="AL114" s="1">
        <v>0</v>
      </c>
      <c r="AM114" s="1">
        <v>1</v>
      </c>
      <c r="AN114" s="1">
        <v>0.1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78"/>
      <c r="BH114" s="78"/>
      <c r="BP114" s="80"/>
    </row>
    <row r="115" spans="1:69">
      <c r="A115" s="1">
        <v>112</v>
      </c>
      <c r="B115" s="10" t="s">
        <v>60</v>
      </c>
      <c r="C115" s="21">
        <v>38.343027999999997</v>
      </c>
      <c r="D115" s="32">
        <v>-104.808806</v>
      </c>
      <c r="E115" s="1" t="s">
        <v>258</v>
      </c>
      <c r="F115" s="6">
        <v>44999</v>
      </c>
      <c r="G115" s="7">
        <v>45006</v>
      </c>
      <c r="H115" s="78" t="s">
        <v>260</v>
      </c>
      <c r="I115" s="1">
        <v>20</v>
      </c>
      <c r="J115" s="14">
        <v>0.40625</v>
      </c>
      <c r="K115" s="14">
        <v>0.17708333333333334</v>
      </c>
      <c r="L115" s="1" t="str">
        <f t="shared" si="59"/>
        <v>S Siesta Dr</v>
      </c>
      <c r="M115" s="1">
        <v>23</v>
      </c>
      <c r="N115" s="14">
        <v>0.45833333333333331</v>
      </c>
      <c r="O115" s="14">
        <v>7.2916666666666671E-2</v>
      </c>
      <c r="P115" s="1">
        <f t="shared" si="60"/>
        <v>43</v>
      </c>
      <c r="R115" s="78" t="str">
        <f t="shared" si="61"/>
        <v>S Siesta Dr</v>
      </c>
      <c r="S115" s="1">
        <v>30</v>
      </c>
      <c r="T115" s="1">
        <v>22.6</v>
      </c>
      <c r="U115" s="78" t="str">
        <f t="shared" si="62"/>
        <v>S Siesta Dr</v>
      </c>
      <c r="V115" s="1">
        <f t="shared" si="63"/>
        <v>30</v>
      </c>
      <c r="W115" s="80">
        <v>26.3</v>
      </c>
      <c r="X115" s="78">
        <v>281</v>
      </c>
      <c r="Y115" s="1">
        <v>1</v>
      </c>
      <c r="Z115" s="1">
        <v>0.4</v>
      </c>
      <c r="AA115" s="1">
        <v>177</v>
      </c>
      <c r="AB115" s="1">
        <v>63</v>
      </c>
      <c r="AC115" s="1">
        <v>47</v>
      </c>
      <c r="AD115" s="1">
        <v>16.7</v>
      </c>
      <c r="AE115" s="1">
        <v>1</v>
      </c>
      <c r="AF115" s="1">
        <v>0.4</v>
      </c>
      <c r="AG115" s="1">
        <v>48</v>
      </c>
      <c r="AH115" s="1">
        <v>17.100000000000001</v>
      </c>
      <c r="AI115" s="1">
        <v>3</v>
      </c>
      <c r="AJ115" s="1">
        <v>1.1000000000000001</v>
      </c>
      <c r="AK115" s="1">
        <v>0</v>
      </c>
      <c r="AL115" s="1">
        <v>0</v>
      </c>
      <c r="AM115" s="1">
        <v>4</v>
      </c>
      <c r="AN115" s="1">
        <v>1.4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78"/>
      <c r="BH115" s="78"/>
      <c r="BP115" s="80"/>
    </row>
    <row r="116" spans="1:69">
      <c r="A116" s="1">
        <v>113</v>
      </c>
      <c r="B116" s="10" t="s">
        <v>261</v>
      </c>
      <c r="C116" s="21">
        <v>38.2269167726392</v>
      </c>
      <c r="D116" s="32">
        <v>-104.40458944496901</v>
      </c>
      <c r="E116" s="1" t="s">
        <v>262</v>
      </c>
      <c r="F116" s="6">
        <v>44783</v>
      </c>
      <c r="G116" s="7">
        <v>44791</v>
      </c>
      <c r="H116" s="78" t="s">
        <v>263</v>
      </c>
      <c r="I116" s="1">
        <v>42</v>
      </c>
      <c r="J116" s="14">
        <v>0.36458333333333331</v>
      </c>
      <c r="K116" s="14">
        <v>0.125</v>
      </c>
      <c r="L116" s="1" t="str">
        <f t="shared" si="59"/>
        <v>42nd Ln (Bridge)</v>
      </c>
      <c r="M116" s="1">
        <v>63</v>
      </c>
      <c r="N116" s="14">
        <v>0.38541666666666669</v>
      </c>
      <c r="O116" s="14">
        <v>0.16666666666666666</v>
      </c>
      <c r="P116" s="1">
        <f t="shared" si="60"/>
        <v>105</v>
      </c>
      <c r="R116" s="78" t="str">
        <f t="shared" si="61"/>
        <v>42nd Ln (Bridge)</v>
      </c>
      <c r="S116" s="1">
        <v>35</v>
      </c>
      <c r="T116" s="1">
        <v>41.4</v>
      </c>
      <c r="U116" s="78" t="str">
        <f t="shared" ref="U116:U119" si="64">L116</f>
        <v>42nd Ln (Bridge)</v>
      </c>
      <c r="V116" s="1">
        <f t="shared" ref="V116:V119" si="65">S116</f>
        <v>35</v>
      </c>
      <c r="W116" s="80">
        <v>45.6</v>
      </c>
      <c r="X116" s="78">
        <v>785</v>
      </c>
      <c r="Y116" s="1">
        <v>1</v>
      </c>
      <c r="Z116" s="1">
        <v>0.1</v>
      </c>
      <c r="AA116" s="1">
        <v>324</v>
      </c>
      <c r="AB116" s="1">
        <v>41.3</v>
      </c>
      <c r="AC116" s="1">
        <v>233</v>
      </c>
      <c r="AD116" s="1">
        <v>29.7</v>
      </c>
      <c r="AE116" s="1">
        <v>15</v>
      </c>
      <c r="AF116" s="1">
        <v>1.9</v>
      </c>
      <c r="AG116" s="1">
        <v>164</v>
      </c>
      <c r="AH116" s="1">
        <v>20.9</v>
      </c>
      <c r="AI116" s="1">
        <v>6</v>
      </c>
      <c r="AJ116" s="1">
        <v>0.8</v>
      </c>
      <c r="AK116" s="1">
        <v>0</v>
      </c>
      <c r="AL116" s="1">
        <v>0</v>
      </c>
      <c r="AM116" s="1">
        <v>42</v>
      </c>
      <c r="AN116" s="1">
        <v>5.4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78"/>
      <c r="BH116" s="78"/>
      <c r="BP116" s="80"/>
      <c r="BQ116" s="1">
        <v>1</v>
      </c>
    </row>
    <row r="117" spans="1:69">
      <c r="A117" s="1">
        <v>114</v>
      </c>
      <c r="B117" s="10" t="s">
        <v>60</v>
      </c>
      <c r="C117" s="21">
        <v>37.915395895410903</v>
      </c>
      <c r="D117" s="32">
        <v>-104.852470153075</v>
      </c>
      <c r="E117" s="1" t="s">
        <v>208</v>
      </c>
      <c r="F117" s="6">
        <v>44784</v>
      </c>
      <c r="G117" s="7">
        <v>44791</v>
      </c>
      <c r="H117" s="78" t="s">
        <v>264</v>
      </c>
      <c r="I117" s="1">
        <v>73</v>
      </c>
      <c r="J117" s="14">
        <v>0.38541666666666669</v>
      </c>
      <c r="K117" s="14">
        <v>0.13541666666666666</v>
      </c>
      <c r="L117" s="1" t="str">
        <f t="shared" si="59"/>
        <v>Apache City Rd (Bridge)</v>
      </c>
      <c r="M117" s="1">
        <v>71</v>
      </c>
      <c r="N117" s="14">
        <v>0.45833333333333331</v>
      </c>
      <c r="O117" s="14">
        <v>0.16666666666666666</v>
      </c>
      <c r="P117" s="1">
        <f t="shared" si="60"/>
        <v>144</v>
      </c>
      <c r="R117" s="78" t="str">
        <f t="shared" si="61"/>
        <v>Apache City Rd (Bridge)</v>
      </c>
      <c r="S117" s="1">
        <v>40</v>
      </c>
      <c r="T117" s="1">
        <v>40.6</v>
      </c>
      <c r="U117" s="78" t="str">
        <f t="shared" si="64"/>
        <v>Apache City Rd (Bridge)</v>
      </c>
      <c r="V117" s="1">
        <f t="shared" si="65"/>
        <v>40</v>
      </c>
      <c r="W117" s="80">
        <v>48.6</v>
      </c>
      <c r="X117" s="78">
        <v>981</v>
      </c>
      <c r="Y117" s="1">
        <v>3</v>
      </c>
      <c r="Z117" s="1">
        <v>0.3</v>
      </c>
      <c r="AA117" s="1">
        <v>481</v>
      </c>
      <c r="AB117" s="1">
        <v>49</v>
      </c>
      <c r="AC117" s="1">
        <v>286</v>
      </c>
      <c r="AD117" s="1">
        <v>29.2</v>
      </c>
      <c r="AE117" s="1">
        <v>11</v>
      </c>
      <c r="AF117" s="1">
        <v>1.1000000000000001</v>
      </c>
      <c r="AG117" s="1">
        <v>152</v>
      </c>
      <c r="AH117" s="1">
        <v>15.5</v>
      </c>
      <c r="AI117" s="1">
        <v>26</v>
      </c>
      <c r="AJ117" s="1">
        <v>2.7</v>
      </c>
      <c r="AK117" s="1">
        <v>0</v>
      </c>
      <c r="AL117" s="1">
        <v>0</v>
      </c>
      <c r="AM117" s="1">
        <v>21</v>
      </c>
      <c r="AN117" s="1">
        <v>2.1</v>
      </c>
      <c r="AO117" s="1">
        <v>1</v>
      </c>
      <c r="AP117" s="1">
        <v>0.1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78"/>
      <c r="BH117" s="78"/>
      <c r="BP117" s="80"/>
      <c r="BQ117" s="1">
        <v>1</v>
      </c>
    </row>
    <row r="118" spans="1:69">
      <c r="A118" s="1">
        <v>115</v>
      </c>
      <c r="B118" s="10" t="s">
        <v>182</v>
      </c>
      <c r="C118" s="21">
        <v>38.250230000000002</v>
      </c>
      <c r="D118" s="32">
        <v>-104.49688500000001</v>
      </c>
      <c r="E118" s="1" t="s">
        <v>172</v>
      </c>
      <c r="F118" s="6">
        <v>44865</v>
      </c>
      <c r="G118" s="7">
        <v>44872</v>
      </c>
      <c r="H118" s="78" t="s">
        <v>252</v>
      </c>
      <c r="I118" s="1">
        <v>1960</v>
      </c>
      <c r="J118" s="14">
        <v>0.30208333333333331</v>
      </c>
      <c r="K118" s="14">
        <v>0.14583333333333334</v>
      </c>
      <c r="L118" s="1" t="str">
        <f t="shared" si="59"/>
        <v>E US HW 50</v>
      </c>
      <c r="M118" s="1">
        <v>1948</v>
      </c>
      <c r="N118" s="14">
        <v>0.45833333333333331</v>
      </c>
      <c r="O118" s="14">
        <v>0.17708333333333334</v>
      </c>
      <c r="P118" s="1">
        <f t="shared" si="60"/>
        <v>3908</v>
      </c>
      <c r="R118" s="78" t="str">
        <f t="shared" si="61"/>
        <v>E US HW 50</v>
      </c>
      <c r="S118" s="1">
        <v>45</v>
      </c>
      <c r="T118" s="1">
        <v>53.2</v>
      </c>
      <c r="U118" s="78" t="str">
        <f t="shared" si="64"/>
        <v>E US HW 50</v>
      </c>
      <c r="V118" s="1">
        <f t="shared" si="65"/>
        <v>45</v>
      </c>
      <c r="W118" s="80">
        <v>46.5</v>
      </c>
      <c r="X118" s="78">
        <v>27159</v>
      </c>
      <c r="Y118" s="1">
        <v>111</v>
      </c>
      <c r="Z118" s="1">
        <v>0.4</v>
      </c>
      <c r="AA118" s="1">
        <v>14384</v>
      </c>
      <c r="AB118" s="1">
        <v>53</v>
      </c>
      <c r="AC118" s="1">
        <v>7723</v>
      </c>
      <c r="AD118" s="1">
        <v>28.4</v>
      </c>
      <c r="AE118" s="1">
        <v>295</v>
      </c>
      <c r="AF118" s="1">
        <v>1.1000000000000001</v>
      </c>
      <c r="AG118" s="1">
        <v>3986</v>
      </c>
      <c r="AH118" s="1">
        <v>14.7</v>
      </c>
      <c r="AI118" s="1">
        <v>171</v>
      </c>
      <c r="AJ118" s="1">
        <v>0.6</v>
      </c>
      <c r="AK118" s="1">
        <v>4</v>
      </c>
      <c r="AL118" s="1">
        <v>0</v>
      </c>
      <c r="AM118" s="1">
        <v>379</v>
      </c>
      <c r="AN118" s="1">
        <v>1.4</v>
      </c>
      <c r="AO118" s="1">
        <v>102</v>
      </c>
      <c r="AP118" s="1">
        <v>0.4</v>
      </c>
      <c r="AQ118" s="1">
        <v>3</v>
      </c>
      <c r="AR118" s="1">
        <v>0</v>
      </c>
      <c r="AS118" s="1">
        <v>1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78"/>
      <c r="BH118" s="78"/>
      <c r="BP118" s="80"/>
      <c r="BQ118" s="1">
        <v>1</v>
      </c>
    </row>
    <row r="119" spans="1:69">
      <c r="A119" s="1">
        <v>116</v>
      </c>
      <c r="B119" s="10" t="s">
        <v>185</v>
      </c>
      <c r="C119" s="21">
        <v>38.262619999999998</v>
      </c>
      <c r="D119" s="32">
        <v>-104.496779</v>
      </c>
      <c r="E119" s="1" t="s">
        <v>172</v>
      </c>
      <c r="F119" s="6">
        <v>44865</v>
      </c>
      <c r="G119" s="7">
        <v>44872</v>
      </c>
      <c r="H119" s="78" t="s">
        <v>252</v>
      </c>
      <c r="I119" s="1">
        <v>2135</v>
      </c>
      <c r="J119" s="14">
        <v>0.45833333333333331</v>
      </c>
      <c r="K119" s="14">
        <v>0.1875</v>
      </c>
      <c r="L119" s="1" t="str">
        <f t="shared" si="59"/>
        <v>E US HW 50</v>
      </c>
      <c r="M119" s="1">
        <v>2016</v>
      </c>
      <c r="N119" s="14">
        <v>0.30208333333333331</v>
      </c>
      <c r="O119" s="14">
        <v>0.13541666666666666</v>
      </c>
      <c r="P119" s="1">
        <f t="shared" si="60"/>
        <v>4151</v>
      </c>
      <c r="R119" s="78" t="str">
        <f t="shared" si="61"/>
        <v>E US HW 50</v>
      </c>
      <c r="S119" s="1">
        <v>45</v>
      </c>
      <c r="T119" s="1">
        <v>60.4</v>
      </c>
      <c r="U119" s="78" t="str">
        <f t="shared" si="64"/>
        <v>E US HW 50</v>
      </c>
      <c r="V119" s="1">
        <f t="shared" si="65"/>
        <v>45</v>
      </c>
      <c r="W119" s="80">
        <v>54.5</v>
      </c>
      <c r="X119" s="78">
        <v>28303</v>
      </c>
      <c r="Y119" s="1">
        <v>65</v>
      </c>
      <c r="Z119" s="1">
        <v>0.2</v>
      </c>
      <c r="AA119" s="1">
        <v>15480</v>
      </c>
      <c r="AB119" s="1">
        <v>54.7</v>
      </c>
      <c r="AC119" s="1">
        <v>7456</v>
      </c>
      <c r="AD119" s="1">
        <v>26.3</v>
      </c>
      <c r="AE119" s="1">
        <v>319</v>
      </c>
      <c r="AF119" s="1">
        <v>1.1000000000000001</v>
      </c>
      <c r="AG119" s="1">
        <v>4333</v>
      </c>
      <c r="AH119" s="1">
        <v>15.3</v>
      </c>
      <c r="AI119" s="1">
        <v>135</v>
      </c>
      <c r="AJ119" s="1">
        <v>0.5</v>
      </c>
      <c r="AK119" s="1">
        <v>3</v>
      </c>
      <c r="AL119" s="1">
        <v>0</v>
      </c>
      <c r="AM119" s="1">
        <v>437</v>
      </c>
      <c r="AN119" s="1">
        <v>1.5</v>
      </c>
      <c r="AO119" s="1">
        <v>72</v>
      </c>
      <c r="AP119" s="1">
        <v>0.3</v>
      </c>
      <c r="AQ119" s="1">
        <v>2</v>
      </c>
      <c r="AR119" s="1">
        <v>0</v>
      </c>
      <c r="AS119" s="1">
        <v>1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78"/>
      <c r="BH119" s="78"/>
      <c r="BP119" s="80"/>
      <c r="BQ119" s="1">
        <v>1</v>
      </c>
    </row>
    <row r="120" spans="1:69">
      <c r="A120" s="1">
        <v>117</v>
      </c>
      <c r="B120" s="10" t="s">
        <v>185</v>
      </c>
      <c r="C120" s="21">
        <v>38.265835000000003</v>
      </c>
      <c r="D120" s="32">
        <v>-104.496824</v>
      </c>
      <c r="E120" s="1" t="s">
        <v>172</v>
      </c>
      <c r="F120" s="6">
        <v>44454</v>
      </c>
      <c r="G120" s="7">
        <v>44462</v>
      </c>
      <c r="H120" s="78" t="s">
        <v>265</v>
      </c>
      <c r="I120" s="1">
        <v>2420</v>
      </c>
      <c r="J120" s="14">
        <v>0.45833333333333331</v>
      </c>
      <c r="K120" s="14">
        <v>0.1875</v>
      </c>
      <c r="L120" s="1" t="str">
        <f t="shared" si="59"/>
        <v>Barnett Rd</v>
      </c>
      <c r="M120" s="1">
        <v>2471</v>
      </c>
      <c r="N120" s="14">
        <v>0.29166666666666669</v>
      </c>
      <c r="O120" s="14">
        <v>0.125</v>
      </c>
      <c r="P120" s="1">
        <f t="shared" si="60"/>
        <v>4891</v>
      </c>
      <c r="R120" s="78" t="str">
        <f t="shared" si="61"/>
        <v>Barnett Rd</v>
      </c>
      <c r="S120" s="1">
        <v>45</v>
      </c>
      <c r="T120" s="1">
        <v>47.5</v>
      </c>
      <c r="U120" s="78" t="str">
        <f t="shared" ref="U120:U122" si="66">L120</f>
        <v>Barnett Rd</v>
      </c>
      <c r="V120" s="1">
        <f t="shared" ref="V120:V122" si="67">S120</f>
        <v>45</v>
      </c>
      <c r="W120" s="80">
        <v>58.8</v>
      </c>
      <c r="X120" s="78">
        <v>38485</v>
      </c>
      <c r="Y120" s="1">
        <v>267</v>
      </c>
      <c r="Z120" s="1">
        <v>0.7</v>
      </c>
      <c r="AA120" s="1">
        <v>20573</v>
      </c>
      <c r="AB120" s="1">
        <v>53.5</v>
      </c>
      <c r="AC120" s="1">
        <v>11025</v>
      </c>
      <c r="AD120" s="1">
        <v>28.6</v>
      </c>
      <c r="AE120" s="1">
        <v>433</v>
      </c>
      <c r="AF120" s="1">
        <v>1.1000000000000001</v>
      </c>
      <c r="AG120" s="1">
        <v>5185</v>
      </c>
      <c r="AH120" s="1">
        <v>13.5</v>
      </c>
      <c r="AI120" s="1">
        <v>209</v>
      </c>
      <c r="AJ120" s="1">
        <v>0.5</v>
      </c>
      <c r="AK120" s="1">
        <v>3</v>
      </c>
      <c r="AL120" s="1">
        <v>0</v>
      </c>
      <c r="AM120" s="1">
        <v>538</v>
      </c>
      <c r="AN120" s="1">
        <v>1.4</v>
      </c>
      <c r="AO120" s="1">
        <v>244</v>
      </c>
      <c r="AP120" s="1">
        <v>0.6</v>
      </c>
      <c r="AQ120" s="1">
        <v>3</v>
      </c>
      <c r="AR120" s="1">
        <v>0</v>
      </c>
      <c r="AS120" s="1">
        <v>4</v>
      </c>
      <c r="AT120" s="1">
        <v>0</v>
      </c>
      <c r="AU120" s="1">
        <v>1</v>
      </c>
      <c r="AV120" s="1">
        <v>0</v>
      </c>
      <c r="AW120" s="1">
        <v>0</v>
      </c>
      <c r="AX120" s="1">
        <v>0</v>
      </c>
      <c r="AY120" s="78"/>
      <c r="BH120" s="78"/>
      <c r="BP120" s="80"/>
      <c r="BQ120" s="1">
        <v>1</v>
      </c>
    </row>
    <row r="121" spans="1:69">
      <c r="A121" s="1">
        <v>118</v>
      </c>
      <c r="B121" s="10" t="s">
        <v>60</v>
      </c>
      <c r="C121" s="21">
        <v>38.327059008738701</v>
      </c>
      <c r="D121" s="32">
        <v>-104.671493991651</v>
      </c>
      <c r="E121" s="1" t="s">
        <v>266</v>
      </c>
      <c r="F121" s="6">
        <v>44747</v>
      </c>
      <c r="G121" s="7">
        <v>44753</v>
      </c>
      <c r="H121" s="78"/>
      <c r="J121" s="14"/>
      <c r="K121" s="14"/>
      <c r="N121" s="14">
        <v>0.45833333333333331</v>
      </c>
      <c r="O121" s="14">
        <v>0.5</v>
      </c>
      <c r="P121" s="1">
        <v>48</v>
      </c>
      <c r="R121" s="78">
        <f t="shared" si="61"/>
        <v>0</v>
      </c>
      <c r="S121" s="1">
        <v>40</v>
      </c>
      <c r="U121" s="78">
        <f t="shared" si="66"/>
        <v>0</v>
      </c>
      <c r="V121" s="1">
        <f t="shared" si="67"/>
        <v>40</v>
      </c>
      <c r="W121" s="80"/>
      <c r="X121" s="78"/>
      <c r="AY121" s="78"/>
      <c r="BH121" s="78"/>
      <c r="BP121" s="80"/>
      <c r="BQ121" s="1">
        <v>1</v>
      </c>
    </row>
    <row r="122" spans="1:69">
      <c r="A122" s="1">
        <v>119</v>
      </c>
      <c r="B122" s="10" t="s">
        <v>60</v>
      </c>
      <c r="C122" s="21">
        <v>38.327056314374403</v>
      </c>
      <c r="D122" s="32">
        <v>-104.663426875849</v>
      </c>
      <c r="E122" s="1" t="s">
        <v>266</v>
      </c>
      <c r="F122" s="6">
        <v>44747</v>
      </c>
      <c r="G122" s="7">
        <v>44753</v>
      </c>
      <c r="H122" s="78"/>
      <c r="J122" s="14"/>
      <c r="K122" s="14"/>
      <c r="N122" s="14">
        <v>0.39583333333333331</v>
      </c>
      <c r="O122" s="14">
        <v>0.51041666666666663</v>
      </c>
      <c r="P122" s="1">
        <v>77</v>
      </c>
      <c r="R122" s="78">
        <f t="shared" si="61"/>
        <v>0</v>
      </c>
      <c r="S122" s="1">
        <v>40</v>
      </c>
      <c r="U122" s="78">
        <f t="shared" si="66"/>
        <v>0</v>
      </c>
      <c r="V122" s="1">
        <f t="shared" si="67"/>
        <v>40</v>
      </c>
      <c r="W122" s="80"/>
      <c r="X122" s="78"/>
      <c r="AY122" s="78"/>
      <c r="BH122" s="78"/>
      <c r="BP122" s="80"/>
      <c r="BQ122" s="1">
        <v>1</v>
      </c>
    </row>
    <row r="123" spans="1:69">
      <c r="A123" s="1">
        <v>120</v>
      </c>
      <c r="B123" s="10" t="s">
        <v>60</v>
      </c>
      <c r="C123" s="21">
        <v>38.128847999999998</v>
      </c>
      <c r="D123" s="32">
        <v>-104.386942</v>
      </c>
      <c r="E123" s="1" t="s">
        <v>267</v>
      </c>
      <c r="F123" s="6">
        <v>44370</v>
      </c>
      <c r="G123" s="7">
        <v>44378</v>
      </c>
      <c r="H123" s="78"/>
      <c r="J123" s="14"/>
      <c r="K123" s="14"/>
      <c r="N123" s="14">
        <v>0.45833333333333331</v>
      </c>
      <c r="O123" s="14">
        <v>0.10416666666666667</v>
      </c>
      <c r="P123" s="1">
        <v>44</v>
      </c>
      <c r="R123" s="78">
        <f t="shared" si="61"/>
        <v>0</v>
      </c>
      <c r="S123" s="1">
        <v>40</v>
      </c>
      <c r="U123" s="78">
        <f t="shared" ref="U123:U127" si="68">L123</f>
        <v>0</v>
      </c>
      <c r="V123" s="1">
        <f t="shared" ref="V123:V127" si="69">S123</f>
        <v>40</v>
      </c>
      <c r="W123" s="80"/>
      <c r="X123" s="78"/>
      <c r="AY123" s="78"/>
      <c r="BH123" s="78"/>
      <c r="BP123" s="80"/>
      <c r="BQ123" s="1">
        <v>1</v>
      </c>
    </row>
    <row r="124" spans="1:69">
      <c r="A124" s="1">
        <v>121</v>
      </c>
      <c r="B124" s="10" t="s">
        <v>60</v>
      </c>
      <c r="C124" s="21">
        <v>38.142691999999997</v>
      </c>
      <c r="D124" s="32">
        <v>-104.38673900000001</v>
      </c>
      <c r="E124" s="1" t="s">
        <v>267</v>
      </c>
      <c r="F124" s="6">
        <v>44279</v>
      </c>
      <c r="G124" s="7">
        <v>44292</v>
      </c>
      <c r="H124" s="78"/>
      <c r="J124" s="14"/>
      <c r="K124" s="14"/>
      <c r="N124" s="14">
        <v>0.28125</v>
      </c>
      <c r="O124" s="14">
        <v>0.1875</v>
      </c>
      <c r="P124" s="1">
        <v>66</v>
      </c>
      <c r="R124" s="78">
        <f t="shared" si="61"/>
        <v>0</v>
      </c>
      <c r="S124" s="1">
        <v>40</v>
      </c>
      <c r="U124" s="78">
        <f t="shared" si="68"/>
        <v>0</v>
      </c>
      <c r="V124" s="1">
        <f t="shared" si="69"/>
        <v>40</v>
      </c>
      <c r="W124" s="80"/>
      <c r="X124" s="78"/>
      <c r="AY124" s="78"/>
      <c r="BH124" s="78"/>
      <c r="BP124" s="80"/>
      <c r="BQ124" s="1">
        <v>1</v>
      </c>
    </row>
    <row r="125" spans="1:69">
      <c r="A125" s="1">
        <v>122</v>
      </c>
      <c r="B125" s="10" t="s">
        <v>60</v>
      </c>
      <c r="C125" s="21">
        <v>38.106026</v>
      </c>
      <c r="D125" s="32">
        <v>-104.387162</v>
      </c>
      <c r="E125" s="1" t="s">
        <v>267</v>
      </c>
      <c r="F125" s="6">
        <v>44370</v>
      </c>
      <c r="G125" s="7">
        <v>44378</v>
      </c>
      <c r="H125" s="78"/>
      <c r="J125" s="14"/>
      <c r="K125" s="14"/>
      <c r="N125" s="14">
        <v>0.35416666666666669</v>
      </c>
      <c r="O125" s="14">
        <v>5.2083333333333336E-2</v>
      </c>
      <c r="P125" s="1">
        <v>39</v>
      </c>
      <c r="R125" s="78">
        <f t="shared" si="61"/>
        <v>0</v>
      </c>
      <c r="S125" s="1">
        <v>40</v>
      </c>
      <c r="U125" s="78">
        <f t="shared" si="68"/>
        <v>0</v>
      </c>
      <c r="V125" s="1">
        <f t="shared" si="69"/>
        <v>40</v>
      </c>
      <c r="W125" s="80"/>
      <c r="X125" s="78"/>
      <c r="AY125" s="78"/>
      <c r="BH125" s="78"/>
      <c r="BP125" s="80"/>
      <c r="BQ125" s="1">
        <v>1</v>
      </c>
    </row>
    <row r="126" spans="1:69">
      <c r="A126" s="1">
        <v>123</v>
      </c>
      <c r="B126" s="10" t="s">
        <v>60</v>
      </c>
      <c r="C126" s="21">
        <v>37.909153000000003</v>
      </c>
      <c r="D126" s="32">
        <v>-104.85234699999999</v>
      </c>
      <c r="E126" s="1" t="s">
        <v>208</v>
      </c>
      <c r="F126" s="6">
        <v>44280</v>
      </c>
      <c r="G126" s="7">
        <v>44291</v>
      </c>
      <c r="H126" s="78"/>
      <c r="J126" s="14"/>
      <c r="K126" s="14"/>
      <c r="N126" s="14">
        <v>0.45833333333333331</v>
      </c>
      <c r="O126" s="14">
        <v>0.52083333333333337</v>
      </c>
      <c r="P126" s="1">
        <v>134</v>
      </c>
      <c r="R126" s="78">
        <f t="shared" si="61"/>
        <v>0</v>
      </c>
      <c r="S126" s="1">
        <v>40</v>
      </c>
      <c r="U126" s="78">
        <f t="shared" si="68"/>
        <v>0</v>
      </c>
      <c r="V126" s="1">
        <f t="shared" si="69"/>
        <v>40</v>
      </c>
      <c r="W126" s="80"/>
      <c r="X126" s="78"/>
      <c r="AY126" s="78"/>
      <c r="BH126" s="78"/>
      <c r="BP126" s="80"/>
      <c r="BQ126" s="1">
        <v>1</v>
      </c>
    </row>
    <row r="127" spans="1:69">
      <c r="A127" s="1">
        <v>124</v>
      </c>
      <c r="B127" s="10" t="s">
        <v>60</v>
      </c>
      <c r="C127" s="21">
        <v>37.918824999999998</v>
      </c>
      <c r="D127" s="32">
        <v>-104.854325</v>
      </c>
      <c r="E127" s="1" t="s">
        <v>208</v>
      </c>
      <c r="F127" s="6">
        <v>44280</v>
      </c>
      <c r="G127" s="7">
        <v>44291</v>
      </c>
      <c r="H127" s="78"/>
      <c r="J127" s="14"/>
      <c r="K127" s="14"/>
      <c r="N127" s="14">
        <v>0.45833333333333331</v>
      </c>
      <c r="O127" s="14">
        <v>0.53125</v>
      </c>
      <c r="P127" s="1">
        <v>123</v>
      </c>
      <c r="R127" s="78">
        <f t="shared" si="61"/>
        <v>0</v>
      </c>
      <c r="S127" s="1">
        <v>40</v>
      </c>
      <c r="U127" s="78">
        <f t="shared" si="68"/>
        <v>0</v>
      </c>
      <c r="V127" s="1">
        <f t="shared" si="69"/>
        <v>40</v>
      </c>
      <c r="W127" s="80"/>
      <c r="X127" s="78"/>
      <c r="AY127" s="78"/>
      <c r="BH127" s="78"/>
      <c r="BP127" s="80"/>
      <c r="BQ127" s="1">
        <v>1</v>
      </c>
    </row>
    <row r="128" spans="1:69">
      <c r="A128" s="1">
        <v>125</v>
      </c>
      <c r="B128" s="10" t="s">
        <v>60</v>
      </c>
      <c r="C128" s="21">
        <v>38.310028000000003</v>
      </c>
      <c r="D128" s="32">
        <v>-104.776583</v>
      </c>
      <c r="E128" s="1" t="s">
        <v>268</v>
      </c>
      <c r="F128" s="6">
        <v>45062</v>
      </c>
      <c r="G128" s="7">
        <v>45069</v>
      </c>
      <c r="H128" s="78" t="s">
        <v>126</v>
      </c>
      <c r="I128" s="1">
        <v>130</v>
      </c>
      <c r="J128" s="14">
        <v>0.23958333333333334</v>
      </c>
      <c r="K128" s="14">
        <v>8.3333333333333329E-2</v>
      </c>
      <c r="L128" s="1" t="str">
        <f t="shared" si="59"/>
        <v>W Capistrano Ave</v>
      </c>
      <c r="M128" s="1">
        <v>125</v>
      </c>
      <c r="N128" s="14">
        <v>0.23958333333333334</v>
      </c>
      <c r="O128" s="14">
        <v>8.3333333333333329E-2</v>
      </c>
      <c r="P128" s="1">
        <f t="shared" si="60"/>
        <v>255</v>
      </c>
      <c r="R128" s="78" t="str">
        <f t="shared" si="61"/>
        <v>W Capistrano Ave</v>
      </c>
      <c r="S128" s="1">
        <v>30</v>
      </c>
      <c r="T128" s="1">
        <v>24</v>
      </c>
      <c r="U128" s="78" t="str">
        <f t="shared" ref="U128:U154" si="70">L128</f>
        <v>W Capistrano Ave</v>
      </c>
      <c r="V128" s="1">
        <f t="shared" ref="V128:V154" si="71">S128</f>
        <v>30</v>
      </c>
      <c r="W128" s="80">
        <v>31.5</v>
      </c>
      <c r="X128" s="78">
        <v>1748</v>
      </c>
      <c r="Y128" s="1">
        <v>2</v>
      </c>
      <c r="Z128" s="1">
        <v>0.1</v>
      </c>
      <c r="AA128" s="1">
        <v>1056</v>
      </c>
      <c r="AB128" s="1">
        <v>60.4</v>
      </c>
      <c r="AC128" s="1">
        <v>472</v>
      </c>
      <c r="AD128" s="1">
        <v>27</v>
      </c>
      <c r="AE128" s="1">
        <v>13</v>
      </c>
      <c r="AF128" s="1">
        <v>0.7</v>
      </c>
      <c r="AG128" s="1">
        <v>194</v>
      </c>
      <c r="AH128" s="1">
        <v>11.1</v>
      </c>
      <c r="AI128" s="1">
        <v>3</v>
      </c>
      <c r="AJ128" s="1">
        <v>0.2</v>
      </c>
      <c r="AK128" s="1">
        <v>0</v>
      </c>
      <c r="AL128" s="1">
        <v>0</v>
      </c>
      <c r="AM128" s="1">
        <v>7</v>
      </c>
      <c r="AN128" s="1">
        <v>0.4</v>
      </c>
      <c r="AO128" s="1">
        <v>1</v>
      </c>
      <c r="AP128" s="1">
        <v>0.1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78"/>
      <c r="BH128" s="78"/>
      <c r="BP128" s="80"/>
    </row>
    <row r="129" spans="1:69">
      <c r="A129" s="1">
        <v>126</v>
      </c>
      <c r="B129" s="10" t="s">
        <v>60</v>
      </c>
      <c r="C129" s="21">
        <v>38.304361</v>
      </c>
      <c r="D129" s="32">
        <v>-104.7765</v>
      </c>
      <c r="E129" s="1" t="s">
        <v>268</v>
      </c>
      <c r="F129" s="6">
        <v>45001</v>
      </c>
      <c r="G129" s="7">
        <v>45008</v>
      </c>
      <c r="H129" s="78" t="s">
        <v>269</v>
      </c>
      <c r="I129" s="1">
        <v>151</v>
      </c>
      <c r="J129" s="14">
        <v>0.23958333333333334</v>
      </c>
      <c r="K129" s="14">
        <v>8.3333333333333329E-2</v>
      </c>
      <c r="L129" s="1" t="str">
        <f t="shared" si="59"/>
        <v>W McCulloch Blvd</v>
      </c>
      <c r="M129" s="1">
        <v>141</v>
      </c>
      <c r="N129" s="14">
        <v>0.23958333333333334</v>
      </c>
      <c r="O129" s="14">
        <v>8.3333333333333329E-2</v>
      </c>
      <c r="P129" s="1">
        <f t="shared" si="60"/>
        <v>292</v>
      </c>
      <c r="R129" s="78" t="str">
        <f t="shared" si="61"/>
        <v>W McCulloch Blvd</v>
      </c>
      <c r="S129" s="1">
        <v>30</v>
      </c>
      <c r="T129" s="1">
        <v>33.299999999999997</v>
      </c>
      <c r="U129" s="78" t="str">
        <f t="shared" si="70"/>
        <v>W McCulloch Blvd</v>
      </c>
      <c r="V129" s="1">
        <f t="shared" si="71"/>
        <v>30</v>
      </c>
      <c r="W129" s="80">
        <v>31.5</v>
      </c>
      <c r="X129" s="78">
        <v>2005</v>
      </c>
      <c r="Y129" s="1">
        <v>2</v>
      </c>
      <c r="Z129" s="1">
        <v>0.1</v>
      </c>
      <c r="AA129" s="1">
        <v>1496</v>
      </c>
      <c r="AB129" s="1">
        <v>74.599999999999994</v>
      </c>
      <c r="AC129" s="1">
        <v>348</v>
      </c>
      <c r="AD129" s="1">
        <v>17.399999999999999</v>
      </c>
      <c r="AE129" s="1">
        <v>2</v>
      </c>
      <c r="AF129" s="1">
        <v>0.1</v>
      </c>
      <c r="AG129" s="1">
        <v>142</v>
      </c>
      <c r="AH129" s="1">
        <v>7.1</v>
      </c>
      <c r="AI129" s="1">
        <v>6</v>
      </c>
      <c r="AJ129" s="1">
        <v>0.3</v>
      </c>
      <c r="AK129" s="1">
        <v>0</v>
      </c>
      <c r="AL129" s="1">
        <v>0</v>
      </c>
      <c r="AM129" s="1">
        <v>9</v>
      </c>
      <c r="AN129" s="1">
        <v>0.4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78"/>
      <c r="BH129" s="78"/>
      <c r="BP129" s="80"/>
    </row>
    <row r="130" spans="1:69">
      <c r="A130" s="1">
        <v>127</v>
      </c>
      <c r="B130" s="10" t="s">
        <v>85</v>
      </c>
      <c r="C130" s="21">
        <v>37.946610999999997</v>
      </c>
      <c r="D130" s="32">
        <v>-104.836861</v>
      </c>
      <c r="E130" s="1" t="s">
        <v>232</v>
      </c>
      <c r="F130" s="6">
        <v>45019</v>
      </c>
      <c r="G130" s="7">
        <v>45026</v>
      </c>
      <c r="H130" s="78" t="s">
        <v>270</v>
      </c>
      <c r="I130" s="1">
        <v>79</v>
      </c>
      <c r="J130" s="14">
        <v>0.42708333333333331</v>
      </c>
      <c r="K130" s="14">
        <v>0.5</v>
      </c>
      <c r="L130" s="1" t="str">
        <f t="shared" si="59"/>
        <v>Valverde Cir</v>
      </c>
      <c r="M130" s="1">
        <v>76</v>
      </c>
      <c r="N130" s="14">
        <v>0.44791666666666669</v>
      </c>
      <c r="O130" s="14">
        <v>0.11458333333333333</v>
      </c>
      <c r="P130" s="1">
        <f t="shared" si="60"/>
        <v>155</v>
      </c>
      <c r="R130" s="78" t="str">
        <f t="shared" si="61"/>
        <v>Valverde Cir</v>
      </c>
      <c r="S130" s="1">
        <v>30</v>
      </c>
      <c r="T130" s="1">
        <v>30.2</v>
      </c>
      <c r="U130" s="78" t="str">
        <f t="shared" si="70"/>
        <v>Valverde Cir</v>
      </c>
      <c r="V130" s="1">
        <f t="shared" si="71"/>
        <v>30</v>
      </c>
      <c r="W130" s="80">
        <v>36</v>
      </c>
      <c r="X130" s="78">
        <v>1064</v>
      </c>
      <c r="Y130" s="1">
        <v>3</v>
      </c>
      <c r="Z130" s="1">
        <v>0.3</v>
      </c>
      <c r="AA130" s="1">
        <v>555</v>
      </c>
      <c r="AB130" s="1">
        <v>52.5</v>
      </c>
      <c r="AC130" s="1">
        <v>280</v>
      </c>
      <c r="AD130" s="1">
        <v>26.3</v>
      </c>
      <c r="AE130" s="1">
        <v>9</v>
      </c>
      <c r="AF130" s="1">
        <v>0.8</v>
      </c>
      <c r="AG130" s="1">
        <v>202</v>
      </c>
      <c r="AH130" s="1">
        <v>19</v>
      </c>
      <c r="AI130" s="1">
        <v>4</v>
      </c>
      <c r="AJ130" s="1">
        <v>0.4</v>
      </c>
      <c r="AK130" s="1">
        <v>0</v>
      </c>
      <c r="AL130" s="1">
        <v>0</v>
      </c>
      <c r="AM130" s="1">
        <v>9</v>
      </c>
      <c r="AN130" s="1">
        <v>0.8</v>
      </c>
      <c r="AO130" s="1">
        <v>2</v>
      </c>
      <c r="AP130" s="1">
        <v>0.2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78"/>
      <c r="BH130" s="78"/>
      <c r="BP130" s="80"/>
    </row>
    <row r="131" spans="1:69">
      <c r="A131" s="1">
        <v>128</v>
      </c>
      <c r="B131" s="10" t="s">
        <v>60</v>
      </c>
      <c r="C131" s="21">
        <v>38.275908099999903</v>
      </c>
      <c r="D131" s="32">
        <v>-104.1360784</v>
      </c>
      <c r="E131" s="1" t="s">
        <v>271</v>
      </c>
      <c r="F131" s="6">
        <v>44384</v>
      </c>
      <c r="G131" s="7">
        <v>44392</v>
      </c>
      <c r="H131" s="78" t="s">
        <v>272</v>
      </c>
      <c r="I131" s="1">
        <v>14</v>
      </c>
      <c r="J131" s="14">
        <v>0.39583333333333331</v>
      </c>
      <c r="K131" s="14">
        <v>0.13541666666666666</v>
      </c>
      <c r="L131" s="1" t="str">
        <f t="shared" si="59"/>
        <v>Boone Rd</v>
      </c>
      <c r="M131" s="1">
        <v>14</v>
      </c>
      <c r="N131" s="14">
        <v>0.35416666666666669</v>
      </c>
      <c r="O131" s="14">
        <v>0.11458333333333333</v>
      </c>
      <c r="P131" s="1">
        <f t="shared" si="60"/>
        <v>28</v>
      </c>
      <c r="R131" s="78" t="str">
        <f t="shared" si="61"/>
        <v>Boone Rd</v>
      </c>
      <c r="S131" s="1">
        <v>40</v>
      </c>
      <c r="T131" s="1">
        <v>44.7</v>
      </c>
      <c r="U131" s="78" t="str">
        <f t="shared" si="70"/>
        <v>Boone Rd</v>
      </c>
      <c r="V131" s="1">
        <f t="shared" si="71"/>
        <v>40</v>
      </c>
      <c r="W131" s="80">
        <v>48.6</v>
      </c>
      <c r="X131" s="78">
        <v>211</v>
      </c>
      <c r="Y131" s="1">
        <v>0</v>
      </c>
      <c r="Z131" s="1">
        <v>0</v>
      </c>
      <c r="AA131" s="1">
        <v>86</v>
      </c>
      <c r="AB131" s="1">
        <v>40.799999999999997</v>
      </c>
      <c r="AC131" s="1">
        <v>67</v>
      </c>
      <c r="AD131" s="1">
        <v>31.8</v>
      </c>
      <c r="AE131" s="1">
        <v>0</v>
      </c>
      <c r="AF131" s="1">
        <v>0</v>
      </c>
      <c r="AG131" s="1">
        <v>36</v>
      </c>
      <c r="AH131" s="1">
        <v>17.100000000000001</v>
      </c>
      <c r="AI131" s="1">
        <v>3</v>
      </c>
      <c r="AJ131" s="1">
        <v>1.4</v>
      </c>
      <c r="AK131" s="1">
        <v>0</v>
      </c>
      <c r="AL131" s="1">
        <v>0</v>
      </c>
      <c r="AM131" s="1">
        <v>14</v>
      </c>
      <c r="AN131" s="1">
        <v>6.6</v>
      </c>
      <c r="AO131" s="1">
        <v>5</v>
      </c>
      <c r="AP131" s="1">
        <v>2.4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78"/>
      <c r="BH131" s="78"/>
      <c r="BP131" s="80"/>
      <c r="BQ131" s="1">
        <v>1</v>
      </c>
    </row>
    <row r="132" spans="1:69">
      <c r="A132" s="1">
        <v>129</v>
      </c>
      <c r="B132" s="10" t="s">
        <v>60</v>
      </c>
      <c r="C132" s="21">
        <v>38.520992</v>
      </c>
      <c r="D132" s="32">
        <v>-104.18389139999999</v>
      </c>
      <c r="E132" s="1" t="s">
        <v>272</v>
      </c>
      <c r="F132" s="6">
        <v>44384</v>
      </c>
      <c r="G132" s="7">
        <v>44392</v>
      </c>
      <c r="H132" s="78" t="s">
        <v>273</v>
      </c>
      <c r="I132" s="1">
        <v>29</v>
      </c>
      <c r="J132" s="14">
        <v>0.36458333333333331</v>
      </c>
      <c r="K132" s="14">
        <v>0.10416666666666667</v>
      </c>
      <c r="L132" s="1" t="str">
        <f t="shared" si="59"/>
        <v>N County Line Rd</v>
      </c>
      <c r="M132" s="1">
        <v>29</v>
      </c>
      <c r="N132" s="14">
        <v>0.45833333333333331</v>
      </c>
      <c r="O132" s="14">
        <v>0.52083333333333337</v>
      </c>
      <c r="P132" s="1">
        <f t="shared" si="60"/>
        <v>58</v>
      </c>
      <c r="R132" s="78" t="str">
        <f t="shared" si="61"/>
        <v>N County Line Rd</v>
      </c>
      <c r="S132" s="1">
        <v>40</v>
      </c>
      <c r="T132" s="1">
        <v>58.8</v>
      </c>
      <c r="U132" s="78" t="str">
        <f t="shared" si="70"/>
        <v>N County Line Rd</v>
      </c>
      <c r="V132" s="1">
        <f t="shared" si="71"/>
        <v>40</v>
      </c>
      <c r="W132" s="80">
        <v>53.2</v>
      </c>
      <c r="X132" s="78">
        <v>451</v>
      </c>
      <c r="Y132" s="1">
        <v>0</v>
      </c>
      <c r="Z132" s="1">
        <v>0</v>
      </c>
      <c r="AA132" s="1">
        <v>135</v>
      </c>
      <c r="AB132" s="1">
        <v>29.9</v>
      </c>
      <c r="AC132" s="1">
        <v>119</v>
      </c>
      <c r="AD132" s="1">
        <v>26.4</v>
      </c>
      <c r="AE132" s="1">
        <v>3</v>
      </c>
      <c r="AF132" s="1">
        <v>0.7</v>
      </c>
      <c r="AG132" s="1">
        <v>118</v>
      </c>
      <c r="AH132" s="1">
        <v>26.2</v>
      </c>
      <c r="AI132" s="1">
        <v>0</v>
      </c>
      <c r="AJ132" s="1">
        <v>0</v>
      </c>
      <c r="AK132" s="1">
        <v>0</v>
      </c>
      <c r="AL132" s="1">
        <v>0</v>
      </c>
      <c r="AM132" s="1">
        <v>73</v>
      </c>
      <c r="AN132" s="1">
        <v>16.2</v>
      </c>
      <c r="AO132" s="1">
        <v>3</v>
      </c>
      <c r="AP132" s="1">
        <v>0.7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78"/>
      <c r="BH132" s="78"/>
      <c r="BP132" s="80"/>
      <c r="BQ132" s="1">
        <v>1</v>
      </c>
    </row>
    <row r="133" spans="1:69">
      <c r="A133" s="1">
        <v>130</v>
      </c>
      <c r="B133" s="10" t="s">
        <v>60</v>
      </c>
      <c r="C133" s="21">
        <v>38.206609</v>
      </c>
      <c r="D133" s="32">
        <v>-104.662029</v>
      </c>
      <c r="E133" s="1" t="s">
        <v>274</v>
      </c>
      <c r="F133" s="6">
        <v>44398</v>
      </c>
      <c r="G133" s="7">
        <v>44406</v>
      </c>
      <c r="H133" s="78" t="s">
        <v>275</v>
      </c>
      <c r="I133" s="1">
        <v>43</v>
      </c>
      <c r="J133" s="14">
        <v>0.30208333333333331</v>
      </c>
      <c r="K133" s="14">
        <v>0.25</v>
      </c>
      <c r="L133" s="1" t="str">
        <f t="shared" si="59"/>
        <v>Lariat Rd</v>
      </c>
      <c r="M133" s="1">
        <v>45</v>
      </c>
      <c r="N133" s="14">
        <v>0.32291666666666669</v>
      </c>
      <c r="O133" s="14">
        <v>5.2083333333333336E-2</v>
      </c>
      <c r="P133" s="1">
        <f t="shared" si="60"/>
        <v>88</v>
      </c>
      <c r="R133" s="78" t="str">
        <f t="shared" si="61"/>
        <v>Lariat Rd</v>
      </c>
      <c r="S133" s="1">
        <v>45</v>
      </c>
      <c r="T133" s="1">
        <v>69.8</v>
      </c>
      <c r="U133" s="78" t="str">
        <f t="shared" si="70"/>
        <v>Lariat Rd</v>
      </c>
      <c r="V133" s="1">
        <f t="shared" si="71"/>
        <v>45</v>
      </c>
      <c r="W133" s="80">
        <v>60.4</v>
      </c>
      <c r="X133" s="78">
        <v>688</v>
      </c>
      <c r="Y133" s="1">
        <v>6</v>
      </c>
      <c r="Z133" s="1">
        <v>0.9</v>
      </c>
      <c r="AA133" s="1">
        <v>183</v>
      </c>
      <c r="AB133" s="1">
        <v>26.6</v>
      </c>
      <c r="AC133" s="1">
        <v>216</v>
      </c>
      <c r="AD133" s="1">
        <v>31.4</v>
      </c>
      <c r="AE133" s="1">
        <v>3</v>
      </c>
      <c r="AF133" s="1">
        <v>0.4</v>
      </c>
      <c r="AG133" s="1">
        <v>204</v>
      </c>
      <c r="AH133" s="1">
        <v>29.7</v>
      </c>
      <c r="AI133" s="1">
        <v>9</v>
      </c>
      <c r="AJ133" s="1">
        <v>1.3</v>
      </c>
      <c r="AK133" s="1">
        <v>0</v>
      </c>
      <c r="AL133" s="1">
        <v>0</v>
      </c>
      <c r="AM133" s="1">
        <v>58</v>
      </c>
      <c r="AN133" s="1">
        <v>8.4</v>
      </c>
      <c r="AO133" s="1">
        <v>9</v>
      </c>
      <c r="AP133" s="1">
        <v>1.3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78"/>
      <c r="BH133" s="78"/>
      <c r="BP133" s="80"/>
      <c r="BQ133" s="1">
        <v>1</v>
      </c>
    </row>
    <row r="134" spans="1:69">
      <c r="A134" s="1">
        <v>131</v>
      </c>
      <c r="B134" s="10" t="s">
        <v>60</v>
      </c>
      <c r="C134" s="21">
        <v>38.103783999999997</v>
      </c>
      <c r="D134" s="32">
        <v>-104.45301600000001</v>
      </c>
      <c r="E134" s="1" t="s">
        <v>276</v>
      </c>
      <c r="F134" s="6">
        <v>44370</v>
      </c>
      <c r="G134" s="7">
        <v>44378</v>
      </c>
      <c r="H134" s="78" t="s">
        <v>277</v>
      </c>
      <c r="J134" s="14"/>
      <c r="K134" s="14"/>
      <c r="L134" s="1" t="str">
        <f t="shared" si="59"/>
        <v>Doyle Rd</v>
      </c>
      <c r="N134" s="14">
        <v>0.33333333333333331</v>
      </c>
      <c r="O134" s="14">
        <v>0.22916666666666666</v>
      </c>
      <c r="P134" s="1">
        <v>37</v>
      </c>
      <c r="R134" s="78" t="str">
        <f t="shared" si="61"/>
        <v>Doyle Rd</v>
      </c>
      <c r="S134" s="1">
        <v>40</v>
      </c>
      <c r="U134" s="78" t="str">
        <f t="shared" si="70"/>
        <v>Doyle Rd</v>
      </c>
      <c r="V134" s="1">
        <f t="shared" si="71"/>
        <v>40</v>
      </c>
      <c r="W134" s="80"/>
      <c r="X134" s="1"/>
      <c r="AY134" s="78"/>
      <c r="BH134" s="78"/>
      <c r="BP134" s="80"/>
      <c r="BQ134" s="1">
        <v>1</v>
      </c>
    </row>
    <row r="135" spans="1:69">
      <c r="A135" s="1">
        <v>132</v>
      </c>
      <c r="B135" s="10" t="s">
        <v>278</v>
      </c>
      <c r="C135" s="21">
        <v>38.113506461546997</v>
      </c>
      <c r="D135" s="32">
        <v>-104.715050946581</v>
      </c>
      <c r="E135" s="1" t="s">
        <v>279</v>
      </c>
      <c r="F135" s="6">
        <v>44784</v>
      </c>
      <c r="G135" s="7">
        <v>44791</v>
      </c>
      <c r="H135" s="78" t="s">
        <v>280</v>
      </c>
      <c r="I135" s="1">
        <v>140</v>
      </c>
      <c r="J135" s="14">
        <v>0.29166666666666669</v>
      </c>
      <c r="K135" s="14">
        <v>0.17708333333333334</v>
      </c>
      <c r="L135" s="1" t="str">
        <f t="shared" si="59"/>
        <v>S Burnt Mill Rd (Bridge)</v>
      </c>
      <c r="M135" s="1">
        <v>140</v>
      </c>
      <c r="N135" s="14">
        <v>0.41666666666666669</v>
      </c>
      <c r="O135" s="14">
        <v>0.21875</v>
      </c>
      <c r="P135" s="1">
        <f t="shared" si="60"/>
        <v>280</v>
      </c>
      <c r="R135" s="78" t="str">
        <f t="shared" si="61"/>
        <v>S Burnt Mill Rd (Bridge)</v>
      </c>
      <c r="S135" s="1">
        <v>40</v>
      </c>
      <c r="T135" s="1">
        <v>44.7</v>
      </c>
      <c r="U135" s="78" t="str">
        <f t="shared" si="70"/>
        <v>S Burnt Mill Rd (Bridge)</v>
      </c>
      <c r="V135" s="1">
        <f t="shared" si="71"/>
        <v>40</v>
      </c>
      <c r="W135" s="80">
        <v>58.8</v>
      </c>
      <c r="X135" s="78">
        <v>1952</v>
      </c>
      <c r="Y135" s="1">
        <v>8</v>
      </c>
      <c r="Z135" s="1">
        <v>0.4</v>
      </c>
      <c r="AA135" s="1">
        <v>983</v>
      </c>
      <c r="AB135" s="1">
        <v>50.4</v>
      </c>
      <c r="AC135" s="1">
        <v>562</v>
      </c>
      <c r="AD135" s="1">
        <v>28.8</v>
      </c>
      <c r="AE135" s="1">
        <v>0</v>
      </c>
      <c r="AF135" s="1">
        <v>0</v>
      </c>
      <c r="AG135" s="1">
        <v>367</v>
      </c>
      <c r="AH135" s="1">
        <v>18.8</v>
      </c>
      <c r="AI135" s="1">
        <v>2</v>
      </c>
      <c r="AJ135" s="1">
        <v>0.1</v>
      </c>
      <c r="AK135" s="1">
        <v>0</v>
      </c>
      <c r="AL135" s="1">
        <v>0</v>
      </c>
      <c r="AM135" s="1">
        <v>28</v>
      </c>
      <c r="AN135" s="1">
        <v>1.4</v>
      </c>
      <c r="AO135" s="1">
        <v>2</v>
      </c>
      <c r="AP135" s="1">
        <v>0.1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78"/>
      <c r="BH135" s="78"/>
      <c r="BP135" s="80"/>
      <c r="BQ135" s="1">
        <v>1</v>
      </c>
    </row>
    <row r="136" spans="1:69">
      <c r="A136" s="1">
        <v>133</v>
      </c>
      <c r="B136" s="10" t="s">
        <v>60</v>
      </c>
      <c r="C136" s="21">
        <v>38.123776999999997</v>
      </c>
      <c r="D136" s="32">
        <v>-104.685208</v>
      </c>
      <c r="E136" s="1" t="s">
        <v>281</v>
      </c>
      <c r="F136" s="6">
        <v>44469</v>
      </c>
      <c r="G136" s="7">
        <v>44487</v>
      </c>
      <c r="H136" s="78" t="s">
        <v>282</v>
      </c>
      <c r="I136" s="1">
        <v>262</v>
      </c>
      <c r="J136" s="14">
        <v>0.45833333333333331</v>
      </c>
      <c r="K136" s="14">
        <v>0.15625</v>
      </c>
      <c r="L136" s="1" t="str">
        <f t="shared" si="59"/>
        <v>Little Burtn Mill Rd</v>
      </c>
      <c r="M136" s="1">
        <v>257</v>
      </c>
      <c r="N136" s="14">
        <v>0.28125</v>
      </c>
      <c r="O136" s="14">
        <v>0.11458333333333333</v>
      </c>
      <c r="P136" s="1">
        <f t="shared" si="60"/>
        <v>519</v>
      </c>
      <c r="R136" s="78" t="str">
        <f t="shared" si="61"/>
        <v>Little Burtn Mill Rd</v>
      </c>
      <c r="S136" s="1">
        <v>45</v>
      </c>
      <c r="T136" s="1">
        <v>63.8</v>
      </c>
      <c r="U136" s="78" t="str">
        <f t="shared" si="70"/>
        <v>Little Burtn Mill Rd</v>
      </c>
      <c r="V136" s="1">
        <f t="shared" si="71"/>
        <v>45</v>
      </c>
      <c r="W136" s="80">
        <v>63.8</v>
      </c>
      <c r="X136" s="78">
        <v>9392</v>
      </c>
      <c r="Y136" s="1">
        <v>15</v>
      </c>
      <c r="Z136" s="1">
        <v>0.2</v>
      </c>
      <c r="AA136" s="1">
        <v>5041</v>
      </c>
      <c r="AB136" s="1">
        <v>53.7</v>
      </c>
      <c r="AC136" s="1">
        <v>2295</v>
      </c>
      <c r="AD136" s="1">
        <v>24.4</v>
      </c>
      <c r="AE136" s="1">
        <v>29</v>
      </c>
      <c r="AF136" s="1">
        <v>0.3</v>
      </c>
      <c r="AG136" s="1">
        <v>1690</v>
      </c>
      <c r="AH136" s="1">
        <v>18</v>
      </c>
      <c r="AI136" s="1">
        <v>48</v>
      </c>
      <c r="AJ136" s="1">
        <v>0.5</v>
      </c>
      <c r="AK136" s="1">
        <v>4</v>
      </c>
      <c r="AL136" s="1">
        <v>0</v>
      </c>
      <c r="AM136" s="1">
        <v>253</v>
      </c>
      <c r="AN136" s="1">
        <v>2.7</v>
      </c>
      <c r="AO136" s="1">
        <v>15</v>
      </c>
      <c r="AP136" s="1">
        <v>0.2</v>
      </c>
      <c r="AQ136" s="1">
        <v>1</v>
      </c>
      <c r="AR136" s="1">
        <v>0</v>
      </c>
      <c r="AS136" s="1">
        <v>1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78"/>
      <c r="BH136" s="78"/>
      <c r="BP136" s="80"/>
      <c r="BQ136" s="1">
        <v>1</v>
      </c>
    </row>
    <row r="137" spans="1:69">
      <c r="A137" s="1">
        <v>134</v>
      </c>
      <c r="B137" s="10" t="s">
        <v>60</v>
      </c>
      <c r="C137" s="21">
        <v>38.140118999999999</v>
      </c>
      <c r="D137" s="32">
        <v>-104.42125799999999</v>
      </c>
      <c r="E137" s="1" t="s">
        <v>283</v>
      </c>
      <c r="F137" s="6">
        <v>44279</v>
      </c>
      <c r="G137" s="7">
        <v>44292</v>
      </c>
      <c r="H137" s="78"/>
      <c r="J137" s="14"/>
      <c r="K137" s="14"/>
      <c r="N137" s="14">
        <v>0.45833333333333331</v>
      </c>
      <c r="O137" s="14">
        <v>0.16666666666666666</v>
      </c>
      <c r="P137" s="1">
        <v>90</v>
      </c>
      <c r="R137" s="78">
        <f t="shared" si="61"/>
        <v>0</v>
      </c>
      <c r="S137" s="1">
        <v>40</v>
      </c>
      <c r="U137" s="78">
        <f t="shared" si="70"/>
        <v>0</v>
      </c>
      <c r="V137" s="1">
        <f t="shared" si="71"/>
        <v>40</v>
      </c>
      <c r="W137" s="80"/>
      <c r="X137" s="78"/>
      <c r="AY137" s="78"/>
      <c r="BH137" s="78"/>
      <c r="BP137" s="80"/>
      <c r="BQ137" s="1">
        <v>1</v>
      </c>
    </row>
    <row r="138" spans="1:69">
      <c r="A138" s="1">
        <v>135</v>
      </c>
      <c r="B138" s="10" t="s">
        <v>284</v>
      </c>
      <c r="C138" s="21">
        <v>38.336972000000003</v>
      </c>
      <c r="D138" s="32">
        <v>-104.807333</v>
      </c>
      <c r="E138" s="1" t="s">
        <v>285</v>
      </c>
      <c r="F138" s="6">
        <v>45005</v>
      </c>
      <c r="G138" s="7">
        <v>45012</v>
      </c>
      <c r="H138" s="16" t="s">
        <v>286</v>
      </c>
      <c r="I138" s="15">
        <v>351.8</v>
      </c>
      <c r="J138" s="17">
        <v>0.45833333333333331</v>
      </c>
      <c r="K138" s="17">
        <v>0.19791666666666666</v>
      </c>
      <c r="L138" s="15" t="str">
        <f t="shared" si="59"/>
        <v>S McCulloch Blvd W</v>
      </c>
      <c r="M138" s="15">
        <v>73.7</v>
      </c>
      <c r="N138" s="17">
        <v>0.29166666666666669</v>
      </c>
      <c r="O138" s="17">
        <v>0.51041666666666663</v>
      </c>
      <c r="P138" s="15">
        <f t="shared" si="60"/>
        <v>425.5</v>
      </c>
      <c r="Q138" s="15"/>
      <c r="R138" s="16" t="str">
        <f t="shared" si="61"/>
        <v>S McCulloch Blvd W</v>
      </c>
      <c r="S138" s="15">
        <v>30</v>
      </c>
      <c r="T138" s="15">
        <v>26.3</v>
      </c>
      <c r="U138" s="16" t="str">
        <f t="shared" si="70"/>
        <v>S McCulloch Blvd W</v>
      </c>
      <c r="V138" s="15">
        <f t="shared" si="71"/>
        <v>30</v>
      </c>
      <c r="W138" s="18">
        <v>37.9</v>
      </c>
      <c r="X138" s="16">
        <v>2920</v>
      </c>
      <c r="Y138" s="15">
        <v>2</v>
      </c>
      <c r="Z138" s="15">
        <v>0.1</v>
      </c>
      <c r="AA138" s="15">
        <v>1747</v>
      </c>
      <c r="AB138" s="15">
        <v>59.8</v>
      </c>
      <c r="AC138" s="15">
        <v>806</v>
      </c>
      <c r="AD138" s="15">
        <v>27.6</v>
      </c>
      <c r="AE138" s="15">
        <v>6</v>
      </c>
      <c r="AF138" s="15">
        <v>0.2</v>
      </c>
      <c r="AG138" s="15">
        <v>294</v>
      </c>
      <c r="AH138" s="15">
        <v>10.1</v>
      </c>
      <c r="AI138" s="15">
        <v>12</v>
      </c>
      <c r="AJ138" s="15">
        <v>0.4</v>
      </c>
      <c r="AK138" s="15">
        <v>0</v>
      </c>
      <c r="AL138" s="15">
        <v>0</v>
      </c>
      <c r="AM138" s="15">
        <v>51</v>
      </c>
      <c r="AN138" s="15">
        <v>1.7</v>
      </c>
      <c r="AO138" s="15">
        <v>2</v>
      </c>
      <c r="AP138" s="15">
        <v>0.1</v>
      </c>
      <c r="AQ138" s="15">
        <v>0</v>
      </c>
      <c r="AR138" s="15">
        <v>0</v>
      </c>
      <c r="AS138" s="15">
        <v>0</v>
      </c>
      <c r="AT138" s="15">
        <v>0</v>
      </c>
      <c r="AU138" s="15">
        <v>0</v>
      </c>
      <c r="AV138" s="15">
        <v>0</v>
      </c>
      <c r="AW138" s="15">
        <v>0</v>
      </c>
      <c r="AX138" s="15">
        <v>0</v>
      </c>
      <c r="AY138" s="16"/>
      <c r="AZ138" s="15"/>
      <c r="BA138" s="15"/>
      <c r="BB138" s="15"/>
      <c r="BC138" s="15"/>
      <c r="BD138" s="15"/>
      <c r="BE138" s="15"/>
      <c r="BF138" s="15"/>
      <c r="BG138" s="15"/>
      <c r="BH138" s="16"/>
      <c r="BI138" s="15"/>
      <c r="BJ138" s="15"/>
      <c r="BK138" s="15"/>
      <c r="BL138" s="15"/>
      <c r="BM138" s="15"/>
      <c r="BN138" s="15"/>
      <c r="BO138" s="15"/>
      <c r="BP138" s="18"/>
    </row>
    <row r="139" spans="1:69">
      <c r="A139" s="1">
        <v>136</v>
      </c>
      <c r="B139" s="10" t="s">
        <v>287</v>
      </c>
      <c r="C139" s="21">
        <v>37.937140999999997</v>
      </c>
      <c r="D139" s="32">
        <v>-104.841335</v>
      </c>
      <c r="E139" s="1" t="s">
        <v>288</v>
      </c>
      <c r="F139" s="6">
        <v>44496</v>
      </c>
      <c r="G139" s="7">
        <v>44515</v>
      </c>
      <c r="H139" s="78" t="s">
        <v>289</v>
      </c>
      <c r="I139" s="1">
        <v>269</v>
      </c>
      <c r="J139" s="14">
        <v>0.32291666666666669</v>
      </c>
      <c r="K139" s="14">
        <v>0.13541666666666666</v>
      </c>
      <c r="L139" s="1" t="str">
        <f t="shared" si="59"/>
        <v>W Graneros Rd</v>
      </c>
      <c r="M139" s="1">
        <v>247</v>
      </c>
      <c r="N139" s="14">
        <v>0.45833333333333331</v>
      </c>
      <c r="O139" s="14">
        <v>0.16666666666666666</v>
      </c>
      <c r="P139" s="1">
        <f t="shared" si="60"/>
        <v>516</v>
      </c>
      <c r="R139" s="78" t="str">
        <f t="shared" si="61"/>
        <v>W Graneros Rd</v>
      </c>
      <c r="S139" s="1">
        <v>25</v>
      </c>
      <c r="T139" s="1">
        <v>43</v>
      </c>
      <c r="U139" s="78" t="str">
        <f t="shared" si="70"/>
        <v>W Graneros Rd</v>
      </c>
      <c r="V139" s="1">
        <f t="shared" si="71"/>
        <v>25</v>
      </c>
      <c r="W139" s="80">
        <v>54.5</v>
      </c>
      <c r="X139" s="78">
        <v>9795</v>
      </c>
      <c r="Y139" s="1">
        <v>25</v>
      </c>
      <c r="Z139" s="1">
        <v>0.3</v>
      </c>
      <c r="AA139" s="1">
        <v>4102</v>
      </c>
      <c r="AB139" s="1">
        <v>41.9</v>
      </c>
      <c r="AC139" s="1">
        <v>3058</v>
      </c>
      <c r="AD139" s="1">
        <v>31.2</v>
      </c>
      <c r="AE139" s="1">
        <v>103</v>
      </c>
      <c r="AF139" s="1">
        <v>1.1000000000000001</v>
      </c>
      <c r="AG139" s="1">
        <v>2054</v>
      </c>
      <c r="AH139" s="1">
        <v>21</v>
      </c>
      <c r="AI139" s="1">
        <v>161</v>
      </c>
      <c r="AJ139" s="1">
        <v>1.6</v>
      </c>
      <c r="AK139" s="1">
        <v>0</v>
      </c>
      <c r="AL139" s="1">
        <v>0</v>
      </c>
      <c r="AM139" s="1">
        <v>211</v>
      </c>
      <c r="AN139" s="1">
        <v>2.2000000000000002</v>
      </c>
      <c r="AO139" s="1">
        <v>81</v>
      </c>
      <c r="AP139" s="1">
        <v>0.8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78"/>
      <c r="BH139" s="78"/>
      <c r="BP139" s="80"/>
      <c r="BQ139" s="1">
        <v>1</v>
      </c>
    </row>
    <row r="140" spans="1:69">
      <c r="A140" s="1">
        <v>137</v>
      </c>
      <c r="B140" s="10" t="s">
        <v>290</v>
      </c>
      <c r="C140" s="21">
        <v>37.932319999999997</v>
      </c>
      <c r="D140" s="32">
        <v>-104.850477</v>
      </c>
      <c r="E140" s="1" t="s">
        <v>288</v>
      </c>
      <c r="F140" s="6">
        <v>44496</v>
      </c>
      <c r="G140" s="7">
        <v>44880</v>
      </c>
      <c r="H140" s="16" t="s">
        <v>291</v>
      </c>
      <c r="I140" s="15">
        <v>37.299999999999997</v>
      </c>
      <c r="J140" s="15"/>
      <c r="K140" s="15"/>
      <c r="L140" s="15" t="str">
        <f t="shared" si="59"/>
        <v>El Paso Dr</v>
      </c>
      <c r="M140" s="15">
        <v>127.5</v>
      </c>
      <c r="N140" s="15"/>
      <c r="O140" s="15"/>
      <c r="P140" s="15">
        <f t="shared" si="60"/>
        <v>164.8</v>
      </c>
      <c r="Q140" s="15"/>
      <c r="R140" s="16" t="str">
        <f t="shared" si="61"/>
        <v>El Paso Dr</v>
      </c>
      <c r="S140" s="15">
        <v>30</v>
      </c>
      <c r="T140" s="15">
        <v>39.9</v>
      </c>
      <c r="U140" s="16" t="str">
        <f t="shared" si="70"/>
        <v>El Paso Dr</v>
      </c>
      <c r="V140" s="15">
        <f t="shared" si="71"/>
        <v>30</v>
      </c>
      <c r="W140" s="18">
        <v>40.6</v>
      </c>
      <c r="X140" s="16">
        <v>3131</v>
      </c>
      <c r="Y140" s="15">
        <v>4</v>
      </c>
      <c r="Z140" s="15">
        <v>0.1</v>
      </c>
      <c r="AA140" s="15">
        <v>1564</v>
      </c>
      <c r="AB140" s="15">
        <v>50</v>
      </c>
      <c r="AC140" s="15">
        <v>766</v>
      </c>
      <c r="AD140" s="15">
        <v>24.5</v>
      </c>
      <c r="AE140" s="15">
        <v>77</v>
      </c>
      <c r="AF140" s="15">
        <v>2.5</v>
      </c>
      <c r="AG140" s="15">
        <v>591</v>
      </c>
      <c r="AH140" s="15">
        <v>18.899999999999999</v>
      </c>
      <c r="AI140" s="15">
        <v>47</v>
      </c>
      <c r="AJ140" s="15">
        <v>1.5</v>
      </c>
      <c r="AK140" s="15">
        <v>0</v>
      </c>
      <c r="AL140" s="15">
        <v>0</v>
      </c>
      <c r="AM140" s="15">
        <v>71</v>
      </c>
      <c r="AN140" s="15">
        <v>2.2999999999999998</v>
      </c>
      <c r="AO140" s="15">
        <v>7</v>
      </c>
      <c r="AP140" s="15">
        <v>0.2</v>
      </c>
      <c r="AQ140" s="15">
        <v>4</v>
      </c>
      <c r="AR140" s="15">
        <v>0.1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6"/>
      <c r="AZ140" s="15"/>
      <c r="BA140" s="15"/>
      <c r="BB140" s="15"/>
      <c r="BC140" s="15"/>
      <c r="BD140" s="15"/>
      <c r="BE140" s="15"/>
      <c r="BF140" s="15"/>
      <c r="BG140" s="15"/>
      <c r="BH140" s="16"/>
      <c r="BI140" s="15"/>
      <c r="BJ140" s="15"/>
      <c r="BK140" s="15"/>
      <c r="BL140" s="15"/>
      <c r="BM140" s="15"/>
      <c r="BN140" s="15"/>
      <c r="BO140" s="15"/>
      <c r="BP140" s="18"/>
      <c r="BQ140" s="1">
        <v>1</v>
      </c>
    </row>
    <row r="141" spans="1:69">
      <c r="A141" s="1">
        <v>138</v>
      </c>
      <c r="B141" s="10" t="s">
        <v>287</v>
      </c>
      <c r="C141" s="21">
        <v>37.937098855740203</v>
      </c>
      <c r="D141" s="32">
        <v>-104.841278570247</v>
      </c>
      <c r="E141" s="1" t="s">
        <v>288</v>
      </c>
      <c r="F141" s="6">
        <v>44872</v>
      </c>
      <c r="G141" s="7">
        <v>44879</v>
      </c>
      <c r="H141" s="78" t="s">
        <v>292</v>
      </c>
      <c r="I141" s="1">
        <v>273</v>
      </c>
      <c r="J141" s="14">
        <v>0.28125</v>
      </c>
      <c r="K141" s="14">
        <v>0.14583333333333334</v>
      </c>
      <c r="L141" s="1" t="str">
        <f t="shared" si="59"/>
        <v>HW 165</v>
      </c>
      <c r="M141" s="1">
        <v>257</v>
      </c>
      <c r="N141" s="14">
        <v>0.38541666666666669</v>
      </c>
      <c r="O141" s="14">
        <v>0.125</v>
      </c>
      <c r="P141" s="1">
        <f t="shared" si="60"/>
        <v>530</v>
      </c>
      <c r="R141" s="78" t="str">
        <f t="shared" si="61"/>
        <v>HW 165</v>
      </c>
      <c r="S141" s="1">
        <v>30</v>
      </c>
      <c r="T141" s="1">
        <v>39.5</v>
      </c>
      <c r="U141" s="78" t="str">
        <f t="shared" si="70"/>
        <v>HW 165</v>
      </c>
      <c r="V141" s="1">
        <f t="shared" si="71"/>
        <v>30</v>
      </c>
      <c r="W141" s="80">
        <v>48</v>
      </c>
      <c r="X141" s="78">
        <v>3594</v>
      </c>
      <c r="Y141" s="1">
        <v>13</v>
      </c>
      <c r="Z141" s="1">
        <v>0.4</v>
      </c>
      <c r="AA141" s="1">
        <v>2191</v>
      </c>
      <c r="AB141" s="1">
        <v>61</v>
      </c>
      <c r="AC141" s="1">
        <v>966</v>
      </c>
      <c r="AD141" s="1">
        <v>26.9</v>
      </c>
      <c r="AE141" s="1">
        <v>10</v>
      </c>
      <c r="AF141" s="1">
        <v>0.3</v>
      </c>
      <c r="AG141" s="1">
        <v>272</v>
      </c>
      <c r="AH141" s="1">
        <v>7.6</v>
      </c>
      <c r="AI141" s="1">
        <v>82</v>
      </c>
      <c r="AJ141" s="1">
        <v>2.2999999999999998</v>
      </c>
      <c r="AK141" s="1">
        <v>0</v>
      </c>
      <c r="AL141" s="1">
        <v>0</v>
      </c>
      <c r="AM141" s="1">
        <v>40</v>
      </c>
      <c r="AN141" s="1">
        <v>1.1000000000000001</v>
      </c>
      <c r="AO141" s="1">
        <v>20</v>
      </c>
      <c r="AP141" s="1">
        <v>0.6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78"/>
      <c r="BH141" s="78"/>
      <c r="BP141" s="80"/>
      <c r="BQ141" s="1">
        <v>1</v>
      </c>
    </row>
    <row r="142" spans="1:69">
      <c r="A142" s="1">
        <v>139</v>
      </c>
      <c r="B142" s="10" t="s">
        <v>290</v>
      </c>
      <c r="C142" s="21">
        <v>37.932368710838198</v>
      </c>
      <c r="D142" s="32">
        <v>-104.850374811902</v>
      </c>
      <c r="E142" s="1" t="s">
        <v>288</v>
      </c>
      <c r="F142" s="6">
        <v>44872</v>
      </c>
      <c r="G142" s="7">
        <v>44879</v>
      </c>
      <c r="H142" s="78" t="s">
        <v>292</v>
      </c>
      <c r="I142" s="1">
        <v>135</v>
      </c>
      <c r="J142" s="14">
        <v>0.4375</v>
      </c>
      <c r="K142" s="14">
        <v>0.14583333333333334</v>
      </c>
      <c r="L142" s="1" t="str">
        <f t="shared" si="59"/>
        <v>HW 165</v>
      </c>
      <c r="M142" s="1">
        <v>117</v>
      </c>
      <c r="N142" s="14">
        <v>0.28125</v>
      </c>
      <c r="O142" s="14">
        <v>0.13541666666666666</v>
      </c>
      <c r="P142" s="1">
        <f t="shared" si="60"/>
        <v>252</v>
      </c>
      <c r="R142" s="78" t="str">
        <f t="shared" si="61"/>
        <v>HW 165</v>
      </c>
      <c r="S142" s="1">
        <v>30</v>
      </c>
      <c r="T142" s="1">
        <v>38.799999999999997</v>
      </c>
      <c r="U142" s="78" t="str">
        <f t="shared" si="70"/>
        <v>HW 165</v>
      </c>
      <c r="V142" s="1">
        <f t="shared" si="71"/>
        <v>30</v>
      </c>
      <c r="W142" s="80">
        <v>37.4</v>
      </c>
      <c r="X142" s="78">
        <v>1703</v>
      </c>
      <c r="Y142" s="1">
        <v>6</v>
      </c>
      <c r="Z142" s="1">
        <v>0.4</v>
      </c>
      <c r="AA142" s="1">
        <v>1007</v>
      </c>
      <c r="AB142" s="1">
        <v>59.1</v>
      </c>
      <c r="AC142" s="1">
        <v>440</v>
      </c>
      <c r="AD142" s="1">
        <v>25.8</v>
      </c>
      <c r="AE142" s="1">
        <v>35</v>
      </c>
      <c r="AF142" s="1">
        <v>2.1</v>
      </c>
      <c r="AG142" s="1">
        <v>129</v>
      </c>
      <c r="AH142" s="1">
        <v>7.6</v>
      </c>
      <c r="AI142" s="1">
        <v>47</v>
      </c>
      <c r="AJ142" s="1">
        <v>2.8</v>
      </c>
      <c r="AK142" s="1">
        <v>0</v>
      </c>
      <c r="AL142" s="1">
        <v>0</v>
      </c>
      <c r="AM142" s="1">
        <v>35</v>
      </c>
      <c r="AN142" s="1">
        <v>2.1</v>
      </c>
      <c r="AO142" s="1">
        <v>4</v>
      </c>
      <c r="AP142" s="1">
        <v>0.2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78"/>
      <c r="BH142" s="78"/>
      <c r="BP142" s="80"/>
      <c r="BQ142" s="1">
        <v>1</v>
      </c>
    </row>
    <row r="143" spans="1:69">
      <c r="A143" s="1">
        <v>140</v>
      </c>
      <c r="B143" s="10" t="s">
        <v>60</v>
      </c>
      <c r="C143" s="21">
        <v>37.952317742774099</v>
      </c>
      <c r="D143" s="32">
        <v>-104.815348838925</v>
      </c>
      <c r="E143" s="1" t="s">
        <v>293</v>
      </c>
      <c r="F143" s="6">
        <v>44740</v>
      </c>
      <c r="G143" s="7">
        <v>44754</v>
      </c>
      <c r="H143" s="78" t="s">
        <v>292</v>
      </c>
      <c r="I143" s="1">
        <v>47</v>
      </c>
      <c r="J143" s="14">
        <v>0.45833333333333331</v>
      </c>
      <c r="K143" s="14">
        <v>0.20833333333333334</v>
      </c>
      <c r="L143" s="1" t="str">
        <f t="shared" si="59"/>
        <v>HW 165</v>
      </c>
      <c r="M143" s="1">
        <v>48</v>
      </c>
      <c r="N143" s="14">
        <v>0.41666666666666669</v>
      </c>
      <c r="O143" s="14">
        <v>0.51041666666666663</v>
      </c>
      <c r="P143" s="1">
        <f t="shared" si="60"/>
        <v>95</v>
      </c>
      <c r="R143" s="78" t="str">
        <f t="shared" si="61"/>
        <v>HW 165</v>
      </c>
      <c r="S143" s="1">
        <v>25</v>
      </c>
      <c r="T143" s="1">
        <v>30.2</v>
      </c>
      <c r="U143" s="78" t="str">
        <f t="shared" si="70"/>
        <v>HW 165</v>
      </c>
      <c r="V143" s="1">
        <f t="shared" si="71"/>
        <v>25</v>
      </c>
      <c r="W143" s="80">
        <v>31</v>
      </c>
      <c r="X143" s="78">
        <v>1351</v>
      </c>
      <c r="Y143" s="1">
        <v>10</v>
      </c>
      <c r="Z143" s="1">
        <v>0.7</v>
      </c>
      <c r="AA143" s="1">
        <v>759</v>
      </c>
      <c r="AB143" s="1">
        <v>56.2</v>
      </c>
      <c r="AC143" s="1">
        <v>300</v>
      </c>
      <c r="AD143" s="1">
        <v>22.2</v>
      </c>
      <c r="AE143" s="1">
        <v>3</v>
      </c>
      <c r="AF143" s="1">
        <v>0.2</v>
      </c>
      <c r="AG143" s="1">
        <v>231</v>
      </c>
      <c r="AH143" s="1">
        <v>17.100000000000001</v>
      </c>
      <c r="AI143" s="1">
        <v>16</v>
      </c>
      <c r="AJ143" s="1">
        <v>1.2</v>
      </c>
      <c r="AK143" s="1">
        <v>0</v>
      </c>
      <c r="AL143" s="1">
        <v>0</v>
      </c>
      <c r="AM143" s="1">
        <v>26</v>
      </c>
      <c r="AN143" s="1">
        <v>1.9</v>
      </c>
      <c r="AO143" s="1">
        <v>6</v>
      </c>
      <c r="AP143" s="1">
        <v>0.4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78"/>
      <c r="BH143" s="78"/>
      <c r="BP143" s="80"/>
      <c r="BQ143" s="1">
        <v>1</v>
      </c>
    </row>
    <row r="144" spans="1:69">
      <c r="A144" s="1">
        <v>141</v>
      </c>
      <c r="B144" s="10" t="s">
        <v>60</v>
      </c>
      <c r="C144" s="21">
        <v>37.952274000000003</v>
      </c>
      <c r="D144" s="32">
        <v>-104.815359</v>
      </c>
      <c r="E144" s="1" t="s">
        <v>293</v>
      </c>
      <c r="F144" s="6">
        <v>44754</v>
      </c>
      <c r="G144" s="7">
        <v>44761</v>
      </c>
      <c r="H144" s="78" t="s">
        <v>292</v>
      </c>
      <c r="I144" s="1">
        <v>82</v>
      </c>
      <c r="J144" s="14">
        <v>0.41666666666666669</v>
      </c>
      <c r="K144" s="14">
        <v>0.13541666666666666</v>
      </c>
      <c r="L144" s="1" t="str">
        <f t="shared" si="59"/>
        <v>HW 165</v>
      </c>
      <c r="M144" s="1">
        <v>81</v>
      </c>
      <c r="N144" s="14">
        <v>0.40625</v>
      </c>
      <c r="O144" s="14">
        <v>0.17708333333333334</v>
      </c>
      <c r="P144" s="1">
        <f t="shared" si="60"/>
        <v>163</v>
      </c>
      <c r="R144" s="78" t="str">
        <f t="shared" si="61"/>
        <v>HW 165</v>
      </c>
      <c r="S144" s="1">
        <v>25</v>
      </c>
      <c r="T144" s="1">
        <v>31.5</v>
      </c>
      <c r="U144" s="78" t="str">
        <f t="shared" si="70"/>
        <v>HW 165</v>
      </c>
      <c r="V144" s="1">
        <f t="shared" si="71"/>
        <v>25</v>
      </c>
      <c r="W144" s="80">
        <v>32.4</v>
      </c>
      <c r="X144" s="78">
        <v>1099</v>
      </c>
      <c r="Y144" s="1">
        <v>10</v>
      </c>
      <c r="Z144" s="1">
        <v>0.9</v>
      </c>
      <c r="AA144" s="1">
        <v>594</v>
      </c>
      <c r="AB144" s="1">
        <v>54</v>
      </c>
      <c r="AC144" s="1">
        <v>288</v>
      </c>
      <c r="AD144" s="1">
        <v>26.2</v>
      </c>
      <c r="AE144" s="1">
        <v>6</v>
      </c>
      <c r="AF144" s="1">
        <v>0.5</v>
      </c>
      <c r="AG144" s="1">
        <v>163</v>
      </c>
      <c r="AH144" s="1">
        <v>14.8</v>
      </c>
      <c r="AI144" s="1">
        <v>11</v>
      </c>
      <c r="AJ144" s="1">
        <v>1</v>
      </c>
      <c r="AK144" s="1">
        <v>0</v>
      </c>
      <c r="AL144" s="1">
        <v>0</v>
      </c>
      <c r="AM144" s="1">
        <v>27</v>
      </c>
      <c r="AN144" s="1">
        <v>2.5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78"/>
      <c r="BH144" s="78"/>
      <c r="BP144" s="80"/>
      <c r="BQ144" s="1">
        <v>1</v>
      </c>
    </row>
    <row r="145" spans="1:69">
      <c r="A145" s="1">
        <v>142</v>
      </c>
      <c r="B145" s="10" t="s">
        <v>60</v>
      </c>
      <c r="C145" s="21">
        <v>37.937739999999998</v>
      </c>
      <c r="D145" s="32">
        <v>-104.835283</v>
      </c>
      <c r="E145" s="1" t="s">
        <v>293</v>
      </c>
      <c r="F145" s="6">
        <v>44496</v>
      </c>
      <c r="G145" s="7">
        <v>44527</v>
      </c>
      <c r="H145" s="78" t="s">
        <v>294</v>
      </c>
      <c r="I145" s="1">
        <v>66</v>
      </c>
      <c r="J145" s="14">
        <v>0.45833333333333331</v>
      </c>
      <c r="K145" s="14">
        <v>0.19791666666666666</v>
      </c>
      <c r="L145" s="1" t="str">
        <f t="shared" ref="L145:L206" si="72">H145</f>
        <v>Pagosa Way</v>
      </c>
      <c r="M145" s="1">
        <v>67</v>
      </c>
      <c r="N145" s="14">
        <v>0.3125</v>
      </c>
      <c r="O145" s="14">
        <v>0.19791666666666666</v>
      </c>
      <c r="P145" s="1">
        <f t="shared" ref="P145:P200" si="73">SUM(I145,M145)</f>
        <v>133</v>
      </c>
      <c r="R145" s="78" t="str">
        <f t="shared" ref="R145:R206" si="74">H145</f>
        <v>Pagosa Way</v>
      </c>
      <c r="S145" s="1">
        <v>25</v>
      </c>
      <c r="T145" s="1">
        <v>30.2</v>
      </c>
      <c r="U145" s="78" t="str">
        <f t="shared" si="70"/>
        <v>Pagosa Way</v>
      </c>
      <c r="V145" s="1">
        <f t="shared" si="71"/>
        <v>25</v>
      </c>
      <c r="W145" s="80">
        <v>31.9</v>
      </c>
      <c r="X145" s="78">
        <v>4070</v>
      </c>
      <c r="Y145" s="1">
        <v>3</v>
      </c>
      <c r="Z145" s="1">
        <v>0.1</v>
      </c>
      <c r="AA145" s="1">
        <v>2959</v>
      </c>
      <c r="AB145" s="1">
        <v>72.7</v>
      </c>
      <c r="AC145" s="1">
        <v>634</v>
      </c>
      <c r="AD145" s="1">
        <v>15.6</v>
      </c>
      <c r="AE145" s="1">
        <v>72</v>
      </c>
      <c r="AF145" s="1">
        <v>1.8</v>
      </c>
      <c r="AG145" s="1">
        <v>374</v>
      </c>
      <c r="AH145" s="1">
        <v>9.1999999999999993</v>
      </c>
      <c r="AI145" s="1">
        <v>3</v>
      </c>
      <c r="AJ145" s="1">
        <v>0.1</v>
      </c>
      <c r="AK145" s="1">
        <v>0</v>
      </c>
      <c r="AL145" s="1">
        <v>0</v>
      </c>
      <c r="AM145" s="1">
        <v>25</v>
      </c>
      <c r="AN145" s="1">
        <v>0.6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78"/>
      <c r="BH145" s="78"/>
      <c r="BP145" s="80"/>
      <c r="BQ145" s="1">
        <v>1</v>
      </c>
    </row>
    <row r="146" spans="1:69">
      <c r="A146" s="1">
        <v>143</v>
      </c>
      <c r="B146" s="10" t="s">
        <v>60</v>
      </c>
      <c r="C146" s="21">
        <v>37.941861000000003</v>
      </c>
      <c r="D146" s="32">
        <v>-104.81607</v>
      </c>
      <c r="E146" s="1" t="s">
        <v>293</v>
      </c>
      <c r="F146" s="6">
        <v>44740</v>
      </c>
      <c r="G146" s="7">
        <v>44754</v>
      </c>
      <c r="H146" s="78" t="s">
        <v>292</v>
      </c>
      <c r="I146" s="1">
        <v>20</v>
      </c>
      <c r="J146" s="14">
        <v>0.45833333333333331</v>
      </c>
      <c r="K146" s="14">
        <v>0.20833333333333334</v>
      </c>
      <c r="L146" s="1" t="str">
        <f t="shared" si="72"/>
        <v>HW 165</v>
      </c>
      <c r="M146" s="1">
        <v>19</v>
      </c>
      <c r="N146" s="14">
        <v>0.42708333333333331</v>
      </c>
      <c r="O146" s="14">
        <v>0.51041666666666663</v>
      </c>
      <c r="P146" s="1">
        <f t="shared" si="73"/>
        <v>39</v>
      </c>
      <c r="R146" s="78" t="str">
        <f t="shared" si="74"/>
        <v>HW 165</v>
      </c>
      <c r="S146" s="1">
        <v>25</v>
      </c>
      <c r="T146" s="1">
        <v>37.9</v>
      </c>
      <c r="U146" s="78" t="str">
        <f t="shared" si="70"/>
        <v>HW 165</v>
      </c>
      <c r="V146" s="1">
        <f t="shared" si="71"/>
        <v>25</v>
      </c>
      <c r="W146" s="80">
        <v>35.5</v>
      </c>
      <c r="X146" s="78">
        <v>537</v>
      </c>
      <c r="Y146" s="1">
        <v>0</v>
      </c>
      <c r="Z146" s="1">
        <v>0</v>
      </c>
      <c r="AA146" s="1">
        <v>263</v>
      </c>
      <c r="AB146" s="1">
        <v>49</v>
      </c>
      <c r="AC146" s="1">
        <v>110</v>
      </c>
      <c r="AD146" s="1">
        <v>20.5</v>
      </c>
      <c r="AE146" s="1">
        <v>2</v>
      </c>
      <c r="AF146" s="1">
        <v>0.4</v>
      </c>
      <c r="AG146" s="1">
        <v>121</v>
      </c>
      <c r="AH146" s="1">
        <v>22.5</v>
      </c>
      <c r="AI146" s="1">
        <v>24</v>
      </c>
      <c r="AJ146" s="1">
        <v>4.5</v>
      </c>
      <c r="AK146" s="1">
        <v>0</v>
      </c>
      <c r="AL146" s="1">
        <v>0</v>
      </c>
      <c r="AM146" s="1">
        <v>15</v>
      </c>
      <c r="AN146" s="1">
        <v>2.8</v>
      </c>
      <c r="AO146" s="1">
        <v>2</v>
      </c>
      <c r="AP146" s="1">
        <v>0.4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78"/>
      <c r="BH146" s="78"/>
      <c r="BP146" s="80"/>
      <c r="BQ146" s="1">
        <v>1</v>
      </c>
    </row>
    <row r="147" spans="1:69">
      <c r="A147" s="1">
        <v>144</v>
      </c>
      <c r="B147" s="10" t="s">
        <v>60</v>
      </c>
      <c r="C147" s="21">
        <v>37.941861000000003</v>
      </c>
      <c r="D147" s="32">
        <v>-104.81607</v>
      </c>
      <c r="E147" s="1" t="s">
        <v>293</v>
      </c>
      <c r="F147" s="6">
        <v>44754</v>
      </c>
      <c r="G147" s="7">
        <v>44761</v>
      </c>
      <c r="H147" s="78" t="s">
        <v>292</v>
      </c>
      <c r="I147" s="1">
        <v>24</v>
      </c>
      <c r="J147" s="14">
        <v>0.40625</v>
      </c>
      <c r="K147" s="14">
        <v>6.25E-2</v>
      </c>
      <c r="L147" s="1" t="str">
        <f>H147</f>
        <v>HW 165</v>
      </c>
      <c r="M147" s="1">
        <v>31</v>
      </c>
      <c r="N147" s="14">
        <v>0.40625</v>
      </c>
      <c r="O147" s="14">
        <v>7.2916666666666671E-2</v>
      </c>
      <c r="P147" s="1">
        <f>SUM(M147,I147)</f>
        <v>55</v>
      </c>
      <c r="R147" s="78" t="str">
        <f>L147</f>
        <v>HW 165</v>
      </c>
      <c r="S147" s="1">
        <v>25</v>
      </c>
      <c r="T147" s="1">
        <v>38.5</v>
      </c>
      <c r="U147" s="78" t="str">
        <f>R147</f>
        <v>HW 165</v>
      </c>
      <c r="V147" s="1">
        <f>S147</f>
        <v>25</v>
      </c>
      <c r="W147" s="80">
        <v>35.5</v>
      </c>
      <c r="X147" s="78">
        <v>356</v>
      </c>
      <c r="Y147" s="1">
        <v>1</v>
      </c>
      <c r="Z147" s="1">
        <v>0.3</v>
      </c>
      <c r="AA147" s="1">
        <v>186</v>
      </c>
      <c r="AB147" s="1">
        <v>52.2</v>
      </c>
      <c r="AC147" s="1">
        <v>87</v>
      </c>
      <c r="AD147" s="1">
        <v>24.4</v>
      </c>
      <c r="AE147" s="1">
        <v>2</v>
      </c>
      <c r="AF147" s="1">
        <v>0.6</v>
      </c>
      <c r="AG147" s="1">
        <v>54</v>
      </c>
      <c r="AH147" s="1">
        <v>15.2</v>
      </c>
      <c r="AI147" s="1">
        <v>13</v>
      </c>
      <c r="AJ147" s="1">
        <v>3.7</v>
      </c>
      <c r="AK147" s="1">
        <v>0</v>
      </c>
      <c r="AL147" s="1">
        <v>0</v>
      </c>
      <c r="AM147" s="1">
        <v>13</v>
      </c>
      <c r="AN147" s="1">
        <v>3.7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78"/>
      <c r="BH147" s="78"/>
      <c r="BP147" s="80"/>
      <c r="BQ147" s="1">
        <v>1</v>
      </c>
    </row>
    <row r="148" spans="1:69">
      <c r="A148" s="1">
        <v>145</v>
      </c>
      <c r="B148" s="10" t="s">
        <v>60</v>
      </c>
      <c r="C148" s="21">
        <v>37.937769000000003</v>
      </c>
      <c r="D148" s="32">
        <v>-104.835359</v>
      </c>
      <c r="E148" s="1" t="s">
        <v>293</v>
      </c>
      <c r="F148" s="6">
        <v>44740</v>
      </c>
      <c r="G148" s="7">
        <v>44747</v>
      </c>
      <c r="H148" s="78" t="s">
        <v>288</v>
      </c>
      <c r="I148" s="1">
        <v>81</v>
      </c>
      <c r="J148" s="14">
        <v>0.45833333333333331</v>
      </c>
      <c r="K148" s="14">
        <v>0.13541666666666666</v>
      </c>
      <c r="L148" s="1" t="str">
        <f t="shared" si="72"/>
        <v>Cibola Dr</v>
      </c>
      <c r="M148" s="1">
        <v>78</v>
      </c>
      <c r="N148" s="14">
        <v>0.4375</v>
      </c>
      <c r="O148" s="14">
        <v>5.2083333333333336E-2</v>
      </c>
      <c r="P148" s="1">
        <f t="shared" si="73"/>
        <v>159</v>
      </c>
      <c r="R148" s="78" t="str">
        <f t="shared" si="74"/>
        <v>Cibola Dr</v>
      </c>
      <c r="S148" s="1">
        <v>25</v>
      </c>
      <c r="T148" s="1">
        <v>31.9</v>
      </c>
      <c r="U148" s="78" t="str">
        <f t="shared" si="70"/>
        <v>Cibola Dr</v>
      </c>
      <c r="V148" s="1">
        <f t="shared" si="71"/>
        <v>25</v>
      </c>
      <c r="W148" s="80">
        <v>32.4</v>
      </c>
      <c r="X148" s="78">
        <v>1095</v>
      </c>
      <c r="Y148" s="1">
        <v>0</v>
      </c>
      <c r="Z148" s="1">
        <v>0</v>
      </c>
      <c r="AA148" s="1">
        <v>741</v>
      </c>
      <c r="AB148" s="1">
        <v>67.7</v>
      </c>
      <c r="AC148" s="1">
        <v>193</v>
      </c>
      <c r="AD148" s="1">
        <v>17.600000000000001</v>
      </c>
      <c r="AE148" s="1">
        <v>3</v>
      </c>
      <c r="AF148" s="1">
        <v>0.3</v>
      </c>
      <c r="AG148" s="1">
        <v>151</v>
      </c>
      <c r="AH148" s="1">
        <v>13.8</v>
      </c>
      <c r="AI148" s="1">
        <v>0</v>
      </c>
      <c r="AJ148" s="1">
        <v>0</v>
      </c>
      <c r="AK148" s="1">
        <v>0</v>
      </c>
      <c r="AL148" s="1">
        <v>0</v>
      </c>
      <c r="AM148" s="1">
        <v>7</v>
      </c>
      <c r="AN148" s="1">
        <v>0.6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78"/>
      <c r="BH148" s="78"/>
      <c r="BP148" s="80"/>
      <c r="BQ148" s="1">
        <v>1</v>
      </c>
    </row>
    <row r="149" spans="1:69">
      <c r="A149" s="1">
        <v>146</v>
      </c>
      <c r="B149" s="10" t="s">
        <v>60</v>
      </c>
      <c r="C149" s="21">
        <v>37.937769000000003</v>
      </c>
      <c r="D149" s="32">
        <v>-104.835359</v>
      </c>
      <c r="E149" s="1" t="s">
        <v>293</v>
      </c>
      <c r="F149" s="6">
        <v>44747</v>
      </c>
      <c r="G149" s="7">
        <v>44754</v>
      </c>
      <c r="H149" s="78" t="s">
        <v>288</v>
      </c>
      <c r="I149" s="1">
        <v>26</v>
      </c>
      <c r="J149" s="14">
        <v>0.42708333333333331</v>
      </c>
      <c r="K149" s="14">
        <v>7.2916666666666671E-2</v>
      </c>
      <c r="L149" s="1" t="str">
        <f t="shared" si="72"/>
        <v>Cibola Dr</v>
      </c>
      <c r="M149" s="1">
        <v>24</v>
      </c>
      <c r="N149" s="14">
        <v>0.42708333333333331</v>
      </c>
      <c r="O149" s="14">
        <v>0.20833333333333334</v>
      </c>
      <c r="P149" s="1">
        <f t="shared" si="73"/>
        <v>50</v>
      </c>
      <c r="R149" s="78" t="str">
        <f t="shared" si="74"/>
        <v>Cibola Dr</v>
      </c>
      <c r="S149" s="1">
        <v>25</v>
      </c>
      <c r="T149" s="1">
        <v>33.9</v>
      </c>
      <c r="U149" s="78" t="str">
        <f t="shared" si="70"/>
        <v>Cibola Dr</v>
      </c>
      <c r="V149" s="1">
        <f t="shared" si="71"/>
        <v>25</v>
      </c>
      <c r="W149" s="80">
        <v>33.299999999999997</v>
      </c>
      <c r="X149" s="78">
        <v>361</v>
      </c>
      <c r="Y149" s="1">
        <v>0</v>
      </c>
      <c r="Z149" s="1">
        <v>0</v>
      </c>
      <c r="AA149" s="1">
        <v>266</v>
      </c>
      <c r="AB149" s="1">
        <v>73.7</v>
      </c>
      <c r="AC149" s="1">
        <v>61</v>
      </c>
      <c r="AD149" s="1">
        <v>16.899999999999999</v>
      </c>
      <c r="AE149" s="1">
        <v>0</v>
      </c>
      <c r="AF149" s="1">
        <v>0</v>
      </c>
      <c r="AG149" s="1">
        <v>26</v>
      </c>
      <c r="AH149" s="1">
        <v>7.2</v>
      </c>
      <c r="AI149" s="1">
        <v>2</v>
      </c>
      <c r="AJ149" s="1">
        <v>0.6</v>
      </c>
      <c r="AK149" s="1">
        <v>0</v>
      </c>
      <c r="AL149" s="1">
        <v>0</v>
      </c>
      <c r="AM149" s="1">
        <v>6</v>
      </c>
      <c r="AN149" s="1">
        <v>1.7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78"/>
      <c r="BH149" s="78"/>
      <c r="BP149" s="80"/>
      <c r="BQ149" s="1">
        <v>1</v>
      </c>
    </row>
    <row r="150" spans="1:69">
      <c r="A150" s="1">
        <v>147</v>
      </c>
      <c r="B150" s="10" t="s">
        <v>60</v>
      </c>
      <c r="C150" s="21">
        <v>37.938675534902004</v>
      </c>
      <c r="D150" s="32">
        <v>-104.838532540725</v>
      </c>
      <c r="E150" s="1" t="s">
        <v>293</v>
      </c>
      <c r="F150" s="6">
        <v>44754</v>
      </c>
      <c r="G150" s="7">
        <v>44761</v>
      </c>
      <c r="H150" s="78" t="s">
        <v>288</v>
      </c>
      <c r="I150" s="1">
        <v>101</v>
      </c>
      <c r="J150" s="14">
        <v>0.45833333333333331</v>
      </c>
      <c r="K150" s="14">
        <v>0.15625</v>
      </c>
      <c r="L150" s="1" t="str">
        <f t="shared" si="72"/>
        <v>Cibola Dr</v>
      </c>
      <c r="M150" s="1">
        <v>101</v>
      </c>
      <c r="N150" s="14">
        <v>0.33333333333333331</v>
      </c>
      <c r="O150" s="14">
        <v>0.15625</v>
      </c>
      <c r="P150" s="1">
        <f t="shared" si="73"/>
        <v>202</v>
      </c>
      <c r="R150" s="78" t="str">
        <f t="shared" si="74"/>
        <v>Cibola Dr</v>
      </c>
      <c r="S150" s="1">
        <v>25</v>
      </c>
      <c r="T150" s="1">
        <v>37.9</v>
      </c>
      <c r="U150" s="78" t="str">
        <f t="shared" si="70"/>
        <v>Cibola Dr</v>
      </c>
      <c r="V150" s="1">
        <f t="shared" si="71"/>
        <v>25</v>
      </c>
      <c r="W150" s="80">
        <v>36.6</v>
      </c>
      <c r="X150" s="78">
        <v>1352</v>
      </c>
      <c r="Y150" s="1">
        <v>2</v>
      </c>
      <c r="Z150" s="1">
        <v>0.1</v>
      </c>
      <c r="AA150" s="1">
        <v>910</v>
      </c>
      <c r="AB150" s="1">
        <v>67.3</v>
      </c>
      <c r="AC150" s="1">
        <v>247</v>
      </c>
      <c r="AD150" s="1">
        <v>18.3</v>
      </c>
      <c r="AE150" s="1">
        <v>3</v>
      </c>
      <c r="AF150" s="1">
        <v>0.2</v>
      </c>
      <c r="AG150" s="1">
        <v>164</v>
      </c>
      <c r="AH150" s="1">
        <v>12.1</v>
      </c>
      <c r="AI150" s="1">
        <v>0</v>
      </c>
      <c r="AJ150" s="1">
        <v>0</v>
      </c>
      <c r="AK150" s="1">
        <v>0</v>
      </c>
      <c r="AL150" s="1">
        <v>0</v>
      </c>
      <c r="AM150" s="1">
        <v>24</v>
      </c>
      <c r="AN150" s="1">
        <v>1.8</v>
      </c>
      <c r="AO150" s="1">
        <v>2</v>
      </c>
      <c r="AP150" s="1">
        <v>0.1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78"/>
      <c r="BH150" s="78"/>
      <c r="BP150" s="80"/>
      <c r="BQ150" s="1">
        <v>1</v>
      </c>
    </row>
    <row r="151" spans="1:69">
      <c r="A151" s="1">
        <v>148</v>
      </c>
      <c r="B151" s="10" t="s">
        <v>60</v>
      </c>
      <c r="C151" s="21">
        <v>37.938667000000002</v>
      </c>
      <c r="D151" s="32">
        <v>-104.83747200000001</v>
      </c>
      <c r="E151" s="1" t="s">
        <v>293</v>
      </c>
      <c r="F151" s="6">
        <v>44527</v>
      </c>
      <c r="G151" s="7">
        <v>44550</v>
      </c>
      <c r="H151" s="78" t="s">
        <v>288</v>
      </c>
      <c r="I151" s="1">
        <v>65</v>
      </c>
      <c r="J151" s="14">
        <v>0.45833333333333331</v>
      </c>
      <c r="K151" s="14">
        <v>0.17708333333333334</v>
      </c>
      <c r="L151" s="1" t="str">
        <f t="shared" si="72"/>
        <v>Cibola Dr</v>
      </c>
      <c r="M151" s="1">
        <v>67</v>
      </c>
      <c r="N151" s="14">
        <v>0.3125</v>
      </c>
      <c r="O151" s="14">
        <v>0.17708333333333334</v>
      </c>
      <c r="P151" s="1">
        <f t="shared" si="73"/>
        <v>132</v>
      </c>
      <c r="R151" s="78" t="str">
        <f t="shared" si="74"/>
        <v>Cibola Dr</v>
      </c>
      <c r="S151" s="1">
        <v>25</v>
      </c>
      <c r="T151" s="1">
        <v>31.9</v>
      </c>
      <c r="U151" s="78" t="str">
        <f t="shared" si="70"/>
        <v>Cibola Dr</v>
      </c>
      <c r="V151" s="1">
        <f t="shared" si="71"/>
        <v>25</v>
      </c>
      <c r="W151" s="80">
        <v>30.6</v>
      </c>
      <c r="X151" s="78">
        <v>3039</v>
      </c>
      <c r="Y151" s="1">
        <v>5</v>
      </c>
      <c r="Z151" s="1">
        <v>0.2</v>
      </c>
      <c r="AA151" s="1">
        <v>2241</v>
      </c>
      <c r="AB151" s="1">
        <v>73.7</v>
      </c>
      <c r="AC151" s="1">
        <v>450</v>
      </c>
      <c r="AD151" s="1">
        <v>14.8</v>
      </c>
      <c r="AE151" s="1">
        <v>54</v>
      </c>
      <c r="AF151" s="1">
        <v>1.8</v>
      </c>
      <c r="AG151" s="1">
        <v>272</v>
      </c>
      <c r="AH151" s="1">
        <v>9</v>
      </c>
      <c r="AI151" s="1">
        <v>10</v>
      </c>
      <c r="AJ151" s="1">
        <v>0.3</v>
      </c>
      <c r="AK151" s="1">
        <v>0</v>
      </c>
      <c r="AL151" s="1">
        <v>0</v>
      </c>
      <c r="AM151" s="1">
        <v>7</v>
      </c>
      <c r="AN151" s="1">
        <v>0.2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78"/>
      <c r="BH151" s="78"/>
      <c r="BP151" s="80"/>
      <c r="BQ151" s="1">
        <v>1</v>
      </c>
    </row>
    <row r="152" spans="1:69">
      <c r="A152" s="1">
        <v>149</v>
      </c>
      <c r="B152" s="10" t="s">
        <v>60</v>
      </c>
      <c r="C152" s="21">
        <v>38.208869999999997</v>
      </c>
      <c r="D152" s="32">
        <v>-104.51885299999999</v>
      </c>
      <c r="E152" s="1" t="s">
        <v>295</v>
      </c>
      <c r="F152" s="6">
        <v>44461</v>
      </c>
      <c r="G152" s="7">
        <v>44487</v>
      </c>
      <c r="H152" s="78" t="s">
        <v>277</v>
      </c>
      <c r="I152" s="1">
        <v>32</v>
      </c>
      <c r="J152" s="14">
        <v>0.39583333333333331</v>
      </c>
      <c r="K152" s="14">
        <v>0.22916666666666666</v>
      </c>
      <c r="L152" s="1" t="str">
        <f t="shared" si="72"/>
        <v>Doyle Rd</v>
      </c>
      <c r="M152" s="1">
        <v>31</v>
      </c>
      <c r="N152" s="14">
        <v>0.4375</v>
      </c>
      <c r="O152" s="14">
        <v>0.21875</v>
      </c>
      <c r="P152" s="1">
        <f t="shared" si="73"/>
        <v>63</v>
      </c>
      <c r="R152" s="78" t="str">
        <f t="shared" si="74"/>
        <v>Doyle Rd</v>
      </c>
      <c r="S152" s="1">
        <v>35</v>
      </c>
      <c r="T152" s="1">
        <v>39.200000000000003</v>
      </c>
      <c r="U152" s="78" t="str">
        <f t="shared" si="70"/>
        <v>Doyle Rd</v>
      </c>
      <c r="V152" s="1">
        <f t="shared" si="71"/>
        <v>35</v>
      </c>
      <c r="W152" s="80">
        <v>48.6</v>
      </c>
      <c r="X152" s="78">
        <v>1612</v>
      </c>
      <c r="Y152" s="1">
        <v>10</v>
      </c>
      <c r="Z152" s="1">
        <v>0.6</v>
      </c>
      <c r="AA152" s="1">
        <v>504</v>
      </c>
      <c r="AB152" s="1">
        <v>31.3</v>
      </c>
      <c r="AC152" s="1">
        <v>565</v>
      </c>
      <c r="AD152" s="1">
        <v>35</v>
      </c>
      <c r="AE152" s="1">
        <v>60</v>
      </c>
      <c r="AF152" s="1">
        <v>3.7</v>
      </c>
      <c r="AG152" s="1">
        <v>342</v>
      </c>
      <c r="AH152" s="1">
        <v>21.2</v>
      </c>
      <c r="AI152" s="1">
        <v>8</v>
      </c>
      <c r="AJ152" s="1">
        <v>0.5</v>
      </c>
      <c r="AK152" s="1">
        <v>0</v>
      </c>
      <c r="AL152" s="1">
        <v>0</v>
      </c>
      <c r="AM152" s="1">
        <v>103</v>
      </c>
      <c r="AN152" s="1">
        <v>6.4</v>
      </c>
      <c r="AO152" s="1">
        <v>19</v>
      </c>
      <c r="AP152" s="1">
        <v>1.2</v>
      </c>
      <c r="AQ152" s="1">
        <v>0</v>
      </c>
      <c r="AR152" s="1">
        <v>0</v>
      </c>
      <c r="AS152" s="1">
        <v>1</v>
      </c>
      <c r="AT152" s="1">
        <v>0.1</v>
      </c>
      <c r="AU152" s="1">
        <v>0</v>
      </c>
      <c r="AV152" s="1">
        <v>0</v>
      </c>
      <c r="AW152" s="1">
        <v>0</v>
      </c>
      <c r="AX152" s="1">
        <v>0</v>
      </c>
      <c r="AY152" s="78"/>
      <c r="BH152" s="78"/>
      <c r="BP152" s="80"/>
      <c r="BQ152" s="1">
        <v>1</v>
      </c>
    </row>
    <row r="153" spans="1:69">
      <c r="A153" s="1">
        <v>150</v>
      </c>
      <c r="B153" s="10" t="s">
        <v>60</v>
      </c>
      <c r="C153" s="21">
        <v>38.224595999999998</v>
      </c>
      <c r="D153" s="32">
        <v>-104.497158</v>
      </c>
      <c r="E153" s="1" t="s">
        <v>295</v>
      </c>
      <c r="F153" s="6">
        <v>44461</v>
      </c>
      <c r="G153" s="7">
        <v>44487</v>
      </c>
      <c r="H153" s="78" t="s">
        <v>174</v>
      </c>
      <c r="I153" s="1">
        <v>50</v>
      </c>
      <c r="J153" s="14">
        <v>0.45833333333333331</v>
      </c>
      <c r="K153" s="14">
        <v>0.19791666666666666</v>
      </c>
      <c r="L153" s="1" t="str">
        <f t="shared" si="72"/>
        <v>S Rd</v>
      </c>
      <c r="M153" s="1">
        <v>41</v>
      </c>
      <c r="N153" s="14">
        <v>0.36458333333333331</v>
      </c>
      <c r="O153" s="14">
        <v>0.125</v>
      </c>
      <c r="P153" s="1">
        <f t="shared" si="73"/>
        <v>91</v>
      </c>
      <c r="R153" s="78" t="str">
        <f t="shared" si="74"/>
        <v>S Rd</v>
      </c>
      <c r="S153" s="1">
        <v>35</v>
      </c>
      <c r="U153" s="78" t="str">
        <f t="shared" si="70"/>
        <v>S Rd</v>
      </c>
      <c r="V153" s="1">
        <f t="shared" si="71"/>
        <v>35</v>
      </c>
      <c r="W153" s="80"/>
      <c r="X153" s="78">
        <v>2327</v>
      </c>
      <c r="Y153" s="1">
        <v>10</v>
      </c>
      <c r="Z153" s="1">
        <v>0.4</v>
      </c>
      <c r="AA153" s="1">
        <v>631</v>
      </c>
      <c r="AB153" s="1">
        <v>27.1</v>
      </c>
      <c r="AC153" s="1">
        <v>771</v>
      </c>
      <c r="AD153" s="1">
        <v>33.1</v>
      </c>
      <c r="AE153" s="1">
        <v>83</v>
      </c>
      <c r="AF153" s="1">
        <v>3.6</v>
      </c>
      <c r="AG153" s="1">
        <v>698</v>
      </c>
      <c r="AH153" s="1">
        <v>30</v>
      </c>
      <c r="AI153" s="1">
        <v>29</v>
      </c>
      <c r="AJ153" s="1">
        <v>1.2</v>
      </c>
      <c r="AK153" s="1">
        <v>0</v>
      </c>
      <c r="AL153" s="1">
        <v>0</v>
      </c>
      <c r="AM153" s="1">
        <v>89</v>
      </c>
      <c r="AN153" s="1">
        <v>3.8</v>
      </c>
      <c r="AO153" s="1">
        <v>16</v>
      </c>
      <c r="AP153" s="1">
        <v>0.7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78"/>
      <c r="BH153" s="78"/>
      <c r="BP153" s="80"/>
      <c r="BQ153" s="1">
        <v>1</v>
      </c>
    </row>
    <row r="154" spans="1:69">
      <c r="A154" s="1">
        <v>151</v>
      </c>
      <c r="B154" s="10" t="s">
        <v>60</v>
      </c>
      <c r="C154" s="21">
        <v>38.215909000000003</v>
      </c>
      <c r="D154" s="32">
        <v>-104.507994</v>
      </c>
      <c r="E154" s="1" t="s">
        <v>295</v>
      </c>
      <c r="F154" s="6">
        <v>44461</v>
      </c>
      <c r="G154" s="7">
        <v>44487</v>
      </c>
      <c r="H154" s="78" t="s">
        <v>174</v>
      </c>
      <c r="I154" s="1">
        <v>27</v>
      </c>
      <c r="J154" s="14">
        <v>0.27083333333333331</v>
      </c>
      <c r="K154" s="14">
        <v>0.19791666666666666</v>
      </c>
      <c r="L154" s="1" t="str">
        <f t="shared" si="72"/>
        <v>S Rd</v>
      </c>
      <c r="M154" s="1">
        <v>25</v>
      </c>
      <c r="N154" s="14">
        <v>0.45833333333333331</v>
      </c>
      <c r="O154" s="14">
        <v>0.22916666666666666</v>
      </c>
      <c r="P154" s="1">
        <f t="shared" si="73"/>
        <v>52</v>
      </c>
      <c r="R154" s="78" t="str">
        <f t="shared" si="74"/>
        <v>S Rd</v>
      </c>
      <c r="S154" s="1">
        <v>35</v>
      </c>
      <c r="T154" s="1">
        <v>48.6</v>
      </c>
      <c r="U154" s="78" t="str">
        <f t="shared" si="70"/>
        <v>S Rd</v>
      </c>
      <c r="V154" s="1">
        <f t="shared" si="71"/>
        <v>35</v>
      </c>
      <c r="W154" s="80">
        <v>32.9</v>
      </c>
      <c r="X154" s="78">
        <v>1313</v>
      </c>
      <c r="Y154" s="1">
        <v>10</v>
      </c>
      <c r="Z154" s="1">
        <v>0.8</v>
      </c>
      <c r="AA154" s="1">
        <v>328</v>
      </c>
      <c r="AB154" s="1">
        <v>25</v>
      </c>
      <c r="AC154" s="1">
        <v>433</v>
      </c>
      <c r="AD154" s="1">
        <v>33</v>
      </c>
      <c r="AE154" s="1">
        <v>83</v>
      </c>
      <c r="AF154" s="1">
        <v>6.3</v>
      </c>
      <c r="AG154" s="1">
        <v>340</v>
      </c>
      <c r="AH154" s="1">
        <v>25.9</v>
      </c>
      <c r="AI154" s="1">
        <v>26</v>
      </c>
      <c r="AJ154" s="1">
        <v>2</v>
      </c>
      <c r="AK154" s="1">
        <v>0</v>
      </c>
      <c r="AL154" s="1">
        <v>0</v>
      </c>
      <c r="AM154" s="1">
        <v>54</v>
      </c>
      <c r="AN154" s="1">
        <v>4.0999999999999996</v>
      </c>
      <c r="AO154" s="1">
        <v>37</v>
      </c>
      <c r="AP154" s="1">
        <v>2.8</v>
      </c>
      <c r="AQ154" s="1">
        <v>2</v>
      </c>
      <c r="AR154" s="1">
        <v>0.2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78"/>
      <c r="BH154" s="78"/>
      <c r="BP154" s="80"/>
      <c r="BQ154" s="1">
        <v>1</v>
      </c>
    </row>
    <row r="155" spans="1:69">
      <c r="A155" s="1">
        <v>152</v>
      </c>
      <c r="B155" s="10" t="s">
        <v>60</v>
      </c>
      <c r="C155" s="21">
        <v>38.221021</v>
      </c>
      <c r="D155" s="32">
        <v>-104.501447</v>
      </c>
      <c r="E155" s="1" t="s">
        <v>295</v>
      </c>
      <c r="F155" s="6">
        <v>44461</v>
      </c>
      <c r="G155" s="7">
        <v>44487</v>
      </c>
      <c r="H155" s="78" t="s">
        <v>174</v>
      </c>
      <c r="I155" s="1">
        <v>41</v>
      </c>
      <c r="J155" s="14">
        <v>0.45833333333333331</v>
      </c>
      <c r="K155" s="14">
        <v>0.20833333333333334</v>
      </c>
      <c r="L155" s="1" t="str">
        <f t="shared" si="72"/>
        <v>S Rd</v>
      </c>
      <c r="M155" s="1">
        <v>37</v>
      </c>
      <c r="N155" s="14">
        <v>0.375</v>
      </c>
      <c r="O155" s="14">
        <v>0.22916666666666666</v>
      </c>
      <c r="P155" s="1">
        <f t="shared" si="73"/>
        <v>78</v>
      </c>
      <c r="R155" s="78" t="str">
        <f t="shared" si="74"/>
        <v>S Rd</v>
      </c>
      <c r="S155" s="1">
        <v>35</v>
      </c>
      <c r="T155" s="1">
        <v>37.9</v>
      </c>
      <c r="U155" s="78" t="str">
        <f t="shared" ref="U155:U162" si="75">L155</f>
        <v>S Rd</v>
      </c>
      <c r="V155" s="1">
        <f t="shared" ref="V155:V162" si="76">S155</f>
        <v>35</v>
      </c>
      <c r="W155" s="80">
        <v>37.9</v>
      </c>
      <c r="X155" s="78">
        <v>1994</v>
      </c>
      <c r="Y155" s="1">
        <v>5</v>
      </c>
      <c r="Z155" s="1">
        <v>0.3</v>
      </c>
      <c r="AA155" s="1">
        <v>737</v>
      </c>
      <c r="AB155" s="1">
        <v>37</v>
      </c>
      <c r="AC155" s="1">
        <v>634</v>
      </c>
      <c r="AD155" s="1">
        <v>31.8</v>
      </c>
      <c r="AE155" s="1">
        <v>63</v>
      </c>
      <c r="AF155" s="1">
        <v>3.2</v>
      </c>
      <c r="AG155" s="1">
        <v>351</v>
      </c>
      <c r="AH155" s="1">
        <v>17.600000000000001</v>
      </c>
      <c r="AI155" s="1">
        <v>24</v>
      </c>
      <c r="AJ155" s="1">
        <v>1.2</v>
      </c>
      <c r="AK155" s="1">
        <v>0</v>
      </c>
      <c r="AL155" s="1">
        <v>0</v>
      </c>
      <c r="AM155" s="1">
        <v>136</v>
      </c>
      <c r="AN155" s="1">
        <v>6.8</v>
      </c>
      <c r="AO155" s="1">
        <v>42</v>
      </c>
      <c r="AP155" s="1">
        <v>2.1</v>
      </c>
      <c r="AQ155" s="1">
        <v>2</v>
      </c>
      <c r="AR155" s="1">
        <v>0.1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78"/>
      <c r="BH155" s="78"/>
      <c r="BP155" s="80"/>
      <c r="BQ155" s="1">
        <v>1</v>
      </c>
    </row>
    <row r="156" spans="1:69">
      <c r="A156" s="1">
        <v>153</v>
      </c>
      <c r="B156" s="10" t="s">
        <v>296</v>
      </c>
      <c r="C156" s="21">
        <v>38.336945</v>
      </c>
      <c r="D156" s="32">
        <v>-104.39260299999999</v>
      </c>
      <c r="E156" s="1" t="s">
        <v>297</v>
      </c>
      <c r="F156" s="6">
        <v>44634</v>
      </c>
      <c r="G156" s="7">
        <v>44642</v>
      </c>
      <c r="H156" s="78" t="s">
        <v>298</v>
      </c>
      <c r="I156" s="1">
        <v>547</v>
      </c>
      <c r="J156" s="14">
        <v>0.19791666666666666</v>
      </c>
      <c r="K156" s="14">
        <v>0.1875</v>
      </c>
      <c r="L156" s="1" t="str">
        <f t="shared" si="72"/>
        <v>Lockheed Ave</v>
      </c>
      <c r="M156" s="1">
        <v>540</v>
      </c>
      <c r="N156" s="14">
        <v>0.25</v>
      </c>
      <c r="O156" s="14">
        <v>0.16666666666666666</v>
      </c>
      <c r="P156" s="1">
        <f t="shared" si="73"/>
        <v>1087</v>
      </c>
      <c r="R156" s="78" t="str">
        <f t="shared" si="74"/>
        <v>Lockheed Ave</v>
      </c>
      <c r="S156" s="1">
        <v>45</v>
      </c>
      <c r="T156" s="1">
        <v>77</v>
      </c>
      <c r="U156" s="78" t="str">
        <f t="shared" si="75"/>
        <v>Lockheed Ave</v>
      </c>
      <c r="V156" s="1">
        <f t="shared" si="76"/>
        <v>45</v>
      </c>
      <c r="W156" s="80">
        <v>77</v>
      </c>
      <c r="X156" s="78">
        <v>8594</v>
      </c>
      <c r="Y156" s="1">
        <v>8</v>
      </c>
      <c r="Z156" s="1">
        <v>0.1</v>
      </c>
      <c r="AA156" s="1">
        <v>5745</v>
      </c>
      <c r="AB156" s="1">
        <v>66.8</v>
      </c>
      <c r="AC156" s="1">
        <v>1813</v>
      </c>
      <c r="AD156" s="1">
        <v>21.1</v>
      </c>
      <c r="AE156" s="1">
        <v>31</v>
      </c>
      <c r="AF156" s="1">
        <v>0.4</v>
      </c>
      <c r="AG156" s="1">
        <v>884</v>
      </c>
      <c r="AH156" s="1">
        <v>10.3</v>
      </c>
      <c r="AI156" s="1">
        <v>33</v>
      </c>
      <c r="AJ156" s="1">
        <v>0.4</v>
      </c>
      <c r="AK156" s="1">
        <v>0</v>
      </c>
      <c r="AL156" s="1">
        <v>0</v>
      </c>
      <c r="AM156" s="1">
        <v>58</v>
      </c>
      <c r="AN156" s="1">
        <v>0.7</v>
      </c>
      <c r="AO156" s="1">
        <v>19</v>
      </c>
      <c r="AP156" s="1">
        <v>0.2</v>
      </c>
      <c r="AQ156" s="1">
        <v>0</v>
      </c>
      <c r="AR156" s="1">
        <v>0</v>
      </c>
      <c r="AS156" s="1">
        <v>3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78"/>
      <c r="BH156" s="78"/>
      <c r="BP156" s="80"/>
      <c r="BQ156" s="1">
        <v>1</v>
      </c>
    </row>
    <row r="157" spans="1:69">
      <c r="A157" s="1">
        <v>154</v>
      </c>
      <c r="B157" s="10" t="s">
        <v>299</v>
      </c>
      <c r="C157" s="21">
        <v>38.305110999999997</v>
      </c>
      <c r="D157" s="32">
        <v>-104.42140999999999</v>
      </c>
      <c r="E157" s="1" t="s">
        <v>297</v>
      </c>
      <c r="F157" s="6">
        <v>44634</v>
      </c>
      <c r="G157" s="7">
        <v>44642</v>
      </c>
      <c r="H157" s="16" t="s">
        <v>298</v>
      </c>
      <c r="I157" s="15">
        <v>177</v>
      </c>
      <c r="J157" s="17">
        <v>0.25</v>
      </c>
      <c r="K157" s="17">
        <v>0.16666666666666666</v>
      </c>
      <c r="L157" s="15" t="str">
        <f t="shared" si="72"/>
        <v>Lockheed Ave</v>
      </c>
      <c r="M157" s="15">
        <v>658</v>
      </c>
      <c r="N157" s="17">
        <v>0.25</v>
      </c>
      <c r="O157" s="17">
        <v>0.16666666666666666</v>
      </c>
      <c r="P157" s="15">
        <f t="shared" si="73"/>
        <v>835</v>
      </c>
      <c r="Q157" s="15"/>
      <c r="R157" s="16" t="str">
        <f t="shared" si="74"/>
        <v>Lockheed Ave</v>
      </c>
      <c r="S157" s="15">
        <v>45</v>
      </c>
      <c r="T157" s="15">
        <v>79.8</v>
      </c>
      <c r="U157" s="16" t="str">
        <f t="shared" si="75"/>
        <v>Lockheed Ave</v>
      </c>
      <c r="V157" s="15">
        <f t="shared" si="76"/>
        <v>45</v>
      </c>
      <c r="W157" s="18">
        <v>74.5</v>
      </c>
      <c r="X157" s="16">
        <v>6545</v>
      </c>
      <c r="Y157" s="15">
        <v>9</v>
      </c>
      <c r="Z157" s="15">
        <v>0.1</v>
      </c>
      <c r="AA157" s="15">
        <v>3925</v>
      </c>
      <c r="AB157" s="15">
        <v>60</v>
      </c>
      <c r="AC157" s="15">
        <v>1632</v>
      </c>
      <c r="AD157" s="15">
        <v>24.9</v>
      </c>
      <c r="AE157" s="15">
        <v>61</v>
      </c>
      <c r="AF157" s="15">
        <v>0.9</v>
      </c>
      <c r="AG157" s="15">
        <v>676</v>
      </c>
      <c r="AH157" s="15">
        <v>10.3</v>
      </c>
      <c r="AI157" s="15">
        <v>55</v>
      </c>
      <c r="AJ157" s="15">
        <v>0.8</v>
      </c>
      <c r="AK157" s="15">
        <v>0</v>
      </c>
      <c r="AL157" s="15">
        <v>0</v>
      </c>
      <c r="AM157" s="15">
        <v>152</v>
      </c>
      <c r="AN157" s="15">
        <v>2.2999999999999998</v>
      </c>
      <c r="AO157" s="15">
        <v>32</v>
      </c>
      <c r="AP157" s="15">
        <v>0.5</v>
      </c>
      <c r="AQ157" s="15">
        <v>1</v>
      </c>
      <c r="AR157" s="15">
        <v>0</v>
      </c>
      <c r="AS157" s="15">
        <v>2</v>
      </c>
      <c r="AT157" s="15">
        <v>0</v>
      </c>
      <c r="AU157" s="15">
        <v>0</v>
      </c>
      <c r="AV157" s="15">
        <v>0</v>
      </c>
      <c r="AW157" s="15">
        <v>0</v>
      </c>
      <c r="AX157" s="15">
        <v>0</v>
      </c>
      <c r="AY157" s="16"/>
      <c r="AZ157" s="15"/>
      <c r="BA157" s="15"/>
      <c r="BB157" s="15"/>
      <c r="BC157" s="15"/>
      <c r="BD157" s="15"/>
      <c r="BE157" s="15"/>
      <c r="BF157" s="15"/>
      <c r="BG157" s="15"/>
      <c r="BH157" s="16"/>
      <c r="BI157" s="15"/>
      <c r="BJ157" s="15"/>
      <c r="BK157" s="15"/>
      <c r="BL157" s="15"/>
      <c r="BM157" s="15"/>
      <c r="BN157" s="15"/>
      <c r="BO157" s="15"/>
      <c r="BP157" s="18"/>
      <c r="BQ157" s="1">
        <v>1</v>
      </c>
    </row>
    <row r="158" spans="1:69">
      <c r="A158" s="1">
        <v>155</v>
      </c>
      <c r="B158" s="10" t="s">
        <v>60</v>
      </c>
      <c r="C158" s="21">
        <v>38.066276959657102</v>
      </c>
      <c r="D158" s="32">
        <v>-104.420682807216</v>
      </c>
      <c r="E158" s="1" t="s">
        <v>277</v>
      </c>
      <c r="F158" s="6">
        <v>44784</v>
      </c>
      <c r="G158" s="7">
        <v>44791</v>
      </c>
      <c r="H158" s="78" t="s">
        <v>300</v>
      </c>
      <c r="I158" s="1">
        <v>21</v>
      </c>
      <c r="J158" s="14">
        <v>0.38541666666666669</v>
      </c>
      <c r="K158" s="14">
        <v>0.14583333333333334</v>
      </c>
      <c r="L158" s="1" t="str">
        <f t="shared" si="72"/>
        <v>Doyle Rd (Bridge)</v>
      </c>
      <c r="M158" s="1">
        <v>22</v>
      </c>
      <c r="N158" s="14">
        <v>0.40625</v>
      </c>
      <c r="O158" s="14">
        <v>0.51041666666666663</v>
      </c>
      <c r="P158" s="1">
        <f t="shared" si="73"/>
        <v>43</v>
      </c>
      <c r="R158" s="78" t="str">
        <f t="shared" si="74"/>
        <v>Doyle Rd (Bridge)</v>
      </c>
      <c r="T158" s="1">
        <v>40.6</v>
      </c>
      <c r="U158" s="78" t="str">
        <f t="shared" si="75"/>
        <v>Doyle Rd (Bridge)</v>
      </c>
      <c r="V158" s="1">
        <f t="shared" si="76"/>
        <v>0</v>
      </c>
      <c r="W158" s="80">
        <v>53.2</v>
      </c>
      <c r="X158" s="78">
        <v>290</v>
      </c>
      <c r="Y158" s="1">
        <v>1</v>
      </c>
      <c r="Z158" s="1">
        <v>0.3</v>
      </c>
      <c r="AA158" s="1">
        <v>119</v>
      </c>
      <c r="AB158" s="1">
        <v>41</v>
      </c>
      <c r="AC158" s="1">
        <v>91</v>
      </c>
      <c r="AD158" s="1">
        <v>31.4</v>
      </c>
      <c r="AE158" s="1">
        <v>2</v>
      </c>
      <c r="AF158" s="1">
        <v>0.7</v>
      </c>
      <c r="AG158" s="1">
        <v>56</v>
      </c>
      <c r="AH158" s="1">
        <v>19.3</v>
      </c>
      <c r="AI158" s="1">
        <v>9</v>
      </c>
      <c r="AJ158" s="1">
        <v>3.1</v>
      </c>
      <c r="AK158" s="1">
        <v>0</v>
      </c>
      <c r="AL158" s="1">
        <v>0</v>
      </c>
      <c r="AM158" s="1">
        <v>11</v>
      </c>
      <c r="AN158" s="1">
        <v>3.8</v>
      </c>
      <c r="AO158" s="1">
        <v>1</v>
      </c>
      <c r="AP158" s="1">
        <v>0.3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78"/>
      <c r="BH158" s="78"/>
      <c r="BP158" s="80"/>
      <c r="BQ158" s="1">
        <v>1</v>
      </c>
    </row>
    <row r="159" spans="1:69">
      <c r="A159" s="1">
        <v>156</v>
      </c>
      <c r="B159" s="10" t="s">
        <v>60</v>
      </c>
      <c r="C159" s="21">
        <v>38.085724999999996</v>
      </c>
      <c r="D159" s="32">
        <v>-104.438</v>
      </c>
      <c r="E159" s="1" t="s">
        <v>277</v>
      </c>
      <c r="F159" s="6">
        <v>44370</v>
      </c>
      <c r="G159" s="7">
        <v>44378</v>
      </c>
      <c r="H159" s="78"/>
      <c r="J159" s="1"/>
      <c r="K159" s="1"/>
      <c r="N159" s="14">
        <v>0.45833333333333331</v>
      </c>
      <c r="O159" s="14">
        <v>0.53125</v>
      </c>
      <c r="P159" s="1">
        <v>68</v>
      </c>
      <c r="R159" s="78">
        <f t="shared" si="74"/>
        <v>0</v>
      </c>
      <c r="U159" s="78">
        <f t="shared" si="75"/>
        <v>0</v>
      </c>
      <c r="V159" s="1">
        <f t="shared" si="76"/>
        <v>0</v>
      </c>
      <c r="W159" s="80"/>
      <c r="X159" s="78"/>
      <c r="AY159" s="78"/>
      <c r="BH159" s="78"/>
      <c r="BP159" s="80"/>
      <c r="BQ159" s="1">
        <v>1</v>
      </c>
    </row>
    <row r="160" spans="1:69">
      <c r="A160" s="1">
        <v>157</v>
      </c>
      <c r="B160" s="10" t="s">
        <v>137</v>
      </c>
      <c r="C160" s="21">
        <v>38.319522999999997</v>
      </c>
      <c r="D160" s="32">
        <v>-104.72449400000001</v>
      </c>
      <c r="E160" s="1" t="s">
        <v>138</v>
      </c>
      <c r="F160" s="6">
        <v>45061</v>
      </c>
      <c r="G160" s="7">
        <v>45068</v>
      </c>
      <c r="H160" s="78" t="s">
        <v>128</v>
      </c>
      <c r="I160" s="1">
        <v>1162</v>
      </c>
      <c r="J160" s="14">
        <v>0.23958333333333334</v>
      </c>
      <c r="K160" s="14">
        <v>6.25E-2</v>
      </c>
      <c r="L160" s="1" t="str">
        <f t="shared" si="72"/>
        <v>S Gilia Dr</v>
      </c>
      <c r="M160" s="1">
        <v>1092</v>
      </c>
      <c r="N160" s="14">
        <v>0.25</v>
      </c>
      <c r="O160" s="14">
        <v>8.3333333333333329E-2</v>
      </c>
      <c r="P160" s="1">
        <f t="shared" si="73"/>
        <v>2254</v>
      </c>
      <c r="R160" s="78" t="str">
        <f t="shared" si="74"/>
        <v>S Gilia Dr</v>
      </c>
      <c r="S160" s="1" t="s">
        <v>82</v>
      </c>
      <c r="T160" s="1">
        <v>40.6</v>
      </c>
      <c r="U160" s="78" t="str">
        <f t="shared" si="75"/>
        <v>S Gilia Dr</v>
      </c>
      <c r="V160" s="1" t="str">
        <f t="shared" si="76"/>
        <v>20/30</v>
      </c>
      <c r="W160" s="80">
        <v>43</v>
      </c>
      <c r="X160" s="78">
        <v>15389</v>
      </c>
      <c r="Y160" s="1">
        <v>75</v>
      </c>
      <c r="Z160" s="1">
        <v>0.5</v>
      </c>
      <c r="AA160" s="1">
        <v>10643</v>
      </c>
      <c r="AB160" s="1">
        <v>69.2</v>
      </c>
      <c r="AC160" s="1">
        <v>3228</v>
      </c>
      <c r="AD160" s="1">
        <v>21</v>
      </c>
      <c r="AE160" s="1">
        <v>267</v>
      </c>
      <c r="AF160" s="1">
        <v>1.7</v>
      </c>
      <c r="AG160" s="1">
        <v>1085</v>
      </c>
      <c r="AH160" s="1">
        <v>7.1</v>
      </c>
      <c r="AI160" s="1">
        <v>16</v>
      </c>
      <c r="AJ160" s="1">
        <v>0.1</v>
      </c>
      <c r="AK160" s="1">
        <v>0</v>
      </c>
      <c r="AL160" s="1">
        <v>0</v>
      </c>
      <c r="AM160" s="1">
        <v>71</v>
      </c>
      <c r="AN160" s="1">
        <v>0.5</v>
      </c>
      <c r="AO160" s="1">
        <v>4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78"/>
      <c r="BH160" s="78"/>
      <c r="BP160" s="80"/>
    </row>
    <row r="161" spans="1:69">
      <c r="A161" s="1">
        <v>158</v>
      </c>
      <c r="B161" s="10" t="s">
        <v>60</v>
      </c>
      <c r="C161" s="21">
        <v>38.253530022509899</v>
      </c>
      <c r="D161" s="32">
        <v>-104.50994755132901</v>
      </c>
      <c r="E161" s="1" t="s">
        <v>162</v>
      </c>
      <c r="F161" s="6">
        <v>44411</v>
      </c>
      <c r="G161" s="7">
        <v>44439</v>
      </c>
      <c r="H161" s="78" t="s">
        <v>250</v>
      </c>
      <c r="I161" s="1">
        <v>237</v>
      </c>
      <c r="J161" s="14">
        <v>0.28125</v>
      </c>
      <c r="K161" s="14">
        <v>0.1875</v>
      </c>
      <c r="L161" s="1" t="str">
        <f t="shared" si="72"/>
        <v>30th Ln</v>
      </c>
      <c r="M161" s="1">
        <v>303</v>
      </c>
      <c r="N161" s="14">
        <v>0.29166666666666669</v>
      </c>
      <c r="O161" s="14">
        <v>0.125</v>
      </c>
      <c r="P161" s="1">
        <f t="shared" si="73"/>
        <v>540</v>
      </c>
      <c r="R161" s="78" t="str">
        <f t="shared" si="74"/>
        <v>30th Ln</v>
      </c>
      <c r="S161" s="1">
        <v>30</v>
      </c>
      <c r="T161" s="1">
        <v>47.5</v>
      </c>
      <c r="U161" s="78" t="str">
        <f t="shared" si="75"/>
        <v>30th Ln</v>
      </c>
      <c r="V161" s="1">
        <f t="shared" si="76"/>
        <v>30</v>
      </c>
      <c r="W161" s="80">
        <v>43</v>
      </c>
      <c r="X161" s="78">
        <v>15095</v>
      </c>
      <c r="Y161" s="1">
        <v>209</v>
      </c>
      <c r="Z161" s="1">
        <v>1.4</v>
      </c>
      <c r="AA161" s="1">
        <v>9000</v>
      </c>
      <c r="AB161" s="1">
        <v>59.6</v>
      </c>
      <c r="AC161" s="1">
        <v>3729</v>
      </c>
      <c r="AD161" s="1">
        <v>24.7</v>
      </c>
      <c r="AE161" s="1">
        <v>150</v>
      </c>
      <c r="AF161" s="1">
        <v>1</v>
      </c>
      <c r="AG161" s="1">
        <v>1708</v>
      </c>
      <c r="AH161" s="1">
        <v>11.3</v>
      </c>
      <c r="AI161" s="1">
        <v>68</v>
      </c>
      <c r="AJ161" s="1">
        <v>0.5</v>
      </c>
      <c r="AK161" s="1">
        <v>0</v>
      </c>
      <c r="AL161" s="1">
        <v>0</v>
      </c>
      <c r="AM161" s="1">
        <v>182</v>
      </c>
      <c r="AN161" s="1">
        <v>1.2</v>
      </c>
      <c r="AO161" s="1">
        <v>48</v>
      </c>
      <c r="AP161" s="1">
        <v>0.3</v>
      </c>
      <c r="AQ161" s="1">
        <v>1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78"/>
      <c r="BH161" s="78"/>
      <c r="BP161" s="80"/>
      <c r="BQ161" s="1">
        <v>1</v>
      </c>
    </row>
    <row r="162" spans="1:69">
      <c r="A162" s="1">
        <v>159</v>
      </c>
      <c r="B162" s="10" t="s">
        <v>164</v>
      </c>
      <c r="C162" s="21">
        <v>38.252639000000002</v>
      </c>
      <c r="D162" s="32">
        <v>-104.54594400000001</v>
      </c>
      <c r="E162" s="1" t="s">
        <v>162</v>
      </c>
      <c r="F162" s="6">
        <v>45021</v>
      </c>
      <c r="G162" s="7">
        <v>45028</v>
      </c>
      <c r="H162" s="78" t="s">
        <v>301</v>
      </c>
      <c r="I162" s="1">
        <v>299</v>
      </c>
      <c r="J162" s="14">
        <v>0.23958333333333334</v>
      </c>
      <c r="K162" s="14">
        <v>8.3333333333333329E-2</v>
      </c>
      <c r="L162" s="1" t="str">
        <f t="shared" si="72"/>
        <v>Heisler Ln</v>
      </c>
      <c r="M162" s="1">
        <v>320</v>
      </c>
      <c r="N162" s="14">
        <v>0.23958333333333334</v>
      </c>
      <c r="O162" s="14">
        <v>8.3333333333333329E-2</v>
      </c>
      <c r="P162" s="1">
        <f t="shared" si="73"/>
        <v>619</v>
      </c>
      <c r="R162" s="78" t="str">
        <f t="shared" si="74"/>
        <v>Heisler Ln</v>
      </c>
      <c r="S162" s="1">
        <v>30</v>
      </c>
      <c r="T162" s="1">
        <v>43</v>
      </c>
      <c r="U162" s="78" t="str">
        <f t="shared" si="75"/>
        <v>Heisler Ln</v>
      </c>
      <c r="V162" s="1">
        <f t="shared" si="76"/>
        <v>30</v>
      </c>
      <c r="W162" s="80">
        <v>37.200000000000003</v>
      </c>
      <c r="X162" s="78">
        <v>4074</v>
      </c>
      <c r="Y162" s="1">
        <v>20</v>
      </c>
      <c r="Z162" s="1">
        <v>0.5</v>
      </c>
      <c r="AA162" s="1">
        <v>2015</v>
      </c>
      <c r="AB162" s="1">
        <v>49.5</v>
      </c>
      <c r="AC162" s="1">
        <v>1207</v>
      </c>
      <c r="AD162" s="1">
        <v>29.6</v>
      </c>
      <c r="AE162" s="1">
        <v>70</v>
      </c>
      <c r="AF162" s="1">
        <v>1.7</v>
      </c>
      <c r="AG162" s="1">
        <v>718</v>
      </c>
      <c r="AH162" s="1">
        <v>17.600000000000001</v>
      </c>
      <c r="AI162" s="1">
        <v>12</v>
      </c>
      <c r="AJ162" s="1">
        <v>0.3</v>
      </c>
      <c r="AK162" s="1">
        <v>0</v>
      </c>
      <c r="AL162" s="1">
        <v>0</v>
      </c>
      <c r="AM162" s="1">
        <v>30</v>
      </c>
      <c r="AN162" s="1">
        <v>0.7</v>
      </c>
      <c r="AO162" s="1">
        <v>2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78"/>
      <c r="BH162" s="78"/>
      <c r="BP162" s="80"/>
    </row>
    <row r="163" spans="1:69">
      <c r="A163" s="1">
        <v>160</v>
      </c>
      <c r="B163" s="10" t="s">
        <v>164</v>
      </c>
      <c r="C163" s="21">
        <v>38.252667000000002</v>
      </c>
      <c r="D163" s="32">
        <v>-104.55030600000001</v>
      </c>
      <c r="E163" s="1" t="s">
        <v>162</v>
      </c>
      <c r="F163" s="6">
        <v>45021</v>
      </c>
      <c r="G163" s="7">
        <v>45028</v>
      </c>
      <c r="H163" s="78" t="s">
        <v>165</v>
      </c>
      <c r="I163" s="1">
        <v>277</v>
      </c>
      <c r="J163" s="14">
        <v>0.26041666666666669</v>
      </c>
      <c r="K163" s="14">
        <v>0.10416666666666667</v>
      </c>
      <c r="L163" s="1" t="str">
        <f t="shared" si="72"/>
        <v>24th Ln</v>
      </c>
      <c r="M163" s="1">
        <v>382</v>
      </c>
      <c r="N163" s="14">
        <v>0.23958333333333334</v>
      </c>
      <c r="O163" s="14">
        <v>8.3333333333333329E-2</v>
      </c>
      <c r="P163" s="1">
        <f t="shared" si="73"/>
        <v>659</v>
      </c>
      <c r="R163" s="78" t="str">
        <f t="shared" si="74"/>
        <v>24th Ln</v>
      </c>
      <c r="S163" s="1">
        <v>30</v>
      </c>
      <c r="T163" s="1">
        <v>36.6</v>
      </c>
      <c r="U163" s="78" t="str">
        <f t="shared" ref="U163:U173" si="77">L163</f>
        <v>24th Ln</v>
      </c>
      <c r="V163" s="1">
        <f t="shared" ref="V163:V173" si="78">S163</f>
        <v>30</v>
      </c>
      <c r="W163" s="80">
        <v>32.4</v>
      </c>
      <c r="X163" s="78">
        <v>4438</v>
      </c>
      <c r="Y163" s="1">
        <v>18</v>
      </c>
      <c r="Z163" s="1">
        <v>0.4</v>
      </c>
      <c r="AA163" s="1">
        <v>2990</v>
      </c>
      <c r="AB163" s="1">
        <v>67.400000000000006</v>
      </c>
      <c r="AC163" s="1">
        <v>1044</v>
      </c>
      <c r="AD163" s="1">
        <v>23.5</v>
      </c>
      <c r="AE163" s="1">
        <v>29</v>
      </c>
      <c r="AF163" s="1">
        <v>0.7</v>
      </c>
      <c r="AG163" s="1">
        <v>316</v>
      </c>
      <c r="AH163" s="1">
        <v>7.1</v>
      </c>
      <c r="AI163" s="1">
        <v>11</v>
      </c>
      <c r="AJ163" s="1">
        <v>0.2</v>
      </c>
      <c r="AK163" s="1">
        <v>0</v>
      </c>
      <c r="AL163" s="1">
        <v>0</v>
      </c>
      <c r="AM163" s="1">
        <v>28</v>
      </c>
      <c r="AN163" s="1">
        <v>0.6</v>
      </c>
      <c r="AO163" s="1">
        <v>2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78"/>
      <c r="BH163" s="78"/>
      <c r="BP163" s="80"/>
    </row>
    <row r="164" spans="1:69">
      <c r="A164" s="1">
        <v>161</v>
      </c>
      <c r="B164" s="10" t="s">
        <v>302</v>
      </c>
      <c r="C164" s="21">
        <v>38.263796748608002</v>
      </c>
      <c r="D164" s="32">
        <v>-104.669419136343</v>
      </c>
      <c r="E164" s="1" t="s">
        <v>303</v>
      </c>
      <c r="F164" s="6">
        <v>44417</v>
      </c>
      <c r="G164" s="7">
        <v>44439</v>
      </c>
      <c r="H164" s="78" t="s">
        <v>304</v>
      </c>
      <c r="I164" s="1">
        <v>406</v>
      </c>
      <c r="J164" s="14">
        <v>0.45833333333333331</v>
      </c>
      <c r="K164" s="14">
        <v>0.1875</v>
      </c>
      <c r="L164" s="1" t="str">
        <f t="shared" si="72"/>
        <v>Pueblo Zoo</v>
      </c>
      <c r="M164" s="1">
        <v>335</v>
      </c>
      <c r="N164" s="14">
        <v>0.40625</v>
      </c>
      <c r="O164" s="14">
        <v>6.25E-2</v>
      </c>
      <c r="P164" s="1">
        <f t="shared" si="73"/>
        <v>741</v>
      </c>
      <c r="R164" s="78" t="str">
        <f t="shared" si="74"/>
        <v>Pueblo Zoo</v>
      </c>
      <c r="S164" s="1">
        <v>30</v>
      </c>
      <c r="T164" s="1">
        <v>38.5</v>
      </c>
      <c r="U164" s="78" t="str">
        <f t="shared" si="77"/>
        <v>Pueblo Zoo</v>
      </c>
      <c r="V164" s="1">
        <f t="shared" si="78"/>
        <v>30</v>
      </c>
      <c r="W164" s="80">
        <v>40.6</v>
      </c>
      <c r="X164" s="78">
        <v>16190</v>
      </c>
      <c r="Y164" s="1">
        <v>216</v>
      </c>
      <c r="Z164" s="1">
        <v>1.3</v>
      </c>
      <c r="AA164" s="1">
        <v>9177</v>
      </c>
      <c r="AB164" s="1">
        <v>56.7</v>
      </c>
      <c r="AC164" s="1">
        <v>4319</v>
      </c>
      <c r="AD164" s="1">
        <v>26.7</v>
      </c>
      <c r="AE164" s="1">
        <v>55</v>
      </c>
      <c r="AF164" s="1">
        <v>0.3</v>
      </c>
      <c r="AG164" s="1">
        <v>2204</v>
      </c>
      <c r="AH164" s="1">
        <v>13.6</v>
      </c>
      <c r="AI164" s="1">
        <v>55</v>
      </c>
      <c r="AJ164" s="1">
        <v>0.3</v>
      </c>
      <c r="AK164" s="1">
        <v>1</v>
      </c>
      <c r="AL164" s="1">
        <v>0</v>
      </c>
      <c r="AM164" s="1">
        <v>158</v>
      </c>
      <c r="AN164" s="1">
        <v>1</v>
      </c>
      <c r="AO164" s="1">
        <v>3</v>
      </c>
      <c r="AP164" s="1">
        <v>0</v>
      </c>
      <c r="AQ164" s="1">
        <v>1</v>
      </c>
      <c r="AR164" s="1">
        <v>0</v>
      </c>
      <c r="AS164" s="1">
        <v>1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78"/>
      <c r="BH164" s="78"/>
      <c r="BP164" s="80"/>
      <c r="BQ164" s="1">
        <v>1</v>
      </c>
    </row>
    <row r="165" spans="1:69">
      <c r="A165" s="1">
        <v>162</v>
      </c>
      <c r="B165" s="10" t="s">
        <v>60</v>
      </c>
      <c r="C165" s="21">
        <v>37.905222000000002</v>
      </c>
      <c r="D165" s="32">
        <v>-104.85544400000001</v>
      </c>
      <c r="E165" s="1" t="s">
        <v>305</v>
      </c>
      <c r="F165" s="6">
        <v>45007</v>
      </c>
      <c r="G165" s="7">
        <v>45014</v>
      </c>
      <c r="H165" s="78" t="s">
        <v>208</v>
      </c>
      <c r="I165" s="1">
        <v>56</v>
      </c>
      <c r="J165" s="14">
        <v>0.40625</v>
      </c>
      <c r="K165" s="14">
        <v>9.375E-2</v>
      </c>
      <c r="L165" s="1" t="str">
        <f t="shared" si="72"/>
        <v>Apache City Rd</v>
      </c>
      <c r="M165" s="1">
        <v>55</v>
      </c>
      <c r="N165" s="14">
        <v>0.375</v>
      </c>
      <c r="O165" s="14">
        <v>0.51041666666666663</v>
      </c>
      <c r="P165" s="1">
        <f t="shared" si="73"/>
        <v>111</v>
      </c>
      <c r="R165" s="78" t="str">
        <f t="shared" si="74"/>
        <v>Apache City Rd</v>
      </c>
      <c r="T165" s="1">
        <v>31</v>
      </c>
      <c r="U165" s="78" t="str">
        <f t="shared" si="77"/>
        <v>Apache City Rd</v>
      </c>
      <c r="V165" s="1">
        <f t="shared" si="78"/>
        <v>0</v>
      </c>
      <c r="W165" s="80">
        <v>31.9</v>
      </c>
      <c r="X165" s="78">
        <v>742</v>
      </c>
      <c r="Y165" s="1">
        <v>0</v>
      </c>
      <c r="Z165" s="1">
        <v>0</v>
      </c>
      <c r="AA165" s="1">
        <v>315</v>
      </c>
      <c r="AB165" s="1">
        <v>42.5</v>
      </c>
      <c r="AC165" s="1">
        <v>206</v>
      </c>
      <c r="AD165" s="1">
        <v>27.8</v>
      </c>
      <c r="AE165" s="1">
        <v>4</v>
      </c>
      <c r="AF165" s="1">
        <v>0.5</v>
      </c>
      <c r="AG165" s="1">
        <v>118</v>
      </c>
      <c r="AH165" s="1">
        <v>15.9</v>
      </c>
      <c r="AI165" s="1">
        <v>79</v>
      </c>
      <c r="AJ165" s="1">
        <v>10.6</v>
      </c>
      <c r="AK165" s="1">
        <v>0</v>
      </c>
      <c r="AL165" s="1">
        <v>0</v>
      </c>
      <c r="AM165" s="1">
        <v>17</v>
      </c>
      <c r="AN165" s="1">
        <v>2.2999999999999998</v>
      </c>
      <c r="AO165" s="1">
        <v>3</v>
      </c>
      <c r="AP165" s="1">
        <v>0.4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78"/>
      <c r="BH165" s="78"/>
      <c r="BP165" s="80"/>
    </row>
    <row r="166" spans="1:69">
      <c r="A166" s="1">
        <v>163</v>
      </c>
      <c r="B166" s="10" t="s">
        <v>60</v>
      </c>
      <c r="C166" s="21">
        <v>38.125511000000003</v>
      </c>
      <c r="D166" s="32">
        <v>-104.458761</v>
      </c>
      <c r="E166" s="1" t="s">
        <v>306</v>
      </c>
      <c r="F166" s="6">
        <v>44279</v>
      </c>
      <c r="G166" s="7">
        <v>44292</v>
      </c>
      <c r="H166" s="78"/>
      <c r="J166" s="1"/>
      <c r="K166" s="1"/>
      <c r="N166" s="14">
        <v>0.44791666666666669</v>
      </c>
      <c r="O166" s="14">
        <v>0.16666666666666666</v>
      </c>
      <c r="P166" s="1">
        <v>70</v>
      </c>
      <c r="R166" s="78">
        <f t="shared" si="74"/>
        <v>0</v>
      </c>
      <c r="U166" s="78">
        <f t="shared" si="77"/>
        <v>0</v>
      </c>
      <c r="V166" s="1">
        <f t="shared" si="78"/>
        <v>0</v>
      </c>
      <c r="W166" s="80"/>
      <c r="X166" s="78"/>
      <c r="AY166" s="78"/>
      <c r="BH166" s="78"/>
      <c r="BP166" s="80"/>
      <c r="BQ166" s="1">
        <v>1</v>
      </c>
    </row>
    <row r="167" spans="1:69">
      <c r="A167" s="1">
        <v>164</v>
      </c>
      <c r="B167" s="10" t="s">
        <v>60</v>
      </c>
      <c r="C167" s="21">
        <v>38.125464000000001</v>
      </c>
      <c r="D167" s="32">
        <v>-104.451131</v>
      </c>
      <c r="E167" s="1" t="s">
        <v>306</v>
      </c>
      <c r="F167" s="6">
        <v>44279</v>
      </c>
      <c r="G167" s="7">
        <v>44292</v>
      </c>
      <c r="H167" s="78"/>
      <c r="J167" s="1"/>
      <c r="K167" s="1"/>
      <c r="N167" s="14">
        <v>0.45833333333333331</v>
      </c>
      <c r="O167" s="14">
        <v>0.15625</v>
      </c>
      <c r="P167" s="1">
        <v>63</v>
      </c>
      <c r="R167" s="78">
        <f t="shared" si="74"/>
        <v>0</v>
      </c>
      <c r="U167" s="78">
        <f t="shared" si="77"/>
        <v>0</v>
      </c>
      <c r="V167" s="1">
        <f t="shared" si="78"/>
        <v>0</v>
      </c>
      <c r="W167" s="80"/>
      <c r="X167" s="78"/>
      <c r="AY167" s="78"/>
      <c r="BH167" s="78"/>
      <c r="BP167" s="80"/>
      <c r="BQ167" s="1">
        <v>1</v>
      </c>
    </row>
    <row r="168" spans="1:69">
      <c r="A168" s="1">
        <v>165</v>
      </c>
      <c r="B168" s="10" t="s">
        <v>60</v>
      </c>
      <c r="C168" s="21">
        <v>38.125708000000003</v>
      </c>
      <c r="D168" s="32">
        <v>-104.42403899999999</v>
      </c>
      <c r="E168" s="1" t="s">
        <v>306</v>
      </c>
      <c r="F168" s="6">
        <v>44279</v>
      </c>
      <c r="G168" s="7">
        <v>44292</v>
      </c>
      <c r="H168" s="78"/>
      <c r="J168" s="1"/>
      <c r="K168" s="1"/>
      <c r="N168" s="14">
        <v>0.45833333333333331</v>
      </c>
      <c r="O168" s="14">
        <v>0.14583333333333334</v>
      </c>
      <c r="P168" s="1">
        <v>40</v>
      </c>
      <c r="R168" s="78">
        <f t="shared" si="74"/>
        <v>0</v>
      </c>
      <c r="U168" s="78">
        <f t="shared" si="77"/>
        <v>0</v>
      </c>
      <c r="V168" s="1">
        <f t="shared" si="78"/>
        <v>0</v>
      </c>
      <c r="W168" s="80"/>
      <c r="X168" s="78"/>
      <c r="AY168" s="78"/>
      <c r="BH168" s="78"/>
      <c r="BP168" s="80"/>
      <c r="BQ168" s="1">
        <v>1</v>
      </c>
    </row>
    <row r="169" spans="1:69">
      <c r="A169" s="1">
        <v>166</v>
      </c>
      <c r="B169" s="10" t="s">
        <v>60</v>
      </c>
      <c r="C169" s="21">
        <v>37.961500999999998</v>
      </c>
      <c r="D169" s="32">
        <v>-104.83025000000001</v>
      </c>
      <c r="E169" s="1" t="s">
        <v>307</v>
      </c>
      <c r="F169" s="6">
        <v>44761</v>
      </c>
      <c r="G169" s="7">
        <v>44769</v>
      </c>
      <c r="H169" s="78" t="s">
        <v>308</v>
      </c>
      <c r="I169" s="1">
        <v>31</v>
      </c>
      <c r="J169" s="14">
        <v>0.42708333333333331</v>
      </c>
      <c r="K169" s="14">
        <v>0.23958333333333334</v>
      </c>
      <c r="L169" s="1" t="str">
        <f t="shared" si="72"/>
        <v>Hwy 165</v>
      </c>
      <c r="M169" s="1">
        <v>30</v>
      </c>
      <c r="N169" s="14">
        <v>0.33333333333333331</v>
      </c>
      <c r="O169" s="14">
        <v>0.5</v>
      </c>
      <c r="P169" s="1">
        <f t="shared" si="73"/>
        <v>61</v>
      </c>
      <c r="R169" s="78" t="str">
        <f t="shared" si="74"/>
        <v>Hwy 165</v>
      </c>
      <c r="S169" s="1">
        <v>30</v>
      </c>
      <c r="U169" s="78" t="str">
        <f t="shared" si="77"/>
        <v>Hwy 165</v>
      </c>
      <c r="V169" s="1">
        <f t="shared" si="78"/>
        <v>30</v>
      </c>
      <c r="W169" s="80"/>
      <c r="X169" s="78">
        <v>477</v>
      </c>
      <c r="Y169" s="1">
        <v>1</v>
      </c>
      <c r="Z169" s="1">
        <v>0.2</v>
      </c>
      <c r="AA169" s="1">
        <v>217</v>
      </c>
      <c r="AB169" s="1">
        <v>45.5</v>
      </c>
      <c r="AC169" s="1">
        <v>159</v>
      </c>
      <c r="AD169" s="1">
        <v>33.299999999999997</v>
      </c>
      <c r="AE169" s="1">
        <v>3</v>
      </c>
      <c r="AF169" s="1">
        <v>0.6</v>
      </c>
      <c r="AG169" s="1">
        <v>90</v>
      </c>
      <c r="AH169" s="1">
        <v>18.899999999999999</v>
      </c>
      <c r="AI169" s="1">
        <v>3</v>
      </c>
      <c r="AJ169" s="1">
        <v>0.6</v>
      </c>
      <c r="AK169" s="1">
        <v>0</v>
      </c>
      <c r="AL169" s="1">
        <v>0</v>
      </c>
      <c r="AM169" s="1">
        <v>4</v>
      </c>
      <c r="AN169" s="1">
        <v>0.8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78"/>
      <c r="BH169" s="78"/>
      <c r="BP169" s="80"/>
      <c r="BQ169" s="1">
        <v>1</v>
      </c>
    </row>
    <row r="170" spans="1:69">
      <c r="A170" s="1">
        <v>167</v>
      </c>
      <c r="B170" s="10" t="s">
        <v>60</v>
      </c>
      <c r="C170" s="21">
        <v>37.955249999999999</v>
      </c>
      <c r="D170" s="32">
        <v>-104.81297000000001</v>
      </c>
      <c r="E170" s="1" t="s">
        <v>309</v>
      </c>
      <c r="F170" s="6">
        <v>44271</v>
      </c>
      <c r="G170" s="7">
        <v>44278</v>
      </c>
      <c r="H170" s="78"/>
      <c r="J170" s="1"/>
      <c r="K170" s="1"/>
      <c r="N170" s="14">
        <v>0.45833333333333331</v>
      </c>
      <c r="O170" s="14">
        <v>4.1666666666666664E-2</v>
      </c>
      <c r="P170" s="1">
        <v>171</v>
      </c>
      <c r="R170" s="78">
        <f t="shared" si="74"/>
        <v>0</v>
      </c>
      <c r="S170" s="1">
        <v>30</v>
      </c>
      <c r="U170" s="78">
        <f t="shared" si="77"/>
        <v>0</v>
      </c>
      <c r="V170" s="1">
        <f t="shared" si="78"/>
        <v>30</v>
      </c>
      <c r="W170" s="80"/>
      <c r="X170" s="78"/>
      <c r="AY170" s="78"/>
      <c r="BH170" s="78"/>
      <c r="BP170" s="80"/>
      <c r="BQ170" s="1">
        <v>1</v>
      </c>
    </row>
    <row r="171" spans="1:69">
      <c r="A171" s="1">
        <v>168</v>
      </c>
      <c r="B171" s="10" t="s">
        <v>60</v>
      </c>
      <c r="C171" s="21">
        <v>37.955210000000001</v>
      </c>
      <c r="D171" s="32">
        <v>-104.812961</v>
      </c>
      <c r="E171" s="1" t="s">
        <v>309</v>
      </c>
      <c r="F171" s="6">
        <v>44761</v>
      </c>
      <c r="G171" s="7">
        <v>44769</v>
      </c>
      <c r="H171" s="78" t="s">
        <v>308</v>
      </c>
      <c r="I171" s="1">
        <v>79</v>
      </c>
      <c r="J171" s="14">
        <v>0.45833333333333331</v>
      </c>
      <c r="K171" s="14">
        <v>0.15625</v>
      </c>
      <c r="L171" s="1" t="str">
        <f t="shared" si="72"/>
        <v>Hwy 165</v>
      </c>
      <c r="M171" s="1">
        <v>77</v>
      </c>
      <c r="N171" s="14">
        <v>0.38541666666666669</v>
      </c>
      <c r="O171" s="14">
        <v>0.5</v>
      </c>
      <c r="P171" s="1">
        <f t="shared" si="73"/>
        <v>156</v>
      </c>
      <c r="R171" s="78" t="str">
        <f t="shared" si="74"/>
        <v>Hwy 165</v>
      </c>
      <c r="S171" s="1">
        <v>30</v>
      </c>
      <c r="U171" s="78" t="str">
        <f t="shared" si="77"/>
        <v>Hwy 165</v>
      </c>
      <c r="V171" s="1">
        <f t="shared" si="78"/>
        <v>30</v>
      </c>
      <c r="W171" s="80"/>
      <c r="X171" s="78">
        <v>1227</v>
      </c>
      <c r="Y171" s="1">
        <v>1</v>
      </c>
      <c r="Z171" s="1">
        <v>0.1</v>
      </c>
      <c r="AA171" s="1">
        <v>715</v>
      </c>
      <c r="AB171" s="1">
        <v>58.3</v>
      </c>
      <c r="AC171" s="1">
        <v>316</v>
      </c>
      <c r="AD171" s="1">
        <v>25.8</v>
      </c>
      <c r="AE171" s="1">
        <v>2</v>
      </c>
      <c r="AF171" s="1">
        <v>0.2</v>
      </c>
      <c r="AG171" s="1">
        <v>162</v>
      </c>
      <c r="AH171" s="1">
        <v>13.2</v>
      </c>
      <c r="AI171" s="1">
        <v>9</v>
      </c>
      <c r="AJ171" s="1">
        <v>0.7</v>
      </c>
      <c r="AK171" s="1">
        <v>0</v>
      </c>
      <c r="AL171" s="1">
        <v>0</v>
      </c>
      <c r="AM171" s="1">
        <v>22</v>
      </c>
      <c r="AN171" s="1">
        <v>1.8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78"/>
      <c r="BH171" s="78"/>
      <c r="BP171" s="80"/>
      <c r="BQ171" s="1">
        <v>1</v>
      </c>
    </row>
    <row r="172" spans="1:69">
      <c r="A172" s="1">
        <v>169</v>
      </c>
      <c r="B172" s="10" t="s">
        <v>60</v>
      </c>
      <c r="C172" s="21">
        <v>37.955419999999997</v>
      </c>
      <c r="D172" s="32">
        <v>-104.81303</v>
      </c>
      <c r="E172" s="1" t="s">
        <v>309</v>
      </c>
      <c r="F172" s="6">
        <v>44271</v>
      </c>
      <c r="G172" s="7">
        <v>44278</v>
      </c>
      <c r="H172" s="78"/>
      <c r="J172" s="1"/>
      <c r="K172" s="1"/>
      <c r="N172" s="14">
        <v>0.45833333333333331</v>
      </c>
      <c r="O172" s="14">
        <v>5.2083333333333336E-2</v>
      </c>
      <c r="P172" s="1">
        <v>117</v>
      </c>
      <c r="R172" s="78">
        <f t="shared" si="74"/>
        <v>0</v>
      </c>
      <c r="S172" s="1">
        <v>30</v>
      </c>
      <c r="U172" s="78">
        <f t="shared" si="77"/>
        <v>0</v>
      </c>
      <c r="V172" s="1">
        <f t="shared" si="78"/>
        <v>30</v>
      </c>
      <c r="W172" s="80"/>
      <c r="X172" s="78"/>
      <c r="AY172" s="78"/>
      <c r="BH172" s="78"/>
      <c r="BP172" s="80"/>
      <c r="BQ172" s="1">
        <v>1</v>
      </c>
    </row>
    <row r="173" spans="1:69">
      <c r="A173" s="1">
        <v>170</v>
      </c>
      <c r="B173" s="10" t="s">
        <v>60</v>
      </c>
      <c r="C173" s="21">
        <v>37.961452999999999</v>
      </c>
      <c r="D173" s="32">
        <v>-104.828656</v>
      </c>
      <c r="E173" s="1" t="s">
        <v>309</v>
      </c>
      <c r="F173" s="6">
        <v>44761</v>
      </c>
      <c r="G173" s="7">
        <v>44769</v>
      </c>
      <c r="H173" s="78" t="s">
        <v>308</v>
      </c>
      <c r="I173" s="1">
        <v>27</v>
      </c>
      <c r="J173" s="14">
        <v>0.38541666666666669</v>
      </c>
      <c r="K173" s="14">
        <v>9.375E-2</v>
      </c>
      <c r="L173" s="1" t="str">
        <f t="shared" si="72"/>
        <v>Hwy 165</v>
      </c>
      <c r="M173" s="1">
        <v>26</v>
      </c>
      <c r="N173" s="14">
        <v>0.32291666666666669</v>
      </c>
      <c r="O173" s="14">
        <v>0.10416666666666667</v>
      </c>
      <c r="P173" s="1">
        <f t="shared" si="73"/>
        <v>53</v>
      </c>
      <c r="R173" s="78" t="str">
        <f t="shared" si="74"/>
        <v>Hwy 165</v>
      </c>
      <c r="S173" s="1">
        <v>30</v>
      </c>
      <c r="U173" s="78" t="str">
        <f t="shared" si="77"/>
        <v>Hwy 165</v>
      </c>
      <c r="V173" s="1">
        <f t="shared" si="78"/>
        <v>30</v>
      </c>
      <c r="W173" s="80"/>
      <c r="X173" s="78">
        <v>414</v>
      </c>
      <c r="Y173" s="1">
        <v>1</v>
      </c>
      <c r="Z173" s="1">
        <v>0.2</v>
      </c>
      <c r="AA173" s="1">
        <v>213</v>
      </c>
      <c r="AB173" s="1">
        <v>51.4</v>
      </c>
      <c r="AC173" s="1">
        <v>118</v>
      </c>
      <c r="AD173" s="1">
        <v>28.5</v>
      </c>
      <c r="AE173" s="1">
        <v>2</v>
      </c>
      <c r="AF173" s="1">
        <v>0.5</v>
      </c>
      <c r="AG173" s="1">
        <v>57</v>
      </c>
      <c r="AH173" s="1">
        <v>13.8</v>
      </c>
      <c r="AI173" s="1">
        <v>1</v>
      </c>
      <c r="AJ173" s="1">
        <v>0.2</v>
      </c>
      <c r="AK173" s="1">
        <v>0</v>
      </c>
      <c r="AL173" s="1">
        <v>0</v>
      </c>
      <c r="AM173" s="1">
        <v>22</v>
      </c>
      <c r="AN173" s="1">
        <v>5.3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78"/>
      <c r="BH173" s="78"/>
      <c r="BP173" s="80"/>
      <c r="BQ173" s="1">
        <v>1</v>
      </c>
    </row>
    <row r="174" spans="1:69">
      <c r="A174" s="1">
        <v>171</v>
      </c>
      <c r="B174" s="10" t="s">
        <v>60</v>
      </c>
      <c r="C174" s="21">
        <v>37.961440000000003</v>
      </c>
      <c r="D174" s="32">
        <v>-104.82958000000001</v>
      </c>
      <c r="E174" s="1" t="s">
        <v>307</v>
      </c>
      <c r="F174" s="6">
        <v>44271</v>
      </c>
      <c r="G174" s="7">
        <v>44278</v>
      </c>
      <c r="H174" s="78"/>
      <c r="J174" s="1"/>
      <c r="K174" s="1"/>
      <c r="N174" s="14">
        <v>0.38541666666666669</v>
      </c>
      <c r="O174" s="14">
        <v>6.25E-2</v>
      </c>
      <c r="P174" s="1">
        <v>70</v>
      </c>
      <c r="R174" s="78">
        <f t="shared" si="74"/>
        <v>0</v>
      </c>
      <c r="S174" s="1">
        <v>30</v>
      </c>
      <c r="U174" s="78">
        <f t="shared" ref="U174:U181" si="79">L174</f>
        <v>0</v>
      </c>
      <c r="V174" s="1">
        <f t="shared" ref="V174:V181" si="80">S174</f>
        <v>30</v>
      </c>
      <c r="W174" s="80"/>
      <c r="X174" s="78"/>
      <c r="AY174" s="78"/>
      <c r="BH174" s="78"/>
      <c r="BP174" s="80"/>
      <c r="BQ174" s="1">
        <v>1</v>
      </c>
    </row>
    <row r="175" spans="1:69">
      <c r="A175" s="1">
        <v>172</v>
      </c>
      <c r="B175" s="10" t="s">
        <v>60</v>
      </c>
      <c r="C175" s="21">
        <v>37.961486000000001</v>
      </c>
      <c r="D175" s="32">
        <v>-104.828808</v>
      </c>
      <c r="E175" s="1" t="s">
        <v>309</v>
      </c>
      <c r="F175" s="6">
        <v>44280</v>
      </c>
      <c r="G175" s="7">
        <v>44291</v>
      </c>
      <c r="H175" s="78"/>
      <c r="J175" s="1"/>
      <c r="K175" s="1"/>
      <c r="N175" s="14">
        <v>0.41666666666666669</v>
      </c>
      <c r="O175" s="14">
        <v>0.5</v>
      </c>
      <c r="P175" s="1">
        <v>89</v>
      </c>
      <c r="R175" s="78">
        <f t="shared" si="74"/>
        <v>0</v>
      </c>
      <c r="S175" s="1">
        <v>30</v>
      </c>
      <c r="U175" s="78">
        <f t="shared" si="79"/>
        <v>0</v>
      </c>
      <c r="V175" s="1">
        <f t="shared" si="80"/>
        <v>30</v>
      </c>
      <c r="W175" s="80"/>
      <c r="X175" s="78"/>
      <c r="AY175" s="78"/>
      <c r="BH175" s="78"/>
      <c r="BP175" s="80"/>
      <c r="BQ175" s="1">
        <v>1</v>
      </c>
    </row>
    <row r="176" spans="1:69">
      <c r="A176" s="1">
        <v>173</v>
      </c>
      <c r="B176" s="10" t="s">
        <v>60</v>
      </c>
      <c r="C176" s="21">
        <v>37.953978999999997</v>
      </c>
      <c r="D176" s="32">
        <v>-104.843648</v>
      </c>
      <c r="E176" s="1" t="s">
        <v>307</v>
      </c>
      <c r="F176" s="6">
        <v>44761</v>
      </c>
      <c r="G176" s="7">
        <v>44769</v>
      </c>
      <c r="H176" s="78" t="s">
        <v>308</v>
      </c>
      <c r="I176" s="1">
        <v>69</v>
      </c>
      <c r="J176" s="14">
        <v>0.39583333333333331</v>
      </c>
      <c r="K176" s="14">
        <v>0.1875</v>
      </c>
      <c r="L176" s="1" t="str">
        <f t="shared" si="72"/>
        <v>Hwy 165</v>
      </c>
      <c r="M176" s="1">
        <v>99</v>
      </c>
      <c r="N176" s="14">
        <v>0.40625</v>
      </c>
      <c r="O176" s="14">
        <v>0.1875</v>
      </c>
      <c r="P176" s="1">
        <f t="shared" si="73"/>
        <v>168</v>
      </c>
      <c r="R176" s="78" t="str">
        <f t="shared" si="74"/>
        <v>Hwy 165</v>
      </c>
      <c r="S176" s="1">
        <v>30</v>
      </c>
      <c r="T176" s="1">
        <v>16.3</v>
      </c>
      <c r="U176" s="78" t="str">
        <f t="shared" si="79"/>
        <v>Hwy 165</v>
      </c>
      <c r="V176" s="1">
        <f t="shared" si="80"/>
        <v>30</v>
      </c>
      <c r="W176" s="80">
        <v>16.2</v>
      </c>
      <c r="X176" s="78">
        <v>1310</v>
      </c>
      <c r="Y176" s="1">
        <v>10</v>
      </c>
      <c r="Z176" s="1">
        <v>0.8</v>
      </c>
      <c r="AA176" s="1">
        <v>648</v>
      </c>
      <c r="AB176" s="1">
        <v>49.5</v>
      </c>
      <c r="AC176" s="1">
        <v>365</v>
      </c>
      <c r="AD176" s="1">
        <v>27.9</v>
      </c>
      <c r="AE176" s="1">
        <v>12</v>
      </c>
      <c r="AF176" s="1">
        <v>0.9</v>
      </c>
      <c r="AG176" s="1">
        <v>239</v>
      </c>
      <c r="AH176" s="1">
        <v>18.2</v>
      </c>
      <c r="AI176" s="1">
        <v>9</v>
      </c>
      <c r="AJ176" s="1">
        <v>0.7</v>
      </c>
      <c r="AK176" s="1">
        <v>0</v>
      </c>
      <c r="AL176" s="1">
        <v>0</v>
      </c>
      <c r="AM176" s="1">
        <v>27</v>
      </c>
      <c r="AN176" s="1">
        <v>2.1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78"/>
      <c r="BH176" s="78"/>
      <c r="BP176" s="80"/>
      <c r="BQ176" s="1">
        <v>1</v>
      </c>
    </row>
    <row r="177" spans="1:69">
      <c r="A177" s="1">
        <v>174</v>
      </c>
      <c r="B177" s="10" t="s">
        <v>60</v>
      </c>
      <c r="C177" s="21">
        <v>38.156593999999998</v>
      </c>
      <c r="D177" s="32">
        <v>-104.696601</v>
      </c>
      <c r="E177" s="1" t="s">
        <v>310</v>
      </c>
      <c r="F177" s="6">
        <v>44392</v>
      </c>
      <c r="G177" s="7">
        <v>44403</v>
      </c>
      <c r="H177" s="78" t="s">
        <v>311</v>
      </c>
      <c r="I177" s="1">
        <v>49</v>
      </c>
      <c r="J177" s="14">
        <v>0.30208333333333331</v>
      </c>
      <c r="K177" s="14">
        <v>0.17708333333333334</v>
      </c>
      <c r="L177" s="1" t="str">
        <f t="shared" si="72"/>
        <v>City</v>
      </c>
      <c r="M177" s="1">
        <v>51</v>
      </c>
      <c r="N177" s="14">
        <v>0.44791666666666669</v>
      </c>
      <c r="O177" s="14">
        <v>0.5</v>
      </c>
      <c r="P177" s="1">
        <f t="shared" si="73"/>
        <v>100</v>
      </c>
      <c r="R177" s="78" t="str">
        <f t="shared" si="74"/>
        <v>City</v>
      </c>
      <c r="T177" s="1">
        <v>57.3</v>
      </c>
      <c r="U177" s="78" t="str">
        <f t="shared" si="79"/>
        <v>City</v>
      </c>
      <c r="V177" s="1">
        <f t="shared" si="80"/>
        <v>0</v>
      </c>
      <c r="W177" s="80">
        <v>53.2</v>
      </c>
      <c r="X177" s="78">
        <v>1077</v>
      </c>
      <c r="Y177" s="1">
        <v>0</v>
      </c>
      <c r="Z177" s="1">
        <v>0</v>
      </c>
      <c r="AA177" s="1">
        <v>515</v>
      </c>
      <c r="AB177" s="1">
        <v>47.8</v>
      </c>
      <c r="AC177" s="1">
        <v>373</v>
      </c>
      <c r="AD177" s="1">
        <v>34.6</v>
      </c>
      <c r="AE177" s="1">
        <v>5</v>
      </c>
      <c r="AF177" s="1">
        <v>0.5</v>
      </c>
      <c r="AG177" s="1">
        <v>160</v>
      </c>
      <c r="AH177" s="1">
        <v>14.9</v>
      </c>
      <c r="AI177" s="1">
        <v>3</v>
      </c>
      <c r="AJ177" s="1">
        <v>0.3</v>
      </c>
      <c r="AK177" s="1">
        <v>0</v>
      </c>
      <c r="AL177" s="1">
        <v>0</v>
      </c>
      <c r="AM177" s="1">
        <v>21</v>
      </c>
      <c r="AN177" s="1">
        <v>1.9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78"/>
      <c r="BH177" s="78"/>
      <c r="BP177" s="80"/>
      <c r="BQ177" s="1">
        <v>1</v>
      </c>
    </row>
    <row r="178" spans="1:69">
      <c r="A178" s="1">
        <v>175</v>
      </c>
      <c r="B178" s="10" t="s">
        <v>312</v>
      </c>
      <c r="C178" s="21">
        <v>38.308222000000001</v>
      </c>
      <c r="D178" s="32">
        <v>-104.80080599999999</v>
      </c>
      <c r="E178" s="1" t="s">
        <v>313</v>
      </c>
      <c r="F178" s="6">
        <v>45012</v>
      </c>
      <c r="G178" s="7">
        <v>45019</v>
      </c>
      <c r="H178" s="78" t="s">
        <v>314</v>
      </c>
      <c r="I178" s="1">
        <v>429</v>
      </c>
      <c r="J178" s="14">
        <v>0.25</v>
      </c>
      <c r="K178" s="14">
        <v>5.2083333333333336E-2</v>
      </c>
      <c r="L178" s="1" t="str">
        <f t="shared" si="72"/>
        <v>S Los Charos Dr</v>
      </c>
      <c r="M178" s="1">
        <v>405</v>
      </c>
      <c r="N178" s="14">
        <v>0.25</v>
      </c>
      <c r="O178" s="14">
        <v>8.3333333333333329E-2</v>
      </c>
      <c r="P178" s="1">
        <f t="shared" si="73"/>
        <v>834</v>
      </c>
      <c r="R178" s="78" t="str">
        <f t="shared" si="74"/>
        <v>S Los Charos Dr</v>
      </c>
      <c r="S178" s="1" t="s">
        <v>82</v>
      </c>
      <c r="T178" s="1">
        <v>37.9</v>
      </c>
      <c r="U178" s="78" t="str">
        <f t="shared" si="79"/>
        <v>S Los Charos Dr</v>
      </c>
      <c r="V178" s="1" t="str">
        <f t="shared" si="80"/>
        <v>20/30</v>
      </c>
      <c r="W178" s="80">
        <v>39.9</v>
      </c>
      <c r="X178" s="78">
        <v>5669</v>
      </c>
      <c r="Y178" s="1">
        <v>37</v>
      </c>
      <c r="Z178" s="1">
        <v>0.7</v>
      </c>
      <c r="AA178" s="1">
        <v>3044</v>
      </c>
      <c r="AB178" s="1">
        <v>53.7</v>
      </c>
      <c r="AC178" s="1">
        <v>1725</v>
      </c>
      <c r="AD178" s="1">
        <v>30.4</v>
      </c>
      <c r="AE178" s="1">
        <v>124</v>
      </c>
      <c r="AF178" s="1">
        <v>2.2000000000000002</v>
      </c>
      <c r="AG178" s="1">
        <v>704</v>
      </c>
      <c r="AH178" s="1">
        <v>12.4</v>
      </c>
      <c r="AI178" s="1">
        <v>7</v>
      </c>
      <c r="AJ178" s="1">
        <v>0.1</v>
      </c>
      <c r="AK178" s="1">
        <v>1</v>
      </c>
      <c r="AL178" s="1">
        <v>0</v>
      </c>
      <c r="AM178" s="1">
        <v>26</v>
      </c>
      <c r="AN178" s="1">
        <v>0.5</v>
      </c>
      <c r="AO178" s="1">
        <v>0</v>
      </c>
      <c r="AP178" s="1">
        <v>0</v>
      </c>
      <c r="AQ178" s="1">
        <v>0</v>
      </c>
      <c r="AR178" s="1">
        <v>0</v>
      </c>
      <c r="AS178" s="1">
        <v>1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78"/>
      <c r="BH178" s="78"/>
      <c r="BP178" s="80"/>
    </row>
    <row r="179" spans="1:69">
      <c r="A179" s="1">
        <v>176</v>
      </c>
      <c r="B179" s="10" t="s">
        <v>315</v>
      </c>
      <c r="C179" s="21">
        <v>38.307250000000003</v>
      </c>
      <c r="D179" s="32">
        <v>-104.804306</v>
      </c>
      <c r="E179" s="1" t="s">
        <v>313</v>
      </c>
      <c r="F179" s="6">
        <v>45012</v>
      </c>
      <c r="G179" s="7">
        <v>45019</v>
      </c>
      <c r="H179" s="78" t="s">
        <v>316</v>
      </c>
      <c r="I179" s="1">
        <v>143</v>
      </c>
      <c r="J179" s="14">
        <v>0.28125</v>
      </c>
      <c r="K179" s="14">
        <v>0.11458333333333333</v>
      </c>
      <c r="L179" s="1" t="str">
        <f t="shared" si="72"/>
        <v>S Monterosa Dr</v>
      </c>
      <c r="M179" s="1">
        <v>159</v>
      </c>
      <c r="N179" s="14">
        <v>0.29166666666666669</v>
      </c>
      <c r="O179" s="14">
        <v>0.125</v>
      </c>
      <c r="P179" s="1">
        <f t="shared" si="73"/>
        <v>302</v>
      </c>
      <c r="R179" s="78" t="str">
        <f t="shared" si="74"/>
        <v>S Monterosa Dr</v>
      </c>
      <c r="S179" s="1" t="s">
        <v>82</v>
      </c>
      <c r="T179" s="1">
        <v>28.6</v>
      </c>
      <c r="U179" s="78" t="str">
        <f t="shared" si="79"/>
        <v>S Monterosa Dr</v>
      </c>
      <c r="V179" s="1" t="str">
        <f t="shared" si="80"/>
        <v>20/30</v>
      </c>
      <c r="W179" s="80">
        <v>25.7</v>
      </c>
      <c r="X179" s="78">
        <v>2031</v>
      </c>
      <c r="Y179" s="1">
        <v>3</v>
      </c>
      <c r="Z179" s="1">
        <v>0.1</v>
      </c>
      <c r="AA179" s="1">
        <v>1255</v>
      </c>
      <c r="AB179" s="1">
        <v>61.8</v>
      </c>
      <c r="AC179" s="1">
        <v>485</v>
      </c>
      <c r="AD179" s="1">
        <v>23.9</v>
      </c>
      <c r="AE179" s="1">
        <v>18</v>
      </c>
      <c r="AF179" s="1">
        <v>0.9</v>
      </c>
      <c r="AG179" s="1">
        <v>260</v>
      </c>
      <c r="AH179" s="1">
        <v>12.8</v>
      </c>
      <c r="AI179" s="1">
        <v>2</v>
      </c>
      <c r="AJ179" s="1">
        <v>0.1</v>
      </c>
      <c r="AK179" s="1">
        <v>1</v>
      </c>
      <c r="AL179" s="1">
        <v>0</v>
      </c>
      <c r="AM179" s="1">
        <v>7</v>
      </c>
      <c r="AN179" s="1">
        <v>0.3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78"/>
      <c r="BH179" s="78"/>
      <c r="BP179" s="80"/>
    </row>
    <row r="180" spans="1:69">
      <c r="A180" s="1">
        <v>177</v>
      </c>
      <c r="B180" s="10" t="s">
        <v>317</v>
      </c>
      <c r="C180" s="21">
        <v>38.304305999999997</v>
      </c>
      <c r="D180" s="32">
        <v>-104.752028</v>
      </c>
      <c r="E180" s="1" t="s">
        <v>318</v>
      </c>
      <c r="F180" s="6">
        <v>45019</v>
      </c>
      <c r="G180" s="7">
        <v>45026</v>
      </c>
      <c r="H180" s="78" t="s">
        <v>319</v>
      </c>
      <c r="I180" s="1">
        <v>247</v>
      </c>
      <c r="J180" s="14">
        <v>0.25</v>
      </c>
      <c r="K180" s="14">
        <v>8.3333333333333329E-2</v>
      </c>
      <c r="L180" s="1" t="str">
        <f t="shared" si="72"/>
        <v>W Palomar Ln</v>
      </c>
      <c r="M180" s="1">
        <v>265</v>
      </c>
      <c r="N180" s="14">
        <v>0.25</v>
      </c>
      <c r="O180" s="14">
        <v>6.25E-2</v>
      </c>
      <c r="P180" s="1">
        <f t="shared" si="73"/>
        <v>512</v>
      </c>
      <c r="R180" s="78" t="str">
        <f t="shared" si="74"/>
        <v>W Palomar Ln</v>
      </c>
      <c r="S180" s="1" t="s">
        <v>82</v>
      </c>
      <c r="T180" s="1">
        <v>31.5</v>
      </c>
      <c r="U180" s="78" t="str">
        <f t="shared" si="79"/>
        <v>W Palomar Ln</v>
      </c>
      <c r="V180" s="1" t="str">
        <f t="shared" si="80"/>
        <v>20/30</v>
      </c>
      <c r="W180" s="80">
        <v>30.2</v>
      </c>
      <c r="X180" s="78">
        <v>3540</v>
      </c>
      <c r="Y180" s="1">
        <v>23</v>
      </c>
      <c r="Z180" s="1">
        <v>0.6</v>
      </c>
      <c r="AA180" s="1">
        <v>2142</v>
      </c>
      <c r="AB180" s="1">
        <v>60.5</v>
      </c>
      <c r="AC180" s="1">
        <v>857</v>
      </c>
      <c r="AD180" s="1">
        <v>24.2</v>
      </c>
      <c r="AE180" s="1">
        <v>56</v>
      </c>
      <c r="AF180" s="1">
        <v>1.6</v>
      </c>
      <c r="AG180" s="1">
        <v>446</v>
      </c>
      <c r="AH180" s="1">
        <v>12.6</v>
      </c>
      <c r="AI180" s="1">
        <v>3</v>
      </c>
      <c r="AJ180" s="1">
        <v>0.1</v>
      </c>
      <c r="AK180" s="1">
        <v>0</v>
      </c>
      <c r="AL180" s="1">
        <v>0</v>
      </c>
      <c r="AM180" s="1">
        <v>12</v>
      </c>
      <c r="AN180" s="1">
        <v>0.3</v>
      </c>
      <c r="AO180" s="1">
        <v>1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78"/>
      <c r="BH180" s="78"/>
      <c r="BP180" s="80"/>
    </row>
    <row r="181" spans="1:69">
      <c r="A181" s="1">
        <v>178</v>
      </c>
      <c r="B181" s="10" t="s">
        <v>320</v>
      </c>
      <c r="C181" s="21">
        <v>38.300638999999997</v>
      </c>
      <c r="D181" s="32">
        <v>-104.754722</v>
      </c>
      <c r="E181" s="1" t="s">
        <v>318</v>
      </c>
      <c r="F181" s="6">
        <v>45019</v>
      </c>
      <c r="G181" s="7">
        <v>45026</v>
      </c>
      <c r="H181" s="78" t="s">
        <v>321</v>
      </c>
      <c r="I181" s="1">
        <v>306</v>
      </c>
      <c r="J181" s="14">
        <v>0.29166666666666669</v>
      </c>
      <c r="K181" s="14">
        <v>0.125</v>
      </c>
      <c r="L181" s="1" t="str">
        <f t="shared" si="72"/>
        <v>W Kyle Dr</v>
      </c>
      <c r="M181" s="1">
        <v>272</v>
      </c>
      <c r="N181" s="14">
        <v>0.28125</v>
      </c>
      <c r="O181" s="14">
        <v>0.11458333333333333</v>
      </c>
      <c r="P181" s="1">
        <f t="shared" si="73"/>
        <v>578</v>
      </c>
      <c r="R181" s="78" t="str">
        <f t="shared" si="74"/>
        <v>W Kyle Dr</v>
      </c>
      <c r="S181" s="1" t="s">
        <v>82</v>
      </c>
      <c r="T181" s="1">
        <v>27.9</v>
      </c>
      <c r="U181" s="78" t="str">
        <f t="shared" si="79"/>
        <v>W Kyle Dr</v>
      </c>
      <c r="V181" s="1" t="str">
        <f t="shared" si="80"/>
        <v>20/30</v>
      </c>
      <c r="W181" s="80">
        <v>26.3</v>
      </c>
      <c r="X181" s="78">
        <v>3991</v>
      </c>
      <c r="Y181" s="1">
        <v>17</v>
      </c>
      <c r="Z181" s="1">
        <v>0.4</v>
      </c>
      <c r="AA181" s="1">
        <v>2601</v>
      </c>
      <c r="AB181" s="1">
        <v>65.2</v>
      </c>
      <c r="AC181" s="1">
        <v>885</v>
      </c>
      <c r="AD181" s="1">
        <v>22.2</v>
      </c>
      <c r="AE181" s="1">
        <v>31</v>
      </c>
      <c r="AF181" s="1">
        <v>0.8</v>
      </c>
      <c r="AG181" s="1">
        <v>425</v>
      </c>
      <c r="AH181" s="1">
        <v>10.6</v>
      </c>
      <c r="AI181" s="1">
        <v>9</v>
      </c>
      <c r="AJ181" s="1">
        <v>0.2</v>
      </c>
      <c r="AK181" s="1">
        <v>0</v>
      </c>
      <c r="AL181" s="1">
        <v>0</v>
      </c>
      <c r="AM181" s="1">
        <v>22</v>
      </c>
      <c r="AN181" s="1">
        <v>0.6</v>
      </c>
      <c r="AO181" s="1">
        <v>1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78"/>
      <c r="BH181" s="78"/>
      <c r="BP181" s="80"/>
    </row>
    <row r="182" spans="1:69">
      <c r="A182" s="1">
        <v>179</v>
      </c>
      <c r="B182" s="10" t="s">
        <v>322</v>
      </c>
      <c r="C182" s="21">
        <v>38.062960655337399</v>
      </c>
      <c r="D182" s="32">
        <v>-104.98637781667399</v>
      </c>
      <c r="E182" s="1" t="s">
        <v>323</v>
      </c>
      <c r="F182" s="6">
        <v>44784</v>
      </c>
      <c r="G182" s="7">
        <v>44791</v>
      </c>
      <c r="H182" s="78" t="s">
        <v>324</v>
      </c>
      <c r="I182" s="1">
        <v>80</v>
      </c>
      <c r="J182" s="14">
        <v>0.38541666666666669</v>
      </c>
      <c r="K182" s="14">
        <v>0.20833333333333334</v>
      </c>
      <c r="L182" s="1" t="str">
        <f t="shared" si="72"/>
        <v>Pennsylvania Ave Bridge</v>
      </c>
      <c r="M182" s="1">
        <v>89</v>
      </c>
      <c r="N182" s="14">
        <v>0.44791666666666669</v>
      </c>
      <c r="O182" s="14">
        <v>0.13541666666666666</v>
      </c>
      <c r="P182" s="1">
        <f t="shared" si="73"/>
        <v>169</v>
      </c>
      <c r="R182" s="78" t="str">
        <f t="shared" si="74"/>
        <v>Pennsylvania Ave Bridge</v>
      </c>
      <c r="S182" s="1">
        <v>25</v>
      </c>
      <c r="T182" s="1">
        <v>31</v>
      </c>
      <c r="U182" s="78" t="str">
        <f t="shared" ref="U182:U192" si="81">L182</f>
        <v>Pennsylvania Ave Bridge</v>
      </c>
      <c r="V182" s="1">
        <f t="shared" ref="V182:V192" si="82">S182</f>
        <v>25</v>
      </c>
      <c r="W182" s="80">
        <v>26.2</v>
      </c>
      <c r="X182" s="78">
        <v>1132</v>
      </c>
      <c r="Y182" s="1">
        <v>35</v>
      </c>
      <c r="Z182" s="1">
        <v>3.1</v>
      </c>
      <c r="AA182" s="1">
        <v>592</v>
      </c>
      <c r="AB182" s="1">
        <v>52.3</v>
      </c>
      <c r="AC182" s="1">
        <v>345</v>
      </c>
      <c r="AD182" s="1">
        <v>30.5</v>
      </c>
      <c r="AE182" s="1">
        <v>10</v>
      </c>
      <c r="AF182" s="1">
        <v>0.9</v>
      </c>
      <c r="AG182" s="1">
        <v>139</v>
      </c>
      <c r="AH182" s="1">
        <v>12.3</v>
      </c>
      <c r="AI182" s="1">
        <v>1</v>
      </c>
      <c r="AJ182" s="1">
        <v>0.1</v>
      </c>
      <c r="AK182" s="1">
        <v>0</v>
      </c>
      <c r="AL182" s="1">
        <v>0</v>
      </c>
      <c r="AM182" s="1">
        <v>10</v>
      </c>
      <c r="AN182" s="1">
        <v>0.9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78"/>
      <c r="BH182" s="78"/>
      <c r="BP182" s="80"/>
      <c r="BQ182" s="1">
        <v>1</v>
      </c>
    </row>
    <row r="183" spans="1:69">
      <c r="A183" s="1">
        <v>180</v>
      </c>
      <c r="B183" s="10" t="s">
        <v>60</v>
      </c>
      <c r="C183" s="21">
        <v>37.935593003339598</v>
      </c>
      <c r="D183" s="32">
        <v>-104.750289489287</v>
      </c>
      <c r="E183" s="1" t="s">
        <v>325</v>
      </c>
      <c r="F183" s="6">
        <v>44844</v>
      </c>
      <c r="G183" s="7">
        <v>44851</v>
      </c>
      <c r="H183" s="78" t="s">
        <v>326</v>
      </c>
      <c r="I183" s="1">
        <v>16</v>
      </c>
      <c r="J183" s="14">
        <v>0.45833333333333331</v>
      </c>
      <c r="K183" s="14">
        <v>0.16666666666666666</v>
      </c>
      <c r="L183" s="1" t="str">
        <f t="shared" si="72"/>
        <v>Cedarwood Rd</v>
      </c>
      <c r="M183" s="1">
        <v>16</v>
      </c>
      <c r="N183" s="14">
        <v>0.42708333333333331</v>
      </c>
      <c r="O183" s="14">
        <v>0.53125</v>
      </c>
      <c r="P183" s="1">
        <f t="shared" si="73"/>
        <v>32</v>
      </c>
      <c r="R183" s="78" t="str">
        <f t="shared" si="74"/>
        <v>Cedarwood Rd</v>
      </c>
      <c r="T183" s="1">
        <v>39.9</v>
      </c>
      <c r="U183" s="78" t="str">
        <f t="shared" si="81"/>
        <v>Cedarwood Rd</v>
      </c>
      <c r="V183" s="1">
        <f t="shared" si="82"/>
        <v>0</v>
      </c>
      <c r="W183" s="80">
        <v>36</v>
      </c>
      <c r="X183" s="78">
        <v>217</v>
      </c>
      <c r="Y183" s="1">
        <v>0</v>
      </c>
      <c r="Z183" s="1">
        <v>0</v>
      </c>
      <c r="AA183" s="1">
        <v>73</v>
      </c>
      <c r="AB183" s="1">
        <v>33.6</v>
      </c>
      <c r="AC183" s="1">
        <v>69</v>
      </c>
      <c r="AD183" s="1">
        <v>31.8</v>
      </c>
      <c r="AE183" s="1">
        <v>0</v>
      </c>
      <c r="AF183" s="1">
        <v>0</v>
      </c>
      <c r="AG183" s="1">
        <v>34</v>
      </c>
      <c r="AH183" s="1">
        <v>15.7</v>
      </c>
      <c r="AI183" s="1">
        <v>4</v>
      </c>
      <c r="AJ183" s="1">
        <v>1.8</v>
      </c>
      <c r="AK183" s="1">
        <v>0</v>
      </c>
      <c r="AL183" s="1">
        <v>0</v>
      </c>
      <c r="AM183" s="1">
        <v>9</v>
      </c>
      <c r="AN183" s="1">
        <v>4.0999999999999996</v>
      </c>
      <c r="AO183" s="1">
        <v>28</v>
      </c>
      <c r="AP183" s="1">
        <v>12.9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78"/>
      <c r="BH183" s="78"/>
      <c r="BP183" s="80"/>
      <c r="BQ183" s="1">
        <v>1</v>
      </c>
    </row>
    <row r="184" spans="1:69">
      <c r="A184" s="1">
        <v>181</v>
      </c>
      <c r="B184" s="10" t="s">
        <v>60</v>
      </c>
      <c r="C184" s="21">
        <v>37.9242406898084</v>
      </c>
      <c r="D184" s="32">
        <v>-104.765817732321</v>
      </c>
      <c r="E184" s="1" t="s">
        <v>325</v>
      </c>
      <c r="F184" s="6">
        <v>44844</v>
      </c>
      <c r="G184" s="7">
        <v>44851</v>
      </c>
      <c r="H184" s="78" t="s">
        <v>326</v>
      </c>
      <c r="I184" s="1">
        <v>24</v>
      </c>
      <c r="J184" s="14">
        <v>0.27083333333333331</v>
      </c>
      <c r="K184" s="14">
        <v>0.5</v>
      </c>
      <c r="L184" s="1" t="str">
        <f t="shared" si="72"/>
        <v>Cedarwood Rd</v>
      </c>
      <c r="M184" s="1">
        <v>23</v>
      </c>
      <c r="N184" s="14">
        <v>0.45833333333333331</v>
      </c>
      <c r="O184" s="14">
        <v>0.5</v>
      </c>
      <c r="P184" s="1">
        <f t="shared" si="73"/>
        <v>47</v>
      </c>
      <c r="R184" s="78" t="str">
        <f t="shared" si="74"/>
        <v>Cedarwood Rd</v>
      </c>
      <c r="T184" s="1">
        <v>34.9</v>
      </c>
      <c r="U184" s="78" t="str">
        <f t="shared" si="81"/>
        <v>Cedarwood Rd</v>
      </c>
      <c r="V184" s="1">
        <f t="shared" si="82"/>
        <v>0</v>
      </c>
      <c r="W184" s="80">
        <v>32.9</v>
      </c>
      <c r="X184" s="78">
        <v>313</v>
      </c>
      <c r="Y184" s="1">
        <v>1</v>
      </c>
      <c r="Z184" s="1">
        <v>0.3</v>
      </c>
      <c r="AA184" s="1">
        <v>36</v>
      </c>
      <c r="AB184" s="1">
        <v>11.5</v>
      </c>
      <c r="AC184" s="1">
        <v>69</v>
      </c>
      <c r="AD184" s="1">
        <v>22</v>
      </c>
      <c r="AE184" s="1">
        <v>3</v>
      </c>
      <c r="AF184" s="1">
        <v>1</v>
      </c>
      <c r="AG184" s="1">
        <v>49</v>
      </c>
      <c r="AH184" s="1">
        <v>15.7</v>
      </c>
      <c r="AI184" s="1">
        <v>5</v>
      </c>
      <c r="AJ184" s="1">
        <v>1.6</v>
      </c>
      <c r="AK184" s="1">
        <v>0</v>
      </c>
      <c r="AL184" s="1">
        <v>0</v>
      </c>
      <c r="AM184" s="1">
        <v>23</v>
      </c>
      <c r="AN184" s="1">
        <v>7.3</v>
      </c>
      <c r="AO184" s="1">
        <v>127</v>
      </c>
      <c r="AP184" s="1">
        <v>40.6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78"/>
      <c r="BH184" s="78"/>
      <c r="BP184" s="80"/>
      <c r="BQ184" s="1">
        <v>1</v>
      </c>
    </row>
    <row r="185" spans="1:69">
      <c r="A185" s="1">
        <v>182</v>
      </c>
      <c r="B185" s="10" t="s">
        <v>60</v>
      </c>
      <c r="C185" s="21">
        <v>37.9135333360095</v>
      </c>
      <c r="D185" s="32">
        <v>-104.792011195594</v>
      </c>
      <c r="E185" s="1" t="s">
        <v>325</v>
      </c>
      <c r="F185" s="6">
        <v>44844</v>
      </c>
      <c r="G185" s="7">
        <v>44851</v>
      </c>
      <c r="H185" s="78" t="s">
        <v>218</v>
      </c>
      <c r="I185" s="1">
        <v>66</v>
      </c>
      <c r="J185" s="14">
        <v>0.39583333333333331</v>
      </c>
      <c r="K185" s="14">
        <v>5.2083333333333336E-2</v>
      </c>
      <c r="L185" s="1" t="str">
        <f t="shared" si="72"/>
        <v>Thacker Rd</v>
      </c>
      <c r="M185" s="1">
        <v>66</v>
      </c>
      <c r="N185" s="14">
        <v>0.36458333333333331</v>
      </c>
      <c r="O185" s="14">
        <v>0.19791666666666666</v>
      </c>
      <c r="P185" s="1">
        <f t="shared" si="73"/>
        <v>132</v>
      </c>
      <c r="R185" s="78" t="str">
        <f t="shared" si="74"/>
        <v>Thacker Rd</v>
      </c>
      <c r="T185" s="1">
        <v>33.299999999999997</v>
      </c>
      <c r="U185" s="78" t="str">
        <f t="shared" si="81"/>
        <v>Thacker Rd</v>
      </c>
      <c r="V185" s="1">
        <f t="shared" si="82"/>
        <v>0</v>
      </c>
      <c r="W185" s="80">
        <v>39.9</v>
      </c>
      <c r="X185" s="78">
        <v>899</v>
      </c>
      <c r="Y185" s="1">
        <v>8</v>
      </c>
      <c r="Z185" s="1">
        <v>0.9</v>
      </c>
      <c r="AA185" s="1">
        <v>289</v>
      </c>
      <c r="AB185" s="1">
        <v>32.1</v>
      </c>
      <c r="AC185" s="1">
        <v>261</v>
      </c>
      <c r="AD185" s="1">
        <v>29</v>
      </c>
      <c r="AE185" s="1">
        <v>12</v>
      </c>
      <c r="AF185" s="1">
        <v>1.3</v>
      </c>
      <c r="AG185" s="1">
        <v>155</v>
      </c>
      <c r="AH185" s="1">
        <v>17.2</v>
      </c>
      <c r="AI185" s="1">
        <v>3</v>
      </c>
      <c r="AJ185" s="1">
        <v>0.3</v>
      </c>
      <c r="AK185" s="1">
        <v>0</v>
      </c>
      <c r="AL185" s="1">
        <v>0</v>
      </c>
      <c r="AM185" s="1">
        <v>54</v>
      </c>
      <c r="AN185" s="1">
        <v>6</v>
      </c>
      <c r="AO185" s="1">
        <v>116</v>
      </c>
      <c r="AP185" s="1">
        <v>12.9</v>
      </c>
      <c r="AQ185" s="1">
        <v>1</v>
      </c>
      <c r="AR185" s="1">
        <v>0.1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78"/>
      <c r="BH185" s="78"/>
      <c r="BP185" s="80"/>
      <c r="BQ185" s="1">
        <v>1</v>
      </c>
    </row>
    <row r="186" spans="1:69">
      <c r="A186" s="1">
        <v>183</v>
      </c>
      <c r="B186" s="10" t="s">
        <v>60</v>
      </c>
      <c r="C186" s="21">
        <v>37.911299512358603</v>
      </c>
      <c r="D186" s="32">
        <v>-104.792022908413</v>
      </c>
      <c r="E186" s="1" t="s">
        <v>325</v>
      </c>
      <c r="F186" s="6">
        <v>44844</v>
      </c>
      <c r="G186" s="7">
        <v>44851</v>
      </c>
      <c r="H186" s="78" t="s">
        <v>218</v>
      </c>
      <c r="I186" s="1">
        <v>26</v>
      </c>
      <c r="J186" s="14">
        <v>0.45833333333333331</v>
      </c>
      <c r="K186" s="14">
        <v>5.2083333333333336E-2</v>
      </c>
      <c r="L186" s="1" t="str">
        <f t="shared" si="72"/>
        <v>Thacker Rd</v>
      </c>
      <c r="M186" s="1">
        <v>24</v>
      </c>
      <c r="N186" s="14">
        <v>0.45833333333333331</v>
      </c>
      <c r="O186" s="14">
        <v>0.16666666666666666</v>
      </c>
      <c r="P186" s="1">
        <f t="shared" si="73"/>
        <v>50</v>
      </c>
      <c r="R186" s="78" t="str">
        <f t="shared" si="74"/>
        <v>Thacker Rd</v>
      </c>
      <c r="T186" s="1">
        <v>43</v>
      </c>
      <c r="U186" s="78" t="str">
        <f t="shared" si="81"/>
        <v>Thacker Rd</v>
      </c>
      <c r="V186" s="1">
        <f t="shared" si="82"/>
        <v>0</v>
      </c>
      <c r="W186" s="80">
        <v>37.9</v>
      </c>
      <c r="X186" s="78">
        <v>332</v>
      </c>
      <c r="Y186" s="1">
        <v>2</v>
      </c>
      <c r="Z186" s="1">
        <v>0.6</v>
      </c>
      <c r="AA186" s="1">
        <v>152</v>
      </c>
      <c r="AB186" s="1">
        <v>45.8</v>
      </c>
      <c r="AC186" s="1">
        <v>94</v>
      </c>
      <c r="AD186" s="1">
        <v>28.3</v>
      </c>
      <c r="AE186" s="1">
        <v>0</v>
      </c>
      <c r="AF186" s="1">
        <v>0</v>
      </c>
      <c r="AG186" s="1">
        <v>49</v>
      </c>
      <c r="AH186" s="1">
        <v>14.8</v>
      </c>
      <c r="AI186" s="1">
        <v>3</v>
      </c>
      <c r="AJ186" s="1">
        <v>0.9</v>
      </c>
      <c r="AK186" s="1">
        <v>1</v>
      </c>
      <c r="AL186" s="1">
        <v>0.3</v>
      </c>
      <c r="AM186" s="1">
        <v>11</v>
      </c>
      <c r="AN186" s="1">
        <v>3.3</v>
      </c>
      <c r="AO186" s="1">
        <v>20</v>
      </c>
      <c r="AP186" s="1">
        <v>6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78"/>
      <c r="BH186" s="78"/>
      <c r="BP186" s="80"/>
      <c r="BQ186" s="1">
        <v>1</v>
      </c>
    </row>
    <row r="187" spans="1:69">
      <c r="A187" s="1">
        <v>184</v>
      </c>
      <c r="B187" s="10" t="s">
        <v>60</v>
      </c>
      <c r="C187" s="21">
        <v>38.259720299999998</v>
      </c>
      <c r="D187" s="32">
        <v>-104.0951116</v>
      </c>
      <c r="E187" s="1" t="s">
        <v>327</v>
      </c>
      <c r="F187" s="6">
        <v>44384</v>
      </c>
      <c r="G187" s="7">
        <v>44392</v>
      </c>
      <c r="H187" s="78"/>
      <c r="J187" s="1"/>
      <c r="K187" s="1"/>
      <c r="N187" s="14">
        <v>0.39583333333333331</v>
      </c>
      <c r="O187" s="14">
        <v>0.5</v>
      </c>
      <c r="P187" s="1">
        <v>20</v>
      </c>
      <c r="R187" s="78">
        <f t="shared" si="74"/>
        <v>0</v>
      </c>
      <c r="U187" s="78">
        <f t="shared" si="81"/>
        <v>0</v>
      </c>
      <c r="V187" s="1">
        <f t="shared" si="82"/>
        <v>0</v>
      </c>
      <c r="W187" s="80"/>
      <c r="X187" s="78"/>
      <c r="AY187" s="78"/>
      <c r="BH187" s="78"/>
      <c r="BP187" s="80"/>
      <c r="BQ187" s="1">
        <v>1</v>
      </c>
    </row>
    <row r="188" spans="1:69">
      <c r="A188" s="1">
        <v>185</v>
      </c>
      <c r="B188" s="10" t="s">
        <v>60</v>
      </c>
      <c r="C188" s="21">
        <v>37.922461540424699</v>
      </c>
      <c r="D188" s="32">
        <v>-104.930599829173</v>
      </c>
      <c r="E188" s="1" t="s">
        <v>328</v>
      </c>
      <c r="F188" s="6">
        <v>44446</v>
      </c>
      <c r="G188" s="7">
        <v>44459</v>
      </c>
      <c r="H188" s="16"/>
      <c r="I188" s="15"/>
      <c r="J188" s="15"/>
      <c r="K188" s="15"/>
      <c r="L188" s="15">
        <f t="shared" si="72"/>
        <v>0</v>
      </c>
      <c r="M188" s="15"/>
      <c r="N188" s="17"/>
      <c r="O188" s="17"/>
      <c r="P188" s="15">
        <v>19803</v>
      </c>
      <c r="Q188" s="15"/>
      <c r="R188" s="16">
        <f t="shared" si="74"/>
        <v>0</v>
      </c>
      <c r="S188" s="15"/>
      <c r="T188" s="15"/>
      <c r="U188" s="16">
        <f t="shared" si="81"/>
        <v>0</v>
      </c>
      <c r="V188" s="15">
        <f t="shared" si="82"/>
        <v>0</v>
      </c>
      <c r="W188" s="18"/>
      <c r="X188" s="16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  <c r="AN188" s="15"/>
      <c r="AO188" s="15"/>
      <c r="AP188" s="15"/>
      <c r="AQ188" s="15"/>
      <c r="AR188" s="15"/>
      <c r="AS188" s="15"/>
      <c r="AT188" s="15"/>
      <c r="AU188" s="15"/>
      <c r="AV188" s="15"/>
      <c r="AW188" s="15"/>
      <c r="AX188" s="15"/>
      <c r="AY188" s="16"/>
      <c r="AZ188" s="15"/>
      <c r="BA188" s="15"/>
      <c r="BB188" s="15"/>
      <c r="BC188" s="15"/>
      <c r="BD188" s="15"/>
      <c r="BE188" s="15"/>
      <c r="BF188" s="15"/>
      <c r="BG188" s="15"/>
      <c r="BH188" s="16"/>
      <c r="BI188" s="15"/>
      <c r="BJ188" s="15"/>
      <c r="BK188" s="15"/>
      <c r="BL188" s="15"/>
      <c r="BM188" s="15"/>
      <c r="BN188" s="15"/>
      <c r="BO188" s="15"/>
      <c r="BP188" s="18"/>
      <c r="BQ188" s="1">
        <v>1</v>
      </c>
    </row>
    <row r="189" spans="1:69">
      <c r="A189" s="1">
        <v>186</v>
      </c>
      <c r="B189" s="10" t="s">
        <v>60</v>
      </c>
      <c r="C189" s="21">
        <v>37.922877045482799</v>
      </c>
      <c r="D189" s="32">
        <v>-104.930591448206</v>
      </c>
      <c r="E189" s="1" t="s">
        <v>328</v>
      </c>
      <c r="F189" s="6">
        <v>44446</v>
      </c>
      <c r="G189" s="7">
        <v>44459</v>
      </c>
      <c r="H189" s="78" t="s">
        <v>329</v>
      </c>
      <c r="I189" s="1">
        <v>388</v>
      </c>
      <c r="J189" s="14">
        <v>0.29166666666666669</v>
      </c>
      <c r="K189" s="14">
        <v>0.11458333333333333</v>
      </c>
      <c r="L189" s="1" t="str">
        <f t="shared" si="72"/>
        <v>Main St (Rye CO)</v>
      </c>
      <c r="M189" s="1">
        <v>397</v>
      </c>
      <c r="N189" s="14">
        <v>0.29166666666666669</v>
      </c>
      <c r="O189" s="14">
        <v>0.125</v>
      </c>
      <c r="P189" s="1">
        <f t="shared" si="73"/>
        <v>785</v>
      </c>
      <c r="R189" s="78" t="str">
        <f t="shared" si="74"/>
        <v>Main St (Rye CO)</v>
      </c>
      <c r="S189" s="1">
        <v>25</v>
      </c>
      <c r="T189" s="1">
        <v>17.600000000000001</v>
      </c>
      <c r="U189" s="78" t="str">
        <f t="shared" si="81"/>
        <v>Main St (Rye CO)</v>
      </c>
      <c r="V189" s="1">
        <f t="shared" si="82"/>
        <v>25</v>
      </c>
      <c r="W189" s="80"/>
      <c r="X189" s="78"/>
      <c r="AY189" s="78"/>
      <c r="BH189" s="78"/>
      <c r="BP189" s="80"/>
      <c r="BQ189" s="1">
        <v>1</v>
      </c>
    </row>
    <row r="190" spans="1:69">
      <c r="A190" s="1">
        <v>187</v>
      </c>
      <c r="B190" s="10" t="s">
        <v>60</v>
      </c>
      <c r="C190" s="21">
        <v>37.922733253459498</v>
      </c>
      <c r="D190" s="32">
        <v>-104.930996304278</v>
      </c>
      <c r="E190" s="1" t="s">
        <v>329</v>
      </c>
      <c r="F190" s="6">
        <v>44446</v>
      </c>
      <c r="G190" s="7">
        <v>44459</v>
      </c>
      <c r="H190" s="78" t="s">
        <v>328</v>
      </c>
      <c r="I190" s="1">
        <v>491</v>
      </c>
      <c r="J190" s="14">
        <v>0.45833333333333331</v>
      </c>
      <c r="K190" s="14">
        <v>0.15625</v>
      </c>
      <c r="L190" s="1" t="str">
        <f t="shared" si="72"/>
        <v>Boulder Ave (Rye CO)</v>
      </c>
      <c r="M190" s="1">
        <v>436</v>
      </c>
      <c r="N190" s="14">
        <v>0.42708333333333331</v>
      </c>
      <c r="O190" s="14">
        <v>5.2083333333333336E-2</v>
      </c>
      <c r="P190" s="1">
        <f t="shared" si="73"/>
        <v>927</v>
      </c>
      <c r="R190" s="78" t="str">
        <f t="shared" si="74"/>
        <v>Boulder Ave (Rye CO)</v>
      </c>
      <c r="S190" s="1">
        <v>25</v>
      </c>
      <c r="T190" s="1">
        <v>26.2</v>
      </c>
      <c r="U190" s="78" t="str">
        <f t="shared" si="81"/>
        <v>Boulder Ave (Rye CO)</v>
      </c>
      <c r="V190" s="1">
        <f t="shared" si="82"/>
        <v>25</v>
      </c>
      <c r="W190" s="80"/>
      <c r="X190" s="78"/>
      <c r="AY190" s="78"/>
      <c r="BH190" s="78"/>
      <c r="BP190" s="80"/>
      <c r="BQ190" s="1">
        <v>1</v>
      </c>
    </row>
    <row r="191" spans="1:69">
      <c r="A191" s="1">
        <v>188</v>
      </c>
      <c r="B191" s="10" t="s">
        <v>60</v>
      </c>
      <c r="C191" s="21">
        <v>37.922729550749096</v>
      </c>
      <c r="D191" s="32">
        <v>-104.930524906033</v>
      </c>
      <c r="E191" s="1" t="s">
        <v>329</v>
      </c>
      <c r="F191" s="6">
        <v>44446</v>
      </c>
      <c r="G191" s="7">
        <v>44459</v>
      </c>
      <c r="H191" s="78" t="s">
        <v>328</v>
      </c>
      <c r="I191" s="1">
        <v>956</v>
      </c>
      <c r="J191" s="14">
        <v>0.45833333333333331</v>
      </c>
      <c r="K191" s="14">
        <v>0.14583333333333334</v>
      </c>
      <c r="L191" s="1" t="str">
        <f t="shared" si="72"/>
        <v>Boulder Ave (Rye CO)</v>
      </c>
      <c r="M191" s="1">
        <v>1442</v>
      </c>
      <c r="N191" s="14">
        <v>0.28125</v>
      </c>
      <c r="O191" s="14">
        <v>5.2083333333333336E-2</v>
      </c>
      <c r="P191" s="1">
        <f t="shared" si="73"/>
        <v>2398</v>
      </c>
      <c r="R191" s="78" t="str">
        <f t="shared" si="74"/>
        <v>Boulder Ave (Rye CO)</v>
      </c>
      <c r="S191" s="1">
        <v>25</v>
      </c>
      <c r="T191" s="1">
        <v>20.8</v>
      </c>
      <c r="U191" s="78" t="str">
        <f t="shared" si="81"/>
        <v>Boulder Ave (Rye CO)</v>
      </c>
      <c r="V191" s="1">
        <f t="shared" si="82"/>
        <v>25</v>
      </c>
      <c r="W191" s="80"/>
      <c r="X191" s="78"/>
      <c r="AY191" s="78"/>
      <c r="BH191" s="78"/>
      <c r="BP191" s="80"/>
      <c r="BQ191" s="1">
        <v>1</v>
      </c>
    </row>
    <row r="192" spans="1:69">
      <c r="A192" s="1">
        <v>189</v>
      </c>
      <c r="B192" s="10" t="s">
        <v>60</v>
      </c>
      <c r="C192" s="21">
        <v>38.086173000000002</v>
      </c>
      <c r="D192" s="32">
        <v>-104.74863499999999</v>
      </c>
      <c r="E192" s="1" t="s">
        <v>279</v>
      </c>
      <c r="F192" s="6">
        <v>44469</v>
      </c>
      <c r="G192" s="7">
        <v>44487</v>
      </c>
      <c r="H192" s="78" t="s">
        <v>310</v>
      </c>
      <c r="I192" s="1">
        <v>106</v>
      </c>
      <c r="J192" s="14">
        <v>0.45833333333333331</v>
      </c>
      <c r="K192" s="14">
        <v>0.17708333333333334</v>
      </c>
      <c r="L192" s="1" t="str">
        <f t="shared" si="72"/>
        <v>Little Burnt Mill Rd</v>
      </c>
      <c r="M192" s="1">
        <v>108</v>
      </c>
      <c r="N192" s="14">
        <v>0.27083333333333331</v>
      </c>
      <c r="O192" s="14">
        <v>0.53125</v>
      </c>
      <c r="P192" s="1">
        <f t="shared" si="73"/>
        <v>214</v>
      </c>
      <c r="R192" s="78" t="str">
        <f t="shared" si="74"/>
        <v>Little Burnt Mill Rd</v>
      </c>
      <c r="S192" s="1">
        <v>45</v>
      </c>
      <c r="T192" s="1">
        <v>72.099999999999994</v>
      </c>
      <c r="U192" s="78" t="str">
        <f t="shared" si="81"/>
        <v>Little Burnt Mill Rd</v>
      </c>
      <c r="V192" s="1">
        <f t="shared" si="82"/>
        <v>45</v>
      </c>
      <c r="W192" s="80">
        <v>47.5</v>
      </c>
      <c r="X192" s="78">
        <v>3861</v>
      </c>
      <c r="Y192" s="1">
        <v>8</v>
      </c>
      <c r="Z192" s="1">
        <v>0.2</v>
      </c>
      <c r="AA192" s="1">
        <v>1485</v>
      </c>
      <c r="AB192" s="1">
        <v>38.5</v>
      </c>
      <c r="AC192" s="1">
        <v>1304</v>
      </c>
      <c r="AD192" s="1">
        <v>33.799999999999997</v>
      </c>
      <c r="AE192" s="1">
        <v>23</v>
      </c>
      <c r="AF192" s="1">
        <v>0.6</v>
      </c>
      <c r="AG192" s="1">
        <v>943</v>
      </c>
      <c r="AH192" s="1">
        <v>24.4</v>
      </c>
      <c r="AI192" s="1">
        <v>9</v>
      </c>
      <c r="AJ192" s="1">
        <v>0.2</v>
      </c>
      <c r="AK192" s="1">
        <v>0</v>
      </c>
      <c r="AL192" s="1">
        <v>0</v>
      </c>
      <c r="AM192" s="1">
        <v>84</v>
      </c>
      <c r="AN192" s="1">
        <v>2.2000000000000002</v>
      </c>
      <c r="AO192" s="1">
        <v>5</v>
      </c>
      <c r="AP192" s="1">
        <v>0.1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78"/>
      <c r="BH192" s="78"/>
      <c r="BP192" s="80"/>
      <c r="BQ192" s="1">
        <v>1</v>
      </c>
    </row>
    <row r="193" spans="1:69">
      <c r="A193" s="1">
        <v>190</v>
      </c>
      <c r="B193" s="10" t="s">
        <v>60</v>
      </c>
      <c r="C193" s="21">
        <v>38.299722000000003</v>
      </c>
      <c r="D193" s="32">
        <v>-104.81447199999999</v>
      </c>
      <c r="E193" s="1" t="s">
        <v>330</v>
      </c>
      <c r="F193" s="6">
        <v>45047</v>
      </c>
      <c r="G193" s="7">
        <v>45055</v>
      </c>
      <c r="H193" s="78" t="s">
        <v>331</v>
      </c>
      <c r="I193" s="1">
        <v>13</v>
      </c>
      <c r="J193" s="14">
        <v>0.375</v>
      </c>
      <c r="K193" s="14">
        <v>0.1875</v>
      </c>
      <c r="L193" s="1" t="str">
        <f t="shared" si="72"/>
        <v>Las Palames Ct</v>
      </c>
      <c r="M193" s="1">
        <v>12</v>
      </c>
      <c r="N193" s="14">
        <v>0.39583333333333331</v>
      </c>
      <c r="O193" s="14">
        <v>0.23958333333333334</v>
      </c>
      <c r="P193" s="1">
        <f t="shared" si="73"/>
        <v>25</v>
      </c>
      <c r="R193" s="78" t="str">
        <f t="shared" si="74"/>
        <v>Las Palames Ct</v>
      </c>
      <c r="S193" s="1">
        <v>30</v>
      </c>
      <c r="T193" s="1">
        <v>25.7</v>
      </c>
      <c r="U193" s="78" t="str">
        <f t="shared" ref="U193:U197" si="83">L193</f>
        <v>Las Palames Ct</v>
      </c>
      <c r="V193" s="1">
        <f t="shared" ref="V193:V197" si="84">S193</f>
        <v>30</v>
      </c>
      <c r="W193" s="80">
        <v>25.4</v>
      </c>
      <c r="X193" s="78">
        <v>187</v>
      </c>
      <c r="Y193" s="1">
        <v>0</v>
      </c>
      <c r="Z193" s="1">
        <v>0</v>
      </c>
      <c r="AA193" s="1">
        <v>110</v>
      </c>
      <c r="AB193" s="1">
        <v>58.8</v>
      </c>
      <c r="AC193" s="1">
        <v>36</v>
      </c>
      <c r="AD193" s="1">
        <v>19.3</v>
      </c>
      <c r="AE193" s="1">
        <v>6</v>
      </c>
      <c r="AF193" s="1">
        <v>3.2</v>
      </c>
      <c r="AG193" s="1">
        <v>32</v>
      </c>
      <c r="AH193" s="1">
        <v>17.100000000000001</v>
      </c>
      <c r="AI193" s="1">
        <v>3</v>
      </c>
      <c r="AJ193" s="1">
        <v>1.6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78"/>
      <c r="BH193" s="78"/>
      <c r="BP193" s="80"/>
    </row>
    <row r="194" spans="1:69">
      <c r="A194" s="1">
        <v>191</v>
      </c>
      <c r="B194" s="10" t="s">
        <v>60</v>
      </c>
      <c r="C194" s="21">
        <v>38.318944000000002</v>
      </c>
      <c r="D194" s="32">
        <v>-104.72619400000001</v>
      </c>
      <c r="E194" s="1" t="s">
        <v>128</v>
      </c>
      <c r="F194" s="6">
        <v>45061</v>
      </c>
      <c r="G194" s="7">
        <v>45068</v>
      </c>
      <c r="H194" s="78" t="s">
        <v>138</v>
      </c>
      <c r="I194" s="1">
        <v>409</v>
      </c>
      <c r="J194" s="14">
        <v>0.29166666666666669</v>
      </c>
      <c r="K194" s="14">
        <v>0.10416666666666667</v>
      </c>
      <c r="L194" s="1" t="str">
        <f t="shared" si="72"/>
        <v>E Hahns Peak Ave</v>
      </c>
      <c r="M194" s="1">
        <v>207</v>
      </c>
      <c r="N194" s="14">
        <v>0.29166666666666669</v>
      </c>
      <c r="O194" s="14">
        <v>0.1875</v>
      </c>
      <c r="P194" s="1">
        <f t="shared" si="73"/>
        <v>616</v>
      </c>
      <c r="R194" s="78" t="str">
        <f t="shared" si="74"/>
        <v>E Hahns Peak Ave</v>
      </c>
      <c r="S194" s="1" t="s">
        <v>82</v>
      </c>
      <c r="T194" s="1">
        <v>27.9</v>
      </c>
      <c r="U194" s="78" t="str">
        <f t="shared" si="83"/>
        <v>E Hahns Peak Ave</v>
      </c>
      <c r="V194" s="1" t="str">
        <f t="shared" si="84"/>
        <v>20/30</v>
      </c>
      <c r="W194" s="80">
        <v>26.9</v>
      </c>
      <c r="X194" s="78">
        <v>4240</v>
      </c>
      <c r="Y194" s="1">
        <v>0</v>
      </c>
      <c r="Z194" s="1">
        <v>0</v>
      </c>
      <c r="AA194" s="1">
        <v>2755</v>
      </c>
      <c r="AB194" s="1">
        <v>65</v>
      </c>
      <c r="AC194" s="1">
        <v>847</v>
      </c>
      <c r="AD194" s="1">
        <v>20</v>
      </c>
      <c r="AE194" s="1">
        <v>430</v>
      </c>
      <c r="AF194" s="1">
        <v>10.1</v>
      </c>
      <c r="AG194" s="1">
        <v>189</v>
      </c>
      <c r="AH194" s="1">
        <v>4.5</v>
      </c>
      <c r="AI194" s="1">
        <v>11</v>
      </c>
      <c r="AJ194" s="1">
        <v>0.3</v>
      </c>
      <c r="AK194" s="1">
        <v>0</v>
      </c>
      <c r="AL194" s="1">
        <v>0</v>
      </c>
      <c r="AM194" s="1">
        <v>8</v>
      </c>
      <c r="AN194" s="1">
        <v>0.2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78"/>
      <c r="BH194" s="78"/>
      <c r="BP194" s="80"/>
    </row>
    <row r="195" spans="1:69">
      <c r="A195" s="1">
        <v>192</v>
      </c>
      <c r="B195" s="10" t="s">
        <v>332</v>
      </c>
      <c r="C195" s="21">
        <v>38.306316000000002</v>
      </c>
      <c r="D195" s="32">
        <v>-104.72004</v>
      </c>
      <c r="E195" s="1" t="s">
        <v>229</v>
      </c>
      <c r="F195" s="6">
        <v>44606</v>
      </c>
      <c r="G195" s="7">
        <v>44616</v>
      </c>
      <c r="H195" s="78" t="s">
        <v>228</v>
      </c>
      <c r="I195" s="1">
        <v>1880</v>
      </c>
      <c r="J195" s="14">
        <v>0.45833333333333331</v>
      </c>
      <c r="K195" s="14">
        <v>0.23958333333333334</v>
      </c>
      <c r="L195" s="1" t="str">
        <f t="shared" si="72"/>
        <v>Purcell Blvd</v>
      </c>
      <c r="M195" s="1">
        <v>1853</v>
      </c>
      <c r="N195" s="14">
        <v>0.44791666666666669</v>
      </c>
      <c r="O195" s="14">
        <v>0.1875</v>
      </c>
      <c r="P195" s="1">
        <f t="shared" si="73"/>
        <v>3733</v>
      </c>
      <c r="R195" s="78" t="str">
        <f t="shared" si="74"/>
        <v>Purcell Blvd</v>
      </c>
      <c r="S195" s="1">
        <v>35</v>
      </c>
      <c r="T195" s="1">
        <v>28.3</v>
      </c>
      <c r="U195" s="78" t="str">
        <f t="shared" si="83"/>
        <v>Purcell Blvd</v>
      </c>
      <c r="V195" s="1">
        <f t="shared" si="84"/>
        <v>35</v>
      </c>
      <c r="W195" s="80">
        <v>30.2</v>
      </c>
      <c r="X195" s="78">
        <v>37014</v>
      </c>
      <c r="Y195" s="1">
        <v>172</v>
      </c>
      <c r="Z195" s="1">
        <v>0.5</v>
      </c>
      <c r="AA195" s="1">
        <v>24718</v>
      </c>
      <c r="AB195" s="1">
        <v>66.8</v>
      </c>
      <c r="AC195" s="1">
        <v>7997</v>
      </c>
      <c r="AD195" s="1">
        <v>21.6</v>
      </c>
      <c r="AE195" s="1">
        <v>155</v>
      </c>
      <c r="AF195" s="1">
        <v>0.4</v>
      </c>
      <c r="AG195" s="1">
        <v>3631</v>
      </c>
      <c r="AH195" s="1">
        <v>9.8000000000000007</v>
      </c>
      <c r="AI195" s="1">
        <v>53</v>
      </c>
      <c r="AJ195" s="1">
        <v>0.1</v>
      </c>
      <c r="AK195" s="1">
        <v>0</v>
      </c>
      <c r="AL195" s="1">
        <v>0</v>
      </c>
      <c r="AM195" s="1">
        <v>267</v>
      </c>
      <c r="AN195" s="1">
        <v>0.7</v>
      </c>
      <c r="AO195" s="1">
        <v>15</v>
      </c>
      <c r="AP195" s="1">
        <v>0</v>
      </c>
      <c r="AQ195" s="1">
        <v>1</v>
      </c>
      <c r="AR195" s="1">
        <v>0</v>
      </c>
      <c r="AS195" s="1">
        <v>5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78"/>
      <c r="BH195" s="78"/>
      <c r="BP195" s="80"/>
      <c r="BQ195" s="1">
        <v>1</v>
      </c>
    </row>
    <row r="196" spans="1:69">
      <c r="A196" s="1">
        <v>193</v>
      </c>
      <c r="B196" s="10" t="s">
        <v>113</v>
      </c>
      <c r="C196" s="21">
        <v>38.316443999999997</v>
      </c>
      <c r="D196" s="32">
        <v>-104.815139</v>
      </c>
      <c r="E196" s="1" t="s">
        <v>286</v>
      </c>
      <c r="F196" s="6">
        <v>45047</v>
      </c>
      <c r="G196" s="7">
        <v>45055</v>
      </c>
      <c r="H196" s="78" t="s">
        <v>115</v>
      </c>
      <c r="I196" s="1">
        <v>1252</v>
      </c>
      <c r="J196" s="14">
        <v>0.23958333333333334</v>
      </c>
      <c r="K196" s="14">
        <v>0.15625</v>
      </c>
      <c r="L196" s="1" t="str">
        <f t="shared" si="72"/>
        <v>Industry Dr</v>
      </c>
      <c r="M196" s="1">
        <v>1271</v>
      </c>
      <c r="N196" s="14">
        <v>0.25</v>
      </c>
      <c r="O196" s="14">
        <v>9.375E-2</v>
      </c>
      <c r="P196" s="1">
        <f t="shared" si="73"/>
        <v>2523</v>
      </c>
      <c r="R196" s="78" t="str">
        <f t="shared" si="74"/>
        <v>Industry Dr</v>
      </c>
      <c r="S196" s="1">
        <v>45</v>
      </c>
      <c r="T196" s="1">
        <v>58.8</v>
      </c>
      <c r="U196" s="78" t="str">
        <f t="shared" si="83"/>
        <v>Industry Dr</v>
      </c>
      <c r="V196" s="1">
        <f t="shared" si="84"/>
        <v>45</v>
      </c>
      <c r="W196" s="80">
        <v>42.2</v>
      </c>
      <c r="X196" s="78">
        <v>19712</v>
      </c>
      <c r="Y196" s="1">
        <v>159</v>
      </c>
      <c r="Z196" s="1">
        <v>0.8</v>
      </c>
      <c r="AA196" s="1">
        <v>8134</v>
      </c>
      <c r="AB196" s="1">
        <v>41.3</v>
      </c>
      <c r="AC196" s="1">
        <v>8041</v>
      </c>
      <c r="AD196" s="1">
        <v>40.799999999999997</v>
      </c>
      <c r="AE196" s="1">
        <v>70</v>
      </c>
      <c r="AF196" s="1">
        <v>0.4</v>
      </c>
      <c r="AG196" s="1">
        <v>2955</v>
      </c>
      <c r="AH196" s="1">
        <v>15</v>
      </c>
      <c r="AI196" s="1">
        <v>51</v>
      </c>
      <c r="AJ196" s="1">
        <v>0.3</v>
      </c>
      <c r="AK196" s="1">
        <v>0</v>
      </c>
      <c r="AL196" s="1">
        <v>0</v>
      </c>
      <c r="AM196" s="1">
        <v>296</v>
      </c>
      <c r="AN196" s="1">
        <v>1.5</v>
      </c>
      <c r="AO196" s="1">
        <v>6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78"/>
      <c r="BH196" s="78"/>
      <c r="BP196" s="80"/>
    </row>
    <row r="197" spans="1:69">
      <c r="A197" s="1">
        <v>194</v>
      </c>
      <c r="B197" s="10" t="s">
        <v>227</v>
      </c>
      <c r="C197" s="21">
        <v>38.306843999999998</v>
      </c>
      <c r="D197" s="32">
        <v>-104.719019</v>
      </c>
      <c r="E197" s="1" t="s">
        <v>333</v>
      </c>
      <c r="F197" s="6">
        <v>44607</v>
      </c>
      <c r="G197" s="7">
        <v>44616</v>
      </c>
      <c r="H197" s="78" t="s">
        <v>229</v>
      </c>
      <c r="I197" s="1">
        <v>3899</v>
      </c>
      <c r="J197" s="14">
        <v>0.33333333333333331</v>
      </c>
      <c r="K197" s="14">
        <v>0.1875</v>
      </c>
      <c r="L197" s="1" t="str">
        <f t="shared" si="72"/>
        <v>S Joe Martinez Blvd</v>
      </c>
      <c r="M197" s="1">
        <v>3896</v>
      </c>
      <c r="N197" s="14">
        <v>0.45833333333333331</v>
      </c>
      <c r="O197" s="14">
        <v>0.23958333333333334</v>
      </c>
      <c r="P197" s="1">
        <f t="shared" si="73"/>
        <v>7795</v>
      </c>
      <c r="R197" s="78" t="str">
        <f t="shared" si="74"/>
        <v>S Joe Martinez Blvd</v>
      </c>
      <c r="S197" s="1">
        <v>45</v>
      </c>
      <c r="T197" s="1">
        <v>47.5</v>
      </c>
      <c r="U197" s="78" t="str">
        <f t="shared" si="83"/>
        <v>S Joe Martinez Blvd</v>
      </c>
      <c r="V197" s="1">
        <f t="shared" si="84"/>
        <v>45</v>
      </c>
      <c r="W197" s="80">
        <v>43.8</v>
      </c>
      <c r="X197" s="78">
        <v>71699</v>
      </c>
      <c r="Y197" s="1">
        <v>378</v>
      </c>
      <c r="Z197" s="1">
        <v>0.5</v>
      </c>
      <c r="AA197" s="1">
        <v>48147</v>
      </c>
      <c r="AB197" s="1">
        <v>67.2</v>
      </c>
      <c r="AC197" s="1">
        <v>15341</v>
      </c>
      <c r="AD197" s="1">
        <v>21.4</v>
      </c>
      <c r="AE197" s="1">
        <v>311</v>
      </c>
      <c r="AF197" s="1">
        <v>0.4</v>
      </c>
      <c r="AG197" s="1">
        <v>6932</v>
      </c>
      <c r="AH197" s="1">
        <v>9.6999999999999993</v>
      </c>
      <c r="AI197" s="1">
        <v>94</v>
      </c>
      <c r="AJ197" s="1">
        <v>0.1</v>
      </c>
      <c r="AK197" s="1">
        <v>3</v>
      </c>
      <c r="AL197" s="1">
        <v>0</v>
      </c>
      <c r="AY197" s="78"/>
      <c r="BH197" s="78"/>
      <c r="BP197" s="80"/>
      <c r="BQ197" s="1">
        <v>1</v>
      </c>
    </row>
    <row r="198" spans="1:69">
      <c r="A198" s="1">
        <v>195</v>
      </c>
      <c r="B198" s="10" t="s">
        <v>334</v>
      </c>
      <c r="C198" s="21">
        <v>38.305993000000001</v>
      </c>
      <c r="D198" s="32">
        <v>-104.719021</v>
      </c>
      <c r="E198" s="1" t="s">
        <v>228</v>
      </c>
      <c r="F198" s="6">
        <v>44606</v>
      </c>
      <c r="G198" s="7">
        <v>44616</v>
      </c>
      <c r="H198" s="78" t="s">
        <v>229</v>
      </c>
      <c r="I198" s="1">
        <v>2242</v>
      </c>
      <c r="J198" s="14">
        <v>0.45833333333333331</v>
      </c>
      <c r="K198" s="14">
        <v>0.25</v>
      </c>
      <c r="L198" s="1" t="str">
        <f t="shared" si="72"/>
        <v>S Joe Martinez Blvd</v>
      </c>
      <c r="M198" s="1">
        <v>2227</v>
      </c>
      <c r="N198" s="14">
        <v>0.33333333333333331</v>
      </c>
      <c r="O198" s="14">
        <v>0.23958333333333334</v>
      </c>
      <c r="P198" s="1">
        <f t="shared" si="73"/>
        <v>4469</v>
      </c>
      <c r="R198" s="78" t="str">
        <f t="shared" si="74"/>
        <v>S Joe Martinez Blvd</v>
      </c>
      <c r="S198" s="1">
        <v>45</v>
      </c>
      <c r="T198" s="1">
        <v>50.8</v>
      </c>
      <c r="U198" s="78" t="str">
        <f t="shared" ref="U198:U202" si="85">L198</f>
        <v>S Joe Martinez Blvd</v>
      </c>
      <c r="V198" s="1">
        <f t="shared" ref="V198:V202" si="86">S198</f>
        <v>45</v>
      </c>
      <c r="W198" s="80">
        <v>46.5</v>
      </c>
      <c r="X198" s="78">
        <v>44342</v>
      </c>
      <c r="Y198" s="1">
        <v>161</v>
      </c>
      <c r="Z198" s="1">
        <v>0.4</v>
      </c>
      <c r="AA198" s="1">
        <v>27399</v>
      </c>
      <c r="AB198" s="1">
        <v>61.8</v>
      </c>
      <c r="AC198" s="1">
        <v>10661</v>
      </c>
      <c r="AD198" s="1">
        <v>24</v>
      </c>
      <c r="AE198" s="1">
        <v>102</v>
      </c>
      <c r="AF198" s="1">
        <v>0.2</v>
      </c>
      <c r="AG198" s="1">
        <v>5585</v>
      </c>
      <c r="AH198" s="1">
        <v>12.6</v>
      </c>
      <c r="AI198" s="1">
        <v>90</v>
      </c>
      <c r="AJ198" s="1">
        <v>0.2</v>
      </c>
      <c r="AK198" s="1">
        <v>1</v>
      </c>
      <c r="AL198" s="1">
        <v>0</v>
      </c>
      <c r="AM198" s="1">
        <v>315</v>
      </c>
      <c r="AN198" s="1">
        <v>0.7</v>
      </c>
      <c r="AO198" s="1">
        <v>25</v>
      </c>
      <c r="AP198" s="1">
        <v>0.1</v>
      </c>
      <c r="AQ198" s="1">
        <v>3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78"/>
      <c r="BH198" s="78"/>
      <c r="BP198" s="80"/>
      <c r="BQ198" s="1">
        <v>1</v>
      </c>
    </row>
    <row r="199" spans="1:69">
      <c r="A199" s="1">
        <v>196</v>
      </c>
      <c r="B199" s="10" t="s">
        <v>335</v>
      </c>
      <c r="C199" s="21">
        <v>38.258984887261803</v>
      </c>
      <c r="D199" s="32">
        <v>-104.49669891174599</v>
      </c>
      <c r="E199" s="1" t="s">
        <v>172</v>
      </c>
      <c r="F199" s="6">
        <v>44784</v>
      </c>
      <c r="G199" s="7">
        <v>44791</v>
      </c>
      <c r="H199" s="78"/>
      <c r="J199" s="1"/>
      <c r="K199" s="1"/>
      <c r="N199" s="14">
        <v>0.29166666666666669</v>
      </c>
      <c r="O199" s="14">
        <v>0.14583333333333334</v>
      </c>
      <c r="P199" s="1">
        <v>5039</v>
      </c>
      <c r="R199" s="78">
        <f t="shared" si="74"/>
        <v>0</v>
      </c>
      <c r="S199" s="1">
        <v>45</v>
      </c>
      <c r="U199" s="78">
        <f t="shared" si="85"/>
        <v>0</v>
      </c>
      <c r="V199" s="1">
        <f t="shared" si="86"/>
        <v>45</v>
      </c>
      <c r="W199" s="80"/>
      <c r="X199" s="78"/>
      <c r="AY199" s="78"/>
      <c r="BH199" s="78"/>
      <c r="BP199" s="80"/>
      <c r="BQ199" s="1">
        <v>1</v>
      </c>
    </row>
    <row r="200" spans="1:69">
      <c r="A200" s="1">
        <v>197</v>
      </c>
      <c r="B200" s="10" t="s">
        <v>336</v>
      </c>
      <c r="C200" s="21">
        <v>38.226741382931102</v>
      </c>
      <c r="D200" s="32">
        <v>-104.49876199991699</v>
      </c>
      <c r="E200" s="1" t="s">
        <v>174</v>
      </c>
      <c r="F200" s="6">
        <v>44784</v>
      </c>
      <c r="G200" s="7">
        <v>44791</v>
      </c>
      <c r="H200" s="78" t="s">
        <v>337</v>
      </c>
      <c r="I200" s="1">
        <v>543</v>
      </c>
      <c r="J200" s="14">
        <v>0.28125</v>
      </c>
      <c r="K200" s="14">
        <v>0.1875</v>
      </c>
      <c r="L200" s="1" t="str">
        <f t="shared" si="72"/>
        <v>Bridge</v>
      </c>
      <c r="M200" s="1">
        <v>516</v>
      </c>
      <c r="N200" s="14">
        <v>0.29166666666666669</v>
      </c>
      <c r="O200" s="14">
        <v>0.13541666666666666</v>
      </c>
      <c r="P200" s="1">
        <f t="shared" si="73"/>
        <v>1059</v>
      </c>
      <c r="R200" s="78" t="str">
        <f t="shared" si="74"/>
        <v>Bridge</v>
      </c>
      <c r="T200" s="1">
        <v>48.6</v>
      </c>
      <c r="U200" s="78" t="str">
        <f t="shared" si="85"/>
        <v>Bridge</v>
      </c>
      <c r="V200" s="1">
        <f t="shared" si="86"/>
        <v>0</v>
      </c>
      <c r="W200" s="80">
        <v>46.5</v>
      </c>
      <c r="X200" s="78">
        <v>7253</v>
      </c>
      <c r="Y200" s="1">
        <v>45</v>
      </c>
      <c r="Z200" s="1">
        <v>0.6</v>
      </c>
      <c r="AA200" s="1">
        <v>3104</v>
      </c>
      <c r="AB200" s="1">
        <v>42.8</v>
      </c>
      <c r="AC200" s="1">
        <v>1889</v>
      </c>
      <c r="AD200" s="1">
        <v>26</v>
      </c>
      <c r="AE200" s="1">
        <v>53</v>
      </c>
      <c r="AF200" s="1">
        <v>0.7</v>
      </c>
      <c r="AG200" s="1">
        <v>1595</v>
      </c>
      <c r="AH200" s="1">
        <v>22</v>
      </c>
      <c r="AI200" s="1">
        <v>175</v>
      </c>
      <c r="AJ200" s="1">
        <v>2.4</v>
      </c>
      <c r="AK200" s="1">
        <v>0</v>
      </c>
      <c r="AL200" s="1">
        <v>0</v>
      </c>
      <c r="AM200" s="1">
        <v>326</v>
      </c>
      <c r="AN200" s="1">
        <v>4.5</v>
      </c>
      <c r="AO200" s="1">
        <v>47</v>
      </c>
      <c r="AP200" s="1">
        <v>0.6</v>
      </c>
      <c r="AQ200" s="1">
        <v>1</v>
      </c>
      <c r="AR200" s="1">
        <v>0</v>
      </c>
      <c r="AS200" s="1">
        <v>17</v>
      </c>
      <c r="AT200" s="1">
        <v>0.2</v>
      </c>
      <c r="AU200" s="1">
        <v>1</v>
      </c>
      <c r="AV200" s="1">
        <v>0</v>
      </c>
      <c r="AW200" s="1">
        <v>0</v>
      </c>
      <c r="AX200" s="1">
        <v>0</v>
      </c>
      <c r="AY200" s="78"/>
      <c r="BH200" s="78"/>
      <c r="BP200" s="80"/>
      <c r="BQ200" s="1">
        <v>1</v>
      </c>
    </row>
    <row r="201" spans="1:69">
      <c r="A201" s="1">
        <v>198</v>
      </c>
      <c r="B201" s="10" t="s">
        <v>60</v>
      </c>
      <c r="C201" s="21">
        <v>38.069431199999997</v>
      </c>
      <c r="D201" s="32">
        <v>-104.8678714</v>
      </c>
      <c r="E201" s="1" t="s">
        <v>338</v>
      </c>
      <c r="F201" s="6">
        <v>44454</v>
      </c>
      <c r="G201" s="7">
        <v>44462</v>
      </c>
      <c r="H201" s="78"/>
      <c r="J201" s="1"/>
      <c r="K201" s="1"/>
      <c r="N201" s="14">
        <v>0.29166666666666669</v>
      </c>
      <c r="O201" s="14">
        <v>0.125</v>
      </c>
      <c r="P201" s="1">
        <v>5166</v>
      </c>
      <c r="R201" s="78">
        <f t="shared" si="74"/>
        <v>0</v>
      </c>
      <c r="U201" s="78">
        <f t="shared" si="85"/>
        <v>0</v>
      </c>
      <c r="V201" s="1">
        <f t="shared" si="86"/>
        <v>0</v>
      </c>
      <c r="W201" s="80">
        <v>57.2</v>
      </c>
      <c r="X201" s="78"/>
      <c r="AY201" s="78"/>
      <c r="BH201" s="78"/>
      <c r="BP201" s="80"/>
      <c r="BQ201" s="1">
        <v>1</v>
      </c>
    </row>
    <row r="202" spans="1:69">
      <c r="A202" s="1">
        <v>199</v>
      </c>
      <c r="B202" s="10" t="s">
        <v>60</v>
      </c>
      <c r="C202" s="21">
        <v>38.106839600000001</v>
      </c>
      <c r="D202" s="32">
        <v>-104.8844893</v>
      </c>
      <c r="E202" s="1" t="s">
        <v>339</v>
      </c>
      <c r="F202" s="6">
        <v>44441</v>
      </c>
      <c r="G202" s="7">
        <v>44452</v>
      </c>
      <c r="H202" s="78"/>
      <c r="J202" s="1"/>
      <c r="K202" s="1"/>
      <c r="N202" s="14">
        <v>0.26041666666666669</v>
      </c>
      <c r="O202" s="14">
        <v>0.19791666666666666</v>
      </c>
      <c r="P202" s="1">
        <v>128</v>
      </c>
      <c r="R202" s="78">
        <f t="shared" si="74"/>
        <v>0</v>
      </c>
      <c r="U202" s="78">
        <f t="shared" si="85"/>
        <v>0</v>
      </c>
      <c r="V202" s="1">
        <f t="shared" si="86"/>
        <v>0</v>
      </c>
      <c r="W202" s="80"/>
      <c r="X202" s="78"/>
      <c r="AY202" s="78"/>
      <c r="BH202" s="78"/>
      <c r="BP202" s="80"/>
      <c r="BQ202" s="1">
        <v>1</v>
      </c>
    </row>
    <row r="203" spans="1:69">
      <c r="A203" s="1">
        <v>200</v>
      </c>
      <c r="B203" s="10" t="s">
        <v>60</v>
      </c>
      <c r="C203" s="21">
        <v>38.049455000000002</v>
      </c>
      <c r="D203" s="32">
        <v>-104.8092346</v>
      </c>
      <c r="E203" s="1" t="str">
        <f>E201</f>
        <v>S Waterbarrel Rd</v>
      </c>
      <c r="F203" s="6">
        <v>44441</v>
      </c>
      <c r="G203" s="7">
        <v>44452</v>
      </c>
      <c r="H203" s="78" t="s">
        <v>279</v>
      </c>
      <c r="I203" s="1">
        <v>28</v>
      </c>
      <c r="J203" s="14">
        <v>0.35416666666666669</v>
      </c>
      <c r="K203" s="14">
        <v>0.20833333333333334</v>
      </c>
      <c r="L203" s="1" t="str">
        <f t="shared" si="72"/>
        <v>S Burnt Mill Rd</v>
      </c>
      <c r="M203" s="1">
        <v>26</v>
      </c>
      <c r="N203" s="14">
        <v>0.3125</v>
      </c>
      <c r="O203" s="14">
        <v>0.5</v>
      </c>
      <c r="P203" s="1">
        <f>SUM(M203,I203)</f>
        <v>54</v>
      </c>
      <c r="R203" s="78" t="str">
        <f t="shared" si="74"/>
        <v>S Burnt Mill Rd</v>
      </c>
      <c r="T203" s="1">
        <v>43</v>
      </c>
      <c r="U203" s="78" t="str">
        <f t="shared" ref="U203:U213" si="87">L203</f>
        <v>S Burnt Mill Rd</v>
      </c>
      <c r="V203" s="1">
        <f t="shared" ref="V203:V213" si="88">S203</f>
        <v>0</v>
      </c>
      <c r="W203" s="80">
        <v>44.7</v>
      </c>
      <c r="X203" s="78">
        <v>604</v>
      </c>
      <c r="Y203" s="1">
        <v>4</v>
      </c>
      <c r="Z203" s="1">
        <v>0.7</v>
      </c>
      <c r="AA203" s="1">
        <v>220</v>
      </c>
      <c r="AB203" s="1">
        <v>36.4</v>
      </c>
      <c r="AC203" s="1">
        <v>145</v>
      </c>
      <c r="AD203" s="1">
        <v>24</v>
      </c>
      <c r="AE203" s="1">
        <v>11</v>
      </c>
      <c r="AF203" s="1">
        <v>1.8</v>
      </c>
      <c r="AG203" s="1">
        <v>188</v>
      </c>
      <c r="AH203" s="1">
        <v>31.1</v>
      </c>
      <c r="AI203" s="1">
        <v>7</v>
      </c>
      <c r="AJ203" s="1">
        <v>1.2</v>
      </c>
      <c r="AK203" s="1">
        <v>0</v>
      </c>
      <c r="AL203" s="1">
        <v>0</v>
      </c>
      <c r="AM203" s="1">
        <v>23</v>
      </c>
      <c r="AN203" s="1">
        <v>3.8</v>
      </c>
      <c r="AO203" s="1">
        <v>6</v>
      </c>
      <c r="AP203" s="1">
        <v>1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78"/>
      <c r="BH203" s="78"/>
      <c r="BP203" s="80"/>
      <c r="BQ203" s="1">
        <v>1</v>
      </c>
    </row>
    <row r="204" spans="1:69">
      <c r="A204" s="1">
        <v>201</v>
      </c>
      <c r="B204" s="10" t="s">
        <v>340</v>
      </c>
      <c r="C204" s="21">
        <v>38.387056600000001</v>
      </c>
      <c r="D204" s="32">
        <v>-104.6385466</v>
      </c>
      <c r="E204" s="1" t="s">
        <v>341</v>
      </c>
      <c r="F204" s="6">
        <v>45091</v>
      </c>
      <c r="G204" s="7">
        <v>45098</v>
      </c>
      <c r="H204" s="78" t="s">
        <v>342</v>
      </c>
      <c r="I204" s="1">
        <v>3750</v>
      </c>
      <c r="J204" s="14">
        <v>0.25</v>
      </c>
      <c r="K204" s="14">
        <v>0.125</v>
      </c>
      <c r="L204" s="1" t="str">
        <f t="shared" si="72"/>
        <v>Fairbanks Dr</v>
      </c>
      <c r="M204" s="1">
        <v>3755</v>
      </c>
      <c r="N204" s="14">
        <v>0.45833333333333331</v>
      </c>
      <c r="O204" s="14">
        <v>0.20833333333333334</v>
      </c>
      <c r="Q204" s="1">
        <f>SUM(M204,I204)</f>
        <v>7505</v>
      </c>
      <c r="R204" s="78" t="str">
        <f t="shared" si="74"/>
        <v>Fairbanks Dr</v>
      </c>
      <c r="S204" s="1">
        <v>45</v>
      </c>
      <c r="T204" s="1">
        <v>59</v>
      </c>
      <c r="U204" s="78" t="str">
        <f t="shared" si="87"/>
        <v>Fairbanks Dr</v>
      </c>
      <c r="V204" s="1">
        <f t="shared" si="88"/>
        <v>45</v>
      </c>
      <c r="W204" s="80">
        <v>61</v>
      </c>
      <c r="X204" s="78"/>
      <c r="AY204" s="78" t="str">
        <f>H204</f>
        <v>Fairbanks Dr</v>
      </c>
      <c r="AZ204" s="14">
        <f>J204</f>
        <v>0.25</v>
      </c>
      <c r="BA204" s="14">
        <f>K204</f>
        <v>0.125</v>
      </c>
      <c r="BB204" s="1">
        <v>76</v>
      </c>
      <c r="BC204" s="1">
        <v>0.3</v>
      </c>
      <c r="BD204" s="1">
        <v>25724</v>
      </c>
      <c r="BE204" s="1">
        <v>96.3</v>
      </c>
      <c r="BF204" s="1">
        <v>918</v>
      </c>
      <c r="BG204" s="1">
        <v>3.4</v>
      </c>
      <c r="BH204" s="78" t="str">
        <f>H204</f>
        <v>Fairbanks Dr</v>
      </c>
      <c r="BI204" s="14">
        <f>N204</f>
        <v>0.45833333333333331</v>
      </c>
      <c r="BJ204" s="14">
        <f>O204</f>
        <v>0.20833333333333334</v>
      </c>
      <c r="BK204" s="1">
        <v>238</v>
      </c>
      <c r="BL204" s="1">
        <v>0.9</v>
      </c>
      <c r="BM204" s="1">
        <v>25116</v>
      </c>
      <c r="BN204" s="1">
        <v>93.9</v>
      </c>
      <c r="BO204" s="1">
        <v>1400</v>
      </c>
      <c r="BP204" s="1">
        <v>5.2</v>
      </c>
    </row>
    <row r="205" spans="1:69">
      <c r="A205" s="1">
        <v>202</v>
      </c>
      <c r="B205" s="10" t="s">
        <v>343</v>
      </c>
      <c r="C205" s="21">
        <v>38.301533300000003</v>
      </c>
      <c r="D205" s="32">
        <v>-104.76023499999999</v>
      </c>
      <c r="E205" s="1" t="s">
        <v>344</v>
      </c>
      <c r="F205" s="6">
        <v>45091</v>
      </c>
      <c r="G205" s="7">
        <v>45098</v>
      </c>
      <c r="H205" s="78" t="s">
        <v>345</v>
      </c>
      <c r="I205" s="1">
        <v>670</v>
      </c>
      <c r="J205" s="14">
        <v>0.45833333333333331</v>
      </c>
      <c r="K205" s="14">
        <v>0.20833333333333334</v>
      </c>
      <c r="L205" s="1" t="str">
        <f t="shared" si="72"/>
        <v>S McCulloch Dr</v>
      </c>
      <c r="M205" s="1">
        <v>662</v>
      </c>
      <c r="N205" s="14">
        <v>0.29166666666666669</v>
      </c>
      <c r="O205" s="14">
        <v>0.20833333333333334</v>
      </c>
      <c r="Q205" s="1">
        <f t="shared" ref="Q205:Q206" si="89">SUM(M205,I205)</f>
        <v>1332</v>
      </c>
      <c r="R205" s="78" t="str">
        <f t="shared" si="74"/>
        <v>S McCulloch Dr</v>
      </c>
      <c r="S205" s="1">
        <v>30</v>
      </c>
      <c r="T205" s="1">
        <v>37</v>
      </c>
      <c r="U205" s="78" t="str">
        <f t="shared" si="87"/>
        <v>S McCulloch Dr</v>
      </c>
      <c r="V205" s="1">
        <f t="shared" si="88"/>
        <v>30</v>
      </c>
      <c r="W205" s="80">
        <v>40</v>
      </c>
      <c r="X205" s="78"/>
      <c r="AY205" s="78" t="str">
        <f t="shared" ref="AY205:AY206" si="90">H205</f>
        <v>S McCulloch Dr</v>
      </c>
      <c r="AZ205" s="14">
        <f t="shared" ref="AZ205:AZ206" si="91">J205</f>
        <v>0.45833333333333331</v>
      </c>
      <c r="BA205" s="14">
        <f t="shared" ref="BA205:BA206" si="92">K205</f>
        <v>0.20833333333333334</v>
      </c>
      <c r="BB205" s="1">
        <v>181</v>
      </c>
      <c r="BC205" s="1">
        <v>3.8</v>
      </c>
      <c r="BD205" s="1">
        <v>4482</v>
      </c>
      <c r="BE205" s="1">
        <v>94.4</v>
      </c>
      <c r="BF205" s="1">
        <v>83</v>
      </c>
      <c r="BG205" s="1">
        <v>1.7</v>
      </c>
      <c r="BH205" s="78" t="str">
        <f t="shared" ref="BH205:BH206" si="93">H205</f>
        <v>S McCulloch Dr</v>
      </c>
      <c r="BI205" s="14">
        <f t="shared" ref="BI205:BI206" si="94">N205</f>
        <v>0.29166666666666669</v>
      </c>
      <c r="BJ205" s="14">
        <f t="shared" ref="BJ205:BJ206" si="95">O205</f>
        <v>0.20833333333333334</v>
      </c>
      <c r="BK205" s="1">
        <v>16</v>
      </c>
      <c r="BL205" s="1">
        <v>0.3</v>
      </c>
      <c r="BM205" s="1">
        <v>4565</v>
      </c>
      <c r="BN205" s="1">
        <v>97.4</v>
      </c>
      <c r="BO205" s="1">
        <v>104</v>
      </c>
      <c r="BP205" s="80">
        <v>2.2000000000000002</v>
      </c>
    </row>
    <row r="206" spans="1:69">
      <c r="A206" s="1">
        <v>203</v>
      </c>
      <c r="B206" s="10" t="s">
        <v>346</v>
      </c>
      <c r="C206" s="21">
        <v>38.343420000000002</v>
      </c>
      <c r="D206" s="32">
        <v>-104.684095</v>
      </c>
      <c r="E206" s="1" t="s">
        <v>347</v>
      </c>
      <c r="F206" s="6">
        <v>45091</v>
      </c>
      <c r="G206" s="7">
        <v>45098</v>
      </c>
      <c r="H206" s="78" t="s">
        <v>348</v>
      </c>
      <c r="I206" s="1">
        <v>1482</v>
      </c>
      <c r="J206" s="14">
        <v>0.33333333333333331</v>
      </c>
      <c r="K206" s="14">
        <v>0.125</v>
      </c>
      <c r="L206" s="1" t="str">
        <f t="shared" si="72"/>
        <v>E Desert Cove</v>
      </c>
      <c r="M206" s="1">
        <v>1699</v>
      </c>
      <c r="N206" s="14">
        <v>0.45833333333333331</v>
      </c>
      <c r="O206" s="14">
        <v>0.16666666666666666</v>
      </c>
      <c r="Q206" s="1">
        <f t="shared" si="89"/>
        <v>3181</v>
      </c>
      <c r="R206" s="78" t="str">
        <f t="shared" si="74"/>
        <v>E Desert Cove</v>
      </c>
      <c r="S206" s="1">
        <v>45</v>
      </c>
      <c r="T206" s="1">
        <v>49</v>
      </c>
      <c r="U206" s="78" t="str">
        <f t="shared" si="87"/>
        <v>E Desert Cove</v>
      </c>
      <c r="V206" s="1">
        <f t="shared" si="88"/>
        <v>45</v>
      </c>
      <c r="W206" s="80">
        <v>50</v>
      </c>
      <c r="X206" s="78"/>
      <c r="AY206" s="78" t="str">
        <f t="shared" si="90"/>
        <v>E Desert Cove</v>
      </c>
      <c r="AZ206" s="14">
        <f t="shared" si="91"/>
        <v>0.33333333333333331</v>
      </c>
      <c r="BA206" s="14">
        <f t="shared" si="92"/>
        <v>0.125</v>
      </c>
      <c r="BB206" s="1">
        <v>48</v>
      </c>
      <c r="BC206" s="1">
        <v>0.5</v>
      </c>
      <c r="BD206" s="1">
        <v>9822</v>
      </c>
      <c r="BE206" s="1">
        <v>94.7</v>
      </c>
      <c r="BF206" s="1">
        <v>501</v>
      </c>
      <c r="BG206" s="1">
        <v>4.8</v>
      </c>
      <c r="BH206" s="78" t="str">
        <f t="shared" si="93"/>
        <v>E Desert Cove</v>
      </c>
      <c r="BI206" s="14">
        <f t="shared" si="94"/>
        <v>0.45833333333333331</v>
      </c>
      <c r="BJ206" s="14">
        <f t="shared" si="95"/>
        <v>0.16666666666666666</v>
      </c>
      <c r="BK206" s="1">
        <v>35</v>
      </c>
      <c r="BL206" s="1">
        <v>0.3</v>
      </c>
      <c r="BM206" s="1">
        <v>11315</v>
      </c>
      <c r="BN206" s="1">
        <v>95.1</v>
      </c>
      <c r="BO206" s="1">
        <v>542</v>
      </c>
      <c r="BP206" s="80">
        <v>4.5999999999999996</v>
      </c>
    </row>
    <row r="207" spans="1:69">
      <c r="A207" s="1">
        <v>204</v>
      </c>
      <c r="B207" s="10" t="s">
        <v>60</v>
      </c>
      <c r="C207" s="21">
        <v>38.069431199999997</v>
      </c>
      <c r="D207" s="32">
        <v>-104.8678714</v>
      </c>
      <c r="E207" s="1" t="s">
        <v>338</v>
      </c>
      <c r="F207" s="6">
        <v>44441</v>
      </c>
      <c r="G207" s="7">
        <v>44452</v>
      </c>
      <c r="H207" s="78"/>
      <c r="J207" s="1"/>
      <c r="K207" s="1"/>
      <c r="N207" s="14">
        <v>0.38541666666666669</v>
      </c>
      <c r="O207" s="14">
        <v>0.1875</v>
      </c>
      <c r="P207" s="1">
        <v>74</v>
      </c>
      <c r="R207" s="78">
        <f>H207</f>
        <v>0</v>
      </c>
      <c r="U207" s="78">
        <f t="shared" si="87"/>
        <v>0</v>
      </c>
      <c r="V207" s="1">
        <f t="shared" si="88"/>
        <v>0</v>
      </c>
      <c r="W207" s="80">
        <v>42.6</v>
      </c>
      <c r="X207" s="78"/>
      <c r="AY207" s="78"/>
      <c r="AZ207" s="14"/>
      <c r="BA207" s="14"/>
      <c r="BH207" s="78"/>
      <c r="BI207" s="14"/>
      <c r="BJ207" s="14"/>
      <c r="BP207" s="80"/>
      <c r="BQ207" s="1">
        <v>1</v>
      </c>
    </row>
    <row r="208" spans="1:69">
      <c r="A208" s="1">
        <v>205</v>
      </c>
      <c r="B208" s="10" t="s">
        <v>116</v>
      </c>
      <c r="C208" s="21">
        <v>38.219417</v>
      </c>
      <c r="D208" s="32">
        <v>-104.541944</v>
      </c>
      <c r="E208" s="1" t="s">
        <v>121</v>
      </c>
      <c r="F208" s="6">
        <v>45048</v>
      </c>
      <c r="G208" s="7">
        <v>45055</v>
      </c>
      <c r="H208" s="78" t="s">
        <v>349</v>
      </c>
      <c r="I208" s="1">
        <v>179</v>
      </c>
      <c r="J208" s="14">
        <v>0.25</v>
      </c>
      <c r="K208" s="14">
        <v>6.25E-2</v>
      </c>
      <c r="L208" s="1" t="str">
        <f>H208</f>
        <v>Nicholson Rd</v>
      </c>
      <c r="M208" s="1">
        <v>178</v>
      </c>
      <c r="N208" s="14">
        <v>0.4375</v>
      </c>
      <c r="O208" s="14">
        <v>0.10416666666666667</v>
      </c>
      <c r="P208" s="1">
        <f>SUM(M208,I208)</f>
        <v>357</v>
      </c>
      <c r="R208" s="78" t="str">
        <f>H208</f>
        <v>Nicholson Rd</v>
      </c>
      <c r="S208" s="1">
        <v>35</v>
      </c>
      <c r="T208" s="1">
        <v>39.9</v>
      </c>
      <c r="U208" s="78" t="str">
        <f t="shared" si="87"/>
        <v>Nicholson Rd</v>
      </c>
      <c r="V208" s="1">
        <f t="shared" si="88"/>
        <v>35</v>
      </c>
      <c r="W208" s="80">
        <v>48.6</v>
      </c>
      <c r="X208" s="78">
        <v>2349</v>
      </c>
      <c r="Y208" s="1">
        <v>19</v>
      </c>
      <c r="Z208" s="1">
        <v>0.8</v>
      </c>
      <c r="AA208" s="1">
        <v>1363</v>
      </c>
      <c r="AB208" s="1">
        <v>58</v>
      </c>
      <c r="AC208" s="1">
        <v>663</v>
      </c>
      <c r="AD208" s="1">
        <v>28.2</v>
      </c>
      <c r="AE208" s="1">
        <v>13</v>
      </c>
      <c r="AF208" s="1">
        <v>0.6</v>
      </c>
      <c r="AG208" s="1">
        <v>228</v>
      </c>
      <c r="AH208" s="1">
        <v>9.6999999999999993</v>
      </c>
      <c r="AI208" s="1">
        <v>7</v>
      </c>
      <c r="AJ208" s="1">
        <v>0.3</v>
      </c>
      <c r="AK208" s="1">
        <v>0</v>
      </c>
      <c r="AL208" s="1">
        <v>0</v>
      </c>
      <c r="AM208" s="1">
        <v>46</v>
      </c>
      <c r="AN208" s="1">
        <v>2</v>
      </c>
      <c r="AO208" s="1">
        <v>10</v>
      </c>
      <c r="AP208" s="1">
        <v>0.4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78"/>
      <c r="BH208" s="78"/>
      <c r="BP208" s="80"/>
    </row>
    <row r="209" spans="1:69">
      <c r="A209" s="1">
        <v>206</v>
      </c>
      <c r="B209" s="10" t="s">
        <v>60</v>
      </c>
      <c r="C209" s="21">
        <v>38.343027999999997</v>
      </c>
      <c r="D209" s="32">
        <v>-104.808806</v>
      </c>
      <c r="E209" s="1" t="s">
        <v>258</v>
      </c>
      <c r="F209" s="6">
        <v>44999</v>
      </c>
      <c r="G209" s="7">
        <v>45006</v>
      </c>
      <c r="H209" s="78" t="s">
        <v>260</v>
      </c>
      <c r="I209" s="1">
        <v>20</v>
      </c>
      <c r="J209" s="14">
        <v>0.40625</v>
      </c>
      <c r="K209" s="14">
        <v>0.17708333333333334</v>
      </c>
      <c r="L209" s="1" t="str">
        <f t="shared" ref="L209:L272" si="96">H209</f>
        <v>S Siesta Dr</v>
      </c>
      <c r="M209" s="1">
        <v>23</v>
      </c>
      <c r="N209" s="14">
        <v>0.45833333333333331</v>
      </c>
      <c r="O209" s="14">
        <v>7.2916666666666671E-2</v>
      </c>
      <c r="P209" s="1">
        <f t="shared" ref="P209:P235" si="97">SUM(M209,I209)</f>
        <v>43</v>
      </c>
      <c r="R209" s="78" t="str">
        <f t="shared" ref="R209:R265" si="98">H209</f>
        <v>S Siesta Dr</v>
      </c>
      <c r="S209" s="1">
        <v>30</v>
      </c>
      <c r="T209" s="1">
        <v>22.6</v>
      </c>
      <c r="U209" s="78" t="str">
        <f t="shared" si="87"/>
        <v>S Siesta Dr</v>
      </c>
      <c r="V209" s="1">
        <f t="shared" si="88"/>
        <v>30</v>
      </c>
      <c r="W209" s="80">
        <v>26.3</v>
      </c>
      <c r="X209" s="78">
        <v>281</v>
      </c>
      <c r="Y209" s="1">
        <v>1</v>
      </c>
      <c r="Z209" s="1">
        <v>0.4</v>
      </c>
      <c r="AA209" s="1">
        <v>177</v>
      </c>
      <c r="AB209" s="1">
        <v>63</v>
      </c>
      <c r="AC209" s="1">
        <v>47</v>
      </c>
      <c r="AD209" s="1">
        <v>16.7</v>
      </c>
      <c r="AE209" s="1">
        <v>1</v>
      </c>
      <c r="AF209" s="1">
        <v>0.4</v>
      </c>
      <c r="AG209" s="1">
        <v>48</v>
      </c>
      <c r="AH209" s="1">
        <v>17.100000000000001</v>
      </c>
      <c r="AI209" s="1">
        <v>3</v>
      </c>
      <c r="AJ209" s="1">
        <v>1.1000000000000001</v>
      </c>
      <c r="AK209" s="1">
        <v>0</v>
      </c>
      <c r="AL209" s="1">
        <v>0</v>
      </c>
      <c r="AM209" s="1">
        <v>4</v>
      </c>
      <c r="AN209" s="1">
        <v>1.4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78"/>
      <c r="BH209" s="78"/>
      <c r="BP209" s="80"/>
    </row>
    <row r="210" spans="1:69">
      <c r="A210" s="1">
        <v>207</v>
      </c>
      <c r="B210" s="10" t="s">
        <v>350</v>
      </c>
      <c r="C210" s="21">
        <v>38.226134999999999</v>
      </c>
      <c r="D210" s="32">
        <v>-104.985178</v>
      </c>
      <c r="E210" s="1" t="s">
        <v>351</v>
      </c>
      <c r="F210" s="6">
        <v>44392</v>
      </c>
      <c r="G210" s="7">
        <v>44403</v>
      </c>
      <c r="H210" s="78" t="s">
        <v>199</v>
      </c>
      <c r="I210" s="1">
        <v>76</v>
      </c>
      <c r="J210" s="14">
        <v>0.3125</v>
      </c>
      <c r="K210" s="14">
        <v>0.15625</v>
      </c>
      <c r="L210" s="1" t="str">
        <f t="shared" si="96"/>
        <v>HW 96</v>
      </c>
      <c r="M210" s="1">
        <v>78</v>
      </c>
      <c r="N210" s="14">
        <v>0.36458333333333331</v>
      </c>
      <c r="O210" s="14">
        <v>0.5</v>
      </c>
      <c r="P210" s="1">
        <f t="shared" si="97"/>
        <v>154</v>
      </c>
      <c r="R210" s="78" t="str">
        <f t="shared" si="98"/>
        <v>HW 96</v>
      </c>
      <c r="T210" s="1">
        <v>43.8</v>
      </c>
      <c r="U210" s="78" t="str">
        <f t="shared" si="87"/>
        <v>HW 96</v>
      </c>
      <c r="V210" s="1">
        <f t="shared" si="88"/>
        <v>0</v>
      </c>
      <c r="W210" s="80">
        <v>42.2</v>
      </c>
      <c r="X210" s="78">
        <v>1675</v>
      </c>
      <c r="Y210" s="1">
        <v>7</v>
      </c>
      <c r="Z210" s="1">
        <v>0.4</v>
      </c>
      <c r="AA210" s="1">
        <v>911</v>
      </c>
      <c r="AB210" s="1">
        <v>54.4</v>
      </c>
      <c r="AC210" s="1">
        <v>376</v>
      </c>
      <c r="AD210" s="1">
        <v>22.4</v>
      </c>
      <c r="AE210" s="1">
        <v>10</v>
      </c>
      <c r="AF210" s="1">
        <v>0.6</v>
      </c>
      <c r="AG210" s="1">
        <v>224</v>
      </c>
      <c r="AH210" s="1">
        <v>13.4</v>
      </c>
      <c r="AI210" s="1">
        <v>9</v>
      </c>
      <c r="AJ210" s="1">
        <v>0.5</v>
      </c>
      <c r="AK210" s="1">
        <v>0</v>
      </c>
      <c r="AL210" s="1">
        <v>0</v>
      </c>
      <c r="AM210" s="1">
        <v>71</v>
      </c>
      <c r="AN210" s="1">
        <v>4.2</v>
      </c>
      <c r="AO210" s="1">
        <v>62</v>
      </c>
      <c r="AP210" s="1">
        <v>3.7</v>
      </c>
      <c r="AQ210" s="1">
        <v>4</v>
      </c>
      <c r="AR210" s="1">
        <v>0.2</v>
      </c>
      <c r="AS210" s="1">
        <v>1</v>
      </c>
      <c r="AT210" s="1">
        <v>0.1</v>
      </c>
      <c r="AU210" s="1">
        <v>0</v>
      </c>
      <c r="AV210" s="1">
        <v>0</v>
      </c>
      <c r="AW210" s="1">
        <v>0</v>
      </c>
      <c r="AX210" s="1">
        <v>0</v>
      </c>
      <c r="AY210" s="78"/>
      <c r="BH210" s="78"/>
      <c r="BP210" s="80"/>
      <c r="BQ210" s="1">
        <v>1</v>
      </c>
    </row>
    <row r="211" spans="1:69">
      <c r="A211" s="1">
        <v>208</v>
      </c>
      <c r="B211" s="10" t="s">
        <v>352</v>
      </c>
      <c r="C211" s="21">
        <v>38.250838000000002</v>
      </c>
      <c r="D211" s="32">
        <v>-104.975597999999</v>
      </c>
      <c r="E211" s="1" t="s">
        <v>351</v>
      </c>
      <c r="F211" s="6">
        <v>44392</v>
      </c>
      <c r="G211" s="7">
        <v>44403</v>
      </c>
      <c r="H211" s="78" t="s">
        <v>199</v>
      </c>
      <c r="I211" s="1">
        <v>193</v>
      </c>
      <c r="J211" s="14">
        <v>0.3125</v>
      </c>
      <c r="K211" s="14">
        <v>0.5</v>
      </c>
      <c r="L211" s="1" t="str">
        <f t="shared" si="96"/>
        <v>HW 96</v>
      </c>
      <c r="M211" s="1">
        <v>193</v>
      </c>
      <c r="N211" s="14">
        <v>0.44791666666666669</v>
      </c>
      <c r="O211" s="14">
        <v>0.125</v>
      </c>
      <c r="P211" s="1">
        <f t="shared" si="97"/>
        <v>386</v>
      </c>
      <c r="R211" s="78" t="str">
        <f t="shared" si="98"/>
        <v>HW 96</v>
      </c>
      <c r="T211" s="1">
        <v>34.4</v>
      </c>
      <c r="U211" s="78" t="str">
        <f t="shared" si="87"/>
        <v>HW 96</v>
      </c>
      <c r="V211" s="1">
        <f t="shared" si="88"/>
        <v>0</v>
      </c>
      <c r="W211" s="80">
        <v>42.2</v>
      </c>
      <c r="X211" s="78">
        <v>4189</v>
      </c>
      <c r="Y211" s="1">
        <v>13</v>
      </c>
      <c r="Z211" s="1">
        <v>0.3</v>
      </c>
      <c r="AA211" s="1">
        <v>2358</v>
      </c>
      <c r="AB211" s="1">
        <v>56.3</v>
      </c>
      <c r="AC211" s="1">
        <v>1031</v>
      </c>
      <c r="AD211" s="1">
        <v>24.6</v>
      </c>
      <c r="AE211" s="1">
        <v>20</v>
      </c>
      <c r="AF211" s="1">
        <v>0.5</v>
      </c>
      <c r="AG211" s="1">
        <v>497</v>
      </c>
      <c r="AH211" s="1">
        <v>11.9</v>
      </c>
      <c r="AI211" s="1">
        <v>18</v>
      </c>
      <c r="AJ211" s="1">
        <v>0.4</v>
      </c>
      <c r="AK211" s="1">
        <v>0</v>
      </c>
      <c r="AL211" s="1">
        <v>0</v>
      </c>
      <c r="AM211" s="1">
        <v>108</v>
      </c>
      <c r="AN211" s="1">
        <v>2.6</v>
      </c>
      <c r="AO211" s="1">
        <v>124</v>
      </c>
      <c r="AP211" s="1">
        <v>3</v>
      </c>
      <c r="AQ211" s="1">
        <v>19</v>
      </c>
      <c r="AR211" s="1">
        <v>0.5</v>
      </c>
      <c r="AS211" s="1">
        <v>0</v>
      </c>
      <c r="AT211" s="1">
        <v>0</v>
      </c>
      <c r="AU211" s="1">
        <v>1</v>
      </c>
      <c r="AV211" s="1">
        <v>0</v>
      </c>
      <c r="AW211" s="1">
        <v>0</v>
      </c>
      <c r="AX211" s="1">
        <v>0</v>
      </c>
      <c r="AY211" s="78"/>
      <c r="BH211" s="78"/>
      <c r="BP211" s="80"/>
      <c r="BQ211" s="1">
        <v>1</v>
      </c>
    </row>
    <row r="212" spans="1:69">
      <c r="A212" s="1">
        <v>209</v>
      </c>
      <c r="B212" s="10" t="s">
        <v>60</v>
      </c>
      <c r="C212" s="21">
        <v>38.206609</v>
      </c>
      <c r="D212" s="32">
        <v>-104.662028999999</v>
      </c>
      <c r="E212" s="1" t="s">
        <v>274</v>
      </c>
      <c r="F212" s="6">
        <v>44392</v>
      </c>
      <c r="G212" s="7">
        <v>44403</v>
      </c>
      <c r="H212" s="78" t="s">
        <v>311</v>
      </c>
      <c r="I212" s="1">
        <v>119</v>
      </c>
      <c r="J212" s="14">
        <v>0.45833333333333331</v>
      </c>
      <c r="K212" s="14">
        <v>8.3333333333333329E-2</v>
      </c>
      <c r="L212" s="1" t="str">
        <f t="shared" si="96"/>
        <v>City</v>
      </c>
      <c r="M212" s="1">
        <v>109</v>
      </c>
      <c r="N212" s="14">
        <v>0.38541666666666669</v>
      </c>
      <c r="O212" s="14">
        <v>4.1666666666666664E-2</v>
      </c>
      <c r="P212" s="1">
        <f t="shared" si="97"/>
        <v>228</v>
      </c>
      <c r="R212" s="78" t="str">
        <f t="shared" si="98"/>
        <v>City</v>
      </c>
      <c r="S212" s="1">
        <v>45</v>
      </c>
      <c r="T212" s="1">
        <v>47.5</v>
      </c>
      <c r="U212" s="78" t="str">
        <f t="shared" si="87"/>
        <v>City</v>
      </c>
      <c r="V212" s="1">
        <f t="shared" si="88"/>
        <v>45</v>
      </c>
      <c r="W212" s="80">
        <v>46.5</v>
      </c>
      <c r="X212" s="78">
        <v>2471</v>
      </c>
      <c r="Y212" s="1">
        <v>9</v>
      </c>
      <c r="Z212" s="1">
        <v>0.4</v>
      </c>
      <c r="AA212" s="1">
        <v>1240</v>
      </c>
      <c r="AB212" s="1">
        <v>50.2</v>
      </c>
      <c r="AC212" s="1">
        <v>835</v>
      </c>
      <c r="AD212" s="1">
        <v>33.799999999999997</v>
      </c>
      <c r="AE212" s="1">
        <v>3</v>
      </c>
      <c r="AF212" s="1">
        <v>0.1</v>
      </c>
      <c r="AG212" s="1">
        <v>292</v>
      </c>
      <c r="AH212" s="1">
        <v>11.8</v>
      </c>
      <c r="AI212" s="1">
        <v>11</v>
      </c>
      <c r="AJ212" s="1">
        <v>0.4</v>
      </c>
      <c r="AK212" s="1">
        <v>0</v>
      </c>
      <c r="AL212" s="1">
        <v>0</v>
      </c>
      <c r="AM212" s="1">
        <v>81</v>
      </c>
      <c r="AN212" s="1">
        <v>3.3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78"/>
      <c r="BH212" s="78"/>
      <c r="BP212" s="80"/>
      <c r="BQ212" s="1">
        <v>1</v>
      </c>
    </row>
    <row r="213" spans="1:69">
      <c r="A213" s="1">
        <v>210</v>
      </c>
      <c r="B213" s="10" t="s">
        <v>110</v>
      </c>
      <c r="C213" s="21">
        <v>38.360250000000001</v>
      </c>
      <c r="D213" s="32">
        <v>-104.866806</v>
      </c>
      <c r="E213" s="1" t="s">
        <v>353</v>
      </c>
      <c r="F213" s="6">
        <v>45049</v>
      </c>
      <c r="G213" s="7">
        <v>45057</v>
      </c>
      <c r="H213" s="78" t="s">
        <v>354</v>
      </c>
      <c r="I213" s="1">
        <v>8</v>
      </c>
      <c r="J213" s="14">
        <v>0.29166666666666669</v>
      </c>
      <c r="K213" s="14">
        <v>0.13541666666666666</v>
      </c>
      <c r="L213" s="1" t="str">
        <f t="shared" si="96"/>
        <v>Hwy 50</v>
      </c>
      <c r="M213" s="1">
        <v>7</v>
      </c>
      <c r="N213" s="14">
        <v>0.41666666666666669</v>
      </c>
      <c r="O213" s="14">
        <v>9.375E-2</v>
      </c>
      <c r="P213" s="1">
        <f t="shared" si="97"/>
        <v>15</v>
      </c>
      <c r="R213" s="78" t="str">
        <f t="shared" si="98"/>
        <v>Hwy 50</v>
      </c>
      <c r="S213" s="1">
        <v>40</v>
      </c>
      <c r="T213" s="1">
        <v>34.9</v>
      </c>
      <c r="U213" s="78" t="str">
        <f t="shared" si="87"/>
        <v>Hwy 50</v>
      </c>
      <c r="V213" s="1">
        <f t="shared" si="88"/>
        <v>40</v>
      </c>
      <c r="W213" s="80">
        <v>37.9</v>
      </c>
      <c r="X213" s="78">
        <v>122</v>
      </c>
      <c r="Y213" s="1">
        <v>0</v>
      </c>
      <c r="Z213" s="1">
        <v>0</v>
      </c>
      <c r="AA213" s="1">
        <v>58</v>
      </c>
      <c r="AB213" s="1">
        <v>47.5</v>
      </c>
      <c r="AC213" s="1">
        <v>32</v>
      </c>
      <c r="AD213" s="1">
        <v>26.2</v>
      </c>
      <c r="AE213" s="1">
        <v>0</v>
      </c>
      <c r="AF213" s="1">
        <v>0</v>
      </c>
      <c r="AG213" s="1">
        <v>28</v>
      </c>
      <c r="AH213" s="1">
        <v>23</v>
      </c>
      <c r="AI213" s="1">
        <v>2</v>
      </c>
      <c r="AJ213" s="1">
        <v>1.6</v>
      </c>
      <c r="AK213" s="1">
        <v>0</v>
      </c>
      <c r="AL213" s="1">
        <v>0</v>
      </c>
      <c r="AM213" s="1">
        <v>2</v>
      </c>
      <c r="AN213" s="1">
        <v>1.6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78"/>
      <c r="BH213" s="78"/>
      <c r="BP213" s="80"/>
    </row>
    <row r="214" spans="1:69">
      <c r="A214" s="1">
        <v>211</v>
      </c>
      <c r="B214" s="10" t="s">
        <v>355</v>
      </c>
      <c r="C214" s="21">
        <v>38.263881749890203</v>
      </c>
      <c r="D214" s="32">
        <v>-104.669256530524</v>
      </c>
      <c r="E214" s="1" t="s">
        <v>356</v>
      </c>
      <c r="F214" s="6">
        <v>44417</v>
      </c>
      <c r="G214" s="7">
        <v>44439</v>
      </c>
      <c r="H214" s="78"/>
      <c r="J214" s="1"/>
      <c r="K214" s="1"/>
      <c r="N214" s="14">
        <v>0.40625</v>
      </c>
      <c r="O214" s="14">
        <v>0.23958333333333334</v>
      </c>
      <c r="P214" s="1">
        <v>122</v>
      </c>
      <c r="R214" s="78">
        <f t="shared" si="98"/>
        <v>0</v>
      </c>
      <c r="S214" s="1">
        <v>25</v>
      </c>
      <c r="U214" s="78">
        <f t="shared" ref="U214:U218" si="99">L214</f>
        <v>0</v>
      </c>
      <c r="V214" s="1">
        <f t="shared" ref="V214:V218" si="100">S214</f>
        <v>25</v>
      </c>
      <c r="W214" s="80">
        <v>22.1</v>
      </c>
      <c r="X214" s="78"/>
      <c r="AY214" s="78"/>
      <c r="BH214" s="78"/>
      <c r="BP214" s="80"/>
      <c r="BQ214" s="1">
        <v>1</v>
      </c>
    </row>
    <row r="215" spans="1:69">
      <c r="A215" s="1">
        <v>212</v>
      </c>
      <c r="B215" s="10" t="s">
        <v>357</v>
      </c>
      <c r="C215" s="21">
        <v>38.2636043781349</v>
      </c>
      <c r="D215" s="32">
        <v>-104.66925271900899</v>
      </c>
      <c r="E215" s="1" t="s">
        <v>356</v>
      </c>
      <c r="F215" s="6">
        <v>44417</v>
      </c>
      <c r="G215" s="7">
        <v>44439</v>
      </c>
      <c r="H215" s="78"/>
      <c r="J215" s="1"/>
      <c r="K215" s="1"/>
      <c r="N215" s="14">
        <v>0.40625</v>
      </c>
      <c r="O215" s="14">
        <v>8.3333333333333329E-2</v>
      </c>
      <c r="P215" s="1">
        <v>204</v>
      </c>
      <c r="R215" s="78">
        <f t="shared" si="98"/>
        <v>0</v>
      </c>
      <c r="S215" s="1">
        <v>25</v>
      </c>
      <c r="U215" s="78">
        <f t="shared" si="99"/>
        <v>0</v>
      </c>
      <c r="V215" s="1">
        <f t="shared" si="100"/>
        <v>25</v>
      </c>
      <c r="W215" s="80">
        <v>16</v>
      </c>
      <c r="X215" s="78"/>
      <c r="AY215" s="78"/>
      <c r="BH215" s="78"/>
      <c r="BP215" s="80"/>
      <c r="BQ215" s="1">
        <v>1</v>
      </c>
    </row>
    <row r="216" spans="1:69">
      <c r="A216" s="1">
        <v>213</v>
      </c>
      <c r="B216" s="10" t="s">
        <v>60</v>
      </c>
      <c r="C216" s="21">
        <v>38.103861000000002</v>
      </c>
      <c r="D216" s="32">
        <v>-104.44891699999999</v>
      </c>
      <c r="E216" s="1" t="s">
        <v>276</v>
      </c>
      <c r="F216" s="6">
        <v>44370</v>
      </c>
      <c r="G216" s="7">
        <v>44378</v>
      </c>
      <c r="H216" s="78"/>
      <c r="J216" s="1"/>
      <c r="K216" s="1"/>
      <c r="N216" s="14">
        <v>0.44791666666666669</v>
      </c>
      <c r="O216" s="14">
        <v>0.22916666666666666</v>
      </c>
      <c r="P216" s="1">
        <v>52</v>
      </c>
      <c r="R216" s="78">
        <f t="shared" si="98"/>
        <v>0</v>
      </c>
      <c r="U216" s="78">
        <f t="shared" si="99"/>
        <v>0</v>
      </c>
      <c r="V216" s="1">
        <f t="shared" si="100"/>
        <v>0</v>
      </c>
      <c r="W216" s="80">
        <v>45.8</v>
      </c>
      <c r="X216" s="78"/>
      <c r="AY216" s="78"/>
      <c r="BH216" s="78"/>
      <c r="BP216" s="80"/>
      <c r="BQ216" s="1">
        <v>1</v>
      </c>
    </row>
    <row r="217" spans="1:69">
      <c r="A217" s="1">
        <v>214</v>
      </c>
      <c r="B217" s="10" t="s">
        <v>60</v>
      </c>
      <c r="C217" s="21">
        <v>38.103783999999997</v>
      </c>
      <c r="D217" s="32">
        <v>-104.45301600000001</v>
      </c>
      <c r="E217" s="1" t="s">
        <v>276</v>
      </c>
      <c r="F217" s="6">
        <v>44370</v>
      </c>
      <c r="G217" s="7">
        <v>44378</v>
      </c>
      <c r="H217" s="78"/>
      <c r="J217" s="1"/>
      <c r="K217" s="1"/>
      <c r="N217" s="14">
        <v>0.27083333333333331</v>
      </c>
      <c r="O217" s="14">
        <v>0.15625</v>
      </c>
      <c r="P217" s="1">
        <v>75</v>
      </c>
      <c r="R217" s="78">
        <f t="shared" si="98"/>
        <v>0</v>
      </c>
      <c r="U217" s="78">
        <f t="shared" si="99"/>
        <v>0</v>
      </c>
      <c r="V217" s="1">
        <f t="shared" si="100"/>
        <v>0</v>
      </c>
      <c r="W217" s="80">
        <v>57.2</v>
      </c>
      <c r="X217" s="78"/>
      <c r="AY217" s="78"/>
      <c r="BH217" s="78"/>
      <c r="BP217" s="80"/>
      <c r="BQ217" s="1">
        <v>1</v>
      </c>
    </row>
    <row r="218" spans="1:69">
      <c r="A218" s="1">
        <v>215</v>
      </c>
      <c r="B218" s="10" t="s">
        <v>60</v>
      </c>
      <c r="C218" s="21">
        <v>38.054132424311597</v>
      </c>
      <c r="D218" s="32">
        <v>-104.719327889338</v>
      </c>
      <c r="E218" s="1" t="s">
        <v>358</v>
      </c>
      <c r="F218" s="6">
        <v>44350</v>
      </c>
      <c r="G218" s="7">
        <v>44361</v>
      </c>
      <c r="H218" s="78" t="s">
        <v>359</v>
      </c>
      <c r="I218" s="1">
        <v>31</v>
      </c>
      <c r="J218" s="14">
        <v>0.45833333333333331</v>
      </c>
      <c r="K218" s="14">
        <v>0.21875</v>
      </c>
      <c r="L218" s="1" t="str">
        <f t="shared" si="96"/>
        <v>Hwy</v>
      </c>
      <c r="M218" s="1">
        <v>34</v>
      </c>
      <c r="N218" s="14">
        <v>0.30208333333333331</v>
      </c>
      <c r="O218" s="14">
        <v>0.5</v>
      </c>
      <c r="P218" s="1">
        <f t="shared" si="97"/>
        <v>65</v>
      </c>
      <c r="R218" s="78" t="str">
        <f t="shared" si="98"/>
        <v>Hwy</v>
      </c>
      <c r="T218" s="1">
        <v>25.5</v>
      </c>
      <c r="U218" s="78" t="str">
        <f t="shared" si="99"/>
        <v>Hwy</v>
      </c>
      <c r="V218" s="1">
        <f t="shared" si="100"/>
        <v>0</v>
      </c>
      <c r="W218" s="80">
        <v>27.4</v>
      </c>
      <c r="X218" s="78">
        <v>692</v>
      </c>
      <c r="Y218" s="1">
        <v>35</v>
      </c>
      <c r="Z218" s="1">
        <v>5.0999999999999996</v>
      </c>
      <c r="AA218" s="1">
        <v>588</v>
      </c>
      <c r="AB218" s="1">
        <v>85</v>
      </c>
      <c r="AC218" s="1">
        <v>65</v>
      </c>
      <c r="AD218" s="1">
        <v>9.4</v>
      </c>
      <c r="AE218" s="1">
        <v>0</v>
      </c>
      <c r="AF218" s="1">
        <v>0</v>
      </c>
      <c r="AG218" s="1">
        <v>4</v>
      </c>
      <c r="AH218" s="1">
        <v>0.6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78"/>
      <c r="BH218" s="78"/>
      <c r="BP218" s="80"/>
      <c r="BQ218" s="1">
        <v>1</v>
      </c>
    </row>
    <row r="219" spans="1:69">
      <c r="A219" s="1">
        <v>216</v>
      </c>
      <c r="B219" s="10" t="s">
        <v>60</v>
      </c>
      <c r="C219" s="21">
        <v>38.047260326899497</v>
      </c>
      <c r="D219" s="32">
        <v>-104.69632399320101</v>
      </c>
      <c r="E219" s="1" t="s">
        <v>358</v>
      </c>
      <c r="F219" s="6">
        <v>44350</v>
      </c>
      <c r="G219" s="7">
        <v>44361</v>
      </c>
      <c r="H219" s="78" t="s">
        <v>359</v>
      </c>
      <c r="I219" s="1">
        <v>13</v>
      </c>
      <c r="J219" s="14">
        <v>0.45833333333333331</v>
      </c>
      <c r="K219" s="14">
        <v>0.13541666666666666</v>
      </c>
      <c r="L219" s="1" t="str">
        <f t="shared" si="96"/>
        <v>Hwy</v>
      </c>
      <c r="M219" s="1">
        <v>10</v>
      </c>
      <c r="N219" s="14">
        <v>0.44791666666666669</v>
      </c>
      <c r="O219" s="14">
        <v>9.375E-2</v>
      </c>
      <c r="P219" s="1">
        <f>SUM(M219,I219)</f>
        <v>23</v>
      </c>
      <c r="R219" s="78" t="str">
        <f t="shared" si="98"/>
        <v>Hwy</v>
      </c>
      <c r="T219" s="1">
        <v>33.9</v>
      </c>
      <c r="U219" s="78" t="str">
        <f t="shared" ref="U219:U223" si="101">L219</f>
        <v>Hwy</v>
      </c>
      <c r="V219" s="1">
        <f t="shared" ref="V219:V223" si="102">S219</f>
        <v>0</v>
      </c>
      <c r="W219" s="80">
        <v>43.8</v>
      </c>
      <c r="X219" s="78">
        <v>237</v>
      </c>
      <c r="Y219" s="1">
        <v>1</v>
      </c>
      <c r="Z219" s="1">
        <v>0.4</v>
      </c>
      <c r="AA219" s="1">
        <v>107</v>
      </c>
      <c r="AB219" s="1">
        <v>45.1</v>
      </c>
      <c r="AC219" s="1">
        <v>59</v>
      </c>
      <c r="AD219" s="1">
        <v>24.9</v>
      </c>
      <c r="AE219" s="1">
        <v>0</v>
      </c>
      <c r="AF219" s="1">
        <v>0</v>
      </c>
      <c r="AG219" s="1">
        <v>62</v>
      </c>
      <c r="AH219" s="1">
        <v>26.2</v>
      </c>
      <c r="AI219" s="1">
        <v>0</v>
      </c>
      <c r="AJ219" s="1">
        <v>0</v>
      </c>
      <c r="AK219" s="1">
        <v>0</v>
      </c>
      <c r="AL219" s="1">
        <v>0</v>
      </c>
      <c r="AM219" s="1">
        <v>8</v>
      </c>
      <c r="AN219" s="1">
        <v>3.4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78"/>
      <c r="BH219" s="78"/>
      <c r="BP219" s="80"/>
      <c r="BQ219" s="1">
        <v>1</v>
      </c>
    </row>
    <row r="220" spans="1:69">
      <c r="A220" s="1">
        <v>217</v>
      </c>
      <c r="B220" s="10" t="s">
        <v>60</v>
      </c>
      <c r="C220" s="21">
        <v>38.084220999999999</v>
      </c>
      <c r="D220" s="32">
        <v>-104.880605</v>
      </c>
      <c r="E220" s="1" t="s">
        <v>339</v>
      </c>
      <c r="F220" s="6">
        <v>44441</v>
      </c>
      <c r="G220" s="7">
        <v>44452</v>
      </c>
      <c r="H220" s="78" t="s">
        <v>281</v>
      </c>
      <c r="I220" s="1">
        <v>52</v>
      </c>
      <c r="J220" s="14">
        <v>0.30208333333333331</v>
      </c>
      <c r="K220" s="14">
        <v>0.1875</v>
      </c>
      <c r="L220" s="1" t="str">
        <f t="shared" si="96"/>
        <v>Burnt Mill Rd</v>
      </c>
      <c r="M220" s="1">
        <v>54</v>
      </c>
      <c r="N220" s="14">
        <v>0.40625</v>
      </c>
      <c r="O220" s="14">
        <v>0.19791666666666666</v>
      </c>
      <c r="P220" s="1">
        <f>SUM(M220,I220)</f>
        <v>106</v>
      </c>
      <c r="R220" s="78" t="str">
        <f t="shared" si="98"/>
        <v>Burnt Mill Rd</v>
      </c>
      <c r="T220" s="1">
        <v>46.5</v>
      </c>
      <c r="U220" s="78" t="str">
        <f t="shared" si="101"/>
        <v>Burnt Mill Rd</v>
      </c>
      <c r="V220" s="1">
        <f t="shared" si="102"/>
        <v>0</v>
      </c>
      <c r="W220" s="80">
        <v>42.2</v>
      </c>
      <c r="X220" s="78">
        <v>1191</v>
      </c>
      <c r="Y220" s="1">
        <v>0</v>
      </c>
      <c r="Z220" s="1">
        <v>0</v>
      </c>
      <c r="AA220" s="1">
        <v>493</v>
      </c>
      <c r="AB220" s="1">
        <v>41.4</v>
      </c>
      <c r="AC220" s="1">
        <v>324</v>
      </c>
      <c r="AD220" s="1">
        <v>27.2</v>
      </c>
      <c r="AE220" s="1">
        <v>11</v>
      </c>
      <c r="AF220" s="1">
        <v>0.9</v>
      </c>
      <c r="AG220" s="1">
        <v>310</v>
      </c>
      <c r="AH220" s="1">
        <v>26</v>
      </c>
      <c r="AI220" s="1">
        <v>1</v>
      </c>
      <c r="AJ220" s="1">
        <v>0.1</v>
      </c>
      <c r="AK220" s="1">
        <v>0</v>
      </c>
      <c r="AL220" s="1">
        <v>0</v>
      </c>
      <c r="AM220" s="1">
        <v>49</v>
      </c>
      <c r="AN220" s="1">
        <v>4.0999999999999996</v>
      </c>
      <c r="AO220" s="1">
        <v>3</v>
      </c>
      <c r="AP220" s="1">
        <v>0.3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78"/>
      <c r="BH220" s="78"/>
      <c r="BP220" s="80"/>
      <c r="BQ220" s="1">
        <v>1</v>
      </c>
    </row>
    <row r="221" spans="1:69">
      <c r="A221" s="1">
        <v>218</v>
      </c>
      <c r="B221" s="10" t="s">
        <v>360</v>
      </c>
      <c r="C221" s="21">
        <v>38.3083466</v>
      </c>
      <c r="D221" s="20">
        <v>-104.74748</v>
      </c>
      <c r="E221" s="32" t="s">
        <v>361</v>
      </c>
      <c r="F221" s="33">
        <v>45097</v>
      </c>
      <c r="G221" s="34">
        <v>45104</v>
      </c>
      <c r="H221" s="19" t="s">
        <v>362</v>
      </c>
      <c r="I221" s="32">
        <v>528</v>
      </c>
      <c r="J221" s="36">
        <v>0.375</v>
      </c>
      <c r="K221" s="36">
        <v>4.1666666666666664E-2</v>
      </c>
      <c r="L221" s="32" t="str">
        <f t="shared" si="96"/>
        <v>S Palomar</v>
      </c>
      <c r="M221" s="32">
        <v>463</v>
      </c>
      <c r="N221" s="36">
        <v>0.45833333333333331</v>
      </c>
      <c r="O221" s="36">
        <v>0.20833333333333334</v>
      </c>
      <c r="P221" s="32"/>
      <c r="Q221" s="32">
        <f>SUM(M221,I221)</f>
        <v>991</v>
      </c>
      <c r="R221" s="19" t="str">
        <f t="shared" si="98"/>
        <v>S Palomar</v>
      </c>
      <c r="S221" s="32">
        <v>30</v>
      </c>
      <c r="T221" s="32">
        <v>34</v>
      </c>
      <c r="U221" s="19" t="str">
        <f t="shared" si="101"/>
        <v>S Palomar</v>
      </c>
      <c r="V221" s="32">
        <f t="shared" si="102"/>
        <v>30</v>
      </c>
      <c r="W221" s="35">
        <v>33</v>
      </c>
      <c r="X221" s="19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  <c r="AQ221" s="32"/>
      <c r="AR221" s="32"/>
      <c r="AS221" s="32"/>
      <c r="AT221" s="32"/>
      <c r="AU221" s="32"/>
      <c r="AV221" s="32"/>
      <c r="AW221" s="32"/>
      <c r="AX221" s="32"/>
      <c r="AY221" s="19" t="s">
        <v>318</v>
      </c>
      <c r="AZ221" s="36">
        <v>0.375</v>
      </c>
      <c r="BA221" s="36">
        <v>4.1666666666666664E-2</v>
      </c>
      <c r="BB221" s="32">
        <v>4</v>
      </c>
      <c r="BC221" s="32">
        <v>0.1</v>
      </c>
      <c r="BD221" s="32">
        <v>3686</v>
      </c>
      <c r="BE221" s="32">
        <v>98.7</v>
      </c>
      <c r="BF221" s="32">
        <v>46</v>
      </c>
      <c r="BG221" s="32">
        <v>1.2</v>
      </c>
      <c r="BH221" s="19" t="s">
        <v>318</v>
      </c>
      <c r="BI221" s="36">
        <v>0.45833333333333331</v>
      </c>
      <c r="BJ221" s="36">
        <v>0.20833333333333334</v>
      </c>
      <c r="BK221" s="32">
        <v>9</v>
      </c>
      <c r="BL221" s="32">
        <v>0.3</v>
      </c>
      <c r="BM221" s="32">
        <v>3204</v>
      </c>
      <c r="BN221" s="32">
        <v>97.9</v>
      </c>
      <c r="BO221" s="32">
        <v>61</v>
      </c>
      <c r="BP221" s="35">
        <v>1.9</v>
      </c>
    </row>
    <row r="222" spans="1:69">
      <c r="A222" s="1">
        <v>219</v>
      </c>
      <c r="B222" s="10" t="s">
        <v>363</v>
      </c>
      <c r="C222" s="21">
        <v>38.336376600000001</v>
      </c>
      <c r="D222" s="20">
        <v>-104.6849216</v>
      </c>
      <c r="E222" s="32" t="s">
        <v>364</v>
      </c>
      <c r="F222" s="33">
        <v>45097</v>
      </c>
      <c r="G222" s="34">
        <v>45104</v>
      </c>
      <c r="H222" s="19" t="s">
        <v>347</v>
      </c>
      <c r="I222" s="32">
        <v>824</v>
      </c>
      <c r="J222" s="36">
        <v>0.45833333333333331</v>
      </c>
      <c r="K222" s="36">
        <v>0.20833333333333334</v>
      </c>
      <c r="L222" s="32" t="str">
        <f t="shared" si="96"/>
        <v>N Boyero Ave</v>
      </c>
      <c r="M222" s="32">
        <v>799</v>
      </c>
      <c r="N222" s="36">
        <v>0.45833333333333331</v>
      </c>
      <c r="O222" s="36">
        <v>4.1666666666666664E-2</v>
      </c>
      <c r="P222" s="32"/>
      <c r="Q222" s="32">
        <f>SUM(M222,I222)</f>
        <v>1623</v>
      </c>
      <c r="R222" s="19" t="str">
        <f t="shared" si="98"/>
        <v>N Boyero Ave</v>
      </c>
      <c r="S222" s="32">
        <v>30</v>
      </c>
      <c r="T222" s="32">
        <v>38</v>
      </c>
      <c r="U222" s="19" t="str">
        <f t="shared" si="101"/>
        <v>N Boyero Ave</v>
      </c>
      <c r="V222" s="32">
        <f t="shared" si="102"/>
        <v>30</v>
      </c>
      <c r="W222" s="35">
        <v>41</v>
      </c>
      <c r="X222" s="19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  <c r="AQ222" s="32"/>
      <c r="AR222" s="32"/>
      <c r="AS222" s="32"/>
      <c r="AT222" s="32"/>
      <c r="AU222" s="32"/>
      <c r="AV222" s="32"/>
      <c r="AW222" s="32"/>
      <c r="AX222" s="32"/>
      <c r="AY222" s="19" t="s">
        <v>347</v>
      </c>
      <c r="AZ222" s="36">
        <v>0.45833333333333331</v>
      </c>
      <c r="BA222" s="36">
        <v>0.20833333333333334</v>
      </c>
      <c r="BB222" s="32">
        <v>70</v>
      </c>
      <c r="BC222" s="32">
        <v>1.2</v>
      </c>
      <c r="BD222" s="32">
        <v>5525</v>
      </c>
      <c r="BE222" s="32">
        <v>94.7</v>
      </c>
      <c r="BF222" s="32">
        <v>242</v>
      </c>
      <c r="BG222" s="32">
        <v>4.0999999999999996</v>
      </c>
      <c r="BH222" s="19" t="str">
        <f>AY222</f>
        <v>N Boyero Ave</v>
      </c>
      <c r="BI222" s="36">
        <v>0.45833333333333331</v>
      </c>
      <c r="BJ222" s="36">
        <v>4.1666666666666664E-2</v>
      </c>
      <c r="BK222" s="32">
        <v>43</v>
      </c>
      <c r="BL222" s="32">
        <v>0.8</v>
      </c>
      <c r="BM222" s="32">
        <v>5352</v>
      </c>
      <c r="BN222" s="32">
        <v>94.6</v>
      </c>
      <c r="BO222" s="32">
        <v>261</v>
      </c>
      <c r="BP222" s="35">
        <v>4.5999999999999996</v>
      </c>
    </row>
    <row r="223" spans="1:69">
      <c r="A223" s="1">
        <v>220</v>
      </c>
      <c r="B223" s="10" t="s">
        <v>365</v>
      </c>
      <c r="C223" s="21">
        <v>38.342291600000003</v>
      </c>
      <c r="D223" s="20">
        <v>-104.6450383</v>
      </c>
      <c r="E223" s="32" t="s">
        <v>366</v>
      </c>
      <c r="F223" s="33">
        <v>45098</v>
      </c>
      <c r="G223" s="34">
        <v>45106</v>
      </c>
      <c r="H223" s="19" t="s">
        <v>367</v>
      </c>
      <c r="I223" s="32">
        <v>2604</v>
      </c>
      <c r="J223" s="36">
        <v>0.45833333333333331</v>
      </c>
      <c r="K223" s="36">
        <v>0.20833333333333334</v>
      </c>
      <c r="L223" s="32" t="str">
        <f t="shared" si="96"/>
        <v>Outlook Blvd</v>
      </c>
      <c r="M223" s="32">
        <v>2619</v>
      </c>
      <c r="N223" s="36">
        <v>0.29166666666666669</v>
      </c>
      <c r="O223" s="36">
        <v>0.125</v>
      </c>
      <c r="P223" s="32"/>
      <c r="Q223" s="32">
        <f>SUM(M223,I223)</f>
        <v>5223</v>
      </c>
      <c r="R223" s="19" t="str">
        <f t="shared" si="98"/>
        <v>Outlook Blvd</v>
      </c>
      <c r="S223" s="32">
        <v>35</v>
      </c>
      <c r="T223" s="32">
        <v>50</v>
      </c>
      <c r="U223" s="19" t="str">
        <f t="shared" si="101"/>
        <v>Outlook Blvd</v>
      </c>
      <c r="V223" s="32">
        <f t="shared" si="102"/>
        <v>35</v>
      </c>
      <c r="W223" s="35">
        <v>47</v>
      </c>
      <c r="X223" s="19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  <c r="AQ223" s="32"/>
      <c r="AR223" s="32"/>
      <c r="AS223" s="32"/>
      <c r="AT223" s="32"/>
      <c r="AU223" s="32"/>
      <c r="AV223" s="32"/>
      <c r="AW223" s="32"/>
      <c r="AX223" s="32"/>
      <c r="AY223" s="19" t="s">
        <v>367</v>
      </c>
      <c r="AZ223" s="36">
        <v>0.45833333333333331</v>
      </c>
      <c r="BA223" s="36">
        <v>0.20833333333333334</v>
      </c>
      <c r="BB223" s="32">
        <v>264</v>
      </c>
      <c r="BC223" s="32">
        <v>1.3</v>
      </c>
      <c r="BD223" s="32">
        <v>19055</v>
      </c>
      <c r="BE223" s="32">
        <v>92.9</v>
      </c>
      <c r="BF223" s="32">
        <v>1187</v>
      </c>
      <c r="BG223" s="32">
        <v>5.8</v>
      </c>
      <c r="BH223" s="19" t="str">
        <f>AY223</f>
        <v>Outlook Blvd</v>
      </c>
      <c r="BI223" s="36">
        <v>0.29166666666666669</v>
      </c>
      <c r="BJ223" s="36">
        <v>0.125</v>
      </c>
      <c r="BK223" s="32">
        <v>174</v>
      </c>
      <c r="BL223" s="32">
        <v>0.8</v>
      </c>
      <c r="BM223" s="32">
        <v>19352</v>
      </c>
      <c r="BN223" s="32">
        <v>93.9</v>
      </c>
      <c r="BO223" s="32">
        <v>1092</v>
      </c>
      <c r="BP223" s="35">
        <v>5.3</v>
      </c>
    </row>
    <row r="224" spans="1:69">
      <c r="A224" s="1">
        <v>221</v>
      </c>
      <c r="B224" s="10" t="s">
        <v>368</v>
      </c>
      <c r="C224" s="21">
        <v>38.327710000000003</v>
      </c>
      <c r="D224" s="32">
        <v>-104.79389159999999</v>
      </c>
      <c r="E224" s="32" t="s">
        <v>369</v>
      </c>
      <c r="F224" s="33">
        <v>45098</v>
      </c>
      <c r="G224" s="34">
        <v>45106</v>
      </c>
      <c r="H224" s="19" t="s">
        <v>370</v>
      </c>
      <c r="I224" s="32">
        <v>1181</v>
      </c>
      <c r="J224" s="36">
        <v>0.45833333333333331</v>
      </c>
      <c r="K224" s="36">
        <v>0.20833333333333334</v>
      </c>
      <c r="L224" s="32" t="str">
        <f t="shared" si="96"/>
        <v>W Shenandoah Dr</v>
      </c>
      <c r="M224" s="32">
        <v>1163</v>
      </c>
      <c r="N224" s="36">
        <v>0.29166666666666669</v>
      </c>
      <c r="O224" s="36">
        <v>4.1666666666666664E-2</v>
      </c>
      <c r="P224" s="32"/>
      <c r="Q224" s="32">
        <f>SUM(M224,I224)</f>
        <v>2344</v>
      </c>
      <c r="R224" s="19" t="str">
        <f t="shared" si="98"/>
        <v>W Shenandoah Dr</v>
      </c>
      <c r="S224" s="32">
        <v>45</v>
      </c>
      <c r="T224" s="32">
        <v>50</v>
      </c>
      <c r="U224" s="19" t="str">
        <f t="shared" ref="U224:U245" si="103">L224</f>
        <v>W Shenandoah Dr</v>
      </c>
      <c r="V224" s="32">
        <f t="shared" ref="V224:V245" si="104">S224</f>
        <v>45</v>
      </c>
      <c r="W224" s="35">
        <v>52</v>
      </c>
      <c r="X224" s="19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  <c r="AQ224" s="32"/>
      <c r="AR224" s="32"/>
      <c r="AS224" s="32"/>
      <c r="AT224" s="32"/>
      <c r="AU224" s="32"/>
      <c r="AV224" s="32"/>
      <c r="AW224" s="32"/>
      <c r="AX224" s="32"/>
      <c r="AY224" s="19" t="str">
        <f>H224</f>
        <v>W Shenandoah Dr</v>
      </c>
      <c r="AZ224" s="36">
        <f>J224</f>
        <v>0.45833333333333331</v>
      </c>
      <c r="BA224" s="36">
        <f>K224</f>
        <v>0.20833333333333334</v>
      </c>
      <c r="BB224" s="32">
        <v>45</v>
      </c>
      <c r="BC224" s="32">
        <v>0.5</v>
      </c>
      <c r="BD224" s="32">
        <v>8874</v>
      </c>
      <c r="BE224" s="32">
        <v>96.5</v>
      </c>
      <c r="BF224" s="32">
        <v>277</v>
      </c>
      <c r="BG224" s="32">
        <v>3</v>
      </c>
      <c r="BH224" s="19" t="str">
        <f>AY224</f>
        <v>W Shenandoah Dr</v>
      </c>
      <c r="BI224" s="36">
        <f>N224</f>
        <v>0.29166666666666669</v>
      </c>
      <c r="BJ224" s="36">
        <f>O224</f>
        <v>4.1666666666666664E-2</v>
      </c>
      <c r="BK224" s="32">
        <v>50</v>
      </c>
      <c r="BL224" s="32">
        <v>0.6</v>
      </c>
      <c r="BM224" s="32">
        <v>8739</v>
      </c>
      <c r="BN224" s="32">
        <v>96.5</v>
      </c>
      <c r="BO224" s="32">
        <v>268</v>
      </c>
      <c r="BP224" s="35">
        <v>3</v>
      </c>
    </row>
    <row r="225" spans="1:68">
      <c r="A225" s="1">
        <v>222</v>
      </c>
      <c r="B225" s="10" t="s">
        <v>371</v>
      </c>
      <c r="C225" s="21">
        <v>38.313601599999998</v>
      </c>
      <c r="D225" s="20">
        <v>-104.7992383</v>
      </c>
      <c r="E225" s="32" t="s">
        <v>372</v>
      </c>
      <c r="F225" s="33">
        <v>45098</v>
      </c>
      <c r="G225" s="34">
        <v>45106</v>
      </c>
      <c r="H225" s="19" t="s">
        <v>269</v>
      </c>
      <c r="I225" s="32">
        <v>844</v>
      </c>
      <c r="J225" s="36">
        <v>0.29166666666666669</v>
      </c>
      <c r="K225" s="36">
        <v>0.20833333333333334</v>
      </c>
      <c r="L225" s="32" t="str">
        <f t="shared" si="96"/>
        <v>W McCulloch Blvd</v>
      </c>
      <c r="M225" s="32">
        <v>855</v>
      </c>
      <c r="N225" s="36">
        <v>0.45833333333333331</v>
      </c>
      <c r="O225" s="36">
        <v>0.20833333333333334</v>
      </c>
      <c r="P225" s="32"/>
      <c r="Q225" s="32">
        <f>SUM(M225,I225)</f>
        <v>1699</v>
      </c>
      <c r="R225" s="19" t="str">
        <f t="shared" si="98"/>
        <v>W McCulloch Blvd</v>
      </c>
      <c r="S225" s="32">
        <v>45</v>
      </c>
      <c r="T225" s="32">
        <v>42</v>
      </c>
      <c r="U225" s="19" t="str">
        <f t="shared" si="103"/>
        <v>W McCulloch Blvd</v>
      </c>
      <c r="V225" s="32">
        <f t="shared" si="104"/>
        <v>45</v>
      </c>
      <c r="W225" s="35">
        <v>44</v>
      </c>
      <c r="X225" s="19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  <c r="AQ225" s="32"/>
      <c r="AR225" s="32"/>
      <c r="AS225" s="32"/>
      <c r="AT225" s="32"/>
      <c r="AU225" s="32"/>
      <c r="AV225" s="32"/>
      <c r="AW225" s="32"/>
      <c r="AX225" s="32"/>
      <c r="AY225" s="19" t="str">
        <f>H225</f>
        <v>W McCulloch Blvd</v>
      </c>
      <c r="AZ225" s="36">
        <f>J225</f>
        <v>0.29166666666666669</v>
      </c>
      <c r="BA225" s="36">
        <f>K225</f>
        <v>0.20833333333333334</v>
      </c>
      <c r="BB225" s="32">
        <v>30</v>
      </c>
      <c r="BC225" s="32">
        <v>0.5</v>
      </c>
      <c r="BD225" s="32">
        <v>6401</v>
      </c>
      <c r="BE225" s="32">
        <v>96.8</v>
      </c>
      <c r="BF225" s="32">
        <v>180</v>
      </c>
      <c r="BG225" s="32">
        <v>2.7</v>
      </c>
      <c r="BH225" s="19" t="str">
        <f>AY225</f>
        <v>W McCulloch Blvd</v>
      </c>
      <c r="BI225" s="36">
        <f>N225</f>
        <v>0.45833333333333331</v>
      </c>
      <c r="BJ225" s="36">
        <f>O225</f>
        <v>0.20833333333333334</v>
      </c>
      <c r="BK225" s="32">
        <v>46</v>
      </c>
      <c r="BL225" s="32">
        <v>0.7</v>
      </c>
      <c r="BM225" s="32">
        <v>6430</v>
      </c>
      <c r="BN225" s="32">
        <v>96.1</v>
      </c>
      <c r="BO225" s="32">
        <v>216</v>
      </c>
      <c r="BP225" s="35">
        <v>3.2</v>
      </c>
    </row>
    <row r="226" spans="1:68">
      <c r="A226" s="1">
        <v>223</v>
      </c>
      <c r="B226" s="10" t="s">
        <v>60</v>
      </c>
      <c r="C226" s="21">
        <v>38.326444000000002</v>
      </c>
      <c r="D226" s="32">
        <v>-104.818139</v>
      </c>
      <c r="E226" s="32" t="s">
        <v>373</v>
      </c>
      <c r="F226" s="33">
        <v>45099</v>
      </c>
      <c r="G226" s="34">
        <v>45106</v>
      </c>
      <c r="H226" s="19" t="s">
        <v>374</v>
      </c>
      <c r="I226" s="32">
        <v>44</v>
      </c>
      <c r="J226" s="36">
        <v>0.4375</v>
      </c>
      <c r="K226" s="36">
        <v>0.51041666666666663</v>
      </c>
      <c r="L226" s="32" t="str">
        <f t="shared" si="96"/>
        <v>S McCulloch Blvd</v>
      </c>
      <c r="M226" s="32">
        <v>44</v>
      </c>
      <c r="N226" s="36">
        <v>0.30208333333333331</v>
      </c>
      <c r="O226" s="36">
        <v>0.5</v>
      </c>
      <c r="P226" s="32">
        <f t="shared" si="97"/>
        <v>88</v>
      </c>
      <c r="Q226" s="32"/>
      <c r="R226" s="19" t="str">
        <f t="shared" si="98"/>
        <v>S McCulloch Blvd</v>
      </c>
      <c r="S226" s="32">
        <v>30</v>
      </c>
      <c r="T226" s="32"/>
      <c r="U226" s="19" t="str">
        <f t="shared" si="103"/>
        <v>S McCulloch Blvd</v>
      </c>
      <c r="V226" s="32">
        <f t="shared" si="104"/>
        <v>30</v>
      </c>
      <c r="W226" s="35"/>
      <c r="X226" s="19">
        <v>586</v>
      </c>
      <c r="Y226" s="32">
        <v>0</v>
      </c>
      <c r="Z226" s="32">
        <v>0</v>
      </c>
      <c r="AA226" s="32">
        <v>412</v>
      </c>
      <c r="AB226" s="32">
        <v>70.3</v>
      </c>
      <c r="AC226" s="32">
        <v>109</v>
      </c>
      <c r="AD226" s="32">
        <v>18.600000000000001</v>
      </c>
      <c r="AE226" s="32">
        <v>0</v>
      </c>
      <c r="AF226" s="32">
        <v>0</v>
      </c>
      <c r="AG226" s="32">
        <v>62</v>
      </c>
      <c r="AH226" s="32">
        <v>10.6</v>
      </c>
      <c r="AI226" s="32">
        <v>2</v>
      </c>
      <c r="AJ226" s="32">
        <v>0.3</v>
      </c>
      <c r="AK226" s="32">
        <v>0</v>
      </c>
      <c r="AL226" s="32">
        <v>0</v>
      </c>
      <c r="AM226" s="32">
        <v>1</v>
      </c>
      <c r="AN226" s="32">
        <v>0.2</v>
      </c>
      <c r="AO226" s="32">
        <v>0</v>
      </c>
      <c r="AP226" s="32">
        <v>0</v>
      </c>
      <c r="AQ226" s="32">
        <v>0</v>
      </c>
      <c r="AR226" s="32">
        <v>0</v>
      </c>
      <c r="AS226" s="32">
        <v>0</v>
      </c>
      <c r="AT226" s="32">
        <v>0</v>
      </c>
      <c r="AU226" s="32">
        <v>0</v>
      </c>
      <c r="AV226" s="32">
        <v>0</v>
      </c>
      <c r="AW226" s="32">
        <v>0</v>
      </c>
      <c r="AX226" s="32">
        <v>0</v>
      </c>
      <c r="AY226" s="19"/>
      <c r="AZ226" s="32"/>
      <c r="BA226" s="32"/>
      <c r="BB226" s="32"/>
      <c r="BC226" s="32"/>
      <c r="BD226" s="32"/>
      <c r="BE226" s="32"/>
      <c r="BF226" s="32"/>
      <c r="BG226" s="32"/>
      <c r="BH226" s="19"/>
      <c r="BI226" s="32"/>
      <c r="BJ226" s="32"/>
      <c r="BK226" s="32"/>
      <c r="BL226" s="32"/>
      <c r="BM226" s="32"/>
      <c r="BN226" s="32"/>
      <c r="BO226" s="32"/>
      <c r="BP226" s="35"/>
    </row>
    <row r="227" spans="1:68">
      <c r="A227" s="1">
        <v>224</v>
      </c>
      <c r="B227" s="10" t="s">
        <v>60</v>
      </c>
      <c r="C227" s="21">
        <v>38.324170000000002</v>
      </c>
      <c r="D227" s="32">
        <v>-104.82106</v>
      </c>
      <c r="E227" s="32" t="s">
        <v>375</v>
      </c>
      <c r="F227" s="33">
        <v>45099</v>
      </c>
      <c r="G227" s="34">
        <v>45106</v>
      </c>
      <c r="H227" s="19" t="s">
        <v>147</v>
      </c>
      <c r="I227" s="32">
        <v>260</v>
      </c>
      <c r="J227" s="36">
        <v>0.33333333333333331</v>
      </c>
      <c r="K227" s="36">
        <v>0.16666666666666666</v>
      </c>
      <c r="L227" s="32" t="str">
        <f t="shared" si="96"/>
        <v>W Carrizo Springs Ave</v>
      </c>
      <c r="M227" s="32">
        <v>289</v>
      </c>
      <c r="N227" s="36">
        <v>0.41666666666666669</v>
      </c>
      <c r="O227" s="36">
        <v>0.16666666666666666</v>
      </c>
      <c r="P227" s="32">
        <f t="shared" si="97"/>
        <v>549</v>
      </c>
      <c r="Q227" s="32"/>
      <c r="R227" s="19" t="str">
        <f t="shared" si="98"/>
        <v>W Carrizo Springs Ave</v>
      </c>
      <c r="S227" s="32">
        <v>30</v>
      </c>
      <c r="T227" s="32">
        <v>36.6</v>
      </c>
      <c r="U227" s="19" t="str">
        <f t="shared" si="103"/>
        <v>W Carrizo Springs Ave</v>
      </c>
      <c r="V227" s="32">
        <f t="shared" si="104"/>
        <v>30</v>
      </c>
      <c r="W227" s="35">
        <v>37.9</v>
      </c>
      <c r="X227" s="19">
        <v>3875</v>
      </c>
      <c r="Y227" s="32">
        <v>24</v>
      </c>
      <c r="Z227" s="32">
        <v>0.6</v>
      </c>
      <c r="AA227" s="32">
        <v>2573</v>
      </c>
      <c r="AB227" s="32">
        <v>66.400000000000006</v>
      </c>
      <c r="AC227" s="32">
        <v>912</v>
      </c>
      <c r="AD227" s="32">
        <v>23.5</v>
      </c>
      <c r="AE227" s="32">
        <v>5</v>
      </c>
      <c r="AF227" s="32">
        <v>0.1</v>
      </c>
      <c r="AG227" s="32">
        <v>322</v>
      </c>
      <c r="AH227" s="32">
        <v>8.3000000000000007</v>
      </c>
      <c r="AI227" s="32">
        <v>6</v>
      </c>
      <c r="AJ227" s="32">
        <v>0.2</v>
      </c>
      <c r="AK227" s="32">
        <v>0</v>
      </c>
      <c r="AL227" s="32">
        <v>0</v>
      </c>
      <c r="AM227" s="32">
        <v>33</v>
      </c>
      <c r="AN227" s="32">
        <v>0.9</v>
      </c>
      <c r="AO227" s="32">
        <v>0</v>
      </c>
      <c r="AP227" s="32">
        <v>0</v>
      </c>
      <c r="AQ227" s="32">
        <v>0</v>
      </c>
      <c r="AR227" s="32">
        <v>0</v>
      </c>
      <c r="AS227" s="32">
        <v>0</v>
      </c>
      <c r="AT227" s="32">
        <v>0</v>
      </c>
      <c r="AU227" s="32">
        <v>0</v>
      </c>
      <c r="AV227" s="32">
        <v>0</v>
      </c>
      <c r="AW227" s="32">
        <v>0</v>
      </c>
      <c r="AX227" s="32">
        <v>0</v>
      </c>
      <c r="AY227" s="19"/>
      <c r="AZ227" s="32"/>
      <c r="BA227" s="32"/>
      <c r="BB227" s="32"/>
      <c r="BC227" s="32"/>
      <c r="BD227" s="32"/>
      <c r="BE227" s="32"/>
      <c r="BF227" s="32"/>
      <c r="BG227" s="32"/>
      <c r="BH227" s="19"/>
      <c r="BI227" s="32"/>
      <c r="BJ227" s="32"/>
      <c r="BK227" s="32"/>
      <c r="BL227" s="32"/>
      <c r="BM227" s="32"/>
      <c r="BN227" s="32"/>
      <c r="BO227" s="32"/>
      <c r="BP227" s="35"/>
    </row>
    <row r="228" spans="1:68">
      <c r="A228" s="1">
        <v>225</v>
      </c>
      <c r="B228" s="10" t="s">
        <v>60</v>
      </c>
      <c r="C228" s="21">
        <v>38.391770000000001</v>
      </c>
      <c r="D228" s="32">
        <v>-104.65392</v>
      </c>
      <c r="E228" s="32" t="s">
        <v>376</v>
      </c>
      <c r="F228" s="33">
        <v>45099</v>
      </c>
      <c r="G228" s="34">
        <v>45106</v>
      </c>
      <c r="H228" s="19" t="s">
        <v>228</v>
      </c>
      <c r="I228" s="32">
        <v>200</v>
      </c>
      <c r="J228" s="36">
        <v>0.38541666666666669</v>
      </c>
      <c r="K228" s="36">
        <v>0.15625</v>
      </c>
      <c r="L228" s="32" t="str">
        <f t="shared" si="96"/>
        <v>Purcell Blvd</v>
      </c>
      <c r="M228" s="32">
        <v>210</v>
      </c>
      <c r="N228" s="36">
        <v>0.26041666666666669</v>
      </c>
      <c r="O228" s="36">
        <v>0.14583333333333334</v>
      </c>
      <c r="P228" s="32">
        <f t="shared" si="97"/>
        <v>410</v>
      </c>
      <c r="Q228" s="32"/>
      <c r="R228" s="19" t="str">
        <f t="shared" si="98"/>
        <v>Purcell Blvd</v>
      </c>
      <c r="S228" s="32">
        <v>30</v>
      </c>
      <c r="T228" s="32">
        <v>39.200000000000003</v>
      </c>
      <c r="U228" s="19" t="str">
        <f t="shared" si="103"/>
        <v>Purcell Blvd</v>
      </c>
      <c r="V228" s="32">
        <f t="shared" si="104"/>
        <v>30</v>
      </c>
      <c r="W228" s="35">
        <v>37.299999999999997</v>
      </c>
      <c r="X228" s="19">
        <v>2769</v>
      </c>
      <c r="Y228" s="32">
        <v>9</v>
      </c>
      <c r="Z228" s="32">
        <v>0.3</v>
      </c>
      <c r="AA228" s="32">
        <v>1810</v>
      </c>
      <c r="AB228" s="32">
        <v>65.400000000000006</v>
      </c>
      <c r="AC228" s="32">
        <v>658</v>
      </c>
      <c r="AD228" s="32">
        <v>23.8</v>
      </c>
      <c r="AE228" s="32">
        <v>6</v>
      </c>
      <c r="AF228" s="32">
        <v>0.2</v>
      </c>
      <c r="AG228" s="32">
        <v>201</v>
      </c>
      <c r="AH228" s="32">
        <v>7.3</v>
      </c>
      <c r="AI228" s="32">
        <v>31</v>
      </c>
      <c r="AJ228" s="32">
        <v>1.1000000000000001</v>
      </c>
      <c r="AK228" s="32">
        <v>0</v>
      </c>
      <c r="AL228" s="32">
        <v>0</v>
      </c>
      <c r="AM228" s="32">
        <v>54</v>
      </c>
      <c r="AN228" s="32">
        <v>2</v>
      </c>
      <c r="AO228" s="32">
        <v>0</v>
      </c>
      <c r="AP228" s="32">
        <v>0</v>
      </c>
      <c r="AQ228" s="32">
        <v>0</v>
      </c>
      <c r="AR228" s="32">
        <v>0</v>
      </c>
      <c r="AS228" s="32">
        <v>0</v>
      </c>
      <c r="AT228" s="32">
        <v>0</v>
      </c>
      <c r="AU228" s="32">
        <v>0</v>
      </c>
      <c r="AV228" s="32">
        <v>0</v>
      </c>
      <c r="AW228" s="32">
        <v>0</v>
      </c>
      <c r="AX228" s="32">
        <v>0</v>
      </c>
      <c r="AY228" s="19"/>
      <c r="AZ228" s="32"/>
      <c r="BA228" s="32"/>
      <c r="BB228" s="32"/>
      <c r="BC228" s="32"/>
      <c r="BD228" s="32"/>
      <c r="BE228" s="32"/>
      <c r="BF228" s="32"/>
      <c r="BG228" s="32"/>
      <c r="BH228" s="19"/>
      <c r="BI228" s="32"/>
      <c r="BJ228" s="32"/>
      <c r="BK228" s="32"/>
      <c r="BL228" s="32"/>
      <c r="BM228" s="32"/>
      <c r="BN228" s="32"/>
      <c r="BO228" s="32"/>
      <c r="BP228" s="35"/>
    </row>
    <row r="229" spans="1:68">
      <c r="A229" s="1">
        <v>226</v>
      </c>
      <c r="B229" s="10" t="s">
        <v>60</v>
      </c>
      <c r="C229" s="21">
        <v>38.198971999999998</v>
      </c>
      <c r="D229" s="32">
        <v>-104.81219400000001</v>
      </c>
      <c r="E229" s="32" t="s">
        <v>377</v>
      </c>
      <c r="F229" s="33">
        <v>45090</v>
      </c>
      <c r="G229" s="34">
        <v>45112</v>
      </c>
      <c r="H229" s="19" t="s">
        <v>378</v>
      </c>
      <c r="I229" s="32">
        <v>40</v>
      </c>
      <c r="J229" s="36">
        <v>0.40625</v>
      </c>
      <c r="K229" s="36">
        <v>0.14583333333333334</v>
      </c>
      <c r="L229" s="32" t="str">
        <f t="shared" si="96"/>
        <v>Hwy 96</v>
      </c>
      <c r="M229" s="32">
        <v>42</v>
      </c>
      <c r="N229" s="36">
        <v>0.26041666666666669</v>
      </c>
      <c r="O229" s="36">
        <v>0.5</v>
      </c>
      <c r="P229" s="32">
        <f t="shared" si="97"/>
        <v>82</v>
      </c>
      <c r="Q229" s="32"/>
      <c r="R229" s="19" t="str">
        <f t="shared" si="98"/>
        <v>Hwy 96</v>
      </c>
      <c r="S229" s="32"/>
      <c r="T229" s="32">
        <v>48.6</v>
      </c>
      <c r="U229" s="19" t="str">
        <f t="shared" si="103"/>
        <v>Hwy 96</v>
      </c>
      <c r="V229" s="32">
        <f t="shared" si="104"/>
        <v>0</v>
      </c>
      <c r="W229" s="35">
        <v>57.3</v>
      </c>
      <c r="X229" s="19">
        <v>1794</v>
      </c>
      <c r="Y229" s="32">
        <v>4</v>
      </c>
      <c r="Z229" s="32">
        <v>0.2</v>
      </c>
      <c r="AA229" s="32">
        <v>913</v>
      </c>
      <c r="AB229" s="32">
        <v>50.9</v>
      </c>
      <c r="AC229" s="32">
        <v>541</v>
      </c>
      <c r="AD229" s="32">
        <v>30.2</v>
      </c>
      <c r="AE229" s="32">
        <v>7</v>
      </c>
      <c r="AF229" s="32">
        <v>0.4</v>
      </c>
      <c r="AG229" s="32">
        <v>287</v>
      </c>
      <c r="AH229" s="32">
        <v>16</v>
      </c>
      <c r="AI229" s="32">
        <v>12</v>
      </c>
      <c r="AJ229" s="32">
        <v>0.7</v>
      </c>
      <c r="AK229" s="32">
        <v>0</v>
      </c>
      <c r="AL229" s="32">
        <v>0</v>
      </c>
      <c r="AM229" s="32">
        <v>27</v>
      </c>
      <c r="AN229" s="32">
        <v>1.5</v>
      </c>
      <c r="AO229" s="32">
        <v>3</v>
      </c>
      <c r="AP229" s="32">
        <v>0.2</v>
      </c>
      <c r="AQ229" s="32">
        <v>0</v>
      </c>
      <c r="AR229" s="32">
        <v>0</v>
      </c>
      <c r="AS229" s="32">
        <v>0</v>
      </c>
      <c r="AT229" s="32">
        <v>0</v>
      </c>
      <c r="AU229" s="32">
        <v>0</v>
      </c>
      <c r="AV229" s="32">
        <v>0</v>
      </c>
      <c r="AW229" s="32">
        <v>0</v>
      </c>
      <c r="AX229" s="32">
        <v>0</v>
      </c>
      <c r="AY229" s="19"/>
      <c r="AZ229" s="32"/>
      <c r="BA229" s="32"/>
      <c r="BB229" s="32"/>
      <c r="BC229" s="32"/>
      <c r="BD229" s="32"/>
      <c r="BE229" s="32"/>
      <c r="BF229" s="32"/>
      <c r="BG229" s="32"/>
      <c r="BH229" s="19"/>
      <c r="BI229" s="32"/>
      <c r="BJ229" s="32"/>
      <c r="BK229" s="32"/>
      <c r="BL229" s="32"/>
      <c r="BM229" s="32"/>
      <c r="BN229" s="32"/>
      <c r="BO229" s="32"/>
      <c r="BP229" s="35"/>
    </row>
    <row r="230" spans="1:68">
      <c r="A230" s="1">
        <v>227</v>
      </c>
      <c r="B230" s="10" t="s">
        <v>60</v>
      </c>
      <c r="C230" s="21">
        <v>38.197833000000003</v>
      </c>
      <c r="D230" s="32">
        <v>-104.83502799999999</v>
      </c>
      <c r="E230" s="32" t="s">
        <v>377</v>
      </c>
      <c r="F230" s="33">
        <v>45090</v>
      </c>
      <c r="G230" s="34">
        <v>45112</v>
      </c>
      <c r="H230" s="19" t="s">
        <v>378</v>
      </c>
      <c r="I230" s="32">
        <v>27</v>
      </c>
      <c r="J230" s="36">
        <v>0.45833333333333331</v>
      </c>
      <c r="K230" s="36">
        <v>0.13541666666666666</v>
      </c>
      <c r="L230" s="32" t="str">
        <f t="shared" si="96"/>
        <v>Hwy 96</v>
      </c>
      <c r="M230" s="32">
        <v>24</v>
      </c>
      <c r="N230" s="36">
        <v>0.39583333333333331</v>
      </c>
      <c r="O230" s="36">
        <v>7.2916666666666671E-2</v>
      </c>
      <c r="P230" s="32">
        <f t="shared" si="97"/>
        <v>51</v>
      </c>
      <c r="Q230" s="32"/>
      <c r="R230" s="19" t="str">
        <f t="shared" si="98"/>
        <v>Hwy 96</v>
      </c>
      <c r="S230" s="32"/>
      <c r="T230" s="32">
        <v>49.6</v>
      </c>
      <c r="U230" s="19" t="str">
        <f t="shared" si="103"/>
        <v>Hwy 96</v>
      </c>
      <c r="V230" s="32">
        <f t="shared" si="104"/>
        <v>0</v>
      </c>
      <c r="W230" s="35">
        <v>47.5</v>
      </c>
      <c r="X230" s="19">
        <v>1139</v>
      </c>
      <c r="Y230" s="32">
        <v>0</v>
      </c>
      <c r="Z230" s="32">
        <v>0</v>
      </c>
      <c r="AA230" s="32">
        <v>559</v>
      </c>
      <c r="AB230" s="32">
        <v>49.1</v>
      </c>
      <c r="AC230" s="32">
        <v>391</v>
      </c>
      <c r="AD230" s="32">
        <v>34.299999999999997</v>
      </c>
      <c r="AE230" s="32">
        <v>5</v>
      </c>
      <c r="AF230" s="32">
        <v>0.4</v>
      </c>
      <c r="AG230" s="32">
        <v>152</v>
      </c>
      <c r="AH230" s="32">
        <v>13.3</v>
      </c>
      <c r="AI230" s="32">
        <v>6</v>
      </c>
      <c r="AJ230" s="32">
        <v>0.5</v>
      </c>
      <c r="AK230" s="32">
        <v>0</v>
      </c>
      <c r="AL230" s="32">
        <v>0</v>
      </c>
      <c r="AM230" s="32">
        <v>23</v>
      </c>
      <c r="AN230" s="32">
        <v>2</v>
      </c>
      <c r="AO230" s="32">
        <v>3</v>
      </c>
      <c r="AP230" s="32">
        <v>0.3</v>
      </c>
      <c r="AQ230" s="32">
        <v>0</v>
      </c>
      <c r="AR230" s="32">
        <v>0</v>
      </c>
      <c r="AS230" s="32">
        <v>0</v>
      </c>
      <c r="AT230" s="32">
        <v>0</v>
      </c>
      <c r="AU230" s="32">
        <v>0</v>
      </c>
      <c r="AV230" s="32">
        <v>0</v>
      </c>
      <c r="AW230" s="32">
        <v>0</v>
      </c>
      <c r="AX230" s="32">
        <v>0</v>
      </c>
      <c r="AY230" s="19"/>
      <c r="AZ230" s="32"/>
      <c r="BA230" s="32"/>
      <c r="BB230" s="32"/>
      <c r="BC230" s="32"/>
      <c r="BD230" s="32"/>
      <c r="BE230" s="32"/>
      <c r="BF230" s="32"/>
      <c r="BG230" s="32"/>
      <c r="BH230" s="19"/>
      <c r="BI230" s="32"/>
      <c r="BJ230" s="32"/>
      <c r="BK230" s="32"/>
      <c r="BL230" s="32"/>
      <c r="BM230" s="32"/>
      <c r="BN230" s="32"/>
      <c r="BO230" s="32"/>
      <c r="BP230" s="35"/>
    </row>
    <row r="231" spans="1:68">
      <c r="A231" s="1">
        <v>228</v>
      </c>
      <c r="B231" s="10" t="s">
        <v>379</v>
      </c>
      <c r="C231" s="21">
        <v>38.406999999999996</v>
      </c>
      <c r="D231" s="32">
        <v>-104.668083</v>
      </c>
      <c r="E231" s="32" t="s">
        <v>380</v>
      </c>
      <c r="F231" s="33">
        <v>45099</v>
      </c>
      <c r="G231" s="34">
        <v>45106</v>
      </c>
      <c r="H231" s="19" t="s">
        <v>381</v>
      </c>
      <c r="I231" s="32">
        <v>91</v>
      </c>
      <c r="J231" s="36">
        <v>0.44791666666666669</v>
      </c>
      <c r="K231" s="36">
        <v>0.13541666666666666</v>
      </c>
      <c r="L231" s="32" t="str">
        <f t="shared" si="96"/>
        <v>N Wild Bill Hickock</v>
      </c>
      <c r="M231" s="32">
        <v>94</v>
      </c>
      <c r="N231" s="36">
        <v>0.27083333333333331</v>
      </c>
      <c r="O231" s="36">
        <v>0.14583333333333334</v>
      </c>
      <c r="P231" s="32">
        <f t="shared" si="97"/>
        <v>185</v>
      </c>
      <c r="Q231" s="32"/>
      <c r="R231" s="19" t="str">
        <f t="shared" si="98"/>
        <v>N Wild Bill Hickock</v>
      </c>
      <c r="S231" s="32">
        <v>30</v>
      </c>
      <c r="T231" s="32">
        <v>37.200000000000003</v>
      </c>
      <c r="U231" s="19" t="str">
        <f t="shared" si="103"/>
        <v>N Wild Bill Hickock</v>
      </c>
      <c r="V231" s="32">
        <f t="shared" si="104"/>
        <v>30</v>
      </c>
      <c r="W231" s="35">
        <v>43</v>
      </c>
      <c r="X231" s="19">
        <v>1428</v>
      </c>
      <c r="Y231" s="32">
        <v>4</v>
      </c>
      <c r="Z231" s="32">
        <v>0.3</v>
      </c>
      <c r="AA231" s="32">
        <v>838</v>
      </c>
      <c r="AB231" s="32">
        <v>58.7</v>
      </c>
      <c r="AC231" s="32">
        <v>365</v>
      </c>
      <c r="AD231" s="32">
        <v>25.6</v>
      </c>
      <c r="AE231" s="32">
        <v>7</v>
      </c>
      <c r="AF231" s="32">
        <v>0.5</v>
      </c>
      <c r="AG231" s="32">
        <v>183</v>
      </c>
      <c r="AH231" s="32">
        <v>12.8</v>
      </c>
      <c r="AI231" s="32">
        <v>9</v>
      </c>
      <c r="AJ231" s="32">
        <v>0.6</v>
      </c>
      <c r="AK231" s="32">
        <v>0</v>
      </c>
      <c r="AL231" s="32">
        <v>0</v>
      </c>
      <c r="AM231" s="32">
        <v>22</v>
      </c>
      <c r="AN231" s="32">
        <v>1.5</v>
      </c>
      <c r="AO231" s="32">
        <v>0</v>
      </c>
      <c r="AP231" s="32">
        <v>0</v>
      </c>
      <c r="AQ231" s="32">
        <v>0</v>
      </c>
      <c r="AR231" s="32">
        <v>0</v>
      </c>
      <c r="AS231" s="32">
        <v>0</v>
      </c>
      <c r="AT231" s="32">
        <v>0</v>
      </c>
      <c r="AU231" s="32">
        <v>0</v>
      </c>
      <c r="AV231" s="32">
        <v>0</v>
      </c>
      <c r="AW231" s="32">
        <v>0</v>
      </c>
      <c r="AX231" s="32">
        <v>0</v>
      </c>
      <c r="AY231" s="19"/>
      <c r="AZ231" s="32"/>
      <c r="BA231" s="32"/>
      <c r="BB231" s="32"/>
      <c r="BC231" s="32"/>
      <c r="BD231" s="32"/>
      <c r="BE231" s="32"/>
      <c r="BF231" s="32"/>
      <c r="BG231" s="32"/>
      <c r="BH231" s="19"/>
      <c r="BI231" s="32"/>
      <c r="BJ231" s="32"/>
      <c r="BK231" s="32"/>
      <c r="BL231" s="32"/>
      <c r="BM231" s="32"/>
      <c r="BN231" s="32"/>
      <c r="BO231" s="32"/>
      <c r="BP231" s="35"/>
    </row>
    <row r="232" spans="1:68">
      <c r="A232" s="1">
        <v>229</v>
      </c>
      <c r="B232" s="10" t="s">
        <v>382</v>
      </c>
      <c r="C232" s="21">
        <v>38.400501628216297</v>
      </c>
      <c r="D232" s="32">
        <v>-104.687688157671</v>
      </c>
      <c r="E232" s="32" t="s">
        <v>380</v>
      </c>
      <c r="F232" s="33">
        <v>45099</v>
      </c>
      <c r="G232" s="34">
        <v>45106</v>
      </c>
      <c r="H232" s="19" t="s">
        <v>366</v>
      </c>
      <c r="I232" s="32">
        <v>337</v>
      </c>
      <c r="J232" s="36">
        <v>0.44791666666666669</v>
      </c>
      <c r="K232" s="36">
        <v>0.16666666666666666</v>
      </c>
      <c r="L232" s="32" t="str">
        <f t="shared" si="96"/>
        <v>E Platteville Blvd</v>
      </c>
      <c r="M232" s="32">
        <v>323</v>
      </c>
      <c r="N232" s="36">
        <v>0.28125</v>
      </c>
      <c r="O232" s="36">
        <v>0.15625</v>
      </c>
      <c r="P232" s="32">
        <f t="shared" si="97"/>
        <v>660</v>
      </c>
      <c r="Q232" s="32"/>
      <c r="R232" s="19" t="str">
        <f t="shared" si="98"/>
        <v>E Platteville Blvd</v>
      </c>
      <c r="S232" s="32">
        <v>30</v>
      </c>
      <c r="T232" s="32">
        <v>38.5</v>
      </c>
      <c r="U232" s="19" t="str">
        <f t="shared" si="103"/>
        <v>E Platteville Blvd</v>
      </c>
      <c r="V232" s="32">
        <f t="shared" si="104"/>
        <v>30</v>
      </c>
      <c r="W232" s="35">
        <v>40.6</v>
      </c>
      <c r="X232" s="19">
        <v>5153</v>
      </c>
      <c r="Y232" s="32">
        <v>31</v>
      </c>
      <c r="Z232" s="32">
        <v>0.6</v>
      </c>
      <c r="AA232" s="32">
        <v>3403</v>
      </c>
      <c r="AB232" s="32">
        <v>66</v>
      </c>
      <c r="AC232" s="32">
        <v>1120</v>
      </c>
      <c r="AD232" s="32">
        <v>21.7</v>
      </c>
      <c r="AE232" s="32">
        <v>9</v>
      </c>
      <c r="AF232" s="32">
        <v>0.2</v>
      </c>
      <c r="AG232" s="32">
        <v>465</v>
      </c>
      <c r="AH232" s="32">
        <v>9</v>
      </c>
      <c r="AI232" s="32">
        <v>17</v>
      </c>
      <c r="AJ232" s="32">
        <v>0.3</v>
      </c>
      <c r="AK232" s="32">
        <v>0</v>
      </c>
      <c r="AL232" s="32">
        <v>0</v>
      </c>
      <c r="AM232" s="32">
        <v>101</v>
      </c>
      <c r="AN232" s="32">
        <v>2</v>
      </c>
      <c r="AO232" s="32">
        <v>7</v>
      </c>
      <c r="AP232" s="32">
        <v>0.1</v>
      </c>
      <c r="AQ232" s="32">
        <v>0</v>
      </c>
      <c r="AR232" s="32">
        <v>0</v>
      </c>
      <c r="AS232" s="32">
        <v>0</v>
      </c>
      <c r="AT232" s="32">
        <v>0</v>
      </c>
      <c r="AU232" s="32">
        <v>0</v>
      </c>
      <c r="AV232" s="32">
        <v>0</v>
      </c>
      <c r="AW232" s="32">
        <v>0</v>
      </c>
      <c r="AX232" s="32">
        <v>0</v>
      </c>
      <c r="AY232" s="19"/>
      <c r="AZ232" s="32"/>
      <c r="BA232" s="32"/>
      <c r="BB232" s="32"/>
      <c r="BC232" s="32"/>
      <c r="BD232" s="32"/>
      <c r="BE232" s="32"/>
      <c r="BF232" s="32"/>
      <c r="BG232" s="32"/>
      <c r="BH232" s="19"/>
      <c r="BI232" s="32"/>
      <c r="BJ232" s="32"/>
      <c r="BK232" s="32"/>
      <c r="BL232" s="32"/>
      <c r="BM232" s="32"/>
      <c r="BN232" s="32"/>
      <c r="BO232" s="32"/>
      <c r="BP232" s="35"/>
    </row>
    <row r="233" spans="1:68">
      <c r="A233" s="1">
        <v>230</v>
      </c>
      <c r="B233" s="10" t="s">
        <v>383</v>
      </c>
      <c r="C233" s="21">
        <v>38.325471999999998</v>
      </c>
      <c r="D233" s="32">
        <v>-104.726889</v>
      </c>
      <c r="E233" s="32" t="s">
        <v>384</v>
      </c>
      <c r="F233" s="33">
        <v>45106</v>
      </c>
      <c r="G233" s="34">
        <v>45113</v>
      </c>
      <c r="H233" s="19" t="s">
        <v>385</v>
      </c>
      <c r="I233" s="32">
        <v>60</v>
      </c>
      <c r="J233" s="36">
        <v>0.41666666666666669</v>
      </c>
      <c r="K233" s="36">
        <v>0.1875</v>
      </c>
      <c r="L233" s="32" t="str">
        <f>H233</f>
        <v>E Fraser</v>
      </c>
      <c r="M233" s="32">
        <v>71</v>
      </c>
      <c r="N233" s="36">
        <v>0.40625</v>
      </c>
      <c r="O233" s="36">
        <v>0.13541666666666666</v>
      </c>
      <c r="P233" s="32">
        <f>SUM(M233,I233)</f>
        <v>131</v>
      </c>
      <c r="Q233" s="32"/>
      <c r="R233" s="19" t="str">
        <f>H233</f>
        <v>E Fraser</v>
      </c>
      <c r="S233" s="32">
        <v>30</v>
      </c>
      <c r="T233" s="32"/>
      <c r="U233" s="19" t="str">
        <f t="shared" si="103"/>
        <v>E Fraser</v>
      </c>
      <c r="V233" s="32">
        <f t="shared" si="104"/>
        <v>30</v>
      </c>
      <c r="W233" s="35"/>
      <c r="X233" s="19">
        <v>915</v>
      </c>
      <c r="Y233" s="32">
        <v>5</v>
      </c>
      <c r="Z233" s="32">
        <v>0.5</v>
      </c>
      <c r="AA233" s="32">
        <v>704</v>
      </c>
      <c r="AB233" s="32">
        <v>76.900000000000006</v>
      </c>
      <c r="AC233" s="32">
        <v>157</v>
      </c>
      <c r="AD233" s="32">
        <v>17.2</v>
      </c>
      <c r="AE233" s="32">
        <v>4</v>
      </c>
      <c r="AF233" s="32">
        <v>0.4</v>
      </c>
      <c r="AG233" s="32">
        <v>43</v>
      </c>
      <c r="AH233" s="32">
        <v>4.7</v>
      </c>
      <c r="AI233" s="32">
        <v>0</v>
      </c>
      <c r="AJ233" s="32">
        <v>0</v>
      </c>
      <c r="AK233" s="32">
        <v>0</v>
      </c>
      <c r="AL233" s="32">
        <v>0</v>
      </c>
      <c r="AM233" s="32">
        <v>2</v>
      </c>
      <c r="AN233" s="32">
        <v>0.2</v>
      </c>
      <c r="AO233" s="32">
        <v>0</v>
      </c>
      <c r="AP233" s="32">
        <v>0</v>
      </c>
      <c r="AQ233" s="32">
        <v>0</v>
      </c>
      <c r="AR233" s="32">
        <v>0</v>
      </c>
      <c r="AS233" s="32">
        <v>0</v>
      </c>
      <c r="AT233" s="32">
        <v>0</v>
      </c>
      <c r="AU233" s="32">
        <v>0</v>
      </c>
      <c r="AV233" s="32">
        <v>0</v>
      </c>
      <c r="AW233" s="32">
        <v>0</v>
      </c>
      <c r="AX233" s="32">
        <v>0</v>
      </c>
      <c r="AY233" s="19"/>
      <c r="AZ233" s="32"/>
      <c r="BA233" s="32"/>
      <c r="BB233" s="32"/>
      <c r="BC233" s="32"/>
      <c r="BD233" s="32"/>
      <c r="BE233" s="32"/>
      <c r="BF233" s="32"/>
      <c r="BG233" s="32"/>
      <c r="BH233" s="19"/>
      <c r="BI233" s="32"/>
      <c r="BJ233" s="32"/>
      <c r="BK233" s="32"/>
      <c r="BL233" s="32"/>
      <c r="BM233" s="32"/>
      <c r="BN233" s="32"/>
      <c r="BO233" s="32"/>
      <c r="BP233" s="35"/>
    </row>
    <row r="234" spans="1:68">
      <c r="A234" s="1">
        <v>231</v>
      </c>
      <c r="B234" s="10" t="s">
        <v>386</v>
      </c>
      <c r="C234" s="21">
        <v>38.310693999999998</v>
      </c>
      <c r="D234" s="32">
        <v>-104.752528</v>
      </c>
      <c r="E234" s="32" t="s">
        <v>387</v>
      </c>
      <c r="F234" s="33">
        <v>45103</v>
      </c>
      <c r="G234" s="34">
        <v>45112</v>
      </c>
      <c r="H234" s="19" t="s">
        <v>114</v>
      </c>
      <c r="I234" s="32">
        <v>227</v>
      </c>
      <c r="J234" s="36">
        <v>0.44791666666666669</v>
      </c>
      <c r="K234" s="36">
        <v>0.21875</v>
      </c>
      <c r="L234" s="32" t="str">
        <f t="shared" si="96"/>
        <v>S McCulloch</v>
      </c>
      <c r="M234" s="32">
        <v>230</v>
      </c>
      <c r="N234" s="36">
        <v>0.23958333333333334</v>
      </c>
      <c r="O234" s="36">
        <v>0.15625</v>
      </c>
      <c r="P234" s="32">
        <f t="shared" si="97"/>
        <v>457</v>
      </c>
      <c r="Q234" s="32"/>
      <c r="R234" s="19" t="str">
        <f t="shared" si="98"/>
        <v>S McCulloch</v>
      </c>
      <c r="S234" s="32">
        <v>30</v>
      </c>
      <c r="T234" s="32"/>
      <c r="U234" s="19" t="str">
        <f t="shared" si="103"/>
        <v>S McCulloch</v>
      </c>
      <c r="V234" s="32">
        <f t="shared" si="104"/>
        <v>30</v>
      </c>
      <c r="W234" s="35"/>
      <c r="X234" s="19">
        <v>4131</v>
      </c>
      <c r="Y234" s="32">
        <v>23</v>
      </c>
      <c r="Z234" s="32">
        <v>0.6</v>
      </c>
      <c r="AA234" s="32">
        <v>3774</v>
      </c>
      <c r="AB234" s="32">
        <v>91.4</v>
      </c>
      <c r="AC234" s="32">
        <v>295</v>
      </c>
      <c r="AD234" s="32">
        <v>7.1</v>
      </c>
      <c r="AE234" s="32">
        <v>8</v>
      </c>
      <c r="AF234" s="32">
        <v>0.2</v>
      </c>
      <c r="AG234" s="32">
        <v>18</v>
      </c>
      <c r="AH234" s="32">
        <v>0.4</v>
      </c>
      <c r="AI234" s="32">
        <v>4</v>
      </c>
      <c r="AJ234" s="32">
        <v>0.1</v>
      </c>
      <c r="AK234" s="32">
        <v>0</v>
      </c>
      <c r="AL234" s="32">
        <v>0</v>
      </c>
      <c r="AM234" s="32">
        <v>9</v>
      </c>
      <c r="AN234" s="32">
        <v>0.2</v>
      </c>
      <c r="AO234" s="32">
        <v>0</v>
      </c>
      <c r="AP234" s="32">
        <v>0</v>
      </c>
      <c r="AQ234" s="32">
        <v>0</v>
      </c>
      <c r="AR234" s="32">
        <v>0</v>
      </c>
      <c r="AS234" s="32">
        <v>0</v>
      </c>
      <c r="AT234" s="32">
        <v>0</v>
      </c>
      <c r="AU234" s="32">
        <v>0</v>
      </c>
      <c r="AV234" s="32">
        <v>0</v>
      </c>
      <c r="AW234" s="32">
        <v>0</v>
      </c>
      <c r="AX234" s="32">
        <v>0</v>
      </c>
      <c r="AY234" s="19"/>
      <c r="AZ234" s="32"/>
      <c r="BA234" s="32"/>
      <c r="BB234" s="32"/>
      <c r="BC234" s="32"/>
      <c r="BD234" s="32"/>
      <c r="BE234" s="32"/>
      <c r="BF234" s="32"/>
      <c r="BG234" s="32"/>
      <c r="BH234" s="19"/>
      <c r="BI234" s="32"/>
      <c r="BJ234" s="32"/>
      <c r="BK234" s="32"/>
      <c r="BL234" s="32"/>
      <c r="BM234" s="32"/>
      <c r="BN234" s="32"/>
      <c r="BO234" s="32"/>
      <c r="BP234" s="35"/>
    </row>
    <row r="235" spans="1:68">
      <c r="A235" s="1">
        <v>232</v>
      </c>
      <c r="B235" s="10" t="s">
        <v>388</v>
      </c>
      <c r="C235" s="21">
        <v>38.297277999999999</v>
      </c>
      <c r="D235" s="32">
        <v>-104.738722</v>
      </c>
      <c r="E235" s="32" t="s">
        <v>389</v>
      </c>
      <c r="F235" s="33">
        <v>45092</v>
      </c>
      <c r="G235" s="34">
        <v>45103</v>
      </c>
      <c r="H235" s="19" t="s">
        <v>390</v>
      </c>
      <c r="I235" s="32">
        <v>417</v>
      </c>
      <c r="J235" s="36">
        <v>0.45833333333333331</v>
      </c>
      <c r="K235" s="36">
        <v>0.15625</v>
      </c>
      <c r="L235" s="32" t="str">
        <f t="shared" si="96"/>
        <v>Shadyview</v>
      </c>
      <c r="M235" s="32">
        <v>395</v>
      </c>
      <c r="N235" s="36">
        <v>0.4375</v>
      </c>
      <c r="O235" s="36">
        <v>0.53125</v>
      </c>
      <c r="P235" s="32">
        <f t="shared" si="97"/>
        <v>812</v>
      </c>
      <c r="Q235" s="32"/>
      <c r="R235" s="19" t="str">
        <f t="shared" si="98"/>
        <v>Shadyview</v>
      </c>
      <c r="S235" s="32"/>
      <c r="T235" s="32">
        <v>43.8</v>
      </c>
      <c r="U235" s="19" t="str">
        <f t="shared" si="103"/>
        <v>Shadyview</v>
      </c>
      <c r="V235" s="32">
        <f t="shared" si="104"/>
        <v>0</v>
      </c>
      <c r="W235" s="35">
        <v>35.5</v>
      </c>
      <c r="X235" s="19">
        <v>8808</v>
      </c>
      <c r="Y235" s="32">
        <v>43</v>
      </c>
      <c r="Z235" s="32">
        <v>0.5</v>
      </c>
      <c r="AA235" s="32">
        <v>5546</v>
      </c>
      <c r="AB235" s="32">
        <v>63</v>
      </c>
      <c r="AC235" s="32">
        <v>2098</v>
      </c>
      <c r="AD235" s="32">
        <v>23.8</v>
      </c>
      <c r="AE235" s="32">
        <v>12</v>
      </c>
      <c r="AF235" s="32">
        <v>0.1</v>
      </c>
      <c r="AG235" s="32">
        <v>974</v>
      </c>
      <c r="AH235" s="32">
        <v>11.1</v>
      </c>
      <c r="AI235" s="32">
        <v>35</v>
      </c>
      <c r="AJ235" s="32">
        <v>0.4</v>
      </c>
      <c r="AK235" s="32">
        <v>0</v>
      </c>
      <c r="AL235" s="32">
        <v>0</v>
      </c>
      <c r="AM235" s="32">
        <v>98</v>
      </c>
      <c r="AN235" s="32">
        <v>1.1000000000000001</v>
      </c>
      <c r="AO235" s="32">
        <v>2</v>
      </c>
      <c r="AP235" s="32">
        <v>0</v>
      </c>
      <c r="AQ235" s="32">
        <v>0</v>
      </c>
      <c r="AR235" s="32">
        <v>0</v>
      </c>
      <c r="AS235" s="32">
        <v>0</v>
      </c>
      <c r="AT235" s="32">
        <v>0</v>
      </c>
      <c r="AU235" s="32">
        <v>0</v>
      </c>
      <c r="AV235" s="32">
        <v>0</v>
      </c>
      <c r="AW235" s="32">
        <v>0</v>
      </c>
      <c r="AX235" s="32">
        <v>0</v>
      </c>
      <c r="AY235" s="19"/>
      <c r="AZ235" s="32"/>
      <c r="BA235" s="32"/>
      <c r="BB235" s="32"/>
      <c r="BC235" s="32"/>
      <c r="BD235" s="32"/>
      <c r="BE235" s="32"/>
      <c r="BF235" s="32"/>
      <c r="BG235" s="32"/>
      <c r="BH235" s="19"/>
      <c r="BI235" s="32"/>
      <c r="BJ235" s="32"/>
      <c r="BK235" s="32"/>
      <c r="BL235" s="32"/>
      <c r="BM235" s="32"/>
      <c r="BN235" s="32"/>
      <c r="BO235" s="32"/>
      <c r="BP235" s="35"/>
    </row>
    <row r="236" spans="1:68">
      <c r="A236" s="1">
        <v>233</v>
      </c>
      <c r="B236" s="10" t="s">
        <v>391</v>
      </c>
      <c r="C236" s="21">
        <v>38.329981600000004</v>
      </c>
      <c r="D236" s="20">
        <v>-104.8154633</v>
      </c>
      <c r="E236" s="1" t="s">
        <v>392</v>
      </c>
      <c r="F236" s="6">
        <v>45106</v>
      </c>
      <c r="G236" s="7">
        <v>45113</v>
      </c>
      <c r="H236" s="78" t="s">
        <v>260</v>
      </c>
      <c r="I236" s="1">
        <v>613</v>
      </c>
      <c r="J236" s="14">
        <v>0.41666666666666669</v>
      </c>
      <c r="K236" s="14">
        <v>0.20833333333333334</v>
      </c>
      <c r="L236" s="1" t="str">
        <f t="shared" si="96"/>
        <v>S Siesta Dr</v>
      </c>
      <c r="M236" s="1">
        <v>616</v>
      </c>
      <c r="N236" s="14">
        <v>0.45833333333333331</v>
      </c>
      <c r="O236" s="14">
        <v>0.16666666666666666</v>
      </c>
      <c r="Q236" s="1">
        <f>SUM(M236,I236)</f>
        <v>1229</v>
      </c>
      <c r="R236" s="78" t="str">
        <f t="shared" si="98"/>
        <v>S Siesta Dr</v>
      </c>
      <c r="S236" s="1">
        <v>35</v>
      </c>
      <c r="T236" s="1">
        <v>38</v>
      </c>
      <c r="U236" s="78" t="str">
        <f t="shared" si="103"/>
        <v>S Siesta Dr</v>
      </c>
      <c r="V236" s="1">
        <f t="shared" si="104"/>
        <v>35</v>
      </c>
      <c r="W236" s="80">
        <v>37</v>
      </c>
      <c r="X236" s="78"/>
      <c r="AY236" s="78" t="str">
        <f>H236</f>
        <v>S Siesta Dr</v>
      </c>
      <c r="AZ236" s="36">
        <f>J236</f>
        <v>0.41666666666666669</v>
      </c>
      <c r="BA236" s="36">
        <f>K236</f>
        <v>0.20833333333333334</v>
      </c>
      <c r="BB236" s="1">
        <v>15</v>
      </c>
      <c r="BC236" s="1">
        <v>0.3</v>
      </c>
      <c r="BD236" s="1">
        <v>4183</v>
      </c>
      <c r="BE236" s="1">
        <v>97</v>
      </c>
      <c r="BF236" s="1">
        <v>113</v>
      </c>
      <c r="BG236" s="1">
        <v>2.6</v>
      </c>
      <c r="BH236" s="78" t="str">
        <f>AY236</f>
        <v>S Siesta Dr</v>
      </c>
      <c r="BI236" s="36">
        <f>N236</f>
        <v>0.45833333333333331</v>
      </c>
      <c r="BJ236" s="36">
        <f>O236</f>
        <v>0.16666666666666666</v>
      </c>
      <c r="BK236" s="1">
        <v>35</v>
      </c>
      <c r="BL236" s="1">
        <v>0.8</v>
      </c>
      <c r="BM236" s="1">
        <v>4163</v>
      </c>
      <c r="BN236" s="1">
        <v>96</v>
      </c>
      <c r="BO236" s="1">
        <v>139</v>
      </c>
      <c r="BP236" s="80">
        <v>3.2</v>
      </c>
    </row>
    <row r="237" spans="1:68">
      <c r="A237" s="1">
        <v>234</v>
      </c>
      <c r="B237" s="10" t="s">
        <v>200</v>
      </c>
      <c r="C237" s="21">
        <v>38.3225683</v>
      </c>
      <c r="D237" s="20">
        <v>-104.81829</v>
      </c>
      <c r="E237" s="1" t="s">
        <v>147</v>
      </c>
      <c r="F237" s="6">
        <v>45106</v>
      </c>
      <c r="G237" s="7">
        <v>45113</v>
      </c>
      <c r="H237" s="78" t="s">
        <v>375</v>
      </c>
      <c r="I237" s="1">
        <v>733</v>
      </c>
      <c r="J237" s="14">
        <v>0.375</v>
      </c>
      <c r="K237" s="14">
        <v>0.16666666666666666</v>
      </c>
      <c r="L237" s="1" t="str">
        <f t="shared" si="96"/>
        <v>S El Charro</v>
      </c>
      <c r="M237" s="1">
        <v>752</v>
      </c>
      <c r="N237" s="14">
        <v>0.41666666666666669</v>
      </c>
      <c r="O237" s="14">
        <v>0.16666666666666666</v>
      </c>
      <c r="Q237" s="1">
        <f t="shared" ref="Q237:Q240" si="105">SUM(M237,I237)</f>
        <v>1485</v>
      </c>
      <c r="R237" s="78" t="str">
        <f t="shared" si="98"/>
        <v>S El Charro</v>
      </c>
      <c r="S237" s="1">
        <v>35</v>
      </c>
      <c r="T237" s="1">
        <v>41</v>
      </c>
      <c r="U237" s="78" t="str">
        <f t="shared" si="103"/>
        <v>S El Charro</v>
      </c>
      <c r="V237" s="1">
        <f t="shared" si="104"/>
        <v>35</v>
      </c>
      <c r="W237" s="80">
        <v>40</v>
      </c>
      <c r="X237" s="78"/>
      <c r="AY237" s="78" t="str">
        <f t="shared" ref="AY237:AY241" si="106">H237</f>
        <v>S El Charro</v>
      </c>
      <c r="AZ237" s="36">
        <f t="shared" ref="AZ237:AZ241" si="107">J237</f>
        <v>0.375</v>
      </c>
      <c r="BA237" s="36">
        <f t="shared" ref="BA237:BA241" si="108">K237</f>
        <v>0.16666666666666666</v>
      </c>
      <c r="BB237" s="1">
        <v>11</v>
      </c>
      <c r="BC237" s="1">
        <v>0.2</v>
      </c>
      <c r="BD237" s="1">
        <v>4987</v>
      </c>
      <c r="BE237" s="1">
        <v>97.3</v>
      </c>
      <c r="BF237" s="1">
        <v>127</v>
      </c>
      <c r="BG237" s="1">
        <v>2.5</v>
      </c>
      <c r="BH237" s="78" t="str">
        <f t="shared" ref="BH237:BH241" si="109">AY237</f>
        <v>S El Charro</v>
      </c>
      <c r="BI237" s="36">
        <f t="shared" ref="BI237:BI241" si="110">N237</f>
        <v>0.41666666666666669</v>
      </c>
      <c r="BJ237" s="36">
        <f t="shared" ref="BJ237:BJ241" si="111">O237</f>
        <v>0.16666666666666666</v>
      </c>
      <c r="BK237" s="1">
        <v>77</v>
      </c>
      <c r="BL237" s="1">
        <v>1.5</v>
      </c>
      <c r="BM237" s="1">
        <v>5122</v>
      </c>
      <c r="BN237" s="1">
        <v>96.8</v>
      </c>
      <c r="BO237" s="1">
        <v>95</v>
      </c>
      <c r="BP237" s="80">
        <v>1.8</v>
      </c>
    </row>
    <row r="238" spans="1:68">
      <c r="A238" s="1">
        <v>235</v>
      </c>
      <c r="B238" s="10" t="s">
        <v>393</v>
      </c>
      <c r="C238" s="21">
        <v>38.354095000000001</v>
      </c>
      <c r="D238" s="20">
        <v>-104.7145766</v>
      </c>
      <c r="E238" s="1" t="s">
        <v>394</v>
      </c>
      <c r="F238" s="6">
        <v>45103</v>
      </c>
      <c r="G238" s="7">
        <v>45112</v>
      </c>
      <c r="H238" s="78" t="s">
        <v>395</v>
      </c>
      <c r="I238" s="1">
        <v>283</v>
      </c>
      <c r="J238" s="14">
        <v>0.45833333333333331</v>
      </c>
      <c r="K238" s="14">
        <v>0.16666666666666666</v>
      </c>
      <c r="L238" s="1" t="str">
        <f t="shared" si="96"/>
        <v>Blaine Way</v>
      </c>
      <c r="M238" s="1">
        <v>265</v>
      </c>
      <c r="N238" s="14">
        <v>0.375</v>
      </c>
      <c r="O238" s="14">
        <v>4.1666666666666664E-2</v>
      </c>
      <c r="Q238" s="1">
        <f t="shared" si="105"/>
        <v>548</v>
      </c>
      <c r="R238" s="78" t="str">
        <f t="shared" si="98"/>
        <v>Blaine Way</v>
      </c>
      <c r="S238" s="1">
        <v>30</v>
      </c>
      <c r="T238" s="1">
        <v>43</v>
      </c>
      <c r="U238" s="78" t="str">
        <f t="shared" si="103"/>
        <v>Blaine Way</v>
      </c>
      <c r="V238" s="1">
        <f t="shared" si="104"/>
        <v>30</v>
      </c>
      <c r="W238" s="80">
        <v>43</v>
      </c>
      <c r="X238" s="78"/>
      <c r="AY238" s="78" t="str">
        <f t="shared" si="106"/>
        <v>Blaine Way</v>
      </c>
      <c r="AZ238" s="36">
        <f t="shared" si="107"/>
        <v>0.45833333333333331</v>
      </c>
      <c r="BA238" s="36">
        <f t="shared" si="108"/>
        <v>0.16666666666666666</v>
      </c>
      <c r="BB238" s="1">
        <v>24</v>
      </c>
      <c r="BC238" s="1">
        <v>0.9</v>
      </c>
      <c r="BD238" s="1">
        <v>2443</v>
      </c>
      <c r="BE238" s="1">
        <v>95.7</v>
      </c>
      <c r="BF238" s="1">
        <v>86</v>
      </c>
      <c r="BG238" s="1">
        <v>3.4</v>
      </c>
      <c r="BH238" s="78" t="str">
        <f t="shared" si="109"/>
        <v>Blaine Way</v>
      </c>
      <c r="BI238" s="36">
        <f t="shared" si="110"/>
        <v>0.375</v>
      </c>
      <c r="BJ238" s="36">
        <f t="shared" si="111"/>
        <v>4.1666666666666664E-2</v>
      </c>
      <c r="BK238" s="1">
        <v>10</v>
      </c>
      <c r="BL238" s="1">
        <v>0.4</v>
      </c>
      <c r="BM238" s="1">
        <v>2301</v>
      </c>
      <c r="BN238" s="1">
        <v>96.3</v>
      </c>
      <c r="BO238" s="1">
        <v>78</v>
      </c>
      <c r="BP238" s="80">
        <v>3.3</v>
      </c>
    </row>
    <row r="239" spans="1:68">
      <c r="A239" s="1">
        <v>236</v>
      </c>
      <c r="B239" s="10" t="s">
        <v>396</v>
      </c>
      <c r="C239" s="21">
        <v>38.334409999999998</v>
      </c>
      <c r="D239" s="20">
        <v>-104.7721966</v>
      </c>
      <c r="E239" s="1" t="s">
        <v>397</v>
      </c>
      <c r="F239" s="6">
        <v>45104</v>
      </c>
      <c r="G239" s="7">
        <v>45112</v>
      </c>
      <c r="H239" s="78" t="s">
        <v>398</v>
      </c>
      <c r="I239" s="1">
        <v>715</v>
      </c>
      <c r="J239" s="14">
        <v>0.45833333333333331</v>
      </c>
      <c r="K239" s="14">
        <v>0.20833333333333334</v>
      </c>
      <c r="L239" s="1" t="str">
        <f t="shared" si="96"/>
        <v>W McCulloch</v>
      </c>
      <c r="M239" s="1">
        <v>608</v>
      </c>
      <c r="N239" s="14">
        <v>0.375</v>
      </c>
      <c r="O239" s="14">
        <v>0.20833333333333334</v>
      </c>
      <c r="Q239" s="1">
        <f t="shared" si="105"/>
        <v>1323</v>
      </c>
      <c r="R239" s="78" t="str">
        <f t="shared" si="98"/>
        <v>W McCulloch</v>
      </c>
      <c r="S239" s="1">
        <v>30</v>
      </c>
      <c r="T239" s="1">
        <v>42</v>
      </c>
      <c r="U239" s="78" t="str">
        <f t="shared" si="103"/>
        <v>W McCulloch</v>
      </c>
      <c r="V239" s="1">
        <f t="shared" si="104"/>
        <v>30</v>
      </c>
      <c r="W239" s="80">
        <v>38</v>
      </c>
      <c r="X239" s="78"/>
      <c r="AY239" s="78" t="str">
        <f t="shared" si="106"/>
        <v>W McCulloch</v>
      </c>
      <c r="AZ239" s="36">
        <f t="shared" si="107"/>
        <v>0.45833333333333331</v>
      </c>
      <c r="BA239" s="36">
        <f t="shared" si="108"/>
        <v>0.20833333333333334</v>
      </c>
      <c r="BB239" s="1">
        <v>9</v>
      </c>
      <c r="BC239" s="1">
        <v>0.2</v>
      </c>
      <c r="BD239" s="1">
        <v>5521</v>
      </c>
      <c r="BE239" s="1">
        <v>96.6</v>
      </c>
      <c r="BF239" s="1">
        <v>188</v>
      </c>
      <c r="BG239" s="1">
        <v>3.3</v>
      </c>
      <c r="BH239" s="78" t="str">
        <f t="shared" si="109"/>
        <v>W McCulloch</v>
      </c>
      <c r="BI239" s="36">
        <f t="shared" si="110"/>
        <v>0.375</v>
      </c>
      <c r="BJ239" s="36">
        <f t="shared" si="111"/>
        <v>0.20833333333333334</v>
      </c>
      <c r="BK239" s="1">
        <v>107</v>
      </c>
      <c r="BL239" s="1">
        <v>2.2000000000000002</v>
      </c>
      <c r="BM239" s="1">
        <v>4624</v>
      </c>
      <c r="BN239" s="1">
        <v>95.1</v>
      </c>
      <c r="BO239" s="1">
        <v>133</v>
      </c>
      <c r="BP239" s="80">
        <v>2.7</v>
      </c>
    </row>
    <row r="240" spans="1:68">
      <c r="A240" s="1">
        <v>237</v>
      </c>
      <c r="B240" s="10" t="s">
        <v>399</v>
      </c>
      <c r="C240" s="21">
        <v>38.343078300000002</v>
      </c>
      <c r="D240" s="20">
        <v>-104.71961659999999</v>
      </c>
      <c r="E240" s="1" t="s">
        <v>400</v>
      </c>
      <c r="F240" s="6">
        <v>45106</v>
      </c>
      <c r="G240" s="7">
        <v>45113</v>
      </c>
      <c r="H240" s="78" t="s">
        <v>401</v>
      </c>
      <c r="I240" s="1">
        <v>3774</v>
      </c>
      <c r="J240" s="14">
        <v>0.45833333333333331</v>
      </c>
      <c r="K240" s="14">
        <v>0.125</v>
      </c>
      <c r="L240" s="1" t="str">
        <f t="shared" si="96"/>
        <v>N Longmont Dr</v>
      </c>
      <c r="M240" s="1">
        <v>3760</v>
      </c>
      <c r="N240" s="14">
        <v>0.375</v>
      </c>
      <c r="O240" s="14">
        <v>0.16666666666666666</v>
      </c>
      <c r="Q240" s="1">
        <f t="shared" si="105"/>
        <v>7534</v>
      </c>
      <c r="R240" s="78" t="str">
        <f t="shared" si="98"/>
        <v>N Longmont Dr</v>
      </c>
      <c r="S240" s="1">
        <v>45</v>
      </c>
      <c r="T240" s="1">
        <v>54</v>
      </c>
      <c r="U240" s="78" t="str">
        <f t="shared" si="103"/>
        <v>N Longmont Dr</v>
      </c>
      <c r="V240" s="1">
        <f t="shared" si="104"/>
        <v>45</v>
      </c>
      <c r="W240" s="80">
        <v>52</v>
      </c>
      <c r="X240" s="78"/>
      <c r="AY240" s="78" t="str">
        <f t="shared" si="106"/>
        <v>N Longmont Dr</v>
      </c>
      <c r="AZ240" s="36">
        <f t="shared" si="107"/>
        <v>0.45833333333333331</v>
      </c>
      <c r="BA240" s="36">
        <f t="shared" si="108"/>
        <v>0.125</v>
      </c>
      <c r="BB240" s="1">
        <v>194</v>
      </c>
      <c r="BC240" s="1">
        <v>0.7</v>
      </c>
      <c r="BD240" s="1">
        <v>25790</v>
      </c>
      <c r="BE240" s="1">
        <v>94.8</v>
      </c>
      <c r="BF240" s="1">
        <v>1217</v>
      </c>
      <c r="BG240" s="1">
        <v>4.5</v>
      </c>
      <c r="BH240" s="78" t="str">
        <f t="shared" si="109"/>
        <v>N Longmont Dr</v>
      </c>
      <c r="BI240" s="36">
        <f t="shared" si="110"/>
        <v>0.375</v>
      </c>
      <c r="BJ240" s="36">
        <f t="shared" si="111"/>
        <v>0.16666666666666666</v>
      </c>
      <c r="BK240" s="1">
        <v>23</v>
      </c>
      <c r="BL240" s="1">
        <v>0.1</v>
      </c>
      <c r="BM240" s="1">
        <v>25808</v>
      </c>
      <c r="BN240" s="1">
        <v>95.2</v>
      </c>
      <c r="BO240" s="1">
        <v>1270</v>
      </c>
      <c r="BP240" s="80">
        <v>4.7</v>
      </c>
    </row>
    <row r="241" spans="1:68">
      <c r="A241" s="1">
        <v>238</v>
      </c>
      <c r="B241" s="10" t="s">
        <v>402</v>
      </c>
      <c r="C241" s="21">
        <v>38.302028</v>
      </c>
      <c r="D241" s="1">
        <v>-104.723722</v>
      </c>
      <c r="E241" s="1" t="s">
        <v>403</v>
      </c>
      <c r="F241" s="6">
        <v>45104</v>
      </c>
      <c r="G241" s="7">
        <v>45112</v>
      </c>
      <c r="H241" s="78" t="s">
        <v>404</v>
      </c>
      <c r="I241" s="1">
        <v>559</v>
      </c>
      <c r="J241" s="14">
        <v>0.41666666666666669</v>
      </c>
      <c r="K241" s="14">
        <v>0.20833333333333334</v>
      </c>
      <c r="L241" s="1" t="str">
        <f t="shared" si="96"/>
        <v>E Byrd Dr</v>
      </c>
      <c r="M241" s="1">
        <v>557</v>
      </c>
      <c r="N241" s="14">
        <v>0.29166666666666669</v>
      </c>
      <c r="O241" s="14">
        <v>0.5</v>
      </c>
      <c r="Q241" s="1">
        <f>SUM(M241,I241)</f>
        <v>1116</v>
      </c>
      <c r="R241" s="78" t="str">
        <f t="shared" si="98"/>
        <v>E Byrd Dr</v>
      </c>
      <c r="S241" s="1">
        <v>30</v>
      </c>
      <c r="T241" s="1">
        <v>38</v>
      </c>
      <c r="U241" s="78" t="str">
        <f t="shared" si="103"/>
        <v>E Byrd Dr</v>
      </c>
      <c r="V241" s="1">
        <f t="shared" si="104"/>
        <v>30</v>
      </c>
      <c r="W241" s="80">
        <v>40</v>
      </c>
      <c r="X241" s="78"/>
      <c r="AY241" s="78" t="str">
        <f t="shared" si="106"/>
        <v>E Byrd Dr</v>
      </c>
      <c r="AZ241" s="36">
        <f t="shared" si="107"/>
        <v>0.41666666666666669</v>
      </c>
      <c r="BA241" s="36">
        <f t="shared" si="108"/>
        <v>0.20833333333333334</v>
      </c>
      <c r="BB241" s="1">
        <v>98</v>
      </c>
      <c r="BC241" s="1">
        <v>2.2000000000000002</v>
      </c>
      <c r="BD241" s="1">
        <v>4356</v>
      </c>
      <c r="BE241" s="1">
        <v>95.9</v>
      </c>
      <c r="BF241" s="1">
        <v>86</v>
      </c>
      <c r="BG241" s="1">
        <v>1.9</v>
      </c>
      <c r="BH241" s="78" t="str">
        <f t="shared" si="109"/>
        <v>E Byrd Dr</v>
      </c>
      <c r="BI241" s="36">
        <f t="shared" si="110"/>
        <v>0.29166666666666669</v>
      </c>
      <c r="BJ241" s="36">
        <f t="shared" si="111"/>
        <v>0.5</v>
      </c>
      <c r="BK241" s="1">
        <v>30</v>
      </c>
      <c r="BL241" s="1">
        <v>0.7</v>
      </c>
      <c r="BM241" s="1">
        <v>4391</v>
      </c>
      <c r="BN241" s="1">
        <v>97.2</v>
      </c>
      <c r="BO241" s="1">
        <v>97</v>
      </c>
      <c r="BP241" s="80">
        <v>2.1</v>
      </c>
    </row>
    <row r="242" spans="1:68">
      <c r="A242" s="1">
        <v>239</v>
      </c>
      <c r="B242" s="10" t="s">
        <v>383</v>
      </c>
      <c r="C242" s="21">
        <v>38.331611000000002</v>
      </c>
      <c r="D242" s="1">
        <v>-104.732861</v>
      </c>
      <c r="E242" s="1" t="s">
        <v>405</v>
      </c>
      <c r="F242" s="6">
        <v>45106</v>
      </c>
      <c r="G242" s="7">
        <v>45113</v>
      </c>
      <c r="H242" s="78" t="s">
        <v>406</v>
      </c>
      <c r="I242" s="1">
        <v>204</v>
      </c>
      <c r="J242" s="14">
        <v>0.34375</v>
      </c>
      <c r="K242" s="14">
        <v>0.125</v>
      </c>
      <c r="L242" s="1" t="str">
        <f t="shared" si="96"/>
        <v>E Spaulding Dr</v>
      </c>
      <c r="M242" s="1">
        <v>186</v>
      </c>
      <c r="N242" s="14">
        <v>0.39583333333333331</v>
      </c>
      <c r="O242" s="14">
        <v>0.16666666666666666</v>
      </c>
      <c r="P242" s="1">
        <f>SUM(I242,M242)</f>
        <v>390</v>
      </c>
      <c r="R242" s="78" t="str">
        <f t="shared" si="98"/>
        <v>E Spaulding Dr</v>
      </c>
      <c r="S242" s="1">
        <v>30</v>
      </c>
      <c r="U242" s="78" t="str">
        <f t="shared" si="103"/>
        <v>E Spaulding Dr</v>
      </c>
      <c r="V242" s="1">
        <f t="shared" si="104"/>
        <v>30</v>
      </c>
      <c r="W242" s="80"/>
      <c r="X242" s="78">
        <v>3003</v>
      </c>
      <c r="Y242" s="1">
        <v>5</v>
      </c>
      <c r="Z242" s="1">
        <v>0.2</v>
      </c>
      <c r="AA242" s="1">
        <v>2012</v>
      </c>
      <c r="AB242" s="1">
        <v>67</v>
      </c>
      <c r="AC242" s="1">
        <v>636</v>
      </c>
      <c r="AD242" s="1">
        <v>21.2</v>
      </c>
      <c r="AE242" s="1">
        <v>9</v>
      </c>
      <c r="AF242" s="1">
        <v>0.3</v>
      </c>
      <c r="AG242" s="1">
        <v>311</v>
      </c>
      <c r="AH242" s="1">
        <v>10.4</v>
      </c>
      <c r="AI242" s="1">
        <v>4</v>
      </c>
      <c r="AJ242" s="1">
        <v>0.1</v>
      </c>
      <c r="AK242" s="1">
        <v>0</v>
      </c>
      <c r="AL242" s="1">
        <v>0</v>
      </c>
      <c r="AM242" s="1">
        <v>21</v>
      </c>
      <c r="AN242" s="1">
        <v>0.7</v>
      </c>
      <c r="AO242" s="1">
        <v>5</v>
      </c>
      <c r="AP242" s="1">
        <v>0.2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78"/>
      <c r="BH242" s="78"/>
      <c r="BI242" s="36"/>
      <c r="BJ242" s="36"/>
      <c r="BP242" s="80"/>
    </row>
    <row r="243" spans="1:68">
      <c r="A243" s="1">
        <v>240</v>
      </c>
      <c r="B243" s="10" t="s">
        <v>407</v>
      </c>
      <c r="C243" s="21">
        <v>38.322685</v>
      </c>
      <c r="D243" s="31">
        <v>-104.8003066</v>
      </c>
      <c r="E243" s="1" t="s">
        <v>408</v>
      </c>
      <c r="F243" s="6">
        <v>45113</v>
      </c>
      <c r="G243" s="7">
        <v>45119</v>
      </c>
      <c r="H243" s="78" t="s">
        <v>409</v>
      </c>
      <c r="I243" s="1">
        <v>273</v>
      </c>
      <c r="J243" s="14">
        <v>0.45833333333333331</v>
      </c>
      <c r="K243" s="14">
        <v>0.20833333333333334</v>
      </c>
      <c r="L243" s="1" t="str">
        <f t="shared" si="96"/>
        <v>S Camino De Los Ranchos</v>
      </c>
      <c r="M243" s="1">
        <v>289</v>
      </c>
      <c r="N243" s="14">
        <v>0.45833333333333331</v>
      </c>
      <c r="O243" s="14">
        <v>0.20833333333333334</v>
      </c>
      <c r="Q243" s="1">
        <f t="shared" ref="Q243:Q246" si="112">SUM(M243,I243)</f>
        <v>562</v>
      </c>
      <c r="R243" s="78" t="str">
        <f t="shared" si="98"/>
        <v>S Camino De Los Ranchos</v>
      </c>
      <c r="T243" s="1">
        <v>41</v>
      </c>
      <c r="U243" s="78" t="str">
        <f t="shared" si="103"/>
        <v>S Camino De Los Ranchos</v>
      </c>
      <c r="V243" s="1">
        <f t="shared" si="104"/>
        <v>0</v>
      </c>
      <c r="W243" s="80">
        <v>37</v>
      </c>
      <c r="X243" s="78"/>
      <c r="AY243" s="78" t="str">
        <f>H243</f>
        <v>S Camino De Los Ranchos</v>
      </c>
      <c r="AZ243" s="36">
        <f>J243</f>
        <v>0.45833333333333331</v>
      </c>
      <c r="BA243" s="36">
        <f>K243</f>
        <v>0.20833333333333334</v>
      </c>
      <c r="BB243" s="1">
        <v>17</v>
      </c>
      <c r="BC243" s="1">
        <v>1</v>
      </c>
      <c r="BD243" s="1">
        <v>1597</v>
      </c>
      <c r="BE243" s="1">
        <v>95.8</v>
      </c>
      <c r="BF243" s="1">
        <v>53</v>
      </c>
      <c r="BG243" s="1">
        <v>3.2</v>
      </c>
      <c r="BH243" s="78" t="str">
        <f>L243</f>
        <v>S Camino De Los Ranchos</v>
      </c>
      <c r="BI243" s="36">
        <f>N243</f>
        <v>0.45833333333333331</v>
      </c>
      <c r="BJ243" s="36">
        <f>O243</f>
        <v>0.20833333333333334</v>
      </c>
      <c r="BK243" s="1">
        <v>47</v>
      </c>
      <c r="BL243" s="1">
        <v>2.7</v>
      </c>
      <c r="BM243" s="1">
        <v>1642</v>
      </c>
      <c r="BN243" s="1">
        <v>94.7</v>
      </c>
      <c r="BO243" s="1">
        <v>45</v>
      </c>
      <c r="BP243" s="80">
        <v>2.6</v>
      </c>
    </row>
    <row r="244" spans="1:68">
      <c r="A244" s="1">
        <v>241</v>
      </c>
      <c r="B244" s="10" t="s">
        <v>410</v>
      </c>
      <c r="C244" s="21">
        <v>38.325893299999997</v>
      </c>
      <c r="D244" s="31">
        <v>-104.83812</v>
      </c>
      <c r="E244" s="1" t="s">
        <v>411</v>
      </c>
      <c r="F244" s="6">
        <v>45113</v>
      </c>
      <c r="G244" s="7">
        <v>45119</v>
      </c>
      <c r="H244" s="78" t="s">
        <v>412</v>
      </c>
      <c r="I244" s="1">
        <v>63</v>
      </c>
      <c r="J244" s="14">
        <v>0.41666666666666669</v>
      </c>
      <c r="K244" s="14">
        <v>0.16666666666666666</v>
      </c>
      <c r="L244" s="1" t="str">
        <f t="shared" si="96"/>
        <v>W Woodstock Way</v>
      </c>
      <c r="M244" s="1">
        <v>69</v>
      </c>
      <c r="N244" s="14">
        <v>0.33333333333333331</v>
      </c>
      <c r="O244" s="14">
        <v>0.125</v>
      </c>
      <c r="Q244" s="1">
        <f t="shared" si="112"/>
        <v>132</v>
      </c>
      <c r="R244" s="78" t="str">
        <f t="shared" si="98"/>
        <v>W Woodstock Way</v>
      </c>
      <c r="S244" s="1">
        <v>35</v>
      </c>
      <c r="T244" s="1">
        <v>46</v>
      </c>
      <c r="U244" s="78" t="str">
        <f t="shared" si="103"/>
        <v>W Woodstock Way</v>
      </c>
      <c r="V244" s="1">
        <f t="shared" si="104"/>
        <v>35</v>
      </c>
      <c r="W244" s="80">
        <v>45</v>
      </c>
      <c r="X244" s="78"/>
      <c r="AY244" s="78" t="str">
        <f t="shared" ref="AY244:AY246" si="113">H244</f>
        <v>W Woodstock Way</v>
      </c>
      <c r="AZ244" s="36">
        <f t="shared" ref="AZ244:AZ246" si="114">J244</f>
        <v>0.41666666666666669</v>
      </c>
      <c r="BA244" s="36">
        <f t="shared" ref="BA244:BA246" si="115">K244</f>
        <v>0.16666666666666666</v>
      </c>
      <c r="BB244" s="1">
        <v>1</v>
      </c>
      <c r="BC244" s="1">
        <v>0.3</v>
      </c>
      <c r="BD244" s="1">
        <v>363</v>
      </c>
      <c r="BE244" s="1">
        <v>95.5</v>
      </c>
      <c r="BF244" s="1">
        <v>16</v>
      </c>
      <c r="BG244" s="1">
        <v>4.2</v>
      </c>
      <c r="BH244" s="78" t="str">
        <f t="shared" ref="BH244:BH246" si="116">L244</f>
        <v>W Woodstock Way</v>
      </c>
      <c r="BI244" s="36">
        <f t="shared" ref="BI244:BI246" si="117">N244</f>
        <v>0.33333333333333331</v>
      </c>
      <c r="BJ244" s="36">
        <f t="shared" ref="BJ244:BJ246" si="118">O244</f>
        <v>0.125</v>
      </c>
      <c r="BK244" s="1">
        <v>1</v>
      </c>
      <c r="BL244" s="1">
        <v>0.2</v>
      </c>
      <c r="BM244" s="1">
        <v>407</v>
      </c>
      <c r="BN244" s="1">
        <v>96.9</v>
      </c>
      <c r="BO244" s="1">
        <v>12</v>
      </c>
      <c r="BP244" s="80">
        <v>2.9</v>
      </c>
    </row>
    <row r="245" spans="1:68">
      <c r="A245" s="1">
        <v>242</v>
      </c>
      <c r="B245" s="10" t="s">
        <v>413</v>
      </c>
      <c r="C245" s="21">
        <v>38.358308299999997</v>
      </c>
      <c r="D245" s="31">
        <v>-104.69696829999999</v>
      </c>
      <c r="E245" s="1" t="s">
        <v>366</v>
      </c>
      <c r="F245" s="6">
        <v>45112</v>
      </c>
      <c r="G245" s="7">
        <v>45119</v>
      </c>
      <c r="H245" s="78" t="s">
        <v>414</v>
      </c>
      <c r="I245" s="1">
        <v>3223</v>
      </c>
      <c r="J245" s="14">
        <v>0.29166666666666669</v>
      </c>
      <c r="K245" s="14">
        <v>0.16666666666666666</v>
      </c>
      <c r="L245" s="1" t="str">
        <f t="shared" si="96"/>
        <v>Mapleleaf Dr</v>
      </c>
      <c r="M245" s="1">
        <v>3327</v>
      </c>
      <c r="N245" s="14">
        <v>0.45833333333333331</v>
      </c>
      <c r="O245" s="14">
        <v>0.20833333333333334</v>
      </c>
      <c r="Q245" s="1">
        <f t="shared" si="112"/>
        <v>6550</v>
      </c>
      <c r="R245" s="78" t="str">
        <f t="shared" si="98"/>
        <v>Mapleleaf Dr</v>
      </c>
      <c r="S245" s="1">
        <v>35</v>
      </c>
      <c r="T245" s="1">
        <v>52</v>
      </c>
      <c r="U245" s="78" t="str">
        <f t="shared" si="103"/>
        <v>Mapleleaf Dr</v>
      </c>
      <c r="V245" s="1">
        <f t="shared" si="104"/>
        <v>35</v>
      </c>
      <c r="W245" s="80">
        <v>50</v>
      </c>
      <c r="X245" s="78"/>
      <c r="AY245" s="78" t="str">
        <f t="shared" si="113"/>
        <v>Mapleleaf Dr</v>
      </c>
      <c r="AZ245" s="36">
        <f t="shared" si="114"/>
        <v>0.29166666666666669</v>
      </c>
      <c r="BA245" s="36">
        <f t="shared" si="115"/>
        <v>0.16666666666666666</v>
      </c>
      <c r="BB245" s="1">
        <v>53</v>
      </c>
      <c r="BC245" s="1">
        <v>0.2</v>
      </c>
      <c r="BD245" s="1">
        <v>21806</v>
      </c>
      <c r="BE245" s="1">
        <v>95</v>
      </c>
      <c r="BF245" s="1">
        <v>1101</v>
      </c>
      <c r="BG245" s="1">
        <v>4.8</v>
      </c>
      <c r="BH245" s="78" t="str">
        <f t="shared" si="116"/>
        <v>Mapleleaf Dr</v>
      </c>
      <c r="BI245" s="36">
        <f t="shared" si="117"/>
        <v>0.45833333333333331</v>
      </c>
      <c r="BJ245" s="36">
        <f t="shared" si="118"/>
        <v>0.20833333333333334</v>
      </c>
      <c r="BK245" s="1">
        <v>101</v>
      </c>
      <c r="BL245" s="1">
        <v>0.4</v>
      </c>
      <c r="BM245" s="1">
        <v>22466</v>
      </c>
      <c r="BN245" s="1">
        <v>94.8</v>
      </c>
      <c r="BO245" s="1">
        <v>1138</v>
      </c>
      <c r="BP245" s="80">
        <v>4.8</v>
      </c>
    </row>
    <row r="246" spans="1:68">
      <c r="A246" s="1">
        <v>243</v>
      </c>
      <c r="B246" s="10" t="s">
        <v>415</v>
      </c>
      <c r="C246" s="21">
        <v>38.3018833</v>
      </c>
      <c r="D246" s="31">
        <v>-104.7211916</v>
      </c>
      <c r="E246" s="1" t="s">
        <v>416</v>
      </c>
      <c r="F246" s="6">
        <v>45112</v>
      </c>
      <c r="G246" s="7">
        <v>45119</v>
      </c>
      <c r="H246" s="78" t="s">
        <v>417</v>
      </c>
      <c r="I246" s="1">
        <v>574</v>
      </c>
      <c r="J246" s="14">
        <v>0.45833333333333331</v>
      </c>
      <c r="K246" s="14">
        <v>0.20833333333333334</v>
      </c>
      <c r="L246" s="1" t="str">
        <f t="shared" si="96"/>
        <v>E Countyside Dr</v>
      </c>
      <c r="M246" s="1">
        <v>625</v>
      </c>
      <c r="N246" s="14">
        <v>0.29166666666666669</v>
      </c>
      <c r="O246" s="14">
        <v>0.5</v>
      </c>
      <c r="Q246" s="1">
        <f t="shared" si="112"/>
        <v>1199</v>
      </c>
      <c r="R246" s="78" t="str">
        <f t="shared" si="98"/>
        <v>E Countyside Dr</v>
      </c>
      <c r="S246" s="1">
        <v>30</v>
      </c>
      <c r="T246" s="1">
        <v>38</v>
      </c>
      <c r="U246" s="78" t="str">
        <f t="shared" ref="U246:U265" si="119">L246</f>
        <v>E Countyside Dr</v>
      </c>
      <c r="V246" s="1">
        <f t="shared" ref="V246:V265" si="120">S246</f>
        <v>30</v>
      </c>
      <c r="W246" s="80">
        <v>40</v>
      </c>
      <c r="X246" s="78"/>
      <c r="AY246" s="78" t="str">
        <f t="shared" si="113"/>
        <v>E Countyside Dr</v>
      </c>
      <c r="AZ246" s="36">
        <f t="shared" si="114"/>
        <v>0.45833333333333331</v>
      </c>
      <c r="BA246" s="36">
        <f t="shared" si="115"/>
        <v>0.20833333333333334</v>
      </c>
      <c r="BB246" s="1">
        <v>7</v>
      </c>
      <c r="BC246" s="1">
        <v>0.2</v>
      </c>
      <c r="BD246" s="1">
        <v>3914</v>
      </c>
      <c r="BE246" s="1">
        <v>98.6</v>
      </c>
      <c r="BF246" s="1">
        <v>49</v>
      </c>
      <c r="BG246" s="1">
        <v>1.2</v>
      </c>
      <c r="BH246" s="78" t="str">
        <f t="shared" si="116"/>
        <v>E Countyside Dr</v>
      </c>
      <c r="BI246" s="36">
        <f t="shared" si="117"/>
        <v>0.29166666666666669</v>
      </c>
      <c r="BJ246" s="36">
        <f t="shared" si="118"/>
        <v>0.5</v>
      </c>
      <c r="BK246" s="1">
        <v>9</v>
      </c>
      <c r="BL246" s="1">
        <v>0.2</v>
      </c>
      <c r="BM246" s="1">
        <v>4241</v>
      </c>
      <c r="BN246" s="1">
        <v>98.2</v>
      </c>
      <c r="BO246" s="1">
        <v>70</v>
      </c>
      <c r="BP246" s="80">
        <v>1.6</v>
      </c>
    </row>
    <row r="247" spans="1:68">
      <c r="A247" s="1">
        <v>244</v>
      </c>
      <c r="B247" s="10" t="s">
        <v>418</v>
      </c>
      <c r="C247" s="21">
        <v>38.305360999999998</v>
      </c>
      <c r="D247" s="31">
        <v>-104.75747200000001</v>
      </c>
      <c r="E247" s="1" t="s">
        <v>419</v>
      </c>
      <c r="F247" s="6">
        <v>45112</v>
      </c>
      <c r="G247" s="7">
        <v>45119</v>
      </c>
      <c r="H247" s="78" t="s">
        <v>420</v>
      </c>
      <c r="I247" s="1">
        <v>44</v>
      </c>
      <c r="J247" s="14">
        <v>0.4375</v>
      </c>
      <c r="K247" s="14">
        <v>0.20833333333333334</v>
      </c>
      <c r="L247" s="1" t="str">
        <f>H247</f>
        <v>S Marble Dr</v>
      </c>
      <c r="M247" s="1">
        <v>47</v>
      </c>
      <c r="N247" s="14">
        <v>0.28125</v>
      </c>
      <c r="O247" s="14">
        <v>0.5</v>
      </c>
      <c r="P247" s="1">
        <f t="shared" ref="P247:P255" si="121">SUM(M247,I247)</f>
        <v>91</v>
      </c>
      <c r="R247" s="78" t="str">
        <f>H247</f>
        <v>S Marble Dr</v>
      </c>
      <c r="S247" s="1">
        <v>30</v>
      </c>
      <c r="U247" s="78" t="str">
        <f t="shared" si="119"/>
        <v>S Marble Dr</v>
      </c>
      <c r="V247" s="1">
        <f t="shared" si="120"/>
        <v>30</v>
      </c>
      <c r="W247" s="80">
        <v>24.6</v>
      </c>
      <c r="X247" s="78">
        <v>604</v>
      </c>
      <c r="Y247" s="1">
        <v>0</v>
      </c>
      <c r="Z247" s="1">
        <v>0</v>
      </c>
      <c r="AA247" s="1">
        <v>393</v>
      </c>
      <c r="AB247" s="1">
        <v>65.099999999999994</v>
      </c>
      <c r="AC247" s="1">
        <v>101</v>
      </c>
      <c r="AD247" s="1">
        <v>16.7</v>
      </c>
      <c r="AE247" s="1">
        <v>1</v>
      </c>
      <c r="AF247" s="1">
        <v>0.2</v>
      </c>
      <c r="AG247" s="1">
        <v>101</v>
      </c>
      <c r="AH247" s="1">
        <v>16.7</v>
      </c>
      <c r="AI247" s="1">
        <v>2</v>
      </c>
      <c r="AJ247" s="1">
        <v>0.3</v>
      </c>
      <c r="AK247" s="1">
        <v>0</v>
      </c>
      <c r="AL247" s="1">
        <v>0</v>
      </c>
      <c r="AM247" s="1">
        <v>6</v>
      </c>
      <c r="AN247" s="1">
        <v>1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78" t="str">
        <f>H247</f>
        <v>S Marble Dr</v>
      </c>
      <c r="AZ247" s="36">
        <f t="shared" ref="AZ247:AZ262" si="122">J247</f>
        <v>0.4375</v>
      </c>
      <c r="BA247" s="36">
        <f t="shared" ref="BA247:BA262" si="123">K247</f>
        <v>0.20833333333333334</v>
      </c>
      <c r="BH247" s="78" t="str">
        <f t="shared" ref="BH247:BH262" si="124">L247</f>
        <v>S Marble Dr</v>
      </c>
      <c r="BI247" s="36">
        <f t="shared" ref="BI247:BI262" si="125">N247</f>
        <v>0.28125</v>
      </c>
      <c r="BJ247" s="36">
        <f t="shared" ref="BJ247:BJ262" si="126">O247</f>
        <v>0.5</v>
      </c>
      <c r="BP247" s="80"/>
    </row>
    <row r="248" spans="1:68">
      <c r="A248" s="1">
        <v>245</v>
      </c>
      <c r="B248" s="10" t="s">
        <v>421</v>
      </c>
      <c r="C248" s="21">
        <v>38.395611000000002</v>
      </c>
      <c r="D248" s="31">
        <v>-104.72116699999999</v>
      </c>
      <c r="E248" s="1" t="s">
        <v>422</v>
      </c>
      <c r="F248" s="6">
        <v>45117</v>
      </c>
      <c r="G248" s="7">
        <v>45125</v>
      </c>
      <c r="H248" s="78" t="s">
        <v>366</v>
      </c>
      <c r="I248" s="1">
        <v>186</v>
      </c>
      <c r="J248" s="14">
        <v>0.42708333333333331</v>
      </c>
      <c r="K248" s="14">
        <v>0.10416666666666667</v>
      </c>
      <c r="L248" s="1" t="str">
        <f t="shared" si="96"/>
        <v>E Platteville Blvd</v>
      </c>
      <c r="M248" s="1">
        <v>189</v>
      </c>
      <c r="N248" s="14">
        <v>0.25</v>
      </c>
      <c r="O248" s="14">
        <v>8.3333333333333329E-2</v>
      </c>
      <c r="P248" s="1">
        <f t="shared" si="121"/>
        <v>375</v>
      </c>
      <c r="R248" s="78" t="str">
        <f t="shared" si="98"/>
        <v>E Platteville Blvd</v>
      </c>
      <c r="S248" s="1">
        <v>30</v>
      </c>
      <c r="U248" s="78" t="str">
        <f t="shared" si="119"/>
        <v>E Platteville Blvd</v>
      </c>
      <c r="V248" s="1">
        <f t="shared" si="120"/>
        <v>30</v>
      </c>
      <c r="W248" s="80">
        <v>32.4</v>
      </c>
      <c r="X248" s="78">
        <v>2902</v>
      </c>
      <c r="Y248" s="1">
        <v>29</v>
      </c>
      <c r="Z248" s="1">
        <v>1</v>
      </c>
      <c r="AA248" s="1">
        <v>1873</v>
      </c>
      <c r="AB248" s="1">
        <v>64.5</v>
      </c>
      <c r="AC248" s="1">
        <v>591</v>
      </c>
      <c r="AD248" s="1">
        <v>20.399999999999999</v>
      </c>
      <c r="AE248" s="1">
        <v>3</v>
      </c>
      <c r="AF248" s="1">
        <v>0.1</v>
      </c>
      <c r="AG248" s="1">
        <v>328</v>
      </c>
      <c r="AH248" s="1">
        <v>11.3</v>
      </c>
      <c r="AI248" s="1">
        <v>28</v>
      </c>
      <c r="AJ248" s="1">
        <v>1</v>
      </c>
      <c r="AK248" s="1">
        <v>0</v>
      </c>
      <c r="AL248" s="1">
        <v>0</v>
      </c>
      <c r="AM248" s="1">
        <v>50</v>
      </c>
      <c r="AN248" s="1">
        <v>1.7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78" t="str">
        <f t="shared" ref="AY248:AY262" si="127">H248</f>
        <v>E Platteville Blvd</v>
      </c>
      <c r="AZ248" s="36">
        <f t="shared" si="122"/>
        <v>0.42708333333333331</v>
      </c>
      <c r="BA248" s="36">
        <f t="shared" si="123"/>
        <v>0.10416666666666667</v>
      </c>
      <c r="BH248" s="78" t="str">
        <f t="shared" si="124"/>
        <v>E Platteville Blvd</v>
      </c>
      <c r="BI248" s="36">
        <f t="shared" si="125"/>
        <v>0.25</v>
      </c>
      <c r="BJ248" s="36">
        <f>O248</f>
        <v>8.3333333333333329E-2</v>
      </c>
      <c r="BP248" s="80"/>
    </row>
    <row r="249" spans="1:68">
      <c r="A249" s="1">
        <v>246</v>
      </c>
      <c r="B249" s="10" t="s">
        <v>60</v>
      </c>
      <c r="C249" s="21">
        <v>38.319028000000003</v>
      </c>
      <c r="D249" s="31">
        <v>-104.685472</v>
      </c>
      <c r="E249" s="1" t="s">
        <v>423</v>
      </c>
      <c r="F249" s="6">
        <v>45117</v>
      </c>
      <c r="G249" s="7">
        <v>45125</v>
      </c>
      <c r="H249" s="78" t="s">
        <v>424</v>
      </c>
      <c r="I249" s="1">
        <v>69</v>
      </c>
      <c r="J249" s="14">
        <v>0.4375</v>
      </c>
      <c r="K249" s="14">
        <v>0.13541666666666666</v>
      </c>
      <c r="L249" s="1" t="str">
        <f t="shared" si="96"/>
        <v>S Birchwood Dr</v>
      </c>
      <c r="M249" s="1">
        <v>70</v>
      </c>
      <c r="N249" s="14">
        <v>0.45833333333333331</v>
      </c>
      <c r="O249" s="14">
        <v>0.11458333333333333</v>
      </c>
      <c r="P249" s="1">
        <f t="shared" si="121"/>
        <v>139</v>
      </c>
      <c r="R249" s="78" t="str">
        <f t="shared" si="98"/>
        <v>S Birchwood Dr</v>
      </c>
      <c r="S249" s="1">
        <v>30</v>
      </c>
      <c r="T249" s="1">
        <v>45.8</v>
      </c>
      <c r="U249" s="78" t="str">
        <f t="shared" si="119"/>
        <v>S Birchwood Dr</v>
      </c>
      <c r="V249" s="1">
        <f t="shared" si="120"/>
        <v>30</v>
      </c>
      <c r="W249" s="80">
        <v>38.700000000000003</v>
      </c>
      <c r="X249" s="78">
        <v>1105</v>
      </c>
      <c r="Y249" s="1">
        <v>20</v>
      </c>
      <c r="Z249" s="1">
        <v>1.8</v>
      </c>
      <c r="AA249" s="1">
        <v>517</v>
      </c>
      <c r="AB249" s="1">
        <v>46.8</v>
      </c>
      <c r="AC249" s="1">
        <v>317</v>
      </c>
      <c r="AD249" s="1">
        <v>28.7</v>
      </c>
      <c r="AE249" s="1">
        <v>7</v>
      </c>
      <c r="AF249" s="1">
        <v>0.6</v>
      </c>
      <c r="AG249" s="1">
        <v>216</v>
      </c>
      <c r="AH249" s="1">
        <v>19.5</v>
      </c>
      <c r="AI249" s="1">
        <v>17</v>
      </c>
      <c r="AJ249" s="1">
        <v>1.5</v>
      </c>
      <c r="AK249" s="1">
        <v>0</v>
      </c>
      <c r="AL249" s="1">
        <v>0</v>
      </c>
      <c r="AM249" s="1">
        <v>5</v>
      </c>
      <c r="AN249" s="1">
        <v>0.5</v>
      </c>
      <c r="AO249" s="1">
        <v>6</v>
      </c>
      <c r="AP249" s="1">
        <v>0.5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78" t="str">
        <f t="shared" si="127"/>
        <v>S Birchwood Dr</v>
      </c>
      <c r="AZ249" s="36">
        <f t="shared" si="122"/>
        <v>0.4375</v>
      </c>
      <c r="BA249" s="36">
        <f t="shared" si="123"/>
        <v>0.13541666666666666</v>
      </c>
      <c r="BH249" s="78" t="str">
        <f t="shared" si="124"/>
        <v>S Birchwood Dr</v>
      </c>
      <c r="BI249" s="36">
        <f t="shared" si="125"/>
        <v>0.45833333333333331</v>
      </c>
      <c r="BJ249" s="36">
        <f>O249</f>
        <v>0.11458333333333333</v>
      </c>
      <c r="BP249" s="80"/>
    </row>
    <row r="250" spans="1:68">
      <c r="A250" s="1">
        <v>247</v>
      </c>
      <c r="B250" s="10" t="s">
        <v>425</v>
      </c>
      <c r="C250" s="21">
        <v>38.323082999999997</v>
      </c>
      <c r="D250" s="31">
        <v>-104.70183299999999</v>
      </c>
      <c r="E250" s="25" t="s">
        <v>228</v>
      </c>
      <c r="F250" s="26">
        <v>45117</v>
      </c>
      <c r="G250" s="27">
        <v>45125</v>
      </c>
      <c r="H250" s="28"/>
      <c r="I250" s="25"/>
      <c r="J250" s="25"/>
      <c r="K250" s="25"/>
      <c r="L250" s="25">
        <f t="shared" si="96"/>
        <v>0</v>
      </c>
      <c r="M250" s="25"/>
      <c r="N250" s="25"/>
      <c r="O250" s="25"/>
      <c r="P250" s="25">
        <f t="shared" si="121"/>
        <v>0</v>
      </c>
      <c r="Q250" s="25"/>
      <c r="R250" s="28">
        <f t="shared" si="98"/>
        <v>0</v>
      </c>
      <c r="S250" s="25"/>
      <c r="T250" s="25"/>
      <c r="U250" s="28">
        <f t="shared" si="119"/>
        <v>0</v>
      </c>
      <c r="V250" s="25">
        <f t="shared" si="120"/>
        <v>0</v>
      </c>
      <c r="W250" s="29"/>
      <c r="X250" s="28"/>
      <c r="Y250" s="25"/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8">
        <f t="shared" si="127"/>
        <v>0</v>
      </c>
      <c r="AZ250" s="30">
        <f t="shared" si="122"/>
        <v>0</v>
      </c>
      <c r="BA250" s="30">
        <f t="shared" si="123"/>
        <v>0</v>
      </c>
      <c r="BB250" s="25"/>
      <c r="BC250" s="25"/>
      <c r="BD250" s="25"/>
      <c r="BE250" s="25"/>
      <c r="BF250" s="25"/>
      <c r="BG250" s="25"/>
      <c r="BH250" s="28">
        <f t="shared" si="124"/>
        <v>0</v>
      </c>
      <c r="BI250" s="30">
        <f t="shared" si="125"/>
        <v>0</v>
      </c>
      <c r="BJ250" s="30">
        <f t="shared" si="126"/>
        <v>0</v>
      </c>
      <c r="BK250" s="25"/>
      <c r="BL250" s="25"/>
      <c r="BM250" s="25"/>
      <c r="BN250" s="25"/>
      <c r="BO250" s="25"/>
      <c r="BP250" s="29"/>
    </row>
    <row r="251" spans="1:68">
      <c r="A251" s="1">
        <v>248</v>
      </c>
      <c r="B251" s="10" t="s">
        <v>426</v>
      </c>
      <c r="C251" s="21">
        <v>38.313519999999997</v>
      </c>
      <c r="D251" s="31">
        <v>-104.74694</v>
      </c>
      <c r="E251" s="1" t="s">
        <v>427</v>
      </c>
      <c r="F251" s="6">
        <v>45117</v>
      </c>
      <c r="G251" s="7">
        <v>45125</v>
      </c>
      <c r="H251" s="78" t="s">
        <v>428</v>
      </c>
      <c r="I251" s="1">
        <v>65</v>
      </c>
      <c r="J251" s="14">
        <v>0.44791666666666669</v>
      </c>
      <c r="K251" s="14">
        <v>0.5</v>
      </c>
      <c r="L251" s="1" t="str">
        <f t="shared" si="96"/>
        <v>W Cokedale Dr</v>
      </c>
      <c r="M251" s="1">
        <v>53</v>
      </c>
      <c r="N251" s="14">
        <v>0.39583333333333331</v>
      </c>
      <c r="O251" s="14">
        <v>0.21875</v>
      </c>
      <c r="P251" s="1">
        <f t="shared" si="121"/>
        <v>118</v>
      </c>
      <c r="R251" s="78" t="str">
        <f t="shared" si="98"/>
        <v>W Cokedale Dr</v>
      </c>
      <c r="S251" s="1">
        <v>30</v>
      </c>
      <c r="U251" s="78" t="str">
        <f t="shared" si="119"/>
        <v>W Cokedale Dr</v>
      </c>
      <c r="V251" s="1">
        <f t="shared" si="120"/>
        <v>30</v>
      </c>
      <c r="W251" s="80"/>
      <c r="X251" s="78">
        <v>900</v>
      </c>
      <c r="Y251" s="1">
        <v>3</v>
      </c>
      <c r="Z251" s="1">
        <v>0.3</v>
      </c>
      <c r="AA251" s="1">
        <v>781</v>
      </c>
      <c r="AB251" s="1">
        <v>86.8</v>
      </c>
      <c r="AC251" s="1">
        <v>97</v>
      </c>
      <c r="AD251" s="1">
        <v>10.8</v>
      </c>
      <c r="AE251" s="1">
        <v>3</v>
      </c>
      <c r="AF251" s="1">
        <v>0.3</v>
      </c>
      <c r="AG251" s="1">
        <v>9</v>
      </c>
      <c r="AH251" s="1">
        <v>1</v>
      </c>
      <c r="AI251" s="1">
        <v>5</v>
      </c>
      <c r="AJ251" s="1">
        <v>0.6</v>
      </c>
      <c r="AK251" s="1">
        <v>0</v>
      </c>
      <c r="AL251" s="1">
        <v>0</v>
      </c>
      <c r="AM251" s="1">
        <v>2</v>
      </c>
      <c r="AN251" s="1">
        <v>0.2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78" t="str">
        <f t="shared" si="127"/>
        <v>W Cokedale Dr</v>
      </c>
      <c r="AZ251" s="36">
        <f t="shared" si="122"/>
        <v>0.44791666666666669</v>
      </c>
      <c r="BA251" s="36">
        <f t="shared" si="123"/>
        <v>0.5</v>
      </c>
      <c r="BH251" s="78" t="str">
        <f t="shared" si="124"/>
        <v>W Cokedale Dr</v>
      </c>
      <c r="BI251" s="36">
        <f t="shared" si="125"/>
        <v>0.39583333333333331</v>
      </c>
      <c r="BJ251" s="36">
        <f t="shared" si="126"/>
        <v>0.21875</v>
      </c>
      <c r="BP251" s="80"/>
    </row>
    <row r="252" spans="1:68">
      <c r="A252" s="1">
        <v>249</v>
      </c>
      <c r="B252" s="10" t="s">
        <v>332</v>
      </c>
      <c r="C252" s="21">
        <v>38.306361000000003</v>
      </c>
      <c r="D252" s="31">
        <v>-104.72063900000001</v>
      </c>
      <c r="E252" s="1" t="s">
        <v>429</v>
      </c>
      <c r="F252" s="6">
        <v>45117</v>
      </c>
      <c r="G252" s="7">
        <v>45125</v>
      </c>
      <c r="H252" s="78" t="s">
        <v>430</v>
      </c>
      <c r="I252" s="1">
        <v>2244</v>
      </c>
      <c r="J252" s="14">
        <v>0.29166666666666669</v>
      </c>
      <c r="K252" s="14">
        <v>0.20833333333333334</v>
      </c>
      <c r="L252" s="1" t="str">
        <f t="shared" si="96"/>
        <v>S Camrose Dr</v>
      </c>
      <c r="M252" s="1">
        <v>2172</v>
      </c>
      <c r="N252" s="14">
        <v>0.45833333333333331</v>
      </c>
      <c r="O252" s="14">
        <v>0.20833333333333334</v>
      </c>
      <c r="Q252" s="1">
        <f t="shared" ref="Q252:Q258" si="128">SUM(M252,I252)</f>
        <v>4416</v>
      </c>
      <c r="R252" s="78" t="str">
        <f t="shared" si="98"/>
        <v>S Camrose Dr</v>
      </c>
      <c r="S252" s="1">
        <v>35</v>
      </c>
      <c r="T252" s="1">
        <v>42</v>
      </c>
      <c r="U252" s="78" t="str">
        <f t="shared" si="119"/>
        <v>S Camrose Dr</v>
      </c>
      <c r="V252" s="1">
        <f t="shared" si="120"/>
        <v>35</v>
      </c>
      <c r="W252" s="80">
        <v>40</v>
      </c>
      <c r="X252" s="78"/>
      <c r="AY252" s="78" t="str">
        <f t="shared" si="127"/>
        <v>S Camrose Dr</v>
      </c>
      <c r="AZ252" s="36">
        <f t="shared" si="122"/>
        <v>0.29166666666666669</v>
      </c>
      <c r="BA252" s="36">
        <f t="shared" si="123"/>
        <v>0.20833333333333334</v>
      </c>
      <c r="BB252" s="1">
        <v>16</v>
      </c>
      <c r="BC252" s="1">
        <v>0.1</v>
      </c>
      <c r="BD252" s="1">
        <v>17434</v>
      </c>
      <c r="BE252" s="1">
        <v>97.1</v>
      </c>
      <c r="BF252" s="1">
        <v>501</v>
      </c>
      <c r="BG252" s="1">
        <v>2.8</v>
      </c>
      <c r="BH252" s="78" t="str">
        <f t="shared" si="124"/>
        <v>S Camrose Dr</v>
      </c>
      <c r="BI252" s="36">
        <f t="shared" si="125"/>
        <v>0.45833333333333331</v>
      </c>
      <c r="BJ252" s="36">
        <f t="shared" si="126"/>
        <v>0.20833333333333334</v>
      </c>
      <c r="BK252" s="1">
        <v>158</v>
      </c>
      <c r="BL252" s="1">
        <v>0.9</v>
      </c>
      <c r="BM252" s="1">
        <v>16652</v>
      </c>
      <c r="BN252" s="1">
        <v>96.3</v>
      </c>
      <c r="BO252" s="1">
        <v>473</v>
      </c>
      <c r="BP252" s="80">
        <v>2.7</v>
      </c>
    </row>
    <row r="253" spans="1:68">
      <c r="A253" s="1">
        <v>250</v>
      </c>
      <c r="B253" s="10" t="s">
        <v>431</v>
      </c>
      <c r="C253" s="21">
        <v>38.335222000000002</v>
      </c>
      <c r="D253" s="31">
        <v>-104.694056</v>
      </c>
      <c r="E253" s="1" t="s">
        <v>432</v>
      </c>
      <c r="F253" s="6">
        <v>45118</v>
      </c>
      <c r="G253" s="7">
        <v>45125</v>
      </c>
      <c r="H253" s="78" t="s">
        <v>433</v>
      </c>
      <c r="I253" s="1">
        <v>3164</v>
      </c>
      <c r="J253" s="14">
        <v>0.41666666666666669</v>
      </c>
      <c r="K253" s="14">
        <v>0.20833333333333334</v>
      </c>
      <c r="L253" s="1" t="str">
        <f t="shared" si="96"/>
        <v>N Benito Dr</v>
      </c>
      <c r="M253" s="1">
        <v>3126</v>
      </c>
      <c r="N253" s="14">
        <v>0.41666666666666669</v>
      </c>
      <c r="O253" s="14">
        <v>0.20833333333333334</v>
      </c>
      <c r="Q253" s="1">
        <f t="shared" si="128"/>
        <v>6290</v>
      </c>
      <c r="R253" s="78" t="str">
        <f t="shared" si="98"/>
        <v>N Benito Dr</v>
      </c>
      <c r="S253" s="1">
        <v>45</v>
      </c>
      <c r="T253" s="1">
        <v>55</v>
      </c>
      <c r="U253" s="78" t="str">
        <f t="shared" si="119"/>
        <v>N Benito Dr</v>
      </c>
      <c r="V253" s="1">
        <f t="shared" si="120"/>
        <v>45</v>
      </c>
      <c r="W253" s="80">
        <v>52</v>
      </c>
      <c r="X253" s="78"/>
      <c r="AY253" s="78" t="str">
        <f t="shared" si="127"/>
        <v>N Benito Dr</v>
      </c>
      <c r="AZ253" s="36">
        <f t="shared" si="122"/>
        <v>0.41666666666666669</v>
      </c>
      <c r="BA253" s="36">
        <f t="shared" si="123"/>
        <v>0.20833333333333334</v>
      </c>
      <c r="BB253" s="1">
        <v>6</v>
      </c>
      <c r="BC253" s="1">
        <v>0</v>
      </c>
      <c r="BD253" s="1">
        <v>20807</v>
      </c>
      <c r="BE253" s="1">
        <v>95.1</v>
      </c>
      <c r="BF253" s="1">
        <v>1068</v>
      </c>
      <c r="BG253" s="1">
        <v>4.9000000000000004</v>
      </c>
      <c r="BH253" s="78" t="str">
        <f t="shared" si="124"/>
        <v>N Benito Dr</v>
      </c>
      <c r="BI253" s="36">
        <f t="shared" si="125"/>
        <v>0.41666666666666669</v>
      </c>
      <c r="BJ253" s="36">
        <f t="shared" si="126"/>
        <v>0.20833333333333334</v>
      </c>
      <c r="BK253" s="1">
        <v>693</v>
      </c>
      <c r="BL253" s="1">
        <v>3.2</v>
      </c>
      <c r="BM253" s="1">
        <v>20051</v>
      </c>
      <c r="BN253" s="1">
        <v>92.8</v>
      </c>
      <c r="BO253" s="1">
        <v>871</v>
      </c>
      <c r="BP253" s="80">
        <v>4</v>
      </c>
    </row>
    <row r="254" spans="1:68">
      <c r="A254" s="1">
        <v>251</v>
      </c>
      <c r="B254" s="10" t="s">
        <v>434</v>
      </c>
      <c r="C254" s="21">
        <v>38.340555999999999</v>
      </c>
      <c r="D254" s="31">
        <v>-104.692806</v>
      </c>
      <c r="E254" s="1" t="s">
        <v>435</v>
      </c>
      <c r="F254" s="6">
        <v>45118</v>
      </c>
      <c r="G254" s="7">
        <v>45125</v>
      </c>
      <c r="H254" s="78" t="s">
        <v>228</v>
      </c>
      <c r="I254" s="1">
        <v>198</v>
      </c>
      <c r="J254" s="14">
        <v>0.27083333333333331</v>
      </c>
      <c r="K254" s="14">
        <v>6.25E-2</v>
      </c>
      <c r="L254" s="1" t="str">
        <f t="shared" si="96"/>
        <v>Purcell Blvd</v>
      </c>
      <c r="M254" s="1">
        <v>215</v>
      </c>
      <c r="N254" s="14">
        <v>0.45833333333333331</v>
      </c>
      <c r="O254" s="14">
        <v>0.10416666666666667</v>
      </c>
      <c r="P254" s="1">
        <f t="shared" si="121"/>
        <v>413</v>
      </c>
      <c r="R254" s="78" t="str">
        <f t="shared" si="98"/>
        <v>Purcell Blvd</v>
      </c>
      <c r="S254" s="1">
        <v>30</v>
      </c>
      <c r="T254" s="1">
        <v>40.799999999999997</v>
      </c>
      <c r="U254" s="78" t="str">
        <f t="shared" si="119"/>
        <v>Purcell Blvd</v>
      </c>
      <c r="V254" s="1">
        <f t="shared" si="120"/>
        <v>30</v>
      </c>
      <c r="W254" s="80">
        <v>41.4</v>
      </c>
      <c r="X254" s="78">
        <v>2756</v>
      </c>
      <c r="Y254" s="1">
        <v>17</v>
      </c>
      <c r="Z254" s="1">
        <v>0.6</v>
      </c>
      <c r="AA254" s="1">
        <v>1795</v>
      </c>
      <c r="AB254" s="1">
        <v>65.099999999999994</v>
      </c>
      <c r="AC254" s="1">
        <v>620</v>
      </c>
      <c r="AD254" s="1">
        <v>22.5</v>
      </c>
      <c r="AE254" s="1">
        <v>6</v>
      </c>
      <c r="AF254" s="1">
        <v>0.2</v>
      </c>
      <c r="AG254" s="1">
        <v>234</v>
      </c>
      <c r="AH254" s="1">
        <v>8.5</v>
      </c>
      <c r="AI254" s="1">
        <v>8</v>
      </c>
      <c r="AJ254" s="1">
        <v>0.3</v>
      </c>
      <c r="AK254" s="1">
        <v>0</v>
      </c>
      <c r="AL254" s="1">
        <v>0</v>
      </c>
      <c r="AM254" s="1">
        <v>75</v>
      </c>
      <c r="AN254" s="1">
        <v>2.7</v>
      </c>
      <c r="AO254" s="1">
        <v>1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78" t="str">
        <f t="shared" si="127"/>
        <v>Purcell Blvd</v>
      </c>
      <c r="AZ254" s="36">
        <f t="shared" si="122"/>
        <v>0.27083333333333331</v>
      </c>
      <c r="BA254" s="36">
        <f t="shared" si="123"/>
        <v>6.25E-2</v>
      </c>
      <c r="BH254" s="78" t="str">
        <f t="shared" si="124"/>
        <v>Purcell Blvd</v>
      </c>
      <c r="BI254" s="36">
        <f t="shared" si="125"/>
        <v>0.45833333333333331</v>
      </c>
      <c r="BJ254" s="36">
        <f t="shared" si="126"/>
        <v>0.10416666666666667</v>
      </c>
      <c r="BP254" s="80"/>
    </row>
    <row r="255" spans="1:68">
      <c r="A255" s="1">
        <v>252</v>
      </c>
      <c r="B255" s="10" t="s">
        <v>436</v>
      </c>
      <c r="C255" s="21">
        <v>38.333167000000003</v>
      </c>
      <c r="D255" s="31">
        <v>-104.74461100000001</v>
      </c>
      <c r="E255" s="1" t="s">
        <v>437</v>
      </c>
      <c r="F255" s="6">
        <v>45118</v>
      </c>
      <c r="G255" s="7">
        <v>45125</v>
      </c>
      <c r="H255" s="78" t="s">
        <v>354</v>
      </c>
      <c r="I255" s="1">
        <v>11410</v>
      </c>
      <c r="J255" s="14">
        <v>0.45833333333333331</v>
      </c>
      <c r="K255" s="14">
        <v>0.5</v>
      </c>
      <c r="L255" s="1" t="str">
        <f t="shared" si="96"/>
        <v>Hwy 50</v>
      </c>
      <c r="M255" s="1">
        <v>8055</v>
      </c>
      <c r="N255" s="14">
        <v>0.45833333333333331</v>
      </c>
      <c r="O255" s="14">
        <v>0.1875</v>
      </c>
      <c r="P255" s="1">
        <f t="shared" si="121"/>
        <v>19465</v>
      </c>
      <c r="R255" s="78" t="str">
        <f t="shared" si="98"/>
        <v>Hwy 50</v>
      </c>
      <c r="S255" s="1">
        <v>35</v>
      </c>
      <c r="T255" s="1">
        <v>39.5</v>
      </c>
      <c r="U255" s="78" t="str">
        <f t="shared" si="119"/>
        <v>Hwy 50</v>
      </c>
      <c r="V255" s="1">
        <f t="shared" si="120"/>
        <v>35</v>
      </c>
      <c r="W255" s="80">
        <v>38</v>
      </c>
      <c r="X255" s="78">
        <v>133803</v>
      </c>
      <c r="Y255" s="1">
        <v>1406</v>
      </c>
      <c r="Z255" s="1">
        <v>1.1000000000000001</v>
      </c>
      <c r="AA255" s="1">
        <v>78877</v>
      </c>
      <c r="AB255" s="1">
        <v>59</v>
      </c>
      <c r="AC255" s="1">
        <v>29745</v>
      </c>
      <c r="AD255" s="1">
        <v>22.2</v>
      </c>
      <c r="AE255" s="1">
        <v>3276</v>
      </c>
      <c r="AF255" s="1">
        <v>2.4</v>
      </c>
      <c r="AG255" s="1">
        <v>13626</v>
      </c>
      <c r="AH255" s="1">
        <v>10.199999999999999</v>
      </c>
      <c r="AI255" s="1">
        <v>441</v>
      </c>
      <c r="AJ255" s="1">
        <v>0.3</v>
      </c>
      <c r="AK255" s="1">
        <v>9</v>
      </c>
      <c r="AL255" s="1">
        <v>0</v>
      </c>
      <c r="AM255" s="1">
        <v>5058</v>
      </c>
      <c r="AN255" s="1">
        <v>3.8</v>
      </c>
      <c r="AO255" s="1">
        <v>252</v>
      </c>
      <c r="AP255" s="1">
        <v>0.2</v>
      </c>
      <c r="AQ255" s="1">
        <v>3</v>
      </c>
      <c r="AR255" s="1">
        <v>0</v>
      </c>
      <c r="AS255" s="1">
        <v>1068</v>
      </c>
      <c r="AT255" s="1">
        <v>0.8</v>
      </c>
      <c r="AU255" s="1">
        <v>15</v>
      </c>
      <c r="AV255" s="1">
        <v>0</v>
      </c>
      <c r="AW255" s="1">
        <v>27</v>
      </c>
      <c r="AX255" s="1">
        <v>0</v>
      </c>
      <c r="AY255" s="78" t="str">
        <f t="shared" si="127"/>
        <v>Hwy 50</v>
      </c>
      <c r="AZ255" s="36">
        <f t="shared" si="122"/>
        <v>0.45833333333333331</v>
      </c>
      <c r="BA255" s="36">
        <f t="shared" si="123"/>
        <v>0.5</v>
      </c>
      <c r="BH255" s="78" t="str">
        <f t="shared" si="124"/>
        <v>Hwy 50</v>
      </c>
      <c r="BI255" s="36">
        <f t="shared" si="125"/>
        <v>0.45833333333333331</v>
      </c>
      <c r="BJ255" s="36">
        <f t="shared" si="126"/>
        <v>0.1875</v>
      </c>
      <c r="BP255" s="80"/>
    </row>
    <row r="256" spans="1:68">
      <c r="A256" s="1">
        <v>253</v>
      </c>
      <c r="B256" s="10" t="s">
        <v>438</v>
      </c>
      <c r="C256" s="21">
        <v>38.349944000000001</v>
      </c>
      <c r="D256" s="31">
        <v>-104.677528</v>
      </c>
      <c r="E256" s="1" t="s">
        <v>366</v>
      </c>
      <c r="F256" s="6">
        <v>45119</v>
      </c>
      <c r="G256" s="7">
        <v>45126</v>
      </c>
      <c r="H256" s="78" t="s">
        <v>347</v>
      </c>
      <c r="I256" s="1">
        <v>2408</v>
      </c>
      <c r="J256" s="14">
        <v>0.45833333333333331</v>
      </c>
      <c r="K256" s="14">
        <v>0.20833333333333334</v>
      </c>
      <c r="L256" s="1" t="str">
        <f t="shared" si="96"/>
        <v>N Boyero Ave</v>
      </c>
      <c r="M256" s="1">
        <v>2233</v>
      </c>
      <c r="N256" s="14">
        <v>0.29166666666666669</v>
      </c>
      <c r="O256" s="14">
        <v>0.20833333333333334</v>
      </c>
      <c r="Q256" s="1">
        <f t="shared" si="128"/>
        <v>4641</v>
      </c>
      <c r="R256" s="78" t="str">
        <f t="shared" si="98"/>
        <v>N Boyero Ave</v>
      </c>
      <c r="S256" s="1">
        <v>45</v>
      </c>
      <c r="T256" s="1">
        <v>48</v>
      </c>
      <c r="U256" s="78" t="str">
        <f t="shared" si="119"/>
        <v>N Boyero Ave</v>
      </c>
      <c r="V256" s="1">
        <f t="shared" si="120"/>
        <v>45</v>
      </c>
      <c r="W256" s="80">
        <v>50</v>
      </c>
      <c r="X256" s="78"/>
      <c r="AY256" s="78" t="str">
        <f t="shared" si="127"/>
        <v>N Boyero Ave</v>
      </c>
      <c r="AZ256" s="36">
        <f t="shared" si="122"/>
        <v>0.45833333333333331</v>
      </c>
      <c r="BA256" s="36">
        <f t="shared" si="123"/>
        <v>0.20833333333333334</v>
      </c>
      <c r="BB256" s="1">
        <v>36</v>
      </c>
      <c r="BC256" s="1">
        <v>0.2</v>
      </c>
      <c r="BD256" s="1">
        <v>16275</v>
      </c>
      <c r="BE256" s="1">
        <v>96</v>
      </c>
      <c r="BF256" s="1">
        <v>640</v>
      </c>
      <c r="BG256" s="1">
        <v>3.8</v>
      </c>
      <c r="BH256" s="78" t="str">
        <f t="shared" si="124"/>
        <v>N Boyero Ave</v>
      </c>
      <c r="BI256" s="36">
        <f t="shared" si="125"/>
        <v>0.29166666666666669</v>
      </c>
      <c r="BJ256" s="36">
        <f t="shared" si="126"/>
        <v>0.20833333333333334</v>
      </c>
      <c r="BK256" s="1">
        <v>33</v>
      </c>
      <c r="BL256" s="1">
        <v>0.2</v>
      </c>
      <c r="BM256" s="1">
        <v>15068</v>
      </c>
      <c r="BN256" s="1">
        <v>95.8</v>
      </c>
      <c r="BO256" s="1">
        <v>622</v>
      </c>
      <c r="BP256" s="80">
        <v>4</v>
      </c>
    </row>
    <row r="257" spans="1:69">
      <c r="A257" s="1">
        <v>254</v>
      </c>
      <c r="B257" s="10" t="s">
        <v>439</v>
      </c>
      <c r="C257" s="21">
        <v>38.325055999999996</v>
      </c>
      <c r="D257" s="31">
        <v>-104.830083</v>
      </c>
      <c r="E257" s="1" t="s">
        <v>440</v>
      </c>
      <c r="F257" s="6">
        <v>45119</v>
      </c>
      <c r="G257" s="7">
        <v>45126</v>
      </c>
      <c r="H257" s="78" t="s">
        <v>441</v>
      </c>
      <c r="I257" s="1">
        <v>96</v>
      </c>
      <c r="J257" s="14">
        <v>0.25</v>
      </c>
      <c r="K257" s="14">
        <v>0.125</v>
      </c>
      <c r="L257" s="1" t="str">
        <f t="shared" si="96"/>
        <v>W Chimazo Dr</v>
      </c>
      <c r="M257" s="1">
        <v>45</v>
      </c>
      <c r="N257" s="14">
        <v>0.45833333333333331</v>
      </c>
      <c r="O257" s="14">
        <v>0.125</v>
      </c>
      <c r="Q257" s="1">
        <f t="shared" si="128"/>
        <v>141</v>
      </c>
      <c r="R257" s="78" t="str">
        <f t="shared" si="98"/>
        <v>W Chimazo Dr</v>
      </c>
      <c r="S257" s="1">
        <v>30</v>
      </c>
      <c r="U257" s="78" t="str">
        <f t="shared" si="119"/>
        <v>W Chimazo Dr</v>
      </c>
      <c r="V257" s="1">
        <f t="shared" si="120"/>
        <v>30</v>
      </c>
      <c r="W257" s="80"/>
      <c r="X257" s="78"/>
      <c r="AY257" s="78" t="str">
        <f t="shared" si="127"/>
        <v>W Chimazo Dr</v>
      </c>
      <c r="AZ257" s="36">
        <f t="shared" si="122"/>
        <v>0.25</v>
      </c>
      <c r="BA257" s="36">
        <f t="shared" si="123"/>
        <v>0.125</v>
      </c>
      <c r="BB257" s="1">
        <v>14</v>
      </c>
      <c r="BC257" s="1">
        <v>1.2</v>
      </c>
      <c r="BD257" s="1">
        <v>1099</v>
      </c>
      <c r="BE257" s="1">
        <v>97.2</v>
      </c>
      <c r="BF257" s="1">
        <v>18</v>
      </c>
      <c r="BG257" s="1">
        <v>1.6</v>
      </c>
      <c r="BH257" s="78" t="str">
        <f t="shared" si="124"/>
        <v>W Chimazo Dr</v>
      </c>
      <c r="BI257" s="36">
        <f t="shared" si="125"/>
        <v>0.45833333333333331</v>
      </c>
      <c r="BJ257" s="36">
        <f t="shared" si="126"/>
        <v>0.125</v>
      </c>
      <c r="BK257" s="1">
        <v>24</v>
      </c>
      <c r="BL257" s="1">
        <v>4.5</v>
      </c>
      <c r="BM257" s="1">
        <v>500</v>
      </c>
      <c r="BN257" s="1">
        <v>93.6</v>
      </c>
      <c r="BO257" s="1">
        <v>10</v>
      </c>
      <c r="BP257" s="80">
        <v>1.9</v>
      </c>
    </row>
    <row r="258" spans="1:69">
      <c r="A258" s="1">
        <v>255</v>
      </c>
      <c r="B258" s="10" t="s">
        <v>442</v>
      </c>
      <c r="C258" s="21">
        <v>38.305332999999997</v>
      </c>
      <c r="D258" s="31">
        <v>-104.797861</v>
      </c>
      <c r="E258" s="1" t="s">
        <v>369</v>
      </c>
      <c r="F258" s="6">
        <v>45119</v>
      </c>
      <c r="G258" s="7">
        <v>45126</v>
      </c>
      <c r="H258" s="78" t="s">
        <v>443</v>
      </c>
      <c r="I258" s="1">
        <v>430</v>
      </c>
      <c r="J258" s="14">
        <v>0.45833333333333331</v>
      </c>
      <c r="K258" s="14">
        <v>0.20833333333333334</v>
      </c>
      <c r="L258" s="1" t="str">
        <f t="shared" si="96"/>
        <v>W Oro Grande</v>
      </c>
      <c r="M258" s="1">
        <v>432</v>
      </c>
      <c r="N258" s="14">
        <v>0.29166666666666669</v>
      </c>
      <c r="O258" s="14">
        <v>4.1666666666666664E-2</v>
      </c>
      <c r="Q258" s="1">
        <f t="shared" si="128"/>
        <v>862</v>
      </c>
      <c r="R258" s="78" t="str">
        <f t="shared" si="98"/>
        <v>W Oro Grande</v>
      </c>
      <c r="S258" s="1">
        <v>35</v>
      </c>
      <c r="T258" s="1">
        <v>46</v>
      </c>
      <c r="U258" s="78" t="str">
        <f t="shared" si="119"/>
        <v>W Oro Grande</v>
      </c>
      <c r="V258" s="1">
        <f t="shared" si="120"/>
        <v>35</v>
      </c>
      <c r="W258" s="80">
        <v>44</v>
      </c>
      <c r="X258" s="78"/>
      <c r="AY258" s="78" t="str">
        <f t="shared" si="127"/>
        <v>W Oro Grande</v>
      </c>
      <c r="AZ258" s="36">
        <f t="shared" si="122"/>
        <v>0.45833333333333331</v>
      </c>
      <c r="BA258" s="36">
        <f t="shared" si="123"/>
        <v>0.20833333333333334</v>
      </c>
      <c r="BB258" s="1">
        <v>65</v>
      </c>
      <c r="BC258" s="1">
        <v>2.1</v>
      </c>
      <c r="BD258" s="1">
        <v>2884</v>
      </c>
      <c r="BE258" s="1">
        <v>95.4</v>
      </c>
      <c r="BF258" s="1">
        <v>75</v>
      </c>
      <c r="BG258" s="1">
        <v>2.5</v>
      </c>
      <c r="BH258" s="78" t="str">
        <f t="shared" si="124"/>
        <v>W Oro Grande</v>
      </c>
      <c r="BI258" s="36">
        <f t="shared" si="125"/>
        <v>0.29166666666666669</v>
      </c>
      <c r="BJ258" s="36">
        <f t="shared" si="126"/>
        <v>4.1666666666666664E-2</v>
      </c>
      <c r="BK258" s="1">
        <v>42</v>
      </c>
      <c r="BL258" s="1">
        <v>1.4</v>
      </c>
      <c r="BM258" s="1">
        <v>2932</v>
      </c>
      <c r="BN258" s="1">
        <v>96.4</v>
      </c>
      <c r="BO258" s="1">
        <v>67</v>
      </c>
      <c r="BP258" s="80">
        <v>2.2000000000000002</v>
      </c>
    </row>
    <row r="259" spans="1:69">
      <c r="A259" s="1">
        <v>256</v>
      </c>
      <c r="B259" s="10" t="s">
        <v>444</v>
      </c>
      <c r="C259" s="21">
        <v>38.307110999999999</v>
      </c>
      <c r="D259" s="31">
        <v>-104.73475000000001</v>
      </c>
      <c r="E259" s="1" t="s">
        <v>445</v>
      </c>
      <c r="F259" s="6">
        <v>45119</v>
      </c>
      <c r="G259" s="7">
        <v>45126</v>
      </c>
      <c r="H259" s="78" t="s">
        <v>229</v>
      </c>
      <c r="I259" s="1">
        <v>880</v>
      </c>
      <c r="J259" s="14">
        <v>0.45833333333333331</v>
      </c>
      <c r="K259" s="14">
        <v>0.16666666666666666</v>
      </c>
      <c r="L259" s="1" t="str">
        <f t="shared" si="96"/>
        <v>S Joe Martinez Blvd</v>
      </c>
      <c r="M259" s="1">
        <v>822</v>
      </c>
      <c r="N259" s="14">
        <v>0.41666666666666669</v>
      </c>
      <c r="O259" s="14">
        <v>0.5</v>
      </c>
      <c r="Q259" s="1">
        <f t="shared" ref="Q259" si="129">SUM(M259,I259)</f>
        <v>1702</v>
      </c>
      <c r="R259" s="78" t="str">
        <f t="shared" si="98"/>
        <v>S Joe Martinez Blvd</v>
      </c>
      <c r="S259" s="1">
        <v>30</v>
      </c>
      <c r="T259" s="1">
        <v>38</v>
      </c>
      <c r="U259" s="78" t="str">
        <f t="shared" si="119"/>
        <v>S Joe Martinez Blvd</v>
      </c>
      <c r="V259" s="1">
        <f t="shared" si="120"/>
        <v>30</v>
      </c>
      <c r="W259" s="80">
        <v>39</v>
      </c>
      <c r="X259" s="78"/>
      <c r="AY259" s="78" t="str">
        <f t="shared" si="127"/>
        <v>S Joe Martinez Blvd</v>
      </c>
      <c r="AZ259" s="36">
        <f t="shared" si="122"/>
        <v>0.45833333333333331</v>
      </c>
      <c r="BA259" s="36">
        <f t="shared" si="123"/>
        <v>0.16666666666666666</v>
      </c>
      <c r="BB259" s="1">
        <v>2</v>
      </c>
      <c r="BC259" s="1">
        <v>0</v>
      </c>
      <c r="BD259" s="1">
        <v>6184</v>
      </c>
      <c r="BE259" s="1">
        <v>98.1</v>
      </c>
      <c r="BF259" s="1">
        <v>120</v>
      </c>
      <c r="BG259" s="1">
        <v>1.9</v>
      </c>
      <c r="BH259" s="78" t="str">
        <f t="shared" si="124"/>
        <v>S Joe Martinez Blvd</v>
      </c>
      <c r="BI259" s="36">
        <f t="shared" si="125"/>
        <v>0.41666666666666669</v>
      </c>
      <c r="BJ259" s="36">
        <f t="shared" si="126"/>
        <v>0.5</v>
      </c>
      <c r="BK259" s="1">
        <v>56</v>
      </c>
      <c r="BL259" s="1">
        <v>1</v>
      </c>
      <c r="BM259" s="1">
        <v>5731</v>
      </c>
      <c r="BN259" s="1">
        <v>97.3</v>
      </c>
      <c r="BO259" s="1">
        <v>104</v>
      </c>
      <c r="BP259" s="80">
        <v>1.8</v>
      </c>
    </row>
    <row r="260" spans="1:69">
      <c r="A260" s="1">
        <v>257</v>
      </c>
      <c r="B260" s="10" t="s">
        <v>446</v>
      </c>
      <c r="C260" s="21">
        <v>38.297944000000001</v>
      </c>
      <c r="D260" s="31">
        <v>-104.743167</v>
      </c>
      <c r="E260" s="1" t="s">
        <v>447</v>
      </c>
      <c r="F260" s="6">
        <v>45119</v>
      </c>
      <c r="G260" s="7">
        <v>45126</v>
      </c>
      <c r="H260" s="78" t="s">
        <v>448</v>
      </c>
      <c r="I260" s="1">
        <v>33</v>
      </c>
      <c r="J260" s="14">
        <v>0.19791666666666666</v>
      </c>
      <c r="K260" s="14">
        <v>0.5</v>
      </c>
      <c r="L260" s="1" t="str">
        <f t="shared" si="96"/>
        <v>W Alexis Dr</v>
      </c>
      <c r="M260" s="1">
        <v>40</v>
      </c>
      <c r="N260" s="14">
        <v>0.32291666666666669</v>
      </c>
      <c r="O260" s="14">
        <v>0.17708333333333334</v>
      </c>
      <c r="P260" s="1">
        <f t="shared" ref="P260:P265" si="130">SUM(M260,I260)</f>
        <v>73</v>
      </c>
      <c r="R260" s="78" t="str">
        <f t="shared" si="98"/>
        <v>W Alexis Dr</v>
      </c>
      <c r="S260" s="1">
        <v>30</v>
      </c>
      <c r="U260" s="78" t="str">
        <f t="shared" si="119"/>
        <v>W Alexis Dr</v>
      </c>
      <c r="V260" s="1">
        <f t="shared" si="120"/>
        <v>30</v>
      </c>
      <c r="W260" s="80"/>
      <c r="X260" s="78">
        <v>515</v>
      </c>
      <c r="Y260" s="1">
        <v>6</v>
      </c>
      <c r="Z260" s="1">
        <v>1.2</v>
      </c>
      <c r="AA260" s="1">
        <v>355</v>
      </c>
      <c r="AB260" s="1">
        <v>68.900000000000006</v>
      </c>
      <c r="AC260" s="1">
        <v>111</v>
      </c>
      <c r="AD260" s="1">
        <v>21.6</v>
      </c>
      <c r="AE260" s="1">
        <v>3</v>
      </c>
      <c r="AF260" s="1">
        <v>0.6</v>
      </c>
      <c r="AG260" s="1">
        <v>28</v>
      </c>
      <c r="AH260" s="1">
        <v>5.4</v>
      </c>
      <c r="AI260" s="1">
        <v>7</v>
      </c>
      <c r="AJ260" s="1">
        <v>1.4</v>
      </c>
      <c r="AK260" s="1">
        <v>0</v>
      </c>
      <c r="AL260" s="1">
        <v>0</v>
      </c>
      <c r="AM260" s="1">
        <v>5</v>
      </c>
      <c r="AN260" s="1">
        <v>1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78" t="str">
        <f t="shared" si="127"/>
        <v>W Alexis Dr</v>
      </c>
      <c r="AZ260" s="36">
        <f t="shared" si="122"/>
        <v>0.19791666666666666</v>
      </c>
      <c r="BA260" s="36">
        <f t="shared" si="123"/>
        <v>0.5</v>
      </c>
      <c r="BH260" s="78" t="str">
        <f t="shared" si="124"/>
        <v>W Alexis Dr</v>
      </c>
      <c r="BI260" s="36">
        <f t="shared" si="125"/>
        <v>0.32291666666666669</v>
      </c>
      <c r="BJ260" s="36">
        <f t="shared" si="126"/>
        <v>0.17708333333333334</v>
      </c>
      <c r="BP260" s="80"/>
    </row>
    <row r="261" spans="1:69">
      <c r="A261" s="1">
        <v>258</v>
      </c>
      <c r="B261" s="10" t="s">
        <v>449</v>
      </c>
      <c r="C261" s="21">
        <v>38.325778</v>
      </c>
      <c r="D261" s="31">
        <v>-104.70650000000001</v>
      </c>
      <c r="E261" s="1" t="s">
        <v>450</v>
      </c>
      <c r="F261" s="6">
        <v>45119</v>
      </c>
      <c r="G261" s="7">
        <v>45126</v>
      </c>
      <c r="H261" s="78" t="s">
        <v>451</v>
      </c>
      <c r="I261" s="1">
        <v>412</v>
      </c>
      <c r="J261" s="14">
        <v>0.4375</v>
      </c>
      <c r="K261" s="14">
        <v>0.14583333333333334</v>
      </c>
      <c r="L261" s="1" t="str">
        <f t="shared" si="96"/>
        <v>N Electronic Dr</v>
      </c>
      <c r="M261" s="1">
        <v>401</v>
      </c>
      <c r="N261" s="14">
        <v>0.44791666666666669</v>
      </c>
      <c r="O261" s="14">
        <v>0.5</v>
      </c>
      <c r="P261" s="1">
        <f t="shared" si="130"/>
        <v>813</v>
      </c>
      <c r="R261" s="78" t="str">
        <f t="shared" si="98"/>
        <v>N Electronic Dr</v>
      </c>
      <c r="S261" s="1">
        <v>35</v>
      </c>
      <c r="U261" s="78" t="str">
        <f t="shared" si="119"/>
        <v>N Electronic Dr</v>
      </c>
      <c r="V261" s="1">
        <f t="shared" si="120"/>
        <v>35</v>
      </c>
      <c r="W261" s="80"/>
      <c r="X261" s="78">
        <v>6579</v>
      </c>
      <c r="Y261" s="1">
        <v>40</v>
      </c>
      <c r="Z261" s="1">
        <v>0.6</v>
      </c>
      <c r="AA261" s="1">
        <v>3149</v>
      </c>
      <c r="AB261" s="1">
        <v>47.9</v>
      </c>
      <c r="AC261" s="1">
        <v>1666</v>
      </c>
      <c r="AD261" s="1">
        <v>25.3</v>
      </c>
      <c r="AE261" s="1">
        <v>60</v>
      </c>
      <c r="AF261" s="1">
        <v>0.9</v>
      </c>
      <c r="AG261" s="1">
        <v>34</v>
      </c>
      <c r="AH261" s="1">
        <v>20</v>
      </c>
      <c r="AI261" s="1">
        <v>24</v>
      </c>
      <c r="AJ261" s="1">
        <v>0.4</v>
      </c>
      <c r="AK261" s="1">
        <v>2</v>
      </c>
      <c r="AL261" s="1">
        <v>0</v>
      </c>
      <c r="AM261" s="1">
        <v>254</v>
      </c>
      <c r="AN261" s="1">
        <v>3.9</v>
      </c>
      <c r="AO261" s="1">
        <v>61</v>
      </c>
      <c r="AP261" s="1">
        <v>0.9</v>
      </c>
      <c r="AQ261" s="1">
        <v>8</v>
      </c>
      <c r="AR261" s="1">
        <v>0.1</v>
      </c>
      <c r="AS261" s="1">
        <v>0</v>
      </c>
      <c r="AT261" s="1">
        <v>0</v>
      </c>
      <c r="AU261" s="1">
        <v>0</v>
      </c>
      <c r="AV261" s="1">
        <v>0</v>
      </c>
      <c r="AW261" s="1">
        <v>1</v>
      </c>
      <c r="AX261" s="1">
        <v>0</v>
      </c>
      <c r="AY261" s="78" t="str">
        <f t="shared" si="127"/>
        <v>N Electronic Dr</v>
      </c>
      <c r="AZ261" s="36">
        <f t="shared" si="122"/>
        <v>0.4375</v>
      </c>
      <c r="BA261" s="36">
        <f t="shared" si="123"/>
        <v>0.14583333333333334</v>
      </c>
      <c r="BH261" s="78" t="str">
        <f t="shared" si="124"/>
        <v>N Electronic Dr</v>
      </c>
      <c r="BI261" s="36">
        <f t="shared" si="125"/>
        <v>0.44791666666666669</v>
      </c>
      <c r="BJ261" s="36">
        <f t="shared" si="126"/>
        <v>0.5</v>
      </c>
      <c r="BP261" s="80"/>
    </row>
    <row r="262" spans="1:69">
      <c r="A262" s="1">
        <v>259</v>
      </c>
      <c r="B262" s="10" t="s">
        <v>452</v>
      </c>
      <c r="C262" s="21">
        <v>38.334471999999998</v>
      </c>
      <c r="D262" s="31">
        <v>-104.737972</v>
      </c>
      <c r="E262" s="1" t="s">
        <v>450</v>
      </c>
      <c r="F262" s="6">
        <v>45119</v>
      </c>
      <c r="G262" s="7">
        <v>45126</v>
      </c>
      <c r="H262" s="78" t="s">
        <v>453</v>
      </c>
      <c r="I262" s="1">
        <v>295</v>
      </c>
      <c r="J262" s="14">
        <v>0.44791666666666669</v>
      </c>
      <c r="K262" s="14">
        <v>0.5</v>
      </c>
      <c r="L262" s="1" t="str">
        <f t="shared" si="96"/>
        <v>Aspen Ski Way</v>
      </c>
      <c r="M262" s="1">
        <v>334</v>
      </c>
      <c r="N262" s="14">
        <v>0.4375</v>
      </c>
      <c r="O262" s="14">
        <v>0.10416666666666667</v>
      </c>
      <c r="P262" s="1">
        <f t="shared" si="130"/>
        <v>629</v>
      </c>
      <c r="R262" s="78" t="str">
        <f t="shared" si="98"/>
        <v>Aspen Ski Way</v>
      </c>
      <c r="S262" s="1">
        <v>35</v>
      </c>
      <c r="T262" s="1">
        <v>40.299999999999997</v>
      </c>
      <c r="U262" s="78" t="str">
        <f t="shared" si="119"/>
        <v>Aspen Ski Way</v>
      </c>
      <c r="V262" s="1">
        <f t="shared" si="120"/>
        <v>35</v>
      </c>
      <c r="W262" s="80">
        <v>43.2</v>
      </c>
      <c r="X262" s="78">
        <v>5103</v>
      </c>
      <c r="Y262" s="1">
        <v>27</v>
      </c>
      <c r="Z262" s="1">
        <v>0.5</v>
      </c>
      <c r="AA262" s="1">
        <v>2674</v>
      </c>
      <c r="AB262" s="1">
        <v>52.4</v>
      </c>
      <c r="AC262" s="1">
        <v>1351</v>
      </c>
      <c r="AD262" s="1">
        <v>26.5</v>
      </c>
      <c r="AE262" s="1">
        <v>10</v>
      </c>
      <c r="AF262" s="1">
        <v>0.2</v>
      </c>
      <c r="AG262" s="1">
        <v>847</v>
      </c>
      <c r="AH262" s="1">
        <v>16.600000000000001</v>
      </c>
      <c r="AI262" s="1">
        <v>36</v>
      </c>
      <c r="AJ262" s="1">
        <v>0.7</v>
      </c>
      <c r="AK262" s="1">
        <v>0</v>
      </c>
      <c r="AL262" s="1">
        <v>0</v>
      </c>
      <c r="AM262" s="1">
        <v>134</v>
      </c>
      <c r="AN262" s="1">
        <v>2.6</v>
      </c>
      <c r="AO262" s="1">
        <v>22</v>
      </c>
      <c r="AP262" s="1">
        <v>0.4</v>
      </c>
      <c r="AQ262" s="1">
        <v>2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78" t="str">
        <f t="shared" si="127"/>
        <v>Aspen Ski Way</v>
      </c>
      <c r="AZ262" s="36">
        <f t="shared" si="122"/>
        <v>0.44791666666666669</v>
      </c>
      <c r="BA262" s="36">
        <f t="shared" si="123"/>
        <v>0.5</v>
      </c>
      <c r="BH262" s="78" t="str">
        <f t="shared" si="124"/>
        <v>Aspen Ski Way</v>
      </c>
      <c r="BI262" s="36">
        <f t="shared" si="125"/>
        <v>0.4375</v>
      </c>
      <c r="BJ262" s="36">
        <f t="shared" si="126"/>
        <v>0.10416666666666667</v>
      </c>
      <c r="BP262" s="80"/>
    </row>
    <row r="263" spans="1:69">
      <c r="A263" s="1">
        <v>260</v>
      </c>
      <c r="B263" s="10" t="s">
        <v>60</v>
      </c>
      <c r="C263" s="21">
        <v>37.911299999999997</v>
      </c>
      <c r="D263" s="31">
        <v>-104.792023</v>
      </c>
      <c r="E263" s="1" t="s">
        <v>325</v>
      </c>
      <c r="F263" s="6">
        <v>44844</v>
      </c>
      <c r="G263" s="7">
        <v>44851</v>
      </c>
      <c r="H263" s="78" t="s">
        <v>218</v>
      </c>
      <c r="I263" s="1">
        <v>24</v>
      </c>
      <c r="J263" s="14">
        <v>0.45833333333333331</v>
      </c>
      <c r="K263" s="14">
        <v>0.16666666666666666</v>
      </c>
      <c r="L263" s="1" t="str">
        <f>H263</f>
        <v>Thacker Rd</v>
      </c>
      <c r="M263" s="1">
        <v>26</v>
      </c>
      <c r="N263" s="14">
        <v>0.45833333333333331</v>
      </c>
      <c r="O263" s="14">
        <v>5.2083333333333336E-2</v>
      </c>
      <c r="P263" s="1">
        <f t="shared" si="130"/>
        <v>50</v>
      </c>
      <c r="R263" s="78" t="str">
        <f>H263</f>
        <v>Thacker Rd</v>
      </c>
      <c r="T263" s="1">
        <v>37.9</v>
      </c>
      <c r="U263" s="78" t="str">
        <f t="shared" si="119"/>
        <v>Thacker Rd</v>
      </c>
      <c r="V263" s="1">
        <f t="shared" si="120"/>
        <v>0</v>
      </c>
      <c r="W263" s="80">
        <v>43</v>
      </c>
      <c r="X263" s="78">
        <v>332</v>
      </c>
      <c r="Y263" s="1">
        <v>2</v>
      </c>
      <c r="Z263" s="1">
        <v>0.6</v>
      </c>
      <c r="AA263" s="1">
        <v>152</v>
      </c>
      <c r="AB263" s="1">
        <v>45.8</v>
      </c>
      <c r="AC263" s="1">
        <v>94</v>
      </c>
      <c r="AD263" s="1">
        <v>28.3</v>
      </c>
      <c r="AE263" s="1">
        <v>0</v>
      </c>
      <c r="AF263" s="1">
        <v>0</v>
      </c>
      <c r="AG263" s="1">
        <v>49</v>
      </c>
      <c r="AH263" s="1">
        <v>14.8</v>
      </c>
      <c r="AI263" s="1">
        <v>3</v>
      </c>
      <c r="AJ263" s="1">
        <v>0.9</v>
      </c>
      <c r="AK263" s="1">
        <v>1</v>
      </c>
      <c r="AL263" s="1">
        <v>0.3</v>
      </c>
      <c r="AM263" s="1">
        <v>11</v>
      </c>
      <c r="AN263" s="1">
        <v>3.3</v>
      </c>
      <c r="AO263" s="1">
        <v>20</v>
      </c>
      <c r="AP263" s="1">
        <v>6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78" t="str">
        <f t="shared" ref="AY263:AY291" si="131">H263</f>
        <v>Thacker Rd</v>
      </c>
      <c r="AZ263" s="36">
        <f t="shared" ref="AZ263:AZ291" si="132">J263</f>
        <v>0.45833333333333331</v>
      </c>
      <c r="BA263" s="36">
        <f t="shared" ref="BA263:BA291" si="133">K263</f>
        <v>0.16666666666666666</v>
      </c>
      <c r="BH263" s="78" t="str">
        <f t="shared" ref="BH263:BH303" si="134">L263</f>
        <v>Thacker Rd</v>
      </c>
      <c r="BI263" s="36">
        <f t="shared" ref="BI263:BI303" si="135">N263</f>
        <v>0.45833333333333331</v>
      </c>
      <c r="BJ263" s="36">
        <f t="shared" ref="BJ263:BJ303" si="136">O263</f>
        <v>5.2083333333333336E-2</v>
      </c>
      <c r="BP263" s="80"/>
      <c r="BQ263" s="1">
        <v>1</v>
      </c>
    </row>
    <row r="264" spans="1:69">
      <c r="A264" s="1">
        <v>261</v>
      </c>
      <c r="B264" s="10" t="s">
        <v>105</v>
      </c>
      <c r="C264" s="21">
        <v>38.233806000000001</v>
      </c>
      <c r="D264" s="31">
        <v>-104.54780599999999</v>
      </c>
      <c r="E264" s="1" t="s">
        <v>219</v>
      </c>
      <c r="F264" s="6">
        <v>45027</v>
      </c>
      <c r="G264" s="7">
        <v>45034</v>
      </c>
      <c r="H264" s="78" t="s">
        <v>107</v>
      </c>
      <c r="I264" s="1">
        <v>121</v>
      </c>
      <c r="J264" s="14">
        <v>0.25</v>
      </c>
      <c r="K264" s="14">
        <v>0.16666666666666666</v>
      </c>
      <c r="L264" s="1" t="str">
        <f t="shared" si="96"/>
        <v>County Farm</v>
      </c>
      <c r="M264" s="1">
        <v>109</v>
      </c>
      <c r="N264" s="14">
        <v>0.27083333333333331</v>
      </c>
      <c r="O264" s="14">
        <v>8.3333333333333329E-2</v>
      </c>
      <c r="P264" s="1">
        <f t="shared" si="130"/>
        <v>230</v>
      </c>
      <c r="R264" s="78" t="str">
        <f t="shared" si="98"/>
        <v>County Farm</v>
      </c>
      <c r="T264" s="1">
        <v>31</v>
      </c>
      <c r="U264" s="78" t="str">
        <f t="shared" si="119"/>
        <v>County Farm</v>
      </c>
      <c r="V264" s="1">
        <f t="shared" si="120"/>
        <v>0</v>
      </c>
      <c r="W264" s="80">
        <v>29.8</v>
      </c>
      <c r="X264" s="78">
        <v>1595</v>
      </c>
      <c r="Y264" s="1">
        <v>0</v>
      </c>
      <c r="Z264" s="1">
        <v>0</v>
      </c>
      <c r="AA264" s="1">
        <v>883</v>
      </c>
      <c r="AB264" s="1">
        <v>55.4</v>
      </c>
      <c r="AC264" s="1">
        <v>443</v>
      </c>
      <c r="AD264" s="1">
        <v>27.8</v>
      </c>
      <c r="AE264" s="1">
        <v>109</v>
      </c>
      <c r="AF264" s="1">
        <v>6.8</v>
      </c>
      <c r="AG264" s="1">
        <v>153</v>
      </c>
      <c r="AH264" s="1">
        <v>9.6</v>
      </c>
      <c r="AI264" s="1">
        <v>5</v>
      </c>
      <c r="AJ264" s="1">
        <v>0.3</v>
      </c>
      <c r="AK264" s="1">
        <v>0</v>
      </c>
      <c r="AL264" s="1">
        <v>0</v>
      </c>
      <c r="AM264" s="1">
        <v>2</v>
      </c>
      <c r="AN264" s="1">
        <v>0.1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78" t="str">
        <f t="shared" si="131"/>
        <v>County Farm</v>
      </c>
      <c r="AZ264" s="36">
        <f t="shared" si="132"/>
        <v>0.25</v>
      </c>
      <c r="BA264" s="36">
        <f t="shared" si="133"/>
        <v>0.16666666666666666</v>
      </c>
      <c r="BH264" s="78" t="str">
        <f t="shared" si="134"/>
        <v>County Farm</v>
      </c>
      <c r="BI264" s="36">
        <f t="shared" si="135"/>
        <v>0.27083333333333331</v>
      </c>
      <c r="BJ264" s="36">
        <f t="shared" si="136"/>
        <v>8.3333333333333329E-2</v>
      </c>
      <c r="BP264" s="80"/>
    </row>
    <row r="265" spans="1:69">
      <c r="A265" s="1">
        <v>262</v>
      </c>
      <c r="B265" s="10" t="s">
        <v>79</v>
      </c>
      <c r="C265" s="21">
        <v>38.249639000000002</v>
      </c>
      <c r="D265" s="31">
        <v>-104.51519399999999</v>
      </c>
      <c r="E265" s="1" t="s">
        <v>222</v>
      </c>
      <c r="F265" s="6">
        <v>45014</v>
      </c>
      <c r="G265" s="7">
        <v>45021</v>
      </c>
      <c r="H265" s="78" t="s">
        <v>141</v>
      </c>
      <c r="I265" s="1">
        <v>223</v>
      </c>
      <c r="J265" s="14">
        <v>0.40625</v>
      </c>
      <c r="K265" s="14">
        <v>8.3333333333333329E-2</v>
      </c>
      <c r="L265" s="1" t="str">
        <f t="shared" si="96"/>
        <v>Gale Rd</v>
      </c>
      <c r="M265" s="1">
        <v>283</v>
      </c>
      <c r="N265" s="14">
        <v>0.23958333333333334</v>
      </c>
      <c r="O265" s="14">
        <v>6.25E-2</v>
      </c>
      <c r="P265" s="1">
        <f t="shared" si="130"/>
        <v>506</v>
      </c>
      <c r="R265" s="78" t="str">
        <f t="shared" si="98"/>
        <v>Gale Rd</v>
      </c>
      <c r="T265" s="1">
        <v>33.299999999999997</v>
      </c>
      <c r="U265" s="78" t="str">
        <f t="shared" si="119"/>
        <v>Gale Rd</v>
      </c>
      <c r="V265" s="1">
        <f t="shared" si="120"/>
        <v>0</v>
      </c>
      <c r="W265" s="80">
        <v>34.4</v>
      </c>
      <c r="X265" s="78">
        <v>3392</v>
      </c>
      <c r="Y265" s="1">
        <v>11</v>
      </c>
      <c r="Z265" s="1">
        <v>0.3</v>
      </c>
      <c r="AA265" s="1">
        <v>1483</v>
      </c>
      <c r="AB265" s="1">
        <v>43.7</v>
      </c>
      <c r="AC265" s="1">
        <v>1020</v>
      </c>
      <c r="AD265" s="1">
        <v>30.1</v>
      </c>
      <c r="AE265" s="1">
        <v>21</v>
      </c>
      <c r="AF265" s="1">
        <v>0.6</v>
      </c>
      <c r="AG265" s="1">
        <v>819</v>
      </c>
      <c r="AH265" s="1">
        <v>24.1</v>
      </c>
      <c r="AI265" s="1">
        <v>5</v>
      </c>
      <c r="AJ265" s="1">
        <v>0.1</v>
      </c>
      <c r="AK265" s="1">
        <v>0</v>
      </c>
      <c r="AL265" s="1">
        <v>0</v>
      </c>
      <c r="AM265" s="1">
        <v>33</v>
      </c>
      <c r="AN265" s="1">
        <v>1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78" t="str">
        <f t="shared" si="131"/>
        <v>Gale Rd</v>
      </c>
      <c r="AZ265" s="36">
        <f t="shared" si="132"/>
        <v>0.40625</v>
      </c>
      <c r="BA265" s="36">
        <f t="shared" si="133"/>
        <v>8.3333333333333329E-2</v>
      </c>
      <c r="BH265" s="78" t="str">
        <f t="shared" si="134"/>
        <v>Gale Rd</v>
      </c>
      <c r="BI265" s="36">
        <f t="shared" si="135"/>
        <v>0.23958333333333334</v>
      </c>
      <c r="BJ265" s="36">
        <f t="shared" si="136"/>
        <v>6.25E-2</v>
      </c>
      <c r="BP265" s="80"/>
    </row>
    <row r="266" spans="1:69">
      <c r="A266" s="1">
        <v>263</v>
      </c>
      <c r="B266" s="10" t="s">
        <v>185</v>
      </c>
      <c r="C266" s="21">
        <v>38.270650000000003</v>
      </c>
      <c r="D266" s="31">
        <v>-104.496813</v>
      </c>
      <c r="E266" s="1" t="s">
        <v>172</v>
      </c>
      <c r="F266" s="6">
        <v>44865</v>
      </c>
      <c r="G266" s="7">
        <v>44872</v>
      </c>
      <c r="H266" s="78" t="s">
        <v>354</v>
      </c>
      <c r="I266" s="1">
        <v>2121</v>
      </c>
      <c r="J266" s="14">
        <v>0.45833333333333331</v>
      </c>
      <c r="K266" s="14">
        <v>0.1875</v>
      </c>
      <c r="L266" s="1" t="str">
        <f t="shared" si="96"/>
        <v>Hwy 50</v>
      </c>
      <c r="M266" s="1">
        <v>2220</v>
      </c>
      <c r="N266" s="14">
        <v>0.30208333333333331</v>
      </c>
      <c r="O266" s="14">
        <v>0.14583333333333334</v>
      </c>
      <c r="P266" s="1">
        <f t="shared" ref="P266:P270" si="137">SUM(M266,I266)</f>
        <v>4341</v>
      </c>
      <c r="R266" s="78" t="str">
        <f t="shared" ref="R266:R270" si="138">H266</f>
        <v>Hwy 50</v>
      </c>
      <c r="S266" s="1">
        <v>45</v>
      </c>
      <c r="T266" s="1">
        <v>51.7</v>
      </c>
      <c r="U266" s="78" t="str">
        <f t="shared" ref="U266:U270" si="139">L266</f>
        <v>Hwy 50</v>
      </c>
      <c r="V266" s="1">
        <f t="shared" ref="V266:V270" si="140">S266</f>
        <v>45</v>
      </c>
      <c r="W266" s="80">
        <v>47.7</v>
      </c>
      <c r="X266" s="78">
        <v>30028</v>
      </c>
      <c r="Y266" s="1">
        <v>159</v>
      </c>
      <c r="Z266" s="1">
        <v>0.5</v>
      </c>
      <c r="AA266" s="1">
        <v>17713</v>
      </c>
      <c r="AB266" s="1">
        <v>59</v>
      </c>
      <c r="AC266" s="1">
        <v>7280</v>
      </c>
      <c r="AD266" s="1">
        <v>24.2</v>
      </c>
      <c r="AE266" s="1">
        <v>340</v>
      </c>
      <c r="AF266" s="1">
        <v>1.1000000000000001</v>
      </c>
      <c r="AG266" s="1">
        <v>3796</v>
      </c>
      <c r="AH266" s="1">
        <v>12.6</v>
      </c>
      <c r="AI266" s="1">
        <v>213</v>
      </c>
      <c r="AJ266" s="1">
        <v>0.7</v>
      </c>
      <c r="AK266" s="1">
        <v>4</v>
      </c>
      <c r="AL266" s="1">
        <v>0</v>
      </c>
      <c r="AM266" s="1">
        <v>377</v>
      </c>
      <c r="AN266" s="1">
        <v>1.3</v>
      </c>
      <c r="AO266" s="1">
        <v>141</v>
      </c>
      <c r="AP266" s="1">
        <v>0.5</v>
      </c>
      <c r="AQ266" s="1">
        <v>2</v>
      </c>
      <c r="AR266" s="1">
        <v>0</v>
      </c>
      <c r="AS266" s="1">
        <v>2</v>
      </c>
      <c r="AT266" s="1">
        <v>0</v>
      </c>
      <c r="AU266" s="1">
        <v>1</v>
      </c>
      <c r="AV266" s="1">
        <v>0</v>
      </c>
      <c r="AW266" s="1">
        <v>0</v>
      </c>
      <c r="AX266" s="1">
        <v>0</v>
      </c>
      <c r="AY266" s="78" t="str">
        <f t="shared" si="131"/>
        <v>Hwy 50</v>
      </c>
      <c r="AZ266" s="36">
        <f t="shared" si="132"/>
        <v>0.45833333333333331</v>
      </c>
      <c r="BA266" s="36">
        <f t="shared" si="133"/>
        <v>0.1875</v>
      </c>
      <c r="BH266" s="78" t="str">
        <f t="shared" si="134"/>
        <v>Hwy 50</v>
      </c>
      <c r="BI266" s="36">
        <f t="shared" si="135"/>
        <v>0.30208333333333331</v>
      </c>
      <c r="BJ266" s="36">
        <f t="shared" si="136"/>
        <v>0.14583333333333334</v>
      </c>
      <c r="BP266" s="80"/>
      <c r="BQ266" s="1">
        <v>1</v>
      </c>
    </row>
    <row r="267" spans="1:69">
      <c r="A267" s="1">
        <v>264</v>
      </c>
      <c r="B267" s="10" t="s">
        <v>454</v>
      </c>
      <c r="C267" s="21">
        <v>38.313667000000002</v>
      </c>
      <c r="D267" s="31">
        <v>-104.746139</v>
      </c>
      <c r="E267" s="1" t="s">
        <v>455</v>
      </c>
      <c r="F267" s="6">
        <v>45125</v>
      </c>
      <c r="G267" s="7">
        <v>45132</v>
      </c>
      <c r="H267" s="78" t="s">
        <v>456</v>
      </c>
      <c r="I267" s="1">
        <v>45</v>
      </c>
      <c r="J267" s="14">
        <v>0.44791666666666669</v>
      </c>
      <c r="K267" s="14">
        <v>0.16666666666666666</v>
      </c>
      <c r="L267" s="1" t="str">
        <f t="shared" si="96"/>
        <v>S Angus Dr</v>
      </c>
      <c r="M267" s="1">
        <v>40</v>
      </c>
      <c r="N267" s="14">
        <v>0.39583333333333331</v>
      </c>
      <c r="O267" s="14">
        <v>0.16666666666666666</v>
      </c>
      <c r="P267" s="1">
        <f t="shared" si="137"/>
        <v>85</v>
      </c>
      <c r="R267" s="78" t="str">
        <f t="shared" si="138"/>
        <v>S Angus Dr</v>
      </c>
      <c r="S267" s="1">
        <v>30</v>
      </c>
      <c r="U267" s="78" t="str">
        <f t="shared" si="139"/>
        <v>S Angus Dr</v>
      </c>
      <c r="V267" s="1">
        <f t="shared" si="140"/>
        <v>30</v>
      </c>
      <c r="W267" s="80"/>
      <c r="X267" s="78">
        <v>573</v>
      </c>
      <c r="Y267" s="1">
        <v>0</v>
      </c>
      <c r="Z267" s="1">
        <v>0</v>
      </c>
      <c r="AA267" s="1">
        <v>340</v>
      </c>
      <c r="AB267" s="1">
        <v>59.3</v>
      </c>
      <c r="AC267" s="1">
        <v>136</v>
      </c>
      <c r="AD267" s="1">
        <v>23.7</v>
      </c>
      <c r="AE267" s="1">
        <v>0</v>
      </c>
      <c r="AF267" s="1">
        <v>0</v>
      </c>
      <c r="AG267" s="1">
        <v>91</v>
      </c>
      <c r="AH267" s="1">
        <v>15.9</v>
      </c>
      <c r="AI267" s="1">
        <v>6</v>
      </c>
      <c r="AJ267" s="1">
        <v>1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78" t="str">
        <f t="shared" si="131"/>
        <v>S Angus Dr</v>
      </c>
      <c r="AZ267" s="36">
        <f t="shared" si="132"/>
        <v>0.44791666666666669</v>
      </c>
      <c r="BA267" s="36">
        <f t="shared" si="133"/>
        <v>0.16666666666666666</v>
      </c>
      <c r="BH267" s="78" t="str">
        <f t="shared" si="134"/>
        <v>S Angus Dr</v>
      </c>
      <c r="BI267" s="36">
        <f t="shared" si="135"/>
        <v>0.39583333333333331</v>
      </c>
      <c r="BJ267" s="36">
        <f t="shared" si="136"/>
        <v>0.16666666666666666</v>
      </c>
      <c r="BP267" s="80"/>
    </row>
    <row r="268" spans="1:69">
      <c r="A268" s="1">
        <v>265</v>
      </c>
      <c r="B268" s="10" t="s">
        <v>60</v>
      </c>
      <c r="C268" s="21">
        <v>38.383194000000003</v>
      </c>
      <c r="D268" s="31">
        <v>-104.722583</v>
      </c>
      <c r="E268" s="1" t="s">
        <v>457</v>
      </c>
      <c r="F268" s="6">
        <v>45125</v>
      </c>
      <c r="G268" s="7">
        <v>45132</v>
      </c>
      <c r="H268" s="78" t="s">
        <v>458</v>
      </c>
      <c r="I268" s="1">
        <v>139</v>
      </c>
      <c r="J268" s="14">
        <v>0.44791666666666669</v>
      </c>
      <c r="K268" s="14">
        <v>0.19791666666666666</v>
      </c>
      <c r="L268" s="1" t="str">
        <f t="shared" si="96"/>
        <v>Platteville Blvd</v>
      </c>
      <c r="M268" s="1">
        <v>132</v>
      </c>
      <c r="N268" s="14">
        <v>0.29166666666666669</v>
      </c>
      <c r="O268" s="14">
        <v>0.17708333333333334</v>
      </c>
      <c r="P268" s="1">
        <f t="shared" si="137"/>
        <v>271</v>
      </c>
      <c r="R268" s="78" t="str">
        <f t="shared" si="138"/>
        <v>Platteville Blvd</v>
      </c>
      <c r="S268" s="1">
        <v>30</v>
      </c>
      <c r="U268" s="78" t="str">
        <f t="shared" si="139"/>
        <v>Platteville Blvd</v>
      </c>
      <c r="V268" s="1">
        <f t="shared" si="140"/>
        <v>30</v>
      </c>
      <c r="W268" s="80"/>
      <c r="X268" s="78">
        <v>1852</v>
      </c>
      <c r="Y268" s="1">
        <v>2</v>
      </c>
      <c r="Z268" s="1">
        <v>0.1</v>
      </c>
      <c r="AA268" s="1">
        <v>1059</v>
      </c>
      <c r="AB268" s="1">
        <v>57.2</v>
      </c>
      <c r="AC268" s="1">
        <v>492</v>
      </c>
      <c r="AD268" s="1">
        <v>26.6</v>
      </c>
      <c r="AE268" s="1">
        <v>9</v>
      </c>
      <c r="AF268" s="1">
        <v>0.5</v>
      </c>
      <c r="AG268" s="1">
        <v>248</v>
      </c>
      <c r="AH268" s="1">
        <v>13.4</v>
      </c>
      <c r="AI268" s="1">
        <v>7</v>
      </c>
      <c r="AJ268" s="1">
        <v>0.4</v>
      </c>
      <c r="AK268" s="1">
        <v>0</v>
      </c>
      <c r="AL268" s="1">
        <v>0</v>
      </c>
      <c r="AM268" s="1">
        <v>35</v>
      </c>
      <c r="AN268" s="1">
        <v>1.9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78" t="str">
        <f t="shared" si="131"/>
        <v>Platteville Blvd</v>
      </c>
      <c r="AZ268" s="36">
        <f t="shared" si="132"/>
        <v>0.44791666666666669</v>
      </c>
      <c r="BA268" s="36">
        <f t="shared" si="133"/>
        <v>0.19791666666666666</v>
      </c>
      <c r="BH268" s="78" t="str">
        <f t="shared" si="134"/>
        <v>Platteville Blvd</v>
      </c>
      <c r="BI268" s="36">
        <f t="shared" si="135"/>
        <v>0.29166666666666669</v>
      </c>
      <c r="BJ268" s="36">
        <f t="shared" si="136"/>
        <v>0.17708333333333334</v>
      </c>
      <c r="BP268" s="80"/>
    </row>
    <row r="269" spans="1:69">
      <c r="A269" s="1">
        <v>266</v>
      </c>
      <c r="B269" s="10" t="s">
        <v>459</v>
      </c>
      <c r="C269" s="21">
        <v>38.338194000000001</v>
      </c>
      <c r="D269" s="31">
        <v>-104.755278</v>
      </c>
      <c r="E269" s="1" t="s">
        <v>460</v>
      </c>
      <c r="F269" s="6">
        <v>45125</v>
      </c>
      <c r="G269" s="7">
        <v>45132</v>
      </c>
      <c r="H269" s="78" t="s">
        <v>461</v>
      </c>
      <c r="I269" s="1">
        <v>82</v>
      </c>
      <c r="J269" s="14">
        <v>0.45833333333333331</v>
      </c>
      <c r="K269" s="14">
        <v>8.3333333333333329E-2</v>
      </c>
      <c r="L269" s="1" t="str">
        <f t="shared" si="96"/>
        <v>S Brewer Dr</v>
      </c>
      <c r="M269" s="1">
        <v>143</v>
      </c>
      <c r="N269" s="14">
        <v>0.41666666666666669</v>
      </c>
      <c r="O269" s="14">
        <v>0.20833333333333334</v>
      </c>
      <c r="Q269" s="1">
        <f t="shared" ref="Q269" si="141">SUM(M269,I269)</f>
        <v>225</v>
      </c>
      <c r="R269" s="78" t="str">
        <f t="shared" si="138"/>
        <v>S Brewer Dr</v>
      </c>
      <c r="T269" s="1">
        <v>38</v>
      </c>
      <c r="U269" s="78" t="str">
        <f t="shared" si="139"/>
        <v>S Brewer Dr</v>
      </c>
      <c r="V269" s="1">
        <f t="shared" si="140"/>
        <v>0</v>
      </c>
      <c r="W269" s="80">
        <v>40</v>
      </c>
      <c r="X269" s="78"/>
      <c r="AY269" s="78" t="str">
        <f t="shared" si="131"/>
        <v>S Brewer Dr</v>
      </c>
      <c r="AZ269" s="36">
        <f t="shared" si="132"/>
        <v>0.45833333333333331</v>
      </c>
      <c r="BA269" s="36">
        <f t="shared" si="133"/>
        <v>8.3333333333333329E-2</v>
      </c>
      <c r="BB269" s="1">
        <v>13</v>
      </c>
      <c r="BC269" s="1">
        <v>2.2999999999999998</v>
      </c>
      <c r="BD269" s="1">
        <v>536</v>
      </c>
      <c r="BE269" s="1">
        <v>95.2</v>
      </c>
      <c r="BF269" s="1">
        <v>14</v>
      </c>
      <c r="BG269" s="1">
        <v>2.5</v>
      </c>
      <c r="BH269" s="78" t="str">
        <f t="shared" si="134"/>
        <v>S Brewer Dr</v>
      </c>
      <c r="BI269" s="36">
        <f t="shared" si="135"/>
        <v>0.41666666666666669</v>
      </c>
      <c r="BJ269" s="36">
        <f t="shared" si="136"/>
        <v>0.20833333333333334</v>
      </c>
      <c r="BK269" s="1">
        <v>20</v>
      </c>
      <c r="BL269" s="1">
        <v>2</v>
      </c>
      <c r="BM269" s="1">
        <v>931</v>
      </c>
      <c r="BN269" s="1">
        <v>93.9</v>
      </c>
      <c r="BO269" s="1">
        <v>40</v>
      </c>
      <c r="BP269" s="80">
        <v>4</v>
      </c>
    </row>
    <row r="270" spans="1:69">
      <c r="A270" s="1">
        <v>267</v>
      </c>
      <c r="B270" s="10" t="s">
        <v>462</v>
      </c>
      <c r="C270" s="21">
        <v>38.319279999999999</v>
      </c>
      <c r="D270" s="31">
        <v>-104.70256000000001</v>
      </c>
      <c r="E270" s="1" t="s">
        <v>196</v>
      </c>
      <c r="F270" s="6">
        <v>45125</v>
      </c>
      <c r="G270" s="7">
        <v>45132</v>
      </c>
      <c r="H270" s="78" t="s">
        <v>463</v>
      </c>
      <c r="I270" s="1">
        <v>117</v>
      </c>
      <c r="J270" s="14">
        <v>0.40625</v>
      </c>
      <c r="K270" s="14">
        <v>0.17708333333333334</v>
      </c>
      <c r="L270" s="1" t="str">
        <f t="shared" si="96"/>
        <v>S Archdale Dr</v>
      </c>
      <c r="M270" s="1">
        <v>126</v>
      </c>
      <c r="N270" s="14">
        <v>0.41666666666666669</v>
      </c>
      <c r="O270" s="14">
        <v>4.1666666666666664E-2</v>
      </c>
      <c r="P270" s="1">
        <f t="shared" si="137"/>
        <v>243</v>
      </c>
      <c r="R270" s="78" t="str">
        <f t="shared" si="138"/>
        <v>S Archdale Dr</v>
      </c>
      <c r="S270" s="1">
        <v>30</v>
      </c>
      <c r="T270" s="1">
        <v>32.4</v>
      </c>
      <c r="U270" s="78" t="str">
        <f t="shared" si="139"/>
        <v>S Archdale Dr</v>
      </c>
      <c r="V270" s="1">
        <f t="shared" si="140"/>
        <v>30</v>
      </c>
      <c r="W270" s="80">
        <v>40.299999999999997</v>
      </c>
      <c r="X270" s="78">
        <v>1626</v>
      </c>
      <c r="Y270" s="1">
        <v>11</v>
      </c>
      <c r="Z270" s="1">
        <v>0.7</v>
      </c>
      <c r="AA270" s="1">
        <v>873</v>
      </c>
      <c r="AB270" s="1">
        <v>53.7</v>
      </c>
      <c r="AC270" s="1">
        <v>432</v>
      </c>
      <c r="AD270" s="1">
        <v>26.6</v>
      </c>
      <c r="AE270" s="1">
        <v>2</v>
      </c>
      <c r="AF270" s="1">
        <v>0.1</v>
      </c>
      <c r="AG270" s="1">
        <v>289</v>
      </c>
      <c r="AH270" s="1">
        <v>17.8</v>
      </c>
      <c r="AI270" s="1">
        <v>2</v>
      </c>
      <c r="AJ270" s="1">
        <v>0.1</v>
      </c>
      <c r="AK270" s="1">
        <v>0</v>
      </c>
      <c r="AL270" s="1">
        <v>0</v>
      </c>
      <c r="AM270" s="1">
        <v>16</v>
      </c>
      <c r="AN270" s="1">
        <v>1</v>
      </c>
      <c r="AO270" s="1">
        <v>1</v>
      </c>
      <c r="AP270" s="1">
        <v>0.1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78" t="str">
        <f t="shared" si="131"/>
        <v>S Archdale Dr</v>
      </c>
      <c r="AZ270" s="36">
        <f t="shared" si="132"/>
        <v>0.40625</v>
      </c>
      <c r="BA270" s="36">
        <f t="shared" si="133"/>
        <v>0.17708333333333334</v>
      </c>
      <c r="BH270" s="78" t="str">
        <f t="shared" si="134"/>
        <v>S Archdale Dr</v>
      </c>
      <c r="BI270" s="36">
        <f t="shared" si="135"/>
        <v>0.41666666666666669</v>
      </c>
      <c r="BJ270" s="36">
        <f t="shared" si="136"/>
        <v>4.1666666666666664E-2</v>
      </c>
      <c r="BP270" s="80"/>
    </row>
    <row r="271" spans="1:69">
      <c r="A271" s="1">
        <v>268</v>
      </c>
      <c r="B271" s="10" t="s">
        <v>60</v>
      </c>
      <c r="C271" s="21">
        <v>38.381210000000003</v>
      </c>
      <c r="D271" s="31">
        <v>-104.72410000000001</v>
      </c>
      <c r="E271" s="1" t="s">
        <v>464</v>
      </c>
      <c r="F271" s="6">
        <v>45125</v>
      </c>
      <c r="G271" s="7">
        <v>45132</v>
      </c>
      <c r="H271" s="78" t="s">
        <v>465</v>
      </c>
      <c r="I271" s="1">
        <v>140</v>
      </c>
      <c r="J271" s="14">
        <v>0.39583333333333331</v>
      </c>
      <c r="K271" s="14">
        <v>0.13541666666666666</v>
      </c>
      <c r="L271" s="1" t="str">
        <f t="shared" si="96"/>
        <v>N Platteville Blvd</v>
      </c>
      <c r="M271" s="1">
        <v>142</v>
      </c>
      <c r="N271" s="14">
        <v>0.41666666666666669</v>
      </c>
      <c r="O271" s="14">
        <v>0.13541666666666666</v>
      </c>
      <c r="P271" s="1">
        <f t="shared" ref="P271:P272" si="142">SUM(M271,I271)</f>
        <v>282</v>
      </c>
      <c r="R271" s="78" t="str">
        <f t="shared" ref="R271:R286" si="143">H271</f>
        <v>N Platteville Blvd</v>
      </c>
      <c r="S271" s="1">
        <v>30</v>
      </c>
      <c r="U271" s="78" t="str">
        <f t="shared" ref="U271:U274" si="144">L271</f>
        <v>N Platteville Blvd</v>
      </c>
      <c r="V271" s="1">
        <f t="shared" ref="V271:V274" si="145">S271</f>
        <v>30</v>
      </c>
      <c r="W271" s="80"/>
      <c r="X271" s="78">
        <v>1932</v>
      </c>
      <c r="Y271" s="1">
        <v>18</v>
      </c>
      <c r="Z271" s="1">
        <v>0.9</v>
      </c>
      <c r="AA271" s="1">
        <v>1187</v>
      </c>
      <c r="AB271" s="1">
        <v>61.4</v>
      </c>
      <c r="AC271" s="1">
        <v>489</v>
      </c>
      <c r="AD271" s="1">
        <v>25.3</v>
      </c>
      <c r="AE271" s="1">
        <v>6</v>
      </c>
      <c r="AF271" s="1">
        <v>0.3</v>
      </c>
      <c r="AG271" s="1">
        <v>177</v>
      </c>
      <c r="AH271" s="1">
        <v>9.1999999999999993</v>
      </c>
      <c r="AI271" s="1">
        <v>19</v>
      </c>
      <c r="AJ271" s="1">
        <v>1</v>
      </c>
      <c r="AK271" s="1">
        <v>0</v>
      </c>
      <c r="AL271" s="1">
        <v>0</v>
      </c>
      <c r="AM271" s="1">
        <v>36</v>
      </c>
      <c r="AN271" s="1">
        <v>1.9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78" t="str">
        <f t="shared" si="131"/>
        <v>N Platteville Blvd</v>
      </c>
      <c r="AZ271" s="36">
        <f t="shared" si="132"/>
        <v>0.39583333333333331</v>
      </c>
      <c r="BA271" s="36">
        <f t="shared" si="133"/>
        <v>0.13541666666666666</v>
      </c>
      <c r="BH271" s="78" t="str">
        <f t="shared" si="134"/>
        <v>N Platteville Blvd</v>
      </c>
      <c r="BI271" s="36">
        <f t="shared" si="135"/>
        <v>0.41666666666666669</v>
      </c>
      <c r="BJ271" s="36">
        <f t="shared" si="136"/>
        <v>0.13541666666666666</v>
      </c>
      <c r="BP271" s="80"/>
    </row>
    <row r="272" spans="1:69">
      <c r="A272" s="1">
        <v>269</v>
      </c>
      <c r="B272" s="10" t="s">
        <v>446</v>
      </c>
      <c r="C272" s="21">
        <v>38.301082999999998</v>
      </c>
      <c r="D272" s="31">
        <v>-104.735389</v>
      </c>
      <c r="E272" s="1" t="s">
        <v>466</v>
      </c>
      <c r="F272" s="6">
        <v>45127</v>
      </c>
      <c r="G272" s="7">
        <v>45133</v>
      </c>
      <c r="H272" s="78" t="s">
        <v>445</v>
      </c>
      <c r="I272" s="1">
        <v>118</v>
      </c>
      <c r="J272" s="14">
        <v>0.42708333333333331</v>
      </c>
      <c r="K272" s="14">
        <v>0.14583333333333334</v>
      </c>
      <c r="L272" s="1" t="str">
        <f t="shared" si="96"/>
        <v>S Dante Dr</v>
      </c>
      <c r="M272" s="1">
        <v>115</v>
      </c>
      <c r="N272" s="14">
        <v>0.38541666666666669</v>
      </c>
      <c r="O272" s="14">
        <v>0.51041666666666663</v>
      </c>
      <c r="P272" s="1">
        <f t="shared" si="142"/>
        <v>233</v>
      </c>
      <c r="Q272" s="1">
        <f t="shared" ref="Q272:Q274" si="146">SUM(M272,I272)</f>
        <v>233</v>
      </c>
      <c r="R272" s="78" t="str">
        <f t="shared" si="143"/>
        <v>S Dante Dr</v>
      </c>
      <c r="S272" s="1">
        <v>30</v>
      </c>
      <c r="T272" s="1">
        <v>36</v>
      </c>
      <c r="U272" s="78" t="str">
        <f t="shared" si="144"/>
        <v>S Dante Dr</v>
      </c>
      <c r="V272" s="1">
        <f t="shared" si="145"/>
        <v>30</v>
      </c>
      <c r="W272" s="80">
        <v>40.6</v>
      </c>
      <c r="X272" s="78">
        <v>1274</v>
      </c>
      <c r="Y272" s="1">
        <v>20</v>
      </c>
      <c r="Z272" s="1">
        <v>1.6</v>
      </c>
      <c r="AA272" s="1">
        <v>226</v>
      </c>
      <c r="AB272" s="1">
        <v>17.7</v>
      </c>
      <c r="AC272" s="1">
        <v>723</v>
      </c>
      <c r="AD272" s="1">
        <v>56.8</v>
      </c>
      <c r="AE272" s="1">
        <v>2</v>
      </c>
      <c r="AF272" s="1">
        <v>0.2</v>
      </c>
      <c r="AG272" s="1">
        <v>287</v>
      </c>
      <c r="AH272" s="1">
        <v>22.5</v>
      </c>
      <c r="AI272" s="1">
        <v>1</v>
      </c>
      <c r="AJ272" s="1">
        <v>0.1</v>
      </c>
      <c r="AK272" s="1">
        <v>0</v>
      </c>
      <c r="AL272" s="1">
        <v>0</v>
      </c>
      <c r="AM272" s="1">
        <v>14</v>
      </c>
      <c r="AN272" s="1">
        <v>1.1000000000000001</v>
      </c>
      <c r="AO272" s="1">
        <v>1</v>
      </c>
      <c r="AP272" s="1">
        <v>0.1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78" t="str">
        <f t="shared" si="131"/>
        <v>S Dante Dr</v>
      </c>
      <c r="AZ272" s="36">
        <f t="shared" si="132"/>
        <v>0.42708333333333331</v>
      </c>
      <c r="BA272" s="36">
        <f t="shared" si="133"/>
        <v>0.14583333333333334</v>
      </c>
      <c r="BH272" s="78" t="str">
        <f t="shared" si="134"/>
        <v>S Dante Dr</v>
      </c>
      <c r="BI272" s="36">
        <f t="shared" si="135"/>
        <v>0.38541666666666669</v>
      </c>
      <c r="BJ272" s="36">
        <f t="shared" si="136"/>
        <v>0.51041666666666663</v>
      </c>
      <c r="BP272" s="80"/>
    </row>
    <row r="273" spans="1:69">
      <c r="A273" s="1">
        <v>270</v>
      </c>
      <c r="B273" s="10" t="s">
        <v>467</v>
      </c>
      <c r="C273" s="21">
        <v>38.314222000000001</v>
      </c>
      <c r="D273" s="31">
        <v>-104.814611</v>
      </c>
      <c r="E273" s="1" t="s">
        <v>372</v>
      </c>
      <c r="F273" s="6">
        <v>45126</v>
      </c>
      <c r="G273" s="7">
        <v>45133</v>
      </c>
      <c r="H273" s="78" t="s">
        <v>468</v>
      </c>
      <c r="I273" s="1">
        <v>558</v>
      </c>
      <c r="J273" s="14">
        <v>0.25</v>
      </c>
      <c r="K273" s="14">
        <v>0.5</v>
      </c>
      <c r="L273" s="1" t="str">
        <f t="shared" ref="L273:L338" si="147">H273</f>
        <v>Guatamote Dr</v>
      </c>
      <c r="M273" s="1">
        <v>672</v>
      </c>
      <c r="N273" s="14">
        <v>0.45833333333333331</v>
      </c>
      <c r="O273" s="14">
        <v>0.20833333333333334</v>
      </c>
      <c r="Q273" s="1">
        <f t="shared" si="146"/>
        <v>1230</v>
      </c>
      <c r="R273" s="78" t="str">
        <f t="shared" si="143"/>
        <v>Guatamote Dr</v>
      </c>
      <c r="S273" s="1">
        <v>35</v>
      </c>
      <c r="T273" s="1">
        <v>42</v>
      </c>
      <c r="U273" s="78" t="str">
        <f t="shared" si="144"/>
        <v>Guatamote Dr</v>
      </c>
      <c r="V273" s="1">
        <f t="shared" si="145"/>
        <v>35</v>
      </c>
      <c r="W273" s="80">
        <v>41</v>
      </c>
      <c r="X273" s="78"/>
      <c r="AY273" s="78" t="str">
        <f t="shared" si="131"/>
        <v>Guatamote Dr</v>
      </c>
      <c r="AZ273" s="36">
        <f t="shared" si="132"/>
        <v>0.25</v>
      </c>
      <c r="BA273" s="36">
        <f t="shared" si="133"/>
        <v>0.5</v>
      </c>
      <c r="BB273" s="1">
        <v>5</v>
      </c>
      <c r="BC273" s="1">
        <v>0.1</v>
      </c>
      <c r="BD273" s="1">
        <v>3672</v>
      </c>
      <c r="BE273" s="1">
        <v>97</v>
      </c>
      <c r="BF273" s="1">
        <v>108</v>
      </c>
      <c r="BG273" s="1">
        <v>2.9</v>
      </c>
      <c r="BH273" s="78" t="str">
        <f t="shared" si="134"/>
        <v>Guatamote Dr</v>
      </c>
      <c r="BI273" s="36">
        <f t="shared" si="135"/>
        <v>0.45833333333333331</v>
      </c>
      <c r="BJ273" s="36">
        <f t="shared" si="136"/>
        <v>0.20833333333333334</v>
      </c>
      <c r="BK273" s="1">
        <v>102</v>
      </c>
      <c r="BL273" s="1">
        <v>2.2000000000000002</v>
      </c>
      <c r="BM273" s="1">
        <v>4363</v>
      </c>
      <c r="BN273" s="1">
        <v>95.6</v>
      </c>
      <c r="BO273" s="1">
        <v>98</v>
      </c>
      <c r="BP273" s="80">
        <v>2.1</v>
      </c>
    </row>
    <row r="274" spans="1:69">
      <c r="A274" s="1">
        <v>271</v>
      </c>
      <c r="B274" s="10" t="s">
        <v>469</v>
      </c>
      <c r="C274" s="21">
        <v>38.326639</v>
      </c>
      <c r="D274" s="31">
        <v>-104.771278</v>
      </c>
      <c r="E274" s="1" t="s">
        <v>470</v>
      </c>
      <c r="F274" s="6">
        <v>45126</v>
      </c>
      <c r="G274" s="7">
        <v>45133</v>
      </c>
      <c r="H274" s="78" t="s">
        <v>471</v>
      </c>
      <c r="I274" s="1">
        <v>478</v>
      </c>
      <c r="J274" s="14">
        <v>0.45833333333333331</v>
      </c>
      <c r="K274" s="14">
        <v>0.5</v>
      </c>
      <c r="L274" s="1" t="str">
        <f t="shared" si="147"/>
        <v>El Portal Dr</v>
      </c>
      <c r="M274" s="1">
        <v>525</v>
      </c>
      <c r="N274" s="14">
        <v>0.33333333333333331</v>
      </c>
      <c r="O274" s="14">
        <v>4.1666666666666664E-2</v>
      </c>
      <c r="Q274" s="1">
        <f t="shared" si="146"/>
        <v>1003</v>
      </c>
      <c r="R274" s="78" t="str">
        <f t="shared" si="143"/>
        <v>El Portal Dr</v>
      </c>
      <c r="S274" s="1">
        <v>30</v>
      </c>
      <c r="U274" s="78" t="str">
        <f t="shared" si="144"/>
        <v>El Portal Dr</v>
      </c>
      <c r="V274" s="1">
        <f t="shared" si="145"/>
        <v>30</v>
      </c>
      <c r="W274" s="80"/>
      <c r="X274" s="78"/>
      <c r="AY274" s="78" t="str">
        <f t="shared" si="131"/>
        <v>El Portal Dr</v>
      </c>
      <c r="AZ274" s="36">
        <f t="shared" si="132"/>
        <v>0.45833333333333331</v>
      </c>
      <c r="BA274" s="36">
        <f t="shared" si="133"/>
        <v>0.5</v>
      </c>
      <c r="BB274" s="1">
        <v>18</v>
      </c>
      <c r="BC274" s="1">
        <v>0.6</v>
      </c>
      <c r="BD274" s="1">
        <v>3030</v>
      </c>
      <c r="BE274" s="1">
        <v>94</v>
      </c>
      <c r="BF274" s="1">
        <v>175</v>
      </c>
      <c r="BG274" s="1">
        <v>5.4</v>
      </c>
      <c r="BH274" s="78" t="str">
        <f t="shared" si="134"/>
        <v>El Portal Dr</v>
      </c>
      <c r="BI274" s="36">
        <f t="shared" si="135"/>
        <v>0.33333333333333331</v>
      </c>
      <c r="BJ274" s="36">
        <f t="shared" si="136"/>
        <v>4.1666666666666664E-2</v>
      </c>
      <c r="BK274" s="1">
        <v>180</v>
      </c>
      <c r="BL274" s="1">
        <v>5.0999999999999996</v>
      </c>
      <c r="BM274" s="1">
        <v>3250</v>
      </c>
      <c r="BN274" s="1">
        <v>91.8</v>
      </c>
      <c r="BO274" s="1">
        <v>111</v>
      </c>
      <c r="BP274" s="80">
        <v>3.1</v>
      </c>
    </row>
    <row r="275" spans="1:69">
      <c r="A275" s="1">
        <v>272</v>
      </c>
      <c r="B275" s="10" t="s">
        <v>472</v>
      </c>
      <c r="C275" s="21">
        <v>38.337888999999997</v>
      </c>
      <c r="D275" s="31">
        <v>-104.738417</v>
      </c>
      <c r="E275" s="1" t="s">
        <v>453</v>
      </c>
      <c r="F275" s="6">
        <v>45127</v>
      </c>
      <c r="G275" s="7">
        <v>45134</v>
      </c>
      <c r="H275" s="78" t="s">
        <v>473</v>
      </c>
      <c r="I275" s="1">
        <v>509</v>
      </c>
      <c r="J275" s="14">
        <v>0.45833333333333331</v>
      </c>
      <c r="K275" s="14">
        <v>0.16666666666666666</v>
      </c>
      <c r="L275" s="1" t="str">
        <f t="shared" si="147"/>
        <v>E Enterprise Blvd</v>
      </c>
      <c r="M275" s="1">
        <v>364</v>
      </c>
      <c r="N275" s="14">
        <v>0.41666666666666669</v>
      </c>
      <c r="O275" s="14">
        <v>0.20833333333333334</v>
      </c>
      <c r="Q275" s="1">
        <f t="shared" ref="Q275:Q283" si="148">SUM(M275,I275)</f>
        <v>873</v>
      </c>
      <c r="R275" s="78" t="str">
        <f t="shared" si="143"/>
        <v>E Enterprise Blvd</v>
      </c>
      <c r="U275" s="78" t="str">
        <f t="shared" ref="U275:U286" si="149">L275</f>
        <v>E Enterprise Blvd</v>
      </c>
      <c r="V275" s="1">
        <f t="shared" ref="V275:V286" si="150">S275</f>
        <v>0</v>
      </c>
      <c r="W275" s="80"/>
      <c r="X275" s="78"/>
      <c r="AY275" s="78" t="str">
        <f t="shared" si="131"/>
        <v>E Enterprise Blvd</v>
      </c>
      <c r="AZ275" s="36">
        <f t="shared" si="132"/>
        <v>0.45833333333333331</v>
      </c>
      <c r="BA275" s="36">
        <f t="shared" si="133"/>
        <v>0.16666666666666666</v>
      </c>
      <c r="BB275" s="1">
        <v>2</v>
      </c>
      <c r="BC275" s="1">
        <v>0.1</v>
      </c>
      <c r="BD275" s="1">
        <v>3396</v>
      </c>
      <c r="BE275" s="1">
        <v>94.8</v>
      </c>
      <c r="BF275" s="1">
        <v>185</v>
      </c>
      <c r="BG275" s="1">
        <v>5.2</v>
      </c>
      <c r="BH275" s="78" t="str">
        <f t="shared" si="134"/>
        <v>E Enterprise Blvd</v>
      </c>
      <c r="BI275" s="36">
        <f t="shared" si="135"/>
        <v>0.41666666666666669</v>
      </c>
      <c r="BJ275" s="36">
        <f t="shared" si="136"/>
        <v>0.20833333333333334</v>
      </c>
      <c r="BK275" s="1">
        <v>151</v>
      </c>
      <c r="BL275" s="1">
        <v>5.9</v>
      </c>
      <c r="BM275" s="1">
        <v>2251</v>
      </c>
      <c r="BN275" s="1">
        <v>87.9</v>
      </c>
      <c r="BO275" s="1">
        <v>160</v>
      </c>
      <c r="BP275" s="80">
        <v>6.2</v>
      </c>
    </row>
    <row r="276" spans="1:69">
      <c r="A276" s="1">
        <v>273</v>
      </c>
      <c r="B276" s="10" t="s">
        <v>474</v>
      </c>
      <c r="C276" s="21">
        <v>38.334972</v>
      </c>
      <c r="D276" s="31">
        <v>-104.788528</v>
      </c>
      <c r="E276" s="1" t="s">
        <v>475</v>
      </c>
      <c r="F276" s="6">
        <v>45127</v>
      </c>
      <c r="G276" s="7">
        <v>45134</v>
      </c>
      <c r="H276" s="78" t="s">
        <v>476</v>
      </c>
      <c r="I276" s="1">
        <v>151</v>
      </c>
      <c r="J276" s="14">
        <v>0.38541666666666669</v>
      </c>
      <c r="K276" s="14">
        <v>0.16666666666666666</v>
      </c>
      <c r="L276" s="1" t="str">
        <f t="shared" si="147"/>
        <v>McCulloch</v>
      </c>
      <c r="M276" s="1">
        <v>197</v>
      </c>
      <c r="N276" s="14">
        <v>0.33333333333333331</v>
      </c>
      <c r="O276" s="14">
        <v>0.13541666666666666</v>
      </c>
      <c r="P276" s="1">
        <f t="shared" ref="P276:P286" si="151">SUM(M276,I276)</f>
        <v>348</v>
      </c>
      <c r="R276" s="78" t="str">
        <f t="shared" si="143"/>
        <v>McCulloch</v>
      </c>
      <c r="S276" s="1">
        <v>30</v>
      </c>
      <c r="U276" s="78" t="str">
        <f t="shared" si="149"/>
        <v>McCulloch</v>
      </c>
      <c r="V276" s="1">
        <f t="shared" si="150"/>
        <v>30</v>
      </c>
      <c r="W276" s="80"/>
      <c r="X276" s="78">
        <v>2308</v>
      </c>
      <c r="Y276" s="1">
        <v>9</v>
      </c>
      <c r="Z276" s="1">
        <v>0.4</v>
      </c>
      <c r="AA276" s="1">
        <v>1454</v>
      </c>
      <c r="AB276" s="1">
        <v>63</v>
      </c>
      <c r="AC276" s="1">
        <v>460</v>
      </c>
      <c r="AD276" s="1">
        <v>19.899999999999999</v>
      </c>
      <c r="AE276" s="1">
        <v>8</v>
      </c>
      <c r="AF276" s="1">
        <v>0.3</v>
      </c>
      <c r="AG276" s="1">
        <v>336</v>
      </c>
      <c r="AH276" s="1">
        <v>14.6</v>
      </c>
      <c r="AI276" s="1">
        <v>8</v>
      </c>
      <c r="AJ276" s="1">
        <v>0.3</v>
      </c>
      <c r="AK276" s="1">
        <v>0</v>
      </c>
      <c r="AL276" s="1">
        <v>0</v>
      </c>
      <c r="AM276" s="1">
        <v>33</v>
      </c>
      <c r="AN276" s="1">
        <v>1.4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78" t="str">
        <f t="shared" si="131"/>
        <v>McCulloch</v>
      </c>
      <c r="AZ276" s="36">
        <f t="shared" si="132"/>
        <v>0.38541666666666669</v>
      </c>
      <c r="BA276" s="36">
        <f t="shared" si="133"/>
        <v>0.16666666666666666</v>
      </c>
      <c r="BH276" s="78" t="str">
        <f t="shared" si="134"/>
        <v>McCulloch</v>
      </c>
      <c r="BI276" s="36">
        <f t="shared" si="135"/>
        <v>0.33333333333333331</v>
      </c>
      <c r="BJ276" s="36">
        <f t="shared" si="136"/>
        <v>0.13541666666666666</v>
      </c>
      <c r="BP276" s="80"/>
    </row>
    <row r="277" spans="1:69">
      <c r="A277" s="1">
        <v>274</v>
      </c>
      <c r="B277" s="10" t="s">
        <v>477</v>
      </c>
      <c r="C277" s="21">
        <v>38.344320000000003</v>
      </c>
      <c r="D277" s="31">
        <v>-104.81658</v>
      </c>
      <c r="E277" s="1" t="s">
        <v>478</v>
      </c>
      <c r="F277" s="6">
        <v>45127</v>
      </c>
      <c r="G277" s="7">
        <v>45134</v>
      </c>
      <c r="H277" s="78" t="s">
        <v>479</v>
      </c>
      <c r="I277" s="1">
        <v>113</v>
      </c>
      <c r="J277" s="14">
        <v>0.45833333333333331</v>
      </c>
      <c r="K277" s="14">
        <v>0.20833333333333334</v>
      </c>
      <c r="L277" s="1" t="str">
        <f t="shared" si="147"/>
        <v>Camino De Los Ranchos</v>
      </c>
      <c r="M277" s="1">
        <v>92</v>
      </c>
      <c r="N277" s="14">
        <v>0.29166666666666669</v>
      </c>
      <c r="O277" s="14">
        <v>0.19791666666666666</v>
      </c>
      <c r="P277" s="1">
        <f t="shared" si="151"/>
        <v>205</v>
      </c>
      <c r="R277" s="78" t="str">
        <f t="shared" si="143"/>
        <v>Camino De Los Ranchos</v>
      </c>
      <c r="S277" s="1">
        <v>30</v>
      </c>
      <c r="U277" s="78" t="str">
        <f t="shared" si="149"/>
        <v>Camino De Los Ranchos</v>
      </c>
      <c r="V277" s="1">
        <f t="shared" si="150"/>
        <v>30</v>
      </c>
      <c r="W277" s="80"/>
      <c r="X277" s="78">
        <v>1361</v>
      </c>
      <c r="Y277" s="1">
        <v>0</v>
      </c>
      <c r="Z277" s="1">
        <v>0</v>
      </c>
      <c r="AA277" s="1">
        <v>580</v>
      </c>
      <c r="AB277" s="1">
        <v>42.6</v>
      </c>
      <c r="AC277" s="1">
        <v>394</v>
      </c>
      <c r="AD277" s="1">
        <v>28.9</v>
      </c>
      <c r="AE277" s="1">
        <v>0</v>
      </c>
      <c r="AF277" s="1">
        <v>0</v>
      </c>
      <c r="AG277" s="1">
        <v>352</v>
      </c>
      <c r="AH277" s="1">
        <v>25.9</v>
      </c>
      <c r="AI277" s="1">
        <v>6</v>
      </c>
      <c r="AJ277" s="1">
        <v>0.4</v>
      </c>
      <c r="AK277" s="1">
        <v>0</v>
      </c>
      <c r="AL277" s="1">
        <v>0</v>
      </c>
      <c r="AM277" s="1">
        <v>29</v>
      </c>
      <c r="AN277" s="1">
        <v>2.1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78" t="str">
        <f t="shared" si="131"/>
        <v>Camino De Los Ranchos</v>
      </c>
      <c r="AZ277" s="36">
        <f t="shared" si="132"/>
        <v>0.45833333333333331</v>
      </c>
      <c r="BA277" s="36">
        <f t="shared" si="133"/>
        <v>0.20833333333333334</v>
      </c>
      <c r="BH277" s="78" t="str">
        <f t="shared" si="134"/>
        <v>Camino De Los Ranchos</v>
      </c>
      <c r="BI277" s="36">
        <f t="shared" si="135"/>
        <v>0.29166666666666669</v>
      </c>
      <c r="BJ277" s="36">
        <f t="shared" si="136"/>
        <v>0.19791666666666666</v>
      </c>
      <c r="BP277" s="80"/>
    </row>
    <row r="278" spans="1:69">
      <c r="A278" s="1">
        <v>275</v>
      </c>
      <c r="B278" s="10" t="s">
        <v>60</v>
      </c>
      <c r="C278" s="21">
        <v>38.387779999999999</v>
      </c>
      <c r="D278" s="31">
        <v>-104.724</v>
      </c>
      <c r="E278" s="1" t="s">
        <v>480</v>
      </c>
      <c r="F278" s="6">
        <v>45127</v>
      </c>
      <c r="G278" s="7">
        <v>45134</v>
      </c>
      <c r="H278" s="78" t="s">
        <v>465</v>
      </c>
      <c r="I278" s="1">
        <v>134</v>
      </c>
      <c r="J278" s="14">
        <v>0.4375</v>
      </c>
      <c r="K278" s="14">
        <v>0.13541666666666666</v>
      </c>
      <c r="L278" s="1" t="str">
        <f t="shared" si="147"/>
        <v>N Platteville Blvd</v>
      </c>
      <c r="M278" s="1">
        <v>127</v>
      </c>
      <c r="N278" s="14">
        <v>0.30208333333333331</v>
      </c>
      <c r="O278" s="14">
        <v>0.125</v>
      </c>
      <c r="P278" s="1">
        <f t="shared" si="151"/>
        <v>261</v>
      </c>
      <c r="R278" s="78" t="str">
        <f t="shared" si="143"/>
        <v>N Platteville Blvd</v>
      </c>
      <c r="S278" s="1">
        <v>30</v>
      </c>
      <c r="U278" s="78" t="str">
        <f t="shared" si="149"/>
        <v>N Platteville Blvd</v>
      </c>
      <c r="V278" s="1">
        <f t="shared" si="150"/>
        <v>30</v>
      </c>
      <c r="W278" s="80"/>
      <c r="X278" s="78">
        <v>1719</v>
      </c>
      <c r="Y278" s="1">
        <v>9</v>
      </c>
      <c r="Z278" s="1">
        <v>0.5</v>
      </c>
      <c r="AA278" s="1">
        <v>922</v>
      </c>
      <c r="AB278" s="1">
        <v>53.6</v>
      </c>
      <c r="AC278" s="1">
        <v>416</v>
      </c>
      <c r="AD278" s="1">
        <v>24.2</v>
      </c>
      <c r="AE278" s="1">
        <v>8</v>
      </c>
      <c r="AF278" s="1">
        <v>0.5</v>
      </c>
      <c r="AG278" s="1">
        <v>324</v>
      </c>
      <c r="AH278" s="1">
        <v>18.8</v>
      </c>
      <c r="AI278" s="1">
        <v>9</v>
      </c>
      <c r="AJ278" s="1">
        <v>0.5</v>
      </c>
      <c r="AK278" s="1">
        <v>0</v>
      </c>
      <c r="AL278" s="1">
        <v>0</v>
      </c>
      <c r="AM278" s="1">
        <v>25</v>
      </c>
      <c r="AN278" s="1">
        <v>1.5</v>
      </c>
      <c r="AO278" s="1">
        <v>6</v>
      </c>
      <c r="AP278" s="1">
        <v>0.3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78" t="str">
        <f t="shared" si="131"/>
        <v>N Platteville Blvd</v>
      </c>
      <c r="AZ278" s="36">
        <f t="shared" si="132"/>
        <v>0.4375</v>
      </c>
      <c r="BA278" s="36">
        <f t="shared" si="133"/>
        <v>0.13541666666666666</v>
      </c>
      <c r="BH278" s="78" t="str">
        <f t="shared" si="134"/>
        <v>N Platteville Blvd</v>
      </c>
      <c r="BI278" s="36">
        <f t="shared" si="135"/>
        <v>0.30208333333333331</v>
      </c>
      <c r="BJ278" s="36">
        <f t="shared" si="136"/>
        <v>0.125</v>
      </c>
      <c r="BP278" s="80"/>
    </row>
    <row r="279" spans="1:69">
      <c r="A279" s="1">
        <v>276</v>
      </c>
      <c r="B279" s="10" t="s">
        <v>481</v>
      </c>
      <c r="C279" s="21">
        <v>38.326749999999997</v>
      </c>
      <c r="D279" s="31">
        <v>-104.704167</v>
      </c>
      <c r="E279" s="1" t="s">
        <v>482</v>
      </c>
      <c r="F279" s="6">
        <v>45127</v>
      </c>
      <c r="G279" s="7">
        <v>45134</v>
      </c>
      <c r="H279" s="78" t="s">
        <v>473</v>
      </c>
      <c r="I279" s="1">
        <v>504</v>
      </c>
      <c r="J279" s="14">
        <v>0.45833333333333331</v>
      </c>
      <c r="K279" s="14">
        <v>0.15625</v>
      </c>
      <c r="L279" s="1" t="str">
        <f t="shared" si="147"/>
        <v>E Enterprise Blvd</v>
      </c>
      <c r="M279" s="1">
        <v>181</v>
      </c>
      <c r="N279" s="14">
        <v>0.28125</v>
      </c>
      <c r="O279" s="14">
        <v>0.21875</v>
      </c>
      <c r="P279" s="1">
        <f t="shared" si="151"/>
        <v>685</v>
      </c>
      <c r="R279" s="78" t="str">
        <f t="shared" si="143"/>
        <v>E Enterprise Blvd</v>
      </c>
      <c r="S279" s="1">
        <v>30</v>
      </c>
      <c r="T279" s="1">
        <v>35.1</v>
      </c>
      <c r="U279" s="78" t="str">
        <f t="shared" si="149"/>
        <v>E Enterprise Blvd</v>
      </c>
      <c r="V279" s="1">
        <f t="shared" si="150"/>
        <v>30</v>
      </c>
      <c r="W279" s="80">
        <v>34.5</v>
      </c>
      <c r="X279" s="78">
        <v>4403</v>
      </c>
      <c r="Y279" s="1">
        <v>5</v>
      </c>
      <c r="Z279" s="1">
        <v>0.1</v>
      </c>
      <c r="AA279" s="1">
        <v>2624</v>
      </c>
      <c r="AB279" s="1">
        <v>59.6</v>
      </c>
      <c r="AC279" s="1">
        <v>1034</v>
      </c>
      <c r="AD279" s="1">
        <v>23.5</v>
      </c>
      <c r="AE279" s="1">
        <v>43</v>
      </c>
      <c r="AF279" s="1">
        <v>1</v>
      </c>
      <c r="AG279" s="1">
        <v>542</v>
      </c>
      <c r="AH279" s="1">
        <v>12.3</v>
      </c>
      <c r="AI279" s="1">
        <v>17</v>
      </c>
      <c r="AJ279" s="1">
        <v>0.4</v>
      </c>
      <c r="AK279" s="1">
        <v>2</v>
      </c>
      <c r="AL279" s="1">
        <v>0</v>
      </c>
      <c r="AM279" s="1">
        <v>103</v>
      </c>
      <c r="AN279" s="1">
        <v>2.2999999999999998</v>
      </c>
      <c r="AO279" s="1">
        <v>31</v>
      </c>
      <c r="AP279" s="1">
        <v>0.7</v>
      </c>
      <c r="AQ279" s="1">
        <v>1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1</v>
      </c>
      <c r="AX279" s="1">
        <v>0</v>
      </c>
      <c r="AY279" s="78" t="str">
        <f t="shared" si="131"/>
        <v>E Enterprise Blvd</v>
      </c>
      <c r="AZ279" s="36">
        <f t="shared" si="132"/>
        <v>0.45833333333333331</v>
      </c>
      <c r="BA279" s="36">
        <f t="shared" si="133"/>
        <v>0.15625</v>
      </c>
      <c r="BH279" s="78" t="str">
        <f t="shared" si="134"/>
        <v>E Enterprise Blvd</v>
      </c>
      <c r="BI279" s="36">
        <f t="shared" si="135"/>
        <v>0.28125</v>
      </c>
      <c r="BJ279" s="36">
        <f t="shared" si="136"/>
        <v>0.21875</v>
      </c>
      <c r="BP279" s="80"/>
    </row>
    <row r="280" spans="1:69">
      <c r="A280" s="1">
        <v>277</v>
      </c>
      <c r="B280" s="10" t="s">
        <v>483</v>
      </c>
      <c r="C280" s="21">
        <v>38.317475999999999</v>
      </c>
      <c r="D280" s="31">
        <v>-104.751026</v>
      </c>
      <c r="E280" s="1" t="s">
        <v>484</v>
      </c>
      <c r="F280" s="6">
        <v>45131</v>
      </c>
      <c r="G280" s="7">
        <v>45138</v>
      </c>
      <c r="H280" s="78" t="s">
        <v>485</v>
      </c>
      <c r="I280" s="1">
        <v>327</v>
      </c>
      <c r="J280" s="14">
        <v>0.29166666666666669</v>
      </c>
      <c r="K280" s="14">
        <v>0.5</v>
      </c>
      <c r="L280" s="1" t="str">
        <f t="shared" si="147"/>
        <v>S Soaring Eagle Dr</v>
      </c>
      <c r="M280" s="1">
        <v>350</v>
      </c>
      <c r="N280" s="14">
        <v>0.45833333333333331</v>
      </c>
      <c r="O280" s="14">
        <v>0.20833333333333334</v>
      </c>
      <c r="Q280" s="1">
        <f t="shared" si="148"/>
        <v>677</v>
      </c>
      <c r="R280" s="78" t="str">
        <f t="shared" si="143"/>
        <v>S Soaring Eagle Dr</v>
      </c>
      <c r="S280" s="1">
        <v>30</v>
      </c>
      <c r="T280" s="1">
        <v>39</v>
      </c>
      <c r="U280" s="78" t="str">
        <f t="shared" si="149"/>
        <v>S Soaring Eagle Dr</v>
      </c>
      <c r="V280" s="1">
        <f t="shared" si="150"/>
        <v>30</v>
      </c>
      <c r="W280" s="80">
        <v>36</v>
      </c>
      <c r="X280" s="78"/>
      <c r="AY280" s="78" t="str">
        <f t="shared" si="131"/>
        <v>S Soaring Eagle Dr</v>
      </c>
      <c r="AZ280" s="36">
        <f t="shared" si="132"/>
        <v>0.29166666666666669</v>
      </c>
      <c r="BA280" s="36">
        <f t="shared" si="133"/>
        <v>0.5</v>
      </c>
      <c r="BB280" s="1">
        <v>4</v>
      </c>
      <c r="BC280" s="1">
        <v>0.2</v>
      </c>
      <c r="BD280" s="1">
        <v>2224</v>
      </c>
      <c r="BE280" s="1">
        <v>97.4</v>
      </c>
      <c r="BF280" s="1">
        <v>56</v>
      </c>
      <c r="BG280" s="1">
        <v>2.5</v>
      </c>
      <c r="BH280" s="78" t="str">
        <f t="shared" si="134"/>
        <v>S Soaring Eagle Dr</v>
      </c>
      <c r="BI280" s="36">
        <f t="shared" si="135"/>
        <v>0.45833333333333331</v>
      </c>
      <c r="BJ280" s="36">
        <f t="shared" si="136"/>
        <v>0.20833333333333334</v>
      </c>
      <c r="BK280" s="1">
        <v>18</v>
      </c>
      <c r="BL280" s="1">
        <v>0.7</v>
      </c>
      <c r="BM280" s="1">
        <v>2377</v>
      </c>
      <c r="BN280" s="1">
        <v>97.1</v>
      </c>
      <c r="BO280" s="1">
        <v>52</v>
      </c>
      <c r="BP280" s="80">
        <v>2.1</v>
      </c>
    </row>
    <row r="281" spans="1:69">
      <c r="A281" s="1">
        <v>278</v>
      </c>
      <c r="B281" s="10" t="s">
        <v>486</v>
      </c>
      <c r="C281" s="21">
        <v>38.310805999999999</v>
      </c>
      <c r="D281" s="31">
        <v>-104.759028</v>
      </c>
      <c r="E281" s="1" t="s">
        <v>487</v>
      </c>
      <c r="F281" s="6">
        <v>45131</v>
      </c>
      <c r="G281" s="7">
        <v>45138</v>
      </c>
      <c r="H281" s="78" t="s">
        <v>488</v>
      </c>
      <c r="I281" s="1">
        <v>186</v>
      </c>
      <c r="J281" s="14">
        <v>0.4375</v>
      </c>
      <c r="K281" s="14">
        <v>0.15625</v>
      </c>
      <c r="L281" s="1" t="str">
        <f t="shared" si="147"/>
        <v>W Spaulding Dr</v>
      </c>
      <c r="M281" s="1">
        <v>198</v>
      </c>
      <c r="N281" s="14">
        <v>0.35416666666666669</v>
      </c>
      <c r="O281" s="14">
        <v>0.1875</v>
      </c>
      <c r="P281" s="1">
        <f t="shared" si="151"/>
        <v>384</v>
      </c>
      <c r="R281" s="78" t="str">
        <f t="shared" si="143"/>
        <v>W Spaulding Dr</v>
      </c>
      <c r="S281" s="1">
        <v>30</v>
      </c>
      <c r="U281" s="78" t="str">
        <f t="shared" si="149"/>
        <v>W Spaulding Dr</v>
      </c>
      <c r="V281" s="1">
        <f t="shared" si="150"/>
        <v>30</v>
      </c>
      <c r="W281" s="80"/>
      <c r="X281" s="78">
        <v>2581</v>
      </c>
      <c r="Y281" s="1">
        <v>13</v>
      </c>
      <c r="Z281" s="1">
        <v>0.5</v>
      </c>
      <c r="AA281" s="1">
        <v>1563</v>
      </c>
      <c r="AB281" s="1">
        <v>60.6</v>
      </c>
      <c r="AC281" s="1">
        <v>607</v>
      </c>
      <c r="AD281" s="1">
        <v>23.5</v>
      </c>
      <c r="AE281" s="1">
        <v>13</v>
      </c>
      <c r="AF281" s="1">
        <v>0.5</v>
      </c>
      <c r="AG281" s="1">
        <v>344</v>
      </c>
      <c r="AH281" s="1">
        <v>13.3</v>
      </c>
      <c r="AI281" s="1">
        <v>3</v>
      </c>
      <c r="AJ281" s="1">
        <v>0.1</v>
      </c>
      <c r="AK281" s="1">
        <v>0</v>
      </c>
      <c r="AL281" s="1">
        <v>0</v>
      </c>
      <c r="AM281" s="1">
        <v>38</v>
      </c>
      <c r="AN281" s="1">
        <v>1.5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78" t="str">
        <f t="shared" si="131"/>
        <v>W Spaulding Dr</v>
      </c>
      <c r="AZ281" s="36">
        <f t="shared" si="132"/>
        <v>0.4375</v>
      </c>
      <c r="BA281" s="36">
        <f t="shared" si="133"/>
        <v>0.15625</v>
      </c>
      <c r="BH281" s="78" t="str">
        <f t="shared" si="134"/>
        <v>W Spaulding Dr</v>
      </c>
      <c r="BI281" s="36">
        <f t="shared" si="135"/>
        <v>0.35416666666666669</v>
      </c>
      <c r="BJ281" s="36">
        <f t="shared" si="136"/>
        <v>0.1875</v>
      </c>
      <c r="BP281" s="80"/>
    </row>
    <row r="282" spans="1:69">
      <c r="A282" s="1">
        <v>279</v>
      </c>
      <c r="B282" s="10" t="s">
        <v>489</v>
      </c>
      <c r="C282" s="21">
        <v>38.325583000000002</v>
      </c>
      <c r="D282" s="31">
        <v>-104.76675</v>
      </c>
      <c r="E282" s="25" t="s">
        <v>490</v>
      </c>
      <c r="F282" s="26">
        <v>45131</v>
      </c>
      <c r="G282" s="27">
        <v>45138</v>
      </c>
      <c r="H282" s="28" t="s">
        <v>491</v>
      </c>
      <c r="I282" s="25">
        <v>41</v>
      </c>
      <c r="J282" s="37">
        <v>0.40625</v>
      </c>
      <c r="K282" s="37">
        <v>0.23958333333333334</v>
      </c>
      <c r="L282" s="25" t="str">
        <f t="shared" si="147"/>
        <v>W Golfwood</v>
      </c>
      <c r="M282" s="25">
        <v>15</v>
      </c>
      <c r="N282" s="37">
        <v>0.28125</v>
      </c>
      <c r="O282" s="37">
        <v>0.22916666666666666</v>
      </c>
      <c r="P282" s="25">
        <f t="shared" si="151"/>
        <v>56</v>
      </c>
      <c r="Q282" s="25"/>
      <c r="R282" s="28" t="str">
        <f t="shared" si="143"/>
        <v>W Golfwood</v>
      </c>
      <c r="S282" s="25">
        <v>30</v>
      </c>
      <c r="T282" s="25"/>
      <c r="U282" s="28" t="str">
        <f t="shared" si="149"/>
        <v>W Golfwood</v>
      </c>
      <c r="V282" s="25">
        <f t="shared" si="150"/>
        <v>30</v>
      </c>
      <c r="W282" s="29"/>
      <c r="X282" s="28">
        <v>378</v>
      </c>
      <c r="Y282" s="25">
        <v>0</v>
      </c>
      <c r="Z282" s="25">
        <v>0</v>
      </c>
      <c r="AA282" s="25">
        <v>203</v>
      </c>
      <c r="AB282" s="25">
        <v>53.7</v>
      </c>
      <c r="AC282" s="25">
        <v>124</v>
      </c>
      <c r="AD282" s="25">
        <v>32.799999999999997</v>
      </c>
      <c r="AE282" s="25">
        <v>1</v>
      </c>
      <c r="AF282" s="25">
        <v>0.3</v>
      </c>
      <c r="AG282" s="25">
        <v>45</v>
      </c>
      <c r="AH282" s="25">
        <v>11.9</v>
      </c>
      <c r="AI282" s="25">
        <v>3</v>
      </c>
      <c r="AJ282" s="25">
        <v>0.8</v>
      </c>
      <c r="AK282" s="25">
        <v>0</v>
      </c>
      <c r="AL282" s="25">
        <v>0</v>
      </c>
      <c r="AM282" s="25">
        <v>2</v>
      </c>
      <c r="AN282" s="25">
        <v>0.5</v>
      </c>
      <c r="AO282" s="25">
        <v>0</v>
      </c>
      <c r="AP282" s="25">
        <v>0</v>
      </c>
      <c r="AQ282" s="25">
        <v>0</v>
      </c>
      <c r="AR282" s="25">
        <v>0</v>
      </c>
      <c r="AS282" s="25">
        <v>0</v>
      </c>
      <c r="AT282" s="25">
        <v>0</v>
      </c>
      <c r="AU282" s="25">
        <v>0</v>
      </c>
      <c r="AV282" s="25">
        <v>0</v>
      </c>
      <c r="AW282" s="25">
        <v>0</v>
      </c>
      <c r="AX282" s="25">
        <v>0</v>
      </c>
      <c r="AY282" s="28" t="str">
        <f t="shared" si="131"/>
        <v>W Golfwood</v>
      </c>
      <c r="AZ282" s="30">
        <f t="shared" si="132"/>
        <v>0.40625</v>
      </c>
      <c r="BA282" s="30">
        <f t="shared" si="133"/>
        <v>0.23958333333333334</v>
      </c>
      <c r="BB282" s="25"/>
      <c r="BC282" s="25"/>
      <c r="BD282" s="25"/>
      <c r="BE282" s="25"/>
      <c r="BF282" s="25"/>
      <c r="BG282" s="25"/>
      <c r="BH282" s="28" t="str">
        <f t="shared" si="134"/>
        <v>W Golfwood</v>
      </c>
      <c r="BI282" s="30">
        <f t="shared" si="135"/>
        <v>0.28125</v>
      </c>
      <c r="BJ282" s="30">
        <f t="shared" si="136"/>
        <v>0.22916666666666666</v>
      </c>
      <c r="BK282" s="25"/>
      <c r="BL282" s="25"/>
      <c r="BM282" s="25"/>
      <c r="BN282" s="25"/>
      <c r="BO282" s="25"/>
      <c r="BP282" s="29"/>
    </row>
    <row r="283" spans="1:69">
      <c r="A283" s="1">
        <v>280</v>
      </c>
      <c r="B283" s="10" t="s">
        <v>492</v>
      </c>
      <c r="C283" s="21">
        <v>38.322583000000002</v>
      </c>
      <c r="D283" s="31">
        <v>-104.73947200000001</v>
      </c>
      <c r="E283" s="1" t="s">
        <v>493</v>
      </c>
      <c r="F283" s="6">
        <v>45132</v>
      </c>
      <c r="G283" s="7">
        <v>45139</v>
      </c>
      <c r="H283" s="78" t="s">
        <v>494</v>
      </c>
      <c r="I283" s="1">
        <v>2098</v>
      </c>
      <c r="J283" s="14">
        <v>0.45833333333333331</v>
      </c>
      <c r="K283" s="14">
        <v>0.20833333333333334</v>
      </c>
      <c r="L283" s="1" t="str">
        <f t="shared" si="147"/>
        <v>Civic Center Dr</v>
      </c>
      <c r="M283" s="1">
        <v>2309</v>
      </c>
      <c r="N283" s="14">
        <v>0.45833333333333331</v>
      </c>
      <c r="O283" s="14">
        <v>0.20833333333333334</v>
      </c>
      <c r="Q283" s="1">
        <f t="shared" si="148"/>
        <v>4407</v>
      </c>
      <c r="R283" s="78" t="str">
        <f t="shared" si="143"/>
        <v>Civic Center Dr</v>
      </c>
      <c r="S283" s="1">
        <v>35</v>
      </c>
      <c r="T283" s="1">
        <v>40</v>
      </c>
      <c r="U283" s="78" t="str">
        <f t="shared" si="149"/>
        <v>Civic Center Dr</v>
      </c>
      <c r="V283" s="1">
        <v>25</v>
      </c>
      <c r="W283" s="80">
        <v>39</v>
      </c>
      <c r="X283" s="78"/>
      <c r="AY283" s="78" t="str">
        <f t="shared" si="131"/>
        <v>Civic Center Dr</v>
      </c>
      <c r="AZ283" s="36">
        <f t="shared" si="132"/>
        <v>0.45833333333333331</v>
      </c>
      <c r="BA283" s="36">
        <f t="shared" si="133"/>
        <v>0.20833333333333334</v>
      </c>
      <c r="BB283" s="1">
        <v>2</v>
      </c>
      <c r="BC283" s="1">
        <v>0</v>
      </c>
      <c r="BD283" s="1">
        <v>13933</v>
      </c>
      <c r="BE283" s="1">
        <v>96.6</v>
      </c>
      <c r="BF283" s="1">
        <v>486</v>
      </c>
      <c r="BG283" s="1">
        <v>3.4</v>
      </c>
      <c r="BH283" s="78" t="str">
        <f t="shared" si="134"/>
        <v>Civic Center Dr</v>
      </c>
      <c r="BI283" s="36">
        <f t="shared" si="135"/>
        <v>0.45833333333333331</v>
      </c>
      <c r="BJ283" s="36">
        <f t="shared" si="136"/>
        <v>0.20833333333333334</v>
      </c>
      <c r="BK283" s="1">
        <v>247</v>
      </c>
      <c r="BL283" s="1">
        <v>1.6</v>
      </c>
      <c r="BM283" s="1">
        <v>15365</v>
      </c>
      <c r="BN283" s="1">
        <v>96.8</v>
      </c>
      <c r="BO283" s="1">
        <v>259</v>
      </c>
      <c r="BP283" s="80">
        <v>1.6</v>
      </c>
    </row>
    <row r="284" spans="1:69">
      <c r="A284" s="1">
        <v>281</v>
      </c>
      <c r="B284" s="10" t="s">
        <v>495</v>
      </c>
      <c r="C284" s="21">
        <v>38.315610999999997</v>
      </c>
      <c r="D284" s="31">
        <v>-104.751167</v>
      </c>
      <c r="E284" s="1" t="s">
        <v>496</v>
      </c>
      <c r="F284" s="6">
        <v>45132</v>
      </c>
      <c r="G284" s="7">
        <v>45139</v>
      </c>
      <c r="H284" s="78" t="s">
        <v>374</v>
      </c>
      <c r="I284" s="1">
        <v>405</v>
      </c>
      <c r="J284" s="14">
        <v>0.44791666666666669</v>
      </c>
      <c r="K284" s="14">
        <v>0.14583333333333334</v>
      </c>
      <c r="L284" s="1" t="str">
        <f t="shared" si="147"/>
        <v>S McCulloch Blvd</v>
      </c>
      <c r="M284" s="1">
        <v>396</v>
      </c>
      <c r="N284" s="14">
        <v>0.26041666666666669</v>
      </c>
      <c r="O284" s="14">
        <v>0.16666666666666666</v>
      </c>
      <c r="P284" s="1">
        <f t="shared" si="151"/>
        <v>801</v>
      </c>
      <c r="R284" s="78" t="str">
        <f t="shared" si="143"/>
        <v>S McCulloch Blvd</v>
      </c>
      <c r="S284" s="1">
        <v>30</v>
      </c>
      <c r="U284" s="78" t="str">
        <f t="shared" si="149"/>
        <v>S McCulloch Blvd</v>
      </c>
      <c r="V284" s="1">
        <f t="shared" si="150"/>
        <v>30</v>
      </c>
      <c r="W284" s="80"/>
      <c r="X284" s="78">
        <v>5512</v>
      </c>
      <c r="Y284" s="1">
        <v>38</v>
      </c>
      <c r="Z284" s="1">
        <v>0.7</v>
      </c>
      <c r="AA284" s="1">
        <v>3371</v>
      </c>
      <c r="AB284" s="1">
        <v>61.2</v>
      </c>
      <c r="AC284" s="1">
        <v>1644</v>
      </c>
      <c r="AD284" s="1">
        <v>29.8</v>
      </c>
      <c r="AE284" s="1">
        <v>7</v>
      </c>
      <c r="AF284" s="1">
        <v>0.1</v>
      </c>
      <c r="AG284" s="1">
        <v>411</v>
      </c>
      <c r="AH284" s="1">
        <v>7.5</v>
      </c>
      <c r="AI284" s="1">
        <v>3</v>
      </c>
      <c r="AJ284" s="1">
        <v>0.1</v>
      </c>
      <c r="AK284" s="1">
        <v>0</v>
      </c>
      <c r="AL284" s="1">
        <v>0</v>
      </c>
      <c r="AM284" s="1">
        <v>38</v>
      </c>
      <c r="AN284" s="1">
        <v>0.7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78" t="str">
        <f t="shared" si="131"/>
        <v>S McCulloch Blvd</v>
      </c>
      <c r="AZ284" s="36">
        <f t="shared" si="132"/>
        <v>0.44791666666666669</v>
      </c>
      <c r="BA284" s="36">
        <f t="shared" si="133"/>
        <v>0.14583333333333334</v>
      </c>
      <c r="BH284" s="78" t="str">
        <f t="shared" si="134"/>
        <v>S McCulloch Blvd</v>
      </c>
      <c r="BI284" s="36">
        <f t="shared" si="135"/>
        <v>0.26041666666666669</v>
      </c>
      <c r="BJ284" s="36">
        <f t="shared" si="136"/>
        <v>0.16666666666666666</v>
      </c>
      <c r="BP284" s="80"/>
    </row>
    <row r="285" spans="1:69">
      <c r="A285" s="1">
        <v>282</v>
      </c>
      <c r="B285" s="10" t="s">
        <v>497</v>
      </c>
      <c r="C285" s="21">
        <v>38.32967</v>
      </c>
      <c r="D285" s="31">
        <v>-104.74379</v>
      </c>
      <c r="E285" s="1" t="s">
        <v>498</v>
      </c>
      <c r="F285" s="6">
        <v>45132</v>
      </c>
      <c r="G285" s="7">
        <v>45139</v>
      </c>
      <c r="H285" s="78" t="s">
        <v>499</v>
      </c>
      <c r="I285" s="1">
        <v>100</v>
      </c>
      <c r="J285" s="14">
        <v>0.36458333333333331</v>
      </c>
      <c r="K285" s="14">
        <v>6.25E-2</v>
      </c>
      <c r="L285" s="1" t="str">
        <f t="shared" si="147"/>
        <v>W Carmel Ct</v>
      </c>
      <c r="M285" s="1">
        <v>111</v>
      </c>
      <c r="N285" s="14">
        <v>0.44791666666666669</v>
      </c>
      <c r="O285" s="14">
        <v>0.13541666666666666</v>
      </c>
      <c r="P285" s="1">
        <f t="shared" si="151"/>
        <v>211</v>
      </c>
      <c r="R285" s="78" t="str">
        <f t="shared" si="143"/>
        <v>W Carmel Ct</v>
      </c>
      <c r="S285" s="1">
        <v>30</v>
      </c>
      <c r="U285" s="78" t="str">
        <f t="shared" si="149"/>
        <v>W Carmel Ct</v>
      </c>
      <c r="V285" s="1">
        <f t="shared" si="150"/>
        <v>30</v>
      </c>
      <c r="W285" s="80"/>
      <c r="X285" s="78">
        <v>1466</v>
      </c>
      <c r="Y285" s="1">
        <v>3</v>
      </c>
      <c r="Z285" s="1">
        <v>0.2</v>
      </c>
      <c r="AA285" s="1">
        <v>929</v>
      </c>
      <c r="AB285" s="1">
        <v>63.4</v>
      </c>
      <c r="AC285" s="1">
        <v>378</v>
      </c>
      <c r="AD285" s="1">
        <v>25.8</v>
      </c>
      <c r="AE285" s="1">
        <v>9</v>
      </c>
      <c r="AF285" s="1">
        <v>0.6</v>
      </c>
      <c r="AG285" s="1">
        <v>140</v>
      </c>
      <c r="AH285" s="1">
        <v>9.5</v>
      </c>
      <c r="AI285" s="1">
        <v>1</v>
      </c>
      <c r="AJ285" s="1">
        <v>0.1</v>
      </c>
      <c r="AK285" s="1">
        <v>0</v>
      </c>
      <c r="AL285" s="1">
        <v>0</v>
      </c>
      <c r="AM285" s="1">
        <v>6</v>
      </c>
      <c r="AN285" s="1">
        <v>0.4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78" t="str">
        <f t="shared" si="131"/>
        <v>W Carmel Ct</v>
      </c>
      <c r="AZ285" s="36">
        <f t="shared" si="132"/>
        <v>0.36458333333333331</v>
      </c>
      <c r="BA285" s="36">
        <f t="shared" si="133"/>
        <v>6.25E-2</v>
      </c>
      <c r="BH285" s="78" t="str">
        <f t="shared" si="134"/>
        <v>W Carmel Ct</v>
      </c>
      <c r="BI285" s="36">
        <f t="shared" si="135"/>
        <v>0.44791666666666669</v>
      </c>
      <c r="BJ285" s="36">
        <f t="shared" si="136"/>
        <v>0.13541666666666666</v>
      </c>
      <c r="BP285" s="80"/>
    </row>
    <row r="286" spans="1:69">
      <c r="A286" s="1">
        <v>283</v>
      </c>
      <c r="B286" s="10" t="s">
        <v>500</v>
      </c>
      <c r="C286" s="21">
        <v>38.331167000000001</v>
      </c>
      <c r="D286" s="31">
        <v>-104.80544399999999</v>
      </c>
      <c r="E286" s="1" t="s">
        <v>501</v>
      </c>
      <c r="F286" s="6">
        <v>45132</v>
      </c>
      <c r="G286" s="7">
        <v>45139</v>
      </c>
      <c r="H286" s="78" t="s">
        <v>374</v>
      </c>
      <c r="I286" s="1">
        <v>24</v>
      </c>
      <c r="J286" s="14">
        <v>0.26041666666666669</v>
      </c>
      <c r="K286" s="14">
        <v>0.51041666666666663</v>
      </c>
      <c r="L286" s="1" t="str">
        <f t="shared" si="147"/>
        <v>S McCulloch Blvd</v>
      </c>
      <c r="M286" s="1">
        <v>22</v>
      </c>
      <c r="N286" s="14">
        <v>0.45833333333333331</v>
      </c>
      <c r="O286" s="14">
        <v>9.375E-2</v>
      </c>
      <c r="P286" s="1">
        <f t="shared" si="151"/>
        <v>46</v>
      </c>
      <c r="R286" s="78" t="str">
        <f t="shared" si="143"/>
        <v>S McCulloch Blvd</v>
      </c>
      <c r="S286" s="1">
        <v>30</v>
      </c>
      <c r="U286" s="78" t="str">
        <f t="shared" si="149"/>
        <v>S McCulloch Blvd</v>
      </c>
      <c r="V286" s="1">
        <f t="shared" si="150"/>
        <v>30</v>
      </c>
      <c r="W286" s="80"/>
      <c r="X286" s="78">
        <v>313</v>
      </c>
      <c r="Y286" s="1">
        <v>3</v>
      </c>
      <c r="Z286" s="1">
        <v>1.3</v>
      </c>
      <c r="AA286" s="1">
        <v>170</v>
      </c>
      <c r="AB286" s="1">
        <v>54.3</v>
      </c>
      <c r="AC286" s="1">
        <v>72</v>
      </c>
      <c r="AD286" s="1">
        <v>23</v>
      </c>
      <c r="AE286" s="1">
        <v>0</v>
      </c>
      <c r="AF286" s="1">
        <v>0</v>
      </c>
      <c r="AG286" s="1">
        <v>59</v>
      </c>
      <c r="AH286" s="1">
        <v>18.8</v>
      </c>
      <c r="AI286" s="1">
        <v>2</v>
      </c>
      <c r="AJ286" s="1">
        <v>0.6</v>
      </c>
      <c r="AK286" s="1">
        <v>0</v>
      </c>
      <c r="AL286" s="1">
        <v>0</v>
      </c>
      <c r="AM286" s="1">
        <v>6</v>
      </c>
      <c r="AN286" s="1">
        <v>1.9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78" t="str">
        <f t="shared" si="131"/>
        <v>S McCulloch Blvd</v>
      </c>
      <c r="AZ286" s="36">
        <f t="shared" si="132"/>
        <v>0.26041666666666669</v>
      </c>
      <c r="BA286" s="36">
        <f t="shared" si="133"/>
        <v>0.51041666666666663</v>
      </c>
      <c r="BH286" s="78" t="str">
        <f t="shared" si="134"/>
        <v>S McCulloch Blvd</v>
      </c>
      <c r="BI286" s="36">
        <f t="shared" si="135"/>
        <v>0.45833333333333331</v>
      </c>
      <c r="BJ286" s="36">
        <f t="shared" si="136"/>
        <v>9.375E-2</v>
      </c>
      <c r="BP286" s="80"/>
    </row>
    <row r="287" spans="1:69" s="39" customFormat="1">
      <c r="A287" s="1">
        <v>284</v>
      </c>
      <c r="B287" s="10" t="s">
        <v>502</v>
      </c>
      <c r="C287" s="21">
        <v>38.319333</v>
      </c>
      <c r="D287" s="46">
        <v>-104.737444</v>
      </c>
      <c r="E287" s="39" t="s">
        <v>503</v>
      </c>
      <c r="F287" s="40">
        <v>45133</v>
      </c>
      <c r="G287" s="41">
        <v>45140</v>
      </c>
      <c r="H287" s="42" t="s">
        <v>504</v>
      </c>
      <c r="I287" s="39">
        <v>88</v>
      </c>
      <c r="J287" s="30">
        <v>0.28125</v>
      </c>
      <c r="K287" s="30">
        <v>0.16666666666666666</v>
      </c>
      <c r="L287" s="39" t="str">
        <f t="shared" si="147"/>
        <v>S Falcon Dr</v>
      </c>
      <c r="M287" s="39">
        <v>2</v>
      </c>
      <c r="N287" s="30">
        <v>0.41666666666666669</v>
      </c>
      <c r="O287" s="30">
        <v>0.51041666666666663</v>
      </c>
      <c r="P287" s="39">
        <f t="shared" ref="P287" si="152">SUM(M287,I287)</f>
        <v>90</v>
      </c>
      <c r="Q287" s="39">
        <f t="shared" ref="Q287:Q289" si="153">SUM(M287,I287)</f>
        <v>90</v>
      </c>
      <c r="R287" s="42" t="str">
        <f t="shared" ref="R287:R302" si="154">H287</f>
        <v>S Falcon Dr</v>
      </c>
      <c r="S287" s="39">
        <v>30</v>
      </c>
      <c r="U287" s="42" t="str">
        <f t="shared" ref="U287:U289" si="155">L287</f>
        <v>S Falcon Dr</v>
      </c>
      <c r="V287" s="39">
        <f t="shared" ref="V287:V289" si="156">S287</f>
        <v>30</v>
      </c>
      <c r="W287" s="43"/>
      <c r="X287" s="42">
        <v>626</v>
      </c>
      <c r="Y287" s="39">
        <v>0</v>
      </c>
      <c r="Z287" s="39">
        <v>0</v>
      </c>
      <c r="AA287" s="39">
        <v>473</v>
      </c>
      <c r="AB287" s="39">
        <v>75.599999999999994</v>
      </c>
      <c r="AC287" s="39">
        <v>125</v>
      </c>
      <c r="AD287" s="39">
        <v>20</v>
      </c>
      <c r="AE287" s="39">
        <v>6</v>
      </c>
      <c r="AF287" s="39">
        <v>1</v>
      </c>
      <c r="AG287" s="39">
        <v>18</v>
      </c>
      <c r="AH287" s="39">
        <v>2.9</v>
      </c>
      <c r="AI287" s="39">
        <v>0</v>
      </c>
      <c r="AJ287" s="39">
        <v>0</v>
      </c>
      <c r="AK287" s="39">
        <v>0</v>
      </c>
      <c r="AL287" s="39">
        <v>0</v>
      </c>
      <c r="AM287" s="39">
        <v>4</v>
      </c>
      <c r="AN287" s="39">
        <v>0.6</v>
      </c>
      <c r="AO287" s="39">
        <v>0</v>
      </c>
      <c r="AP287" s="39">
        <v>0</v>
      </c>
      <c r="AQ287" s="39">
        <v>0</v>
      </c>
      <c r="AR287" s="39">
        <v>0</v>
      </c>
      <c r="AS287" s="39">
        <v>0</v>
      </c>
      <c r="AT287" s="39">
        <v>0</v>
      </c>
      <c r="AU287" s="39">
        <v>0</v>
      </c>
      <c r="AV287" s="39">
        <v>0</v>
      </c>
      <c r="AW287" s="39">
        <v>0</v>
      </c>
      <c r="AX287" s="39">
        <v>0</v>
      </c>
      <c r="AY287" s="42" t="str">
        <f t="shared" si="131"/>
        <v>S Falcon Dr</v>
      </c>
      <c r="AZ287" s="30">
        <f t="shared" si="132"/>
        <v>0.28125</v>
      </c>
      <c r="BA287" s="30">
        <f t="shared" si="133"/>
        <v>0.16666666666666666</v>
      </c>
      <c r="BH287" s="42" t="str">
        <f t="shared" si="134"/>
        <v>S Falcon Dr</v>
      </c>
      <c r="BI287" s="30">
        <f t="shared" si="135"/>
        <v>0.41666666666666669</v>
      </c>
      <c r="BJ287" s="30">
        <f t="shared" si="136"/>
        <v>0.51041666666666663</v>
      </c>
      <c r="BP287" s="43"/>
      <c r="BQ287" s="1"/>
    </row>
    <row r="288" spans="1:69">
      <c r="A288" s="1">
        <v>285</v>
      </c>
      <c r="B288" s="10" t="s">
        <v>60</v>
      </c>
      <c r="C288" s="21">
        <v>38.381869999999999</v>
      </c>
      <c r="D288" s="31">
        <v>-104.67437</v>
      </c>
      <c r="E288" s="1" t="s">
        <v>505</v>
      </c>
      <c r="F288" s="6">
        <v>45133</v>
      </c>
      <c r="G288" s="7">
        <v>45140</v>
      </c>
      <c r="H288" s="78" t="s">
        <v>432</v>
      </c>
      <c r="I288" s="1">
        <v>183</v>
      </c>
      <c r="J288" s="14">
        <v>0.29166666666666669</v>
      </c>
      <c r="K288" s="14">
        <v>0.16666666666666666</v>
      </c>
      <c r="L288" s="1" t="str">
        <f t="shared" si="147"/>
        <v>N Purcell Blvd</v>
      </c>
      <c r="M288" s="1">
        <v>204</v>
      </c>
      <c r="N288" s="14">
        <v>0.41666666666666669</v>
      </c>
      <c r="O288" s="14">
        <v>0.16666666666666666</v>
      </c>
      <c r="Q288" s="1">
        <f t="shared" si="153"/>
        <v>387</v>
      </c>
      <c r="R288" s="78" t="str">
        <f t="shared" si="154"/>
        <v>N Purcell Blvd</v>
      </c>
      <c r="U288" s="78" t="str">
        <f t="shared" si="155"/>
        <v>N Purcell Blvd</v>
      </c>
      <c r="V288" s="1">
        <f t="shared" si="156"/>
        <v>0</v>
      </c>
      <c r="W288" s="80"/>
      <c r="X288" s="78"/>
      <c r="AY288" s="78" t="str">
        <f t="shared" si="131"/>
        <v>N Purcell Blvd</v>
      </c>
      <c r="AZ288" s="36">
        <f t="shared" si="132"/>
        <v>0.29166666666666669</v>
      </c>
      <c r="BA288" s="36">
        <f t="shared" si="133"/>
        <v>0.16666666666666666</v>
      </c>
      <c r="BB288" s="1">
        <v>7</v>
      </c>
      <c r="BC288" s="1">
        <v>0.5</v>
      </c>
      <c r="BD288" s="1">
        <v>1253</v>
      </c>
      <c r="BE288" s="1">
        <v>97.4</v>
      </c>
      <c r="BF288" s="1">
        <v>27</v>
      </c>
      <c r="BG288" s="1">
        <v>2.1</v>
      </c>
      <c r="BH288" s="78" t="str">
        <f t="shared" si="134"/>
        <v>N Purcell Blvd</v>
      </c>
      <c r="BI288" s="36">
        <f t="shared" si="135"/>
        <v>0.41666666666666669</v>
      </c>
      <c r="BJ288" s="36">
        <f t="shared" si="136"/>
        <v>0.16666666666666666</v>
      </c>
      <c r="BK288" s="1">
        <v>65</v>
      </c>
      <c r="BL288" s="1">
        <v>4.5</v>
      </c>
      <c r="BM288" s="1">
        <v>1317</v>
      </c>
      <c r="BN288" s="1">
        <v>92</v>
      </c>
      <c r="BO288" s="1">
        <v>49</v>
      </c>
      <c r="BP288" s="80">
        <v>3.4</v>
      </c>
    </row>
    <row r="289" spans="1:68">
      <c r="A289" s="1">
        <v>286</v>
      </c>
      <c r="B289" s="10" t="s">
        <v>506</v>
      </c>
      <c r="C289" s="21">
        <v>38.358471999999999</v>
      </c>
      <c r="D289" s="31">
        <v>-104.69322200000001</v>
      </c>
      <c r="E289" s="1" t="s">
        <v>507</v>
      </c>
      <c r="F289" s="6">
        <v>45133</v>
      </c>
      <c r="G289" s="7">
        <v>45140</v>
      </c>
      <c r="H289" s="78" t="s">
        <v>432</v>
      </c>
      <c r="I289" s="1">
        <v>450</v>
      </c>
      <c r="J289" s="14">
        <v>0.29166666666666669</v>
      </c>
      <c r="K289" s="14">
        <v>0.16666666666666666</v>
      </c>
      <c r="L289" s="1" t="str">
        <f t="shared" si="147"/>
        <v>N Purcell Blvd</v>
      </c>
      <c r="M289" s="1">
        <v>475</v>
      </c>
      <c r="N289" s="14">
        <v>0.45833333333333331</v>
      </c>
      <c r="O289" s="14">
        <v>0.20833333333333334</v>
      </c>
      <c r="Q289" s="1">
        <f t="shared" si="153"/>
        <v>925</v>
      </c>
      <c r="R289" s="78" t="str">
        <f t="shared" si="154"/>
        <v>N Purcell Blvd</v>
      </c>
      <c r="S289" s="1">
        <v>30</v>
      </c>
      <c r="U289" s="78" t="str">
        <f t="shared" si="155"/>
        <v>N Purcell Blvd</v>
      </c>
      <c r="V289" s="1">
        <f t="shared" si="156"/>
        <v>30</v>
      </c>
      <c r="W289" s="80"/>
      <c r="X289" s="78"/>
      <c r="AY289" s="78" t="str">
        <f t="shared" si="131"/>
        <v>N Purcell Blvd</v>
      </c>
      <c r="AZ289" s="36">
        <f t="shared" si="132"/>
        <v>0.29166666666666669</v>
      </c>
      <c r="BA289" s="36">
        <f t="shared" si="133"/>
        <v>0.16666666666666666</v>
      </c>
      <c r="BB289" s="1">
        <v>10</v>
      </c>
      <c r="BC289" s="1">
        <v>0.3</v>
      </c>
      <c r="BD289" s="1">
        <v>3108</v>
      </c>
      <c r="BE289" s="1">
        <v>97.7</v>
      </c>
      <c r="BF289" s="1">
        <v>64</v>
      </c>
      <c r="BG289" s="1">
        <v>2</v>
      </c>
      <c r="BH289" s="78" t="str">
        <f t="shared" si="134"/>
        <v>N Purcell Blvd</v>
      </c>
      <c r="BI289" s="36">
        <f t="shared" si="135"/>
        <v>0.45833333333333331</v>
      </c>
      <c r="BJ289" s="36">
        <f t="shared" si="136"/>
        <v>0.20833333333333334</v>
      </c>
      <c r="BK289" s="1">
        <v>58</v>
      </c>
      <c r="BL289" s="1">
        <v>1.7</v>
      </c>
      <c r="BM289" s="1">
        <v>3255</v>
      </c>
      <c r="BN289" s="1">
        <v>96.8</v>
      </c>
      <c r="BO289" s="1">
        <v>51</v>
      </c>
      <c r="BP289" s="80">
        <v>1.5</v>
      </c>
    </row>
    <row r="290" spans="1:68">
      <c r="A290" s="1">
        <v>287</v>
      </c>
      <c r="B290" s="10" t="s">
        <v>508</v>
      </c>
      <c r="C290" s="21">
        <v>38.329050000000002</v>
      </c>
      <c r="D290" s="31">
        <v>-104.75158</v>
      </c>
      <c r="E290" s="1" t="s">
        <v>509</v>
      </c>
      <c r="F290" s="6">
        <v>45134</v>
      </c>
      <c r="G290" s="7">
        <v>45141</v>
      </c>
      <c r="H290" s="78" t="s">
        <v>510</v>
      </c>
      <c r="I290" s="1">
        <v>349</v>
      </c>
      <c r="J290" s="14">
        <v>0.29166666666666669</v>
      </c>
      <c r="K290" s="14">
        <v>0.5</v>
      </c>
      <c r="L290" s="1" t="str">
        <f>H290</f>
        <v>S Ben Hogan Dr</v>
      </c>
      <c r="M290" s="1">
        <v>345</v>
      </c>
      <c r="N290" s="14">
        <v>0.45833333333333331</v>
      </c>
      <c r="O290" s="14">
        <v>0.20833333333333334</v>
      </c>
      <c r="Q290" s="1">
        <f>SUM(M290,I290)</f>
        <v>694</v>
      </c>
      <c r="R290" s="78" t="str">
        <f>H290</f>
        <v>S Ben Hogan Dr</v>
      </c>
      <c r="S290" s="1">
        <v>30</v>
      </c>
      <c r="U290" s="78" t="str">
        <f>L290</f>
        <v>S Ben Hogan Dr</v>
      </c>
      <c r="V290" s="1">
        <f>S290</f>
        <v>30</v>
      </c>
      <c r="W290" s="80"/>
      <c r="X290" s="78"/>
      <c r="AY290" s="78" t="str">
        <f>H290</f>
        <v>S Ben Hogan Dr</v>
      </c>
      <c r="AZ290" s="36">
        <f>J290</f>
        <v>0.29166666666666669</v>
      </c>
      <c r="BA290" s="36">
        <f>K290</f>
        <v>0.5</v>
      </c>
      <c r="BB290" s="1">
        <v>13</v>
      </c>
      <c r="BC290" s="1">
        <v>0.5</v>
      </c>
      <c r="BD290" s="1">
        <v>2604</v>
      </c>
      <c r="BE290" s="1">
        <v>97.5</v>
      </c>
      <c r="BF290" s="1">
        <v>53</v>
      </c>
      <c r="BG290" s="1">
        <v>2</v>
      </c>
      <c r="BH290" s="78" t="str">
        <f>L290</f>
        <v>S Ben Hogan Dr</v>
      </c>
      <c r="BI290" s="36">
        <f>N290</f>
        <v>0.45833333333333331</v>
      </c>
      <c r="BJ290" s="36">
        <f>O290</f>
        <v>0.20833333333333334</v>
      </c>
      <c r="BK290" s="1">
        <v>25</v>
      </c>
      <c r="BL290" s="1">
        <v>0.9</v>
      </c>
      <c r="BM290" s="1">
        <v>2571</v>
      </c>
      <c r="BN290" s="1">
        <v>97.3</v>
      </c>
      <c r="BO290" s="1">
        <v>47</v>
      </c>
      <c r="BP290" s="80">
        <v>1.8</v>
      </c>
    </row>
    <row r="291" spans="1:68">
      <c r="A291" s="1">
        <v>288</v>
      </c>
      <c r="B291" s="10" t="s">
        <v>296</v>
      </c>
      <c r="C291" s="21">
        <v>38.330399999999997</v>
      </c>
      <c r="D291" s="31">
        <v>-104.39661</v>
      </c>
      <c r="E291" s="1" t="s">
        <v>297</v>
      </c>
      <c r="F291" s="6">
        <v>45134</v>
      </c>
      <c r="G291" s="7">
        <v>45141</v>
      </c>
      <c r="H291" s="78" t="s">
        <v>298</v>
      </c>
      <c r="I291" s="1">
        <v>477</v>
      </c>
      <c r="J291" s="14">
        <v>0.20833333333333334</v>
      </c>
      <c r="K291" s="14">
        <v>0.16666666666666666</v>
      </c>
      <c r="L291" s="1" t="str">
        <f t="shared" si="147"/>
        <v>Lockheed Ave</v>
      </c>
      <c r="M291" s="1">
        <v>447</v>
      </c>
      <c r="N291" s="14">
        <v>0.16666666666666666</v>
      </c>
      <c r="O291" s="14">
        <v>0.16666666666666666</v>
      </c>
      <c r="Q291" s="1">
        <f t="shared" ref="Q291:Q298" si="157">SUM(M291,I291)</f>
        <v>924</v>
      </c>
      <c r="R291" s="78" t="str">
        <f t="shared" si="154"/>
        <v>Lockheed Ave</v>
      </c>
      <c r="S291" s="1">
        <v>65</v>
      </c>
      <c r="T291" s="1">
        <v>81</v>
      </c>
      <c r="U291" s="78" t="str">
        <f t="shared" ref="U291:U303" si="158">L291</f>
        <v>Lockheed Ave</v>
      </c>
      <c r="V291" s="1">
        <f t="shared" ref="V291:V303" si="159">S291</f>
        <v>65</v>
      </c>
      <c r="W291" s="80">
        <v>80</v>
      </c>
      <c r="X291" s="78"/>
      <c r="AY291" s="78" t="str">
        <f t="shared" si="131"/>
        <v>Lockheed Ave</v>
      </c>
      <c r="AZ291" s="36">
        <f t="shared" si="132"/>
        <v>0.20833333333333334</v>
      </c>
      <c r="BA291" s="36">
        <f t="shared" si="133"/>
        <v>0.16666666666666666</v>
      </c>
      <c r="BB291" s="1">
        <v>4</v>
      </c>
      <c r="BC291" s="1">
        <v>0.1</v>
      </c>
      <c r="BD291" s="1">
        <v>3129</v>
      </c>
      <c r="BE291" s="1">
        <v>97.2</v>
      </c>
      <c r="BF291" s="1">
        <v>86</v>
      </c>
      <c r="BG291" s="1">
        <v>2.7</v>
      </c>
      <c r="BH291" s="78" t="str">
        <f t="shared" si="134"/>
        <v>Lockheed Ave</v>
      </c>
      <c r="BI291" s="36">
        <f t="shared" si="135"/>
        <v>0.16666666666666666</v>
      </c>
      <c r="BJ291" s="36">
        <f t="shared" si="136"/>
        <v>0.16666666666666666</v>
      </c>
      <c r="BK291" s="1">
        <v>11</v>
      </c>
      <c r="BL291" s="1">
        <v>0.4</v>
      </c>
      <c r="BM291" s="1">
        <v>2874</v>
      </c>
      <c r="BN291" s="1">
        <v>95.4</v>
      </c>
      <c r="BO291" s="1">
        <v>127</v>
      </c>
      <c r="BP291" s="80">
        <v>4.2</v>
      </c>
    </row>
    <row r="292" spans="1:68">
      <c r="A292" s="1">
        <v>289</v>
      </c>
      <c r="B292" s="10" t="s">
        <v>511</v>
      </c>
      <c r="C292" s="21">
        <v>38.318950000000001</v>
      </c>
      <c r="D292" s="31">
        <v>-104.81556999999999</v>
      </c>
      <c r="E292" s="1" t="s">
        <v>512</v>
      </c>
      <c r="F292" s="6">
        <v>45134</v>
      </c>
      <c r="G292" s="7">
        <v>45141</v>
      </c>
      <c r="H292" s="78" t="s">
        <v>286</v>
      </c>
      <c r="I292" s="1">
        <v>18</v>
      </c>
      <c r="J292" s="14">
        <v>0.39583333333333331</v>
      </c>
      <c r="K292" s="14">
        <v>0.14583333333333334</v>
      </c>
      <c r="L292" s="1" t="str">
        <f t="shared" si="147"/>
        <v>S McCulloch Blvd W</v>
      </c>
      <c r="M292" s="1">
        <v>19</v>
      </c>
      <c r="N292" s="14">
        <v>0.40625</v>
      </c>
      <c r="O292" s="14">
        <v>0.53125</v>
      </c>
      <c r="P292" s="1">
        <f t="shared" ref="P292:P297" si="160">SUM(M292,I292)</f>
        <v>37</v>
      </c>
      <c r="R292" s="78" t="str">
        <f t="shared" si="154"/>
        <v>S McCulloch Blvd W</v>
      </c>
      <c r="S292" s="1">
        <v>30</v>
      </c>
      <c r="U292" s="78" t="str">
        <f t="shared" si="158"/>
        <v>S McCulloch Blvd W</v>
      </c>
      <c r="V292" s="1">
        <f t="shared" si="159"/>
        <v>30</v>
      </c>
      <c r="W292" s="80"/>
      <c r="X292" s="78">
        <v>256</v>
      </c>
      <c r="Y292" s="1">
        <v>2</v>
      </c>
      <c r="Z292" s="1">
        <v>0.8</v>
      </c>
      <c r="AA292" s="1">
        <v>102</v>
      </c>
      <c r="AB292" s="1">
        <v>39.799999999999997</v>
      </c>
      <c r="AC292" s="1">
        <v>74</v>
      </c>
      <c r="AD292" s="1">
        <v>28.9</v>
      </c>
      <c r="AE292" s="1">
        <v>2</v>
      </c>
      <c r="AF292" s="1">
        <v>0.8</v>
      </c>
      <c r="AG292" s="1">
        <v>69</v>
      </c>
      <c r="AH292" s="1">
        <v>27</v>
      </c>
      <c r="AI292" s="1">
        <v>3</v>
      </c>
      <c r="AJ292" s="1">
        <v>1.2</v>
      </c>
      <c r="AK292" s="1">
        <v>0</v>
      </c>
      <c r="AL292" s="1">
        <v>0</v>
      </c>
      <c r="AM292" s="1">
        <v>3</v>
      </c>
      <c r="AN292" s="1">
        <v>1.2</v>
      </c>
      <c r="AO292" s="1">
        <v>0</v>
      </c>
      <c r="AP292" s="1">
        <v>0</v>
      </c>
      <c r="AQ292" s="1">
        <v>1</v>
      </c>
      <c r="AR292" s="1">
        <v>0.4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78" t="str">
        <f t="shared" ref="AY292:AY303" si="161">H292</f>
        <v>S McCulloch Blvd W</v>
      </c>
      <c r="AZ292" s="36">
        <f t="shared" ref="AZ292:AZ303" si="162">J292</f>
        <v>0.39583333333333331</v>
      </c>
      <c r="BA292" s="36">
        <f t="shared" ref="BA292:BA303" si="163">K292</f>
        <v>0.14583333333333334</v>
      </c>
      <c r="BH292" s="78" t="str">
        <f t="shared" si="134"/>
        <v>S McCulloch Blvd W</v>
      </c>
      <c r="BI292" s="36">
        <f t="shared" si="135"/>
        <v>0.40625</v>
      </c>
      <c r="BJ292" s="36">
        <f t="shared" si="136"/>
        <v>0.53125</v>
      </c>
      <c r="BP292" s="80"/>
    </row>
    <row r="293" spans="1:68">
      <c r="A293" s="1">
        <v>290</v>
      </c>
      <c r="B293" s="10" t="s">
        <v>513</v>
      </c>
      <c r="C293" s="21">
        <v>38.321840000000002</v>
      </c>
      <c r="D293" s="31">
        <v>-104.80589999999999</v>
      </c>
      <c r="E293" s="1" t="s">
        <v>514</v>
      </c>
      <c r="F293" s="6">
        <v>45134</v>
      </c>
      <c r="G293" s="7">
        <v>45141</v>
      </c>
      <c r="H293" s="78" t="s">
        <v>515</v>
      </c>
      <c r="I293" s="1">
        <v>51</v>
      </c>
      <c r="J293" s="14">
        <v>0.33333333333333331</v>
      </c>
      <c r="K293" s="14">
        <v>0.5</v>
      </c>
      <c r="L293" s="1" t="str">
        <f t="shared" si="147"/>
        <v>W Siesta Dr</v>
      </c>
      <c r="M293" s="1">
        <v>58</v>
      </c>
      <c r="N293" s="14">
        <v>0.4375</v>
      </c>
      <c r="O293" s="14">
        <v>0.10416666666666667</v>
      </c>
      <c r="P293" s="1">
        <f t="shared" si="160"/>
        <v>109</v>
      </c>
      <c r="R293" s="78" t="str">
        <f t="shared" si="154"/>
        <v>W Siesta Dr</v>
      </c>
      <c r="S293" s="1">
        <v>30</v>
      </c>
      <c r="U293" s="78" t="str">
        <f t="shared" si="158"/>
        <v>W Siesta Dr</v>
      </c>
      <c r="V293" s="1">
        <f t="shared" si="159"/>
        <v>30</v>
      </c>
      <c r="W293" s="80"/>
      <c r="X293" s="78">
        <v>784</v>
      </c>
      <c r="Y293" s="1">
        <v>0</v>
      </c>
      <c r="Z293" s="1">
        <v>0</v>
      </c>
      <c r="AA293" s="1">
        <v>411</v>
      </c>
      <c r="AB293" s="1">
        <v>52.4</v>
      </c>
      <c r="AC293" s="1">
        <v>247</v>
      </c>
      <c r="AD293" s="1">
        <v>31.5</v>
      </c>
      <c r="AE293" s="1">
        <v>6</v>
      </c>
      <c r="AF293" s="1">
        <v>0.8</v>
      </c>
      <c r="AG293" s="1">
        <v>114</v>
      </c>
      <c r="AH293" s="1">
        <v>14.5</v>
      </c>
      <c r="AI293" s="1">
        <v>2</v>
      </c>
      <c r="AJ293" s="1">
        <v>0.3</v>
      </c>
      <c r="AK293" s="1">
        <v>0</v>
      </c>
      <c r="AL293" s="1">
        <v>0</v>
      </c>
      <c r="AM293" s="1">
        <v>4</v>
      </c>
      <c r="AN293" s="1">
        <v>0.5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78">
        <v>0</v>
      </c>
      <c r="AZ293" s="36">
        <f t="shared" si="162"/>
        <v>0.33333333333333331</v>
      </c>
      <c r="BA293" s="36">
        <f t="shared" si="163"/>
        <v>0.5</v>
      </c>
      <c r="BH293" s="78" t="str">
        <f t="shared" si="134"/>
        <v>W Siesta Dr</v>
      </c>
      <c r="BI293" s="36">
        <f t="shared" si="135"/>
        <v>0.4375</v>
      </c>
      <c r="BJ293" s="36">
        <f t="shared" si="136"/>
        <v>0.10416666666666667</v>
      </c>
      <c r="BP293" s="80"/>
    </row>
    <row r="294" spans="1:68">
      <c r="A294" s="1">
        <v>291</v>
      </c>
      <c r="B294" s="10" t="s">
        <v>60</v>
      </c>
      <c r="C294" s="21">
        <v>38.393050000000002</v>
      </c>
      <c r="D294" s="31">
        <v>-104.72163</v>
      </c>
      <c r="E294" s="1" t="s">
        <v>516</v>
      </c>
      <c r="F294" s="6">
        <v>45134</v>
      </c>
      <c r="G294" s="7">
        <v>45141</v>
      </c>
      <c r="H294" s="78" t="s">
        <v>517</v>
      </c>
      <c r="I294" s="1">
        <v>85</v>
      </c>
      <c r="J294" s="14">
        <v>0.41666666666666669</v>
      </c>
      <c r="K294" s="14">
        <v>0.53125</v>
      </c>
      <c r="L294" s="1" t="str">
        <f t="shared" si="147"/>
        <v>E Gentry Dr</v>
      </c>
      <c r="M294" s="1">
        <v>84</v>
      </c>
      <c r="N294" s="14">
        <v>0.35416666666666669</v>
      </c>
      <c r="O294" s="14">
        <v>0.16666666666666666</v>
      </c>
      <c r="P294" s="1">
        <f t="shared" si="160"/>
        <v>169</v>
      </c>
      <c r="R294" s="78" t="str">
        <f t="shared" si="154"/>
        <v>E Gentry Dr</v>
      </c>
      <c r="S294" s="1">
        <v>30</v>
      </c>
      <c r="U294" s="78" t="str">
        <f t="shared" si="158"/>
        <v>E Gentry Dr</v>
      </c>
      <c r="V294" s="1">
        <f t="shared" si="159"/>
        <v>30</v>
      </c>
      <c r="W294" s="80"/>
      <c r="X294" s="78">
        <v>1176</v>
      </c>
      <c r="Y294" s="1">
        <v>5</v>
      </c>
      <c r="Z294" s="1">
        <v>0.4</v>
      </c>
      <c r="AA294" s="1">
        <v>718</v>
      </c>
      <c r="AB294" s="1">
        <v>61.1</v>
      </c>
      <c r="AC294" s="1">
        <v>330</v>
      </c>
      <c r="AD294" s="1">
        <v>28.1</v>
      </c>
      <c r="AE294" s="1">
        <v>3</v>
      </c>
      <c r="AF294" s="1">
        <v>0.3</v>
      </c>
      <c r="AG294" s="1">
        <v>108</v>
      </c>
      <c r="AH294" s="1">
        <v>9.1999999999999993</v>
      </c>
      <c r="AI294" s="1">
        <v>5</v>
      </c>
      <c r="AJ294" s="1">
        <v>0.4</v>
      </c>
      <c r="AK294" s="1">
        <v>0</v>
      </c>
      <c r="AL294" s="1">
        <v>0</v>
      </c>
      <c r="AM294" s="1">
        <v>7</v>
      </c>
      <c r="AN294" s="1">
        <v>0.6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78" t="str">
        <f t="shared" si="161"/>
        <v>E Gentry Dr</v>
      </c>
      <c r="AZ294" s="36">
        <f t="shared" si="162"/>
        <v>0.41666666666666669</v>
      </c>
      <c r="BA294" s="36">
        <f t="shared" si="163"/>
        <v>0.53125</v>
      </c>
      <c r="BH294" s="78" t="str">
        <f t="shared" si="134"/>
        <v>E Gentry Dr</v>
      </c>
      <c r="BI294" s="36">
        <f t="shared" si="135"/>
        <v>0.35416666666666669</v>
      </c>
      <c r="BJ294" s="36">
        <f t="shared" si="136"/>
        <v>0.16666666666666666</v>
      </c>
      <c r="BP294" s="80"/>
    </row>
    <row r="295" spans="1:68">
      <c r="A295" s="1">
        <v>292</v>
      </c>
      <c r="B295" s="10" t="s">
        <v>60</v>
      </c>
      <c r="C295" s="21">
        <v>38.370361000000003</v>
      </c>
      <c r="D295" s="31">
        <v>-104.68563899999999</v>
      </c>
      <c r="E295" s="1" t="s">
        <v>518</v>
      </c>
      <c r="F295" s="6">
        <v>45134</v>
      </c>
      <c r="G295" s="7">
        <v>45141</v>
      </c>
      <c r="H295" s="78" t="s">
        <v>519</v>
      </c>
      <c r="I295" s="1">
        <v>60</v>
      </c>
      <c r="J295" s="14">
        <v>0.32291666666666669</v>
      </c>
      <c r="K295" s="14">
        <v>0.10416666666666667</v>
      </c>
      <c r="L295" s="1" t="str">
        <f t="shared" si="147"/>
        <v>E Dove Creek Dr</v>
      </c>
      <c r="M295" s="1">
        <v>52</v>
      </c>
      <c r="N295" s="14">
        <v>0.40625</v>
      </c>
      <c r="O295" s="14">
        <v>0.21875</v>
      </c>
      <c r="P295" s="1">
        <f t="shared" si="160"/>
        <v>112</v>
      </c>
      <c r="R295" s="78" t="str">
        <f t="shared" si="154"/>
        <v>E Dove Creek Dr</v>
      </c>
      <c r="S295" s="1">
        <v>30</v>
      </c>
      <c r="U295" s="78" t="str">
        <f t="shared" si="158"/>
        <v>E Dove Creek Dr</v>
      </c>
      <c r="V295" s="1">
        <f t="shared" si="159"/>
        <v>30</v>
      </c>
      <c r="W295" s="80"/>
      <c r="X295" s="78">
        <v>778</v>
      </c>
      <c r="Y295" s="1">
        <v>0</v>
      </c>
      <c r="Z295" s="1">
        <v>0</v>
      </c>
      <c r="AA295" s="1">
        <v>417</v>
      </c>
      <c r="AB295" s="1">
        <v>53.6</v>
      </c>
      <c r="AC295" s="1">
        <v>225</v>
      </c>
      <c r="AD295" s="1">
        <v>28.9</v>
      </c>
      <c r="AE295" s="1">
        <v>5</v>
      </c>
      <c r="AF295" s="1">
        <v>0.6</v>
      </c>
      <c r="AG295" s="1">
        <v>105</v>
      </c>
      <c r="AH295" s="1">
        <v>13.5</v>
      </c>
      <c r="AI295" s="1">
        <v>6</v>
      </c>
      <c r="AJ295" s="1">
        <v>0.8</v>
      </c>
      <c r="AK295" s="1">
        <v>0</v>
      </c>
      <c r="AL295" s="1">
        <v>0</v>
      </c>
      <c r="AM295" s="1">
        <v>19</v>
      </c>
      <c r="AN295" s="1">
        <v>2.4</v>
      </c>
      <c r="AO295" s="1">
        <v>0</v>
      </c>
      <c r="AP295" s="1">
        <v>0</v>
      </c>
      <c r="AQ295" s="1">
        <v>1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78" t="str">
        <f t="shared" si="161"/>
        <v>E Dove Creek Dr</v>
      </c>
      <c r="AZ295" s="36">
        <f t="shared" si="162"/>
        <v>0.32291666666666669</v>
      </c>
      <c r="BA295" s="36">
        <f t="shared" si="163"/>
        <v>0.10416666666666667</v>
      </c>
      <c r="BH295" s="78" t="str">
        <f t="shared" si="134"/>
        <v>E Dove Creek Dr</v>
      </c>
      <c r="BI295" s="36">
        <f t="shared" si="135"/>
        <v>0.40625</v>
      </c>
      <c r="BJ295" s="36">
        <f t="shared" si="136"/>
        <v>0.21875</v>
      </c>
      <c r="BP295" s="80"/>
    </row>
    <row r="296" spans="1:68">
      <c r="A296" s="1">
        <v>293</v>
      </c>
      <c r="B296" s="10" t="s">
        <v>520</v>
      </c>
      <c r="C296" s="21">
        <v>38.29325</v>
      </c>
      <c r="D296" s="31">
        <v>-104.753028</v>
      </c>
      <c r="E296" s="1" t="s">
        <v>521</v>
      </c>
      <c r="F296" s="6">
        <v>45138</v>
      </c>
      <c r="G296" s="7">
        <v>45145</v>
      </c>
      <c r="H296" s="78" t="s">
        <v>389</v>
      </c>
      <c r="I296" s="1">
        <v>38</v>
      </c>
      <c r="J296" s="14">
        <v>0.39583333333333331</v>
      </c>
      <c r="K296" s="14">
        <v>0.14583333333333334</v>
      </c>
      <c r="L296" s="1" t="str">
        <f t="shared" si="147"/>
        <v>W Linden Ave</v>
      </c>
      <c r="M296" s="1">
        <v>37</v>
      </c>
      <c r="N296" s="14">
        <v>0.26041666666666669</v>
      </c>
      <c r="O296" s="14">
        <v>0.16666666666666666</v>
      </c>
      <c r="P296" s="1">
        <f t="shared" si="160"/>
        <v>75</v>
      </c>
      <c r="R296" s="78" t="str">
        <f t="shared" si="154"/>
        <v>W Linden Ave</v>
      </c>
      <c r="S296" s="1">
        <v>30</v>
      </c>
      <c r="U296" s="78" t="str">
        <f t="shared" si="158"/>
        <v>W Linden Ave</v>
      </c>
      <c r="V296" s="1">
        <f t="shared" si="159"/>
        <v>30</v>
      </c>
      <c r="W296" s="80"/>
      <c r="X296" s="78">
        <v>537</v>
      </c>
      <c r="Y296" s="1">
        <v>0</v>
      </c>
      <c r="Z296" s="1">
        <v>0</v>
      </c>
      <c r="AA296" s="1">
        <v>258</v>
      </c>
      <c r="AB296" s="1">
        <v>48</v>
      </c>
      <c r="AC296" s="1">
        <v>139</v>
      </c>
      <c r="AD296" s="1">
        <v>25.9</v>
      </c>
      <c r="AE296" s="1">
        <v>1</v>
      </c>
      <c r="AF296" s="1">
        <v>0.2</v>
      </c>
      <c r="AG296" s="1">
        <v>131</v>
      </c>
      <c r="AH296" s="1">
        <v>24.4</v>
      </c>
      <c r="AI296" s="1">
        <v>2</v>
      </c>
      <c r="AJ296" s="1">
        <v>0.4</v>
      </c>
      <c r="AK296" s="1">
        <v>0</v>
      </c>
      <c r="AL296" s="1">
        <v>0</v>
      </c>
      <c r="AM296" s="1">
        <v>6</v>
      </c>
      <c r="AN296" s="1">
        <v>1.1000000000000001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78" t="str">
        <f t="shared" ref="AY296:AY297" si="164">H296</f>
        <v>W Linden Ave</v>
      </c>
      <c r="AZ296" s="36">
        <f t="shared" ref="AZ296:AZ297" si="165">J296</f>
        <v>0.39583333333333331</v>
      </c>
      <c r="BA296" s="36">
        <f t="shared" ref="BA296:BA297" si="166">K296</f>
        <v>0.14583333333333334</v>
      </c>
      <c r="BH296" s="78" t="str">
        <f t="shared" ref="BH296:BH297" si="167">L296</f>
        <v>W Linden Ave</v>
      </c>
      <c r="BI296" s="36">
        <f t="shared" ref="BI296:BI297" si="168">N296</f>
        <v>0.26041666666666669</v>
      </c>
      <c r="BJ296" s="36">
        <f t="shared" ref="BJ296:BJ297" si="169">O296</f>
        <v>0.16666666666666666</v>
      </c>
      <c r="BP296" s="80"/>
    </row>
    <row r="297" spans="1:68">
      <c r="A297" s="1">
        <v>294</v>
      </c>
      <c r="B297" s="10" t="s">
        <v>522</v>
      </c>
      <c r="C297" s="21">
        <v>38.290806000000003</v>
      </c>
      <c r="D297" s="31">
        <v>-104.747917</v>
      </c>
      <c r="E297" s="1" t="s">
        <v>523</v>
      </c>
      <c r="F297" s="6">
        <v>45138</v>
      </c>
      <c r="G297" s="7">
        <v>45145</v>
      </c>
      <c r="H297" s="78" t="s">
        <v>524</v>
      </c>
      <c r="I297" s="1">
        <v>24</v>
      </c>
      <c r="J297" s="14">
        <v>0.45833333333333331</v>
      </c>
      <c r="K297" s="14">
        <v>0.14583333333333334</v>
      </c>
      <c r="L297" s="1" t="str">
        <f t="shared" si="147"/>
        <v>S Winterhaven Dr E</v>
      </c>
      <c r="M297" s="1">
        <v>23</v>
      </c>
      <c r="N297" s="14">
        <v>0.38541666666666669</v>
      </c>
      <c r="O297" s="14">
        <v>0.19791666666666666</v>
      </c>
      <c r="P297" s="1">
        <f t="shared" si="160"/>
        <v>47</v>
      </c>
      <c r="R297" s="78" t="str">
        <f t="shared" si="154"/>
        <v>S Winterhaven Dr E</v>
      </c>
      <c r="U297" s="78" t="str">
        <f t="shared" si="158"/>
        <v>S Winterhaven Dr E</v>
      </c>
      <c r="V297" s="1">
        <f t="shared" si="159"/>
        <v>0</v>
      </c>
      <c r="W297" s="80"/>
      <c r="X297" s="78"/>
      <c r="AY297" s="78" t="str">
        <f t="shared" si="164"/>
        <v>S Winterhaven Dr E</v>
      </c>
      <c r="AZ297" s="36">
        <f t="shared" si="165"/>
        <v>0.45833333333333331</v>
      </c>
      <c r="BA297" s="36">
        <f t="shared" si="166"/>
        <v>0.14583333333333334</v>
      </c>
      <c r="BH297" s="78" t="str">
        <f t="shared" si="167"/>
        <v>S Winterhaven Dr E</v>
      </c>
      <c r="BI297" s="36">
        <f t="shared" si="168"/>
        <v>0.38541666666666669</v>
      </c>
      <c r="BJ297" s="36">
        <f t="shared" si="169"/>
        <v>0.19791666666666666</v>
      </c>
      <c r="BP297" s="80"/>
    </row>
    <row r="298" spans="1:68">
      <c r="A298" s="1">
        <v>295</v>
      </c>
      <c r="B298" s="10" t="s">
        <v>525</v>
      </c>
      <c r="C298" s="21">
        <v>38.310138999999999</v>
      </c>
      <c r="D298" s="31">
        <v>-104.753889</v>
      </c>
      <c r="E298" s="1" t="s">
        <v>526</v>
      </c>
      <c r="F298" s="6">
        <v>45139</v>
      </c>
      <c r="G298" s="7">
        <v>45146</v>
      </c>
      <c r="H298" s="78" t="s">
        <v>419</v>
      </c>
      <c r="I298" s="1">
        <v>308</v>
      </c>
      <c r="J298" s="14">
        <v>0.29166666666666669</v>
      </c>
      <c r="K298" s="14">
        <v>0.25</v>
      </c>
      <c r="L298" s="1" t="str">
        <f t="shared" si="147"/>
        <v>S Knox Dr</v>
      </c>
      <c r="M298" s="1">
        <v>312</v>
      </c>
      <c r="N298" s="14">
        <v>0.45833333333333331</v>
      </c>
      <c r="O298" s="14">
        <v>0.20833333333333334</v>
      </c>
      <c r="Q298" s="1">
        <f t="shared" si="157"/>
        <v>620</v>
      </c>
      <c r="R298" s="78" t="str">
        <f t="shared" si="154"/>
        <v>S Knox Dr</v>
      </c>
      <c r="S298" s="1">
        <v>30</v>
      </c>
      <c r="U298" s="78" t="str">
        <f t="shared" si="158"/>
        <v>S Knox Dr</v>
      </c>
      <c r="V298" s="1">
        <f t="shared" si="159"/>
        <v>30</v>
      </c>
      <c r="W298" s="80"/>
      <c r="X298" s="78"/>
      <c r="AY298" s="78" t="str">
        <f>H298</f>
        <v>S Knox Dr</v>
      </c>
      <c r="AZ298" s="36">
        <f>J298</f>
        <v>0.29166666666666669</v>
      </c>
      <c r="BA298" s="36">
        <f>K298</f>
        <v>0.25</v>
      </c>
      <c r="BB298" s="1">
        <v>13</v>
      </c>
      <c r="BC298" s="1">
        <v>0.6</v>
      </c>
      <c r="BD298" s="1">
        <v>2106</v>
      </c>
      <c r="BE298" s="1">
        <v>97.7</v>
      </c>
      <c r="BF298" s="1">
        <v>37</v>
      </c>
      <c r="BG298" s="1">
        <v>1.7</v>
      </c>
      <c r="BH298" s="78" t="str">
        <f>L298</f>
        <v>S Knox Dr</v>
      </c>
      <c r="BI298" s="36">
        <f>N298</f>
        <v>0.45833333333333331</v>
      </c>
      <c r="BJ298" s="36">
        <f>O298</f>
        <v>0.20833333333333334</v>
      </c>
      <c r="BK298" s="1">
        <v>25</v>
      </c>
      <c r="BL298" s="1">
        <v>1.1000000000000001</v>
      </c>
      <c r="BM298" s="1">
        <v>2130</v>
      </c>
      <c r="BN298" s="1">
        <v>97.7</v>
      </c>
      <c r="BO298" s="1">
        <v>25</v>
      </c>
      <c r="BP298" s="80">
        <v>1.1000000000000001</v>
      </c>
    </row>
    <row r="299" spans="1:68">
      <c r="A299" s="1">
        <v>296</v>
      </c>
      <c r="B299" s="10" t="s">
        <v>527</v>
      </c>
      <c r="C299" s="21">
        <v>38.299833</v>
      </c>
      <c r="D299" s="31">
        <v>-104.765861</v>
      </c>
      <c r="E299" s="1" t="s">
        <v>528</v>
      </c>
      <c r="F299" s="6">
        <v>45139</v>
      </c>
      <c r="G299" s="7">
        <v>45146</v>
      </c>
      <c r="H299" s="78" t="s">
        <v>529</v>
      </c>
      <c r="I299" s="1">
        <v>475</v>
      </c>
      <c r="J299" s="14">
        <v>0.33333333333333331</v>
      </c>
      <c r="K299" s="14">
        <v>0.125</v>
      </c>
      <c r="L299" s="1" t="str">
        <f t="shared" si="147"/>
        <v>W Ventura Dr</v>
      </c>
      <c r="M299" s="1">
        <v>467</v>
      </c>
      <c r="N299" s="14">
        <v>0.41666666666666669</v>
      </c>
      <c r="O299" s="14">
        <v>0.20833333333333334</v>
      </c>
      <c r="Q299" s="1">
        <f t="shared" ref="Q299" si="170">SUM(M299,I299)</f>
        <v>942</v>
      </c>
      <c r="R299" s="78" t="str">
        <f t="shared" si="154"/>
        <v>W Ventura Dr</v>
      </c>
      <c r="S299" s="1">
        <v>30</v>
      </c>
      <c r="T299" s="1">
        <v>38</v>
      </c>
      <c r="U299" s="78" t="str">
        <f t="shared" si="158"/>
        <v>W Ventura Dr</v>
      </c>
      <c r="V299" s="1">
        <f t="shared" si="159"/>
        <v>30</v>
      </c>
      <c r="W299" s="80">
        <v>35</v>
      </c>
      <c r="X299" s="78"/>
      <c r="AY299" s="78" t="str">
        <f t="shared" si="161"/>
        <v>W Ventura Dr</v>
      </c>
      <c r="AZ299" s="36">
        <f t="shared" si="162"/>
        <v>0.33333333333333331</v>
      </c>
      <c r="BA299" s="36">
        <f t="shared" si="163"/>
        <v>0.125</v>
      </c>
      <c r="BB299" s="1">
        <v>3</v>
      </c>
      <c r="BC299" s="1">
        <v>0.1</v>
      </c>
      <c r="BD299" s="1">
        <v>3228</v>
      </c>
      <c r="BE299" s="1">
        <v>96.7</v>
      </c>
      <c r="BF299" s="1">
        <v>108</v>
      </c>
      <c r="BG299" s="1">
        <v>3.2</v>
      </c>
      <c r="BH299" s="78" t="str">
        <f t="shared" si="134"/>
        <v>W Ventura Dr</v>
      </c>
      <c r="BI299" s="36">
        <f t="shared" si="135"/>
        <v>0.41666666666666669</v>
      </c>
      <c r="BJ299" s="36">
        <f t="shared" si="136"/>
        <v>0.20833333333333334</v>
      </c>
      <c r="BK299" s="1">
        <v>24</v>
      </c>
      <c r="BL299" s="1">
        <v>0.7</v>
      </c>
      <c r="BM299" s="1">
        <v>3167</v>
      </c>
      <c r="BN299" s="1">
        <v>96.3</v>
      </c>
      <c r="BO299" s="1">
        <v>96</v>
      </c>
      <c r="BP299" s="80">
        <v>2.9</v>
      </c>
    </row>
    <row r="300" spans="1:68">
      <c r="A300" s="1">
        <v>297</v>
      </c>
      <c r="B300" s="10" t="s">
        <v>530</v>
      </c>
      <c r="C300" s="21">
        <v>38.307333</v>
      </c>
      <c r="D300" s="31">
        <v>-104.756139</v>
      </c>
      <c r="E300" s="1" t="s">
        <v>531</v>
      </c>
      <c r="F300" s="6">
        <v>45139</v>
      </c>
      <c r="G300" s="7">
        <v>45146</v>
      </c>
      <c r="H300" s="78" t="s">
        <v>419</v>
      </c>
      <c r="I300" s="1">
        <v>239</v>
      </c>
      <c r="J300" s="14">
        <v>0.42708333333333331</v>
      </c>
      <c r="K300" s="14">
        <v>4.1666666666666664E-2</v>
      </c>
      <c r="L300" s="1" t="str">
        <f t="shared" si="147"/>
        <v>S Knox Dr</v>
      </c>
      <c r="M300" s="1">
        <v>239</v>
      </c>
      <c r="N300" s="14">
        <v>0.44791666666666669</v>
      </c>
      <c r="O300" s="14">
        <v>0.29166666666666669</v>
      </c>
      <c r="P300" s="1">
        <f t="shared" ref="P300:P302" si="171">SUM(M300,I300)</f>
        <v>478</v>
      </c>
      <c r="R300" s="78" t="str">
        <f t="shared" si="154"/>
        <v>S Knox Dr</v>
      </c>
      <c r="S300" s="1">
        <v>30</v>
      </c>
      <c r="U300" s="78" t="str">
        <f t="shared" ref="U300" si="172">L300</f>
        <v>S Knox Dr</v>
      </c>
      <c r="V300" s="1">
        <f t="shared" ref="V300" si="173">S300</f>
        <v>30</v>
      </c>
      <c r="W300" s="80"/>
      <c r="X300" s="78">
        <v>3258</v>
      </c>
      <c r="Y300" s="1">
        <v>3</v>
      </c>
      <c r="Z300" s="1">
        <v>0.1</v>
      </c>
      <c r="AA300" s="1">
        <v>2193</v>
      </c>
      <c r="AB300" s="1">
        <v>67.3</v>
      </c>
      <c r="AC300" s="1">
        <v>655</v>
      </c>
      <c r="AD300" s="1">
        <v>20.100000000000001</v>
      </c>
      <c r="AE300" s="1">
        <v>9</v>
      </c>
      <c r="AF300" s="1">
        <v>0.3</v>
      </c>
      <c r="AG300" s="1">
        <v>371</v>
      </c>
      <c r="AH300" s="1">
        <v>11.4</v>
      </c>
      <c r="AI300" s="1">
        <v>0</v>
      </c>
      <c r="AJ300" s="1">
        <v>0</v>
      </c>
      <c r="AK300" s="1">
        <v>0</v>
      </c>
      <c r="AL300" s="1">
        <v>0</v>
      </c>
      <c r="AM300" s="1">
        <v>24</v>
      </c>
      <c r="AN300" s="1">
        <v>0.7</v>
      </c>
      <c r="AO300" s="1">
        <v>3</v>
      </c>
      <c r="AP300" s="1">
        <v>0.1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78"/>
      <c r="AZ300" s="36"/>
      <c r="BA300" s="36"/>
      <c r="BH300" s="78"/>
      <c r="BI300" s="36"/>
      <c r="BJ300" s="36"/>
      <c r="BP300" s="80"/>
    </row>
    <row r="301" spans="1:68">
      <c r="A301" s="1">
        <v>298</v>
      </c>
      <c r="B301" s="10" t="s">
        <v>532</v>
      </c>
      <c r="C301" s="21">
        <v>38.296194</v>
      </c>
      <c r="D301" s="31">
        <v>-104.763694</v>
      </c>
      <c r="E301" s="1" t="s">
        <v>533</v>
      </c>
      <c r="F301" s="6">
        <v>45139</v>
      </c>
      <c r="G301" s="7">
        <v>45146</v>
      </c>
      <c r="H301" s="78" t="s">
        <v>528</v>
      </c>
      <c r="I301" s="1">
        <v>160</v>
      </c>
      <c r="J301" s="14">
        <v>0.44791666666666669</v>
      </c>
      <c r="K301" s="14">
        <v>0.19791666666666666</v>
      </c>
      <c r="L301" s="1" t="str">
        <f t="shared" si="147"/>
        <v>S Sweetwater Ave</v>
      </c>
      <c r="M301" s="1">
        <v>151</v>
      </c>
      <c r="N301" s="14">
        <v>0.35416666666666669</v>
      </c>
      <c r="O301" s="14">
        <v>0.52083333333333337</v>
      </c>
      <c r="P301" s="1">
        <f t="shared" si="171"/>
        <v>311</v>
      </c>
      <c r="R301" s="78" t="str">
        <f t="shared" si="154"/>
        <v>S Sweetwater Ave</v>
      </c>
      <c r="S301" s="1">
        <v>30</v>
      </c>
      <c r="U301" s="78" t="str">
        <f t="shared" si="158"/>
        <v>S Sweetwater Ave</v>
      </c>
      <c r="V301" s="1">
        <f t="shared" si="159"/>
        <v>30</v>
      </c>
      <c r="W301" s="80"/>
      <c r="X301" s="78">
        <v>2133</v>
      </c>
      <c r="Y301" s="1">
        <v>3</v>
      </c>
      <c r="Z301" s="1">
        <v>0.1</v>
      </c>
      <c r="AA301" s="1">
        <v>1056</v>
      </c>
      <c r="AB301" s="1">
        <v>49.5</v>
      </c>
      <c r="AC301" s="1">
        <v>561</v>
      </c>
      <c r="AD301" s="1">
        <v>26.3</v>
      </c>
      <c r="AE301" s="1">
        <v>6</v>
      </c>
      <c r="AF301" s="1">
        <v>0.3</v>
      </c>
      <c r="AG301" s="1">
        <v>441</v>
      </c>
      <c r="AH301" s="1">
        <v>20.7</v>
      </c>
      <c r="AI301" s="1">
        <v>8</v>
      </c>
      <c r="AJ301" s="1">
        <v>0.4</v>
      </c>
      <c r="AK301" s="1">
        <v>1</v>
      </c>
      <c r="AL301" s="1">
        <v>0</v>
      </c>
      <c r="AM301" s="1">
        <v>56</v>
      </c>
      <c r="AN301" s="1">
        <v>2.6</v>
      </c>
      <c r="AO301" s="1">
        <v>1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78" t="str">
        <f t="shared" si="161"/>
        <v>S Sweetwater Ave</v>
      </c>
      <c r="AZ301" s="36">
        <f t="shared" si="162"/>
        <v>0.44791666666666669</v>
      </c>
      <c r="BA301" s="36">
        <f t="shared" si="163"/>
        <v>0.19791666666666666</v>
      </c>
      <c r="BH301" s="78" t="str">
        <f t="shared" si="134"/>
        <v>S Sweetwater Ave</v>
      </c>
      <c r="BI301" s="36">
        <f t="shared" si="135"/>
        <v>0.35416666666666669</v>
      </c>
      <c r="BJ301" s="36">
        <f t="shared" si="136"/>
        <v>0.52083333333333337</v>
      </c>
      <c r="BP301" s="80"/>
    </row>
    <row r="302" spans="1:68">
      <c r="A302" s="1">
        <v>299</v>
      </c>
      <c r="B302" s="10" t="s">
        <v>497</v>
      </c>
      <c r="C302" s="21">
        <v>38.333055999999999</v>
      </c>
      <c r="D302" s="31">
        <v>-104.74936099999999</v>
      </c>
      <c r="E302" s="1" t="s">
        <v>534</v>
      </c>
      <c r="F302" s="6">
        <v>45139</v>
      </c>
      <c r="G302" s="7">
        <v>45146</v>
      </c>
      <c r="H302" s="78" t="s">
        <v>535</v>
      </c>
      <c r="I302" s="1">
        <v>33</v>
      </c>
      <c r="J302" s="14">
        <v>0.4375</v>
      </c>
      <c r="K302" s="14">
        <v>0.25</v>
      </c>
      <c r="L302" s="1" t="str">
        <f t="shared" si="147"/>
        <v>W Spaulding Ave N</v>
      </c>
      <c r="M302" s="1">
        <v>30</v>
      </c>
      <c r="N302" s="14">
        <v>0.35416666666666669</v>
      </c>
      <c r="O302" s="14">
        <v>0.22916666666666666</v>
      </c>
      <c r="P302" s="1">
        <f t="shared" si="171"/>
        <v>63</v>
      </c>
      <c r="R302" s="78" t="str">
        <f t="shared" si="154"/>
        <v>W Spaulding Ave N</v>
      </c>
      <c r="S302" s="1">
        <v>30</v>
      </c>
      <c r="U302" s="78" t="str">
        <f t="shared" si="158"/>
        <v>W Spaulding Ave N</v>
      </c>
      <c r="V302" s="1">
        <f t="shared" si="159"/>
        <v>30</v>
      </c>
      <c r="W302" s="80"/>
      <c r="X302" s="78">
        <v>430</v>
      </c>
      <c r="Y302" s="1">
        <v>0</v>
      </c>
      <c r="Z302" s="1">
        <v>0</v>
      </c>
      <c r="AA302" s="1">
        <v>261</v>
      </c>
      <c r="AB302" s="1">
        <v>60.7</v>
      </c>
      <c r="AC302" s="1">
        <v>127</v>
      </c>
      <c r="AD302" s="1">
        <v>29.5</v>
      </c>
      <c r="AE302" s="1">
        <v>5</v>
      </c>
      <c r="AF302" s="1">
        <v>1.2</v>
      </c>
      <c r="AG302" s="1">
        <v>35</v>
      </c>
      <c r="AH302" s="1">
        <v>8.1</v>
      </c>
      <c r="AI302" s="1">
        <v>2</v>
      </c>
      <c r="AJ302" s="1">
        <v>0.5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78" t="str">
        <f t="shared" si="161"/>
        <v>W Spaulding Ave N</v>
      </c>
      <c r="AZ302" s="36">
        <f t="shared" si="162"/>
        <v>0.4375</v>
      </c>
      <c r="BA302" s="36">
        <f t="shared" si="163"/>
        <v>0.25</v>
      </c>
      <c r="BH302" s="78" t="str">
        <f t="shared" si="134"/>
        <v>W Spaulding Ave N</v>
      </c>
      <c r="BI302" s="36">
        <f t="shared" si="135"/>
        <v>0.35416666666666669</v>
      </c>
      <c r="BJ302" s="36">
        <f t="shared" si="136"/>
        <v>0.22916666666666666</v>
      </c>
      <c r="BP302" s="80"/>
    </row>
    <row r="303" spans="1:68">
      <c r="A303" s="1">
        <v>300</v>
      </c>
      <c r="B303" s="10" t="s">
        <v>536</v>
      </c>
      <c r="C303" s="21">
        <v>38.339221999999999</v>
      </c>
      <c r="D303" s="31">
        <v>-104.698639</v>
      </c>
      <c r="E303" s="1" t="s">
        <v>537</v>
      </c>
      <c r="F303" s="6">
        <v>45140</v>
      </c>
      <c r="G303" s="7">
        <v>45147</v>
      </c>
      <c r="H303" s="78" t="s">
        <v>433</v>
      </c>
      <c r="I303" s="1">
        <v>191</v>
      </c>
      <c r="J303" s="14">
        <v>0.29166666666666669</v>
      </c>
      <c r="K303" s="14">
        <v>0.20833333333333334</v>
      </c>
      <c r="L303" s="1" t="str">
        <f t="shared" si="147"/>
        <v>N Benito Dr</v>
      </c>
      <c r="M303" s="1">
        <v>186</v>
      </c>
      <c r="N303" s="14">
        <v>0.45833333333333331</v>
      </c>
      <c r="O303" s="14">
        <v>0.16666666666666666</v>
      </c>
      <c r="Q303" s="1">
        <f t="shared" ref="Q303:Q309" si="174">SUM(M303,I303)</f>
        <v>377</v>
      </c>
      <c r="R303" s="78" t="str">
        <f t="shared" ref="R303:R310" si="175">H303</f>
        <v>N Benito Dr</v>
      </c>
      <c r="S303" s="1">
        <v>30</v>
      </c>
      <c r="U303" s="78" t="str">
        <f t="shared" si="158"/>
        <v>N Benito Dr</v>
      </c>
      <c r="V303" s="1">
        <f t="shared" si="159"/>
        <v>30</v>
      </c>
      <c r="W303" s="80"/>
      <c r="X303" s="78"/>
      <c r="AY303" s="78" t="str">
        <f t="shared" si="161"/>
        <v>N Benito Dr</v>
      </c>
      <c r="AZ303" s="36">
        <f t="shared" si="162"/>
        <v>0.29166666666666669</v>
      </c>
      <c r="BA303" s="36">
        <f t="shared" si="163"/>
        <v>0.20833333333333334</v>
      </c>
      <c r="BB303" s="1">
        <v>13</v>
      </c>
      <c r="BC303" s="1">
        <v>1</v>
      </c>
      <c r="BD303" s="1">
        <v>1269</v>
      </c>
      <c r="BE303" s="1">
        <v>95.6</v>
      </c>
      <c r="BF303" s="1">
        <v>46</v>
      </c>
      <c r="BG303" s="1">
        <v>3.5</v>
      </c>
      <c r="BH303" s="78" t="str">
        <f t="shared" si="134"/>
        <v>N Benito Dr</v>
      </c>
      <c r="BI303" s="36">
        <f t="shared" si="135"/>
        <v>0.45833333333333331</v>
      </c>
      <c r="BJ303" s="36">
        <f t="shared" si="136"/>
        <v>0.16666666666666666</v>
      </c>
      <c r="BK303" s="1">
        <v>22</v>
      </c>
      <c r="BL303" s="1">
        <v>1.7</v>
      </c>
      <c r="BM303" s="1">
        <v>1233</v>
      </c>
      <c r="BN303" s="1">
        <v>95.5</v>
      </c>
      <c r="BO303" s="1">
        <v>36</v>
      </c>
      <c r="BP303" s="80">
        <v>2.8</v>
      </c>
    </row>
    <row r="304" spans="1:68">
      <c r="A304" s="1">
        <v>301</v>
      </c>
      <c r="B304" s="10" t="s">
        <v>538</v>
      </c>
      <c r="C304" s="21">
        <v>38.375667</v>
      </c>
      <c r="D304" s="31">
        <v>-104.701222</v>
      </c>
      <c r="E304" s="1" t="s">
        <v>539</v>
      </c>
      <c r="F304" s="6">
        <v>45140</v>
      </c>
      <c r="G304" s="7">
        <v>45147</v>
      </c>
      <c r="H304" s="78" t="s">
        <v>540</v>
      </c>
      <c r="I304" s="1">
        <v>172</v>
      </c>
      <c r="J304" s="14">
        <v>0.45833333333333331</v>
      </c>
      <c r="K304" s="14">
        <v>0.20833333333333334</v>
      </c>
      <c r="L304" s="1" t="str">
        <f t="shared" si="147"/>
        <v>N Linda Ct</v>
      </c>
      <c r="M304" s="1">
        <v>161</v>
      </c>
      <c r="N304" s="14">
        <v>0.29166666666666669</v>
      </c>
      <c r="O304" s="14">
        <v>0.16666666666666666</v>
      </c>
      <c r="Q304" s="1">
        <f t="shared" si="174"/>
        <v>333</v>
      </c>
      <c r="R304" s="78" t="str">
        <f t="shared" si="175"/>
        <v>N Linda Ct</v>
      </c>
      <c r="S304" s="1">
        <v>30</v>
      </c>
      <c r="T304" s="1">
        <v>49</v>
      </c>
      <c r="U304" s="78" t="str">
        <f t="shared" ref="U304:U311" si="176">L304</f>
        <v>N Linda Ct</v>
      </c>
      <c r="V304" s="1">
        <f t="shared" ref="V304:V311" si="177">S304</f>
        <v>30</v>
      </c>
      <c r="W304" s="80">
        <v>48</v>
      </c>
      <c r="X304" s="78"/>
      <c r="AY304" s="78" t="str">
        <f t="shared" ref="AY304:AY326" si="178">H304</f>
        <v>N Linda Ct</v>
      </c>
      <c r="AZ304" s="36">
        <f t="shared" ref="AZ304:AZ326" si="179">J304</f>
        <v>0.45833333333333331</v>
      </c>
      <c r="BA304" s="36">
        <f t="shared" ref="BA304:BA326" si="180">K304</f>
        <v>0.20833333333333334</v>
      </c>
      <c r="BB304" s="1">
        <v>2</v>
      </c>
      <c r="BC304" s="1">
        <v>0.2</v>
      </c>
      <c r="BD304" s="1">
        <v>1140</v>
      </c>
      <c r="BE304" s="1">
        <v>95.5</v>
      </c>
      <c r="BF304" s="1">
        <v>52</v>
      </c>
      <c r="BG304" s="1">
        <v>4.4000000000000004</v>
      </c>
      <c r="BH304" s="78" t="str">
        <f t="shared" ref="BH304:BH326" si="181">L304</f>
        <v>N Linda Ct</v>
      </c>
      <c r="BI304" s="36">
        <f t="shared" ref="BI304:BI326" si="182">N304</f>
        <v>0.29166666666666669</v>
      </c>
      <c r="BJ304" s="36">
        <f t="shared" ref="BJ304:BJ326" si="183">O304</f>
        <v>0.16666666666666666</v>
      </c>
      <c r="BK304" s="1">
        <v>30</v>
      </c>
      <c r="BL304" s="1">
        <v>2.7</v>
      </c>
      <c r="BM304" s="1">
        <v>1054</v>
      </c>
      <c r="BN304" s="1">
        <v>93.8</v>
      </c>
      <c r="BO304" s="1">
        <v>40</v>
      </c>
      <c r="BP304" s="80">
        <v>3.6</v>
      </c>
    </row>
    <row r="305" spans="1:68">
      <c r="A305" s="1">
        <v>302</v>
      </c>
      <c r="B305" s="10" t="s">
        <v>541</v>
      </c>
      <c r="C305" s="21">
        <v>38.310443999999997</v>
      </c>
      <c r="D305" s="31">
        <v>-104.76088900000001</v>
      </c>
      <c r="E305" s="1" t="s">
        <v>542</v>
      </c>
      <c r="F305" s="6">
        <v>45140</v>
      </c>
      <c r="G305" s="7">
        <v>45148</v>
      </c>
      <c r="H305" s="78" t="s">
        <v>543</v>
      </c>
      <c r="I305" s="1">
        <v>135</v>
      </c>
      <c r="J305" s="14">
        <v>0.29166666666666669</v>
      </c>
      <c r="K305" s="14">
        <v>6.25E-2</v>
      </c>
      <c r="L305" s="1" t="str">
        <f t="shared" si="147"/>
        <v>W Morning Glory Dr</v>
      </c>
      <c r="M305" s="1">
        <v>129</v>
      </c>
      <c r="N305" s="14">
        <v>0.40625</v>
      </c>
      <c r="O305" s="14">
        <v>0.17708333333333334</v>
      </c>
      <c r="P305" s="1">
        <f t="shared" ref="P305:P310" si="184">SUM(M305,I305)</f>
        <v>264</v>
      </c>
      <c r="R305" s="78" t="str">
        <f t="shared" si="175"/>
        <v>W Morning Glory Dr</v>
      </c>
      <c r="S305" s="1">
        <v>30</v>
      </c>
      <c r="U305" s="78" t="str">
        <f t="shared" si="176"/>
        <v>W Morning Glory Dr</v>
      </c>
      <c r="V305" s="1">
        <f t="shared" si="177"/>
        <v>30</v>
      </c>
      <c r="W305" s="80"/>
      <c r="X305" s="78">
        <v>2082</v>
      </c>
      <c r="Y305" s="1">
        <v>7</v>
      </c>
      <c r="Z305" s="1">
        <v>0.3</v>
      </c>
      <c r="AA305" s="1">
        <v>1449</v>
      </c>
      <c r="AB305" s="1">
        <v>69.599999999999994</v>
      </c>
      <c r="AC305" s="1">
        <v>426</v>
      </c>
      <c r="AD305" s="1">
        <v>20.5</v>
      </c>
      <c r="AE305" s="1">
        <v>1</v>
      </c>
      <c r="AF305" s="1">
        <v>0</v>
      </c>
      <c r="AG305" s="1">
        <v>177</v>
      </c>
      <c r="AH305" s="1">
        <v>8.5</v>
      </c>
      <c r="AI305" s="1">
        <v>7</v>
      </c>
      <c r="AJ305" s="1">
        <v>0.3</v>
      </c>
      <c r="AK305" s="1">
        <v>0</v>
      </c>
      <c r="AL305" s="1">
        <v>0</v>
      </c>
      <c r="AM305" s="1">
        <v>15</v>
      </c>
      <c r="AN305" s="1">
        <v>0.7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78" t="str">
        <f t="shared" si="178"/>
        <v>W Morning Glory Dr</v>
      </c>
      <c r="AZ305" s="36">
        <f t="shared" si="179"/>
        <v>0.29166666666666669</v>
      </c>
      <c r="BA305" s="36">
        <f t="shared" si="180"/>
        <v>6.25E-2</v>
      </c>
      <c r="BH305" s="78" t="str">
        <f t="shared" si="181"/>
        <v>W Morning Glory Dr</v>
      </c>
      <c r="BI305" s="36">
        <f t="shared" si="182"/>
        <v>0.40625</v>
      </c>
      <c r="BJ305" s="36">
        <f t="shared" si="183"/>
        <v>0.17708333333333334</v>
      </c>
      <c r="BP305" s="80"/>
    </row>
    <row r="306" spans="1:68">
      <c r="A306" s="1">
        <v>303</v>
      </c>
      <c r="B306" s="10" t="s">
        <v>544</v>
      </c>
      <c r="C306" s="21">
        <v>38.302444000000001</v>
      </c>
      <c r="D306" s="31">
        <v>-104.763194</v>
      </c>
      <c r="E306" s="1" t="s">
        <v>545</v>
      </c>
      <c r="F306" s="6">
        <v>45140</v>
      </c>
      <c r="G306" s="7">
        <v>45148</v>
      </c>
      <c r="H306" s="78" t="s">
        <v>546</v>
      </c>
      <c r="I306" s="1">
        <v>7</v>
      </c>
      <c r="J306" s="14">
        <v>0.36458333333333331</v>
      </c>
      <c r="K306" s="14">
        <v>0.21875</v>
      </c>
      <c r="L306" s="1" t="str">
        <f t="shared" si="147"/>
        <v>S Honeysuckle Dr</v>
      </c>
      <c r="M306" s="1">
        <v>22</v>
      </c>
      <c r="N306" s="14">
        <v>0.29166666666666669</v>
      </c>
      <c r="O306" s="14">
        <v>0.5</v>
      </c>
      <c r="P306" s="1">
        <f t="shared" si="184"/>
        <v>29</v>
      </c>
      <c r="R306" s="78" t="str">
        <f t="shared" si="175"/>
        <v>S Honeysuckle Dr</v>
      </c>
      <c r="S306" s="1">
        <v>30</v>
      </c>
      <c r="U306" s="78" t="str">
        <f t="shared" si="176"/>
        <v>S Honeysuckle Dr</v>
      </c>
      <c r="V306" s="1">
        <f t="shared" si="177"/>
        <v>30</v>
      </c>
      <c r="W306" s="80"/>
      <c r="X306" s="78">
        <v>221</v>
      </c>
      <c r="Y306" s="1">
        <v>0</v>
      </c>
      <c r="Z306" s="1">
        <v>0</v>
      </c>
      <c r="AA306" s="1">
        <v>122</v>
      </c>
      <c r="AB306" s="1">
        <v>55.2</v>
      </c>
      <c r="AC306" s="1">
        <v>40</v>
      </c>
      <c r="AD306" s="1">
        <v>18.100000000000001</v>
      </c>
      <c r="AE306" s="1">
        <v>2</v>
      </c>
      <c r="AF306" s="1">
        <v>0.9</v>
      </c>
      <c r="AG306" s="1">
        <v>56</v>
      </c>
      <c r="AH306" s="1">
        <v>25.3</v>
      </c>
      <c r="AI306" s="1">
        <v>1</v>
      </c>
      <c r="AJ306" s="1">
        <v>0.5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78" t="str">
        <f t="shared" si="178"/>
        <v>S Honeysuckle Dr</v>
      </c>
      <c r="AZ306" s="36">
        <f t="shared" si="179"/>
        <v>0.36458333333333331</v>
      </c>
      <c r="BA306" s="36">
        <f t="shared" si="180"/>
        <v>0.21875</v>
      </c>
      <c r="BH306" s="78" t="str">
        <f t="shared" si="181"/>
        <v>S Honeysuckle Dr</v>
      </c>
      <c r="BI306" s="36">
        <f t="shared" si="182"/>
        <v>0.29166666666666669</v>
      </c>
      <c r="BJ306" s="36">
        <f t="shared" si="183"/>
        <v>0.5</v>
      </c>
      <c r="BP306" s="80"/>
    </row>
    <row r="307" spans="1:68">
      <c r="A307" s="1">
        <v>304</v>
      </c>
      <c r="B307" s="10" t="s">
        <v>547</v>
      </c>
      <c r="C307" s="21">
        <v>38.303167000000002</v>
      </c>
      <c r="D307" s="31">
        <v>-104.7625</v>
      </c>
      <c r="E307" s="1" t="s">
        <v>548</v>
      </c>
      <c r="F307" s="6">
        <v>45140</v>
      </c>
      <c r="G307" s="7">
        <v>45148</v>
      </c>
      <c r="H307" s="78" t="s">
        <v>549</v>
      </c>
      <c r="I307" s="1">
        <v>25</v>
      </c>
      <c r="J307" s="14">
        <v>0.19791666666666666</v>
      </c>
      <c r="K307" s="14">
        <v>0.16666666666666666</v>
      </c>
      <c r="L307" s="1" t="str">
        <f t="shared" si="147"/>
        <v>S Sweetwater Dr</v>
      </c>
      <c r="M307" s="1">
        <v>26</v>
      </c>
      <c r="N307" s="14">
        <v>0.45833333333333331</v>
      </c>
      <c r="O307" s="14">
        <v>0.1875</v>
      </c>
      <c r="P307" s="1">
        <f t="shared" si="184"/>
        <v>51</v>
      </c>
      <c r="R307" s="78" t="str">
        <f t="shared" si="175"/>
        <v>S Sweetwater Dr</v>
      </c>
      <c r="S307" s="1">
        <v>30</v>
      </c>
      <c r="U307" s="78" t="str">
        <f t="shared" si="176"/>
        <v>S Sweetwater Dr</v>
      </c>
      <c r="V307" s="1">
        <f t="shared" si="177"/>
        <v>30</v>
      </c>
      <c r="W307" s="80"/>
      <c r="X307" s="78">
        <v>400</v>
      </c>
      <c r="Y307" s="1">
        <v>0</v>
      </c>
      <c r="Z307" s="1">
        <v>0</v>
      </c>
      <c r="AA307" s="1">
        <v>232</v>
      </c>
      <c r="AB307" s="1">
        <v>58</v>
      </c>
      <c r="AC307" s="1">
        <v>120</v>
      </c>
      <c r="AD307" s="1">
        <v>30</v>
      </c>
      <c r="AE307" s="1">
        <v>3</v>
      </c>
      <c r="AF307" s="1">
        <v>0.8</v>
      </c>
      <c r="AG307" s="1">
        <v>45</v>
      </c>
      <c r="AH307" s="1">
        <v>11.3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78" t="str">
        <f t="shared" si="178"/>
        <v>S Sweetwater Dr</v>
      </c>
      <c r="AZ307" s="36">
        <f t="shared" si="179"/>
        <v>0.19791666666666666</v>
      </c>
      <c r="BA307" s="36">
        <f t="shared" si="180"/>
        <v>0.16666666666666666</v>
      </c>
      <c r="BH307" s="78" t="str">
        <f t="shared" si="181"/>
        <v>S Sweetwater Dr</v>
      </c>
      <c r="BI307" s="36">
        <f t="shared" si="182"/>
        <v>0.45833333333333331</v>
      </c>
      <c r="BJ307" s="36">
        <f t="shared" si="183"/>
        <v>0.1875</v>
      </c>
      <c r="BP307" s="80"/>
    </row>
    <row r="308" spans="1:68">
      <c r="A308" s="1">
        <v>305</v>
      </c>
      <c r="B308" s="10" t="s">
        <v>550</v>
      </c>
      <c r="C308" s="21">
        <v>38.387555999999996</v>
      </c>
      <c r="D308" s="31">
        <v>-104.346222</v>
      </c>
      <c r="E308" s="1" t="s">
        <v>551</v>
      </c>
      <c r="F308" s="6">
        <v>45141</v>
      </c>
      <c r="G308" s="7">
        <v>45148</v>
      </c>
      <c r="H308" s="78" t="s">
        <v>298</v>
      </c>
      <c r="I308" s="1">
        <v>96</v>
      </c>
      <c r="J308" s="14">
        <v>0.29166666666666669</v>
      </c>
      <c r="K308" s="14">
        <v>0.20833333333333334</v>
      </c>
      <c r="L308" s="1" t="str">
        <f t="shared" si="147"/>
        <v>Lockheed Ave</v>
      </c>
      <c r="M308" s="1">
        <v>78</v>
      </c>
      <c r="N308" s="14">
        <v>0.25</v>
      </c>
      <c r="O308" s="14">
        <v>0.125</v>
      </c>
      <c r="Q308" s="1">
        <f t="shared" si="174"/>
        <v>174</v>
      </c>
      <c r="R308" s="78" t="str">
        <f t="shared" si="175"/>
        <v>Lockheed Ave</v>
      </c>
      <c r="S308" s="1">
        <v>55</v>
      </c>
      <c r="T308" s="1">
        <v>78</v>
      </c>
      <c r="U308" s="78" t="str">
        <f t="shared" si="176"/>
        <v>Lockheed Ave</v>
      </c>
      <c r="V308" s="1">
        <v>65</v>
      </c>
      <c r="W308" s="80">
        <v>79</v>
      </c>
      <c r="X308" s="78"/>
      <c r="AY308" s="78" t="str">
        <f t="shared" si="178"/>
        <v>Lockheed Ave</v>
      </c>
      <c r="AZ308" s="36">
        <f t="shared" si="179"/>
        <v>0.29166666666666669</v>
      </c>
      <c r="BA308" s="36">
        <f t="shared" si="180"/>
        <v>0.20833333333333334</v>
      </c>
      <c r="BB308" s="1">
        <v>1</v>
      </c>
      <c r="BC308" s="1">
        <v>0.1</v>
      </c>
      <c r="BD308" s="1">
        <v>630</v>
      </c>
      <c r="BE308" s="1">
        <v>93.2</v>
      </c>
      <c r="BF308" s="1">
        <v>45</v>
      </c>
      <c r="BG308" s="1">
        <v>6.7</v>
      </c>
      <c r="BH308" s="78" t="str">
        <f t="shared" si="181"/>
        <v>Lockheed Ave</v>
      </c>
      <c r="BI308" s="36">
        <f t="shared" si="182"/>
        <v>0.25</v>
      </c>
      <c r="BJ308" s="36">
        <f t="shared" si="183"/>
        <v>0.125</v>
      </c>
      <c r="BK308" s="1">
        <v>3</v>
      </c>
      <c r="BL308" s="1">
        <v>0.5</v>
      </c>
      <c r="BM308" s="1">
        <v>487</v>
      </c>
      <c r="BN308" s="1">
        <v>89</v>
      </c>
      <c r="BO308" s="1">
        <v>57</v>
      </c>
      <c r="BP308" s="80">
        <v>10.4</v>
      </c>
    </row>
    <row r="309" spans="1:68">
      <c r="A309" s="1">
        <v>306</v>
      </c>
      <c r="B309" s="10" t="s">
        <v>552</v>
      </c>
      <c r="C309" s="21">
        <v>38.33305</v>
      </c>
      <c r="D309" s="31">
        <v>-104.75054</v>
      </c>
      <c r="E309" s="1" t="s">
        <v>553</v>
      </c>
      <c r="F309" s="6">
        <v>45141</v>
      </c>
      <c r="G309" s="7">
        <v>45148</v>
      </c>
      <c r="H309" s="78" t="s">
        <v>554</v>
      </c>
      <c r="I309" s="1">
        <v>1197</v>
      </c>
      <c r="J309" s="14">
        <v>0.29166666666666669</v>
      </c>
      <c r="K309" s="14">
        <v>0.5</v>
      </c>
      <c r="L309" s="1" t="str">
        <f t="shared" si="147"/>
        <v>W Burke Dr</v>
      </c>
      <c r="M309" s="1">
        <v>1116</v>
      </c>
      <c r="N309" s="14">
        <v>0.45833333333333331</v>
      </c>
      <c r="O309" s="14">
        <v>0.16666666666666666</v>
      </c>
      <c r="Q309" s="1">
        <f t="shared" si="174"/>
        <v>2313</v>
      </c>
      <c r="R309" s="78" t="str">
        <f t="shared" si="175"/>
        <v>W Burke Dr</v>
      </c>
      <c r="S309" s="1">
        <v>30</v>
      </c>
      <c r="T309" s="1">
        <v>38</v>
      </c>
      <c r="U309" s="78" t="str">
        <f t="shared" si="176"/>
        <v>W Burke Dr</v>
      </c>
      <c r="V309" s="1">
        <f t="shared" si="177"/>
        <v>30</v>
      </c>
      <c r="W309" s="80">
        <v>36</v>
      </c>
      <c r="X309" s="78"/>
      <c r="AY309" s="78" t="str">
        <f t="shared" si="178"/>
        <v>W Burke Dr</v>
      </c>
      <c r="AZ309" s="36">
        <f t="shared" si="179"/>
        <v>0.29166666666666669</v>
      </c>
      <c r="BA309" s="36">
        <f t="shared" si="180"/>
        <v>0.5</v>
      </c>
      <c r="BB309" s="1">
        <v>17</v>
      </c>
      <c r="BC309" s="1">
        <v>0.2</v>
      </c>
      <c r="BD309" s="1">
        <v>8011</v>
      </c>
      <c r="BE309" s="1">
        <v>97.9</v>
      </c>
      <c r="BF309" s="1">
        <v>151</v>
      </c>
      <c r="BG309" s="1">
        <v>1.8</v>
      </c>
      <c r="BH309" s="78" t="str">
        <f t="shared" si="181"/>
        <v>W Burke Dr</v>
      </c>
      <c r="BI309" s="36">
        <f t="shared" si="182"/>
        <v>0.45833333333333331</v>
      </c>
      <c r="BJ309" s="36">
        <f t="shared" si="183"/>
        <v>0.16666666666666666</v>
      </c>
      <c r="BK309" s="1">
        <v>111</v>
      </c>
      <c r="BL309" s="1">
        <v>1.5</v>
      </c>
      <c r="BM309" s="1">
        <v>7435</v>
      </c>
      <c r="BN309" s="1">
        <v>97.6</v>
      </c>
      <c r="BO309" s="1">
        <v>74</v>
      </c>
      <c r="BP309" s="80">
        <v>1</v>
      </c>
    </row>
    <row r="310" spans="1:68">
      <c r="A310" s="1">
        <v>307</v>
      </c>
      <c r="B310" s="10" t="s">
        <v>555</v>
      </c>
      <c r="C310" s="21">
        <v>38.308250000000001</v>
      </c>
      <c r="D310" s="31">
        <v>-104.757667</v>
      </c>
      <c r="E310" s="1" t="s">
        <v>556</v>
      </c>
      <c r="F310" s="6">
        <v>45141</v>
      </c>
      <c r="G310" s="7">
        <v>45147</v>
      </c>
      <c r="H310" s="78" t="s">
        <v>557</v>
      </c>
      <c r="I310" s="1">
        <v>65</v>
      </c>
      <c r="J310" s="14">
        <v>0.29166666666666669</v>
      </c>
      <c r="K310" s="14">
        <v>0.14583333333333334</v>
      </c>
      <c r="L310" s="1" t="str">
        <f t="shared" si="147"/>
        <v>S Honeydew Dr</v>
      </c>
      <c r="M310" s="1">
        <v>34</v>
      </c>
      <c r="N310" s="14">
        <v>0.35416666666666669</v>
      </c>
      <c r="O310" s="14">
        <v>0.14583333333333334</v>
      </c>
      <c r="P310" s="1">
        <f t="shared" si="184"/>
        <v>99</v>
      </c>
      <c r="R310" s="78" t="str">
        <f t="shared" si="175"/>
        <v>S Honeydew Dr</v>
      </c>
      <c r="S310" s="1">
        <v>30</v>
      </c>
      <c r="U310" s="78" t="str">
        <f t="shared" si="176"/>
        <v>S Honeydew Dr</v>
      </c>
      <c r="V310" s="1">
        <f t="shared" si="177"/>
        <v>30</v>
      </c>
      <c r="W310" s="80"/>
      <c r="X310" s="78">
        <v>562</v>
      </c>
      <c r="Y310" s="1">
        <v>1</v>
      </c>
      <c r="Z310" s="1">
        <v>0.2</v>
      </c>
      <c r="AA310" s="1">
        <v>467</v>
      </c>
      <c r="AB310" s="1">
        <v>83.1</v>
      </c>
      <c r="AC310" s="1">
        <v>54</v>
      </c>
      <c r="AD310" s="1">
        <v>9.6</v>
      </c>
      <c r="AE310" s="1">
        <v>1</v>
      </c>
      <c r="AF310" s="1">
        <v>0.2</v>
      </c>
      <c r="AG310" s="1">
        <v>38</v>
      </c>
      <c r="AH310" s="1">
        <v>6.8</v>
      </c>
      <c r="AI310" s="1">
        <v>0</v>
      </c>
      <c r="AJ310" s="1">
        <v>0</v>
      </c>
      <c r="AK310" s="1">
        <v>0</v>
      </c>
      <c r="AL310" s="1">
        <v>0</v>
      </c>
      <c r="AM310" s="1">
        <v>1</v>
      </c>
      <c r="AN310" s="1">
        <v>0.2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78" t="str">
        <f t="shared" si="178"/>
        <v>S Honeydew Dr</v>
      </c>
      <c r="AZ310" s="36">
        <f t="shared" si="179"/>
        <v>0.29166666666666669</v>
      </c>
      <c r="BA310" s="36">
        <f t="shared" si="180"/>
        <v>0.14583333333333334</v>
      </c>
      <c r="BH310" s="78" t="str">
        <f t="shared" si="181"/>
        <v>S Honeydew Dr</v>
      </c>
      <c r="BI310" s="36">
        <f t="shared" si="182"/>
        <v>0.35416666666666669</v>
      </c>
      <c r="BJ310" s="36">
        <f t="shared" si="183"/>
        <v>0.14583333333333334</v>
      </c>
      <c r="BP310" s="80"/>
    </row>
    <row r="311" spans="1:68">
      <c r="A311" s="1">
        <v>308</v>
      </c>
      <c r="B311" s="10" t="s">
        <v>558</v>
      </c>
      <c r="C311" s="21">
        <v>38.312361000000003</v>
      </c>
      <c r="D311" s="31">
        <v>-104.753028</v>
      </c>
      <c r="E311" s="1" t="s">
        <v>559</v>
      </c>
      <c r="F311" s="6">
        <v>45141</v>
      </c>
      <c r="G311" s="7">
        <v>45147</v>
      </c>
      <c r="H311" s="78" t="s">
        <v>560</v>
      </c>
      <c r="J311" s="1"/>
      <c r="K311" s="1"/>
      <c r="L311" s="1" t="str">
        <f t="shared" si="147"/>
        <v>W Blue Jay Pl</v>
      </c>
      <c r="N311" s="1"/>
      <c r="O311" s="1"/>
      <c r="P311" s="1">
        <f t="shared" ref="P311:P315" si="185">SUM(M311,I311)</f>
        <v>0</v>
      </c>
      <c r="R311" s="78" t="str">
        <f t="shared" ref="R311:R341" si="186">H311</f>
        <v>W Blue Jay Pl</v>
      </c>
      <c r="U311" s="78" t="str">
        <f t="shared" si="176"/>
        <v>W Blue Jay Pl</v>
      </c>
      <c r="V311" s="1">
        <f t="shared" si="177"/>
        <v>0</v>
      </c>
      <c r="W311" s="80"/>
      <c r="X311" s="78"/>
      <c r="AY311" s="78" t="str">
        <f t="shared" si="178"/>
        <v>W Blue Jay Pl</v>
      </c>
      <c r="AZ311" s="36">
        <f t="shared" si="179"/>
        <v>0</v>
      </c>
      <c r="BA311" s="36">
        <f t="shared" si="180"/>
        <v>0</v>
      </c>
      <c r="BH311" s="78" t="str">
        <f t="shared" si="181"/>
        <v>W Blue Jay Pl</v>
      </c>
      <c r="BI311" s="36">
        <f t="shared" si="182"/>
        <v>0</v>
      </c>
      <c r="BJ311" s="36">
        <f t="shared" si="183"/>
        <v>0</v>
      </c>
      <c r="BP311" s="80"/>
    </row>
    <row r="312" spans="1:68">
      <c r="A312" s="1">
        <v>309</v>
      </c>
      <c r="B312" s="10" t="s">
        <v>561</v>
      </c>
      <c r="C312" s="21">
        <v>38.311610999999999</v>
      </c>
      <c r="D312" s="31">
        <v>-104.76258300000001</v>
      </c>
      <c r="E312" s="1" t="s">
        <v>562</v>
      </c>
      <c r="F312" s="6">
        <v>45145</v>
      </c>
      <c r="G312" s="7">
        <v>45152</v>
      </c>
      <c r="H312" s="78" t="s">
        <v>239</v>
      </c>
      <c r="I312" s="1">
        <v>61</v>
      </c>
      <c r="J312" s="14">
        <v>0.4375</v>
      </c>
      <c r="K312" s="14">
        <v>0.13541666666666666</v>
      </c>
      <c r="L312" s="1" t="str">
        <f t="shared" si="147"/>
        <v>W Spaulding Ave S</v>
      </c>
      <c r="M312" s="1">
        <v>61</v>
      </c>
      <c r="N312" s="14">
        <v>0.23958333333333334</v>
      </c>
      <c r="O312" s="14">
        <v>0.14583333333333334</v>
      </c>
      <c r="P312" s="1">
        <f t="shared" si="185"/>
        <v>122</v>
      </c>
      <c r="R312" s="78" t="str">
        <f t="shared" si="186"/>
        <v>W Spaulding Ave S</v>
      </c>
      <c r="S312" s="1">
        <v>30</v>
      </c>
      <c r="U312" s="78" t="str">
        <f t="shared" ref="U312:U323" si="187">L312</f>
        <v>W Spaulding Ave S</v>
      </c>
      <c r="V312" s="1">
        <f t="shared" ref="V312:V323" si="188">S312</f>
        <v>30</v>
      </c>
      <c r="W312" s="80"/>
      <c r="X312" s="78">
        <v>824</v>
      </c>
      <c r="Y312" s="1">
        <v>0</v>
      </c>
      <c r="Z312" s="1">
        <v>0</v>
      </c>
      <c r="AA312" s="1">
        <v>504</v>
      </c>
      <c r="AB312" s="1">
        <v>61.2</v>
      </c>
      <c r="AC312" s="1">
        <v>143</v>
      </c>
      <c r="AD312" s="1">
        <v>17.399999999999999</v>
      </c>
      <c r="AE312" s="1">
        <v>6</v>
      </c>
      <c r="AF312" s="1">
        <v>0.7</v>
      </c>
      <c r="AG312" s="1">
        <v>164</v>
      </c>
      <c r="AH312" s="1">
        <v>19.899999999999999</v>
      </c>
      <c r="AI312" s="1">
        <v>4</v>
      </c>
      <c r="AJ312" s="1">
        <v>0.5</v>
      </c>
      <c r="AK312" s="1">
        <v>0</v>
      </c>
      <c r="AL312" s="1">
        <v>0</v>
      </c>
      <c r="AM312" s="1">
        <v>3</v>
      </c>
      <c r="AN312" s="1">
        <v>0.4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78" t="str">
        <f t="shared" si="178"/>
        <v>W Spaulding Ave S</v>
      </c>
      <c r="AZ312" s="36">
        <f t="shared" si="179"/>
        <v>0.4375</v>
      </c>
      <c r="BA312" s="36">
        <f t="shared" si="180"/>
        <v>0.13541666666666666</v>
      </c>
      <c r="BH312" s="78" t="str">
        <f t="shared" si="181"/>
        <v>W Spaulding Ave S</v>
      </c>
      <c r="BI312" s="36">
        <f t="shared" si="182"/>
        <v>0.23958333333333334</v>
      </c>
      <c r="BJ312" s="36">
        <f t="shared" si="183"/>
        <v>0.14583333333333334</v>
      </c>
      <c r="BP312" s="80"/>
    </row>
    <row r="313" spans="1:68">
      <c r="A313" s="1">
        <v>310</v>
      </c>
      <c r="B313" s="10" t="s">
        <v>563</v>
      </c>
      <c r="C313" s="21">
        <v>38.308222000000001</v>
      </c>
      <c r="D313" s="31">
        <v>-104.797139</v>
      </c>
      <c r="E313" s="1" t="s">
        <v>313</v>
      </c>
      <c r="F313" s="6">
        <v>45145</v>
      </c>
      <c r="G313" s="7">
        <v>45152</v>
      </c>
      <c r="H313" s="78" t="s">
        <v>564</v>
      </c>
      <c r="I313" s="1">
        <v>81</v>
      </c>
      <c r="J313" s="14">
        <v>0.42708333333333331</v>
      </c>
      <c r="K313" s="14">
        <v>0.15625</v>
      </c>
      <c r="L313" s="1" t="str">
        <f t="shared" si="147"/>
        <v>South Avenida Del Oro E</v>
      </c>
      <c r="M313" s="1">
        <v>85</v>
      </c>
      <c r="N313" s="14">
        <v>0.36458333333333331</v>
      </c>
      <c r="O313" s="14">
        <v>8.3333333333333329E-2</v>
      </c>
      <c r="P313" s="1">
        <f t="shared" si="185"/>
        <v>166</v>
      </c>
      <c r="R313" s="78" t="str">
        <f t="shared" si="186"/>
        <v>South Avenida Del Oro E</v>
      </c>
      <c r="S313" s="1">
        <v>30</v>
      </c>
      <c r="U313" s="78" t="str">
        <f t="shared" si="187"/>
        <v>South Avenida Del Oro E</v>
      </c>
      <c r="V313" s="1">
        <f t="shared" si="188"/>
        <v>30</v>
      </c>
      <c r="W313" s="80"/>
      <c r="X313" s="78">
        <v>1129</v>
      </c>
      <c r="Y313" s="1">
        <v>2</v>
      </c>
      <c r="Z313" s="1">
        <v>0.2</v>
      </c>
      <c r="AA313" s="1">
        <v>815</v>
      </c>
      <c r="AB313" s="1">
        <v>72.2</v>
      </c>
      <c r="AC313" s="1">
        <v>229</v>
      </c>
      <c r="AD313" s="1">
        <v>20.3</v>
      </c>
      <c r="AE313" s="1">
        <v>1</v>
      </c>
      <c r="AF313" s="1">
        <v>0.1</v>
      </c>
      <c r="AG313" s="1">
        <v>71</v>
      </c>
      <c r="AH313" s="1">
        <v>6.3</v>
      </c>
      <c r="AI313" s="1">
        <v>4</v>
      </c>
      <c r="AJ313" s="1">
        <v>0.4</v>
      </c>
      <c r="AK313" s="1">
        <v>0</v>
      </c>
      <c r="AL313" s="1">
        <v>0</v>
      </c>
      <c r="AM313" s="1">
        <v>7</v>
      </c>
      <c r="AN313" s="1">
        <v>0.6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78" t="str">
        <f t="shared" si="178"/>
        <v>South Avenida Del Oro E</v>
      </c>
      <c r="AZ313" s="36">
        <f t="shared" si="179"/>
        <v>0.42708333333333331</v>
      </c>
      <c r="BA313" s="36">
        <f t="shared" si="180"/>
        <v>0.15625</v>
      </c>
      <c r="BH313" s="78" t="str">
        <f t="shared" si="181"/>
        <v>South Avenida Del Oro E</v>
      </c>
      <c r="BI313" s="36">
        <f t="shared" si="182"/>
        <v>0.36458333333333331</v>
      </c>
      <c r="BJ313" s="36">
        <f t="shared" si="183"/>
        <v>8.3333333333333329E-2</v>
      </c>
      <c r="BP313" s="80"/>
    </row>
    <row r="314" spans="1:68">
      <c r="A314" s="1">
        <v>311</v>
      </c>
      <c r="B314" s="10" t="s">
        <v>565</v>
      </c>
      <c r="C314" s="21">
        <v>38.305028</v>
      </c>
      <c r="D314" s="31">
        <v>-104.759889</v>
      </c>
      <c r="E314" s="1" t="s">
        <v>546</v>
      </c>
      <c r="F314" s="6">
        <v>45145</v>
      </c>
      <c r="G314" s="7">
        <v>45152</v>
      </c>
      <c r="H314" s="78" t="s">
        <v>374</v>
      </c>
      <c r="I314" s="1">
        <v>271</v>
      </c>
      <c r="J314" s="14">
        <v>0.4375</v>
      </c>
      <c r="K314" s="14">
        <v>0.14583333333333334</v>
      </c>
      <c r="L314" s="1" t="str">
        <f t="shared" si="147"/>
        <v>S McCulloch Blvd</v>
      </c>
      <c r="M314" s="1">
        <v>263</v>
      </c>
      <c r="N314" s="14">
        <v>0.29166666666666669</v>
      </c>
      <c r="O314" s="14">
        <v>0.15625</v>
      </c>
      <c r="P314" s="1">
        <f t="shared" si="185"/>
        <v>534</v>
      </c>
      <c r="R314" s="78" t="str">
        <f t="shared" si="186"/>
        <v>S McCulloch Blvd</v>
      </c>
      <c r="S314" s="1">
        <v>30</v>
      </c>
      <c r="U314" s="78" t="str">
        <f t="shared" si="187"/>
        <v>S McCulloch Blvd</v>
      </c>
      <c r="V314" s="1">
        <f t="shared" si="188"/>
        <v>30</v>
      </c>
      <c r="W314" s="80"/>
      <c r="X314" s="78">
        <v>3649</v>
      </c>
      <c r="Y314" s="1">
        <v>22</v>
      </c>
      <c r="Z314" s="1">
        <v>0.6</v>
      </c>
      <c r="AA314" s="1">
        <v>2144</v>
      </c>
      <c r="AB314" s="1">
        <v>58.8</v>
      </c>
      <c r="AC314" s="1">
        <v>895</v>
      </c>
      <c r="AD314" s="1">
        <v>24.5</v>
      </c>
      <c r="AE314" s="1">
        <v>4</v>
      </c>
      <c r="AF314" s="1">
        <v>0.1</v>
      </c>
      <c r="AG314" s="1">
        <v>561</v>
      </c>
      <c r="AH314" s="1">
        <v>15.4</v>
      </c>
      <c r="AI314" s="1">
        <v>0</v>
      </c>
      <c r="AJ314" s="1">
        <v>0</v>
      </c>
      <c r="AK314" s="1">
        <v>0</v>
      </c>
      <c r="AL314" s="1">
        <v>0</v>
      </c>
      <c r="AM314" s="1">
        <v>22</v>
      </c>
      <c r="AN314" s="1">
        <v>0.6</v>
      </c>
      <c r="AO314" s="1">
        <v>0</v>
      </c>
      <c r="AP314" s="1">
        <v>0</v>
      </c>
      <c r="AQ314" s="1">
        <v>0</v>
      </c>
      <c r="AR314" s="1">
        <v>0</v>
      </c>
      <c r="AS314" s="1">
        <v>1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78" t="str">
        <f t="shared" si="178"/>
        <v>S McCulloch Blvd</v>
      </c>
      <c r="AZ314" s="36">
        <f t="shared" si="179"/>
        <v>0.4375</v>
      </c>
      <c r="BA314" s="36">
        <f t="shared" si="180"/>
        <v>0.14583333333333334</v>
      </c>
      <c r="BH314" s="78" t="str">
        <f t="shared" si="181"/>
        <v>S McCulloch Blvd</v>
      </c>
      <c r="BI314" s="36">
        <f t="shared" si="182"/>
        <v>0.29166666666666669</v>
      </c>
      <c r="BJ314" s="36">
        <f t="shared" si="183"/>
        <v>0.15625</v>
      </c>
      <c r="BP314" s="80"/>
    </row>
    <row r="315" spans="1:68">
      <c r="A315" s="1">
        <v>312</v>
      </c>
      <c r="B315" s="10" t="s">
        <v>566</v>
      </c>
      <c r="C315" s="21">
        <v>38.323</v>
      </c>
      <c r="D315" s="31">
        <v>-104.735972</v>
      </c>
      <c r="E315" s="1" t="s">
        <v>567</v>
      </c>
      <c r="F315" s="6">
        <v>45145</v>
      </c>
      <c r="G315" s="7">
        <v>45152</v>
      </c>
      <c r="H315" s="78" t="s">
        <v>138</v>
      </c>
      <c r="I315" s="1">
        <v>68</v>
      </c>
      <c r="J315" s="14">
        <v>0.45833333333333331</v>
      </c>
      <c r="K315" s="14">
        <v>0.1875</v>
      </c>
      <c r="L315" s="1" t="str">
        <f t="shared" si="147"/>
        <v>E Hahns Peak Ave</v>
      </c>
      <c r="M315" s="1">
        <v>62</v>
      </c>
      <c r="N315" s="14">
        <v>0.28125</v>
      </c>
      <c r="O315" s="14">
        <v>0.21875</v>
      </c>
      <c r="P315" s="1">
        <f t="shared" si="185"/>
        <v>130</v>
      </c>
      <c r="R315" s="78" t="str">
        <f t="shared" si="186"/>
        <v>E Hahns Peak Ave</v>
      </c>
      <c r="U315" s="78" t="str">
        <f t="shared" si="187"/>
        <v>E Hahns Peak Ave</v>
      </c>
      <c r="V315" s="1">
        <f t="shared" si="188"/>
        <v>0</v>
      </c>
      <c r="W315" s="80"/>
      <c r="X315" s="78">
        <v>868</v>
      </c>
      <c r="Y315" s="1">
        <v>1</v>
      </c>
      <c r="Z315" s="1">
        <v>0.1</v>
      </c>
      <c r="AA315" s="1">
        <v>500</v>
      </c>
      <c r="AB315" s="1">
        <v>57.6</v>
      </c>
      <c r="AC315" s="1">
        <v>269</v>
      </c>
      <c r="AD315" s="1">
        <v>31</v>
      </c>
      <c r="AE315" s="1">
        <v>2</v>
      </c>
      <c r="AF315" s="1">
        <v>0.2</v>
      </c>
      <c r="AG315" s="1">
        <v>91</v>
      </c>
      <c r="AH315" s="1">
        <v>10.5</v>
      </c>
      <c r="AI315" s="1">
        <v>3</v>
      </c>
      <c r="AJ315" s="1">
        <v>0.3</v>
      </c>
      <c r="AK315" s="1">
        <v>0</v>
      </c>
      <c r="AL315" s="1">
        <v>0</v>
      </c>
      <c r="AM315" s="1">
        <v>2</v>
      </c>
      <c r="AN315" s="1">
        <v>0.2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78" t="str">
        <f t="shared" si="178"/>
        <v>E Hahns Peak Ave</v>
      </c>
      <c r="AZ315" s="36">
        <f t="shared" si="179"/>
        <v>0.45833333333333331</v>
      </c>
      <c r="BA315" s="36">
        <f t="shared" si="180"/>
        <v>0.1875</v>
      </c>
      <c r="BH315" s="78" t="str">
        <f t="shared" si="181"/>
        <v>E Hahns Peak Ave</v>
      </c>
      <c r="BI315" s="36">
        <f t="shared" si="182"/>
        <v>0.28125</v>
      </c>
      <c r="BJ315" s="36">
        <f t="shared" si="183"/>
        <v>0.21875</v>
      </c>
      <c r="BP315" s="80"/>
    </row>
    <row r="316" spans="1:68">
      <c r="A316" s="1">
        <v>313</v>
      </c>
      <c r="B316" s="10" t="s">
        <v>568</v>
      </c>
      <c r="C316" s="21">
        <v>38.341239999999999</v>
      </c>
      <c r="D316" s="31">
        <v>-104.76990000000001</v>
      </c>
      <c r="E316" s="1" t="s">
        <v>569</v>
      </c>
      <c r="F316" s="6">
        <v>45146</v>
      </c>
      <c r="G316" s="7">
        <v>45153</v>
      </c>
      <c r="H316" s="78" t="s">
        <v>354</v>
      </c>
      <c r="I316" s="1">
        <v>3751</v>
      </c>
      <c r="J316" s="14">
        <v>0.29166666666666669</v>
      </c>
      <c r="K316" s="14">
        <v>0.125</v>
      </c>
      <c r="L316" s="1" t="str">
        <f t="shared" si="147"/>
        <v>Hwy 50</v>
      </c>
      <c r="M316" s="1">
        <v>4014</v>
      </c>
      <c r="N316" s="14">
        <v>0.45833333333333331</v>
      </c>
      <c r="O316" s="14">
        <v>0.20833333333333334</v>
      </c>
      <c r="Q316" s="1">
        <f t="shared" ref="Q316:Q320" si="189">SUM(M316,I316)</f>
        <v>7765</v>
      </c>
      <c r="R316" s="78" t="str">
        <f t="shared" si="186"/>
        <v>Hwy 50</v>
      </c>
      <c r="S316" s="1">
        <v>45</v>
      </c>
      <c r="U316" s="78" t="str">
        <f t="shared" si="187"/>
        <v>Hwy 50</v>
      </c>
      <c r="V316" s="1">
        <f t="shared" si="188"/>
        <v>45</v>
      </c>
      <c r="W316" s="80"/>
      <c r="X316" s="78"/>
      <c r="AY316" s="78" t="str">
        <f t="shared" si="178"/>
        <v>Hwy 50</v>
      </c>
      <c r="AZ316" s="36">
        <f t="shared" si="179"/>
        <v>0.29166666666666669</v>
      </c>
      <c r="BA316" s="36">
        <f t="shared" si="180"/>
        <v>0.125</v>
      </c>
      <c r="BB316" s="1">
        <v>11</v>
      </c>
      <c r="BC316" s="1">
        <v>0</v>
      </c>
      <c r="BD316" s="1">
        <v>25135</v>
      </c>
      <c r="BE316" s="1">
        <v>96.3</v>
      </c>
      <c r="BF316" s="1">
        <v>949</v>
      </c>
      <c r="BG316" s="1">
        <v>3.6</v>
      </c>
      <c r="BH316" s="78" t="str">
        <f t="shared" si="181"/>
        <v>Hwy 50</v>
      </c>
      <c r="BI316" s="36">
        <f t="shared" si="182"/>
        <v>0.45833333333333331</v>
      </c>
      <c r="BJ316" s="36">
        <f t="shared" si="183"/>
        <v>0.20833333333333334</v>
      </c>
      <c r="BK316" s="1">
        <v>388</v>
      </c>
      <c r="BL316" s="1">
        <v>1.4</v>
      </c>
      <c r="BM316" s="1">
        <v>26649</v>
      </c>
      <c r="BN316" s="1">
        <v>95.4</v>
      </c>
      <c r="BO316" s="1">
        <v>894</v>
      </c>
      <c r="BP316" s="80">
        <v>3.2</v>
      </c>
    </row>
    <row r="317" spans="1:68">
      <c r="A317" s="1">
        <v>314</v>
      </c>
      <c r="B317" s="10" t="s">
        <v>568</v>
      </c>
      <c r="C317" s="21">
        <v>38.341239999999999</v>
      </c>
      <c r="D317" s="31">
        <v>-104.76990000000001</v>
      </c>
      <c r="E317" s="1" t="s">
        <v>570</v>
      </c>
      <c r="F317" s="6">
        <v>45146</v>
      </c>
      <c r="G317" s="7">
        <v>45153</v>
      </c>
      <c r="H317" s="78" t="s">
        <v>354</v>
      </c>
      <c r="I317" s="1">
        <v>3840</v>
      </c>
      <c r="J317" s="14">
        <v>0.44791666666666669</v>
      </c>
      <c r="K317" s="14">
        <v>0.19791666666666666</v>
      </c>
      <c r="L317" s="1" t="str">
        <f t="shared" si="147"/>
        <v>Hwy 50</v>
      </c>
      <c r="M317" s="1">
        <v>2416</v>
      </c>
      <c r="N317" s="14">
        <v>0.29166666666666669</v>
      </c>
      <c r="O317" s="14">
        <v>0.20833333333333334</v>
      </c>
      <c r="P317" s="1">
        <f t="shared" ref="P317" si="190">SUM(M317,I317)</f>
        <v>6256</v>
      </c>
      <c r="R317" s="78" t="str">
        <f t="shared" si="186"/>
        <v>Hwy 50</v>
      </c>
      <c r="S317" s="1">
        <v>45</v>
      </c>
      <c r="U317" s="78" t="str">
        <f t="shared" ref="U317" si="191">L317</f>
        <v>Hwy 50</v>
      </c>
      <c r="V317" s="1">
        <f t="shared" ref="V317" si="192">S317</f>
        <v>45</v>
      </c>
      <c r="W317" s="80"/>
      <c r="X317" s="78">
        <v>42737</v>
      </c>
      <c r="Y317" s="1">
        <v>206</v>
      </c>
      <c r="Z317" s="1">
        <v>0.5</v>
      </c>
      <c r="AA317" s="1">
        <v>26826</v>
      </c>
      <c r="AB317" s="1">
        <v>62.8</v>
      </c>
      <c r="AC317" s="1">
        <v>9515</v>
      </c>
      <c r="AD317" s="1">
        <v>22.3</v>
      </c>
      <c r="AE317" s="1">
        <v>297</v>
      </c>
      <c r="AF317" s="1">
        <v>0.7</v>
      </c>
      <c r="AG317" s="1">
        <v>5109</v>
      </c>
      <c r="AH317" s="1">
        <v>12</v>
      </c>
      <c r="AI317" s="1">
        <v>129</v>
      </c>
      <c r="AJ317" s="1">
        <v>0.3</v>
      </c>
      <c r="AK317" s="1">
        <v>3</v>
      </c>
      <c r="AL317" s="1">
        <v>0</v>
      </c>
      <c r="AM317" s="1">
        <v>538</v>
      </c>
      <c r="AN317" s="1">
        <v>1.3</v>
      </c>
      <c r="AO317" s="1">
        <v>110</v>
      </c>
      <c r="AP317" s="1">
        <v>0.3</v>
      </c>
      <c r="AQ317" s="1">
        <v>4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78" t="str">
        <f t="shared" ref="AY317:AY318" si="193">H317</f>
        <v>Hwy 50</v>
      </c>
      <c r="AZ317" s="36">
        <f t="shared" ref="AZ317:AZ318" si="194">J317</f>
        <v>0.44791666666666669</v>
      </c>
      <c r="BA317" s="36">
        <f t="shared" ref="BA317:BA318" si="195">K317</f>
        <v>0.19791666666666666</v>
      </c>
      <c r="BH317" s="78" t="str">
        <f t="shared" ref="BH317" si="196">L317</f>
        <v>Hwy 50</v>
      </c>
      <c r="BI317" s="36">
        <f t="shared" ref="BI317" si="197">N317</f>
        <v>0.29166666666666669</v>
      </c>
      <c r="BJ317" s="36">
        <f t="shared" ref="BJ317" si="198">O317</f>
        <v>0.20833333333333334</v>
      </c>
      <c r="BP317" s="80"/>
    </row>
    <row r="318" spans="1:68">
      <c r="A318" s="1">
        <v>315</v>
      </c>
      <c r="B318" s="10" t="s">
        <v>571</v>
      </c>
      <c r="C318" s="21">
        <v>38.366619999999998</v>
      </c>
      <c r="D318" s="31">
        <v>-104.71409</v>
      </c>
      <c r="E318" s="1" t="s">
        <v>366</v>
      </c>
      <c r="F318" s="6">
        <v>45146</v>
      </c>
      <c r="G318" s="7">
        <v>45153</v>
      </c>
      <c r="H318" s="78" t="s">
        <v>572</v>
      </c>
      <c r="I318" s="1">
        <v>1737</v>
      </c>
      <c r="J318" s="14">
        <v>0.29166666666666669</v>
      </c>
      <c r="K318" s="14">
        <v>0.20833333333333334</v>
      </c>
      <c r="L318" s="1" t="str">
        <f t="shared" si="147"/>
        <v>N Matt Dr</v>
      </c>
      <c r="M318" s="1">
        <v>1748</v>
      </c>
      <c r="N318" s="14">
        <v>0.29166666666666669</v>
      </c>
      <c r="O318" s="14">
        <v>0.20833333333333334</v>
      </c>
      <c r="Q318" s="1">
        <f t="shared" si="189"/>
        <v>3485</v>
      </c>
      <c r="R318" s="78" t="str">
        <f t="shared" si="186"/>
        <v>N Matt Dr</v>
      </c>
      <c r="S318" s="1">
        <v>45</v>
      </c>
      <c r="T318" s="1">
        <v>54</v>
      </c>
      <c r="U318" s="78" t="str">
        <f t="shared" si="187"/>
        <v>N Matt Dr</v>
      </c>
      <c r="V318" s="1">
        <f t="shared" si="188"/>
        <v>45</v>
      </c>
      <c r="W318" s="80">
        <v>55</v>
      </c>
      <c r="X318" s="78"/>
      <c r="AY318" s="78" t="str">
        <f t="shared" si="193"/>
        <v>N Matt Dr</v>
      </c>
      <c r="AZ318" s="36">
        <f t="shared" si="194"/>
        <v>0.29166666666666669</v>
      </c>
      <c r="BA318" s="36">
        <f t="shared" si="195"/>
        <v>0.20833333333333334</v>
      </c>
      <c r="BB318" s="1">
        <v>77</v>
      </c>
      <c r="BC318" s="1">
        <v>0.6</v>
      </c>
      <c r="BD318" s="1">
        <v>11719</v>
      </c>
      <c r="BE318" s="1">
        <v>95.3</v>
      </c>
      <c r="BF318" s="1">
        <v>506</v>
      </c>
      <c r="BG318" s="1">
        <v>4.0999999999999996</v>
      </c>
      <c r="BH318" s="78" t="str">
        <f t="shared" si="181"/>
        <v>N Matt Dr</v>
      </c>
      <c r="BI318" s="36">
        <f t="shared" si="182"/>
        <v>0.29166666666666669</v>
      </c>
      <c r="BJ318" s="36">
        <f t="shared" si="183"/>
        <v>0.20833333333333334</v>
      </c>
      <c r="BK318" s="1">
        <v>86</v>
      </c>
      <c r="BL318" s="1">
        <v>0.7</v>
      </c>
      <c r="BM318" s="1">
        <v>11762</v>
      </c>
      <c r="BN318" s="1">
        <v>95</v>
      </c>
      <c r="BO318" s="1">
        <v>528</v>
      </c>
      <c r="BP318" s="80">
        <v>4.3</v>
      </c>
    </row>
    <row r="319" spans="1:68">
      <c r="A319" s="1">
        <v>316</v>
      </c>
      <c r="B319" s="10" t="s">
        <v>573</v>
      </c>
      <c r="C319" s="21">
        <v>38.308999999999997</v>
      </c>
      <c r="D319" s="31">
        <v>-104.727389</v>
      </c>
      <c r="E319" s="1" t="s">
        <v>574</v>
      </c>
      <c r="F319" s="6">
        <v>45147</v>
      </c>
      <c r="G319" s="7">
        <v>45154</v>
      </c>
      <c r="H319" s="78" t="s">
        <v>127</v>
      </c>
      <c r="I319" s="1">
        <v>210</v>
      </c>
      <c r="J319" s="14">
        <v>0.29166666666666669</v>
      </c>
      <c r="K319" s="14">
        <v>0.125</v>
      </c>
      <c r="L319" s="1" t="str">
        <f t="shared" si="147"/>
        <v>S Maher Dr</v>
      </c>
      <c r="M319" s="1">
        <v>191</v>
      </c>
      <c r="N319" s="14">
        <v>0.29166666666666669</v>
      </c>
      <c r="O319" s="14">
        <v>0.125</v>
      </c>
      <c r="Q319" s="1">
        <f t="shared" si="189"/>
        <v>401</v>
      </c>
      <c r="R319" s="78" t="str">
        <f t="shared" si="186"/>
        <v>S Maher Dr</v>
      </c>
      <c r="S319" s="1">
        <v>30</v>
      </c>
      <c r="U319" s="78" t="str">
        <f t="shared" si="187"/>
        <v>S Maher Dr</v>
      </c>
      <c r="V319" s="1">
        <f t="shared" si="188"/>
        <v>30</v>
      </c>
      <c r="W319" s="80"/>
      <c r="X319" s="78"/>
      <c r="AY319" s="78" t="str">
        <f t="shared" si="178"/>
        <v>S Maher Dr</v>
      </c>
      <c r="AZ319" s="36">
        <f t="shared" si="179"/>
        <v>0.29166666666666669</v>
      </c>
      <c r="BA319" s="36">
        <f t="shared" si="180"/>
        <v>0.125</v>
      </c>
      <c r="BB319" s="1">
        <v>3</v>
      </c>
      <c r="BC319" s="1">
        <v>0.2</v>
      </c>
      <c r="BD319" s="1">
        <v>1432</v>
      </c>
      <c r="BE319" s="1">
        <v>98.4</v>
      </c>
      <c r="BF319" s="1">
        <v>21</v>
      </c>
      <c r="BG319" s="1">
        <v>1.4</v>
      </c>
      <c r="BH319" s="78" t="str">
        <f t="shared" si="181"/>
        <v>S Maher Dr</v>
      </c>
      <c r="BI319" s="36">
        <f t="shared" si="182"/>
        <v>0.29166666666666669</v>
      </c>
      <c r="BJ319" s="36">
        <f t="shared" si="183"/>
        <v>0.125</v>
      </c>
      <c r="BK319" s="1">
        <v>24</v>
      </c>
      <c r="BL319" s="1">
        <v>1.8</v>
      </c>
      <c r="BM319" s="1">
        <v>1266</v>
      </c>
      <c r="BN319" s="1">
        <v>95.4</v>
      </c>
      <c r="BO319" s="1">
        <v>37</v>
      </c>
      <c r="BP319" s="80">
        <v>2.8</v>
      </c>
    </row>
    <row r="320" spans="1:68">
      <c r="A320" s="1">
        <v>317</v>
      </c>
      <c r="B320" s="10" t="s">
        <v>575</v>
      </c>
      <c r="C320" s="21">
        <v>38.383222000000004</v>
      </c>
      <c r="D320" s="31">
        <v>-104.66936099999999</v>
      </c>
      <c r="E320" s="1" t="s">
        <v>432</v>
      </c>
      <c r="F320" s="6">
        <v>45147</v>
      </c>
      <c r="G320" s="7">
        <v>45154</v>
      </c>
      <c r="H320" s="78" t="s">
        <v>576</v>
      </c>
      <c r="I320" s="1">
        <v>3528</v>
      </c>
      <c r="J320" s="14">
        <v>0.25</v>
      </c>
      <c r="K320" s="14">
        <v>0.16666666666666666</v>
      </c>
      <c r="L320" s="1" t="str">
        <f t="shared" si="147"/>
        <v>N Maverick Dr</v>
      </c>
      <c r="M320" s="1">
        <v>3856</v>
      </c>
      <c r="N320" s="14">
        <v>0.29166666666666669</v>
      </c>
      <c r="O320" s="14">
        <v>0.20833333333333334</v>
      </c>
      <c r="Q320" s="1">
        <f t="shared" si="189"/>
        <v>7384</v>
      </c>
      <c r="R320" s="78" t="str">
        <f t="shared" si="186"/>
        <v>N Maverick Dr</v>
      </c>
      <c r="S320" s="1">
        <v>45</v>
      </c>
      <c r="T320" s="1">
        <v>53</v>
      </c>
      <c r="U320" s="78" t="str">
        <f t="shared" si="187"/>
        <v>N Maverick Dr</v>
      </c>
      <c r="V320" s="1">
        <f t="shared" si="188"/>
        <v>45</v>
      </c>
      <c r="W320" s="80">
        <v>56</v>
      </c>
      <c r="X320" s="78"/>
      <c r="AY320" s="78" t="str">
        <f t="shared" si="178"/>
        <v>N Maverick Dr</v>
      </c>
      <c r="AZ320" s="36">
        <f t="shared" si="179"/>
        <v>0.25</v>
      </c>
      <c r="BA320" s="36">
        <f t="shared" si="180"/>
        <v>0.16666666666666666</v>
      </c>
      <c r="BB320" s="1">
        <v>5</v>
      </c>
      <c r="BC320" s="1">
        <v>0</v>
      </c>
      <c r="BD320" s="1">
        <v>26388</v>
      </c>
      <c r="BE320" s="1">
        <v>93.5</v>
      </c>
      <c r="BF320" s="1">
        <v>1829</v>
      </c>
      <c r="BG320" s="1">
        <v>6.5</v>
      </c>
      <c r="BH320" s="78" t="str">
        <f t="shared" si="181"/>
        <v>N Maverick Dr</v>
      </c>
      <c r="BI320" s="36">
        <f t="shared" si="182"/>
        <v>0.29166666666666669</v>
      </c>
      <c r="BJ320" s="36">
        <f t="shared" si="183"/>
        <v>0.20833333333333334</v>
      </c>
      <c r="BK320" s="1">
        <v>673</v>
      </c>
      <c r="BL320" s="1">
        <v>2.2000000000000002</v>
      </c>
      <c r="BM320" s="1">
        <v>28928</v>
      </c>
      <c r="BN320" s="1">
        <v>93.8</v>
      </c>
      <c r="BO320" s="1">
        <v>1247</v>
      </c>
      <c r="BP320" s="80">
        <v>4</v>
      </c>
    </row>
    <row r="321" spans="1:68">
      <c r="A321" s="1">
        <v>318</v>
      </c>
      <c r="B321" s="10" t="s">
        <v>425</v>
      </c>
      <c r="C321" s="21">
        <v>38.323082999999997</v>
      </c>
      <c r="D321" s="31">
        <v>-104.70183299999999</v>
      </c>
      <c r="E321" s="25" t="s">
        <v>228</v>
      </c>
      <c r="F321" s="26">
        <v>45147</v>
      </c>
      <c r="G321" s="27">
        <v>45154</v>
      </c>
      <c r="H321" s="28"/>
      <c r="I321" s="25"/>
      <c r="J321" s="25"/>
      <c r="K321" s="25"/>
      <c r="L321" s="25">
        <f t="shared" si="147"/>
        <v>0</v>
      </c>
      <c r="M321" s="25"/>
      <c r="N321" s="25"/>
      <c r="O321" s="25"/>
      <c r="P321" s="25">
        <f t="shared" ref="P321" si="199">SUM(M321,I321)</f>
        <v>0</v>
      </c>
      <c r="Q321" s="25">
        <f t="shared" ref="Q321" si="200">SUM(M321,I321)</f>
        <v>0</v>
      </c>
      <c r="R321" s="28">
        <f t="shared" ref="R321" si="201">H321</f>
        <v>0</v>
      </c>
      <c r="S321" s="25"/>
      <c r="T321" s="25"/>
      <c r="U321" s="28">
        <f t="shared" ref="U321" si="202">L321</f>
        <v>0</v>
      </c>
      <c r="V321" s="25">
        <f t="shared" ref="V321" si="203">S321</f>
        <v>0</v>
      </c>
      <c r="W321" s="29"/>
      <c r="X321" s="28"/>
      <c r="Y321" s="25"/>
      <c r="Z321" s="25"/>
      <c r="AA321" s="25"/>
      <c r="AB321" s="25"/>
      <c r="AC321" s="25"/>
      <c r="AD321" s="25"/>
      <c r="AE321" s="25"/>
      <c r="AF321" s="25"/>
      <c r="AG321" s="25"/>
      <c r="AH321" s="25"/>
      <c r="AI321" s="25"/>
      <c r="AJ321" s="25"/>
      <c r="AK321" s="25"/>
      <c r="AL321" s="25"/>
      <c r="AM321" s="25"/>
      <c r="AN321" s="25"/>
      <c r="AO321" s="25"/>
      <c r="AP321" s="25"/>
      <c r="AQ321" s="25"/>
      <c r="AR321" s="25"/>
      <c r="AS321" s="25"/>
      <c r="AT321" s="25"/>
      <c r="AU321" s="25"/>
      <c r="AV321" s="25"/>
      <c r="AW321" s="25"/>
      <c r="AX321" s="25"/>
      <c r="AY321" s="28">
        <f t="shared" ref="AY321" si="204">H321</f>
        <v>0</v>
      </c>
      <c r="AZ321" s="30">
        <f t="shared" ref="AZ321" si="205">J321</f>
        <v>0</v>
      </c>
      <c r="BA321" s="30">
        <f t="shared" ref="BA321" si="206">K321</f>
        <v>0</v>
      </c>
      <c r="BB321" s="25"/>
      <c r="BC321" s="25"/>
      <c r="BD321" s="25"/>
      <c r="BE321" s="25"/>
      <c r="BF321" s="25"/>
      <c r="BG321" s="25"/>
      <c r="BH321" s="28">
        <f t="shared" ref="BH321" si="207">L321</f>
        <v>0</v>
      </c>
      <c r="BI321" s="30">
        <f t="shared" ref="BI321" si="208">N321</f>
        <v>0</v>
      </c>
      <c r="BJ321" s="30">
        <f t="shared" ref="BJ321" si="209">O321</f>
        <v>0</v>
      </c>
      <c r="BK321" s="25"/>
      <c r="BL321" s="25"/>
      <c r="BM321" s="25"/>
      <c r="BN321" s="25"/>
      <c r="BO321" s="25"/>
      <c r="BP321" s="29"/>
    </row>
    <row r="322" spans="1:68">
      <c r="A322" s="1">
        <v>319</v>
      </c>
      <c r="B322" s="10" t="s">
        <v>60</v>
      </c>
      <c r="C322" s="21">
        <v>38.383972</v>
      </c>
      <c r="D322" s="31">
        <v>-104.639611</v>
      </c>
      <c r="E322" s="1" t="s">
        <v>577</v>
      </c>
      <c r="F322" s="6">
        <v>45148</v>
      </c>
      <c r="G322" s="7">
        <v>45155</v>
      </c>
      <c r="H322" s="78" t="s">
        <v>342</v>
      </c>
      <c r="I322" s="1">
        <v>9</v>
      </c>
      <c r="J322" s="14">
        <v>0.45833333333333331</v>
      </c>
      <c r="K322" s="14">
        <v>0.29166666666666669</v>
      </c>
      <c r="L322" s="1" t="str">
        <f t="shared" si="147"/>
        <v>Fairbanks Dr</v>
      </c>
      <c r="M322" s="1">
        <v>7</v>
      </c>
      <c r="N322" s="14">
        <v>0.22916666666666666</v>
      </c>
      <c r="O322" s="14">
        <v>0.19791666666666666</v>
      </c>
      <c r="P322" s="1">
        <f t="shared" ref="P322:P341" si="210">SUM(M322,I322)</f>
        <v>16</v>
      </c>
      <c r="R322" s="78" t="str">
        <f t="shared" si="186"/>
        <v>Fairbanks Dr</v>
      </c>
      <c r="S322" s="1">
        <v>30</v>
      </c>
      <c r="U322" s="78" t="str">
        <f t="shared" si="187"/>
        <v>Fairbanks Dr</v>
      </c>
      <c r="V322" s="1">
        <f t="shared" si="188"/>
        <v>30</v>
      </c>
      <c r="W322" s="80"/>
      <c r="X322" s="78">
        <v>98</v>
      </c>
      <c r="Y322" s="1">
        <v>0</v>
      </c>
      <c r="Z322" s="1">
        <v>0</v>
      </c>
      <c r="AA322" s="1">
        <v>70</v>
      </c>
      <c r="AB322" s="1">
        <v>71.400000000000006</v>
      </c>
      <c r="AC322" s="1">
        <v>4</v>
      </c>
      <c r="AD322" s="1">
        <v>4.0999999999999996</v>
      </c>
      <c r="AE322" s="1">
        <v>0</v>
      </c>
      <c r="AF322" s="1">
        <v>0</v>
      </c>
      <c r="AG322" s="1">
        <v>19</v>
      </c>
      <c r="AH322" s="1">
        <v>19.399999999999999</v>
      </c>
      <c r="AI322" s="1">
        <v>1</v>
      </c>
      <c r="AJ322" s="1">
        <v>1</v>
      </c>
      <c r="AK322" s="1">
        <v>0</v>
      </c>
      <c r="AL322" s="1">
        <v>0</v>
      </c>
      <c r="AM322" s="1">
        <v>4</v>
      </c>
      <c r="AN322" s="1">
        <v>4.0999999999999996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78" t="str">
        <f t="shared" si="178"/>
        <v>Fairbanks Dr</v>
      </c>
      <c r="AZ322" s="36">
        <f t="shared" si="179"/>
        <v>0.45833333333333331</v>
      </c>
      <c r="BA322" s="36">
        <f t="shared" si="180"/>
        <v>0.29166666666666669</v>
      </c>
      <c r="BH322" s="78" t="str">
        <f t="shared" si="181"/>
        <v>Fairbanks Dr</v>
      </c>
      <c r="BI322" s="36">
        <f t="shared" si="182"/>
        <v>0.22916666666666666</v>
      </c>
      <c r="BJ322" s="36">
        <f t="shared" si="183"/>
        <v>0.19791666666666666</v>
      </c>
      <c r="BP322" s="80"/>
    </row>
    <row r="323" spans="1:68">
      <c r="A323" s="1">
        <v>320</v>
      </c>
      <c r="B323" s="10" t="s">
        <v>60</v>
      </c>
      <c r="C323" s="21">
        <v>38.381360999999998</v>
      </c>
      <c r="D323" s="31">
        <v>-104.639139</v>
      </c>
      <c r="E323" s="1" t="s">
        <v>578</v>
      </c>
      <c r="F323" s="6">
        <v>45148</v>
      </c>
      <c r="G323" s="7">
        <v>45155</v>
      </c>
      <c r="H323" s="78" t="s">
        <v>342</v>
      </c>
      <c r="I323" s="1">
        <v>21</v>
      </c>
      <c r="J323" s="14">
        <v>0.30208333333333331</v>
      </c>
      <c r="K323" s="14">
        <v>0.16666666666666666</v>
      </c>
      <c r="L323" s="1" t="str">
        <f t="shared" si="147"/>
        <v>Fairbanks Dr</v>
      </c>
      <c r="M323" s="1">
        <v>21</v>
      </c>
      <c r="N323" s="14">
        <v>0.23958333333333334</v>
      </c>
      <c r="O323" s="14">
        <v>0.53125</v>
      </c>
      <c r="P323" s="1">
        <f t="shared" si="210"/>
        <v>42</v>
      </c>
      <c r="R323" s="78" t="str">
        <f t="shared" si="186"/>
        <v>Fairbanks Dr</v>
      </c>
      <c r="S323" s="1">
        <v>30</v>
      </c>
      <c r="U323" s="78" t="str">
        <f t="shared" si="187"/>
        <v>Fairbanks Dr</v>
      </c>
      <c r="V323" s="1">
        <f t="shared" si="188"/>
        <v>30</v>
      </c>
      <c r="W323" s="80"/>
      <c r="X323" s="78">
        <v>280</v>
      </c>
      <c r="Y323" s="1">
        <v>0</v>
      </c>
      <c r="Z323" s="1">
        <v>0</v>
      </c>
      <c r="AA323" s="1">
        <v>131</v>
      </c>
      <c r="AB323" s="1">
        <v>46.8</v>
      </c>
      <c r="AC323" s="1">
        <v>118</v>
      </c>
      <c r="AD323" s="1">
        <v>42.1</v>
      </c>
      <c r="AE323" s="1">
        <v>0</v>
      </c>
      <c r="AF323" s="1">
        <v>0</v>
      </c>
      <c r="AG323" s="1">
        <v>28</v>
      </c>
      <c r="AH323" s="1">
        <v>10</v>
      </c>
      <c r="AI323" s="1">
        <v>3</v>
      </c>
      <c r="AJ323" s="1">
        <v>1.1000000000000001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78" t="str">
        <f t="shared" si="178"/>
        <v>Fairbanks Dr</v>
      </c>
      <c r="AZ323" s="36">
        <f t="shared" si="179"/>
        <v>0.30208333333333331</v>
      </c>
      <c r="BA323" s="36">
        <f t="shared" si="180"/>
        <v>0.16666666666666666</v>
      </c>
      <c r="BH323" s="78" t="str">
        <f t="shared" si="181"/>
        <v>Fairbanks Dr</v>
      </c>
      <c r="BI323" s="36">
        <f t="shared" si="182"/>
        <v>0.23958333333333334</v>
      </c>
      <c r="BJ323" s="36">
        <f t="shared" si="183"/>
        <v>0.53125</v>
      </c>
      <c r="BP323" s="80"/>
    </row>
    <row r="324" spans="1:68">
      <c r="A324" s="1">
        <v>321</v>
      </c>
      <c r="B324" s="10" t="s">
        <v>60</v>
      </c>
      <c r="C324" s="21">
        <v>38.380000000000003</v>
      </c>
      <c r="D324" s="31">
        <v>-104.638222</v>
      </c>
      <c r="E324" s="1" t="s">
        <v>579</v>
      </c>
      <c r="F324" s="6">
        <v>45148</v>
      </c>
      <c r="G324" s="7">
        <v>45155</v>
      </c>
      <c r="H324" s="78" t="s">
        <v>342</v>
      </c>
      <c r="I324" s="1">
        <v>14</v>
      </c>
      <c r="J324" s="14">
        <v>0.36458333333333331</v>
      </c>
      <c r="K324" s="14">
        <v>0.26041666666666669</v>
      </c>
      <c r="L324" s="1" t="str">
        <f t="shared" si="147"/>
        <v>Fairbanks Dr</v>
      </c>
      <c r="M324" s="1">
        <v>9</v>
      </c>
      <c r="N324" s="14">
        <v>0.41666666666666669</v>
      </c>
      <c r="O324" s="14">
        <v>0.28125</v>
      </c>
      <c r="P324" s="1">
        <f t="shared" si="210"/>
        <v>23</v>
      </c>
      <c r="R324" s="78" t="str">
        <f t="shared" si="186"/>
        <v>Fairbanks Dr</v>
      </c>
      <c r="S324" s="1">
        <v>30</v>
      </c>
      <c r="U324" s="78" t="str">
        <f t="shared" ref="U324:U341" si="211">L324</f>
        <v>Fairbanks Dr</v>
      </c>
      <c r="V324" s="1">
        <f t="shared" ref="V324:V341" si="212">S324</f>
        <v>30</v>
      </c>
      <c r="W324" s="80"/>
      <c r="X324" s="78">
        <v>154</v>
      </c>
      <c r="Y324" s="1">
        <v>0</v>
      </c>
      <c r="Z324" s="1">
        <v>0</v>
      </c>
      <c r="AA324" s="1">
        <v>91</v>
      </c>
      <c r="AB324" s="1">
        <v>59.1</v>
      </c>
      <c r="AC324" s="1">
        <v>35</v>
      </c>
      <c r="AD324" s="1">
        <v>22.7</v>
      </c>
      <c r="AE324" s="1">
        <v>0</v>
      </c>
      <c r="AF324" s="1">
        <v>0</v>
      </c>
      <c r="AG324" s="1">
        <v>28</v>
      </c>
      <c r="AH324" s="1">
        <v>18.2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78" t="str">
        <f t="shared" si="178"/>
        <v>Fairbanks Dr</v>
      </c>
      <c r="AZ324" s="36">
        <f t="shared" si="179"/>
        <v>0.36458333333333331</v>
      </c>
      <c r="BA324" s="36">
        <f t="shared" si="180"/>
        <v>0.26041666666666669</v>
      </c>
      <c r="BH324" s="78" t="str">
        <f t="shared" si="181"/>
        <v>Fairbanks Dr</v>
      </c>
      <c r="BI324" s="36">
        <f t="shared" si="182"/>
        <v>0.41666666666666669</v>
      </c>
      <c r="BJ324" s="36">
        <f t="shared" si="183"/>
        <v>0.28125</v>
      </c>
      <c r="BP324" s="80"/>
    </row>
    <row r="325" spans="1:68">
      <c r="A325" s="1">
        <v>322</v>
      </c>
      <c r="B325" s="10" t="s">
        <v>60</v>
      </c>
      <c r="C325" s="21">
        <v>38.373193999999998</v>
      </c>
      <c r="D325" s="31">
        <v>-104.641944</v>
      </c>
      <c r="E325" s="1" t="s">
        <v>580</v>
      </c>
      <c r="F325" s="6">
        <v>45148</v>
      </c>
      <c r="G325" s="7">
        <v>45155</v>
      </c>
      <c r="H325" s="78" t="s">
        <v>205</v>
      </c>
      <c r="I325" s="1">
        <v>3</v>
      </c>
      <c r="J325" s="14">
        <v>0.13541666666666666</v>
      </c>
      <c r="K325" s="14">
        <v>0.125</v>
      </c>
      <c r="L325" s="1" t="str">
        <f t="shared" si="147"/>
        <v>E Farley Ave</v>
      </c>
      <c r="M325" s="1">
        <v>4</v>
      </c>
      <c r="N325" s="14">
        <v>0.20833333333333334</v>
      </c>
      <c r="O325" s="14">
        <v>0.125</v>
      </c>
      <c r="P325" s="1">
        <f t="shared" si="210"/>
        <v>7</v>
      </c>
      <c r="R325" s="78" t="str">
        <f t="shared" si="186"/>
        <v>E Farley Ave</v>
      </c>
      <c r="S325" s="1">
        <v>30</v>
      </c>
      <c r="U325" s="78" t="str">
        <f t="shared" si="211"/>
        <v>E Farley Ave</v>
      </c>
      <c r="V325" s="1">
        <f t="shared" si="212"/>
        <v>30</v>
      </c>
      <c r="W325" s="80"/>
      <c r="X325" s="78">
        <v>42</v>
      </c>
      <c r="Y325" s="1">
        <v>0</v>
      </c>
      <c r="Z325" s="1">
        <v>0</v>
      </c>
      <c r="AA325" s="1">
        <v>21</v>
      </c>
      <c r="AB325" s="1">
        <v>50</v>
      </c>
      <c r="AC325" s="1">
        <v>18</v>
      </c>
      <c r="AD325" s="1">
        <v>42.9</v>
      </c>
      <c r="AE325" s="1">
        <v>0</v>
      </c>
      <c r="AF325" s="1">
        <v>0</v>
      </c>
      <c r="AG325" s="1">
        <v>3</v>
      </c>
      <c r="AH325" s="1">
        <v>7.1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78" t="str">
        <f t="shared" si="178"/>
        <v>E Farley Ave</v>
      </c>
      <c r="AZ325" s="36">
        <f t="shared" si="179"/>
        <v>0.13541666666666666</v>
      </c>
      <c r="BA325" s="36">
        <f t="shared" si="180"/>
        <v>0.125</v>
      </c>
      <c r="BH325" s="78" t="str">
        <f t="shared" si="181"/>
        <v>E Farley Ave</v>
      </c>
      <c r="BI325" s="36">
        <f t="shared" si="182"/>
        <v>0.20833333333333334</v>
      </c>
      <c r="BJ325" s="36">
        <f t="shared" si="183"/>
        <v>0.125</v>
      </c>
      <c r="BP325" s="80"/>
    </row>
    <row r="326" spans="1:68">
      <c r="A326" s="1">
        <v>323</v>
      </c>
      <c r="B326" s="10" t="s">
        <v>60</v>
      </c>
      <c r="C326" s="21">
        <v>38.384943999999997</v>
      </c>
      <c r="D326" s="31">
        <v>-104.64016700000001</v>
      </c>
      <c r="E326" s="1" t="s">
        <v>342</v>
      </c>
      <c r="F326" s="6">
        <v>45148</v>
      </c>
      <c r="G326" s="7">
        <v>45155</v>
      </c>
      <c r="H326" s="78" t="s">
        <v>228</v>
      </c>
      <c r="I326" s="1">
        <v>47</v>
      </c>
      <c r="J326" s="14">
        <v>0.26041666666666669</v>
      </c>
      <c r="K326" s="14">
        <v>4.1666666666666664E-2</v>
      </c>
      <c r="L326" s="1" t="str">
        <f t="shared" si="147"/>
        <v>Purcell Blvd</v>
      </c>
      <c r="M326" s="1">
        <v>167</v>
      </c>
      <c r="N326" s="14">
        <v>0.45833333333333331</v>
      </c>
      <c r="O326" s="14">
        <v>0.16666666666666666</v>
      </c>
      <c r="P326" s="1">
        <f t="shared" si="210"/>
        <v>214</v>
      </c>
      <c r="R326" s="78" t="str">
        <f t="shared" si="186"/>
        <v>Purcell Blvd</v>
      </c>
      <c r="S326" s="1">
        <v>30</v>
      </c>
      <c r="T326" s="1">
        <v>37.299999999999997</v>
      </c>
      <c r="U326" s="78" t="str">
        <f t="shared" si="211"/>
        <v>Purcell Blvd</v>
      </c>
      <c r="V326" s="1">
        <f t="shared" si="212"/>
        <v>30</v>
      </c>
      <c r="W326" s="80">
        <v>34.4</v>
      </c>
      <c r="X326" s="78">
        <v>1465</v>
      </c>
      <c r="Y326" s="1">
        <v>1</v>
      </c>
      <c r="Z326" s="1">
        <v>0.1</v>
      </c>
      <c r="AA326" s="1">
        <v>760</v>
      </c>
      <c r="AB326" s="1">
        <v>51.9</v>
      </c>
      <c r="AC326" s="1">
        <v>353</v>
      </c>
      <c r="AD326" s="1">
        <v>24.1</v>
      </c>
      <c r="AE326" s="1">
        <v>28</v>
      </c>
      <c r="AF326" s="1">
        <v>1.9</v>
      </c>
      <c r="AG326" s="1">
        <v>310</v>
      </c>
      <c r="AH326" s="1">
        <v>21.2</v>
      </c>
      <c r="AI326" s="1">
        <v>3</v>
      </c>
      <c r="AJ326" s="1">
        <v>0.2</v>
      </c>
      <c r="AK326" s="1">
        <v>0</v>
      </c>
      <c r="AL326" s="1">
        <v>0</v>
      </c>
      <c r="AM326" s="1">
        <v>9</v>
      </c>
      <c r="AN326" s="1">
        <v>0.6</v>
      </c>
      <c r="AO326" s="1">
        <v>1</v>
      </c>
      <c r="AP326" s="1">
        <v>0.1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78" t="str">
        <f t="shared" si="178"/>
        <v>Purcell Blvd</v>
      </c>
      <c r="AZ326" s="36">
        <f t="shared" si="179"/>
        <v>0.26041666666666669</v>
      </c>
      <c r="BA326" s="36">
        <f t="shared" si="180"/>
        <v>4.1666666666666664E-2</v>
      </c>
      <c r="BH326" s="78" t="str">
        <f t="shared" si="181"/>
        <v>Purcell Blvd</v>
      </c>
      <c r="BI326" s="36">
        <f t="shared" si="182"/>
        <v>0.45833333333333331</v>
      </c>
      <c r="BJ326" s="36">
        <f t="shared" si="183"/>
        <v>0.16666666666666666</v>
      </c>
      <c r="BP326" s="80"/>
    </row>
    <row r="327" spans="1:68">
      <c r="A327" s="1">
        <v>324</v>
      </c>
      <c r="B327" s="10" t="s">
        <v>60</v>
      </c>
      <c r="C327" s="21">
        <v>38.374777999999999</v>
      </c>
      <c r="D327" s="31">
        <v>-104.639528</v>
      </c>
      <c r="E327" s="1" t="s">
        <v>581</v>
      </c>
      <c r="F327" s="6">
        <v>45148</v>
      </c>
      <c r="G327" s="7">
        <v>45155</v>
      </c>
      <c r="H327" s="78" t="s">
        <v>205</v>
      </c>
      <c r="I327" s="1">
        <v>16</v>
      </c>
      <c r="J327" s="14">
        <v>0.44791666666666669</v>
      </c>
      <c r="K327" s="14">
        <v>0.21875</v>
      </c>
      <c r="L327" s="1" t="str">
        <f t="shared" si="147"/>
        <v>E Farley Ave</v>
      </c>
      <c r="M327" s="1">
        <v>6</v>
      </c>
      <c r="N327" s="14">
        <v>0.20833333333333334</v>
      </c>
      <c r="O327" s="14">
        <v>0.53125</v>
      </c>
      <c r="P327" s="1">
        <f t="shared" si="210"/>
        <v>22</v>
      </c>
      <c r="R327" s="78" t="str">
        <f t="shared" si="186"/>
        <v>E Farley Ave</v>
      </c>
      <c r="S327" s="1">
        <v>30</v>
      </c>
      <c r="U327" s="78" t="str">
        <f t="shared" si="211"/>
        <v>E Farley Ave</v>
      </c>
      <c r="V327" s="1">
        <f t="shared" si="212"/>
        <v>30</v>
      </c>
      <c r="W327" s="80"/>
      <c r="X327" s="78">
        <v>144</v>
      </c>
      <c r="Y327" s="1">
        <v>0</v>
      </c>
      <c r="Z327" s="1">
        <v>0</v>
      </c>
      <c r="AA327" s="1">
        <v>86</v>
      </c>
      <c r="AB327" s="1">
        <v>59.7</v>
      </c>
      <c r="AC327" s="1">
        <v>17</v>
      </c>
      <c r="AD327" s="1">
        <v>11.8</v>
      </c>
      <c r="AE327" s="1">
        <v>1</v>
      </c>
      <c r="AF327" s="1">
        <v>0.7</v>
      </c>
      <c r="AG327" s="1">
        <v>39</v>
      </c>
      <c r="AH327" s="1">
        <v>27.1</v>
      </c>
      <c r="AI327" s="1">
        <v>1</v>
      </c>
      <c r="AJ327" s="1">
        <v>0.7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78" t="str">
        <f t="shared" ref="AY327:AY342" si="213">H327</f>
        <v>E Farley Ave</v>
      </c>
      <c r="AZ327" s="36">
        <f t="shared" ref="AZ327:AZ342" si="214">J327</f>
        <v>0.44791666666666669</v>
      </c>
      <c r="BA327" s="36">
        <f t="shared" ref="BA327:BA342" si="215">K327</f>
        <v>0.21875</v>
      </c>
      <c r="BH327" s="78" t="str">
        <f t="shared" ref="BH327:BH342" si="216">L327</f>
        <v>E Farley Ave</v>
      </c>
      <c r="BI327" s="36">
        <f t="shared" ref="BI327:BI342" si="217">N327</f>
        <v>0.20833333333333334</v>
      </c>
      <c r="BJ327" s="36">
        <f t="shared" ref="BJ327:BJ342" si="218">O327</f>
        <v>0.53125</v>
      </c>
      <c r="BP327" s="80"/>
    </row>
    <row r="328" spans="1:68">
      <c r="A328" s="1">
        <v>325</v>
      </c>
      <c r="B328" s="10" t="s">
        <v>582</v>
      </c>
      <c r="C328" s="21">
        <v>38.251944000000002</v>
      </c>
      <c r="D328" s="31">
        <v>-104.542833</v>
      </c>
      <c r="E328" s="1" t="s">
        <v>109</v>
      </c>
      <c r="F328" s="6">
        <v>45148</v>
      </c>
      <c r="G328" s="7">
        <v>45155</v>
      </c>
      <c r="H328" s="78" t="s">
        <v>583</v>
      </c>
      <c r="I328" s="1">
        <v>464</v>
      </c>
      <c r="J328" s="14">
        <v>0.29166666666666669</v>
      </c>
      <c r="K328" s="14">
        <v>0.125</v>
      </c>
      <c r="L328" s="1" t="str">
        <f t="shared" si="147"/>
        <v>MIklich Rd</v>
      </c>
      <c r="M328" s="1">
        <v>443</v>
      </c>
      <c r="N328" s="14">
        <v>0.29166666666666669</v>
      </c>
      <c r="O328" s="14">
        <v>0.125</v>
      </c>
      <c r="Q328" s="1">
        <f t="shared" ref="Q328" si="219">SUM(M328,I328)</f>
        <v>907</v>
      </c>
      <c r="R328" s="78" t="str">
        <f t="shared" ref="R328" si="220">H328</f>
        <v>MIklich Rd</v>
      </c>
      <c r="S328" s="1">
        <v>30</v>
      </c>
      <c r="T328" s="1">
        <v>40</v>
      </c>
      <c r="U328" s="78" t="str">
        <f t="shared" ref="U328" si="221">L328</f>
        <v>MIklich Rd</v>
      </c>
      <c r="V328" s="1">
        <f t="shared" ref="V328" si="222">S328</f>
        <v>30</v>
      </c>
      <c r="W328" s="80">
        <v>37</v>
      </c>
      <c r="X328" s="78"/>
      <c r="AY328" s="78" t="str">
        <f t="shared" ref="AY328:AY329" si="223">H328</f>
        <v>MIklich Rd</v>
      </c>
      <c r="AZ328" s="36">
        <f t="shared" ref="AZ328:AZ329" si="224">J328</f>
        <v>0.29166666666666669</v>
      </c>
      <c r="BA328" s="36">
        <f t="shared" ref="BA328:BA329" si="225">K328</f>
        <v>0.125</v>
      </c>
      <c r="BB328" s="1">
        <v>9</v>
      </c>
      <c r="BC328" s="1">
        <v>0.3</v>
      </c>
      <c r="BD328" s="1">
        <v>3103</v>
      </c>
      <c r="BE328" s="1">
        <v>96.2</v>
      </c>
      <c r="BF328" s="1">
        <v>115</v>
      </c>
      <c r="BG328" s="1">
        <v>3.6</v>
      </c>
      <c r="BH328" s="78" t="str">
        <f t="shared" ref="BH328:BH329" si="226">L328</f>
        <v>MIklich Rd</v>
      </c>
      <c r="BI328" s="36">
        <f t="shared" ref="BI328:BI329" si="227">N328</f>
        <v>0.29166666666666669</v>
      </c>
      <c r="BJ328" s="36">
        <f t="shared" ref="BJ328:BJ329" si="228">O328</f>
        <v>0.125</v>
      </c>
      <c r="BK328" s="1">
        <v>189</v>
      </c>
      <c r="BL328" s="1">
        <v>6.1</v>
      </c>
      <c r="BM328" s="1">
        <v>2759</v>
      </c>
      <c r="BN328" s="1">
        <v>89.7</v>
      </c>
      <c r="BO328" s="1">
        <v>128</v>
      </c>
      <c r="BP328" s="80">
        <v>4.2</v>
      </c>
    </row>
    <row r="329" spans="1:68">
      <c r="A329" s="1">
        <v>326</v>
      </c>
      <c r="B329" s="10" t="s">
        <v>584</v>
      </c>
      <c r="C329" s="21">
        <v>38.317833</v>
      </c>
      <c r="D329" s="31">
        <v>-104.835472</v>
      </c>
      <c r="E329" s="1" t="s">
        <v>585</v>
      </c>
      <c r="F329" s="6">
        <v>45152</v>
      </c>
      <c r="G329" s="7">
        <v>45160</v>
      </c>
      <c r="H329" s="78" t="s">
        <v>586</v>
      </c>
      <c r="I329" s="1">
        <v>37</v>
      </c>
      <c r="J329" s="14">
        <v>0.45833333333333331</v>
      </c>
      <c r="K329" s="14">
        <v>0.16666666666666666</v>
      </c>
      <c r="L329" s="1" t="str">
        <f t="shared" si="147"/>
        <v>W Poso Way</v>
      </c>
      <c r="M329" s="1">
        <v>29</v>
      </c>
      <c r="N329" s="14">
        <v>0.45833333333333331</v>
      </c>
      <c r="O329" s="14">
        <v>4.1666666666666664E-2</v>
      </c>
      <c r="Q329" s="1">
        <f t="shared" ref="Q329:Q337" si="229">SUM(M329,I329)</f>
        <v>66</v>
      </c>
      <c r="R329" s="78" t="str">
        <f t="shared" si="186"/>
        <v>W Poso Way</v>
      </c>
      <c r="S329" s="1">
        <v>30</v>
      </c>
      <c r="T329" s="1">
        <v>36</v>
      </c>
      <c r="U329" s="78" t="str">
        <f t="shared" si="211"/>
        <v>W Poso Way</v>
      </c>
      <c r="V329" s="1">
        <f t="shared" si="212"/>
        <v>30</v>
      </c>
      <c r="W329" s="80">
        <v>34</v>
      </c>
      <c r="X329" s="78"/>
      <c r="AY329" s="78" t="str">
        <f t="shared" si="223"/>
        <v>W Poso Way</v>
      </c>
      <c r="AZ329" s="36">
        <f t="shared" si="224"/>
        <v>0.45833333333333331</v>
      </c>
      <c r="BA329" s="36">
        <f t="shared" si="225"/>
        <v>0.16666666666666666</v>
      </c>
      <c r="BB329" s="1">
        <v>1</v>
      </c>
      <c r="BC329" s="1">
        <v>0.3</v>
      </c>
      <c r="BD329" s="1">
        <v>286</v>
      </c>
      <c r="BE329" s="1">
        <v>97.6</v>
      </c>
      <c r="BF329" s="1">
        <v>6</v>
      </c>
      <c r="BG329" s="1">
        <v>2</v>
      </c>
      <c r="BH329" s="78" t="str">
        <f t="shared" si="226"/>
        <v>W Poso Way</v>
      </c>
      <c r="BI329" s="36">
        <f t="shared" si="227"/>
        <v>0.45833333333333331</v>
      </c>
      <c r="BJ329" s="36">
        <f t="shared" si="228"/>
        <v>4.1666666666666664E-2</v>
      </c>
      <c r="BK329" s="1">
        <v>6</v>
      </c>
      <c r="BL329" s="1">
        <v>2.6</v>
      </c>
      <c r="BM329" s="1">
        <v>215</v>
      </c>
      <c r="BN329" s="1">
        <v>93.9</v>
      </c>
      <c r="BO329" s="1">
        <v>8</v>
      </c>
      <c r="BP329" s="80">
        <v>3.5</v>
      </c>
    </row>
    <row r="330" spans="1:68">
      <c r="A330" s="1">
        <v>327</v>
      </c>
      <c r="B330" s="10" t="s">
        <v>60</v>
      </c>
      <c r="C330" s="21">
        <v>38.370972000000002</v>
      </c>
      <c r="D330" s="31">
        <v>-104.641111</v>
      </c>
      <c r="E330" s="1" t="s">
        <v>587</v>
      </c>
      <c r="F330" s="6">
        <v>45153</v>
      </c>
      <c r="G330" s="7">
        <v>45160</v>
      </c>
      <c r="H330" s="78" t="s">
        <v>588</v>
      </c>
      <c r="I330" s="1">
        <v>11</v>
      </c>
      <c r="J330" s="14">
        <v>0.25</v>
      </c>
      <c r="K330" s="14">
        <v>0.13541666666666666</v>
      </c>
      <c r="L330" s="1" t="str">
        <f t="shared" si="147"/>
        <v>Farley Ave</v>
      </c>
      <c r="M330" s="1">
        <v>11</v>
      </c>
      <c r="N330" s="14">
        <v>0.20833333333333334</v>
      </c>
      <c r="O330" s="14">
        <v>0.52083333333333337</v>
      </c>
      <c r="P330" s="1">
        <f t="shared" si="210"/>
        <v>22</v>
      </c>
      <c r="R330" s="78" t="str">
        <f t="shared" si="186"/>
        <v>Farley Ave</v>
      </c>
      <c r="S330" s="1">
        <v>30</v>
      </c>
      <c r="U330" s="78" t="str">
        <f t="shared" si="211"/>
        <v>Farley Ave</v>
      </c>
      <c r="V330" s="1">
        <f t="shared" si="212"/>
        <v>30</v>
      </c>
      <c r="W330" s="80"/>
      <c r="X330" s="78">
        <v>142</v>
      </c>
      <c r="Y330" s="1">
        <v>0</v>
      </c>
      <c r="Z330" s="1">
        <v>0</v>
      </c>
      <c r="AA330" s="1">
        <v>84</v>
      </c>
      <c r="AB330" s="1">
        <v>59.2</v>
      </c>
      <c r="AC330" s="1">
        <v>32</v>
      </c>
      <c r="AD330" s="1">
        <v>22.5</v>
      </c>
      <c r="AE330" s="1">
        <v>0</v>
      </c>
      <c r="AF330" s="1">
        <v>0</v>
      </c>
      <c r="AG330" s="1">
        <v>23</v>
      </c>
      <c r="AH330" s="1">
        <v>16.2</v>
      </c>
      <c r="AI330" s="1">
        <v>1</v>
      </c>
      <c r="AJ330" s="1">
        <v>0.7</v>
      </c>
      <c r="AK330" s="1">
        <v>0</v>
      </c>
      <c r="AL330" s="1">
        <v>0</v>
      </c>
      <c r="AM330" s="1">
        <v>2</v>
      </c>
      <c r="AN330" s="1">
        <v>1.4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78" t="str">
        <f t="shared" si="213"/>
        <v>Farley Ave</v>
      </c>
      <c r="AZ330" s="36">
        <f t="shared" si="214"/>
        <v>0.25</v>
      </c>
      <c r="BA330" s="36">
        <f t="shared" si="215"/>
        <v>0.13541666666666666</v>
      </c>
      <c r="BH330" s="78" t="str">
        <f t="shared" si="216"/>
        <v>Farley Ave</v>
      </c>
      <c r="BI330" s="36">
        <f t="shared" si="217"/>
        <v>0.20833333333333334</v>
      </c>
      <c r="BJ330" s="36">
        <f t="shared" si="218"/>
        <v>0.52083333333333337</v>
      </c>
      <c r="BP330" s="80"/>
    </row>
    <row r="331" spans="1:68">
      <c r="A331" s="1">
        <v>328</v>
      </c>
      <c r="B331" s="10" t="s">
        <v>60</v>
      </c>
      <c r="C331" s="21">
        <v>38.373361000000003</v>
      </c>
      <c r="D331" s="31">
        <v>-104.63969400000001</v>
      </c>
      <c r="E331" s="1" t="s">
        <v>589</v>
      </c>
      <c r="F331" s="6">
        <v>45153</v>
      </c>
      <c r="G331" s="7">
        <v>45160</v>
      </c>
      <c r="H331" s="78" t="s">
        <v>588</v>
      </c>
      <c r="I331" s="1">
        <v>34</v>
      </c>
      <c r="J331" s="14">
        <v>0.25</v>
      </c>
      <c r="K331" s="14">
        <v>6.25E-2</v>
      </c>
      <c r="L331" s="1" t="str">
        <f t="shared" si="147"/>
        <v>Farley Ave</v>
      </c>
      <c r="M331" s="1">
        <v>34</v>
      </c>
      <c r="N331" s="14">
        <v>0.39583333333333331</v>
      </c>
      <c r="O331" s="14">
        <v>0.52083333333333337</v>
      </c>
      <c r="P331" s="1">
        <f t="shared" si="210"/>
        <v>68</v>
      </c>
      <c r="R331" s="78" t="str">
        <f t="shared" si="186"/>
        <v>Farley Ave</v>
      </c>
      <c r="S331" s="1">
        <v>30</v>
      </c>
      <c r="U331" s="78" t="str">
        <f t="shared" si="211"/>
        <v>Farley Ave</v>
      </c>
      <c r="V331" s="1">
        <f t="shared" si="212"/>
        <v>30</v>
      </c>
      <c r="W331" s="80"/>
      <c r="X331" s="78">
        <v>459</v>
      </c>
      <c r="Y331" s="1">
        <v>0</v>
      </c>
      <c r="Z331" s="1">
        <v>0</v>
      </c>
      <c r="AA331" s="1">
        <v>244</v>
      </c>
      <c r="AB331" s="1">
        <v>53.2</v>
      </c>
      <c r="AC331" s="1">
        <v>128</v>
      </c>
      <c r="AD331" s="1">
        <v>27.9</v>
      </c>
      <c r="AE331" s="1">
        <v>1</v>
      </c>
      <c r="AF331" s="1">
        <v>0.2</v>
      </c>
      <c r="AG331" s="1">
        <v>73</v>
      </c>
      <c r="AH331" s="1">
        <v>15.9</v>
      </c>
      <c r="AI331" s="1">
        <v>6</v>
      </c>
      <c r="AJ331" s="1">
        <v>1.3</v>
      </c>
      <c r="AK331" s="1">
        <v>0</v>
      </c>
      <c r="AL331" s="1">
        <v>0</v>
      </c>
      <c r="AM331" s="1">
        <v>7</v>
      </c>
      <c r="AN331" s="1">
        <v>1.5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78" t="str">
        <f t="shared" si="213"/>
        <v>Farley Ave</v>
      </c>
      <c r="AZ331" s="36">
        <f t="shared" si="214"/>
        <v>0.25</v>
      </c>
      <c r="BA331" s="36">
        <f t="shared" si="215"/>
        <v>6.25E-2</v>
      </c>
      <c r="BH331" s="78" t="str">
        <f t="shared" si="216"/>
        <v>Farley Ave</v>
      </c>
      <c r="BI331" s="36">
        <f t="shared" si="217"/>
        <v>0.39583333333333331</v>
      </c>
      <c r="BJ331" s="36">
        <f t="shared" si="218"/>
        <v>0.52083333333333337</v>
      </c>
      <c r="BP331" s="80"/>
    </row>
    <row r="332" spans="1:68">
      <c r="A332" s="1">
        <v>329</v>
      </c>
      <c r="B332" s="10" t="s">
        <v>60</v>
      </c>
      <c r="C332" s="21">
        <v>38.372805999999997</v>
      </c>
      <c r="D332" s="31">
        <v>-104.646278</v>
      </c>
      <c r="E332" s="1" t="s">
        <v>590</v>
      </c>
      <c r="F332" s="6">
        <v>45153</v>
      </c>
      <c r="G332" s="7">
        <v>45160</v>
      </c>
      <c r="H332" s="78" t="s">
        <v>588</v>
      </c>
      <c r="I332" s="1">
        <v>10</v>
      </c>
      <c r="J332" s="14">
        <v>0.19791666666666666</v>
      </c>
      <c r="K332" s="14">
        <v>0.11458333333333333</v>
      </c>
      <c r="L332" s="1" t="str">
        <f t="shared" si="147"/>
        <v>Farley Ave</v>
      </c>
      <c r="M332" s="1">
        <v>10</v>
      </c>
      <c r="N332" s="14">
        <v>0.34375</v>
      </c>
      <c r="O332" s="14">
        <v>0.15625</v>
      </c>
      <c r="P332" s="1">
        <f t="shared" si="210"/>
        <v>20</v>
      </c>
      <c r="R332" s="78" t="str">
        <f t="shared" si="186"/>
        <v>Farley Ave</v>
      </c>
      <c r="S332" s="1">
        <v>30</v>
      </c>
      <c r="U332" s="78" t="str">
        <f t="shared" si="211"/>
        <v>Farley Ave</v>
      </c>
      <c r="V332" s="1">
        <f t="shared" si="212"/>
        <v>30</v>
      </c>
      <c r="W332" s="80"/>
      <c r="X332" s="78">
        <v>135</v>
      </c>
      <c r="Y332" s="1">
        <v>0</v>
      </c>
      <c r="Z332" s="1">
        <v>0</v>
      </c>
      <c r="AA332" s="1">
        <v>51</v>
      </c>
      <c r="AB332" s="1">
        <v>37.799999999999997</v>
      </c>
      <c r="AC332" s="1">
        <v>65</v>
      </c>
      <c r="AD332" s="1">
        <v>48.1</v>
      </c>
      <c r="AE332" s="1">
        <v>0</v>
      </c>
      <c r="AF332" s="1">
        <v>0</v>
      </c>
      <c r="AG332" s="1">
        <v>15</v>
      </c>
      <c r="AH332" s="1">
        <v>11.1</v>
      </c>
      <c r="AI332" s="1">
        <v>4</v>
      </c>
      <c r="AJ332" s="1">
        <v>3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78" t="str">
        <f t="shared" si="213"/>
        <v>Farley Ave</v>
      </c>
      <c r="AZ332" s="36">
        <f t="shared" si="214"/>
        <v>0.19791666666666666</v>
      </c>
      <c r="BA332" s="36">
        <f t="shared" si="215"/>
        <v>0.11458333333333333</v>
      </c>
      <c r="BH332" s="78" t="str">
        <f t="shared" si="216"/>
        <v>Farley Ave</v>
      </c>
      <c r="BI332" s="36">
        <f t="shared" si="217"/>
        <v>0.34375</v>
      </c>
      <c r="BJ332" s="36">
        <f t="shared" si="218"/>
        <v>0.15625</v>
      </c>
      <c r="BP332" s="80"/>
    </row>
    <row r="333" spans="1:68">
      <c r="A333" s="1">
        <v>330</v>
      </c>
      <c r="B333" s="10" t="s">
        <v>60</v>
      </c>
      <c r="C333" s="21">
        <v>38.375110999999997</v>
      </c>
      <c r="D333" s="31">
        <v>-104.647278</v>
      </c>
      <c r="E333" s="1" t="s">
        <v>591</v>
      </c>
      <c r="F333" s="6">
        <v>45153</v>
      </c>
      <c r="G333" s="7">
        <v>45160</v>
      </c>
      <c r="H333" s="78" t="s">
        <v>588</v>
      </c>
      <c r="I333" s="1">
        <v>23</v>
      </c>
      <c r="J333" s="14">
        <v>0.39583333333333331</v>
      </c>
      <c r="K333" s="14">
        <v>0.23958333333333334</v>
      </c>
      <c r="L333" s="1" t="str">
        <f t="shared" si="147"/>
        <v>Farley Ave</v>
      </c>
      <c r="M333" s="1">
        <v>24</v>
      </c>
      <c r="N333" s="14">
        <v>0.33333333333333331</v>
      </c>
      <c r="O333" s="14">
        <v>0.125</v>
      </c>
      <c r="P333" s="1">
        <f t="shared" si="210"/>
        <v>47</v>
      </c>
      <c r="R333" s="78" t="str">
        <f t="shared" si="186"/>
        <v>Farley Ave</v>
      </c>
      <c r="S333" s="1">
        <v>30</v>
      </c>
      <c r="U333" s="78" t="str">
        <f t="shared" si="211"/>
        <v>Farley Ave</v>
      </c>
      <c r="V333" s="1">
        <f t="shared" si="212"/>
        <v>30</v>
      </c>
      <c r="W333" s="80"/>
      <c r="X333" s="78">
        <v>313</v>
      </c>
      <c r="Y333" s="1">
        <v>1</v>
      </c>
      <c r="Z333" s="1">
        <v>0.3</v>
      </c>
      <c r="AA333" s="1">
        <v>126</v>
      </c>
      <c r="AB333" s="1">
        <v>40.299999999999997</v>
      </c>
      <c r="AC333" s="1">
        <v>113</v>
      </c>
      <c r="AD333" s="1">
        <v>36.1</v>
      </c>
      <c r="AE333" s="1">
        <v>3</v>
      </c>
      <c r="AF333" s="1">
        <v>1</v>
      </c>
      <c r="AG333" s="1">
        <v>59</v>
      </c>
      <c r="AH333" s="1">
        <v>18.8</v>
      </c>
      <c r="AI333" s="1">
        <v>3</v>
      </c>
      <c r="AJ333" s="1">
        <v>1</v>
      </c>
      <c r="AK333" s="1">
        <v>0</v>
      </c>
      <c r="AL333" s="1">
        <v>0</v>
      </c>
      <c r="AM333" s="1">
        <v>8</v>
      </c>
      <c r="AN333" s="1">
        <v>2.6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78" t="str">
        <f t="shared" si="213"/>
        <v>Farley Ave</v>
      </c>
      <c r="AZ333" s="36">
        <f t="shared" si="214"/>
        <v>0.39583333333333331</v>
      </c>
      <c r="BA333" s="36">
        <f t="shared" si="215"/>
        <v>0.23958333333333334</v>
      </c>
      <c r="BH333" s="78" t="str">
        <f t="shared" si="216"/>
        <v>Farley Ave</v>
      </c>
      <c r="BI333" s="36">
        <f t="shared" si="217"/>
        <v>0.33333333333333331</v>
      </c>
      <c r="BJ333" s="36">
        <f t="shared" si="218"/>
        <v>0.125</v>
      </c>
      <c r="BP333" s="80"/>
    </row>
    <row r="334" spans="1:68">
      <c r="A334" s="1">
        <v>331</v>
      </c>
      <c r="B334" s="10" t="s">
        <v>60</v>
      </c>
      <c r="C334" s="21">
        <v>38.3735</v>
      </c>
      <c r="D334" s="31">
        <v>-104.648139</v>
      </c>
      <c r="E334" s="1" t="s">
        <v>592</v>
      </c>
      <c r="F334" s="6">
        <v>45153</v>
      </c>
      <c r="G334" s="7">
        <v>45160</v>
      </c>
      <c r="H334" s="78" t="s">
        <v>588</v>
      </c>
      <c r="I334" s="1">
        <v>6</v>
      </c>
      <c r="J334" s="14">
        <v>0.42708333333333331</v>
      </c>
      <c r="K334" s="14">
        <v>0.22916666666666666</v>
      </c>
      <c r="L334" s="1" t="str">
        <f t="shared" si="147"/>
        <v>Farley Ave</v>
      </c>
      <c r="M334" s="1">
        <v>10</v>
      </c>
      <c r="N334" s="14">
        <v>0.36458333333333331</v>
      </c>
      <c r="O334" s="14">
        <v>0.21875</v>
      </c>
      <c r="P334" s="1">
        <f t="shared" si="210"/>
        <v>16</v>
      </c>
      <c r="R334" s="78" t="str">
        <f t="shared" si="186"/>
        <v>Farley Ave</v>
      </c>
      <c r="S334" s="1">
        <v>30</v>
      </c>
      <c r="U334" s="78" t="str">
        <f t="shared" si="211"/>
        <v>Farley Ave</v>
      </c>
      <c r="V334" s="1">
        <f t="shared" si="212"/>
        <v>30</v>
      </c>
      <c r="W334" s="80"/>
      <c r="X334" s="78">
        <v>104</v>
      </c>
      <c r="Y334" s="1">
        <v>0</v>
      </c>
      <c r="Z334" s="1">
        <v>0</v>
      </c>
      <c r="AA334" s="1">
        <v>61</v>
      </c>
      <c r="AB334" s="1">
        <v>58.7</v>
      </c>
      <c r="AC334" s="1">
        <v>15</v>
      </c>
      <c r="AD334" s="1">
        <v>14.4</v>
      </c>
      <c r="AE334" s="1">
        <v>0</v>
      </c>
      <c r="AF334" s="1">
        <v>0</v>
      </c>
      <c r="AG334" s="1">
        <v>28</v>
      </c>
      <c r="AH334" s="1">
        <v>26.9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78" t="str">
        <f t="shared" si="213"/>
        <v>Farley Ave</v>
      </c>
      <c r="AZ334" s="36">
        <f t="shared" si="214"/>
        <v>0.42708333333333331</v>
      </c>
      <c r="BA334" s="36">
        <f t="shared" si="215"/>
        <v>0.22916666666666666</v>
      </c>
      <c r="BH334" s="78" t="str">
        <f t="shared" si="216"/>
        <v>Farley Ave</v>
      </c>
      <c r="BI334" s="36">
        <f t="shared" si="217"/>
        <v>0.36458333333333331</v>
      </c>
      <c r="BJ334" s="36">
        <f t="shared" si="218"/>
        <v>0.21875</v>
      </c>
      <c r="BP334" s="80"/>
    </row>
    <row r="335" spans="1:68">
      <c r="A335" s="1">
        <v>332</v>
      </c>
      <c r="B335" s="10" t="s">
        <v>60</v>
      </c>
      <c r="C335" s="21">
        <v>38.375138999999997</v>
      </c>
      <c r="D335" s="31">
        <v>-104.6495</v>
      </c>
      <c r="E335" s="1" t="s">
        <v>593</v>
      </c>
      <c r="F335" s="6">
        <v>45153</v>
      </c>
      <c r="G335" s="7">
        <v>45160</v>
      </c>
      <c r="H335" s="78" t="s">
        <v>588</v>
      </c>
      <c r="I335" s="1">
        <v>22</v>
      </c>
      <c r="J335" s="14">
        <v>0.32291666666666669</v>
      </c>
      <c r="K335" s="14">
        <v>0.17708333333333334</v>
      </c>
      <c r="L335" s="1" t="str">
        <f t="shared" si="147"/>
        <v>Farley Ave</v>
      </c>
      <c r="M335" s="1">
        <v>28</v>
      </c>
      <c r="N335" s="14">
        <v>0.27083333333333331</v>
      </c>
      <c r="O335" s="14">
        <v>0.17708333333333334</v>
      </c>
      <c r="P335" s="1">
        <f t="shared" si="210"/>
        <v>50</v>
      </c>
      <c r="R335" s="78" t="str">
        <f t="shared" si="186"/>
        <v>Farley Ave</v>
      </c>
      <c r="S335" s="1">
        <v>30</v>
      </c>
      <c r="U335" s="78" t="str">
        <f t="shared" si="211"/>
        <v>Farley Ave</v>
      </c>
      <c r="V335" s="1">
        <f t="shared" si="212"/>
        <v>30</v>
      </c>
      <c r="W335" s="80"/>
      <c r="X335" s="78">
        <v>333</v>
      </c>
      <c r="Y335" s="1">
        <v>0</v>
      </c>
      <c r="Z335" s="1">
        <v>0</v>
      </c>
      <c r="AA335" s="1">
        <v>162</v>
      </c>
      <c r="AB335" s="1">
        <v>48.6</v>
      </c>
      <c r="AC335" s="1">
        <v>108</v>
      </c>
      <c r="AD335" s="1">
        <v>32.4</v>
      </c>
      <c r="AE335" s="1">
        <v>0</v>
      </c>
      <c r="AF335" s="1">
        <v>0</v>
      </c>
      <c r="AG335" s="1">
        <v>54</v>
      </c>
      <c r="AH335" s="1">
        <v>16.2</v>
      </c>
      <c r="AI335" s="1">
        <v>3</v>
      </c>
      <c r="AJ335" s="1">
        <v>0.9</v>
      </c>
      <c r="AK335" s="1">
        <v>0</v>
      </c>
      <c r="AL335" s="1">
        <v>0</v>
      </c>
      <c r="AM335" s="1">
        <v>6</v>
      </c>
      <c r="AN335" s="1">
        <v>1.8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78" t="str">
        <f t="shared" si="213"/>
        <v>Farley Ave</v>
      </c>
      <c r="AZ335" s="36">
        <f t="shared" si="214"/>
        <v>0.32291666666666669</v>
      </c>
      <c r="BA335" s="36">
        <f t="shared" si="215"/>
        <v>0.17708333333333334</v>
      </c>
      <c r="BH335" s="78" t="str">
        <f t="shared" si="216"/>
        <v>Farley Ave</v>
      </c>
      <c r="BI335" s="36">
        <f t="shared" si="217"/>
        <v>0.27083333333333331</v>
      </c>
      <c r="BJ335" s="36">
        <f t="shared" si="218"/>
        <v>0.17708333333333334</v>
      </c>
      <c r="BP335" s="80"/>
    </row>
    <row r="336" spans="1:68">
      <c r="A336" s="1">
        <v>333</v>
      </c>
      <c r="B336" s="10" t="s">
        <v>594</v>
      </c>
      <c r="C336" s="21">
        <v>38.335889000000002</v>
      </c>
      <c r="D336" s="31">
        <v>-104.79388899999999</v>
      </c>
      <c r="E336" s="1" t="s">
        <v>595</v>
      </c>
      <c r="F336" s="6">
        <v>45154</v>
      </c>
      <c r="G336" s="7">
        <v>45161</v>
      </c>
      <c r="H336" s="78" t="s">
        <v>596</v>
      </c>
      <c r="I336" s="1">
        <v>1908</v>
      </c>
      <c r="J336" s="14">
        <v>0.45833333333333331</v>
      </c>
      <c r="K336" s="14">
        <v>0.16666666666666666</v>
      </c>
      <c r="L336" s="1" t="str">
        <f t="shared" si="147"/>
        <v>Fosdick Dr</v>
      </c>
      <c r="M336" s="1">
        <v>1935</v>
      </c>
      <c r="N336" s="14">
        <v>0.29166666666666669</v>
      </c>
      <c r="O336" s="14">
        <v>0.5</v>
      </c>
      <c r="Q336" s="1">
        <f t="shared" si="229"/>
        <v>3843</v>
      </c>
      <c r="R336" s="78" t="str">
        <f t="shared" si="186"/>
        <v>Fosdick Dr</v>
      </c>
      <c r="S336" s="1">
        <v>45</v>
      </c>
      <c r="T336" s="1">
        <v>54</v>
      </c>
      <c r="U336" s="78" t="str">
        <f t="shared" si="211"/>
        <v>Fosdick Dr</v>
      </c>
      <c r="V336" s="1">
        <f t="shared" si="212"/>
        <v>45</v>
      </c>
      <c r="W336" s="80">
        <v>55</v>
      </c>
      <c r="X336" s="78"/>
      <c r="AY336" s="78" t="str">
        <f t="shared" si="213"/>
        <v>Fosdick Dr</v>
      </c>
      <c r="AZ336" s="36">
        <f t="shared" si="214"/>
        <v>0.45833333333333331</v>
      </c>
      <c r="BA336" s="36">
        <f t="shared" si="215"/>
        <v>0.16666666666666666</v>
      </c>
      <c r="BB336" s="1">
        <v>0</v>
      </c>
      <c r="BC336" s="1">
        <v>0</v>
      </c>
      <c r="BD336" s="1">
        <v>12804</v>
      </c>
      <c r="BE336" s="1">
        <v>95.9</v>
      </c>
      <c r="BF336" s="1">
        <v>550</v>
      </c>
      <c r="BG336" s="1">
        <v>4.0999999999999996</v>
      </c>
      <c r="BH336" s="78" t="str">
        <f t="shared" si="216"/>
        <v>Fosdick Dr</v>
      </c>
      <c r="BI336" s="36">
        <f t="shared" si="217"/>
        <v>0.29166666666666669</v>
      </c>
      <c r="BJ336" s="36">
        <f t="shared" si="218"/>
        <v>0.5</v>
      </c>
      <c r="BK336" s="1">
        <v>169</v>
      </c>
      <c r="BL336" s="1">
        <v>1.2</v>
      </c>
      <c r="BM336" s="1">
        <v>12967</v>
      </c>
      <c r="BN336" s="1">
        <v>95.8</v>
      </c>
      <c r="BO336" s="1">
        <v>406</v>
      </c>
      <c r="BP336" s="80">
        <v>3</v>
      </c>
    </row>
    <row r="337" spans="1:69">
      <c r="A337" s="1">
        <v>334</v>
      </c>
      <c r="B337" s="10" t="s">
        <v>573</v>
      </c>
      <c r="C337" s="21">
        <v>38.312055999999998</v>
      </c>
      <c r="D337" s="31">
        <v>-104.725889</v>
      </c>
      <c r="E337" s="1" t="s">
        <v>574</v>
      </c>
      <c r="F337" s="6">
        <v>45154</v>
      </c>
      <c r="G337" s="7">
        <v>45161</v>
      </c>
      <c r="H337" s="78" t="s">
        <v>597</v>
      </c>
      <c r="I337" s="1">
        <v>215</v>
      </c>
      <c r="J337" s="14">
        <v>0.29166666666666669</v>
      </c>
      <c r="K337" s="14">
        <v>0.125</v>
      </c>
      <c r="L337" s="1" t="str">
        <f t="shared" si="147"/>
        <v>E Bond Dr</v>
      </c>
      <c r="M337" s="1">
        <v>223</v>
      </c>
      <c r="N337" s="14">
        <v>0.29166666666666669</v>
      </c>
      <c r="O337" s="14">
        <v>0.125</v>
      </c>
      <c r="Q337" s="1">
        <f t="shared" si="229"/>
        <v>438</v>
      </c>
      <c r="R337" s="78" t="str">
        <f t="shared" si="186"/>
        <v>E Bond Dr</v>
      </c>
      <c r="S337" s="1">
        <v>30</v>
      </c>
      <c r="U337" s="78" t="str">
        <f t="shared" si="211"/>
        <v>E Bond Dr</v>
      </c>
      <c r="V337" s="1">
        <f t="shared" si="212"/>
        <v>30</v>
      </c>
      <c r="W337" s="80"/>
      <c r="X337" s="78"/>
      <c r="AY337" s="78" t="str">
        <f t="shared" si="213"/>
        <v>E Bond Dr</v>
      </c>
      <c r="AZ337" s="36">
        <f t="shared" si="214"/>
        <v>0.29166666666666669</v>
      </c>
      <c r="BA337" s="36">
        <f t="shared" si="215"/>
        <v>0.125</v>
      </c>
      <c r="BB337" s="1">
        <v>16</v>
      </c>
      <c r="BC337" s="1">
        <v>1.1000000000000001</v>
      </c>
      <c r="BD337" s="1">
        <v>1475</v>
      </c>
      <c r="BE337" s="1">
        <v>97.7</v>
      </c>
      <c r="BF337" s="1">
        <v>18</v>
      </c>
      <c r="BG337" s="1">
        <v>2.7</v>
      </c>
      <c r="BH337" s="78" t="str">
        <f t="shared" si="216"/>
        <v>E Bond Dr</v>
      </c>
      <c r="BI337" s="36">
        <f t="shared" si="217"/>
        <v>0.29166666666666669</v>
      </c>
      <c r="BJ337" s="36">
        <f t="shared" si="218"/>
        <v>0.125</v>
      </c>
      <c r="BK337" s="1">
        <v>56</v>
      </c>
      <c r="BL337" s="1">
        <v>3.6</v>
      </c>
      <c r="BM337" s="1">
        <v>1474</v>
      </c>
      <c r="BN337" s="1">
        <v>94.2</v>
      </c>
      <c r="BO337" s="1">
        <v>34</v>
      </c>
      <c r="BP337" s="80">
        <v>2.2000000000000002</v>
      </c>
    </row>
    <row r="338" spans="1:69">
      <c r="A338" s="1">
        <v>335</v>
      </c>
      <c r="B338" s="10" t="s">
        <v>60</v>
      </c>
      <c r="C338" s="21">
        <v>38.376417000000004</v>
      </c>
      <c r="D338" s="31">
        <v>-104.649083</v>
      </c>
      <c r="E338" s="1" t="s">
        <v>598</v>
      </c>
      <c r="F338" s="6">
        <v>45155</v>
      </c>
      <c r="G338" s="7">
        <v>45162</v>
      </c>
      <c r="H338" s="78" t="s">
        <v>588</v>
      </c>
      <c r="I338" s="1">
        <v>39</v>
      </c>
      <c r="J338" s="14">
        <v>0.375</v>
      </c>
      <c r="K338" s="14">
        <v>0.13541666666666666</v>
      </c>
      <c r="L338" s="1" t="str">
        <f t="shared" si="147"/>
        <v>Farley Ave</v>
      </c>
      <c r="M338" s="1">
        <v>39</v>
      </c>
      <c r="N338" s="14">
        <v>0.21875</v>
      </c>
      <c r="O338" s="14">
        <v>0.14583333333333334</v>
      </c>
      <c r="P338" s="1">
        <f t="shared" si="210"/>
        <v>78</v>
      </c>
      <c r="R338" s="78" t="str">
        <f t="shared" si="186"/>
        <v>Farley Ave</v>
      </c>
      <c r="S338" s="1">
        <v>30</v>
      </c>
      <c r="U338" s="78" t="str">
        <f t="shared" si="211"/>
        <v>Farley Ave</v>
      </c>
      <c r="V338" s="1">
        <f t="shared" si="212"/>
        <v>30</v>
      </c>
      <c r="W338" s="80"/>
      <c r="X338" s="78">
        <v>529</v>
      </c>
      <c r="Y338" s="1">
        <v>2</v>
      </c>
      <c r="Z338" s="1">
        <v>0.4</v>
      </c>
      <c r="AA338" s="1">
        <v>381</v>
      </c>
      <c r="AB338" s="1">
        <v>72</v>
      </c>
      <c r="AC338" s="1">
        <v>77</v>
      </c>
      <c r="AD338" s="1">
        <v>14.6</v>
      </c>
      <c r="AE338" s="1">
        <v>3</v>
      </c>
      <c r="AF338" s="1">
        <v>0.6</v>
      </c>
      <c r="AG338" s="1">
        <v>60</v>
      </c>
      <c r="AH338" s="1">
        <v>11.3</v>
      </c>
      <c r="AI338" s="1">
        <v>3</v>
      </c>
      <c r="AJ338" s="1">
        <v>0.6</v>
      </c>
      <c r="AK338" s="1">
        <v>0</v>
      </c>
      <c r="AL338" s="1">
        <v>0</v>
      </c>
      <c r="AM338" s="1">
        <v>3</v>
      </c>
      <c r="AN338" s="1">
        <v>0.6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78" t="str">
        <f t="shared" si="213"/>
        <v>Farley Ave</v>
      </c>
      <c r="AZ338" s="36">
        <f t="shared" si="214"/>
        <v>0.375</v>
      </c>
      <c r="BA338" s="36">
        <f t="shared" si="215"/>
        <v>0.13541666666666666</v>
      </c>
      <c r="BH338" s="78" t="str">
        <f t="shared" si="216"/>
        <v>Farley Ave</v>
      </c>
      <c r="BI338" s="36">
        <f t="shared" si="217"/>
        <v>0.21875</v>
      </c>
      <c r="BJ338" s="36">
        <f t="shared" si="218"/>
        <v>0.14583333333333334</v>
      </c>
      <c r="BP338" s="80"/>
    </row>
    <row r="339" spans="1:69">
      <c r="A339" s="1">
        <v>336</v>
      </c>
      <c r="B339" s="10" t="s">
        <v>60</v>
      </c>
      <c r="C339" s="21">
        <v>38.376221999999999</v>
      </c>
      <c r="D339" s="31">
        <v>-104.650694</v>
      </c>
      <c r="E339" s="1" t="s">
        <v>599</v>
      </c>
      <c r="F339" s="6">
        <v>45155</v>
      </c>
      <c r="G339" s="7">
        <v>45162</v>
      </c>
      <c r="H339" s="78" t="s">
        <v>588</v>
      </c>
      <c r="I339" s="1">
        <v>7</v>
      </c>
      <c r="J339" s="14">
        <v>0.34375</v>
      </c>
      <c r="K339" s="14">
        <v>0.16666666666666666</v>
      </c>
      <c r="L339" s="1" t="str">
        <f t="shared" ref="L339:L360" si="230">H339</f>
        <v>Farley Ave</v>
      </c>
      <c r="M339" s="1">
        <v>7</v>
      </c>
      <c r="N339" s="14">
        <v>0.26041666666666669</v>
      </c>
      <c r="O339" s="14">
        <v>7.2916666666666671E-2</v>
      </c>
      <c r="P339" s="1">
        <f t="shared" si="210"/>
        <v>14</v>
      </c>
      <c r="R339" s="78" t="str">
        <f t="shared" si="186"/>
        <v>Farley Ave</v>
      </c>
      <c r="S339" s="1">
        <v>30</v>
      </c>
      <c r="U339" s="78" t="str">
        <f t="shared" si="211"/>
        <v>Farley Ave</v>
      </c>
      <c r="V339" s="1">
        <f t="shared" si="212"/>
        <v>30</v>
      </c>
      <c r="W339" s="80"/>
      <c r="X339" s="78">
        <v>90</v>
      </c>
      <c r="Y339" s="1">
        <v>0</v>
      </c>
      <c r="Z339" s="1">
        <v>0</v>
      </c>
      <c r="AA339" s="1">
        <v>57</v>
      </c>
      <c r="AB339" s="1">
        <v>63.3</v>
      </c>
      <c r="AC339" s="1">
        <v>17</v>
      </c>
      <c r="AD339" s="1">
        <v>18.899999999999999</v>
      </c>
      <c r="AE339" s="1">
        <v>0</v>
      </c>
      <c r="AF339" s="1">
        <v>0</v>
      </c>
      <c r="AG339" s="1">
        <v>15</v>
      </c>
      <c r="AH339" s="1">
        <v>16.7</v>
      </c>
      <c r="AI339" s="1">
        <v>1</v>
      </c>
      <c r="AJ339" s="1">
        <v>1.1000000000000001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78" t="str">
        <f t="shared" si="213"/>
        <v>Farley Ave</v>
      </c>
      <c r="AZ339" s="36">
        <f t="shared" si="214"/>
        <v>0.34375</v>
      </c>
      <c r="BA339" s="36">
        <f t="shared" si="215"/>
        <v>0.16666666666666666</v>
      </c>
      <c r="BH339" s="78" t="str">
        <f t="shared" si="216"/>
        <v>Farley Ave</v>
      </c>
      <c r="BI339" s="36">
        <f t="shared" si="217"/>
        <v>0.26041666666666669</v>
      </c>
      <c r="BJ339" s="36">
        <f t="shared" si="218"/>
        <v>7.2916666666666671E-2</v>
      </c>
      <c r="BP339" s="80"/>
    </row>
    <row r="340" spans="1:69">
      <c r="A340" s="1">
        <v>337</v>
      </c>
      <c r="B340" s="10" t="s">
        <v>60</v>
      </c>
      <c r="C340" s="21">
        <v>38.378388999999999</v>
      </c>
      <c r="D340" s="31">
        <v>-104.649861</v>
      </c>
      <c r="E340" s="1" t="s">
        <v>600</v>
      </c>
      <c r="F340" s="6">
        <v>45155</v>
      </c>
      <c r="G340" s="7">
        <v>45162</v>
      </c>
      <c r="H340" s="78" t="s">
        <v>588</v>
      </c>
      <c r="I340" s="1">
        <v>13</v>
      </c>
      <c r="J340" s="14">
        <v>0.34375</v>
      </c>
      <c r="K340" s="14">
        <v>0.28125</v>
      </c>
      <c r="L340" s="1" t="str">
        <f t="shared" si="230"/>
        <v>Farley Ave</v>
      </c>
      <c r="M340" s="1">
        <v>13</v>
      </c>
      <c r="N340" s="14">
        <v>0.26041666666666669</v>
      </c>
      <c r="O340" s="14">
        <v>8.3333333333333329E-2</v>
      </c>
      <c r="P340" s="1">
        <f t="shared" si="210"/>
        <v>26</v>
      </c>
      <c r="R340" s="78" t="str">
        <f t="shared" si="186"/>
        <v>Farley Ave</v>
      </c>
      <c r="S340" s="1">
        <v>30</v>
      </c>
      <c r="U340" s="78" t="str">
        <f t="shared" si="211"/>
        <v>Farley Ave</v>
      </c>
      <c r="V340" s="1">
        <f t="shared" si="212"/>
        <v>30</v>
      </c>
      <c r="W340" s="80"/>
      <c r="X340" s="78">
        <v>172</v>
      </c>
      <c r="Y340" s="1">
        <v>1</v>
      </c>
      <c r="Z340" s="1">
        <v>0.6</v>
      </c>
      <c r="AA340" s="1">
        <v>99</v>
      </c>
      <c r="AB340" s="1">
        <v>57.6</v>
      </c>
      <c r="AC340" s="1">
        <v>52</v>
      </c>
      <c r="AD340" s="1">
        <v>30.2</v>
      </c>
      <c r="AE340" s="1">
        <v>1</v>
      </c>
      <c r="AF340" s="1">
        <v>0.6</v>
      </c>
      <c r="AG340" s="1">
        <v>16</v>
      </c>
      <c r="AH340" s="1">
        <v>9.3000000000000007</v>
      </c>
      <c r="AI340" s="1">
        <v>2</v>
      </c>
      <c r="AJ340" s="1">
        <v>1.2</v>
      </c>
      <c r="AK340" s="1">
        <v>0</v>
      </c>
      <c r="AL340" s="1">
        <v>0</v>
      </c>
      <c r="AM340" s="1">
        <v>1</v>
      </c>
      <c r="AN340" s="1">
        <v>0.6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78" t="str">
        <f t="shared" si="213"/>
        <v>Farley Ave</v>
      </c>
      <c r="AZ340" s="36">
        <f t="shared" si="214"/>
        <v>0.34375</v>
      </c>
      <c r="BA340" s="36">
        <f t="shared" si="215"/>
        <v>0.28125</v>
      </c>
      <c r="BH340" s="78" t="str">
        <f t="shared" si="216"/>
        <v>Farley Ave</v>
      </c>
      <c r="BI340" s="36">
        <f t="shared" si="217"/>
        <v>0.26041666666666669</v>
      </c>
      <c r="BJ340" s="36">
        <f t="shared" si="218"/>
        <v>8.3333333333333329E-2</v>
      </c>
      <c r="BP340" s="80"/>
    </row>
    <row r="341" spans="1:69">
      <c r="A341" s="1">
        <v>338</v>
      </c>
      <c r="B341" s="10" t="s">
        <v>60</v>
      </c>
      <c r="C341" s="21">
        <v>38.377471999999997</v>
      </c>
      <c r="D341" s="31">
        <v>-104.653778</v>
      </c>
      <c r="E341" s="1" t="s">
        <v>601</v>
      </c>
      <c r="F341" s="6">
        <v>45155</v>
      </c>
      <c r="G341" s="7">
        <v>45162</v>
      </c>
      <c r="H341" s="78" t="s">
        <v>588</v>
      </c>
      <c r="I341" s="1">
        <v>7</v>
      </c>
      <c r="J341" s="14">
        <v>0.34375</v>
      </c>
      <c r="K341" s="14">
        <v>0.16666666666666666</v>
      </c>
      <c r="L341" s="1" t="str">
        <f t="shared" si="230"/>
        <v>Farley Ave</v>
      </c>
      <c r="M341" s="1">
        <v>7</v>
      </c>
      <c r="N341" s="14">
        <v>0.26041666666666669</v>
      </c>
      <c r="O341" s="14">
        <v>7.2916666666666671E-2</v>
      </c>
      <c r="P341" s="1">
        <f t="shared" si="210"/>
        <v>14</v>
      </c>
      <c r="R341" s="78" t="str">
        <f t="shared" si="186"/>
        <v>Farley Ave</v>
      </c>
      <c r="S341" s="1">
        <v>30</v>
      </c>
      <c r="U341" s="78" t="str">
        <f t="shared" si="211"/>
        <v>Farley Ave</v>
      </c>
      <c r="V341" s="1">
        <f t="shared" si="212"/>
        <v>30</v>
      </c>
      <c r="W341" s="80"/>
      <c r="X341" s="78">
        <v>90</v>
      </c>
      <c r="Y341" s="1">
        <v>0</v>
      </c>
      <c r="Z341" s="1">
        <v>0</v>
      </c>
      <c r="AA341" s="1">
        <v>57</v>
      </c>
      <c r="AB341" s="1">
        <v>63.3</v>
      </c>
      <c r="AC341" s="1">
        <v>17</v>
      </c>
      <c r="AD341" s="1">
        <v>18.899999999999999</v>
      </c>
      <c r="AE341" s="1">
        <v>0</v>
      </c>
      <c r="AF341" s="1">
        <v>0</v>
      </c>
      <c r="AG341" s="1">
        <v>15</v>
      </c>
      <c r="AH341" s="1">
        <v>16.7</v>
      </c>
      <c r="AI341" s="1">
        <v>1</v>
      </c>
      <c r="AJ341" s="1">
        <v>1.1000000000000001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78" t="str">
        <f t="shared" si="213"/>
        <v>Farley Ave</v>
      </c>
      <c r="AZ341" s="36">
        <f t="shared" si="214"/>
        <v>0.34375</v>
      </c>
      <c r="BA341" s="36">
        <f t="shared" si="215"/>
        <v>0.16666666666666666</v>
      </c>
      <c r="BH341" s="78" t="str">
        <f t="shared" si="216"/>
        <v>Farley Ave</v>
      </c>
      <c r="BI341" s="36">
        <f t="shared" si="217"/>
        <v>0.26041666666666669</v>
      </c>
      <c r="BJ341" s="36">
        <f t="shared" si="218"/>
        <v>7.2916666666666671E-2</v>
      </c>
      <c r="BP341" s="80"/>
    </row>
    <row r="342" spans="1:69" s="32" customFormat="1">
      <c r="A342" s="1">
        <v>339</v>
      </c>
      <c r="B342" s="10" t="s">
        <v>60</v>
      </c>
      <c r="C342" s="21">
        <v>38.377630000000003</v>
      </c>
      <c r="D342" s="31">
        <v>-104.65622</v>
      </c>
      <c r="E342" s="39" t="s">
        <v>602</v>
      </c>
      <c r="F342" s="40">
        <v>45155</v>
      </c>
      <c r="G342" s="41">
        <v>45162</v>
      </c>
      <c r="H342" s="42"/>
      <c r="I342" s="39"/>
      <c r="J342" s="39"/>
      <c r="K342" s="39"/>
      <c r="L342" s="39">
        <f t="shared" si="230"/>
        <v>0</v>
      </c>
      <c r="M342" s="39"/>
      <c r="N342" s="39"/>
      <c r="O342" s="39"/>
      <c r="P342" s="39">
        <f t="shared" ref="P342:P355" si="231">SUM(M342,I342)</f>
        <v>0</v>
      </c>
      <c r="Q342" s="39">
        <f t="shared" ref="Q342:Q347" si="232">SUM(M342,I342)</f>
        <v>0</v>
      </c>
      <c r="R342" s="42">
        <f t="shared" ref="R342:R355" si="233">H342</f>
        <v>0</v>
      </c>
      <c r="S342" s="39"/>
      <c r="T342" s="39"/>
      <c r="U342" s="42">
        <f t="shared" ref="U342:U370" si="234">L342</f>
        <v>0</v>
      </c>
      <c r="V342" s="39">
        <f t="shared" ref="V342:V370" si="235">S342</f>
        <v>0</v>
      </c>
      <c r="W342" s="43"/>
      <c r="X342" s="42"/>
      <c r="Y342" s="39"/>
      <c r="Z342" s="39"/>
      <c r="AA342" s="39"/>
      <c r="AB342" s="39"/>
      <c r="AC342" s="39"/>
      <c r="AD342" s="39"/>
      <c r="AE342" s="39"/>
      <c r="AF342" s="39"/>
      <c r="AG342" s="39"/>
      <c r="AH342" s="39"/>
      <c r="AI342" s="39"/>
      <c r="AJ342" s="39"/>
      <c r="AK342" s="39"/>
      <c r="AL342" s="39"/>
      <c r="AM342" s="39"/>
      <c r="AN342" s="39"/>
      <c r="AO342" s="39"/>
      <c r="AP342" s="39"/>
      <c r="AQ342" s="39"/>
      <c r="AR342" s="39"/>
      <c r="AS342" s="39"/>
      <c r="AT342" s="39"/>
      <c r="AU342" s="39"/>
      <c r="AV342" s="39"/>
      <c r="AW342" s="39"/>
      <c r="AX342" s="39"/>
      <c r="AY342" s="42">
        <f t="shared" si="213"/>
        <v>0</v>
      </c>
      <c r="AZ342" s="30">
        <f t="shared" si="214"/>
        <v>0</v>
      </c>
      <c r="BA342" s="30">
        <f t="shared" si="215"/>
        <v>0</v>
      </c>
      <c r="BB342" s="39"/>
      <c r="BC342" s="39"/>
      <c r="BD342" s="39"/>
      <c r="BE342" s="39"/>
      <c r="BF342" s="39"/>
      <c r="BG342" s="39"/>
      <c r="BH342" s="42">
        <f t="shared" si="216"/>
        <v>0</v>
      </c>
      <c r="BI342" s="30">
        <f t="shared" si="217"/>
        <v>0</v>
      </c>
      <c r="BJ342" s="30">
        <f t="shared" si="218"/>
        <v>0</v>
      </c>
      <c r="BK342" s="39"/>
      <c r="BL342" s="39"/>
      <c r="BM342" s="39"/>
      <c r="BN342" s="39"/>
      <c r="BO342" s="39"/>
      <c r="BP342" s="43"/>
      <c r="BQ342" s="1"/>
    </row>
    <row r="343" spans="1:69">
      <c r="A343" s="1">
        <v>340</v>
      </c>
      <c r="B343" s="10" t="s">
        <v>603</v>
      </c>
      <c r="C343" s="21">
        <v>38.322569999999999</v>
      </c>
      <c r="D343" s="31">
        <v>-104.74642</v>
      </c>
      <c r="E343" s="1" t="s">
        <v>604</v>
      </c>
      <c r="F343" s="6">
        <v>45155</v>
      </c>
      <c r="G343" s="7">
        <v>45162</v>
      </c>
      <c r="H343" s="78" t="s">
        <v>605</v>
      </c>
      <c r="I343" s="1">
        <v>1146</v>
      </c>
      <c r="J343" s="14">
        <v>0.29166666666666669</v>
      </c>
      <c r="K343" s="14">
        <v>0.125</v>
      </c>
      <c r="L343" s="1" t="str">
        <f t="shared" si="230"/>
        <v>Orchard Springs Dr</v>
      </c>
      <c r="M343" s="1">
        <v>1250</v>
      </c>
      <c r="N343" s="14">
        <v>0.41666666666666669</v>
      </c>
      <c r="O343" s="14">
        <v>0.125</v>
      </c>
      <c r="Q343" s="1">
        <f t="shared" si="232"/>
        <v>2396</v>
      </c>
      <c r="R343" s="78" t="str">
        <f t="shared" si="233"/>
        <v>Orchard Springs Dr</v>
      </c>
      <c r="S343" s="1">
        <v>30</v>
      </c>
      <c r="U343" s="78" t="str">
        <f t="shared" si="234"/>
        <v>Orchard Springs Dr</v>
      </c>
      <c r="V343" s="1">
        <f t="shared" si="235"/>
        <v>30</v>
      </c>
      <c r="W343" s="80"/>
      <c r="X343" s="78"/>
      <c r="AY343" s="78" t="str">
        <f t="shared" ref="AY343:AY369" si="236">H343</f>
        <v>Orchard Springs Dr</v>
      </c>
      <c r="AZ343" s="36">
        <f t="shared" ref="AZ343:AZ369" si="237">J343</f>
        <v>0.29166666666666669</v>
      </c>
      <c r="BA343" s="36">
        <f t="shared" ref="BA343:BA369" si="238">K343</f>
        <v>0.125</v>
      </c>
      <c r="BB343" s="1">
        <v>336</v>
      </c>
      <c r="BC343" s="1">
        <v>4.2</v>
      </c>
      <c r="BD343" s="1">
        <v>7524</v>
      </c>
      <c r="BE343" s="1">
        <v>94.4</v>
      </c>
      <c r="BF343" s="1">
        <v>108</v>
      </c>
      <c r="BG343" s="1">
        <v>1.4</v>
      </c>
      <c r="BH343" s="78" t="str">
        <f t="shared" ref="BH343:BH369" si="239">L343</f>
        <v>Orchard Springs Dr</v>
      </c>
      <c r="BI343" s="36">
        <f t="shared" ref="BI343:BI369" si="240">N343</f>
        <v>0.41666666666666669</v>
      </c>
      <c r="BJ343" s="36">
        <f t="shared" ref="BJ343:BJ369" si="241">O343</f>
        <v>0.125</v>
      </c>
      <c r="BK343" s="1">
        <v>31</v>
      </c>
      <c r="BL343" s="1">
        <v>0.4</v>
      </c>
      <c r="BM343" s="1">
        <v>8476</v>
      </c>
      <c r="BN343" s="1">
        <v>97.4</v>
      </c>
      <c r="BO343" s="1">
        <v>191</v>
      </c>
      <c r="BP343" s="80">
        <v>2.2000000000000002</v>
      </c>
    </row>
    <row r="344" spans="1:69">
      <c r="A344" s="1">
        <v>341</v>
      </c>
      <c r="B344" s="10" t="s">
        <v>606</v>
      </c>
      <c r="C344" s="21">
        <v>38.246250000000003</v>
      </c>
      <c r="D344" s="31">
        <v>-104.56115</v>
      </c>
      <c r="E344" s="1" t="s">
        <v>607</v>
      </c>
      <c r="F344" s="6">
        <v>45155</v>
      </c>
      <c r="G344" s="7">
        <v>45162</v>
      </c>
      <c r="H344" s="78" t="s">
        <v>608</v>
      </c>
      <c r="I344" s="1">
        <v>608</v>
      </c>
      <c r="J344" s="14">
        <v>0.29166666666666669</v>
      </c>
      <c r="K344" s="14">
        <v>0.125</v>
      </c>
      <c r="L344" s="1" t="str">
        <f t="shared" si="230"/>
        <v>Gore Rd</v>
      </c>
      <c r="M344" s="1">
        <v>627</v>
      </c>
      <c r="N344" s="14">
        <v>0.29166666666666669</v>
      </c>
      <c r="O344" s="14">
        <v>0.16666666666666666</v>
      </c>
      <c r="Q344" s="1">
        <f t="shared" si="232"/>
        <v>1235</v>
      </c>
      <c r="R344" s="78" t="str">
        <f t="shared" si="233"/>
        <v>Gore Rd</v>
      </c>
      <c r="S344" s="1">
        <v>30</v>
      </c>
      <c r="U344" s="78" t="str">
        <f t="shared" si="234"/>
        <v>Gore Rd</v>
      </c>
      <c r="V344" s="1">
        <f t="shared" si="235"/>
        <v>30</v>
      </c>
      <c r="W344" s="80"/>
      <c r="X344" s="78"/>
      <c r="AY344" s="78" t="str">
        <f t="shared" si="236"/>
        <v>Gore Rd</v>
      </c>
      <c r="AZ344" s="36">
        <f t="shared" si="237"/>
        <v>0.29166666666666669</v>
      </c>
      <c r="BA344" s="36">
        <f t="shared" si="238"/>
        <v>0.125</v>
      </c>
      <c r="BB344" s="1">
        <v>38</v>
      </c>
      <c r="BC344" s="1">
        <v>0.9</v>
      </c>
      <c r="BD344" s="1">
        <v>4102</v>
      </c>
      <c r="BE344" s="1">
        <v>96</v>
      </c>
      <c r="BF344" s="1">
        <v>135</v>
      </c>
      <c r="BG344" s="1">
        <v>3.2</v>
      </c>
      <c r="BH344" s="78" t="str">
        <f t="shared" si="239"/>
        <v>Gore Rd</v>
      </c>
      <c r="BI344" s="36">
        <f t="shared" si="240"/>
        <v>0.29166666666666669</v>
      </c>
      <c r="BJ344" s="36">
        <f t="shared" si="241"/>
        <v>0.16666666666666666</v>
      </c>
      <c r="BK344" s="1">
        <v>109</v>
      </c>
      <c r="BL344" s="1">
        <v>2.5</v>
      </c>
      <c r="BM344" s="1">
        <v>4185</v>
      </c>
      <c r="BN344" s="1">
        <v>94.9</v>
      </c>
      <c r="BO344" s="1">
        <v>117</v>
      </c>
      <c r="BP344" s="80">
        <v>2.7</v>
      </c>
    </row>
    <row r="345" spans="1:69">
      <c r="A345" s="1">
        <v>342</v>
      </c>
      <c r="B345" s="10" t="s">
        <v>609</v>
      </c>
      <c r="C345" s="21">
        <v>38.325209999999998</v>
      </c>
      <c r="D345" s="31">
        <v>-104.75094</v>
      </c>
      <c r="E345" s="1" t="s">
        <v>610</v>
      </c>
      <c r="F345" s="6">
        <v>45155</v>
      </c>
      <c r="G345" s="7">
        <v>45162</v>
      </c>
      <c r="H345" s="78" t="s">
        <v>604</v>
      </c>
      <c r="J345" s="1"/>
      <c r="K345" s="1"/>
      <c r="L345" s="1" t="str">
        <f t="shared" si="230"/>
        <v>W Hahns Peak Ave</v>
      </c>
      <c r="M345" s="1">
        <v>325</v>
      </c>
      <c r="N345" s="14">
        <v>0.29166666666666669</v>
      </c>
      <c r="O345" s="14">
        <v>0.23958333333333334</v>
      </c>
      <c r="P345" s="1">
        <f t="shared" ref="P345" si="242">SUM(M345,I345)</f>
        <v>325</v>
      </c>
      <c r="R345" s="78" t="str">
        <f t="shared" si="233"/>
        <v>W Hahns Peak Ave</v>
      </c>
      <c r="S345" s="1">
        <v>30</v>
      </c>
      <c r="U345" s="78" t="str">
        <f t="shared" ref="U345:U346" si="243">L345</f>
        <v>W Hahns Peak Ave</v>
      </c>
      <c r="V345" s="1">
        <f t="shared" ref="V345:V346" si="244">S345</f>
        <v>30</v>
      </c>
      <c r="W345" s="80"/>
      <c r="X345" s="78"/>
      <c r="AY345" s="78" t="str">
        <f t="shared" ref="AY345:AY360" si="245">H345</f>
        <v>W Hahns Peak Ave</v>
      </c>
      <c r="AZ345" s="36">
        <f t="shared" ref="AZ345:AZ360" si="246">J345</f>
        <v>0</v>
      </c>
      <c r="BA345" s="36">
        <f t="shared" ref="BA345:BA360" si="247">K345</f>
        <v>0</v>
      </c>
      <c r="BH345" s="78" t="str">
        <f t="shared" ref="BH345:BH361" si="248">L345</f>
        <v>W Hahns Peak Ave</v>
      </c>
      <c r="BI345" s="36">
        <f t="shared" ref="BI345:BI361" si="249">N345</f>
        <v>0.29166666666666669</v>
      </c>
      <c r="BJ345" s="36">
        <f t="shared" ref="BJ345:BJ361" si="250">O345</f>
        <v>0.23958333333333334</v>
      </c>
      <c r="BP345" s="80"/>
    </row>
    <row r="346" spans="1:69">
      <c r="A346" s="1">
        <v>343</v>
      </c>
      <c r="B346" s="10" t="s">
        <v>611</v>
      </c>
      <c r="C346" s="21">
        <v>38.376139000000002</v>
      </c>
      <c r="D346" s="31">
        <v>-104.72322200000001</v>
      </c>
      <c r="E346" s="1" t="s">
        <v>465</v>
      </c>
      <c r="F346" s="6">
        <v>45160</v>
      </c>
      <c r="G346" s="7">
        <v>45167</v>
      </c>
      <c r="H346" s="78" t="s">
        <v>464</v>
      </c>
      <c r="I346" s="1">
        <v>1118</v>
      </c>
      <c r="J346" s="14">
        <v>0.29166666666666669</v>
      </c>
      <c r="K346" s="14">
        <v>8.3333333333333329E-2</v>
      </c>
      <c r="L346" s="1" t="str">
        <f t="shared" si="230"/>
        <v>N Parkridge Dr</v>
      </c>
      <c r="M346" s="1">
        <v>1128</v>
      </c>
      <c r="N346" s="14">
        <v>0.29166666666666669</v>
      </c>
      <c r="O346" s="14">
        <v>0.16666666666666666</v>
      </c>
      <c r="Q346" s="1">
        <f t="shared" ref="Q346" si="251">SUM(M346,I346)</f>
        <v>2246</v>
      </c>
      <c r="R346" s="78" t="str">
        <f t="shared" si="233"/>
        <v>N Parkridge Dr</v>
      </c>
      <c r="S346" s="1">
        <v>45</v>
      </c>
      <c r="T346" s="1">
        <v>56</v>
      </c>
      <c r="U346" s="78" t="str">
        <f t="shared" si="243"/>
        <v>N Parkridge Dr</v>
      </c>
      <c r="V346" s="1">
        <f t="shared" si="244"/>
        <v>45</v>
      </c>
      <c r="W346" s="80">
        <v>55</v>
      </c>
      <c r="X346" s="78"/>
      <c r="AY346" s="78" t="str">
        <f t="shared" si="245"/>
        <v>N Parkridge Dr</v>
      </c>
      <c r="AZ346" s="36">
        <f t="shared" si="246"/>
        <v>0.29166666666666669</v>
      </c>
      <c r="BA346" s="36">
        <f t="shared" si="247"/>
        <v>8.3333333333333329E-2</v>
      </c>
      <c r="BB346" s="1">
        <v>4</v>
      </c>
      <c r="BC346" s="1">
        <v>0.1</v>
      </c>
      <c r="BD346" s="1">
        <v>7397</v>
      </c>
      <c r="BE346" s="1">
        <v>94.5</v>
      </c>
      <c r="BF346" s="1">
        <v>423</v>
      </c>
      <c r="BG346" s="1">
        <v>5.4</v>
      </c>
      <c r="BH346" s="78" t="str">
        <f t="shared" si="248"/>
        <v>N Parkridge Dr</v>
      </c>
      <c r="BI346" s="36">
        <f t="shared" si="249"/>
        <v>0.29166666666666669</v>
      </c>
      <c r="BJ346" s="36">
        <f t="shared" si="250"/>
        <v>0.16666666666666666</v>
      </c>
      <c r="BK346" s="1">
        <v>16</v>
      </c>
      <c r="BL346" s="1">
        <v>0.2</v>
      </c>
      <c r="BM346" s="1">
        <v>7451</v>
      </c>
      <c r="BN346" s="1">
        <v>94.4</v>
      </c>
      <c r="BO346" s="1">
        <v>429</v>
      </c>
      <c r="BP346" s="80">
        <v>5.4</v>
      </c>
    </row>
    <row r="347" spans="1:69">
      <c r="A347" s="1">
        <v>344</v>
      </c>
      <c r="B347" s="10" t="s">
        <v>612</v>
      </c>
      <c r="C347" s="21">
        <v>38.324944000000002</v>
      </c>
      <c r="D347" s="31">
        <v>-104.82769399999999</v>
      </c>
      <c r="E347" s="1" t="s">
        <v>613</v>
      </c>
      <c r="F347" s="6">
        <v>45160</v>
      </c>
      <c r="G347" s="7">
        <v>45167</v>
      </c>
      <c r="H347" s="78" t="s">
        <v>614</v>
      </c>
      <c r="I347" s="1">
        <v>90</v>
      </c>
      <c r="J347" s="14">
        <v>0.29166666666666669</v>
      </c>
      <c r="K347" s="14">
        <v>0.5</v>
      </c>
      <c r="L347" s="1" t="str">
        <f t="shared" si="230"/>
        <v>Badito Rd</v>
      </c>
      <c r="M347" s="1">
        <v>102</v>
      </c>
      <c r="N347" s="14">
        <v>0.29166666666666669</v>
      </c>
      <c r="O347" s="14">
        <v>0.125</v>
      </c>
      <c r="Q347" s="1">
        <f t="shared" si="232"/>
        <v>192</v>
      </c>
      <c r="R347" s="78" t="str">
        <f t="shared" si="233"/>
        <v>Badito Rd</v>
      </c>
      <c r="S347" s="1">
        <v>30</v>
      </c>
      <c r="U347" s="78" t="str">
        <f t="shared" si="234"/>
        <v>Badito Rd</v>
      </c>
      <c r="V347" s="1">
        <f t="shared" si="235"/>
        <v>30</v>
      </c>
      <c r="W347" s="80"/>
      <c r="X347" s="78"/>
      <c r="AY347" s="78" t="str">
        <f t="shared" si="245"/>
        <v>Badito Rd</v>
      </c>
      <c r="AZ347" s="36">
        <f t="shared" si="246"/>
        <v>0.29166666666666669</v>
      </c>
      <c r="BA347" s="36">
        <f t="shared" si="247"/>
        <v>0.5</v>
      </c>
      <c r="BB347" s="1">
        <v>3</v>
      </c>
      <c r="BC347" s="1">
        <v>0.5</v>
      </c>
      <c r="BD347" s="1">
        <v>617</v>
      </c>
      <c r="BE347" s="1">
        <v>97.3</v>
      </c>
      <c r="BF347" s="1">
        <v>14</v>
      </c>
      <c r="BG347" s="1">
        <v>2.2000000000000002</v>
      </c>
      <c r="BH347" s="78" t="str">
        <f t="shared" si="248"/>
        <v>Badito Rd</v>
      </c>
      <c r="BI347" s="36">
        <f t="shared" si="249"/>
        <v>0.29166666666666669</v>
      </c>
      <c r="BJ347" s="36">
        <f t="shared" si="250"/>
        <v>0.125</v>
      </c>
      <c r="BK347" s="1">
        <v>20</v>
      </c>
      <c r="BL347" s="1">
        <v>2.8</v>
      </c>
      <c r="BM347" s="1">
        <v>686</v>
      </c>
      <c r="BN347" s="1">
        <v>95.5</v>
      </c>
      <c r="BO347" s="1">
        <v>12</v>
      </c>
      <c r="BP347" s="80">
        <v>1.7</v>
      </c>
    </row>
    <row r="348" spans="1:69">
      <c r="A348" s="1">
        <v>345</v>
      </c>
      <c r="B348" s="10" t="s">
        <v>60</v>
      </c>
      <c r="C348" s="21">
        <v>38.379111000000002</v>
      </c>
      <c r="D348" s="31">
        <v>-104.656778</v>
      </c>
      <c r="E348" s="1" t="s">
        <v>615</v>
      </c>
      <c r="F348" s="6">
        <v>45160</v>
      </c>
      <c r="G348" s="7">
        <v>45167</v>
      </c>
      <c r="H348" s="78" t="s">
        <v>616</v>
      </c>
      <c r="I348" s="1">
        <v>30</v>
      </c>
      <c r="J348" s="14">
        <v>0.44791666666666669</v>
      </c>
      <c r="K348" s="14">
        <v>0.13541666666666666</v>
      </c>
      <c r="L348" s="1" t="str">
        <f t="shared" si="230"/>
        <v>Farley</v>
      </c>
      <c r="M348" s="1">
        <v>30</v>
      </c>
      <c r="N348" s="14">
        <v>0.23958333333333334</v>
      </c>
      <c r="O348" s="14">
        <v>0.13541666666666666</v>
      </c>
      <c r="P348" s="1">
        <f t="shared" si="231"/>
        <v>60</v>
      </c>
      <c r="R348" s="78" t="str">
        <f t="shared" si="233"/>
        <v>Farley</v>
      </c>
      <c r="S348" s="1">
        <v>30</v>
      </c>
      <c r="U348" s="78" t="str">
        <f t="shared" si="234"/>
        <v>Farley</v>
      </c>
      <c r="V348" s="1">
        <f t="shared" si="235"/>
        <v>30</v>
      </c>
      <c r="W348" s="80"/>
      <c r="X348" s="78">
        <v>415</v>
      </c>
      <c r="Y348" s="1">
        <v>0</v>
      </c>
      <c r="Z348" s="1">
        <v>0</v>
      </c>
      <c r="AA348" s="1">
        <v>336</v>
      </c>
      <c r="AB348" s="1">
        <v>81</v>
      </c>
      <c r="AC348" s="1">
        <v>58</v>
      </c>
      <c r="AD348" s="1">
        <v>14</v>
      </c>
      <c r="AE348" s="1">
        <v>0</v>
      </c>
      <c r="AF348" s="1">
        <v>0</v>
      </c>
      <c r="AG348" s="1">
        <v>18</v>
      </c>
      <c r="AH348" s="1">
        <v>4.3</v>
      </c>
      <c r="AI348" s="1">
        <v>3</v>
      </c>
      <c r="AJ348" s="1">
        <v>7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78" t="str">
        <f t="shared" si="245"/>
        <v>Farley</v>
      </c>
      <c r="AZ348" s="36">
        <f t="shared" si="246"/>
        <v>0.44791666666666669</v>
      </c>
      <c r="BA348" s="36">
        <f t="shared" si="247"/>
        <v>0.13541666666666666</v>
      </c>
      <c r="BH348" s="78" t="str">
        <f t="shared" si="248"/>
        <v>Farley</v>
      </c>
      <c r="BI348" s="36">
        <f t="shared" si="249"/>
        <v>0.23958333333333334</v>
      </c>
      <c r="BJ348" s="36">
        <f t="shared" si="250"/>
        <v>0.13541666666666666</v>
      </c>
      <c r="BP348" s="80"/>
    </row>
    <row r="349" spans="1:69">
      <c r="A349" s="1">
        <v>346</v>
      </c>
      <c r="B349" s="10" t="s">
        <v>60</v>
      </c>
      <c r="C349" s="21">
        <v>38.381360999999998</v>
      </c>
      <c r="D349" s="31">
        <v>-104.666472</v>
      </c>
      <c r="E349" s="1" t="s">
        <v>617</v>
      </c>
      <c r="F349" s="6">
        <v>45160</v>
      </c>
      <c r="G349" s="7">
        <v>45167</v>
      </c>
      <c r="H349" s="78" t="s">
        <v>616</v>
      </c>
      <c r="I349" s="1">
        <v>9</v>
      </c>
      <c r="J349" s="14">
        <v>0.20833333333333334</v>
      </c>
      <c r="K349" s="14">
        <v>0.10416666666666667</v>
      </c>
      <c r="L349" s="1" t="str">
        <f t="shared" si="230"/>
        <v>Farley</v>
      </c>
      <c r="M349" s="1">
        <v>10</v>
      </c>
      <c r="N349" s="14">
        <v>0.1875</v>
      </c>
      <c r="O349" s="14">
        <v>0.51041666666666663</v>
      </c>
      <c r="P349" s="1">
        <f t="shared" si="231"/>
        <v>19</v>
      </c>
      <c r="R349" s="78" t="str">
        <f t="shared" si="233"/>
        <v>Farley</v>
      </c>
      <c r="S349" s="1">
        <v>30</v>
      </c>
      <c r="U349" s="78" t="str">
        <f t="shared" si="234"/>
        <v>Farley</v>
      </c>
      <c r="V349" s="1">
        <f t="shared" si="235"/>
        <v>30</v>
      </c>
      <c r="W349" s="80"/>
      <c r="X349" s="78">
        <v>126</v>
      </c>
      <c r="Y349" s="1">
        <v>4</v>
      </c>
      <c r="Z349" s="1">
        <v>3.2</v>
      </c>
      <c r="AA349" s="1">
        <v>68</v>
      </c>
      <c r="AB349" s="1">
        <v>54</v>
      </c>
      <c r="AC349" s="1">
        <v>40</v>
      </c>
      <c r="AD349" s="1">
        <v>31.7</v>
      </c>
      <c r="AE349" s="1">
        <v>1</v>
      </c>
      <c r="AF349" s="1">
        <v>0.8</v>
      </c>
      <c r="AG349" s="1">
        <v>11</v>
      </c>
      <c r="AH349" s="1">
        <v>8.6999999999999993</v>
      </c>
      <c r="AI349" s="1">
        <v>1</v>
      </c>
      <c r="AJ349" s="1">
        <v>0.8</v>
      </c>
      <c r="AK349" s="1">
        <v>0</v>
      </c>
      <c r="AL349" s="1">
        <v>0</v>
      </c>
      <c r="AM349" s="1">
        <v>1</v>
      </c>
      <c r="AN349" s="1">
        <v>0.8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78" t="str">
        <f t="shared" si="245"/>
        <v>Farley</v>
      </c>
      <c r="AZ349" s="36">
        <f t="shared" si="246"/>
        <v>0.20833333333333334</v>
      </c>
      <c r="BA349" s="36">
        <f t="shared" si="247"/>
        <v>0.10416666666666667</v>
      </c>
      <c r="BH349" s="78" t="str">
        <f t="shared" si="248"/>
        <v>Farley</v>
      </c>
      <c r="BI349" s="36">
        <f t="shared" si="249"/>
        <v>0.1875</v>
      </c>
      <c r="BJ349" s="36">
        <f t="shared" si="250"/>
        <v>0.51041666666666663</v>
      </c>
      <c r="BP349" s="80"/>
    </row>
    <row r="350" spans="1:69">
      <c r="A350" s="1">
        <v>347</v>
      </c>
      <c r="B350" s="10" t="s">
        <v>60</v>
      </c>
      <c r="C350" s="21">
        <v>38.378722000000003</v>
      </c>
      <c r="D350" s="31">
        <v>-104.6615</v>
      </c>
      <c r="E350" s="1" t="s">
        <v>618</v>
      </c>
      <c r="F350" s="6">
        <v>45160</v>
      </c>
      <c r="G350" s="7">
        <v>45167</v>
      </c>
      <c r="H350" s="78" t="s">
        <v>616</v>
      </c>
      <c r="I350" s="1">
        <v>32</v>
      </c>
      <c r="J350" s="14">
        <v>0.34375</v>
      </c>
      <c r="K350" s="14">
        <v>0.10416666666666667</v>
      </c>
      <c r="L350" s="1" t="str">
        <f t="shared" si="230"/>
        <v>Farley</v>
      </c>
      <c r="M350" s="1">
        <v>30</v>
      </c>
      <c r="N350" s="14">
        <v>0.20833333333333334</v>
      </c>
      <c r="O350" s="14">
        <v>8.3333333333333329E-2</v>
      </c>
      <c r="P350" s="1">
        <f t="shared" si="231"/>
        <v>62</v>
      </c>
      <c r="R350" s="78" t="str">
        <f t="shared" si="233"/>
        <v>Farley</v>
      </c>
      <c r="S350" s="1">
        <v>30</v>
      </c>
      <c r="U350" s="78" t="str">
        <f t="shared" si="234"/>
        <v>Farley</v>
      </c>
      <c r="V350" s="1">
        <f t="shared" si="235"/>
        <v>30</v>
      </c>
      <c r="W350" s="80"/>
      <c r="X350" s="78">
        <v>416</v>
      </c>
      <c r="Y350" s="1">
        <v>5</v>
      </c>
      <c r="Z350" s="1">
        <v>1.2</v>
      </c>
      <c r="AA350" s="1">
        <v>168</v>
      </c>
      <c r="AB350" s="1">
        <v>40.4</v>
      </c>
      <c r="AC350" s="1">
        <v>121</v>
      </c>
      <c r="AD350" s="1">
        <v>29.1</v>
      </c>
      <c r="AE350" s="1">
        <v>9</v>
      </c>
      <c r="AF350" s="1">
        <v>2.2000000000000002</v>
      </c>
      <c r="AG350" s="1">
        <v>84</v>
      </c>
      <c r="AH350" s="1">
        <v>20.2</v>
      </c>
      <c r="AI350" s="1">
        <v>8</v>
      </c>
      <c r="AJ350" s="1">
        <v>1.9</v>
      </c>
      <c r="AK350" s="1">
        <v>0</v>
      </c>
      <c r="AL350" s="1">
        <v>0</v>
      </c>
      <c r="AM350" s="1">
        <v>18</v>
      </c>
      <c r="AN350" s="1">
        <v>4.3</v>
      </c>
      <c r="AO350" s="1">
        <v>3</v>
      </c>
      <c r="AP350" s="1">
        <v>0.7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78" t="str">
        <f t="shared" si="245"/>
        <v>Farley</v>
      </c>
      <c r="AZ350" s="36">
        <f t="shared" si="246"/>
        <v>0.34375</v>
      </c>
      <c r="BA350" s="36">
        <f t="shared" si="247"/>
        <v>0.10416666666666667</v>
      </c>
      <c r="BH350" s="78" t="str">
        <f t="shared" si="248"/>
        <v>Farley</v>
      </c>
      <c r="BI350" s="36">
        <f t="shared" si="249"/>
        <v>0.20833333333333334</v>
      </c>
      <c r="BJ350" s="36">
        <f t="shared" si="250"/>
        <v>8.3333333333333329E-2</v>
      </c>
      <c r="BP350" s="80"/>
    </row>
    <row r="351" spans="1:69">
      <c r="A351" s="1">
        <v>348</v>
      </c>
      <c r="B351" s="10" t="s">
        <v>60</v>
      </c>
      <c r="C351" s="21">
        <v>38.379389000000003</v>
      </c>
      <c r="D351" s="31">
        <v>-104.659139</v>
      </c>
      <c r="E351" s="1" t="s">
        <v>619</v>
      </c>
      <c r="F351" s="6">
        <v>45160</v>
      </c>
      <c r="G351" s="7">
        <v>45167</v>
      </c>
      <c r="H351" s="78" t="s">
        <v>616</v>
      </c>
      <c r="I351" s="1">
        <v>17</v>
      </c>
      <c r="J351" s="14">
        <v>0.39583333333333331</v>
      </c>
      <c r="K351" s="14">
        <v>9.375E-2</v>
      </c>
      <c r="L351" s="1" t="str">
        <f t="shared" si="230"/>
        <v>Farley</v>
      </c>
      <c r="M351" s="1">
        <v>18</v>
      </c>
      <c r="N351" s="14">
        <v>0.40625</v>
      </c>
      <c r="O351" s="14">
        <v>0.52083333333333337</v>
      </c>
      <c r="P351" s="1">
        <f t="shared" si="231"/>
        <v>35</v>
      </c>
      <c r="R351" s="78" t="str">
        <f t="shared" si="233"/>
        <v>Farley</v>
      </c>
      <c r="S351" s="1">
        <v>30</v>
      </c>
      <c r="U351" s="78" t="str">
        <f t="shared" si="234"/>
        <v>Farley</v>
      </c>
      <c r="V351" s="1">
        <f t="shared" si="235"/>
        <v>30</v>
      </c>
      <c r="W351" s="80"/>
      <c r="X351" s="78">
        <v>239</v>
      </c>
      <c r="Y351" s="1">
        <v>0</v>
      </c>
      <c r="Z351" s="1">
        <v>0</v>
      </c>
      <c r="AA351" s="1">
        <v>113</v>
      </c>
      <c r="AB351" s="1">
        <v>47.3</v>
      </c>
      <c r="AC351" s="1">
        <v>77</v>
      </c>
      <c r="AD351" s="1">
        <v>32.200000000000003</v>
      </c>
      <c r="AE351" s="1">
        <v>3</v>
      </c>
      <c r="AF351" s="1">
        <v>1.3</v>
      </c>
      <c r="AG351" s="1">
        <v>33</v>
      </c>
      <c r="AH351" s="1">
        <v>13.8</v>
      </c>
      <c r="AI351" s="1">
        <v>6</v>
      </c>
      <c r="AJ351" s="1">
        <v>2.5</v>
      </c>
      <c r="AK351" s="1">
        <v>0</v>
      </c>
      <c r="AL351" s="1">
        <v>0</v>
      </c>
      <c r="AM351" s="1">
        <v>7</v>
      </c>
      <c r="AN351" s="1">
        <v>2.9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78" t="str">
        <f t="shared" si="245"/>
        <v>Farley</v>
      </c>
      <c r="AZ351" s="36">
        <f t="shared" si="246"/>
        <v>0.39583333333333331</v>
      </c>
      <c r="BA351" s="36">
        <f t="shared" si="247"/>
        <v>9.375E-2</v>
      </c>
      <c r="BH351" s="78" t="str">
        <f t="shared" si="248"/>
        <v>Farley</v>
      </c>
      <c r="BI351" s="36">
        <f t="shared" si="249"/>
        <v>0.40625</v>
      </c>
      <c r="BJ351" s="36">
        <f t="shared" si="250"/>
        <v>0.52083333333333337</v>
      </c>
      <c r="BP351" s="80"/>
    </row>
    <row r="352" spans="1:69">
      <c r="A352" s="1">
        <v>349</v>
      </c>
      <c r="B352" s="10" t="s">
        <v>60</v>
      </c>
      <c r="C352" s="21">
        <v>38.382722000000001</v>
      </c>
      <c r="D352" s="31">
        <v>-104.66886100000001</v>
      </c>
      <c r="E352" s="1" t="s">
        <v>588</v>
      </c>
      <c r="F352" s="6">
        <v>45160</v>
      </c>
      <c r="G352" s="7">
        <v>45167</v>
      </c>
      <c r="H352" s="78" t="s">
        <v>432</v>
      </c>
      <c r="I352" s="1">
        <v>379</v>
      </c>
      <c r="J352" s="14">
        <v>0.44791666666666669</v>
      </c>
      <c r="K352" s="14">
        <v>0.15625</v>
      </c>
      <c r="L352" s="1" t="str">
        <f t="shared" si="230"/>
        <v>N Purcell Blvd</v>
      </c>
      <c r="M352" s="1">
        <v>366</v>
      </c>
      <c r="N352" s="14">
        <v>0.22916666666666666</v>
      </c>
      <c r="O352" s="14">
        <v>0.125</v>
      </c>
      <c r="P352" s="1">
        <f t="shared" si="231"/>
        <v>745</v>
      </c>
      <c r="R352" s="78" t="str">
        <f t="shared" si="233"/>
        <v>N Purcell Blvd</v>
      </c>
      <c r="S352" s="1">
        <v>30</v>
      </c>
      <c r="U352" s="78" t="str">
        <f t="shared" si="234"/>
        <v>N Purcell Blvd</v>
      </c>
      <c r="V352" s="1">
        <f t="shared" si="235"/>
        <v>30</v>
      </c>
      <c r="W352" s="80"/>
      <c r="X352" s="78">
        <v>5167</v>
      </c>
      <c r="Y352" s="1">
        <v>14</v>
      </c>
      <c r="Z352" s="1">
        <v>0.3</v>
      </c>
      <c r="AA352" s="1">
        <v>3214</v>
      </c>
      <c r="AB352" s="1">
        <v>62.2</v>
      </c>
      <c r="AC352" s="1">
        <v>1277</v>
      </c>
      <c r="AD352" s="1">
        <v>24.7</v>
      </c>
      <c r="AE352" s="1">
        <v>29</v>
      </c>
      <c r="AF352" s="1">
        <v>0.6</v>
      </c>
      <c r="AG352" s="1">
        <v>491</v>
      </c>
      <c r="AH352" s="1">
        <v>9.5</v>
      </c>
      <c r="AI352" s="1">
        <v>38</v>
      </c>
      <c r="AJ352" s="1">
        <v>0.7</v>
      </c>
      <c r="AK352" s="1">
        <v>0</v>
      </c>
      <c r="AL352" s="1">
        <v>0</v>
      </c>
      <c r="AM352" s="1">
        <v>95</v>
      </c>
      <c r="AN352" s="1">
        <v>1.8</v>
      </c>
      <c r="AO352" s="1">
        <v>8</v>
      </c>
      <c r="AP352" s="1">
        <v>0.2</v>
      </c>
      <c r="AQ352" s="1">
        <v>0</v>
      </c>
      <c r="AR352" s="1">
        <v>0</v>
      </c>
      <c r="AS352" s="1">
        <v>1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78" t="str">
        <f t="shared" si="245"/>
        <v>N Purcell Blvd</v>
      </c>
      <c r="AZ352" s="36">
        <f t="shared" si="246"/>
        <v>0.44791666666666669</v>
      </c>
      <c r="BA352" s="36">
        <f t="shared" si="247"/>
        <v>0.15625</v>
      </c>
      <c r="BH352" s="78" t="str">
        <f t="shared" si="248"/>
        <v>N Purcell Blvd</v>
      </c>
      <c r="BI352" s="36">
        <f t="shared" si="249"/>
        <v>0.22916666666666666</v>
      </c>
      <c r="BJ352" s="36">
        <f t="shared" si="250"/>
        <v>0.125</v>
      </c>
      <c r="BP352" s="80"/>
    </row>
    <row r="353" spans="1:68">
      <c r="A353" s="1">
        <v>350</v>
      </c>
      <c r="B353" s="10" t="s">
        <v>60</v>
      </c>
      <c r="C353" s="21">
        <v>38.380194000000003</v>
      </c>
      <c r="D353" s="31">
        <v>-104.665222</v>
      </c>
      <c r="E353" s="1" t="s">
        <v>620</v>
      </c>
      <c r="F353" s="6">
        <v>45160</v>
      </c>
      <c r="G353" s="7">
        <v>45167</v>
      </c>
      <c r="H353" s="78" t="s">
        <v>616</v>
      </c>
      <c r="I353" s="1">
        <v>5</v>
      </c>
      <c r="J353" s="14">
        <v>0.4375</v>
      </c>
      <c r="K353" s="14">
        <v>0.17708333333333334</v>
      </c>
      <c r="L353" s="1" t="str">
        <f t="shared" si="230"/>
        <v>Farley</v>
      </c>
      <c r="M353" s="1">
        <v>5</v>
      </c>
      <c r="N353" s="14">
        <v>0.28125</v>
      </c>
      <c r="O353" s="14">
        <v>0.5</v>
      </c>
      <c r="P353" s="1">
        <f t="shared" si="231"/>
        <v>10</v>
      </c>
      <c r="R353" s="78" t="str">
        <f t="shared" si="233"/>
        <v>Farley</v>
      </c>
      <c r="S353" s="1">
        <v>30</v>
      </c>
      <c r="U353" s="78" t="str">
        <f t="shared" si="234"/>
        <v>Farley</v>
      </c>
      <c r="V353" s="1">
        <f t="shared" si="235"/>
        <v>30</v>
      </c>
      <c r="W353" s="80"/>
      <c r="X353" s="78">
        <v>64</v>
      </c>
      <c r="Y353" s="1">
        <v>1</v>
      </c>
      <c r="Z353" s="1">
        <v>1.6</v>
      </c>
      <c r="AA353" s="1">
        <v>31</v>
      </c>
      <c r="AB353" s="1">
        <v>48.4</v>
      </c>
      <c r="AC353" s="1">
        <v>16</v>
      </c>
      <c r="AD353" s="1">
        <v>25</v>
      </c>
      <c r="AE353" s="1">
        <v>0</v>
      </c>
      <c r="AF353" s="1">
        <v>0</v>
      </c>
      <c r="AG353" s="1">
        <v>13</v>
      </c>
      <c r="AH353" s="1">
        <v>20.3</v>
      </c>
      <c r="AI353" s="1">
        <v>1</v>
      </c>
      <c r="AJ353" s="1">
        <v>1.6</v>
      </c>
      <c r="AK353" s="1">
        <v>0</v>
      </c>
      <c r="AL353" s="1">
        <v>0</v>
      </c>
      <c r="AM353" s="1">
        <v>2</v>
      </c>
      <c r="AN353" s="1">
        <v>3.1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78" t="str">
        <f t="shared" si="245"/>
        <v>Farley</v>
      </c>
      <c r="AZ353" s="36">
        <f t="shared" si="246"/>
        <v>0.4375</v>
      </c>
      <c r="BA353" s="36">
        <f t="shared" si="247"/>
        <v>0.17708333333333334</v>
      </c>
      <c r="BH353" s="78" t="str">
        <f t="shared" si="248"/>
        <v>Farley</v>
      </c>
      <c r="BI353" s="36">
        <f t="shared" si="249"/>
        <v>0.28125</v>
      </c>
      <c r="BJ353" s="36">
        <f t="shared" si="250"/>
        <v>0.5</v>
      </c>
      <c r="BP353" s="80"/>
    </row>
    <row r="354" spans="1:68">
      <c r="A354" s="1">
        <v>351</v>
      </c>
      <c r="B354" s="10" t="s">
        <v>60</v>
      </c>
      <c r="C354" s="21">
        <v>38.379389000000003</v>
      </c>
      <c r="D354" s="31">
        <v>-104.6615</v>
      </c>
      <c r="E354" s="1" t="s">
        <v>618</v>
      </c>
      <c r="F354" s="6">
        <v>45160</v>
      </c>
      <c r="G354" s="7">
        <v>45167</v>
      </c>
      <c r="H354" s="78" t="s">
        <v>616</v>
      </c>
      <c r="I354" s="1">
        <v>32</v>
      </c>
      <c r="J354" s="14">
        <v>0.34375</v>
      </c>
      <c r="K354" s="14">
        <v>0.10416666666666667</v>
      </c>
      <c r="L354" s="1" t="str">
        <f t="shared" si="230"/>
        <v>Farley</v>
      </c>
      <c r="M354" s="1">
        <v>30</v>
      </c>
      <c r="N354" s="14">
        <v>0.20833333333333334</v>
      </c>
      <c r="O354" s="14">
        <v>8.3333333333333329E-2</v>
      </c>
      <c r="P354" s="1">
        <f t="shared" si="231"/>
        <v>62</v>
      </c>
      <c r="R354" s="78" t="str">
        <f t="shared" si="233"/>
        <v>Farley</v>
      </c>
      <c r="S354" s="1">
        <v>30</v>
      </c>
      <c r="U354" s="78" t="str">
        <f t="shared" si="234"/>
        <v>Farley</v>
      </c>
      <c r="V354" s="1">
        <f t="shared" si="235"/>
        <v>30</v>
      </c>
      <c r="W354" s="80"/>
      <c r="X354" s="78">
        <v>416</v>
      </c>
      <c r="Y354" s="1">
        <v>5</v>
      </c>
      <c r="Z354" s="1">
        <v>1.2</v>
      </c>
      <c r="AA354" s="1">
        <v>168</v>
      </c>
      <c r="AB354" s="1">
        <v>40.4</v>
      </c>
      <c r="AC354" s="1">
        <v>121</v>
      </c>
      <c r="AD354" s="1">
        <v>29.1</v>
      </c>
      <c r="AE354" s="1">
        <v>9</v>
      </c>
      <c r="AF354" s="1">
        <v>2.2000000000000002</v>
      </c>
      <c r="AG354" s="1">
        <v>84</v>
      </c>
      <c r="AH354" s="1">
        <v>20.2</v>
      </c>
      <c r="AI354" s="1">
        <v>8</v>
      </c>
      <c r="AJ354" s="1">
        <v>1.9</v>
      </c>
      <c r="AK354" s="1">
        <v>0</v>
      </c>
      <c r="AL354" s="1">
        <v>0</v>
      </c>
      <c r="AM354" s="1">
        <v>18</v>
      </c>
      <c r="AN354" s="1">
        <v>4.3</v>
      </c>
      <c r="AO354" s="1">
        <v>3</v>
      </c>
      <c r="AP354" s="1">
        <v>0.7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78" t="str">
        <f t="shared" si="245"/>
        <v>Farley</v>
      </c>
      <c r="AZ354" s="36">
        <f t="shared" si="246"/>
        <v>0.34375</v>
      </c>
      <c r="BA354" s="36">
        <f t="shared" si="247"/>
        <v>0.10416666666666667</v>
      </c>
      <c r="BH354" s="78" t="str">
        <f t="shared" si="248"/>
        <v>Farley</v>
      </c>
      <c r="BI354" s="36">
        <f t="shared" si="249"/>
        <v>0.20833333333333334</v>
      </c>
      <c r="BJ354" s="36">
        <f t="shared" si="250"/>
        <v>8.3333333333333329E-2</v>
      </c>
      <c r="BP354" s="80"/>
    </row>
    <row r="355" spans="1:68">
      <c r="A355" s="1">
        <v>352</v>
      </c>
      <c r="B355" s="10" t="s">
        <v>60</v>
      </c>
      <c r="C355" s="21">
        <v>38.378749999999997</v>
      </c>
      <c r="D355" s="31">
        <v>-104.658778</v>
      </c>
      <c r="E355" s="1" t="s">
        <v>621</v>
      </c>
      <c r="F355" s="6">
        <v>45160</v>
      </c>
      <c r="G355" s="7">
        <v>45167</v>
      </c>
      <c r="H355" s="78" t="s">
        <v>616</v>
      </c>
      <c r="I355" s="1">
        <v>36</v>
      </c>
      <c r="J355" s="14">
        <v>0.40625</v>
      </c>
      <c r="K355" s="14">
        <v>7.2916666666666671E-2</v>
      </c>
      <c r="L355" s="1" t="str">
        <f t="shared" si="230"/>
        <v>Farley</v>
      </c>
      <c r="M355" s="1">
        <v>36</v>
      </c>
      <c r="N355" s="14">
        <v>0.15625</v>
      </c>
      <c r="O355" s="14">
        <v>0.16666666666666666</v>
      </c>
      <c r="P355" s="1">
        <f t="shared" si="231"/>
        <v>72</v>
      </c>
      <c r="R355" s="78" t="str">
        <f t="shared" si="233"/>
        <v>Farley</v>
      </c>
      <c r="S355" s="1">
        <v>30</v>
      </c>
      <c r="U355" s="78" t="str">
        <f t="shared" si="234"/>
        <v>Farley</v>
      </c>
      <c r="V355" s="1">
        <f t="shared" si="235"/>
        <v>30</v>
      </c>
      <c r="W355" s="80"/>
      <c r="X355" s="78">
        <v>482</v>
      </c>
      <c r="Y355" s="1">
        <v>1</v>
      </c>
      <c r="Z355" s="1">
        <v>0.2</v>
      </c>
      <c r="AA355" s="1">
        <v>359</v>
      </c>
      <c r="AB355" s="1">
        <v>74.5</v>
      </c>
      <c r="AC355" s="1">
        <v>59</v>
      </c>
      <c r="AD355" s="1">
        <v>12.2</v>
      </c>
      <c r="AE355" s="1">
        <v>1</v>
      </c>
      <c r="AF355" s="1">
        <v>0.2</v>
      </c>
      <c r="AG355" s="1">
        <v>55</v>
      </c>
      <c r="AH355" s="1">
        <v>11.4</v>
      </c>
      <c r="AI355" s="1">
        <v>3</v>
      </c>
      <c r="AJ355" s="1">
        <v>0.6</v>
      </c>
      <c r="AK355" s="1">
        <v>0</v>
      </c>
      <c r="AL355" s="1">
        <v>0</v>
      </c>
      <c r="AM355" s="1">
        <v>4</v>
      </c>
      <c r="AN355" s="1">
        <v>0.8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78" t="str">
        <f t="shared" si="245"/>
        <v>Farley</v>
      </c>
      <c r="AZ355" s="36">
        <f t="shared" si="246"/>
        <v>0.40625</v>
      </c>
      <c r="BA355" s="36">
        <f t="shared" si="247"/>
        <v>7.2916666666666671E-2</v>
      </c>
      <c r="BH355" s="78" t="str">
        <f t="shared" si="248"/>
        <v>Farley</v>
      </c>
      <c r="BI355" s="36">
        <f t="shared" si="249"/>
        <v>0.15625</v>
      </c>
      <c r="BJ355" s="36">
        <f t="shared" si="250"/>
        <v>0.16666666666666666</v>
      </c>
      <c r="BP355" s="80"/>
    </row>
    <row r="356" spans="1:68">
      <c r="A356" s="1">
        <v>353</v>
      </c>
      <c r="B356" s="10" t="s">
        <v>573</v>
      </c>
      <c r="C356" s="21">
        <v>38.312888999999998</v>
      </c>
      <c r="D356" s="31">
        <v>-104.725167</v>
      </c>
      <c r="E356" s="1" t="s">
        <v>622</v>
      </c>
      <c r="F356" s="6">
        <v>45161</v>
      </c>
      <c r="G356" s="7">
        <v>45168</v>
      </c>
      <c r="H356" s="78" t="s">
        <v>623</v>
      </c>
      <c r="I356" s="1">
        <v>227</v>
      </c>
      <c r="J356" s="14">
        <v>0.29166666666666669</v>
      </c>
      <c r="K356" s="14">
        <v>0.125</v>
      </c>
      <c r="L356" s="1" t="str">
        <f>H356</f>
        <v>E Bahia Dr</v>
      </c>
      <c r="M356" s="1">
        <v>223</v>
      </c>
      <c r="N356" s="14">
        <v>0.29166666666666669</v>
      </c>
      <c r="O356" s="14">
        <v>0.125</v>
      </c>
      <c r="Q356" s="1">
        <f>SUM(M356,I356)</f>
        <v>450</v>
      </c>
      <c r="R356" s="78" t="str">
        <f>H356</f>
        <v>E Bahia Dr</v>
      </c>
      <c r="S356" s="1">
        <v>30</v>
      </c>
      <c r="T356" s="1">
        <v>39</v>
      </c>
      <c r="U356" s="78" t="str">
        <f>L356</f>
        <v>E Bahia Dr</v>
      </c>
      <c r="V356" s="1">
        <f>S356</f>
        <v>30</v>
      </c>
      <c r="W356" s="80">
        <v>37</v>
      </c>
      <c r="X356" s="78"/>
      <c r="AY356" s="78" t="str">
        <f t="shared" ref="AY356" si="252">H356</f>
        <v>E Bahia Dr</v>
      </c>
      <c r="AZ356" s="36">
        <f t="shared" ref="AZ356" si="253">J356</f>
        <v>0.29166666666666669</v>
      </c>
      <c r="BA356" s="36">
        <f t="shared" ref="BA356" si="254">K356</f>
        <v>0.125</v>
      </c>
      <c r="BB356" s="1">
        <v>0</v>
      </c>
      <c r="BC356" s="1">
        <v>0</v>
      </c>
      <c r="BD356" s="1">
        <v>1779</v>
      </c>
      <c r="BE356" s="1">
        <v>97.8</v>
      </c>
      <c r="BF356" s="1">
        <v>40</v>
      </c>
      <c r="BG356" s="1">
        <v>2.2000000000000002</v>
      </c>
      <c r="BH356" s="78" t="str">
        <f t="shared" ref="BH356" si="255">L356</f>
        <v>E Bahia Dr</v>
      </c>
      <c r="BI356" s="36">
        <f t="shared" ref="BI356" si="256">N356</f>
        <v>0.29166666666666669</v>
      </c>
      <c r="BJ356" s="36">
        <f t="shared" ref="BJ356" si="257">O356</f>
        <v>0.125</v>
      </c>
      <c r="BK356" s="1">
        <v>27</v>
      </c>
      <c r="BL356" s="1">
        <v>1.5</v>
      </c>
      <c r="BM356" s="1">
        <v>1733</v>
      </c>
      <c r="BN356" s="1">
        <v>96.7</v>
      </c>
      <c r="BO356" s="1">
        <v>32</v>
      </c>
      <c r="BP356" s="80">
        <v>1.8</v>
      </c>
    </row>
    <row r="357" spans="1:68">
      <c r="A357" s="1">
        <v>354</v>
      </c>
      <c r="B357" s="10" t="s">
        <v>624</v>
      </c>
      <c r="C357" s="21">
        <v>38.323388999999999</v>
      </c>
      <c r="D357" s="31">
        <v>-104.74475</v>
      </c>
      <c r="E357" s="1" t="s">
        <v>374</v>
      </c>
      <c r="F357" s="6">
        <v>45162</v>
      </c>
      <c r="G357" s="7">
        <v>45174</v>
      </c>
      <c r="H357" s="78" t="s">
        <v>392</v>
      </c>
      <c r="I357" s="1">
        <v>1448</v>
      </c>
      <c r="J357" s="14">
        <v>0.29166666666666669</v>
      </c>
      <c r="K357" s="14">
        <v>0.20833333333333334</v>
      </c>
      <c r="L357" s="1" t="str">
        <f>H357</f>
        <v>W Tejon Ave</v>
      </c>
      <c r="M357" s="1">
        <v>1296</v>
      </c>
      <c r="N357" s="14">
        <v>0.29166666666666669</v>
      </c>
      <c r="O357" s="14">
        <v>0.125</v>
      </c>
      <c r="Q357" s="1">
        <f>SUM(M357,I357)</f>
        <v>2744</v>
      </c>
      <c r="R357" s="78" t="str">
        <f>H357</f>
        <v>W Tejon Ave</v>
      </c>
      <c r="S357" s="1">
        <v>45</v>
      </c>
      <c r="T357" s="1">
        <v>51</v>
      </c>
      <c r="U357" s="78" t="str">
        <f t="shared" ref="U357:U363" si="258">L357</f>
        <v>W Tejon Ave</v>
      </c>
      <c r="V357" s="1">
        <f t="shared" ref="V357:V363" si="259">S357</f>
        <v>45</v>
      </c>
      <c r="W357" s="80">
        <v>50</v>
      </c>
      <c r="X357" s="78"/>
      <c r="AY357" s="78" t="str">
        <f t="shared" si="245"/>
        <v>W Tejon Ave</v>
      </c>
      <c r="AZ357" s="36">
        <f t="shared" si="246"/>
        <v>0.29166666666666669</v>
      </c>
      <c r="BA357" s="36">
        <f t="shared" si="247"/>
        <v>0.20833333333333334</v>
      </c>
      <c r="BB357" s="1">
        <v>32</v>
      </c>
      <c r="BC357" s="1">
        <v>0.2</v>
      </c>
      <c r="BD357" s="1">
        <v>18206</v>
      </c>
      <c r="BE357" s="1">
        <v>96.5</v>
      </c>
      <c r="BF357" s="1">
        <v>635</v>
      </c>
      <c r="BG357" s="1">
        <v>3.4</v>
      </c>
      <c r="BH357" s="78" t="str">
        <f t="shared" si="248"/>
        <v>W Tejon Ave</v>
      </c>
      <c r="BI357" s="36">
        <f t="shared" si="249"/>
        <v>0.29166666666666669</v>
      </c>
      <c r="BJ357" s="36">
        <f t="shared" si="250"/>
        <v>0.125</v>
      </c>
      <c r="BK357" s="1">
        <v>53</v>
      </c>
      <c r="BL357" s="1">
        <v>0.3</v>
      </c>
      <c r="BM357" s="1">
        <v>16273</v>
      </c>
      <c r="BN357" s="1">
        <v>96.3</v>
      </c>
      <c r="BO357" s="1">
        <v>568</v>
      </c>
      <c r="BP357" s="80">
        <v>3.4</v>
      </c>
    </row>
    <row r="358" spans="1:68">
      <c r="A358" s="1">
        <v>355</v>
      </c>
      <c r="B358" s="10" t="s">
        <v>625</v>
      </c>
      <c r="C358" s="21">
        <v>38.247332999999998</v>
      </c>
      <c r="D358" s="31">
        <v>-104.562083</v>
      </c>
      <c r="E358" s="1" t="s">
        <v>608</v>
      </c>
      <c r="F358" s="6">
        <v>45162</v>
      </c>
      <c r="G358" s="7">
        <v>45169</v>
      </c>
      <c r="H358" s="78" t="s">
        <v>626</v>
      </c>
      <c r="I358" s="1">
        <v>35</v>
      </c>
      <c r="J358" s="14">
        <v>0.29166666666666669</v>
      </c>
      <c r="K358" s="14">
        <v>0.125</v>
      </c>
      <c r="L358" s="1" t="str">
        <f t="shared" si="230"/>
        <v>Bland Ln</v>
      </c>
      <c r="M358" s="1">
        <v>34</v>
      </c>
      <c r="N358" s="14">
        <v>0.29166666666666669</v>
      </c>
      <c r="O358" s="14">
        <v>0.125</v>
      </c>
      <c r="Q358" s="1">
        <f>SUM(M358,I358)</f>
        <v>69</v>
      </c>
      <c r="R358" s="78" t="str">
        <f>H358</f>
        <v>Bland Ln</v>
      </c>
      <c r="S358" s="1">
        <v>30</v>
      </c>
      <c r="U358" s="78" t="str">
        <f t="shared" si="258"/>
        <v>Bland Ln</v>
      </c>
      <c r="V358" s="1">
        <f t="shared" si="259"/>
        <v>30</v>
      </c>
      <c r="W358" s="80"/>
      <c r="X358" s="78"/>
      <c r="AY358" s="78" t="str">
        <f t="shared" si="245"/>
        <v>Bland Ln</v>
      </c>
      <c r="AZ358" s="36">
        <f t="shared" si="246"/>
        <v>0.29166666666666669</v>
      </c>
      <c r="BA358" s="36">
        <f t="shared" si="247"/>
        <v>0.125</v>
      </c>
      <c r="BB358" s="1">
        <v>14</v>
      </c>
      <c r="BC358" s="1">
        <v>5.8</v>
      </c>
      <c r="BD358" s="1">
        <v>216</v>
      </c>
      <c r="BE358" s="1">
        <v>89.6</v>
      </c>
      <c r="BF358" s="1">
        <v>11</v>
      </c>
      <c r="BG358" s="1">
        <v>4.5999999999999996</v>
      </c>
      <c r="BH358" s="78" t="str">
        <f t="shared" si="248"/>
        <v>Bland Ln</v>
      </c>
      <c r="BI358" s="36">
        <f t="shared" si="249"/>
        <v>0.29166666666666669</v>
      </c>
      <c r="BJ358" s="36">
        <f t="shared" si="250"/>
        <v>0.125</v>
      </c>
      <c r="BK358" s="1">
        <v>17</v>
      </c>
      <c r="BL358" s="1">
        <v>7.4</v>
      </c>
      <c r="BM358" s="1">
        <v>198</v>
      </c>
      <c r="BN358" s="1">
        <v>85.7</v>
      </c>
      <c r="BO358" s="1">
        <v>16</v>
      </c>
      <c r="BP358" s="80">
        <v>6.9</v>
      </c>
    </row>
    <row r="359" spans="1:68">
      <c r="A359" s="1">
        <v>356</v>
      </c>
      <c r="B359" s="10" t="s">
        <v>627</v>
      </c>
      <c r="C359" s="21">
        <v>38.317082999999997</v>
      </c>
      <c r="D359" s="31">
        <v>-104.762</v>
      </c>
      <c r="E359" s="1" t="s">
        <v>628</v>
      </c>
      <c r="F359" s="6">
        <v>45162</v>
      </c>
      <c r="G359" s="7">
        <v>45169</v>
      </c>
      <c r="H359" s="78" t="s">
        <v>629</v>
      </c>
      <c r="I359" s="1">
        <v>167</v>
      </c>
      <c r="J359" s="14">
        <v>0.45833333333333331</v>
      </c>
      <c r="K359" s="14">
        <v>0.19791666666666666</v>
      </c>
      <c r="L359" s="1" t="str">
        <f t="shared" si="230"/>
        <v>Hahns Peak</v>
      </c>
      <c r="M359" s="1">
        <v>165</v>
      </c>
      <c r="N359" s="14">
        <v>0.23958333333333334</v>
      </c>
      <c r="O359" s="14">
        <v>7.2916666666666671E-2</v>
      </c>
      <c r="P359" s="1">
        <f t="shared" ref="P359:P362" si="260">SUM(M359,I359)</f>
        <v>332</v>
      </c>
      <c r="R359" s="78" t="str">
        <f t="shared" ref="R359:R362" si="261">H359</f>
        <v>Hahns Peak</v>
      </c>
      <c r="S359" s="1">
        <v>30</v>
      </c>
      <c r="U359" s="78" t="str">
        <f t="shared" si="258"/>
        <v>Hahns Peak</v>
      </c>
      <c r="V359" s="1">
        <f t="shared" si="259"/>
        <v>30</v>
      </c>
      <c r="W359" s="80"/>
      <c r="X359" s="78">
        <v>2246</v>
      </c>
      <c r="Y359" s="1">
        <v>12</v>
      </c>
      <c r="Z359" s="1">
        <v>0.5</v>
      </c>
      <c r="AA359" s="1">
        <v>1398</v>
      </c>
      <c r="AB359" s="1">
        <v>62.2</v>
      </c>
      <c r="AC359" s="1">
        <v>398</v>
      </c>
      <c r="AD359" s="1">
        <v>17.7</v>
      </c>
      <c r="AE359" s="1">
        <v>8</v>
      </c>
      <c r="AF359" s="1">
        <v>0.4</v>
      </c>
      <c r="AG359" s="1">
        <v>409</v>
      </c>
      <c r="AH359" s="1">
        <v>18.2</v>
      </c>
      <c r="AI359" s="1">
        <v>7</v>
      </c>
      <c r="AJ359" s="1">
        <v>0.3</v>
      </c>
      <c r="AK359" s="1">
        <v>0</v>
      </c>
      <c r="AL359" s="1">
        <v>0</v>
      </c>
      <c r="AM359" s="1">
        <v>14</v>
      </c>
      <c r="AN359" s="1">
        <v>0.6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78" t="str">
        <f t="shared" si="245"/>
        <v>Hahns Peak</v>
      </c>
      <c r="AZ359" s="36">
        <f t="shared" si="246"/>
        <v>0.45833333333333331</v>
      </c>
      <c r="BA359" s="36">
        <f t="shared" si="247"/>
        <v>0.19791666666666666</v>
      </c>
      <c r="BH359" s="78" t="str">
        <f t="shared" si="248"/>
        <v>Hahns Peak</v>
      </c>
      <c r="BI359" s="36">
        <f t="shared" si="249"/>
        <v>0.23958333333333334</v>
      </c>
      <c r="BJ359" s="36">
        <f t="shared" si="250"/>
        <v>7.2916666666666671E-2</v>
      </c>
      <c r="BP359" s="80"/>
    </row>
    <row r="360" spans="1:68">
      <c r="A360" s="1">
        <v>357</v>
      </c>
      <c r="B360" s="10" t="s">
        <v>630</v>
      </c>
      <c r="C360" s="21">
        <v>38.321389000000003</v>
      </c>
      <c r="D360" s="31">
        <v>-104.743972</v>
      </c>
      <c r="E360" s="1" t="s">
        <v>631</v>
      </c>
      <c r="F360" s="6">
        <v>45162</v>
      </c>
      <c r="G360" s="7">
        <v>45169</v>
      </c>
      <c r="H360" s="78" t="s">
        <v>629</v>
      </c>
      <c r="J360" s="1"/>
      <c r="K360" s="1"/>
      <c r="L360" s="1" t="str">
        <f t="shared" si="230"/>
        <v>Hahns Peak</v>
      </c>
      <c r="M360" s="1">
        <v>358</v>
      </c>
      <c r="N360" s="14">
        <v>0.23958333333333334</v>
      </c>
      <c r="O360" s="14">
        <v>7.2916666666666671E-2</v>
      </c>
      <c r="P360" s="1">
        <f t="shared" si="260"/>
        <v>358</v>
      </c>
      <c r="R360" s="78" t="str">
        <f t="shared" si="261"/>
        <v>Hahns Peak</v>
      </c>
      <c r="S360" s="1">
        <v>30</v>
      </c>
      <c r="U360" s="78" t="str">
        <f t="shared" si="258"/>
        <v>Hahns Peak</v>
      </c>
      <c r="V360" s="1">
        <f t="shared" si="259"/>
        <v>30</v>
      </c>
      <c r="W360" s="80"/>
      <c r="X360" s="78"/>
      <c r="AY360" s="78" t="str">
        <f t="shared" si="245"/>
        <v>Hahns Peak</v>
      </c>
      <c r="AZ360" s="36">
        <f t="shared" si="246"/>
        <v>0</v>
      </c>
      <c r="BA360" s="36">
        <f t="shared" si="247"/>
        <v>0</v>
      </c>
      <c r="BH360" s="78" t="str">
        <f t="shared" si="248"/>
        <v>Hahns Peak</v>
      </c>
      <c r="BI360" s="36">
        <f t="shared" si="249"/>
        <v>0.23958333333333334</v>
      </c>
      <c r="BJ360" s="36">
        <f t="shared" si="250"/>
        <v>7.2916666666666671E-2</v>
      </c>
      <c r="BP360" s="80"/>
    </row>
    <row r="361" spans="1:68">
      <c r="A361" s="1">
        <v>358</v>
      </c>
      <c r="B361" s="10" t="s">
        <v>632</v>
      </c>
      <c r="C361" s="21">
        <v>38.322889000000004</v>
      </c>
      <c r="D361" s="31">
        <v>-104.74083299999999</v>
      </c>
      <c r="E361" s="1" t="s">
        <v>633</v>
      </c>
      <c r="F361" s="6">
        <v>45162</v>
      </c>
      <c r="G361" s="7">
        <v>45169</v>
      </c>
      <c r="H361" s="78" t="s">
        <v>634</v>
      </c>
      <c r="I361" s="1">
        <v>202</v>
      </c>
      <c r="J361" s="14">
        <v>0.28125</v>
      </c>
      <c r="K361" s="14">
        <v>0.13541666666666666</v>
      </c>
      <c r="L361" s="1" t="str">
        <f>H361</f>
        <v>Angus</v>
      </c>
      <c r="M361" s="1">
        <v>314</v>
      </c>
      <c r="N361" s="14">
        <v>0.27083333333333331</v>
      </c>
      <c r="O361" s="14">
        <v>0.13541666666666666</v>
      </c>
      <c r="P361" s="1">
        <f t="shared" si="260"/>
        <v>516</v>
      </c>
      <c r="R361" s="78" t="str">
        <f t="shared" si="261"/>
        <v>Angus</v>
      </c>
      <c r="S361" s="1">
        <v>30</v>
      </c>
      <c r="U361" s="78" t="str">
        <f t="shared" si="258"/>
        <v>Angus</v>
      </c>
      <c r="V361" s="1">
        <f t="shared" si="259"/>
        <v>30</v>
      </c>
      <c r="W361" s="80"/>
      <c r="X361" s="78">
        <v>3357</v>
      </c>
      <c r="Y361" s="1">
        <v>6</v>
      </c>
      <c r="Z361" s="1">
        <v>0.2</v>
      </c>
      <c r="AA361" s="1">
        <v>2660</v>
      </c>
      <c r="AB361" s="1">
        <v>74.8</v>
      </c>
      <c r="AC361" s="1">
        <v>656</v>
      </c>
      <c r="AD361" s="1">
        <v>18.399999999999999</v>
      </c>
      <c r="AE361" s="1">
        <v>9</v>
      </c>
      <c r="AF361" s="1">
        <v>0.3</v>
      </c>
      <c r="AG361" s="1">
        <v>194</v>
      </c>
      <c r="AH361" s="1">
        <v>5.5</v>
      </c>
      <c r="AI361" s="1">
        <v>10</v>
      </c>
      <c r="AJ361" s="1">
        <v>0.3</v>
      </c>
      <c r="AK361" s="1">
        <v>0</v>
      </c>
      <c r="AL361" s="1">
        <v>0</v>
      </c>
      <c r="AM361" s="1">
        <v>20</v>
      </c>
      <c r="AN361" s="1">
        <v>0.6</v>
      </c>
      <c r="AO361" s="1">
        <v>0</v>
      </c>
      <c r="AP361" s="1">
        <v>0</v>
      </c>
      <c r="AQ361" s="1">
        <v>0</v>
      </c>
      <c r="AR361" s="1">
        <v>0</v>
      </c>
      <c r="AS361" s="1">
        <v>2</v>
      </c>
      <c r="AT361" s="1">
        <v>0.1</v>
      </c>
      <c r="AU361" s="1">
        <v>0</v>
      </c>
      <c r="AV361" s="1">
        <v>0</v>
      </c>
      <c r="AW361" s="1">
        <v>0</v>
      </c>
      <c r="AX361" s="1">
        <v>0</v>
      </c>
      <c r="AY361" s="78" t="str">
        <f t="shared" si="236"/>
        <v>Angus</v>
      </c>
      <c r="AZ361" s="36">
        <f t="shared" si="237"/>
        <v>0.28125</v>
      </c>
      <c r="BA361" s="36">
        <f t="shared" si="238"/>
        <v>0.13541666666666666</v>
      </c>
      <c r="BH361" s="78" t="str">
        <f t="shared" si="248"/>
        <v>Angus</v>
      </c>
      <c r="BI361" s="36">
        <f t="shared" si="249"/>
        <v>0.27083333333333331</v>
      </c>
      <c r="BJ361" s="36">
        <f t="shared" si="250"/>
        <v>0.13541666666666666</v>
      </c>
      <c r="BP361" s="80"/>
    </row>
    <row r="362" spans="1:68">
      <c r="A362" s="1">
        <v>359</v>
      </c>
      <c r="B362" s="10" t="s">
        <v>635</v>
      </c>
      <c r="C362" s="21">
        <v>38.321444</v>
      </c>
      <c r="D362" s="31">
        <v>-104.762972</v>
      </c>
      <c r="E362" s="1" t="s">
        <v>636</v>
      </c>
      <c r="F362" s="6">
        <v>45162</v>
      </c>
      <c r="G362" s="7">
        <v>45169</v>
      </c>
      <c r="H362" s="78" t="s">
        <v>629</v>
      </c>
      <c r="J362" s="1"/>
      <c r="K362" s="1"/>
      <c r="L362" s="1" t="str">
        <f t="shared" ref="L362:L369" si="262">H362</f>
        <v>Hahns Peak</v>
      </c>
      <c r="M362" s="1">
        <v>340</v>
      </c>
      <c r="N362" s="14">
        <v>0.39583333333333331</v>
      </c>
      <c r="O362" s="14">
        <v>0.20833333333333334</v>
      </c>
      <c r="P362" s="1">
        <f t="shared" si="260"/>
        <v>340</v>
      </c>
      <c r="R362" s="78" t="str">
        <f t="shared" si="261"/>
        <v>Hahns Peak</v>
      </c>
      <c r="S362" s="1">
        <v>30</v>
      </c>
      <c r="U362" s="78" t="str">
        <f t="shared" si="258"/>
        <v>Hahns Peak</v>
      </c>
      <c r="V362" s="1">
        <f t="shared" si="259"/>
        <v>30</v>
      </c>
      <c r="W362" s="80"/>
      <c r="X362" s="78"/>
      <c r="AY362" s="78" t="str">
        <f t="shared" si="236"/>
        <v>Hahns Peak</v>
      </c>
      <c r="AZ362" s="36">
        <f t="shared" si="237"/>
        <v>0</v>
      </c>
      <c r="BA362" s="36">
        <f t="shared" si="238"/>
        <v>0</v>
      </c>
      <c r="BH362" s="78" t="str">
        <f t="shared" si="239"/>
        <v>Hahns Peak</v>
      </c>
      <c r="BI362" s="36">
        <f t="shared" si="240"/>
        <v>0.39583333333333331</v>
      </c>
      <c r="BJ362" s="36">
        <f t="shared" si="241"/>
        <v>0.20833333333333334</v>
      </c>
      <c r="BP362" s="80"/>
    </row>
    <row r="363" spans="1:68">
      <c r="A363" s="1">
        <v>360</v>
      </c>
      <c r="B363" s="10" t="s">
        <v>637</v>
      </c>
      <c r="C363" s="21">
        <v>38.321638999999998</v>
      </c>
      <c r="D363" s="31">
        <v>-104.740556</v>
      </c>
      <c r="E363" s="1" t="s">
        <v>638</v>
      </c>
      <c r="F363" s="6">
        <v>45162</v>
      </c>
      <c r="G363" s="7">
        <v>45169</v>
      </c>
      <c r="H363" s="78" t="s">
        <v>639</v>
      </c>
      <c r="J363" s="1"/>
      <c r="K363" s="1"/>
      <c r="L363" s="1" t="str">
        <f t="shared" si="262"/>
        <v>Joe Martinez</v>
      </c>
      <c r="M363" s="1">
        <v>942</v>
      </c>
      <c r="N363" s="14">
        <v>0.11458333333333333</v>
      </c>
      <c r="O363" s="14">
        <v>0.41666666666666669</v>
      </c>
      <c r="P363" s="1">
        <f t="shared" ref="P363:P370" si="263">SUM(M363,I363)</f>
        <v>942</v>
      </c>
      <c r="R363" s="78" t="str">
        <f t="shared" ref="R363:R370" si="264">H363</f>
        <v>Joe Martinez</v>
      </c>
      <c r="U363" s="78" t="str">
        <f t="shared" si="258"/>
        <v>Joe Martinez</v>
      </c>
      <c r="V363" s="1">
        <f t="shared" si="259"/>
        <v>0</v>
      </c>
      <c r="W363" s="80"/>
      <c r="X363" s="78"/>
      <c r="AY363" s="78" t="str">
        <f t="shared" si="236"/>
        <v>Joe Martinez</v>
      </c>
      <c r="AZ363" s="36">
        <f t="shared" si="237"/>
        <v>0</v>
      </c>
      <c r="BA363" s="36">
        <f t="shared" si="238"/>
        <v>0</v>
      </c>
      <c r="BH363" s="78" t="str">
        <f t="shared" si="239"/>
        <v>Joe Martinez</v>
      </c>
      <c r="BI363" s="36">
        <f t="shared" si="240"/>
        <v>0.11458333333333333</v>
      </c>
      <c r="BJ363" s="36">
        <f t="shared" si="241"/>
        <v>0.41666666666666669</v>
      </c>
      <c r="BP363" s="80"/>
    </row>
    <row r="364" spans="1:68">
      <c r="A364" s="1">
        <v>361</v>
      </c>
      <c r="B364" s="10" t="s">
        <v>632</v>
      </c>
      <c r="C364" s="21">
        <v>38.322861000000003</v>
      </c>
      <c r="D364" s="31">
        <v>-104.744889</v>
      </c>
      <c r="E364" s="1" t="s">
        <v>640</v>
      </c>
      <c r="F364" s="6">
        <v>45162</v>
      </c>
      <c r="G364" s="7">
        <v>45169</v>
      </c>
      <c r="H364" s="78" t="s">
        <v>634</v>
      </c>
      <c r="I364" s="1">
        <v>241</v>
      </c>
      <c r="J364" s="14">
        <v>0.29166666666666669</v>
      </c>
      <c r="K364" s="14">
        <v>0.125</v>
      </c>
      <c r="L364" s="1" t="str">
        <f t="shared" si="262"/>
        <v>Angus</v>
      </c>
      <c r="M364" s="1">
        <v>239</v>
      </c>
      <c r="N364" s="14">
        <v>0.28125</v>
      </c>
      <c r="O364" s="14">
        <v>0.125</v>
      </c>
      <c r="P364" s="1">
        <f t="shared" si="263"/>
        <v>480</v>
      </c>
      <c r="R364" s="78" t="str">
        <f t="shared" si="264"/>
        <v>Angus</v>
      </c>
      <c r="S364" s="1">
        <v>30</v>
      </c>
      <c r="U364" s="78" t="str">
        <f t="shared" si="234"/>
        <v>Angus</v>
      </c>
      <c r="V364" s="1">
        <f t="shared" si="235"/>
        <v>30</v>
      </c>
      <c r="W364" s="80"/>
      <c r="X364" s="78">
        <v>3319</v>
      </c>
      <c r="Y364" s="1">
        <v>6</v>
      </c>
      <c r="Z364" s="1">
        <v>0.2</v>
      </c>
      <c r="AA364" s="1">
        <v>2503</v>
      </c>
      <c r="AB364" s="1">
        <v>75.400000000000006</v>
      </c>
      <c r="AC364" s="1">
        <v>610</v>
      </c>
      <c r="AD364" s="1">
        <v>18.399999999999999</v>
      </c>
      <c r="AE364" s="1">
        <v>33</v>
      </c>
      <c r="AF364" s="1">
        <v>1</v>
      </c>
      <c r="AG364" s="1">
        <v>134</v>
      </c>
      <c r="AH364" s="1">
        <v>4</v>
      </c>
      <c r="AI364" s="1">
        <v>2</v>
      </c>
      <c r="AJ364" s="1">
        <v>0.1</v>
      </c>
      <c r="AK364" s="1">
        <v>0</v>
      </c>
      <c r="AL364" s="1">
        <v>0</v>
      </c>
      <c r="AM364" s="1">
        <v>30</v>
      </c>
      <c r="AN364" s="1">
        <v>0.9</v>
      </c>
      <c r="AO364" s="1">
        <v>0</v>
      </c>
      <c r="AP364" s="1">
        <v>0</v>
      </c>
      <c r="AQ364" s="1">
        <v>0</v>
      </c>
      <c r="AR364" s="1">
        <v>0</v>
      </c>
      <c r="AS364" s="1">
        <v>1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78" t="str">
        <f t="shared" si="236"/>
        <v>Angus</v>
      </c>
      <c r="AZ364" s="36">
        <f t="shared" si="237"/>
        <v>0.29166666666666669</v>
      </c>
      <c r="BA364" s="36">
        <f t="shared" si="238"/>
        <v>0.125</v>
      </c>
      <c r="BH364" s="78" t="str">
        <f t="shared" si="239"/>
        <v>Angus</v>
      </c>
      <c r="BI364" s="36">
        <f t="shared" si="240"/>
        <v>0.28125</v>
      </c>
      <c r="BJ364" s="36">
        <f t="shared" si="241"/>
        <v>0.125</v>
      </c>
      <c r="BP364" s="80"/>
    </row>
    <row r="365" spans="1:68">
      <c r="A365" s="1">
        <v>362</v>
      </c>
      <c r="B365" s="10" t="s">
        <v>641</v>
      </c>
      <c r="C365" s="21">
        <v>38.398330000000001</v>
      </c>
      <c r="D365" s="31">
        <v>-104.69766300000001</v>
      </c>
      <c r="E365" s="1" t="s">
        <v>366</v>
      </c>
      <c r="F365" s="6">
        <v>45167</v>
      </c>
      <c r="G365" s="7">
        <v>45174</v>
      </c>
      <c r="H365" s="78" t="s">
        <v>642</v>
      </c>
      <c r="I365" s="1">
        <v>388</v>
      </c>
      <c r="J365" s="14">
        <v>0.29166666666666669</v>
      </c>
      <c r="K365" s="14">
        <v>0.16666666666666666</v>
      </c>
      <c r="L365" s="1" t="str">
        <f t="shared" si="262"/>
        <v>E Cholla Dr</v>
      </c>
      <c r="M365" s="1">
        <v>415</v>
      </c>
      <c r="N365" s="14">
        <v>0.25</v>
      </c>
      <c r="O365" s="14">
        <v>0.20833333333333334</v>
      </c>
      <c r="Q365" s="1">
        <f t="shared" ref="Q365:Q366" si="265">SUM(M365,I365)</f>
        <v>803</v>
      </c>
      <c r="R365" s="78" t="str">
        <f t="shared" si="264"/>
        <v>E Cholla Dr</v>
      </c>
      <c r="S365" s="1">
        <v>45</v>
      </c>
      <c r="T365" s="1">
        <v>52</v>
      </c>
      <c r="U365" s="78" t="str">
        <f t="shared" si="234"/>
        <v>E Cholla Dr</v>
      </c>
      <c r="V365" s="1">
        <f t="shared" si="235"/>
        <v>45</v>
      </c>
      <c r="W365" s="80">
        <v>51</v>
      </c>
      <c r="X365" s="78"/>
      <c r="AY365" s="78" t="str">
        <f t="shared" si="236"/>
        <v>E Cholla Dr</v>
      </c>
      <c r="AZ365" s="36">
        <f t="shared" si="237"/>
        <v>0.29166666666666669</v>
      </c>
      <c r="BA365" s="36">
        <f t="shared" si="238"/>
        <v>0.16666666666666666</v>
      </c>
      <c r="BB365" s="1">
        <v>4</v>
      </c>
      <c r="BC365" s="1">
        <v>0.1</v>
      </c>
      <c r="BD365" s="1">
        <v>2598</v>
      </c>
      <c r="BE365" s="1">
        <v>94.2</v>
      </c>
      <c r="BF365" s="1">
        <v>157</v>
      </c>
      <c r="BG365" s="1">
        <v>5.7</v>
      </c>
      <c r="BH365" s="78" t="str">
        <f t="shared" si="239"/>
        <v>E Cholla Dr</v>
      </c>
      <c r="BI365" s="36">
        <f t="shared" si="240"/>
        <v>0.25</v>
      </c>
      <c r="BJ365" s="36">
        <f t="shared" si="241"/>
        <v>0.20833333333333334</v>
      </c>
      <c r="BK365" s="1">
        <v>3</v>
      </c>
      <c r="BL365" s="1">
        <v>0.1</v>
      </c>
      <c r="BM365" s="1">
        <v>2797</v>
      </c>
      <c r="BN365" s="1">
        <v>94.6</v>
      </c>
      <c r="BO365" s="1">
        <v>156</v>
      </c>
      <c r="BP365" s="80">
        <v>5.3</v>
      </c>
    </row>
    <row r="366" spans="1:68">
      <c r="A366" s="1">
        <v>363</v>
      </c>
      <c r="B366" s="10" t="s">
        <v>612</v>
      </c>
      <c r="C366" s="21">
        <v>38.337415</v>
      </c>
      <c r="D366" s="31">
        <v>-104.829573</v>
      </c>
      <c r="E366" s="1" t="s">
        <v>613</v>
      </c>
      <c r="F366" s="6">
        <v>45167</v>
      </c>
      <c r="G366" s="7">
        <v>45174</v>
      </c>
      <c r="H366" s="78" t="s">
        <v>643</v>
      </c>
      <c r="I366" s="1">
        <v>150</v>
      </c>
      <c r="J366" s="14">
        <v>0.29166666666666669</v>
      </c>
      <c r="K366" s="14">
        <v>0.16666666666666666</v>
      </c>
      <c r="L366" s="1" t="str">
        <f t="shared" si="262"/>
        <v>W Arriba Dr</v>
      </c>
      <c r="M366" s="1">
        <v>136</v>
      </c>
      <c r="N366" s="14">
        <v>0.41666666666666669</v>
      </c>
      <c r="O366" s="14">
        <v>0.16666666666666666</v>
      </c>
      <c r="Q366" s="1">
        <f t="shared" si="265"/>
        <v>286</v>
      </c>
      <c r="R366" s="78" t="str">
        <f t="shared" si="264"/>
        <v>W Arriba Dr</v>
      </c>
      <c r="S366" s="1">
        <v>30</v>
      </c>
      <c r="T366" s="1">
        <v>39</v>
      </c>
      <c r="U366" s="78" t="str">
        <f t="shared" si="234"/>
        <v>W Arriba Dr</v>
      </c>
      <c r="V366" s="1">
        <f t="shared" si="235"/>
        <v>30</v>
      </c>
      <c r="W366" s="80">
        <v>37</v>
      </c>
      <c r="X366" s="78"/>
      <c r="AY366" s="78" t="str">
        <f t="shared" si="236"/>
        <v>W Arriba Dr</v>
      </c>
      <c r="AZ366" s="36">
        <f t="shared" si="237"/>
        <v>0.29166666666666669</v>
      </c>
      <c r="BA366" s="36">
        <f t="shared" si="238"/>
        <v>0.16666666666666666</v>
      </c>
      <c r="BB366" s="1">
        <v>2</v>
      </c>
      <c r="BC366" s="1">
        <v>0.2</v>
      </c>
      <c r="BD366" s="1">
        <v>1007</v>
      </c>
      <c r="BE366" s="1">
        <v>96.7</v>
      </c>
      <c r="BF366" s="1">
        <v>32</v>
      </c>
      <c r="BG366" s="1">
        <v>3.1</v>
      </c>
      <c r="BH366" s="78" t="str">
        <f t="shared" si="239"/>
        <v>W Arriba Dr</v>
      </c>
      <c r="BI366" s="36">
        <f t="shared" si="240"/>
        <v>0.41666666666666669</v>
      </c>
      <c r="BJ366" s="36">
        <f t="shared" si="241"/>
        <v>0.16666666666666666</v>
      </c>
      <c r="BK366" s="1">
        <v>22</v>
      </c>
      <c r="BL366" s="1">
        <v>2.2999999999999998</v>
      </c>
      <c r="BM366" s="1">
        <v>906</v>
      </c>
      <c r="BN366" s="1">
        <v>95.9</v>
      </c>
      <c r="BO366" s="1">
        <v>17</v>
      </c>
      <c r="BP366" s="80">
        <v>1.8</v>
      </c>
    </row>
    <row r="367" spans="1:68">
      <c r="A367" s="1">
        <v>364</v>
      </c>
      <c r="B367" s="10" t="s">
        <v>60</v>
      </c>
      <c r="C367" s="21">
        <v>38.383690000000001</v>
      </c>
      <c r="D367" s="31">
        <v>-104.66303000000001</v>
      </c>
      <c r="E367" s="1" t="s">
        <v>644</v>
      </c>
      <c r="F367" s="6">
        <v>45167</v>
      </c>
      <c r="G367" s="7">
        <v>45174</v>
      </c>
      <c r="H367" s="78" t="s">
        <v>228</v>
      </c>
      <c r="J367" s="1"/>
      <c r="K367" s="1"/>
      <c r="L367" s="1" t="str">
        <f t="shared" si="262"/>
        <v>Purcell Blvd</v>
      </c>
      <c r="M367" s="1">
        <v>55</v>
      </c>
      <c r="N367" s="14">
        <v>0.29166666666666669</v>
      </c>
      <c r="O367" s="14">
        <v>0.21875</v>
      </c>
      <c r="P367" s="1">
        <f t="shared" si="263"/>
        <v>55</v>
      </c>
      <c r="R367" s="78" t="str">
        <f t="shared" si="264"/>
        <v>Purcell Blvd</v>
      </c>
      <c r="S367" s="1">
        <v>30</v>
      </c>
      <c r="U367" s="78" t="str">
        <f t="shared" si="234"/>
        <v>Purcell Blvd</v>
      </c>
      <c r="V367" s="1">
        <f t="shared" si="235"/>
        <v>30</v>
      </c>
      <c r="W367" s="80"/>
      <c r="X367" s="78"/>
      <c r="AY367" s="78" t="str">
        <f t="shared" si="236"/>
        <v>Purcell Blvd</v>
      </c>
      <c r="AZ367" s="36">
        <f t="shared" si="237"/>
        <v>0</v>
      </c>
      <c r="BA367" s="36">
        <f t="shared" si="238"/>
        <v>0</v>
      </c>
      <c r="BH367" s="78" t="str">
        <f t="shared" si="239"/>
        <v>Purcell Blvd</v>
      </c>
      <c r="BI367" s="36">
        <f t="shared" si="240"/>
        <v>0.29166666666666669</v>
      </c>
      <c r="BJ367" s="36">
        <f t="shared" si="241"/>
        <v>0.21875</v>
      </c>
      <c r="BP367" s="80"/>
    </row>
    <row r="368" spans="1:68">
      <c r="A368" s="1">
        <v>365</v>
      </c>
      <c r="B368" s="10" t="s">
        <v>60</v>
      </c>
      <c r="C368" s="21">
        <v>38.383310000000002</v>
      </c>
      <c r="D368" s="31">
        <v>-104.66007999999999</v>
      </c>
      <c r="E368" s="1" t="s">
        <v>645</v>
      </c>
      <c r="F368" s="6">
        <v>45167</v>
      </c>
      <c r="G368" s="7">
        <v>45174</v>
      </c>
      <c r="H368" s="78" t="s">
        <v>228</v>
      </c>
      <c r="I368" s="1">
        <v>19</v>
      </c>
      <c r="J368" s="14">
        <v>0.44791666666666669</v>
      </c>
      <c r="K368" s="14">
        <v>4.1666666666666664E-2</v>
      </c>
      <c r="L368" s="1" t="str">
        <f t="shared" si="262"/>
        <v>Purcell Blvd</v>
      </c>
      <c r="M368" s="1">
        <v>21</v>
      </c>
      <c r="N368" s="14">
        <v>0.23958333333333334</v>
      </c>
      <c r="O368" s="14">
        <v>0.19791666666666666</v>
      </c>
      <c r="P368" s="1">
        <f t="shared" si="263"/>
        <v>40</v>
      </c>
      <c r="R368" s="78" t="str">
        <f t="shared" si="264"/>
        <v>Purcell Blvd</v>
      </c>
      <c r="S368" s="1">
        <v>30</v>
      </c>
      <c r="U368" s="78" t="str">
        <f t="shared" si="234"/>
        <v>Purcell Blvd</v>
      </c>
      <c r="V368" s="1">
        <f t="shared" si="235"/>
        <v>30</v>
      </c>
      <c r="W368" s="80"/>
      <c r="X368" s="78">
        <v>276</v>
      </c>
      <c r="Y368" s="1">
        <v>0</v>
      </c>
      <c r="Z368" s="1">
        <v>0</v>
      </c>
      <c r="AA368" s="1">
        <v>202</v>
      </c>
      <c r="AB368" s="1">
        <v>73.2</v>
      </c>
      <c r="AC368" s="1">
        <v>27</v>
      </c>
      <c r="AD368" s="1">
        <v>9.8000000000000007</v>
      </c>
      <c r="AE368" s="1">
        <v>4</v>
      </c>
      <c r="AF368" s="1">
        <v>1.4</v>
      </c>
      <c r="AG368" s="1">
        <v>43</v>
      </c>
      <c r="AH368" s="1">
        <v>15.6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78" t="str">
        <f t="shared" si="236"/>
        <v>Purcell Blvd</v>
      </c>
      <c r="AZ368" s="36">
        <f t="shared" si="237"/>
        <v>0.44791666666666669</v>
      </c>
      <c r="BA368" s="36">
        <f t="shared" si="238"/>
        <v>4.1666666666666664E-2</v>
      </c>
      <c r="BH368" s="78" t="str">
        <f t="shared" si="239"/>
        <v>Purcell Blvd</v>
      </c>
      <c r="BI368" s="36">
        <f t="shared" si="240"/>
        <v>0.23958333333333334</v>
      </c>
      <c r="BJ368" s="36">
        <f t="shared" si="241"/>
        <v>0.19791666666666666</v>
      </c>
      <c r="BP368" s="80"/>
    </row>
    <row r="369" spans="1:69" s="25" customFormat="1">
      <c r="A369" s="1">
        <v>366</v>
      </c>
      <c r="B369" s="10" t="s">
        <v>60</v>
      </c>
      <c r="C369" s="21">
        <v>38.383699999999997</v>
      </c>
      <c r="D369" s="46">
        <v>-104.6572</v>
      </c>
      <c r="E369" s="25" t="s">
        <v>646</v>
      </c>
      <c r="F369" s="26">
        <v>45167</v>
      </c>
      <c r="G369" s="27">
        <v>45174</v>
      </c>
      <c r="H369" s="28" t="s">
        <v>228</v>
      </c>
      <c r="L369" s="25" t="str">
        <f t="shared" si="262"/>
        <v>Purcell Blvd</v>
      </c>
      <c r="P369" s="25">
        <f t="shared" si="263"/>
        <v>0</v>
      </c>
      <c r="R369" s="28" t="str">
        <f t="shared" si="264"/>
        <v>Purcell Blvd</v>
      </c>
      <c r="U369" s="28" t="str">
        <f t="shared" si="234"/>
        <v>Purcell Blvd</v>
      </c>
      <c r="V369" s="25">
        <f t="shared" si="235"/>
        <v>0</v>
      </c>
      <c r="W369" s="29"/>
      <c r="X369" s="28"/>
      <c r="AY369" s="28" t="str">
        <f t="shared" si="236"/>
        <v>Purcell Blvd</v>
      </c>
      <c r="AZ369" s="30">
        <f t="shared" si="237"/>
        <v>0</v>
      </c>
      <c r="BA369" s="30">
        <f t="shared" si="238"/>
        <v>0</v>
      </c>
      <c r="BH369" s="28" t="str">
        <f t="shared" si="239"/>
        <v>Purcell Blvd</v>
      </c>
      <c r="BI369" s="30">
        <f t="shared" si="240"/>
        <v>0</v>
      </c>
      <c r="BJ369" s="30">
        <f t="shared" si="241"/>
        <v>0</v>
      </c>
      <c r="BP369" s="29"/>
      <c r="BQ369" s="1"/>
    </row>
    <row r="370" spans="1:69">
      <c r="A370" s="1">
        <v>367</v>
      </c>
      <c r="B370" s="10" t="s">
        <v>60</v>
      </c>
      <c r="C370" s="21">
        <v>38.384805999999998</v>
      </c>
      <c r="D370" s="44">
        <v>-104.650972</v>
      </c>
      <c r="E370" s="1" t="s">
        <v>647</v>
      </c>
      <c r="F370" s="6">
        <v>45167</v>
      </c>
      <c r="G370" s="7">
        <v>45174</v>
      </c>
      <c r="H370" s="78" t="s">
        <v>228</v>
      </c>
      <c r="I370" s="1">
        <v>11</v>
      </c>
      <c r="J370" s="14">
        <v>0.45833333333333331</v>
      </c>
      <c r="K370" s="14">
        <v>0.1875</v>
      </c>
      <c r="L370" s="1" t="str">
        <f t="shared" ref="L370:L435" si="266">H370</f>
        <v>Purcell Blvd</v>
      </c>
      <c r="M370" s="1">
        <v>8</v>
      </c>
      <c r="N370" s="14">
        <v>0.21875</v>
      </c>
      <c r="O370" s="14">
        <v>5.2083333333333336E-2</v>
      </c>
      <c r="P370" s="1">
        <f t="shared" si="263"/>
        <v>19</v>
      </c>
      <c r="R370" s="78" t="str">
        <f t="shared" si="264"/>
        <v>Purcell Blvd</v>
      </c>
      <c r="S370" s="1">
        <v>30</v>
      </c>
      <c r="U370" s="78" t="str">
        <f t="shared" si="234"/>
        <v>Purcell Blvd</v>
      </c>
      <c r="V370" s="1">
        <f t="shared" si="235"/>
        <v>30</v>
      </c>
      <c r="W370" s="80"/>
      <c r="X370" s="78">
        <v>127</v>
      </c>
      <c r="Y370" s="1">
        <v>1</v>
      </c>
      <c r="Z370" s="1">
        <v>0.8</v>
      </c>
      <c r="AA370" s="1">
        <v>65</v>
      </c>
      <c r="AB370" s="1">
        <v>51.2</v>
      </c>
      <c r="AC370" s="1">
        <v>48</v>
      </c>
      <c r="AD370" s="1">
        <v>37.799999999999997</v>
      </c>
      <c r="AE370" s="1">
        <v>1</v>
      </c>
      <c r="AF370" s="1">
        <v>0.8</v>
      </c>
      <c r="AG370" s="1">
        <v>10</v>
      </c>
      <c r="AH370" s="1">
        <v>7.9</v>
      </c>
      <c r="AI370" s="1">
        <v>2</v>
      </c>
      <c r="AJ370" s="1">
        <v>1.6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78" t="str">
        <f t="shared" ref="AY370:AY392" si="267">H370</f>
        <v>Purcell Blvd</v>
      </c>
      <c r="AZ370" s="36">
        <f t="shared" ref="AZ370:AZ392" si="268">J370</f>
        <v>0.45833333333333331</v>
      </c>
      <c r="BA370" s="36">
        <f t="shared" ref="BA370:BA392" si="269">K370</f>
        <v>0.1875</v>
      </c>
      <c r="BH370" s="78" t="str">
        <f t="shared" ref="BH370:BH406" si="270">L370</f>
        <v>Purcell Blvd</v>
      </c>
      <c r="BI370" s="36">
        <f t="shared" ref="BI370:BI406" si="271">N370</f>
        <v>0.21875</v>
      </c>
      <c r="BJ370" s="36">
        <f t="shared" ref="BJ370:BJ406" si="272">O370</f>
        <v>5.2083333333333336E-2</v>
      </c>
      <c r="BP370" s="80"/>
    </row>
    <row r="371" spans="1:69">
      <c r="A371" s="1">
        <v>368</v>
      </c>
      <c r="B371" s="10" t="s">
        <v>60</v>
      </c>
      <c r="C371" s="21">
        <v>38.384971999999998</v>
      </c>
      <c r="D371" s="44">
        <v>-104.654056</v>
      </c>
      <c r="E371" s="1" t="s">
        <v>648</v>
      </c>
      <c r="F371" s="6">
        <v>45167</v>
      </c>
      <c r="G371" s="7">
        <v>45174</v>
      </c>
      <c r="H371" s="78" t="s">
        <v>228</v>
      </c>
      <c r="I371" s="1">
        <v>19</v>
      </c>
      <c r="J371" s="14">
        <v>0.44791666666666669</v>
      </c>
      <c r="K371" s="14">
        <v>9.375E-2</v>
      </c>
      <c r="L371" s="1" t="str">
        <f t="shared" si="266"/>
        <v>Purcell Blvd</v>
      </c>
      <c r="M371" s="1">
        <v>19</v>
      </c>
      <c r="N371" s="14">
        <v>0.45833333333333331</v>
      </c>
      <c r="O371" s="14">
        <v>0.5</v>
      </c>
      <c r="P371" s="1">
        <f t="shared" ref="P371:P390" si="273">SUM(M371,I371)</f>
        <v>38</v>
      </c>
      <c r="R371" s="78" t="str">
        <f t="shared" ref="R371:R390" si="274">H371</f>
        <v>Purcell Blvd</v>
      </c>
      <c r="S371" s="1">
        <v>30</v>
      </c>
      <c r="U371" s="78" t="str">
        <f t="shared" ref="U371:U392" si="275">L371</f>
        <v>Purcell Blvd</v>
      </c>
      <c r="V371" s="1">
        <f t="shared" ref="V371:V392" si="276">S371</f>
        <v>30</v>
      </c>
      <c r="W371" s="80"/>
      <c r="X371" s="78">
        <v>257</v>
      </c>
      <c r="Y371" s="1">
        <v>0</v>
      </c>
      <c r="Z371" s="1">
        <v>0</v>
      </c>
      <c r="AA371" s="1">
        <v>204</v>
      </c>
      <c r="AB371" s="1">
        <v>79.400000000000006</v>
      </c>
      <c r="AC371" s="1">
        <v>38</v>
      </c>
      <c r="AD371" s="1">
        <v>14.8</v>
      </c>
      <c r="AE371" s="1">
        <v>0</v>
      </c>
      <c r="AF371" s="1">
        <v>0</v>
      </c>
      <c r="AG371" s="1">
        <v>13</v>
      </c>
      <c r="AH371" s="1">
        <v>5.0999999999999996</v>
      </c>
      <c r="AI371" s="1">
        <v>2</v>
      </c>
      <c r="AJ371" s="1">
        <v>0.8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78" t="str">
        <f t="shared" si="267"/>
        <v>Purcell Blvd</v>
      </c>
      <c r="AZ371" s="36">
        <f t="shared" si="268"/>
        <v>0.44791666666666669</v>
      </c>
      <c r="BA371" s="36">
        <f t="shared" si="269"/>
        <v>9.375E-2</v>
      </c>
      <c r="BH371" s="78" t="str">
        <f t="shared" si="270"/>
        <v>Purcell Blvd</v>
      </c>
      <c r="BI371" s="36">
        <f t="shared" si="271"/>
        <v>0.45833333333333331</v>
      </c>
      <c r="BJ371" s="36">
        <f t="shared" si="272"/>
        <v>0.5</v>
      </c>
      <c r="BP371" s="80"/>
    </row>
    <row r="372" spans="1:69">
      <c r="A372" s="1">
        <v>369</v>
      </c>
      <c r="B372" s="10" t="s">
        <v>502</v>
      </c>
      <c r="C372" s="21">
        <v>38.319189999999999</v>
      </c>
      <c r="D372" s="44">
        <v>-104.73759</v>
      </c>
      <c r="E372" s="1" t="s">
        <v>503</v>
      </c>
      <c r="F372" s="6">
        <v>45169</v>
      </c>
      <c r="G372" s="7">
        <v>45176</v>
      </c>
      <c r="H372" s="78" t="s">
        <v>639</v>
      </c>
      <c r="J372" s="1"/>
      <c r="K372" s="1"/>
      <c r="L372" s="1" t="str">
        <f t="shared" si="266"/>
        <v>Joe Martinez</v>
      </c>
      <c r="M372" s="1">
        <v>234</v>
      </c>
      <c r="N372" s="14">
        <v>0.29166666666666669</v>
      </c>
      <c r="O372" s="14">
        <v>0.19791666666666666</v>
      </c>
      <c r="P372" s="1">
        <f t="shared" si="273"/>
        <v>234</v>
      </c>
      <c r="R372" s="78" t="str">
        <f t="shared" si="274"/>
        <v>Joe Martinez</v>
      </c>
      <c r="S372" s="1">
        <v>30</v>
      </c>
      <c r="U372" s="78" t="str">
        <f t="shared" si="275"/>
        <v>Joe Martinez</v>
      </c>
      <c r="V372" s="1">
        <f t="shared" si="276"/>
        <v>30</v>
      </c>
      <c r="W372" s="80"/>
      <c r="X372" s="78"/>
      <c r="AY372" s="78" t="str">
        <f t="shared" si="267"/>
        <v>Joe Martinez</v>
      </c>
      <c r="AZ372" s="36">
        <f t="shared" si="268"/>
        <v>0</v>
      </c>
      <c r="BA372" s="36">
        <f t="shared" si="269"/>
        <v>0</v>
      </c>
      <c r="BH372" s="78" t="str">
        <f t="shared" si="270"/>
        <v>Joe Martinez</v>
      </c>
      <c r="BI372" s="36">
        <f t="shared" si="271"/>
        <v>0.29166666666666669</v>
      </c>
      <c r="BJ372" s="36">
        <f t="shared" si="272"/>
        <v>0.19791666666666666</v>
      </c>
      <c r="BP372" s="80"/>
    </row>
    <row r="373" spans="1:69">
      <c r="A373" s="1">
        <v>370</v>
      </c>
      <c r="B373" s="10" t="s">
        <v>558</v>
      </c>
      <c r="C373" s="21">
        <v>38.312333000000002</v>
      </c>
      <c r="D373" s="44">
        <v>-104.753028</v>
      </c>
      <c r="E373" s="1" t="s">
        <v>559</v>
      </c>
      <c r="F373" s="6">
        <v>45169</v>
      </c>
      <c r="G373" s="7">
        <v>45176</v>
      </c>
      <c r="H373" s="78" t="s">
        <v>437</v>
      </c>
      <c r="I373" s="1">
        <v>106</v>
      </c>
      <c r="J373" s="14">
        <v>0.45833333333333331</v>
      </c>
      <c r="K373" s="14">
        <v>0.16666666666666666</v>
      </c>
      <c r="L373" s="1" t="str">
        <f t="shared" si="266"/>
        <v>McCulloch Blvd</v>
      </c>
      <c r="M373" s="1">
        <v>95</v>
      </c>
      <c r="N373" s="14">
        <v>0.4375</v>
      </c>
      <c r="O373" s="14">
        <v>0.15625</v>
      </c>
      <c r="P373" s="1">
        <f t="shared" si="273"/>
        <v>201</v>
      </c>
      <c r="R373" s="78" t="str">
        <f t="shared" si="274"/>
        <v>McCulloch Blvd</v>
      </c>
      <c r="S373" s="1">
        <v>30</v>
      </c>
      <c r="U373" s="78" t="str">
        <f t="shared" si="275"/>
        <v>McCulloch Blvd</v>
      </c>
      <c r="V373" s="1">
        <f t="shared" si="276"/>
        <v>30</v>
      </c>
      <c r="W373" s="80"/>
      <c r="X373" s="78">
        <v>1383</v>
      </c>
      <c r="Y373" s="1">
        <v>4</v>
      </c>
      <c r="Z373" s="1">
        <v>0.3</v>
      </c>
      <c r="AA373" s="1">
        <v>933</v>
      </c>
      <c r="AB373" s="1">
        <v>67.5</v>
      </c>
      <c r="AC373" s="1">
        <v>316</v>
      </c>
      <c r="AD373" s="1">
        <v>22.8</v>
      </c>
      <c r="AE373" s="1">
        <v>10</v>
      </c>
      <c r="AF373" s="1">
        <v>0.7</v>
      </c>
      <c r="AG373" s="1">
        <v>98</v>
      </c>
      <c r="AH373" s="1">
        <v>7.1</v>
      </c>
      <c r="AI373" s="1">
        <v>4</v>
      </c>
      <c r="AJ373" s="1">
        <v>0.3</v>
      </c>
      <c r="AK373" s="1">
        <v>0</v>
      </c>
      <c r="AL373" s="1">
        <v>0</v>
      </c>
      <c r="AM373" s="1">
        <v>16</v>
      </c>
      <c r="AN373" s="1">
        <v>1.2</v>
      </c>
      <c r="AO373" s="1">
        <v>2</v>
      </c>
      <c r="AP373" s="1">
        <v>0.1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78" t="str">
        <f t="shared" si="267"/>
        <v>McCulloch Blvd</v>
      </c>
      <c r="AZ373" s="36">
        <f t="shared" si="268"/>
        <v>0.45833333333333331</v>
      </c>
      <c r="BA373" s="36">
        <f t="shared" si="269"/>
        <v>0.16666666666666666</v>
      </c>
      <c r="BH373" s="78" t="str">
        <f t="shared" si="270"/>
        <v>McCulloch Blvd</v>
      </c>
      <c r="BI373" s="36">
        <f t="shared" si="271"/>
        <v>0.4375</v>
      </c>
      <c r="BJ373" s="36">
        <f t="shared" si="272"/>
        <v>0.15625</v>
      </c>
      <c r="BP373" s="80"/>
    </row>
    <row r="374" spans="1:69">
      <c r="A374" s="1">
        <v>371</v>
      </c>
      <c r="B374" s="10" t="s">
        <v>573</v>
      </c>
      <c r="C374" s="21">
        <v>38.318930000000002</v>
      </c>
      <c r="D374" s="44">
        <v>-104.723555</v>
      </c>
      <c r="E374" s="1" t="s">
        <v>574</v>
      </c>
      <c r="F374" s="6">
        <v>45169</v>
      </c>
      <c r="G374" s="7">
        <v>45176</v>
      </c>
      <c r="H374" s="78" t="s">
        <v>649</v>
      </c>
      <c r="I374" s="1">
        <v>215</v>
      </c>
      <c r="J374" s="14">
        <v>0.29166666666666669</v>
      </c>
      <c r="K374" s="14">
        <v>0.125</v>
      </c>
      <c r="L374" s="1" t="str">
        <f t="shared" si="266"/>
        <v>East Trail</v>
      </c>
      <c r="M374" s="1">
        <v>220</v>
      </c>
      <c r="N374" s="14">
        <v>0.45833333333333331</v>
      </c>
      <c r="O374" s="14">
        <v>0.125</v>
      </c>
      <c r="Q374" s="1">
        <f t="shared" ref="Q374:Q386" si="277">SUM(M374,I374)</f>
        <v>435</v>
      </c>
      <c r="R374" s="78" t="str">
        <f t="shared" si="274"/>
        <v>East Trail</v>
      </c>
      <c r="S374" s="1">
        <v>30</v>
      </c>
      <c r="T374" s="1">
        <v>40</v>
      </c>
      <c r="U374" s="78" t="str">
        <f t="shared" si="275"/>
        <v>East Trail</v>
      </c>
      <c r="V374" s="1">
        <f t="shared" si="276"/>
        <v>30</v>
      </c>
      <c r="W374" s="80">
        <v>37</v>
      </c>
      <c r="X374" s="78"/>
      <c r="AY374" s="78" t="str">
        <f t="shared" si="267"/>
        <v>East Trail</v>
      </c>
      <c r="AZ374" s="36">
        <f t="shared" si="268"/>
        <v>0.29166666666666669</v>
      </c>
      <c r="BA374" s="36">
        <f t="shared" si="269"/>
        <v>0.125</v>
      </c>
      <c r="BB374" s="1">
        <v>0</v>
      </c>
      <c r="BC374" s="1">
        <v>0</v>
      </c>
      <c r="BD374" s="1">
        <v>1298</v>
      </c>
      <c r="BE374" s="1">
        <v>97.9</v>
      </c>
      <c r="BF374" s="1">
        <v>28</v>
      </c>
      <c r="BG374" s="1">
        <v>2.1</v>
      </c>
      <c r="BH374" s="78" t="str">
        <f t="shared" si="270"/>
        <v>East Trail</v>
      </c>
      <c r="BI374" s="36">
        <f t="shared" si="271"/>
        <v>0.45833333333333331</v>
      </c>
      <c r="BJ374" s="36">
        <f t="shared" si="272"/>
        <v>0.125</v>
      </c>
      <c r="BK374" s="1">
        <v>29</v>
      </c>
      <c r="BL374" s="1">
        <v>2.1</v>
      </c>
      <c r="BM374" s="1">
        <v>1301</v>
      </c>
      <c r="BN374" s="1">
        <v>96.3</v>
      </c>
      <c r="BO374" s="1">
        <v>21</v>
      </c>
      <c r="BP374" s="80">
        <v>1.6</v>
      </c>
    </row>
    <row r="375" spans="1:69">
      <c r="A375" s="1">
        <v>372</v>
      </c>
      <c r="B375" s="10" t="s">
        <v>650</v>
      </c>
      <c r="C375" s="21">
        <v>38.308971999999997</v>
      </c>
      <c r="D375" s="44">
        <v>-104.756694</v>
      </c>
      <c r="E375" s="1" t="s">
        <v>651</v>
      </c>
      <c r="F375" s="6">
        <v>45174</v>
      </c>
      <c r="G375" s="7">
        <v>45181</v>
      </c>
      <c r="H375" s="78" t="s">
        <v>487</v>
      </c>
      <c r="I375" s="1">
        <v>995</v>
      </c>
      <c r="J375" s="14">
        <v>0.29166666666666669</v>
      </c>
      <c r="K375" s="14">
        <v>0.20833333333333334</v>
      </c>
      <c r="L375" s="1" t="str">
        <f t="shared" si="266"/>
        <v>S Watermelon Dr</v>
      </c>
      <c r="M375" s="1">
        <v>1039</v>
      </c>
      <c r="N375" s="14">
        <v>0.29166666666666669</v>
      </c>
      <c r="O375" s="14">
        <v>0.125</v>
      </c>
      <c r="Q375" s="1">
        <f t="shared" si="277"/>
        <v>2034</v>
      </c>
      <c r="R375" s="78" t="str">
        <f t="shared" si="274"/>
        <v>S Watermelon Dr</v>
      </c>
      <c r="S375" s="1">
        <v>30</v>
      </c>
      <c r="T375" s="1">
        <v>41</v>
      </c>
      <c r="U375" s="78" t="str">
        <f t="shared" si="275"/>
        <v>S Watermelon Dr</v>
      </c>
      <c r="V375" s="1">
        <f t="shared" si="276"/>
        <v>30</v>
      </c>
      <c r="W375" s="80">
        <v>39</v>
      </c>
      <c r="X375" s="78"/>
      <c r="AY375" s="78" t="str">
        <f t="shared" si="267"/>
        <v>S Watermelon Dr</v>
      </c>
      <c r="AZ375" s="36">
        <f t="shared" si="268"/>
        <v>0.29166666666666669</v>
      </c>
      <c r="BA375" s="36">
        <f t="shared" si="269"/>
        <v>0.20833333333333334</v>
      </c>
      <c r="BB375" s="1">
        <v>1</v>
      </c>
      <c r="BC375" s="1">
        <v>0</v>
      </c>
      <c r="BD375" s="1">
        <v>6831</v>
      </c>
      <c r="BE375" s="1">
        <v>97.6</v>
      </c>
      <c r="BF375" s="1">
        <v>169</v>
      </c>
      <c r="BG375" s="1">
        <v>2.4</v>
      </c>
      <c r="BH375" s="78" t="str">
        <f t="shared" si="270"/>
        <v>S Watermelon Dr</v>
      </c>
      <c r="BI375" s="36">
        <f t="shared" si="271"/>
        <v>0.29166666666666669</v>
      </c>
      <c r="BJ375" s="36">
        <f t="shared" si="272"/>
        <v>0.125</v>
      </c>
      <c r="BK375" s="1">
        <v>70</v>
      </c>
      <c r="BL375" s="1">
        <v>1</v>
      </c>
      <c r="BM375" s="1">
        <v>7108</v>
      </c>
      <c r="BN375" s="1">
        <v>97.2</v>
      </c>
      <c r="BO375" s="1">
        <v>134</v>
      </c>
      <c r="BP375" s="80">
        <v>1.8</v>
      </c>
    </row>
    <row r="376" spans="1:69">
      <c r="A376" s="1">
        <v>373</v>
      </c>
      <c r="B376" s="10" t="s">
        <v>652</v>
      </c>
      <c r="C376" s="21">
        <v>38.334833000000003</v>
      </c>
      <c r="D376" s="44">
        <v>-104.75624999999999</v>
      </c>
      <c r="E376" s="1" t="s">
        <v>653</v>
      </c>
      <c r="F376" s="6">
        <v>45174</v>
      </c>
      <c r="G376" s="7">
        <v>45181</v>
      </c>
      <c r="H376" s="78" t="s">
        <v>654</v>
      </c>
      <c r="I376" s="1">
        <v>2247</v>
      </c>
      <c r="J376" s="14">
        <v>0.29166666666666669</v>
      </c>
      <c r="K376" s="14">
        <v>0.125</v>
      </c>
      <c r="L376" s="1" t="str">
        <f t="shared" si="266"/>
        <v>W Gateway Dr</v>
      </c>
      <c r="M376" s="1">
        <v>2496</v>
      </c>
      <c r="N376" s="14">
        <v>0.29166666666666669</v>
      </c>
      <c r="O376" s="14">
        <v>0.125</v>
      </c>
      <c r="Q376" s="1">
        <f t="shared" si="277"/>
        <v>4743</v>
      </c>
      <c r="R376" s="78" t="str">
        <f t="shared" si="274"/>
        <v>W Gateway Dr</v>
      </c>
      <c r="S376" s="1">
        <v>30</v>
      </c>
      <c r="T376" s="1">
        <v>43</v>
      </c>
      <c r="U376" s="78" t="str">
        <f t="shared" si="275"/>
        <v>W Gateway Dr</v>
      </c>
      <c r="V376" s="1">
        <f t="shared" si="276"/>
        <v>30</v>
      </c>
      <c r="W376" s="80">
        <v>42</v>
      </c>
      <c r="X376" s="78"/>
      <c r="AY376" s="78" t="str">
        <f t="shared" si="267"/>
        <v>W Gateway Dr</v>
      </c>
      <c r="AZ376" s="36">
        <f t="shared" si="268"/>
        <v>0.29166666666666669</v>
      </c>
      <c r="BA376" s="36">
        <f t="shared" si="269"/>
        <v>0.125</v>
      </c>
      <c r="BB376" s="1">
        <v>0</v>
      </c>
      <c r="BC376" s="1">
        <v>0</v>
      </c>
      <c r="BD376" s="1">
        <v>15411</v>
      </c>
      <c r="BE376" s="1">
        <v>97.4</v>
      </c>
      <c r="BF376" s="1">
        <v>409</v>
      </c>
      <c r="BG376" s="1">
        <v>2.6</v>
      </c>
      <c r="BH376" s="78" t="str">
        <f t="shared" si="270"/>
        <v>W Gateway Dr</v>
      </c>
      <c r="BI376" s="36">
        <f t="shared" si="271"/>
        <v>0.29166666666666669</v>
      </c>
      <c r="BJ376" s="36">
        <f t="shared" si="272"/>
        <v>0.125</v>
      </c>
      <c r="BK376" s="1">
        <v>691</v>
      </c>
      <c r="BL376" s="1">
        <v>3.9</v>
      </c>
      <c r="BM376" s="1">
        <v>16562</v>
      </c>
      <c r="BN376" s="1">
        <v>94.2</v>
      </c>
      <c r="BO376" s="1">
        <v>322</v>
      </c>
      <c r="BP376" s="80">
        <v>1.8</v>
      </c>
    </row>
    <row r="377" spans="1:69">
      <c r="A377" s="1">
        <v>374</v>
      </c>
      <c r="B377" s="10" t="s">
        <v>652</v>
      </c>
      <c r="C377" s="21">
        <v>38.333333000000003</v>
      </c>
      <c r="D377" s="44">
        <v>-104.748389</v>
      </c>
      <c r="E377" s="1" t="s">
        <v>655</v>
      </c>
      <c r="F377" s="6">
        <v>45174</v>
      </c>
      <c r="G377" s="7">
        <v>45181</v>
      </c>
      <c r="H377" s="78" t="s">
        <v>437</v>
      </c>
      <c r="I377" s="1">
        <v>4180</v>
      </c>
      <c r="J377" s="14">
        <v>0.29166666666666669</v>
      </c>
      <c r="K377" s="14">
        <v>0.20833333333333334</v>
      </c>
      <c r="L377" s="1" t="str">
        <f t="shared" si="266"/>
        <v>McCulloch Blvd</v>
      </c>
      <c r="M377" s="1">
        <v>3896</v>
      </c>
      <c r="N377" s="14">
        <v>0.29166666666666669</v>
      </c>
      <c r="O377" s="14">
        <v>0.125</v>
      </c>
      <c r="Q377" s="1">
        <f t="shared" si="277"/>
        <v>8076</v>
      </c>
      <c r="R377" s="78" t="str">
        <f t="shared" si="274"/>
        <v>McCulloch Blvd</v>
      </c>
      <c r="S377" s="1">
        <v>30</v>
      </c>
      <c r="T377" s="1">
        <v>43</v>
      </c>
      <c r="U377" s="78" t="str">
        <f t="shared" si="275"/>
        <v>McCulloch Blvd</v>
      </c>
      <c r="V377" s="1">
        <f t="shared" si="276"/>
        <v>30</v>
      </c>
      <c r="W377" s="80">
        <v>42</v>
      </c>
      <c r="X377" s="78"/>
      <c r="AY377" s="78" t="str">
        <f t="shared" si="267"/>
        <v>McCulloch Blvd</v>
      </c>
      <c r="AZ377" s="36">
        <f t="shared" si="268"/>
        <v>0.29166666666666669</v>
      </c>
      <c r="BA377" s="36">
        <f t="shared" si="269"/>
        <v>0.20833333333333334</v>
      </c>
      <c r="BB377" s="1">
        <v>92</v>
      </c>
      <c r="BC377" s="1">
        <v>0.3</v>
      </c>
      <c r="BD377" s="1">
        <v>28617</v>
      </c>
      <c r="BE377" s="1">
        <v>97.8</v>
      </c>
      <c r="BF377" s="1">
        <v>548</v>
      </c>
      <c r="BG377" s="1">
        <v>1.9</v>
      </c>
      <c r="BH377" s="78" t="str">
        <f t="shared" si="270"/>
        <v>McCulloch Blvd</v>
      </c>
      <c r="BI377" s="36">
        <f t="shared" si="271"/>
        <v>0.29166666666666669</v>
      </c>
      <c r="BJ377" s="36">
        <f t="shared" si="272"/>
        <v>0.125</v>
      </c>
      <c r="BK377" s="1">
        <v>0</v>
      </c>
      <c r="BL377" s="1">
        <v>0</v>
      </c>
      <c r="BM377" s="1">
        <v>26635</v>
      </c>
      <c r="BN377" s="1">
        <v>97.7</v>
      </c>
      <c r="BO377" s="1">
        <v>632</v>
      </c>
      <c r="BP377" s="80">
        <v>2.2999999999999998</v>
      </c>
    </row>
    <row r="378" spans="1:69">
      <c r="A378" s="1">
        <v>375</v>
      </c>
      <c r="B378" s="10" t="s">
        <v>656</v>
      </c>
      <c r="C378" s="21">
        <v>38.307417000000001</v>
      </c>
      <c r="D378" s="44">
        <v>-104.78694400000001</v>
      </c>
      <c r="E378" s="1" t="s">
        <v>269</v>
      </c>
      <c r="F378" s="6">
        <v>45174</v>
      </c>
      <c r="G378" s="7">
        <v>45181</v>
      </c>
      <c r="H378" s="78" t="s">
        <v>657</v>
      </c>
      <c r="I378" s="1">
        <v>1488</v>
      </c>
      <c r="J378" s="14">
        <v>0.29166666666666669</v>
      </c>
      <c r="K378" s="14">
        <v>0.125</v>
      </c>
      <c r="L378" s="1" t="str">
        <f t="shared" si="266"/>
        <v>W Gallinas Dr</v>
      </c>
      <c r="M378" s="1">
        <v>1418</v>
      </c>
      <c r="N378" s="14">
        <v>0.29166666666666669</v>
      </c>
      <c r="O378" s="14">
        <v>0.125</v>
      </c>
      <c r="Q378" s="1">
        <f t="shared" si="277"/>
        <v>2906</v>
      </c>
      <c r="R378" s="78" t="str">
        <f t="shared" si="274"/>
        <v>W Gallinas Dr</v>
      </c>
      <c r="S378" s="1">
        <v>45</v>
      </c>
      <c r="T378" s="1">
        <v>51</v>
      </c>
      <c r="U378" s="78" t="str">
        <f t="shared" si="275"/>
        <v>W Gallinas Dr</v>
      </c>
      <c r="V378" s="1">
        <f t="shared" si="276"/>
        <v>45</v>
      </c>
      <c r="W378" s="80">
        <v>51</v>
      </c>
      <c r="X378" s="78"/>
      <c r="AY378" s="78" t="str">
        <f t="shared" si="267"/>
        <v>W Gallinas Dr</v>
      </c>
      <c r="AZ378" s="36">
        <f t="shared" si="268"/>
        <v>0.29166666666666669</v>
      </c>
      <c r="BA378" s="36">
        <f t="shared" si="269"/>
        <v>0.125</v>
      </c>
      <c r="BB378" s="1">
        <v>1</v>
      </c>
      <c r="BC378" s="1">
        <v>0</v>
      </c>
      <c r="BD378" s="1">
        <v>10066</v>
      </c>
      <c r="BE378" s="1">
        <v>96.6</v>
      </c>
      <c r="BF378" s="1">
        <v>348</v>
      </c>
      <c r="BG378" s="1">
        <v>3.3</v>
      </c>
      <c r="BH378" s="78" t="str">
        <f t="shared" si="270"/>
        <v>W Gallinas Dr</v>
      </c>
      <c r="BI378" s="36">
        <f t="shared" si="271"/>
        <v>0.29166666666666669</v>
      </c>
      <c r="BJ378" s="36">
        <f t="shared" si="272"/>
        <v>0.125</v>
      </c>
      <c r="BK378" s="1">
        <v>1</v>
      </c>
      <c r="BL378" s="1">
        <v>0</v>
      </c>
      <c r="BM378" s="1">
        <v>9613</v>
      </c>
      <c r="BN378" s="1">
        <v>96.9</v>
      </c>
      <c r="BO378" s="1">
        <v>311</v>
      </c>
      <c r="BP378" s="80">
        <v>3.1</v>
      </c>
    </row>
    <row r="379" spans="1:69">
      <c r="A379" s="1">
        <v>376</v>
      </c>
      <c r="B379" s="10" t="s">
        <v>658</v>
      </c>
      <c r="C379" s="21">
        <v>38.327027999999999</v>
      </c>
      <c r="D379" s="44">
        <v>-104.769278</v>
      </c>
      <c r="E379" s="1" t="s">
        <v>659</v>
      </c>
      <c r="F379" s="6">
        <v>45174</v>
      </c>
      <c r="G379" s="7">
        <v>45181</v>
      </c>
      <c r="H379" s="78" t="s">
        <v>660</v>
      </c>
      <c r="I379" s="1">
        <v>1410</v>
      </c>
      <c r="J379" s="14">
        <v>0.28125</v>
      </c>
      <c r="K379" s="14">
        <v>0.10416666666666667</v>
      </c>
      <c r="L379" s="1" t="str">
        <f t="shared" si="266"/>
        <v>Golfwood Dr</v>
      </c>
      <c r="M379" s="1">
        <v>975</v>
      </c>
      <c r="N379" s="14">
        <v>0.29166666666666669</v>
      </c>
      <c r="O379" s="14">
        <v>0.125</v>
      </c>
      <c r="P379" s="1">
        <f t="shared" si="273"/>
        <v>2385</v>
      </c>
      <c r="R379" s="78" t="str">
        <f t="shared" si="274"/>
        <v>Golfwood Dr</v>
      </c>
      <c r="S379" s="1">
        <v>30</v>
      </c>
      <c r="T379" s="1">
        <v>38</v>
      </c>
      <c r="U379" s="78" t="str">
        <f t="shared" si="275"/>
        <v>Golfwood Dr</v>
      </c>
      <c r="V379" s="1">
        <f t="shared" si="276"/>
        <v>30</v>
      </c>
      <c r="W379" s="80">
        <v>44</v>
      </c>
      <c r="X379" s="78">
        <v>16583</v>
      </c>
      <c r="Y379" s="1">
        <v>56</v>
      </c>
      <c r="Z379" s="1">
        <v>0.3</v>
      </c>
      <c r="AA379" s="1">
        <v>8791</v>
      </c>
      <c r="AB379" s="1">
        <v>53</v>
      </c>
      <c r="AC379" s="1">
        <v>5806</v>
      </c>
      <c r="AD379" s="1">
        <v>35</v>
      </c>
      <c r="AE379" s="1">
        <v>184</v>
      </c>
      <c r="AF379" s="1">
        <v>1.1000000000000001</v>
      </c>
      <c r="AG379" s="1">
        <v>1633</v>
      </c>
      <c r="AH379" s="1">
        <v>9.8000000000000007</v>
      </c>
      <c r="AI379" s="1">
        <v>21</v>
      </c>
      <c r="AJ379" s="1">
        <v>0.1</v>
      </c>
      <c r="AK379" s="1">
        <v>3</v>
      </c>
      <c r="AL379" s="1">
        <v>0</v>
      </c>
      <c r="AM379" s="1">
        <v>83</v>
      </c>
      <c r="AN379" s="1">
        <v>0.5</v>
      </c>
      <c r="AO379" s="1">
        <v>5</v>
      </c>
      <c r="AP379" s="1">
        <v>0</v>
      </c>
      <c r="AQ379" s="1">
        <v>0</v>
      </c>
      <c r="AR379" s="1">
        <v>0</v>
      </c>
      <c r="AS379" s="1">
        <v>1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78" t="str">
        <f t="shared" si="267"/>
        <v>Golfwood Dr</v>
      </c>
      <c r="AZ379" s="36">
        <f t="shared" si="268"/>
        <v>0.28125</v>
      </c>
      <c r="BA379" s="36">
        <f t="shared" si="269"/>
        <v>0.10416666666666667</v>
      </c>
      <c r="BH379" s="78" t="str">
        <f t="shared" si="270"/>
        <v>Golfwood Dr</v>
      </c>
      <c r="BI379" s="36">
        <f t="shared" si="271"/>
        <v>0.29166666666666669</v>
      </c>
      <c r="BJ379" s="36">
        <f t="shared" si="272"/>
        <v>0.125</v>
      </c>
      <c r="BP379" s="80"/>
    </row>
    <row r="380" spans="1:69">
      <c r="A380" s="1">
        <v>377</v>
      </c>
      <c r="B380" s="10" t="s">
        <v>661</v>
      </c>
      <c r="C380" s="21">
        <v>38.234713300000003</v>
      </c>
      <c r="D380" s="44">
        <v>-104.57219499999999</v>
      </c>
      <c r="E380" s="1" t="s">
        <v>220</v>
      </c>
      <c r="F380" s="6">
        <v>45174</v>
      </c>
      <c r="G380" s="7">
        <v>45181</v>
      </c>
      <c r="H380" s="78" t="s">
        <v>662</v>
      </c>
      <c r="I380" s="1">
        <v>348</v>
      </c>
      <c r="J380" s="14">
        <v>0.41666666666666669</v>
      </c>
      <c r="K380" s="14">
        <v>0.20833333333333334</v>
      </c>
      <c r="L380" s="1" t="str">
        <f>H380</f>
        <v>20th Ln</v>
      </c>
      <c r="M380" s="1">
        <v>323</v>
      </c>
      <c r="N380" s="14">
        <v>0.29166666666666669</v>
      </c>
      <c r="O380" s="14">
        <v>0.125</v>
      </c>
      <c r="Q380" s="1">
        <f t="shared" ref="Q380" si="278">SUM(M380,I380)</f>
        <v>671</v>
      </c>
      <c r="R380" s="78" t="str">
        <f t="shared" ref="R380" si="279">H380</f>
        <v>20th Ln</v>
      </c>
      <c r="S380" s="1">
        <v>35</v>
      </c>
      <c r="T380" s="1">
        <v>47</v>
      </c>
      <c r="U380" s="78" t="str">
        <f>R380</f>
        <v>20th Ln</v>
      </c>
      <c r="V380" s="1">
        <f>S380</f>
        <v>35</v>
      </c>
      <c r="W380" s="80">
        <v>45</v>
      </c>
      <c r="X380" s="78"/>
      <c r="AY380" s="78" t="str">
        <f t="shared" ref="AY380" si="280">H380</f>
        <v>20th Ln</v>
      </c>
      <c r="AZ380" s="36">
        <f t="shared" ref="AZ380" si="281">J380</f>
        <v>0.41666666666666669</v>
      </c>
      <c r="BA380" s="36">
        <f t="shared" ref="BA380" si="282">K380</f>
        <v>0.20833333333333334</v>
      </c>
      <c r="BB380" s="1">
        <v>3</v>
      </c>
      <c r="BC380" s="1">
        <v>0.1</v>
      </c>
      <c r="BD380" s="1">
        <v>2353</v>
      </c>
      <c r="BE380" s="1">
        <v>97.2</v>
      </c>
      <c r="BF380" s="1">
        <v>65</v>
      </c>
      <c r="BG380" s="1">
        <v>2.7</v>
      </c>
      <c r="BH380" s="78" t="str">
        <f t="shared" ref="BH380" si="283">L380</f>
        <v>20th Ln</v>
      </c>
      <c r="BI380" s="36">
        <f t="shared" ref="BI380" si="284">N380</f>
        <v>0.29166666666666669</v>
      </c>
      <c r="BJ380" s="36">
        <f t="shared" ref="BJ380" si="285">O380</f>
        <v>0.125</v>
      </c>
      <c r="BK380" s="1">
        <v>1</v>
      </c>
      <c r="BL380" s="1">
        <v>0</v>
      </c>
      <c r="BM380" s="1">
        <v>2153</v>
      </c>
      <c r="BN380" s="1">
        <v>95.9</v>
      </c>
      <c r="BO380" s="1">
        <v>91</v>
      </c>
      <c r="BP380" s="80">
        <v>4.0999999999999996</v>
      </c>
    </row>
    <row r="381" spans="1:69">
      <c r="A381" s="1">
        <v>378</v>
      </c>
      <c r="B381" s="10" t="s">
        <v>481</v>
      </c>
      <c r="C381" s="21">
        <v>38.326749999999997</v>
      </c>
      <c r="D381" s="44">
        <v>-104.70394400000001</v>
      </c>
      <c r="E381" s="1" t="s">
        <v>482</v>
      </c>
      <c r="F381" s="6">
        <v>45174</v>
      </c>
      <c r="G381" s="7">
        <v>45181</v>
      </c>
      <c r="H381" s="78" t="s">
        <v>663</v>
      </c>
      <c r="I381" s="1">
        <v>486</v>
      </c>
      <c r="J381" s="14">
        <v>0.42708333333333331</v>
      </c>
      <c r="K381" s="14">
        <v>0.15625</v>
      </c>
      <c r="L381" s="1" t="str">
        <f t="shared" si="266"/>
        <v>Enterprise Dr</v>
      </c>
      <c r="M381" s="1">
        <v>562</v>
      </c>
      <c r="N381" s="14">
        <v>0.45833333333333331</v>
      </c>
      <c r="O381" s="14">
        <v>5.2083333333333336E-2</v>
      </c>
      <c r="P381" s="1">
        <f t="shared" si="273"/>
        <v>1048</v>
      </c>
      <c r="R381" s="78" t="str">
        <f t="shared" si="274"/>
        <v>Enterprise Dr</v>
      </c>
      <c r="S381" s="1">
        <v>30</v>
      </c>
      <c r="T381" s="1">
        <v>35.5</v>
      </c>
      <c r="U381" s="78" t="str">
        <f t="shared" si="275"/>
        <v>Enterprise Dr</v>
      </c>
      <c r="V381" s="1">
        <f t="shared" si="276"/>
        <v>30</v>
      </c>
      <c r="W381" s="80">
        <v>35</v>
      </c>
      <c r="X381" s="78">
        <v>7044</v>
      </c>
      <c r="Y381" s="1">
        <v>31</v>
      </c>
      <c r="Z381" s="1">
        <v>0.4</v>
      </c>
      <c r="AA381" s="1">
        <v>4423</v>
      </c>
      <c r="AB381" s="1">
        <v>62.8</v>
      </c>
      <c r="AC381" s="1">
        <v>1544</v>
      </c>
      <c r="AD381" s="1">
        <v>21.9</v>
      </c>
      <c r="AE381" s="1">
        <v>42</v>
      </c>
      <c r="AF381" s="1">
        <v>0</v>
      </c>
      <c r="AG381" s="1">
        <v>841</v>
      </c>
      <c r="AH381" s="1">
        <v>11.9</v>
      </c>
      <c r="AI381" s="1">
        <v>26</v>
      </c>
      <c r="AJ381" s="1">
        <v>0.4</v>
      </c>
      <c r="AK381" s="1">
        <v>0</v>
      </c>
      <c r="AL381" s="1">
        <v>0</v>
      </c>
      <c r="AM381" s="1">
        <v>100</v>
      </c>
      <c r="AN381" s="1">
        <v>1.4</v>
      </c>
      <c r="AO381" s="1">
        <v>32</v>
      </c>
      <c r="AP381" s="1">
        <v>0.5</v>
      </c>
      <c r="AQ381" s="1">
        <v>4</v>
      </c>
      <c r="AR381" s="1">
        <v>0.1</v>
      </c>
      <c r="AS381" s="1">
        <v>1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78" t="str">
        <f t="shared" si="267"/>
        <v>Enterprise Dr</v>
      </c>
      <c r="AZ381" s="36">
        <f t="shared" si="268"/>
        <v>0.42708333333333331</v>
      </c>
      <c r="BA381" s="36">
        <f t="shared" si="269"/>
        <v>0.15625</v>
      </c>
      <c r="BH381" s="78" t="str">
        <f t="shared" si="270"/>
        <v>Enterprise Dr</v>
      </c>
      <c r="BI381" s="36">
        <f t="shared" si="271"/>
        <v>0.45833333333333331</v>
      </c>
      <c r="BJ381" s="36">
        <f t="shared" si="272"/>
        <v>5.2083333333333336E-2</v>
      </c>
      <c r="BP381" s="80"/>
    </row>
    <row r="382" spans="1:69">
      <c r="A382" s="1">
        <v>379</v>
      </c>
      <c r="B382" s="10" t="s">
        <v>664</v>
      </c>
      <c r="C382" s="21">
        <v>38.344805999999998</v>
      </c>
      <c r="D382" s="44">
        <v>-104.717111</v>
      </c>
      <c r="E382" s="1" t="s">
        <v>665</v>
      </c>
      <c r="F382" s="6">
        <v>45175</v>
      </c>
      <c r="G382" s="7">
        <v>45182</v>
      </c>
      <c r="H382" s="78" t="s">
        <v>476</v>
      </c>
      <c r="I382" s="1">
        <v>97</v>
      </c>
      <c r="J382" s="14">
        <v>0.25</v>
      </c>
      <c r="K382" s="14">
        <v>5.2083333333333336E-2</v>
      </c>
      <c r="L382" s="1" t="str">
        <f t="shared" si="266"/>
        <v>McCulloch</v>
      </c>
      <c r="M382" s="1">
        <v>87</v>
      </c>
      <c r="N382" s="14">
        <v>0.25</v>
      </c>
      <c r="O382" s="14">
        <v>8.3333333333333329E-2</v>
      </c>
      <c r="P382" s="1">
        <f t="shared" si="273"/>
        <v>184</v>
      </c>
      <c r="R382" s="78" t="str">
        <f t="shared" si="274"/>
        <v>McCulloch</v>
      </c>
      <c r="S382" s="1">
        <v>30</v>
      </c>
      <c r="T382" s="1">
        <v>40.299999999999997</v>
      </c>
      <c r="U382" s="78" t="str">
        <f t="shared" si="275"/>
        <v>McCulloch</v>
      </c>
      <c r="V382" s="1">
        <f t="shared" si="276"/>
        <v>30</v>
      </c>
      <c r="W382" s="80">
        <v>38.200000000000003</v>
      </c>
      <c r="X382" s="78">
        <v>1255</v>
      </c>
      <c r="Y382" s="1">
        <v>6</v>
      </c>
      <c r="Z382" s="1">
        <v>0.5</v>
      </c>
      <c r="AA382" s="1">
        <v>786</v>
      </c>
      <c r="AB382" s="1">
        <v>62.6</v>
      </c>
      <c r="AC382" s="1">
        <v>254</v>
      </c>
      <c r="AD382" s="1">
        <v>20.2</v>
      </c>
      <c r="AE382" s="1">
        <v>52</v>
      </c>
      <c r="AF382" s="1">
        <v>4.0999999999999996</v>
      </c>
      <c r="AG382" s="1">
        <v>143</v>
      </c>
      <c r="AH382" s="1">
        <v>11.4</v>
      </c>
      <c r="AI382" s="1">
        <v>5</v>
      </c>
      <c r="AJ382" s="1">
        <v>0.4</v>
      </c>
      <c r="AK382" s="1">
        <v>0</v>
      </c>
      <c r="AL382" s="1">
        <v>0</v>
      </c>
      <c r="AM382" s="1">
        <v>7</v>
      </c>
      <c r="AN382" s="1">
        <v>0.6</v>
      </c>
      <c r="AO382" s="1">
        <v>2</v>
      </c>
      <c r="AP382" s="1">
        <v>0.2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78" t="str">
        <f t="shared" si="267"/>
        <v>McCulloch</v>
      </c>
      <c r="AZ382" s="36">
        <f t="shared" si="268"/>
        <v>0.25</v>
      </c>
      <c r="BA382" s="36">
        <f t="shared" si="269"/>
        <v>5.2083333333333336E-2</v>
      </c>
      <c r="BH382" s="78" t="str">
        <f t="shared" si="270"/>
        <v>McCulloch</v>
      </c>
      <c r="BI382" s="36">
        <f t="shared" si="271"/>
        <v>0.25</v>
      </c>
      <c r="BJ382" s="36">
        <f t="shared" si="272"/>
        <v>8.3333333333333329E-2</v>
      </c>
      <c r="BP382" s="80"/>
    </row>
    <row r="383" spans="1:69">
      <c r="A383" s="1">
        <v>380</v>
      </c>
      <c r="B383" s="10" t="s">
        <v>666</v>
      </c>
      <c r="C383" s="21">
        <v>38.347278000000003</v>
      </c>
      <c r="D383" s="44">
        <v>-104.710667</v>
      </c>
      <c r="E383" s="1" t="s">
        <v>667</v>
      </c>
      <c r="F383" s="6">
        <v>45175</v>
      </c>
      <c r="G383" s="7">
        <v>45182</v>
      </c>
      <c r="H383" s="78" t="s">
        <v>394</v>
      </c>
      <c r="I383" s="1">
        <v>179</v>
      </c>
      <c r="J383" s="14">
        <v>0.25</v>
      </c>
      <c r="K383" s="14">
        <v>5.2083333333333336E-2</v>
      </c>
      <c r="L383" s="1" t="str">
        <f t="shared" si="266"/>
        <v>Matt Dr</v>
      </c>
      <c r="M383" s="1">
        <v>162</v>
      </c>
      <c r="N383" s="14">
        <v>0.26041666666666669</v>
      </c>
      <c r="O383" s="14">
        <v>8.3333333333333329E-2</v>
      </c>
      <c r="P383" s="1">
        <f t="shared" si="273"/>
        <v>341</v>
      </c>
      <c r="R383" s="78" t="str">
        <f t="shared" si="274"/>
        <v>Matt Dr</v>
      </c>
      <c r="S383" s="1">
        <v>30</v>
      </c>
      <c r="T383" s="1">
        <v>32.700000000000003</v>
      </c>
      <c r="U383" s="78" t="str">
        <f t="shared" si="275"/>
        <v>Matt Dr</v>
      </c>
      <c r="V383" s="1">
        <f t="shared" si="276"/>
        <v>30</v>
      </c>
      <c r="W383" s="80">
        <v>37.200000000000003</v>
      </c>
      <c r="X383" s="78">
        <v>2332</v>
      </c>
      <c r="Y383" s="1">
        <v>7</v>
      </c>
      <c r="Z383" s="1">
        <v>0.3</v>
      </c>
      <c r="AA383" s="1">
        <v>1456</v>
      </c>
      <c r="AB383" s="1">
        <v>62.4</v>
      </c>
      <c r="AC383" s="1">
        <v>573</v>
      </c>
      <c r="AD383" s="1">
        <v>24.6</v>
      </c>
      <c r="AE383" s="1">
        <v>33</v>
      </c>
      <c r="AF383" s="1">
        <v>1.4</v>
      </c>
      <c r="AG383" s="1">
        <v>240</v>
      </c>
      <c r="AH383" s="1">
        <v>10.3</v>
      </c>
      <c r="AI383" s="1">
        <v>12</v>
      </c>
      <c r="AJ383" s="1">
        <v>0.5</v>
      </c>
      <c r="AK383" s="1">
        <v>0</v>
      </c>
      <c r="AL383" s="1">
        <v>0</v>
      </c>
      <c r="AM383" s="1">
        <v>10</v>
      </c>
      <c r="AN383" s="1">
        <v>0.4</v>
      </c>
      <c r="AO383" s="1">
        <v>1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78" t="str">
        <f t="shared" si="267"/>
        <v>Matt Dr</v>
      </c>
      <c r="AZ383" s="36">
        <f t="shared" si="268"/>
        <v>0.25</v>
      </c>
      <c r="BA383" s="36">
        <f t="shared" si="269"/>
        <v>5.2083333333333336E-2</v>
      </c>
      <c r="BH383" s="78" t="str">
        <f t="shared" si="270"/>
        <v>Matt Dr</v>
      </c>
      <c r="BI383" s="36">
        <f t="shared" si="271"/>
        <v>0.26041666666666669</v>
      </c>
      <c r="BJ383" s="36">
        <f t="shared" si="272"/>
        <v>8.3333333333333329E-2</v>
      </c>
      <c r="BP383" s="80"/>
    </row>
    <row r="384" spans="1:69">
      <c r="A384" s="1">
        <v>381</v>
      </c>
      <c r="B384" s="10" t="s">
        <v>668</v>
      </c>
      <c r="C384" s="21">
        <v>38.344805999999998</v>
      </c>
      <c r="D384" s="44">
        <v>-104.714333</v>
      </c>
      <c r="E384" s="1" t="s">
        <v>669</v>
      </c>
      <c r="F384" s="6">
        <v>45175</v>
      </c>
      <c r="G384" s="7">
        <v>45182</v>
      </c>
      <c r="H384" s="78" t="s">
        <v>437</v>
      </c>
      <c r="I384" s="1">
        <v>159</v>
      </c>
      <c r="J384" s="14">
        <v>0.25</v>
      </c>
      <c r="K384" s="14">
        <v>5.2083333333333336E-2</v>
      </c>
      <c r="L384" s="1" t="str">
        <f t="shared" si="266"/>
        <v>McCulloch Blvd</v>
      </c>
      <c r="M384" s="1">
        <v>182</v>
      </c>
      <c r="N384" s="14">
        <v>0.27083333333333331</v>
      </c>
      <c r="O384" s="14">
        <v>8.3333333333333329E-2</v>
      </c>
      <c r="P384" s="1">
        <f t="shared" si="273"/>
        <v>341</v>
      </c>
      <c r="R384" s="78" t="str">
        <f t="shared" si="274"/>
        <v>McCulloch Blvd</v>
      </c>
      <c r="S384" s="1">
        <v>30</v>
      </c>
      <c r="U384" s="78" t="str">
        <f t="shared" si="275"/>
        <v>McCulloch Blvd</v>
      </c>
      <c r="V384" s="1">
        <f t="shared" si="276"/>
        <v>30</v>
      </c>
      <c r="W384" s="80"/>
      <c r="X384" s="78">
        <v>2322</v>
      </c>
      <c r="Y384" s="1">
        <v>5</v>
      </c>
      <c r="Z384" s="1">
        <v>0.2</v>
      </c>
      <c r="AA384" s="1">
        <v>1193</v>
      </c>
      <c r="AB384" s="1">
        <v>51.4</v>
      </c>
      <c r="AC384" s="1">
        <v>790</v>
      </c>
      <c r="AD384" s="1">
        <v>34</v>
      </c>
      <c r="AE384" s="1">
        <v>47</v>
      </c>
      <c r="AF384" s="1">
        <v>2</v>
      </c>
      <c r="AG384" s="1">
        <v>274</v>
      </c>
      <c r="AH384" s="1">
        <v>11.8</v>
      </c>
      <c r="AI384" s="1">
        <v>5</v>
      </c>
      <c r="AJ384" s="1">
        <v>0.2</v>
      </c>
      <c r="AK384" s="1">
        <v>0</v>
      </c>
      <c r="AL384" s="1">
        <v>0</v>
      </c>
      <c r="AM384" s="1">
        <v>8</v>
      </c>
      <c r="AN384" s="1">
        <v>0.3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78" t="str">
        <f t="shared" si="267"/>
        <v>McCulloch Blvd</v>
      </c>
      <c r="AZ384" s="36">
        <f t="shared" si="268"/>
        <v>0.25</v>
      </c>
      <c r="BA384" s="36">
        <f t="shared" si="269"/>
        <v>5.2083333333333336E-2</v>
      </c>
      <c r="BH384" s="78" t="str">
        <f t="shared" si="270"/>
        <v>McCulloch Blvd</v>
      </c>
      <c r="BI384" s="36">
        <f t="shared" si="271"/>
        <v>0.27083333333333331</v>
      </c>
      <c r="BJ384" s="36">
        <f t="shared" si="272"/>
        <v>8.3333333333333329E-2</v>
      </c>
      <c r="BP384" s="80"/>
    </row>
    <row r="385" spans="1:68" s="25" customFormat="1">
      <c r="A385" s="1">
        <v>382</v>
      </c>
      <c r="B385" s="10" t="s">
        <v>670</v>
      </c>
      <c r="C385" s="55">
        <v>38.339582999999998</v>
      </c>
      <c r="D385" s="56">
        <v>-104.74038899999999</v>
      </c>
      <c r="E385" s="25" t="s">
        <v>191</v>
      </c>
      <c r="F385" s="26">
        <v>45175</v>
      </c>
      <c r="G385" s="27">
        <v>45182</v>
      </c>
      <c r="H385" s="28"/>
      <c r="L385" s="25">
        <f t="shared" si="266"/>
        <v>0</v>
      </c>
      <c r="P385" s="25">
        <f t="shared" si="273"/>
        <v>0</v>
      </c>
      <c r="Q385" s="25">
        <f t="shared" si="277"/>
        <v>0</v>
      </c>
      <c r="R385" s="28">
        <f t="shared" si="274"/>
        <v>0</v>
      </c>
      <c r="U385" s="28">
        <f t="shared" si="275"/>
        <v>0</v>
      </c>
      <c r="V385" s="25">
        <f t="shared" si="276"/>
        <v>0</v>
      </c>
      <c r="W385" s="29"/>
      <c r="X385" s="28"/>
      <c r="AY385" s="28">
        <f t="shared" si="267"/>
        <v>0</v>
      </c>
      <c r="AZ385" s="30">
        <f t="shared" si="268"/>
        <v>0</v>
      </c>
      <c r="BA385" s="30">
        <f t="shared" si="269"/>
        <v>0</v>
      </c>
      <c r="BH385" s="28">
        <f t="shared" si="270"/>
        <v>0</v>
      </c>
      <c r="BI385" s="30">
        <f t="shared" si="271"/>
        <v>0</v>
      </c>
      <c r="BJ385" s="30">
        <f t="shared" si="272"/>
        <v>0</v>
      </c>
      <c r="BP385" s="29"/>
    </row>
    <row r="386" spans="1:68">
      <c r="A386" s="1">
        <v>383</v>
      </c>
      <c r="B386" s="10" t="s">
        <v>671</v>
      </c>
      <c r="C386" s="21">
        <v>38.320221600000004</v>
      </c>
      <c r="D386" s="44">
        <v>-104.7234133</v>
      </c>
      <c r="E386" s="1" t="s">
        <v>574</v>
      </c>
      <c r="F386" s="6">
        <v>45175</v>
      </c>
      <c r="G386" s="7">
        <v>45182</v>
      </c>
      <c r="H386" s="78" t="s">
        <v>672</v>
      </c>
      <c r="I386" s="1">
        <v>340</v>
      </c>
      <c r="J386" s="14">
        <v>0.29166666666666669</v>
      </c>
      <c r="K386" s="14">
        <v>0.125</v>
      </c>
      <c r="L386" s="1" t="str">
        <f t="shared" si="266"/>
        <v>E Fraser Dr</v>
      </c>
      <c r="M386" s="1">
        <v>319</v>
      </c>
      <c r="N386" s="14">
        <v>0.29166666666666669</v>
      </c>
      <c r="O386" s="14">
        <v>0.125</v>
      </c>
      <c r="Q386" s="1">
        <f t="shared" si="277"/>
        <v>659</v>
      </c>
      <c r="R386" s="78" t="str">
        <f t="shared" si="274"/>
        <v>E Fraser Dr</v>
      </c>
      <c r="S386" s="1">
        <v>30</v>
      </c>
      <c r="U386" s="12" t="str">
        <f t="shared" si="275"/>
        <v>E Fraser Dr</v>
      </c>
      <c r="V386" s="11">
        <f t="shared" si="276"/>
        <v>30</v>
      </c>
      <c r="W386" s="80"/>
      <c r="X386" s="78"/>
      <c r="AY386" s="12" t="str">
        <f t="shared" si="267"/>
        <v>E Fraser Dr</v>
      </c>
      <c r="AZ386" s="38">
        <f t="shared" si="268"/>
        <v>0.29166666666666669</v>
      </c>
      <c r="BA386" s="38">
        <f t="shared" si="269"/>
        <v>0.125</v>
      </c>
      <c r="BB386" s="1">
        <v>0</v>
      </c>
      <c r="BC386" s="1">
        <v>0</v>
      </c>
      <c r="BD386" s="1">
        <v>2345</v>
      </c>
      <c r="BE386" s="1">
        <v>98</v>
      </c>
      <c r="BF386" s="1">
        <v>48</v>
      </c>
      <c r="BG386" s="1">
        <v>2</v>
      </c>
      <c r="BH386" s="12" t="str">
        <f t="shared" si="270"/>
        <v>E Fraser Dr</v>
      </c>
      <c r="BI386" s="38">
        <f t="shared" si="271"/>
        <v>0.29166666666666669</v>
      </c>
      <c r="BJ386" s="38">
        <f t="shared" si="272"/>
        <v>0.125</v>
      </c>
      <c r="BK386" s="1">
        <v>13</v>
      </c>
      <c r="BL386" s="1">
        <v>0.6</v>
      </c>
      <c r="BM386" s="1">
        <v>2191</v>
      </c>
      <c r="BN386" s="1">
        <v>97.7</v>
      </c>
      <c r="BO386" s="1">
        <v>39</v>
      </c>
      <c r="BP386" s="80">
        <v>1.7</v>
      </c>
    </row>
    <row r="387" spans="1:68">
      <c r="A387" s="1">
        <v>384</v>
      </c>
      <c r="B387" s="10" t="s">
        <v>673</v>
      </c>
      <c r="C387" s="21">
        <v>38.337221999999997</v>
      </c>
      <c r="D387" s="44">
        <v>-104.730861</v>
      </c>
      <c r="E387" s="1" t="s">
        <v>674</v>
      </c>
      <c r="F387" s="6">
        <v>45176</v>
      </c>
      <c r="G387" s="7">
        <v>45183</v>
      </c>
      <c r="H387" s="78" t="s">
        <v>663</v>
      </c>
      <c r="I387" s="1">
        <v>129</v>
      </c>
      <c r="J387" s="14">
        <v>0.45833333333333331</v>
      </c>
      <c r="K387" s="14">
        <v>4.1666666666666664E-2</v>
      </c>
      <c r="L387" s="1" t="str">
        <f t="shared" si="266"/>
        <v>Enterprise Dr</v>
      </c>
      <c r="M387" s="1">
        <v>136</v>
      </c>
      <c r="N387" s="14">
        <v>0.27083333333333331</v>
      </c>
      <c r="O387" s="14">
        <v>0.5</v>
      </c>
      <c r="P387" s="1">
        <f t="shared" si="273"/>
        <v>265</v>
      </c>
      <c r="R387" s="78" t="str">
        <f t="shared" si="274"/>
        <v>Enterprise Dr</v>
      </c>
      <c r="S387" s="1">
        <v>30</v>
      </c>
      <c r="U387" s="12" t="str">
        <f t="shared" si="275"/>
        <v>Enterprise Dr</v>
      </c>
      <c r="V387" s="11">
        <f t="shared" si="276"/>
        <v>30</v>
      </c>
      <c r="W387" s="80"/>
      <c r="X387" s="78">
        <v>1834</v>
      </c>
      <c r="Y387" s="1">
        <v>10</v>
      </c>
      <c r="Z387" s="1">
        <v>0.5</v>
      </c>
      <c r="AA387" s="1">
        <v>915</v>
      </c>
      <c r="AB387" s="1">
        <v>49.9</v>
      </c>
      <c r="AC387" s="1">
        <v>404</v>
      </c>
      <c r="AD387" s="1">
        <v>22</v>
      </c>
      <c r="AE387" s="1">
        <v>58</v>
      </c>
      <c r="AF387" s="1">
        <v>3.2</v>
      </c>
      <c r="AG387" s="1">
        <v>363</v>
      </c>
      <c r="AH387" s="1">
        <v>19.8</v>
      </c>
      <c r="AI387" s="1">
        <v>31</v>
      </c>
      <c r="AJ387" s="1">
        <v>1.7</v>
      </c>
      <c r="AK387" s="1">
        <v>0</v>
      </c>
      <c r="AL387" s="1">
        <v>0</v>
      </c>
      <c r="AM387" s="1">
        <v>53</v>
      </c>
      <c r="AN387" s="1">
        <v>2.9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2" t="str">
        <f t="shared" si="267"/>
        <v>Enterprise Dr</v>
      </c>
      <c r="AZ387" s="38">
        <f t="shared" si="268"/>
        <v>0.45833333333333331</v>
      </c>
      <c r="BA387" s="38">
        <f t="shared" si="269"/>
        <v>4.1666666666666664E-2</v>
      </c>
      <c r="BH387" s="12" t="str">
        <f t="shared" si="270"/>
        <v>Enterprise Dr</v>
      </c>
      <c r="BI387" s="38">
        <f t="shared" si="271"/>
        <v>0.27083333333333331</v>
      </c>
      <c r="BJ387" s="38">
        <f t="shared" si="272"/>
        <v>0.5</v>
      </c>
      <c r="BP387" s="80"/>
    </row>
    <row r="388" spans="1:68">
      <c r="A388" s="1">
        <v>385</v>
      </c>
      <c r="B388" s="10" t="s">
        <v>675</v>
      </c>
      <c r="C388" s="21">
        <v>38.337361000000001</v>
      </c>
      <c r="D388" s="44">
        <v>-104.733833</v>
      </c>
      <c r="E388" s="1" t="s">
        <v>676</v>
      </c>
      <c r="F388" s="6">
        <v>45176</v>
      </c>
      <c r="G388" s="7">
        <v>45183</v>
      </c>
      <c r="H388" s="78" t="s">
        <v>677</v>
      </c>
      <c r="I388" s="1">
        <v>106</v>
      </c>
      <c r="J388" s="14">
        <v>0.27083333333333331</v>
      </c>
      <c r="K388" s="14">
        <v>0.5</v>
      </c>
      <c r="L388" s="1" t="str">
        <f t="shared" si="266"/>
        <v>Industrial Blvd</v>
      </c>
      <c r="M388" s="1">
        <v>104</v>
      </c>
      <c r="N388" s="14">
        <v>0.45833333333333331</v>
      </c>
      <c r="O388" s="14">
        <v>0.125</v>
      </c>
      <c r="P388" s="1">
        <f t="shared" si="273"/>
        <v>210</v>
      </c>
      <c r="R388" s="78" t="str">
        <f t="shared" si="274"/>
        <v>Industrial Blvd</v>
      </c>
      <c r="S388" s="1">
        <v>30</v>
      </c>
      <c r="U388" s="12" t="str">
        <f t="shared" si="275"/>
        <v>Industrial Blvd</v>
      </c>
      <c r="V388" s="11">
        <f t="shared" si="276"/>
        <v>30</v>
      </c>
      <c r="W388" s="80"/>
      <c r="X388" s="78">
        <v>1448</v>
      </c>
      <c r="Y388" s="1">
        <v>1</v>
      </c>
      <c r="Z388" s="1">
        <v>0.1</v>
      </c>
      <c r="AA388" s="1">
        <v>915</v>
      </c>
      <c r="AB388" s="1">
        <v>63.2</v>
      </c>
      <c r="AC388" s="1">
        <v>348</v>
      </c>
      <c r="AD388" s="1">
        <v>24</v>
      </c>
      <c r="AE388" s="1">
        <v>12</v>
      </c>
      <c r="AF388" s="1">
        <v>0.8</v>
      </c>
      <c r="AG388" s="1">
        <v>144</v>
      </c>
      <c r="AH388" s="1">
        <v>9.9</v>
      </c>
      <c r="AI388" s="1">
        <v>1</v>
      </c>
      <c r="AJ388" s="1">
        <v>0.1</v>
      </c>
      <c r="AK388" s="1">
        <v>0</v>
      </c>
      <c r="AL388" s="1">
        <v>0</v>
      </c>
      <c r="AM388" s="1">
        <v>26</v>
      </c>
      <c r="AN388" s="1">
        <v>1.8</v>
      </c>
      <c r="AO388" s="1">
        <v>1</v>
      </c>
      <c r="AP388" s="1">
        <v>0.1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2" t="str">
        <f t="shared" si="267"/>
        <v>Industrial Blvd</v>
      </c>
      <c r="AZ388" s="38">
        <f t="shared" si="268"/>
        <v>0.27083333333333331</v>
      </c>
      <c r="BA388" s="38">
        <f t="shared" si="269"/>
        <v>0.5</v>
      </c>
      <c r="BH388" s="12" t="str">
        <f t="shared" si="270"/>
        <v>Industrial Blvd</v>
      </c>
      <c r="BI388" s="38">
        <f t="shared" si="271"/>
        <v>0.45833333333333331</v>
      </c>
      <c r="BJ388" s="38">
        <f t="shared" si="272"/>
        <v>0.125</v>
      </c>
      <c r="BP388" s="80"/>
    </row>
    <row r="389" spans="1:68">
      <c r="A389" s="1">
        <v>386</v>
      </c>
      <c r="B389" s="10" t="s">
        <v>678</v>
      </c>
      <c r="C389" s="21">
        <v>38.332028000000001</v>
      </c>
      <c r="D389" s="44">
        <v>-104.728306</v>
      </c>
      <c r="E389" s="1" t="s">
        <v>679</v>
      </c>
      <c r="F389" s="6">
        <v>45176</v>
      </c>
      <c r="G389" s="7">
        <v>45183</v>
      </c>
      <c r="H389" s="78" t="s">
        <v>663</v>
      </c>
      <c r="I389" s="1">
        <v>52</v>
      </c>
      <c r="J389" s="14">
        <v>0.32291666666666669</v>
      </c>
      <c r="K389" s="14">
        <v>7.2916666666666671E-2</v>
      </c>
      <c r="L389" s="1" t="str">
        <f t="shared" si="266"/>
        <v>Enterprise Dr</v>
      </c>
      <c r="M389" s="1">
        <v>64</v>
      </c>
      <c r="N389" s="14">
        <v>0.40625</v>
      </c>
      <c r="O389" s="14">
        <v>9.375E-2</v>
      </c>
      <c r="P389" s="1">
        <f t="shared" si="273"/>
        <v>116</v>
      </c>
      <c r="R389" s="78" t="str">
        <f t="shared" si="274"/>
        <v>Enterprise Dr</v>
      </c>
      <c r="S389" s="1">
        <v>30</v>
      </c>
      <c r="U389" s="12" t="str">
        <f t="shared" si="275"/>
        <v>Enterprise Dr</v>
      </c>
      <c r="V389" s="11">
        <f t="shared" si="276"/>
        <v>30</v>
      </c>
      <c r="W389" s="80"/>
      <c r="X389" s="78">
        <v>783</v>
      </c>
      <c r="Y389" s="1">
        <v>3</v>
      </c>
      <c r="Z389" s="1">
        <v>0.4</v>
      </c>
      <c r="AA389" s="1">
        <v>421</v>
      </c>
      <c r="AB389" s="1">
        <v>53.8</v>
      </c>
      <c r="AC389" s="1">
        <v>176</v>
      </c>
      <c r="AD389" s="1">
        <v>22.5</v>
      </c>
      <c r="AE389" s="1">
        <v>13</v>
      </c>
      <c r="AF389" s="1">
        <v>1.7</v>
      </c>
      <c r="AG389" s="1">
        <v>144</v>
      </c>
      <c r="AH389" s="1">
        <v>18.399999999999999</v>
      </c>
      <c r="AI389" s="1">
        <v>7</v>
      </c>
      <c r="AJ389" s="1">
        <v>0.9</v>
      </c>
      <c r="AK389" s="1">
        <v>0</v>
      </c>
      <c r="AL389" s="1">
        <v>0</v>
      </c>
      <c r="AM389" s="1">
        <v>15</v>
      </c>
      <c r="AN389" s="1">
        <v>1.9</v>
      </c>
      <c r="AO389" s="1">
        <v>4</v>
      </c>
      <c r="AP389" s="1">
        <v>0.5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2" t="str">
        <f t="shared" si="267"/>
        <v>Enterprise Dr</v>
      </c>
      <c r="AZ389" s="38">
        <f t="shared" si="268"/>
        <v>0.32291666666666669</v>
      </c>
      <c r="BA389" s="38">
        <f t="shared" si="269"/>
        <v>7.2916666666666671E-2</v>
      </c>
      <c r="BH389" s="12" t="str">
        <f t="shared" si="270"/>
        <v>Enterprise Dr</v>
      </c>
      <c r="BI389" s="38">
        <f t="shared" si="271"/>
        <v>0.40625</v>
      </c>
      <c r="BJ389" s="38">
        <f t="shared" si="272"/>
        <v>9.375E-2</v>
      </c>
      <c r="BP389" s="80"/>
    </row>
    <row r="390" spans="1:68">
      <c r="A390" s="1">
        <v>387</v>
      </c>
      <c r="B390" s="10" t="s">
        <v>673</v>
      </c>
      <c r="C390" s="21">
        <v>38.333221999999999</v>
      </c>
      <c r="D390" s="44">
        <v>-104.732722</v>
      </c>
      <c r="E390" s="1" t="s">
        <v>680</v>
      </c>
      <c r="F390" s="6">
        <v>45176</v>
      </c>
      <c r="G390" s="7">
        <v>45183</v>
      </c>
      <c r="H390" s="78" t="s">
        <v>677</v>
      </c>
      <c r="I390" s="1">
        <v>46</v>
      </c>
      <c r="J390" s="14">
        <v>0.34375</v>
      </c>
      <c r="K390" s="14">
        <v>0.125</v>
      </c>
      <c r="L390" s="1" t="str">
        <f t="shared" si="266"/>
        <v>Industrial Blvd</v>
      </c>
      <c r="M390" s="1">
        <v>56</v>
      </c>
      <c r="N390" s="14">
        <v>0.25</v>
      </c>
      <c r="O390" s="14">
        <v>4.1666666666666664E-2</v>
      </c>
      <c r="P390" s="1">
        <f t="shared" si="273"/>
        <v>102</v>
      </c>
      <c r="R390" s="78" t="str">
        <f t="shared" si="274"/>
        <v>Industrial Blvd</v>
      </c>
      <c r="S390" s="1">
        <v>30</v>
      </c>
      <c r="U390" s="12" t="str">
        <f t="shared" si="275"/>
        <v>Industrial Blvd</v>
      </c>
      <c r="V390" s="11">
        <f t="shared" si="276"/>
        <v>30</v>
      </c>
      <c r="W390" s="80"/>
      <c r="X390" s="78">
        <v>10</v>
      </c>
      <c r="Y390" s="1">
        <v>4</v>
      </c>
      <c r="Z390" s="1">
        <v>0.6</v>
      </c>
      <c r="AA390" s="1">
        <v>332</v>
      </c>
      <c r="AB390" s="1">
        <v>46.8</v>
      </c>
      <c r="AC390" s="1">
        <v>151</v>
      </c>
      <c r="AD390" s="1">
        <v>21.3</v>
      </c>
      <c r="AE390" s="1">
        <v>17</v>
      </c>
      <c r="AF390" s="1">
        <v>2.4</v>
      </c>
      <c r="AG390" s="1">
        <v>189</v>
      </c>
      <c r="AH390" s="1">
        <v>26.6</v>
      </c>
      <c r="AI390" s="1">
        <v>9</v>
      </c>
      <c r="AJ390" s="1">
        <v>1.3</v>
      </c>
      <c r="AK390" s="1">
        <v>0</v>
      </c>
      <c r="AL390" s="1">
        <v>0</v>
      </c>
      <c r="AM390" s="1">
        <v>8</v>
      </c>
      <c r="AN390" s="1">
        <v>1.1000000000000001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2" t="str">
        <f t="shared" si="267"/>
        <v>Industrial Blvd</v>
      </c>
      <c r="AZ390" s="38">
        <f t="shared" si="268"/>
        <v>0.34375</v>
      </c>
      <c r="BA390" s="38">
        <f t="shared" si="269"/>
        <v>0.125</v>
      </c>
      <c r="BH390" s="12" t="str">
        <f t="shared" si="270"/>
        <v>Industrial Blvd</v>
      </c>
      <c r="BI390" s="38">
        <f t="shared" si="271"/>
        <v>0.25</v>
      </c>
      <c r="BJ390" s="38">
        <f t="shared" si="272"/>
        <v>4.1666666666666664E-2</v>
      </c>
      <c r="BP390" s="80"/>
    </row>
    <row r="391" spans="1:68">
      <c r="A391" s="1">
        <v>388</v>
      </c>
      <c r="B391" s="10" t="s">
        <v>675</v>
      </c>
      <c r="C391" s="21">
        <v>38.334167000000001</v>
      </c>
      <c r="D391" s="44">
        <v>-104.735083</v>
      </c>
      <c r="E391" s="1" t="s">
        <v>681</v>
      </c>
      <c r="F391" s="6">
        <v>45176</v>
      </c>
      <c r="G391" s="7">
        <v>45183</v>
      </c>
      <c r="H391" s="78" t="s">
        <v>663</v>
      </c>
      <c r="I391" s="1">
        <v>35</v>
      </c>
      <c r="J391" s="14">
        <v>0.45833333333333331</v>
      </c>
      <c r="K391" s="14">
        <v>5.2083333333333336E-2</v>
      </c>
      <c r="L391" s="1" t="str">
        <f t="shared" si="266"/>
        <v>Enterprise Dr</v>
      </c>
      <c r="M391" s="1">
        <v>32</v>
      </c>
      <c r="N391" s="14">
        <v>0.40625</v>
      </c>
      <c r="O391" s="14">
        <v>4.1666666666666664E-2</v>
      </c>
      <c r="P391" s="1">
        <f t="shared" ref="P391:P423" si="286">SUM(M391,I391)</f>
        <v>67</v>
      </c>
      <c r="R391" s="78" t="str">
        <f t="shared" ref="R391:R423" si="287">H391</f>
        <v>Enterprise Dr</v>
      </c>
      <c r="S391" s="1">
        <v>30</v>
      </c>
      <c r="U391" s="12" t="str">
        <f t="shared" si="275"/>
        <v>Enterprise Dr</v>
      </c>
      <c r="V391" s="11">
        <f t="shared" si="276"/>
        <v>30</v>
      </c>
      <c r="W391" s="80"/>
      <c r="X391" s="78">
        <v>461</v>
      </c>
      <c r="Y391" s="1">
        <v>0</v>
      </c>
      <c r="Z391" s="1">
        <v>0</v>
      </c>
      <c r="AA391" s="1">
        <v>232</v>
      </c>
      <c r="AB391" s="1">
        <v>50.3</v>
      </c>
      <c r="AC391" s="1">
        <v>122</v>
      </c>
      <c r="AD391" s="1">
        <v>26.5</v>
      </c>
      <c r="AE391" s="1">
        <v>4</v>
      </c>
      <c r="AF391" s="1">
        <v>0.9</v>
      </c>
      <c r="AG391" s="1">
        <v>88</v>
      </c>
      <c r="AH391" s="1">
        <v>19.100000000000001</v>
      </c>
      <c r="AI391" s="1">
        <v>1</v>
      </c>
      <c r="AJ391" s="1">
        <v>0.2</v>
      </c>
      <c r="AK391" s="1">
        <v>0</v>
      </c>
      <c r="AL391" s="1">
        <v>0</v>
      </c>
      <c r="AM391" s="1">
        <v>13</v>
      </c>
      <c r="AN391" s="1">
        <v>2.8</v>
      </c>
      <c r="AO391" s="1">
        <v>1</v>
      </c>
      <c r="AP391" s="1">
        <v>0.2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2" t="str">
        <f t="shared" si="267"/>
        <v>Enterprise Dr</v>
      </c>
      <c r="AZ391" s="38">
        <f t="shared" si="268"/>
        <v>0.45833333333333331</v>
      </c>
      <c r="BA391" s="38">
        <f t="shared" si="269"/>
        <v>5.2083333333333336E-2</v>
      </c>
      <c r="BH391" s="12" t="str">
        <f t="shared" si="270"/>
        <v>Enterprise Dr</v>
      </c>
      <c r="BI391" s="38">
        <f t="shared" si="271"/>
        <v>0.40625</v>
      </c>
      <c r="BJ391" s="38">
        <f t="shared" si="272"/>
        <v>4.1666666666666664E-2</v>
      </c>
      <c r="BP391" s="80"/>
    </row>
    <row r="392" spans="1:68">
      <c r="A392" s="1">
        <v>389</v>
      </c>
      <c r="B392" s="10" t="s">
        <v>682</v>
      </c>
      <c r="C392" s="21">
        <v>38.301650000000002</v>
      </c>
      <c r="D392" s="44">
        <v>-104.76224000000001</v>
      </c>
      <c r="E392" s="1" t="s">
        <v>269</v>
      </c>
      <c r="F392" s="6">
        <v>45181</v>
      </c>
      <c r="G392" s="7">
        <v>45188</v>
      </c>
      <c r="H392" s="78" t="s">
        <v>528</v>
      </c>
      <c r="I392" s="1">
        <v>3068</v>
      </c>
      <c r="J392" s="14">
        <v>0.29166666666666669</v>
      </c>
      <c r="K392" s="14">
        <v>0.125</v>
      </c>
      <c r="L392" s="1" t="str">
        <f t="shared" si="266"/>
        <v>S Sweetwater Ave</v>
      </c>
      <c r="M392" s="1">
        <v>2757</v>
      </c>
      <c r="N392" s="14">
        <v>0.29166666666666669</v>
      </c>
      <c r="O392" s="14">
        <v>0.125</v>
      </c>
      <c r="Q392" s="1">
        <f t="shared" ref="Q392:Q414" si="288">SUM(M392,I392)</f>
        <v>5825</v>
      </c>
      <c r="R392" s="78" t="str">
        <f t="shared" si="287"/>
        <v>S Sweetwater Ave</v>
      </c>
      <c r="S392" s="1">
        <v>45</v>
      </c>
      <c r="T392" s="1">
        <v>48</v>
      </c>
      <c r="U392" s="12" t="str">
        <f t="shared" si="275"/>
        <v>S Sweetwater Ave</v>
      </c>
      <c r="V392" s="11">
        <f t="shared" si="276"/>
        <v>45</v>
      </c>
      <c r="W392" s="80">
        <v>49</v>
      </c>
      <c r="X392" s="78"/>
      <c r="AY392" s="12" t="str">
        <f t="shared" si="267"/>
        <v>S Sweetwater Ave</v>
      </c>
      <c r="AZ392" s="38">
        <f t="shared" si="268"/>
        <v>0.29166666666666669</v>
      </c>
      <c r="BA392" s="38">
        <f t="shared" si="269"/>
        <v>0.125</v>
      </c>
      <c r="BB392" s="1">
        <v>4</v>
      </c>
      <c r="BC392" s="1">
        <v>0</v>
      </c>
      <c r="BD392" s="1">
        <v>21063</v>
      </c>
      <c r="BE392" s="1">
        <v>96.4</v>
      </c>
      <c r="BF392" s="1">
        <v>791</v>
      </c>
      <c r="BG392" s="1">
        <v>3.6</v>
      </c>
      <c r="BH392" s="12" t="str">
        <f t="shared" si="270"/>
        <v>S Sweetwater Ave</v>
      </c>
      <c r="BI392" s="38">
        <f t="shared" si="271"/>
        <v>0.29166666666666669</v>
      </c>
      <c r="BJ392" s="38">
        <f t="shared" si="272"/>
        <v>0.125</v>
      </c>
      <c r="BK392" s="1">
        <v>242</v>
      </c>
      <c r="BL392" s="1">
        <v>1.2</v>
      </c>
      <c r="BM392" s="1">
        <v>18975</v>
      </c>
      <c r="BN392" s="1">
        <v>96.6</v>
      </c>
      <c r="BO392" s="1">
        <v>424</v>
      </c>
      <c r="BP392" s="80">
        <v>2.2000000000000002</v>
      </c>
    </row>
    <row r="393" spans="1:68">
      <c r="A393" s="1">
        <v>390</v>
      </c>
      <c r="B393" s="10" t="s">
        <v>670</v>
      </c>
      <c r="C393" s="21">
        <v>38.339582999999998</v>
      </c>
      <c r="D393" s="44">
        <v>-104.74038899999999</v>
      </c>
      <c r="E393" s="1" t="s">
        <v>191</v>
      </c>
      <c r="F393" s="6">
        <v>45181</v>
      </c>
      <c r="G393" s="7">
        <v>45188</v>
      </c>
      <c r="H393" s="78" t="s">
        <v>453</v>
      </c>
      <c r="I393" s="1">
        <v>5123</v>
      </c>
      <c r="J393" s="14">
        <v>0.45833333333333331</v>
      </c>
      <c r="K393" s="14">
        <v>0.16666666666666666</v>
      </c>
      <c r="L393" s="1" t="str">
        <f t="shared" si="266"/>
        <v>Aspen Ski Way</v>
      </c>
      <c r="M393" s="1">
        <v>2481</v>
      </c>
      <c r="N393" s="14">
        <v>0.45833333333333331</v>
      </c>
      <c r="O393" s="14">
        <v>0.16666666666666666</v>
      </c>
      <c r="Q393" s="1">
        <f t="shared" si="288"/>
        <v>7604</v>
      </c>
      <c r="R393" s="78" t="str">
        <f t="shared" si="287"/>
        <v>Aspen Ski Way</v>
      </c>
      <c r="S393" s="1">
        <v>30</v>
      </c>
      <c r="T393" s="1">
        <v>35</v>
      </c>
      <c r="U393" s="12" t="str">
        <f t="shared" ref="U393:U432" si="289">L393</f>
        <v>Aspen Ski Way</v>
      </c>
      <c r="V393" s="11">
        <f t="shared" ref="V393:V432" si="290">S393</f>
        <v>30</v>
      </c>
      <c r="W393" s="80">
        <v>38</v>
      </c>
      <c r="X393" s="78"/>
      <c r="AY393" s="12" t="str">
        <f t="shared" ref="AY393:AY427" si="291">H393</f>
        <v>Aspen Ski Way</v>
      </c>
      <c r="AZ393" s="38">
        <f t="shared" ref="AZ393:AZ427" si="292">J393</f>
        <v>0.45833333333333331</v>
      </c>
      <c r="BA393" s="38">
        <f t="shared" ref="BA393:BA427" si="293">K393</f>
        <v>0.16666666666666666</v>
      </c>
      <c r="BB393" s="1">
        <v>42</v>
      </c>
      <c r="BC393" s="1">
        <v>0.1</v>
      </c>
      <c r="BD393" s="1">
        <v>34868</v>
      </c>
      <c r="BE393" s="1">
        <v>97.8</v>
      </c>
      <c r="BF393" s="1">
        <v>735</v>
      </c>
      <c r="BG393" s="1">
        <v>2.1</v>
      </c>
      <c r="BH393" s="12" t="str">
        <f t="shared" si="270"/>
        <v>Aspen Ski Way</v>
      </c>
      <c r="BI393" s="38">
        <f t="shared" si="271"/>
        <v>0.45833333333333331</v>
      </c>
      <c r="BJ393" s="38">
        <f t="shared" si="272"/>
        <v>0.16666666666666666</v>
      </c>
      <c r="BK393" s="1">
        <v>46</v>
      </c>
      <c r="BL393" s="1">
        <v>0.3</v>
      </c>
      <c r="BM393" s="1">
        <v>15922</v>
      </c>
      <c r="BN393" s="1">
        <v>92.2</v>
      </c>
      <c r="BO393" s="1">
        <v>1293</v>
      </c>
      <c r="BP393" s="80">
        <v>7.5</v>
      </c>
    </row>
    <row r="394" spans="1:68">
      <c r="A394" s="1">
        <v>391</v>
      </c>
      <c r="B394" s="10" t="s">
        <v>683</v>
      </c>
      <c r="C394" s="21">
        <v>38.331417000000002</v>
      </c>
      <c r="D394" s="44">
        <v>-104.725917</v>
      </c>
      <c r="E394" s="1" t="s">
        <v>684</v>
      </c>
      <c r="F394" s="6">
        <v>45181</v>
      </c>
      <c r="G394" s="7">
        <v>45188</v>
      </c>
      <c r="H394" s="78" t="s">
        <v>677</v>
      </c>
      <c r="I394" s="1">
        <v>63</v>
      </c>
      <c r="J394" s="14">
        <v>0.4375</v>
      </c>
      <c r="K394" s="14">
        <v>0.53125</v>
      </c>
      <c r="L394" s="1" t="str">
        <f t="shared" si="266"/>
        <v>Industrial Blvd</v>
      </c>
      <c r="M394" s="1">
        <v>52</v>
      </c>
      <c r="N394" s="14">
        <v>0.4375</v>
      </c>
      <c r="O394" s="14">
        <v>0.53125</v>
      </c>
      <c r="P394" s="1">
        <f t="shared" si="286"/>
        <v>115</v>
      </c>
      <c r="R394" s="78" t="str">
        <f t="shared" si="287"/>
        <v>Industrial Blvd</v>
      </c>
      <c r="S394" s="1">
        <v>30</v>
      </c>
      <c r="U394" s="12" t="str">
        <f t="shared" si="289"/>
        <v>Industrial Blvd</v>
      </c>
      <c r="V394" s="11">
        <f t="shared" si="290"/>
        <v>30</v>
      </c>
      <c r="W394" s="80"/>
      <c r="X394" s="78">
        <v>774</v>
      </c>
      <c r="Y394" s="1">
        <v>4</v>
      </c>
      <c r="Z394" s="1">
        <v>0.5</v>
      </c>
      <c r="AA394" s="1">
        <v>452</v>
      </c>
      <c r="AB394" s="1">
        <v>58.4</v>
      </c>
      <c r="AC394" s="1">
        <v>180</v>
      </c>
      <c r="AD394" s="1">
        <v>23.3</v>
      </c>
      <c r="AE394" s="1">
        <v>8</v>
      </c>
      <c r="AF394" s="1">
        <v>1</v>
      </c>
      <c r="AG394" s="1">
        <v>104</v>
      </c>
      <c r="AH394" s="1">
        <v>13.4</v>
      </c>
      <c r="AI394" s="1">
        <v>6</v>
      </c>
      <c r="AJ394" s="1">
        <v>0.8</v>
      </c>
      <c r="AK394" s="1">
        <v>0</v>
      </c>
      <c r="AL394" s="1">
        <v>0</v>
      </c>
      <c r="AM394" s="1">
        <v>16</v>
      </c>
      <c r="AN394" s="1">
        <v>2.1</v>
      </c>
      <c r="AO394" s="1">
        <v>4</v>
      </c>
      <c r="AP394" s="1">
        <v>0.5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2" t="str">
        <f t="shared" si="291"/>
        <v>Industrial Blvd</v>
      </c>
      <c r="AZ394" s="38">
        <f t="shared" si="292"/>
        <v>0.4375</v>
      </c>
      <c r="BA394" s="38">
        <f t="shared" si="293"/>
        <v>0.53125</v>
      </c>
      <c r="BH394" s="12" t="str">
        <f t="shared" si="270"/>
        <v>Industrial Blvd</v>
      </c>
      <c r="BI394" s="38">
        <f t="shared" si="271"/>
        <v>0.4375</v>
      </c>
      <c r="BJ394" s="38">
        <f t="shared" si="272"/>
        <v>0.53125</v>
      </c>
      <c r="BP394" s="80"/>
    </row>
    <row r="395" spans="1:68">
      <c r="A395" s="1">
        <v>392</v>
      </c>
      <c r="B395" s="10" t="s">
        <v>685</v>
      </c>
      <c r="C395" s="21">
        <v>38.329332999999998</v>
      </c>
      <c r="D395" s="44">
        <v>-104.71936100000001</v>
      </c>
      <c r="E395" s="1" t="s">
        <v>686</v>
      </c>
      <c r="F395" s="6">
        <v>45181</v>
      </c>
      <c r="G395" s="7">
        <v>45188</v>
      </c>
      <c r="H395" s="78" t="s">
        <v>687</v>
      </c>
      <c r="I395" s="1">
        <v>24</v>
      </c>
      <c r="J395" s="14">
        <v>0.39583333333333331</v>
      </c>
      <c r="K395" s="14">
        <v>9.375E-2</v>
      </c>
      <c r="L395" s="1" t="str">
        <f t="shared" si="266"/>
        <v>Enterprise</v>
      </c>
      <c r="N395" s="14"/>
      <c r="O395" s="14"/>
      <c r="P395" s="1">
        <f t="shared" si="286"/>
        <v>24</v>
      </c>
      <c r="R395" s="78" t="str">
        <f t="shared" si="287"/>
        <v>Enterprise</v>
      </c>
      <c r="S395" s="1">
        <v>30</v>
      </c>
      <c r="U395" s="12" t="str">
        <f t="shared" si="289"/>
        <v>Enterprise</v>
      </c>
      <c r="V395" s="11">
        <f t="shared" si="290"/>
        <v>30</v>
      </c>
      <c r="W395" s="80"/>
      <c r="X395" s="78"/>
      <c r="AY395" s="12" t="str">
        <f t="shared" si="291"/>
        <v>Enterprise</v>
      </c>
      <c r="AZ395" s="38">
        <f t="shared" si="292"/>
        <v>0.39583333333333331</v>
      </c>
      <c r="BA395" s="38">
        <f t="shared" si="293"/>
        <v>9.375E-2</v>
      </c>
      <c r="BH395" s="12" t="str">
        <f t="shared" si="270"/>
        <v>Enterprise</v>
      </c>
      <c r="BI395" s="38">
        <f t="shared" si="271"/>
        <v>0</v>
      </c>
      <c r="BJ395" s="38">
        <f t="shared" si="272"/>
        <v>0</v>
      </c>
      <c r="BP395" s="80"/>
    </row>
    <row r="396" spans="1:68">
      <c r="A396" s="1">
        <v>393</v>
      </c>
      <c r="B396" s="10" t="s">
        <v>683</v>
      </c>
      <c r="C396" s="21">
        <v>38.335721999999997</v>
      </c>
      <c r="D396" s="44">
        <v>-104.723861</v>
      </c>
      <c r="E396" s="1" t="s">
        <v>688</v>
      </c>
      <c r="F396" s="6">
        <v>45181</v>
      </c>
      <c r="G396" s="7">
        <v>45188</v>
      </c>
      <c r="H396" s="78" t="s">
        <v>677</v>
      </c>
      <c r="I396" s="1">
        <v>139</v>
      </c>
      <c r="J396" s="14">
        <v>0.26041666666666669</v>
      </c>
      <c r="K396" s="14">
        <v>0.5</v>
      </c>
      <c r="L396" s="1" t="str">
        <f t="shared" si="266"/>
        <v>Industrial Blvd</v>
      </c>
      <c r="M396" s="1">
        <v>152</v>
      </c>
      <c r="N396" s="14">
        <v>0.42708333333333331</v>
      </c>
      <c r="O396" s="14">
        <v>0.125</v>
      </c>
      <c r="P396" s="1">
        <f t="shared" si="286"/>
        <v>291</v>
      </c>
      <c r="R396" s="78" t="str">
        <f t="shared" si="287"/>
        <v>Industrial Blvd</v>
      </c>
      <c r="S396" s="1">
        <v>30</v>
      </c>
      <c r="U396" s="12" t="str">
        <f t="shared" si="289"/>
        <v>Industrial Blvd</v>
      </c>
      <c r="V396" s="11">
        <f t="shared" si="290"/>
        <v>30</v>
      </c>
      <c r="W396" s="80"/>
      <c r="X396" s="78">
        <v>1984</v>
      </c>
      <c r="Y396" s="1">
        <v>4</v>
      </c>
      <c r="Z396" s="1">
        <v>0.2</v>
      </c>
      <c r="AA396" s="1">
        <v>1002</v>
      </c>
      <c r="AB396" s="1">
        <v>50.5</v>
      </c>
      <c r="AC396" s="1">
        <v>580</v>
      </c>
      <c r="AD396" s="1">
        <v>29.2</v>
      </c>
      <c r="AE396" s="1">
        <v>59</v>
      </c>
      <c r="AF396" s="1">
        <v>3</v>
      </c>
      <c r="AG396" s="1">
        <v>274</v>
      </c>
      <c r="AH396" s="1">
        <v>13.8</v>
      </c>
      <c r="AI396" s="1">
        <v>25</v>
      </c>
      <c r="AJ396" s="1">
        <v>1.3</v>
      </c>
      <c r="AK396" s="1">
        <v>0</v>
      </c>
      <c r="AL396" s="1">
        <v>0</v>
      </c>
      <c r="AM396" s="1">
        <v>33</v>
      </c>
      <c r="AN396" s="1">
        <v>1.7</v>
      </c>
      <c r="AO396" s="1">
        <v>7</v>
      </c>
      <c r="AP396" s="1">
        <v>0.4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2" t="str">
        <f t="shared" si="291"/>
        <v>Industrial Blvd</v>
      </c>
      <c r="AZ396" s="38">
        <f t="shared" si="292"/>
        <v>0.26041666666666669</v>
      </c>
      <c r="BA396" s="38">
        <f t="shared" si="293"/>
        <v>0.5</v>
      </c>
      <c r="BH396" s="12" t="str">
        <f t="shared" si="270"/>
        <v>Industrial Blvd</v>
      </c>
      <c r="BI396" s="38">
        <f t="shared" si="271"/>
        <v>0.42708333333333331</v>
      </c>
      <c r="BJ396" s="38">
        <f t="shared" si="272"/>
        <v>0.125</v>
      </c>
      <c r="BP396" s="80"/>
    </row>
    <row r="397" spans="1:68">
      <c r="A397" s="1">
        <v>394</v>
      </c>
      <c r="B397" s="10" t="s">
        <v>685</v>
      </c>
      <c r="C397" s="21">
        <v>38.334139</v>
      </c>
      <c r="D397" s="44">
        <v>-104.71761100000001</v>
      </c>
      <c r="E397" s="1" t="s">
        <v>689</v>
      </c>
      <c r="F397" s="6">
        <v>45181</v>
      </c>
      <c r="G397" s="7">
        <v>45188</v>
      </c>
      <c r="H397" s="78" t="s">
        <v>677</v>
      </c>
      <c r="I397" s="1">
        <v>283</v>
      </c>
      <c r="J397" s="14">
        <v>0.28125</v>
      </c>
      <c r="K397" s="14">
        <v>4.1666666666666664E-2</v>
      </c>
      <c r="L397" s="1" t="str">
        <f t="shared" si="266"/>
        <v>Industrial Blvd</v>
      </c>
      <c r="N397" s="14"/>
      <c r="O397" s="14"/>
      <c r="P397" s="1">
        <f t="shared" si="286"/>
        <v>283</v>
      </c>
      <c r="R397" s="78" t="str">
        <f t="shared" si="287"/>
        <v>Industrial Blvd</v>
      </c>
      <c r="S397" s="1">
        <v>30</v>
      </c>
      <c r="U397" s="12" t="str">
        <f t="shared" si="289"/>
        <v>Industrial Blvd</v>
      </c>
      <c r="V397" s="11">
        <f t="shared" si="290"/>
        <v>30</v>
      </c>
      <c r="W397" s="80"/>
      <c r="X397" s="78"/>
      <c r="AY397" s="12" t="str">
        <f t="shared" si="291"/>
        <v>Industrial Blvd</v>
      </c>
      <c r="AZ397" s="38">
        <f t="shared" si="292"/>
        <v>0.28125</v>
      </c>
      <c r="BA397" s="38">
        <f t="shared" si="293"/>
        <v>4.1666666666666664E-2</v>
      </c>
      <c r="BH397" s="12" t="str">
        <f t="shared" si="270"/>
        <v>Industrial Blvd</v>
      </c>
      <c r="BI397" s="38">
        <f t="shared" si="271"/>
        <v>0</v>
      </c>
      <c r="BJ397" s="38">
        <f t="shared" si="272"/>
        <v>0</v>
      </c>
      <c r="BP397" s="80"/>
    </row>
    <row r="398" spans="1:68">
      <c r="A398" s="1">
        <v>395</v>
      </c>
      <c r="B398" s="10" t="s">
        <v>690</v>
      </c>
      <c r="C398" s="21">
        <v>38.234555999999998</v>
      </c>
      <c r="D398" s="44">
        <v>-104.559972</v>
      </c>
      <c r="E398" s="1" t="s">
        <v>691</v>
      </c>
      <c r="F398" s="6">
        <v>45181</v>
      </c>
      <c r="G398" s="7">
        <v>45188</v>
      </c>
      <c r="H398" s="78" t="s">
        <v>607</v>
      </c>
      <c r="I398" s="1">
        <v>320</v>
      </c>
      <c r="J398" s="14">
        <v>0.29166666666666669</v>
      </c>
      <c r="K398" s="14">
        <v>0.125</v>
      </c>
      <c r="L398" s="1" t="str">
        <f t="shared" si="266"/>
        <v>21st Ln</v>
      </c>
      <c r="M398" s="1">
        <v>322</v>
      </c>
      <c r="N398" s="14">
        <v>0.29166666666666669</v>
      </c>
      <c r="O398" s="14">
        <v>0.125</v>
      </c>
      <c r="Q398" s="1">
        <f t="shared" si="288"/>
        <v>642</v>
      </c>
      <c r="R398" s="78" t="str">
        <f t="shared" si="287"/>
        <v>21st Ln</v>
      </c>
      <c r="S398" s="1">
        <v>35</v>
      </c>
      <c r="T398" s="1">
        <v>37</v>
      </c>
      <c r="U398" s="12" t="str">
        <f t="shared" si="289"/>
        <v>21st Ln</v>
      </c>
      <c r="V398" s="11">
        <f t="shared" si="290"/>
        <v>35</v>
      </c>
      <c r="W398" s="80">
        <v>37</v>
      </c>
      <c r="X398" s="78"/>
      <c r="AY398" s="12" t="str">
        <f t="shared" si="291"/>
        <v>21st Ln</v>
      </c>
      <c r="AZ398" s="38">
        <f t="shared" si="292"/>
        <v>0.29166666666666669</v>
      </c>
      <c r="BA398" s="38">
        <f t="shared" si="293"/>
        <v>0.125</v>
      </c>
      <c r="BB398" s="1">
        <v>6</v>
      </c>
      <c r="BC398" s="1">
        <v>0.3</v>
      </c>
      <c r="BD398" s="1">
        <v>2180</v>
      </c>
      <c r="BE398" s="1">
        <v>96.2</v>
      </c>
      <c r="BF398" s="1">
        <v>80</v>
      </c>
      <c r="BG398" s="1">
        <v>3.5</v>
      </c>
      <c r="BH398" s="12" t="str">
        <f t="shared" si="270"/>
        <v>21st Ln</v>
      </c>
      <c r="BI398" s="38">
        <f t="shared" si="271"/>
        <v>0.29166666666666669</v>
      </c>
      <c r="BJ398" s="38">
        <f t="shared" si="272"/>
        <v>0.125</v>
      </c>
      <c r="BK398" s="1">
        <v>2</v>
      </c>
      <c r="BL398" s="1">
        <v>0.1</v>
      </c>
      <c r="BM398" s="1">
        <v>2152</v>
      </c>
      <c r="BN398" s="1">
        <v>94.4</v>
      </c>
      <c r="BO398" s="1">
        <v>125</v>
      </c>
      <c r="BP398" s="80">
        <v>5.5</v>
      </c>
    </row>
    <row r="399" spans="1:68">
      <c r="A399" s="1">
        <v>396</v>
      </c>
      <c r="B399" s="10" t="s">
        <v>692</v>
      </c>
      <c r="C399" s="21">
        <v>38.380139</v>
      </c>
      <c r="D399" s="44">
        <v>-104.681833</v>
      </c>
      <c r="E399" s="1" t="s">
        <v>465</v>
      </c>
      <c r="F399" s="6">
        <v>45182</v>
      </c>
      <c r="G399" s="7">
        <v>45190</v>
      </c>
      <c r="H399" s="78" t="s">
        <v>693</v>
      </c>
      <c r="I399" s="1">
        <v>960</v>
      </c>
      <c r="J399" s="14">
        <v>0.29166666666666669</v>
      </c>
      <c r="K399" s="14">
        <v>0.16666666666666666</v>
      </c>
      <c r="L399" s="1" t="str">
        <f t="shared" si="266"/>
        <v>Gold Rush Ln</v>
      </c>
      <c r="M399" s="1">
        <v>956</v>
      </c>
      <c r="N399" s="14">
        <v>0.45833333333333331</v>
      </c>
      <c r="O399" s="14">
        <v>0.20833333333333334</v>
      </c>
      <c r="Q399" s="1">
        <f t="shared" si="288"/>
        <v>1916</v>
      </c>
      <c r="R399" s="78" t="str">
        <f t="shared" si="287"/>
        <v>Gold Rush Ln</v>
      </c>
      <c r="S399" s="1">
        <v>45</v>
      </c>
      <c r="U399" s="12" t="str">
        <f t="shared" si="289"/>
        <v>Gold Rush Ln</v>
      </c>
      <c r="V399" s="11">
        <f t="shared" si="290"/>
        <v>45</v>
      </c>
      <c r="W399" s="80"/>
      <c r="X399" s="78"/>
      <c r="AY399" s="12" t="str">
        <f t="shared" si="291"/>
        <v>Gold Rush Ln</v>
      </c>
      <c r="AZ399" s="38">
        <f t="shared" si="292"/>
        <v>0.29166666666666669</v>
      </c>
      <c r="BA399" s="38">
        <f t="shared" si="293"/>
        <v>0.16666666666666666</v>
      </c>
      <c r="BB399" s="1">
        <v>3</v>
      </c>
      <c r="BC399" s="1">
        <v>0</v>
      </c>
      <c r="BD399" s="1">
        <v>7396</v>
      </c>
      <c r="BE399" s="1">
        <v>95.3</v>
      </c>
      <c r="BF399" s="1">
        <v>358</v>
      </c>
      <c r="BG399" s="1">
        <v>4.5999999999999996</v>
      </c>
      <c r="BH399" s="12" t="str">
        <f t="shared" si="270"/>
        <v>Gold Rush Ln</v>
      </c>
      <c r="BI399" s="38">
        <f t="shared" si="271"/>
        <v>0.45833333333333331</v>
      </c>
      <c r="BJ399" s="38">
        <f t="shared" si="272"/>
        <v>0.20833333333333334</v>
      </c>
      <c r="BK399" s="1">
        <v>215</v>
      </c>
      <c r="BL399" s="1">
        <v>2.8</v>
      </c>
      <c r="BM399" s="1">
        <v>7247</v>
      </c>
      <c r="BN399" s="1">
        <v>93.8</v>
      </c>
      <c r="BO399" s="1">
        <v>263</v>
      </c>
      <c r="BP399" s="80">
        <v>3.4</v>
      </c>
    </row>
    <row r="400" spans="1:68">
      <c r="A400" s="1">
        <v>397</v>
      </c>
      <c r="B400" s="10" t="s">
        <v>694</v>
      </c>
      <c r="C400" s="21">
        <v>38.238194</v>
      </c>
      <c r="D400" s="44">
        <v>-104.558639</v>
      </c>
      <c r="E400" s="1" t="s">
        <v>695</v>
      </c>
      <c r="F400" s="6">
        <v>45182</v>
      </c>
      <c r="G400" s="7">
        <v>45189</v>
      </c>
      <c r="H400" s="78" t="s">
        <v>607</v>
      </c>
      <c r="I400" s="1">
        <v>77</v>
      </c>
      <c r="J400" s="14">
        <v>0.45833333333333331</v>
      </c>
      <c r="K400" s="14">
        <v>0.125</v>
      </c>
      <c r="L400" s="1" t="str">
        <f t="shared" si="266"/>
        <v>21st Ln</v>
      </c>
      <c r="M400" s="1">
        <v>78</v>
      </c>
      <c r="N400" s="14">
        <v>0.29166666666666669</v>
      </c>
      <c r="O400" s="14">
        <v>0.5</v>
      </c>
      <c r="Q400" s="1">
        <f t="shared" si="288"/>
        <v>155</v>
      </c>
      <c r="R400" s="78" t="str">
        <f t="shared" si="287"/>
        <v>21st Ln</v>
      </c>
      <c r="S400" s="1">
        <v>35</v>
      </c>
      <c r="T400" s="1">
        <v>37</v>
      </c>
      <c r="U400" s="12" t="str">
        <f t="shared" si="289"/>
        <v>21st Ln</v>
      </c>
      <c r="V400" s="11">
        <f t="shared" si="290"/>
        <v>35</v>
      </c>
      <c r="W400" s="80">
        <v>37</v>
      </c>
      <c r="X400" s="78"/>
      <c r="AY400" s="12" t="str">
        <f t="shared" si="291"/>
        <v>21st Ln</v>
      </c>
      <c r="AZ400" s="38">
        <f t="shared" si="292"/>
        <v>0.45833333333333331</v>
      </c>
      <c r="BA400" s="38">
        <f t="shared" si="293"/>
        <v>0.125</v>
      </c>
      <c r="BB400" s="1">
        <v>2</v>
      </c>
      <c r="BC400" s="1">
        <v>0.4</v>
      </c>
      <c r="BD400" s="1">
        <v>506</v>
      </c>
      <c r="BE400" s="1">
        <v>96.9</v>
      </c>
      <c r="BF400" s="1">
        <v>14</v>
      </c>
      <c r="BG400" s="1">
        <v>2.7</v>
      </c>
      <c r="BH400" s="12" t="str">
        <f t="shared" si="270"/>
        <v>21st Ln</v>
      </c>
      <c r="BI400" s="38">
        <f t="shared" si="271"/>
        <v>0.29166666666666669</v>
      </c>
      <c r="BJ400" s="38">
        <f t="shared" si="272"/>
        <v>0.5</v>
      </c>
      <c r="BK400" s="1">
        <v>1</v>
      </c>
      <c r="BL400" s="1">
        <v>0.2</v>
      </c>
      <c r="BM400" s="1">
        <v>517</v>
      </c>
      <c r="BN400" s="1">
        <v>98.3</v>
      </c>
      <c r="BO400" s="1">
        <v>8</v>
      </c>
      <c r="BP400" s="80">
        <v>1.5</v>
      </c>
    </row>
    <row r="401" spans="1:68">
      <c r="A401" s="1">
        <v>398</v>
      </c>
      <c r="B401" s="10" t="s">
        <v>671</v>
      </c>
      <c r="C401" s="21">
        <v>38.327193999999999</v>
      </c>
      <c r="D401" s="44">
        <v>-104.719944</v>
      </c>
      <c r="E401" s="1" t="s">
        <v>574</v>
      </c>
      <c r="F401" s="6">
        <v>45182</v>
      </c>
      <c r="G401" s="7">
        <v>45189</v>
      </c>
      <c r="H401" s="78" t="s">
        <v>696</v>
      </c>
      <c r="I401" s="1">
        <v>463</v>
      </c>
      <c r="J401" s="14">
        <v>0.29166666666666669</v>
      </c>
      <c r="K401" s="14">
        <v>0.125</v>
      </c>
      <c r="L401" s="1" t="str">
        <f t="shared" si="266"/>
        <v>E Clarion Dr</v>
      </c>
      <c r="M401" s="1">
        <v>426</v>
      </c>
      <c r="N401" s="14">
        <v>0.45833333333333331</v>
      </c>
      <c r="O401" s="14">
        <v>0.125</v>
      </c>
      <c r="Q401" s="1">
        <f t="shared" si="288"/>
        <v>889</v>
      </c>
      <c r="R401" s="78" t="str">
        <f t="shared" si="287"/>
        <v>E Clarion Dr</v>
      </c>
      <c r="S401" s="1">
        <v>30</v>
      </c>
      <c r="U401" s="12" t="str">
        <f t="shared" ref="U401" si="294">L401</f>
        <v>E Clarion Dr</v>
      </c>
      <c r="V401" s="11">
        <f t="shared" ref="V401" si="295">S401</f>
        <v>30</v>
      </c>
      <c r="W401" s="80"/>
      <c r="X401" s="78"/>
      <c r="AY401" s="12" t="str">
        <f t="shared" ref="AY401:AY402" si="296">H401</f>
        <v>E Clarion Dr</v>
      </c>
      <c r="AZ401" s="38">
        <f t="shared" ref="AZ401:AZ402" si="297">J401</f>
        <v>0.29166666666666669</v>
      </c>
      <c r="BA401" s="38">
        <f t="shared" ref="BA401:BA402" si="298">K401</f>
        <v>0.125</v>
      </c>
      <c r="BB401" s="1">
        <v>0</v>
      </c>
      <c r="BC401" s="1">
        <v>0</v>
      </c>
      <c r="BD401" s="1">
        <v>3185</v>
      </c>
      <c r="BE401" s="1">
        <v>98.3</v>
      </c>
      <c r="BF401" s="1">
        <v>56</v>
      </c>
      <c r="BG401" s="1">
        <v>1.7</v>
      </c>
      <c r="BH401" s="12" t="str">
        <f t="shared" ref="BH401:BH403" si="299">L401</f>
        <v>E Clarion Dr</v>
      </c>
      <c r="BI401" s="38">
        <f t="shared" ref="BI401:BI403" si="300">N401</f>
        <v>0.45833333333333331</v>
      </c>
      <c r="BJ401" s="38">
        <f t="shared" ref="BJ401:BJ403" si="301">O401</f>
        <v>0.125</v>
      </c>
      <c r="BK401" s="1">
        <v>37</v>
      </c>
      <c r="BL401" s="1">
        <v>1.2</v>
      </c>
      <c r="BM401" s="1">
        <v>2898</v>
      </c>
      <c r="BN401" s="1">
        <v>97.3</v>
      </c>
      <c r="BO401" s="1">
        <v>44</v>
      </c>
      <c r="BP401" s="80">
        <v>1.5</v>
      </c>
    </row>
    <row r="402" spans="1:68">
      <c r="A402" s="1">
        <v>399</v>
      </c>
      <c r="B402" s="10" t="s">
        <v>697</v>
      </c>
      <c r="C402" s="21">
        <v>38.234444000000003</v>
      </c>
      <c r="D402" s="44">
        <v>-104.548917</v>
      </c>
      <c r="E402" s="1" t="s">
        <v>107</v>
      </c>
      <c r="F402" s="6">
        <v>45188</v>
      </c>
      <c r="G402" s="7">
        <v>45196</v>
      </c>
      <c r="H402" s="78" t="s">
        <v>104</v>
      </c>
      <c r="I402" s="1">
        <v>287</v>
      </c>
      <c r="J402" s="14">
        <v>0.29166666666666669</v>
      </c>
      <c r="K402" s="14">
        <v>0.125</v>
      </c>
      <c r="L402" s="1" t="str">
        <f t="shared" si="266"/>
        <v>23rd Ln</v>
      </c>
      <c r="M402" s="1">
        <v>286</v>
      </c>
      <c r="N402" s="14">
        <v>0.29166666666666669</v>
      </c>
      <c r="O402" s="14">
        <v>0.125</v>
      </c>
      <c r="Q402" s="1">
        <f t="shared" si="288"/>
        <v>573</v>
      </c>
      <c r="R402" s="78" t="str">
        <f t="shared" si="287"/>
        <v>23rd Ln</v>
      </c>
      <c r="S402" s="1">
        <v>35</v>
      </c>
      <c r="T402" s="1">
        <v>43</v>
      </c>
      <c r="U402" s="12" t="str">
        <f t="shared" si="289"/>
        <v>23rd Ln</v>
      </c>
      <c r="V402" s="11">
        <f t="shared" si="290"/>
        <v>35</v>
      </c>
      <c r="W402" s="80">
        <v>42</v>
      </c>
      <c r="X402" s="78"/>
      <c r="AY402" s="12" t="str">
        <f t="shared" si="296"/>
        <v>23rd Ln</v>
      </c>
      <c r="AZ402" s="38">
        <f t="shared" si="297"/>
        <v>0.29166666666666669</v>
      </c>
      <c r="BA402" s="38">
        <f t="shared" si="298"/>
        <v>0.125</v>
      </c>
      <c r="BB402" s="1">
        <v>14</v>
      </c>
      <c r="BC402" s="1">
        <v>0.6</v>
      </c>
      <c r="BD402" s="1">
        <v>2169</v>
      </c>
      <c r="BE402" s="1">
        <v>94.8</v>
      </c>
      <c r="BF402" s="1">
        <v>106</v>
      </c>
      <c r="BG402" s="1">
        <v>4.5999999999999996</v>
      </c>
      <c r="BH402" s="12" t="str">
        <f t="shared" si="299"/>
        <v>23rd Ln</v>
      </c>
      <c r="BI402" s="38">
        <f t="shared" si="300"/>
        <v>0.29166666666666669</v>
      </c>
      <c r="BJ402" s="38">
        <f t="shared" si="301"/>
        <v>0.125</v>
      </c>
      <c r="BK402" s="1">
        <v>1</v>
      </c>
      <c r="BL402" s="1">
        <v>0</v>
      </c>
      <c r="BM402" s="1">
        <v>2165</v>
      </c>
      <c r="BN402" s="1">
        <v>94.8</v>
      </c>
      <c r="BO402" s="1">
        <v>117</v>
      </c>
      <c r="BP402" s="80">
        <v>5.0999999999999996</v>
      </c>
    </row>
    <row r="403" spans="1:68">
      <c r="A403" s="1">
        <v>400</v>
      </c>
      <c r="B403" s="10" t="s">
        <v>698</v>
      </c>
      <c r="C403" s="21">
        <v>38.327944000000002</v>
      </c>
      <c r="D403" s="44">
        <v>-104.71225</v>
      </c>
      <c r="E403" s="1" t="s">
        <v>699</v>
      </c>
      <c r="F403" s="6">
        <v>45190</v>
      </c>
      <c r="G403" s="7">
        <v>45197</v>
      </c>
      <c r="H403" s="78" t="s">
        <v>687</v>
      </c>
      <c r="I403" s="1">
        <v>34</v>
      </c>
      <c r="J403" s="14">
        <v>0.4375</v>
      </c>
      <c r="K403" s="14">
        <v>0.5</v>
      </c>
      <c r="L403" s="1" t="str">
        <f t="shared" si="266"/>
        <v>Enterprise</v>
      </c>
      <c r="M403" s="1">
        <v>54</v>
      </c>
      <c r="N403" s="14">
        <v>0.45833333333333331</v>
      </c>
      <c r="O403" s="14">
        <v>9.375E-2</v>
      </c>
      <c r="P403" s="1">
        <f t="shared" si="286"/>
        <v>88</v>
      </c>
      <c r="R403" s="78" t="str">
        <f t="shared" si="287"/>
        <v>Enterprise</v>
      </c>
      <c r="S403" s="1">
        <v>30</v>
      </c>
      <c r="U403" s="12" t="str">
        <f t="shared" si="289"/>
        <v>Enterprise</v>
      </c>
      <c r="V403" s="11">
        <f t="shared" si="290"/>
        <v>30</v>
      </c>
      <c r="W403" s="80"/>
      <c r="X403" s="78">
        <v>603</v>
      </c>
      <c r="Y403" s="1">
        <v>1</v>
      </c>
      <c r="Z403" s="1">
        <v>0.2</v>
      </c>
      <c r="AA403" s="1">
        <v>325</v>
      </c>
      <c r="AB403" s="1">
        <v>53.9</v>
      </c>
      <c r="AC403" s="1">
        <v>114</v>
      </c>
      <c r="AD403" s="1">
        <v>18.899999999999999</v>
      </c>
      <c r="AE403" s="1">
        <v>7</v>
      </c>
      <c r="AF403" s="1">
        <v>1.2</v>
      </c>
      <c r="AG403" s="1">
        <v>131</v>
      </c>
      <c r="AH403" s="1">
        <v>21.7</v>
      </c>
      <c r="AI403" s="1">
        <v>4</v>
      </c>
      <c r="AJ403" s="1">
        <v>0.7</v>
      </c>
      <c r="AK403" s="1">
        <v>0</v>
      </c>
      <c r="AL403" s="1">
        <v>0</v>
      </c>
      <c r="AM403" s="1">
        <v>16</v>
      </c>
      <c r="AN403" s="1">
        <v>2.7</v>
      </c>
      <c r="AO403" s="1">
        <v>5</v>
      </c>
      <c r="AP403" s="1">
        <v>0.8</v>
      </c>
      <c r="AQ403" s="1">
        <v>0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0</v>
      </c>
      <c r="AY403" s="12" t="str">
        <f t="shared" si="291"/>
        <v>Enterprise</v>
      </c>
      <c r="AZ403" s="38">
        <f t="shared" si="292"/>
        <v>0.4375</v>
      </c>
      <c r="BA403" s="38">
        <f t="shared" si="293"/>
        <v>0.5</v>
      </c>
      <c r="BH403" s="12" t="str">
        <f t="shared" si="299"/>
        <v>Enterprise</v>
      </c>
      <c r="BI403" s="38">
        <f t="shared" si="300"/>
        <v>0.45833333333333331</v>
      </c>
      <c r="BJ403" s="38">
        <f t="shared" si="301"/>
        <v>9.375E-2</v>
      </c>
      <c r="BP403" s="80"/>
    </row>
    <row r="404" spans="1:68">
      <c r="A404" s="1">
        <v>401</v>
      </c>
      <c r="B404" s="10" t="s">
        <v>700</v>
      </c>
      <c r="C404" s="21">
        <v>38.326472000000003</v>
      </c>
      <c r="D404" s="44">
        <v>-104.70694399999999</v>
      </c>
      <c r="E404" s="1" t="s">
        <v>451</v>
      </c>
      <c r="F404" s="6">
        <v>45190</v>
      </c>
      <c r="G404" s="7">
        <v>45197</v>
      </c>
      <c r="H404" s="78" t="s">
        <v>687</v>
      </c>
      <c r="I404" s="1">
        <v>98</v>
      </c>
      <c r="J404" s="14">
        <v>0.44791666666666669</v>
      </c>
      <c r="K404" s="14">
        <v>0.5</v>
      </c>
      <c r="L404" s="1" t="str">
        <f t="shared" si="266"/>
        <v>Enterprise</v>
      </c>
      <c r="M404" s="1">
        <v>80</v>
      </c>
      <c r="N404" s="14">
        <v>0.40625</v>
      </c>
      <c r="O404" s="14">
        <v>0.53125</v>
      </c>
      <c r="P404" s="1">
        <f t="shared" si="286"/>
        <v>178</v>
      </c>
      <c r="R404" s="78" t="str">
        <f t="shared" si="287"/>
        <v>Enterprise</v>
      </c>
      <c r="S404" s="1">
        <v>30</v>
      </c>
      <c r="U404" s="12" t="str">
        <f t="shared" si="289"/>
        <v>Enterprise</v>
      </c>
      <c r="V404" s="11">
        <f t="shared" si="290"/>
        <v>30</v>
      </c>
      <c r="W404" s="80"/>
      <c r="X404" s="78">
        <v>1222</v>
      </c>
      <c r="Y404" s="1">
        <v>9</v>
      </c>
      <c r="Z404" s="1">
        <v>0.7</v>
      </c>
      <c r="AA404" s="1">
        <v>502</v>
      </c>
      <c r="AB404" s="1">
        <v>41.1</v>
      </c>
      <c r="AC404" s="1">
        <v>340</v>
      </c>
      <c r="AD404" s="1">
        <v>27.8</v>
      </c>
      <c r="AE404" s="1">
        <v>15</v>
      </c>
      <c r="AF404" s="1">
        <v>1.2</v>
      </c>
      <c r="AG404" s="1">
        <v>309</v>
      </c>
      <c r="AH404" s="1">
        <v>25.3</v>
      </c>
      <c r="AI404" s="1">
        <v>5</v>
      </c>
      <c r="AJ404" s="1">
        <v>0.4</v>
      </c>
      <c r="AK404" s="1">
        <v>0</v>
      </c>
      <c r="AL404" s="1">
        <v>0</v>
      </c>
      <c r="AM404" s="1">
        <v>29</v>
      </c>
      <c r="AN404" s="1">
        <v>2.4</v>
      </c>
      <c r="AO404" s="1">
        <v>13</v>
      </c>
      <c r="AP404" s="1">
        <v>1.1000000000000001</v>
      </c>
      <c r="AQ404" s="1">
        <v>0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0</v>
      </c>
      <c r="AY404" s="12" t="str">
        <f t="shared" si="291"/>
        <v>Enterprise</v>
      </c>
      <c r="AZ404" s="38">
        <f t="shared" si="292"/>
        <v>0.44791666666666669</v>
      </c>
      <c r="BA404" s="38">
        <f t="shared" si="293"/>
        <v>0.5</v>
      </c>
      <c r="BH404" s="12" t="str">
        <f t="shared" si="270"/>
        <v>Enterprise</v>
      </c>
      <c r="BI404" s="38">
        <f t="shared" si="271"/>
        <v>0.40625</v>
      </c>
      <c r="BJ404" s="38">
        <f t="shared" si="272"/>
        <v>0.53125</v>
      </c>
      <c r="BP404" s="80"/>
    </row>
    <row r="405" spans="1:68">
      <c r="A405" s="1">
        <v>402</v>
      </c>
      <c r="B405" s="10" t="s">
        <v>698</v>
      </c>
      <c r="C405" s="21">
        <v>38.332000000000001</v>
      </c>
      <c r="D405" s="44">
        <v>-104.710778</v>
      </c>
      <c r="E405" s="1" t="s">
        <v>701</v>
      </c>
      <c r="F405" s="6">
        <v>45190</v>
      </c>
      <c r="G405" s="7">
        <v>45197</v>
      </c>
      <c r="H405" s="78" t="s">
        <v>677</v>
      </c>
      <c r="I405" s="1">
        <v>172</v>
      </c>
      <c r="J405" s="14">
        <v>0.25</v>
      </c>
      <c r="K405" s="14">
        <v>4.1666666666666664E-2</v>
      </c>
      <c r="L405" s="1" t="str">
        <f t="shared" si="266"/>
        <v>Industrial Blvd</v>
      </c>
      <c r="M405" s="1">
        <v>159</v>
      </c>
      <c r="N405" s="14">
        <v>0.42708333333333331</v>
      </c>
      <c r="O405" s="14">
        <v>9.375E-2</v>
      </c>
      <c r="P405" s="1">
        <f t="shared" si="286"/>
        <v>331</v>
      </c>
      <c r="R405" s="78" t="str">
        <f t="shared" si="287"/>
        <v>Industrial Blvd</v>
      </c>
      <c r="S405" s="1">
        <v>30</v>
      </c>
      <c r="U405" s="12" t="str">
        <f t="shared" si="289"/>
        <v>Industrial Blvd</v>
      </c>
      <c r="V405" s="11">
        <f t="shared" si="290"/>
        <v>30</v>
      </c>
      <c r="W405" s="80"/>
      <c r="X405" s="78">
        <v>2290</v>
      </c>
      <c r="Y405" s="1">
        <v>2</v>
      </c>
      <c r="Z405" s="1">
        <v>0.1</v>
      </c>
      <c r="AA405" s="1">
        <v>1000</v>
      </c>
      <c r="AB405" s="1">
        <v>43.7</v>
      </c>
      <c r="AC405" s="1">
        <v>564</v>
      </c>
      <c r="AD405" s="1">
        <v>24.6</v>
      </c>
      <c r="AE405" s="1">
        <v>34</v>
      </c>
      <c r="AF405" s="1">
        <v>1.5</v>
      </c>
      <c r="AG405" s="1">
        <v>574</v>
      </c>
      <c r="AH405" s="1">
        <v>25.1</v>
      </c>
      <c r="AI405" s="1">
        <v>6</v>
      </c>
      <c r="AJ405" s="1">
        <v>0.3</v>
      </c>
      <c r="AK405" s="1">
        <v>0</v>
      </c>
      <c r="AL405" s="1">
        <v>0</v>
      </c>
      <c r="AM405" s="1">
        <v>91</v>
      </c>
      <c r="AN405" s="1">
        <v>4</v>
      </c>
      <c r="AO405" s="1">
        <v>17</v>
      </c>
      <c r="AP405" s="1">
        <v>0.7</v>
      </c>
      <c r="AQ405" s="1">
        <v>1</v>
      </c>
      <c r="AR405" s="1">
        <v>0</v>
      </c>
      <c r="AS405" s="1">
        <v>1</v>
      </c>
      <c r="AT405" s="1">
        <v>0</v>
      </c>
      <c r="AU405" s="1">
        <v>0</v>
      </c>
      <c r="AV405" s="1">
        <v>0</v>
      </c>
      <c r="AW405" s="1">
        <v>0</v>
      </c>
      <c r="AX405" s="1">
        <v>0</v>
      </c>
      <c r="AY405" s="12" t="str">
        <f t="shared" si="291"/>
        <v>Industrial Blvd</v>
      </c>
      <c r="AZ405" s="38">
        <f t="shared" si="292"/>
        <v>0.25</v>
      </c>
      <c r="BA405" s="38">
        <f t="shared" si="293"/>
        <v>4.1666666666666664E-2</v>
      </c>
      <c r="BH405" s="12" t="str">
        <f t="shared" si="270"/>
        <v>Industrial Blvd</v>
      </c>
      <c r="BI405" s="38">
        <f t="shared" si="271"/>
        <v>0.42708333333333331</v>
      </c>
      <c r="BJ405" s="38">
        <f t="shared" si="272"/>
        <v>9.375E-2</v>
      </c>
      <c r="BP405" s="80"/>
    </row>
    <row r="406" spans="1:68">
      <c r="A406" s="1">
        <v>403</v>
      </c>
      <c r="B406" s="10" t="s">
        <v>702</v>
      </c>
      <c r="C406" s="21">
        <v>38.327249999999999</v>
      </c>
      <c r="D406" s="44">
        <v>-104.709667</v>
      </c>
      <c r="E406" s="1" t="s">
        <v>703</v>
      </c>
      <c r="F406" s="6">
        <v>45190</v>
      </c>
      <c r="G406" s="7">
        <v>45197</v>
      </c>
      <c r="H406" s="78" t="s">
        <v>687</v>
      </c>
      <c r="I406" s="1">
        <v>20</v>
      </c>
      <c r="J406" s="14">
        <v>0.44791666666666669</v>
      </c>
      <c r="K406" s="14">
        <v>4.1666666666666664E-2</v>
      </c>
      <c r="L406" s="1" t="str">
        <f t="shared" si="266"/>
        <v>Enterprise</v>
      </c>
      <c r="M406" s="1">
        <v>39</v>
      </c>
      <c r="N406" s="14">
        <v>0.41666666666666669</v>
      </c>
      <c r="O406" s="14">
        <v>0.10416666666666667</v>
      </c>
      <c r="P406" s="1">
        <f t="shared" si="286"/>
        <v>59</v>
      </c>
      <c r="R406" s="78" t="str">
        <f t="shared" si="287"/>
        <v>Enterprise</v>
      </c>
      <c r="S406" s="1">
        <v>30</v>
      </c>
      <c r="U406" s="12" t="str">
        <f t="shared" si="289"/>
        <v>Enterprise</v>
      </c>
      <c r="V406" s="11">
        <f t="shared" si="290"/>
        <v>30</v>
      </c>
      <c r="W406" s="80"/>
      <c r="X406" s="78">
        <v>399</v>
      </c>
      <c r="Y406" s="1">
        <v>2</v>
      </c>
      <c r="Z406" s="1">
        <v>0.5</v>
      </c>
      <c r="AA406" s="1">
        <v>203</v>
      </c>
      <c r="AB406" s="1">
        <v>50.9</v>
      </c>
      <c r="AC406" s="1">
        <v>113</v>
      </c>
      <c r="AD406" s="1">
        <v>28.3</v>
      </c>
      <c r="AE406" s="1">
        <v>1</v>
      </c>
      <c r="AF406" s="1">
        <v>0.3</v>
      </c>
      <c r="AG406" s="1">
        <v>71</v>
      </c>
      <c r="AH406" s="1">
        <v>17.8</v>
      </c>
      <c r="AI406" s="1">
        <v>2</v>
      </c>
      <c r="AJ406" s="1">
        <v>0.5</v>
      </c>
      <c r="AK406" s="1">
        <v>0</v>
      </c>
      <c r="AL406" s="1">
        <v>0</v>
      </c>
      <c r="AM406" s="1">
        <v>3</v>
      </c>
      <c r="AN406" s="1">
        <v>0.8</v>
      </c>
      <c r="AO406" s="1">
        <v>3</v>
      </c>
      <c r="AP406" s="1">
        <v>0.8</v>
      </c>
      <c r="AQ406" s="1">
        <v>0</v>
      </c>
      <c r="AR406" s="1">
        <v>0</v>
      </c>
      <c r="AS406" s="1">
        <v>1</v>
      </c>
      <c r="AT406" s="1">
        <v>0.3</v>
      </c>
      <c r="AU406" s="1">
        <v>0</v>
      </c>
      <c r="AV406" s="1">
        <v>0</v>
      </c>
      <c r="AW406" s="1">
        <v>0</v>
      </c>
      <c r="AX406" s="1">
        <v>0</v>
      </c>
      <c r="AY406" s="12" t="str">
        <f t="shared" si="291"/>
        <v>Enterprise</v>
      </c>
      <c r="AZ406" s="38">
        <f t="shared" si="292"/>
        <v>0.44791666666666669</v>
      </c>
      <c r="BA406" s="38">
        <f t="shared" si="293"/>
        <v>4.1666666666666664E-2</v>
      </c>
      <c r="BH406" s="12" t="str">
        <f t="shared" si="270"/>
        <v>Enterprise</v>
      </c>
      <c r="BI406" s="38">
        <f t="shared" si="271"/>
        <v>0.41666666666666669</v>
      </c>
      <c r="BJ406" s="38">
        <f t="shared" si="272"/>
        <v>0.10416666666666667</v>
      </c>
      <c r="BP406" s="80"/>
    </row>
    <row r="407" spans="1:68">
      <c r="A407" s="1">
        <v>404</v>
      </c>
      <c r="B407" s="10" t="s">
        <v>678</v>
      </c>
      <c r="C407" s="21">
        <v>38.336333000000003</v>
      </c>
      <c r="D407" s="44">
        <v>-104.72663900000001</v>
      </c>
      <c r="E407" s="1" t="s">
        <v>704</v>
      </c>
      <c r="F407" s="6">
        <v>45190</v>
      </c>
      <c r="G407" s="7">
        <v>45197</v>
      </c>
      <c r="H407" s="78" t="s">
        <v>677</v>
      </c>
      <c r="I407" s="1">
        <v>301</v>
      </c>
      <c r="J407" s="14">
        <v>0.21875</v>
      </c>
      <c r="K407" s="14">
        <v>0.5</v>
      </c>
      <c r="L407" s="1" t="str">
        <f t="shared" si="266"/>
        <v>Industrial Blvd</v>
      </c>
      <c r="M407" s="1">
        <v>298</v>
      </c>
      <c r="N407" s="14">
        <v>0.44791666666666669</v>
      </c>
      <c r="O407" s="14">
        <v>9.375E-2</v>
      </c>
      <c r="P407" s="1">
        <f t="shared" si="286"/>
        <v>599</v>
      </c>
      <c r="R407" s="78" t="str">
        <f t="shared" si="287"/>
        <v>Industrial Blvd</v>
      </c>
      <c r="S407" s="1">
        <v>30</v>
      </c>
      <c r="U407" s="12" t="str">
        <f t="shared" si="289"/>
        <v>Industrial Blvd</v>
      </c>
      <c r="V407" s="11">
        <f t="shared" si="290"/>
        <v>30</v>
      </c>
      <c r="W407" s="80"/>
      <c r="X407" s="78">
        <v>4148</v>
      </c>
      <c r="Y407" s="1">
        <v>5</v>
      </c>
      <c r="Z407" s="1">
        <v>0.1</v>
      </c>
      <c r="AA407" s="1">
        <v>2170</v>
      </c>
      <c r="AB407" s="1">
        <v>52.3</v>
      </c>
      <c r="AC407" s="1">
        <v>864</v>
      </c>
      <c r="AD407" s="1">
        <v>20.8</v>
      </c>
      <c r="AE407" s="1">
        <v>29</v>
      </c>
      <c r="AF407" s="1">
        <v>0.7</v>
      </c>
      <c r="AG407" s="1">
        <v>800</v>
      </c>
      <c r="AH407" s="1">
        <v>19.3</v>
      </c>
      <c r="AI407" s="1">
        <v>9</v>
      </c>
      <c r="AJ407" s="1">
        <v>0.2</v>
      </c>
      <c r="AK407" s="1">
        <v>0</v>
      </c>
      <c r="AL407" s="1">
        <v>0</v>
      </c>
      <c r="AM407" s="1">
        <v>263</v>
      </c>
      <c r="AN407" s="1">
        <v>6.3</v>
      </c>
      <c r="AO407" s="1">
        <v>7</v>
      </c>
      <c r="AP407" s="1">
        <v>0.2</v>
      </c>
      <c r="AQ407" s="1">
        <v>0</v>
      </c>
      <c r="AR407" s="1">
        <v>0</v>
      </c>
      <c r="AS407" s="1">
        <v>1</v>
      </c>
      <c r="AT407" s="1">
        <v>0</v>
      </c>
      <c r="AU407" s="1">
        <v>0</v>
      </c>
      <c r="AV407" s="1">
        <v>0</v>
      </c>
      <c r="AW407" s="1">
        <v>0</v>
      </c>
      <c r="AX407" s="1">
        <v>0</v>
      </c>
      <c r="AY407" s="12" t="str">
        <f t="shared" si="291"/>
        <v>Industrial Blvd</v>
      </c>
      <c r="AZ407" s="38">
        <f t="shared" si="292"/>
        <v>0.21875</v>
      </c>
      <c r="BA407" s="38">
        <f t="shared" si="293"/>
        <v>0.5</v>
      </c>
      <c r="BH407" s="12" t="str">
        <f t="shared" ref="BH407:BH435" si="302">L407</f>
        <v>Industrial Blvd</v>
      </c>
      <c r="BI407" s="38">
        <f t="shared" ref="BI407:BI435" si="303">N407</f>
        <v>0.44791666666666669</v>
      </c>
      <c r="BJ407" s="38">
        <f t="shared" ref="BJ407:BJ435" si="304">O407</f>
        <v>9.375E-2</v>
      </c>
      <c r="BP407" s="80"/>
    </row>
    <row r="408" spans="1:68">
      <c r="A408" s="1">
        <v>405</v>
      </c>
      <c r="B408" s="10" t="s">
        <v>702</v>
      </c>
      <c r="C408" s="21">
        <v>38.331167000000001</v>
      </c>
      <c r="D408" s="44">
        <v>-104.708083</v>
      </c>
      <c r="E408" s="1" t="s">
        <v>705</v>
      </c>
      <c r="F408" s="6">
        <v>45190</v>
      </c>
      <c r="G408" s="7">
        <v>45197</v>
      </c>
      <c r="H408" s="78" t="s">
        <v>677</v>
      </c>
      <c r="I408" s="1">
        <v>170</v>
      </c>
      <c r="J408" s="14">
        <v>0.26041666666666669</v>
      </c>
      <c r="K408" s="14">
        <v>0.53125</v>
      </c>
      <c r="L408" s="1" t="str">
        <f t="shared" si="266"/>
        <v>Industrial Blvd</v>
      </c>
      <c r="M408" s="1">
        <v>165</v>
      </c>
      <c r="N408" s="14">
        <v>0.45833333333333331</v>
      </c>
      <c r="O408" s="14">
        <v>0.15625</v>
      </c>
      <c r="P408" s="1">
        <f t="shared" si="286"/>
        <v>335</v>
      </c>
      <c r="R408" s="78" t="str">
        <f t="shared" si="287"/>
        <v>Industrial Blvd</v>
      </c>
      <c r="S408" s="1">
        <v>30</v>
      </c>
      <c r="U408" s="12" t="str">
        <f t="shared" si="289"/>
        <v>Industrial Blvd</v>
      </c>
      <c r="V408" s="11">
        <f t="shared" si="290"/>
        <v>30</v>
      </c>
      <c r="W408" s="80"/>
      <c r="X408" s="78">
        <v>2285</v>
      </c>
      <c r="Y408" s="1">
        <v>3</v>
      </c>
      <c r="Z408" s="1">
        <v>0.1</v>
      </c>
      <c r="AA408" s="1">
        <v>764</v>
      </c>
      <c r="AB408" s="1">
        <v>33.4</v>
      </c>
      <c r="AC408" s="1">
        <v>675</v>
      </c>
      <c r="AD408" s="1">
        <v>29.5</v>
      </c>
      <c r="AE408" s="1">
        <v>37</v>
      </c>
      <c r="AF408" s="1">
        <v>1.6</v>
      </c>
      <c r="AG408" s="1">
        <v>635</v>
      </c>
      <c r="AH408" s="1">
        <v>27.8</v>
      </c>
      <c r="AI408" s="1">
        <v>65</v>
      </c>
      <c r="AJ408" s="1">
        <v>2.8</v>
      </c>
      <c r="AK408" s="1">
        <v>4</v>
      </c>
      <c r="AL408" s="1">
        <v>0.2</v>
      </c>
      <c r="AM408" s="1">
        <v>78</v>
      </c>
      <c r="AN408" s="1">
        <v>3.4</v>
      </c>
      <c r="AO408" s="1">
        <v>24</v>
      </c>
      <c r="AP408" s="1">
        <v>1.1000000000000001</v>
      </c>
      <c r="AQ408" s="1">
        <v>0</v>
      </c>
      <c r="AR408" s="1">
        <v>0</v>
      </c>
      <c r="AS408" s="1">
        <v>1</v>
      </c>
      <c r="AT408" s="1">
        <v>0</v>
      </c>
      <c r="AU408" s="1">
        <v>0</v>
      </c>
      <c r="AV408" s="1">
        <v>0</v>
      </c>
      <c r="AW408" s="1">
        <v>0</v>
      </c>
      <c r="AX408" s="1">
        <v>0</v>
      </c>
      <c r="AY408" s="12" t="str">
        <f t="shared" si="291"/>
        <v>Industrial Blvd</v>
      </c>
      <c r="AZ408" s="38">
        <f t="shared" si="292"/>
        <v>0.26041666666666669</v>
      </c>
      <c r="BA408" s="38">
        <f t="shared" si="293"/>
        <v>0.53125</v>
      </c>
      <c r="BH408" s="12" t="str">
        <f t="shared" si="302"/>
        <v>Industrial Blvd</v>
      </c>
      <c r="BI408" s="38">
        <f t="shared" si="303"/>
        <v>0.45833333333333331</v>
      </c>
      <c r="BJ408" s="38">
        <f t="shared" si="304"/>
        <v>0.15625</v>
      </c>
      <c r="BP408" s="80"/>
    </row>
    <row r="409" spans="1:68">
      <c r="A409" s="1">
        <v>406</v>
      </c>
      <c r="B409" s="10" t="s">
        <v>706</v>
      </c>
      <c r="C409" s="21">
        <v>38.333083000000002</v>
      </c>
      <c r="D409" s="44">
        <v>-104.714917</v>
      </c>
      <c r="E409" s="1" t="s">
        <v>707</v>
      </c>
      <c r="F409" s="6">
        <v>45190</v>
      </c>
      <c r="G409" s="7">
        <v>45197</v>
      </c>
      <c r="H409" s="78" t="s">
        <v>677</v>
      </c>
      <c r="I409" s="1">
        <v>399</v>
      </c>
      <c r="J409" s="14">
        <v>0.3125</v>
      </c>
      <c r="K409" s="14">
        <v>0.51041666666666663</v>
      </c>
      <c r="L409" s="1" t="str">
        <f t="shared" si="266"/>
        <v>Industrial Blvd</v>
      </c>
      <c r="M409" s="1">
        <v>354</v>
      </c>
      <c r="N409" s="14">
        <v>0.4375</v>
      </c>
      <c r="O409" s="14">
        <v>0.15625</v>
      </c>
      <c r="P409" s="1">
        <f t="shared" si="286"/>
        <v>753</v>
      </c>
      <c r="R409" s="78" t="str">
        <f t="shared" si="287"/>
        <v>Industrial Blvd</v>
      </c>
      <c r="S409" s="1">
        <v>30</v>
      </c>
      <c r="U409" s="12" t="str">
        <f t="shared" si="289"/>
        <v>Industrial Blvd</v>
      </c>
      <c r="V409" s="11">
        <f t="shared" si="290"/>
        <v>30</v>
      </c>
      <c r="W409" s="80"/>
      <c r="X409" s="78">
        <v>5217</v>
      </c>
      <c r="Y409" s="1">
        <v>3</v>
      </c>
      <c r="Z409" s="1">
        <v>0.1</v>
      </c>
      <c r="AA409" s="1">
        <v>2914</v>
      </c>
      <c r="AB409" s="1">
        <v>55.9</v>
      </c>
      <c r="AC409" s="1">
        <v>1216</v>
      </c>
      <c r="AD409" s="1">
        <v>23.3</v>
      </c>
      <c r="AE409" s="1">
        <v>80</v>
      </c>
      <c r="AF409" s="1">
        <v>1.5</v>
      </c>
      <c r="AG409" s="1">
        <v>831</v>
      </c>
      <c r="AH409" s="1">
        <v>15.9</v>
      </c>
      <c r="AI409" s="1">
        <v>21</v>
      </c>
      <c r="AJ409" s="1">
        <v>0.4</v>
      </c>
      <c r="AK409" s="1">
        <v>5</v>
      </c>
      <c r="AL409" s="1">
        <v>0.1</v>
      </c>
      <c r="AM409" s="1">
        <v>115</v>
      </c>
      <c r="AN409" s="1">
        <v>2.2000000000000002</v>
      </c>
      <c r="AO409" s="1">
        <v>32</v>
      </c>
      <c r="AP409" s="1">
        <v>0.6</v>
      </c>
      <c r="AQ409" s="1">
        <v>0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0</v>
      </c>
      <c r="AY409" s="12" t="str">
        <f t="shared" si="291"/>
        <v>Industrial Blvd</v>
      </c>
      <c r="AZ409" s="38">
        <f t="shared" si="292"/>
        <v>0.3125</v>
      </c>
      <c r="BA409" s="38">
        <f t="shared" si="293"/>
        <v>0.51041666666666663</v>
      </c>
      <c r="BH409" s="12" t="str">
        <f t="shared" si="302"/>
        <v>Industrial Blvd</v>
      </c>
      <c r="BI409" s="38">
        <f t="shared" si="303"/>
        <v>0.4375</v>
      </c>
      <c r="BJ409" s="38">
        <f t="shared" si="304"/>
        <v>0.15625</v>
      </c>
      <c r="BP409" s="80"/>
    </row>
    <row r="410" spans="1:68">
      <c r="A410" s="1">
        <v>407</v>
      </c>
      <c r="B410" s="10" t="s">
        <v>706</v>
      </c>
      <c r="C410" s="21">
        <v>38.329110999999997</v>
      </c>
      <c r="D410" s="44">
        <v>-104.71680600000001</v>
      </c>
      <c r="E410" s="1" t="s">
        <v>708</v>
      </c>
      <c r="F410" s="6">
        <v>45190</v>
      </c>
      <c r="G410" s="7">
        <v>45197</v>
      </c>
      <c r="H410" s="78" t="s">
        <v>677</v>
      </c>
      <c r="I410" s="1">
        <v>67</v>
      </c>
      <c r="J410" s="14">
        <v>0.26041666666666669</v>
      </c>
      <c r="K410" s="14">
        <v>0.53125</v>
      </c>
      <c r="L410" s="1" t="str">
        <f t="shared" si="266"/>
        <v>Industrial Blvd</v>
      </c>
      <c r="M410" s="1">
        <v>64</v>
      </c>
      <c r="N410" s="14">
        <v>0.36458333333333331</v>
      </c>
      <c r="O410" s="14">
        <v>0.13541666666666666</v>
      </c>
      <c r="P410" s="1">
        <f t="shared" si="286"/>
        <v>131</v>
      </c>
      <c r="R410" s="78" t="str">
        <f t="shared" si="287"/>
        <v>Industrial Blvd</v>
      </c>
      <c r="S410" s="1">
        <v>30</v>
      </c>
      <c r="U410" s="12" t="str">
        <f t="shared" si="289"/>
        <v>Industrial Blvd</v>
      </c>
      <c r="V410" s="11">
        <f t="shared" si="290"/>
        <v>30</v>
      </c>
      <c r="W410" s="80"/>
      <c r="X410" s="78">
        <v>896</v>
      </c>
      <c r="Y410" s="1">
        <v>3</v>
      </c>
      <c r="Z410" s="1">
        <v>0.3</v>
      </c>
      <c r="AA410" s="1">
        <v>508</v>
      </c>
      <c r="AB410" s="1">
        <v>56.7</v>
      </c>
      <c r="AC410" s="1">
        <v>163</v>
      </c>
      <c r="AD410" s="1">
        <v>18.2</v>
      </c>
      <c r="AE410" s="1">
        <v>10</v>
      </c>
      <c r="AF410" s="1">
        <v>1.1000000000000001</v>
      </c>
      <c r="AG410" s="1">
        <v>169</v>
      </c>
      <c r="AH410" s="1">
        <v>18.899999999999999</v>
      </c>
      <c r="AI410" s="1">
        <v>10</v>
      </c>
      <c r="AJ410" s="1">
        <v>1.1000000000000001</v>
      </c>
      <c r="AK410" s="1">
        <v>0</v>
      </c>
      <c r="AL410" s="1">
        <v>0</v>
      </c>
      <c r="AM410" s="1">
        <v>24</v>
      </c>
      <c r="AN410" s="1">
        <v>2.7</v>
      </c>
      <c r="AO410" s="1">
        <v>8</v>
      </c>
      <c r="AP410" s="1">
        <v>0.9</v>
      </c>
      <c r="AQ410" s="1">
        <v>1</v>
      </c>
      <c r="AR410" s="1">
        <v>0.1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0</v>
      </c>
      <c r="AY410" s="12" t="str">
        <f t="shared" si="291"/>
        <v>Industrial Blvd</v>
      </c>
      <c r="AZ410" s="38">
        <f t="shared" si="292"/>
        <v>0.26041666666666669</v>
      </c>
      <c r="BA410" s="38">
        <f t="shared" si="293"/>
        <v>0.53125</v>
      </c>
      <c r="BH410" s="12" t="str">
        <f t="shared" si="302"/>
        <v>Industrial Blvd</v>
      </c>
      <c r="BI410" s="38">
        <f t="shared" si="303"/>
        <v>0.36458333333333331</v>
      </c>
      <c r="BJ410" s="38">
        <f t="shared" si="304"/>
        <v>0.13541666666666666</v>
      </c>
      <c r="BP410" s="80"/>
    </row>
    <row r="411" spans="1:68">
      <c r="A411" s="1">
        <v>408</v>
      </c>
      <c r="B411" s="10" t="s">
        <v>709</v>
      </c>
      <c r="C411" s="21">
        <v>38.328888999999997</v>
      </c>
      <c r="D411" s="44">
        <v>-104.708583</v>
      </c>
      <c r="E411" s="1" t="s">
        <v>710</v>
      </c>
      <c r="F411" s="6">
        <v>45190</v>
      </c>
      <c r="G411" s="7">
        <v>45197</v>
      </c>
      <c r="H411" s="78" t="s">
        <v>711</v>
      </c>
      <c r="I411" s="1">
        <v>35</v>
      </c>
      <c r="J411" s="14">
        <v>0.36458333333333331</v>
      </c>
      <c r="K411" s="14">
        <v>0.5</v>
      </c>
      <c r="L411" s="1" t="str">
        <f t="shared" si="266"/>
        <v>Mission Dr</v>
      </c>
      <c r="M411" s="1">
        <v>43</v>
      </c>
      <c r="N411" s="14">
        <v>0.39583333333333331</v>
      </c>
      <c r="O411" s="14">
        <v>0.5</v>
      </c>
      <c r="P411" s="1">
        <f t="shared" si="286"/>
        <v>78</v>
      </c>
      <c r="R411" s="78" t="str">
        <f t="shared" si="287"/>
        <v>Mission Dr</v>
      </c>
      <c r="S411" s="1">
        <v>30</v>
      </c>
      <c r="U411" s="12" t="str">
        <f t="shared" si="289"/>
        <v>Mission Dr</v>
      </c>
      <c r="V411" s="11">
        <f t="shared" si="290"/>
        <v>30</v>
      </c>
      <c r="W411" s="80"/>
      <c r="X411" s="78">
        <v>536</v>
      </c>
      <c r="Y411" s="1">
        <v>3</v>
      </c>
      <c r="Z411" s="1">
        <v>0.6</v>
      </c>
      <c r="AA411" s="1">
        <v>229</v>
      </c>
      <c r="AB411" s="1">
        <v>42.7</v>
      </c>
      <c r="AC411" s="1">
        <v>137</v>
      </c>
      <c r="AD411" s="1">
        <v>25.6</v>
      </c>
      <c r="AE411" s="1">
        <v>12</v>
      </c>
      <c r="AF411" s="1">
        <v>2.2000000000000002</v>
      </c>
      <c r="AG411" s="1">
        <v>125</v>
      </c>
      <c r="AH411" s="1">
        <v>23.3</v>
      </c>
      <c r="AI411" s="1">
        <v>9</v>
      </c>
      <c r="AJ411" s="1">
        <v>1.7</v>
      </c>
      <c r="AK411" s="1">
        <v>0</v>
      </c>
      <c r="AL411" s="1">
        <v>0</v>
      </c>
      <c r="AM411" s="1">
        <v>20</v>
      </c>
      <c r="AN411" s="1">
        <v>3.7</v>
      </c>
      <c r="AO411" s="1">
        <v>1</v>
      </c>
      <c r="AP411" s="1">
        <v>0.2</v>
      </c>
      <c r="AQ411" s="1">
        <v>0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0</v>
      </c>
      <c r="AY411" s="12" t="str">
        <f t="shared" si="291"/>
        <v>Mission Dr</v>
      </c>
      <c r="AZ411" s="38">
        <f t="shared" si="292"/>
        <v>0.36458333333333331</v>
      </c>
      <c r="BA411" s="38">
        <f t="shared" si="293"/>
        <v>0.5</v>
      </c>
      <c r="BH411" s="12" t="str">
        <f t="shared" si="302"/>
        <v>Mission Dr</v>
      </c>
      <c r="BI411" s="38">
        <f t="shared" si="303"/>
        <v>0.39583333333333331</v>
      </c>
      <c r="BJ411" s="38">
        <f t="shared" si="304"/>
        <v>0.5</v>
      </c>
      <c r="BP411" s="80"/>
    </row>
    <row r="412" spans="1:68">
      <c r="A412" s="1">
        <v>409</v>
      </c>
      <c r="B412" s="10" t="s">
        <v>60</v>
      </c>
      <c r="C412" s="21">
        <v>38.37764</v>
      </c>
      <c r="D412" s="44">
        <v>-104.65631</v>
      </c>
      <c r="E412" s="1" t="s">
        <v>602</v>
      </c>
      <c r="F412" s="6">
        <v>45195</v>
      </c>
      <c r="G412" s="7">
        <v>45202</v>
      </c>
      <c r="H412" s="78" t="s">
        <v>712</v>
      </c>
      <c r="I412" s="1">
        <v>11</v>
      </c>
      <c r="J412" s="14">
        <v>0.41666666666666669</v>
      </c>
      <c r="K412" s="14">
        <v>0.10416666666666667</v>
      </c>
      <c r="L412" s="1" t="str">
        <f t="shared" si="266"/>
        <v>Fredonia</v>
      </c>
      <c r="M412" s="1">
        <v>11</v>
      </c>
      <c r="N412" s="14">
        <v>0.32291666666666669</v>
      </c>
      <c r="O412" s="14">
        <v>0.1875</v>
      </c>
      <c r="P412" s="1">
        <f t="shared" si="286"/>
        <v>22</v>
      </c>
      <c r="R412" s="78" t="str">
        <f t="shared" si="287"/>
        <v>Fredonia</v>
      </c>
      <c r="S412" s="1">
        <v>30</v>
      </c>
      <c r="T412" s="1">
        <v>37.9</v>
      </c>
      <c r="U412" s="12" t="str">
        <f t="shared" si="289"/>
        <v>Fredonia</v>
      </c>
      <c r="V412" s="11">
        <f t="shared" si="290"/>
        <v>30</v>
      </c>
      <c r="W412" s="80"/>
      <c r="X412" s="78">
        <v>142</v>
      </c>
      <c r="Y412" s="1">
        <v>0</v>
      </c>
      <c r="Z412" s="1">
        <v>0</v>
      </c>
      <c r="AA412" s="1">
        <v>39</v>
      </c>
      <c r="AB412" s="1">
        <v>27.5</v>
      </c>
      <c r="AC412" s="1">
        <v>50</v>
      </c>
      <c r="AD412" s="1">
        <v>35.200000000000003</v>
      </c>
      <c r="AE412" s="1">
        <v>2</v>
      </c>
      <c r="AF412" s="1">
        <v>1.4</v>
      </c>
      <c r="AG412" s="1">
        <v>45</v>
      </c>
      <c r="AH412" s="1">
        <v>31.7</v>
      </c>
      <c r="AI412" s="1">
        <v>5</v>
      </c>
      <c r="AJ412" s="1">
        <v>3.5</v>
      </c>
      <c r="AK412" s="1">
        <v>0</v>
      </c>
      <c r="AL412" s="1">
        <v>0</v>
      </c>
      <c r="AM412" s="1">
        <v>1</v>
      </c>
      <c r="AN412" s="1">
        <v>0.7</v>
      </c>
      <c r="AO412" s="1">
        <v>0</v>
      </c>
      <c r="AP412" s="1">
        <v>0</v>
      </c>
      <c r="AQ412" s="1">
        <v>0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0</v>
      </c>
      <c r="AY412" s="12" t="str">
        <f t="shared" si="291"/>
        <v>Fredonia</v>
      </c>
      <c r="AZ412" s="38">
        <f t="shared" si="292"/>
        <v>0.41666666666666669</v>
      </c>
      <c r="BA412" s="38">
        <f t="shared" si="293"/>
        <v>0.10416666666666667</v>
      </c>
      <c r="BH412" s="12" t="str">
        <f t="shared" si="302"/>
        <v>Fredonia</v>
      </c>
      <c r="BI412" s="38">
        <f t="shared" si="303"/>
        <v>0.32291666666666669</v>
      </c>
      <c r="BJ412" s="38">
        <f t="shared" si="304"/>
        <v>0.1875</v>
      </c>
      <c r="BP412" s="80"/>
    </row>
    <row r="413" spans="1:68">
      <c r="A413" s="1">
        <v>410</v>
      </c>
      <c r="B413" s="10" t="s">
        <v>60</v>
      </c>
      <c r="C413" s="21">
        <v>38.368670000000002</v>
      </c>
      <c r="D413" s="44">
        <v>-104.64218</v>
      </c>
      <c r="E413" s="1" t="s">
        <v>713</v>
      </c>
      <c r="F413" s="6">
        <v>45195</v>
      </c>
      <c r="G413" s="7">
        <v>45202</v>
      </c>
      <c r="H413" s="78" t="s">
        <v>714</v>
      </c>
      <c r="I413" s="1">
        <v>29</v>
      </c>
      <c r="J413" s="14">
        <v>0.40625</v>
      </c>
      <c r="K413" s="14">
        <v>0.17708333333333334</v>
      </c>
      <c r="L413" s="1" t="str">
        <f t="shared" si="266"/>
        <v>Dalton Brothers</v>
      </c>
      <c r="M413" s="1">
        <v>30</v>
      </c>
      <c r="N413" s="14">
        <v>0.17708333333333334</v>
      </c>
      <c r="O413" s="14">
        <v>0.52083333333333337</v>
      </c>
      <c r="P413" s="1">
        <f t="shared" si="286"/>
        <v>59</v>
      </c>
      <c r="R413" s="78" t="str">
        <f t="shared" si="287"/>
        <v>Dalton Brothers</v>
      </c>
      <c r="S413" s="1">
        <v>30</v>
      </c>
      <c r="U413" s="12" t="str">
        <f t="shared" si="289"/>
        <v>Dalton Brothers</v>
      </c>
      <c r="V413" s="11">
        <f t="shared" si="290"/>
        <v>30</v>
      </c>
      <c r="W413" s="80"/>
      <c r="X413" s="78">
        <v>407</v>
      </c>
      <c r="Y413" s="1">
        <v>0</v>
      </c>
      <c r="Z413" s="1">
        <v>0</v>
      </c>
      <c r="AA413" s="1">
        <v>181</v>
      </c>
      <c r="AB413" s="1">
        <v>44.5</v>
      </c>
      <c r="AC413" s="1">
        <v>144</v>
      </c>
      <c r="AD413" s="1">
        <v>35.4</v>
      </c>
      <c r="AE413" s="1">
        <v>1</v>
      </c>
      <c r="AF413" s="1">
        <v>0.2</v>
      </c>
      <c r="AG413" s="1">
        <v>68</v>
      </c>
      <c r="AH413" s="1">
        <v>16.7</v>
      </c>
      <c r="AI413" s="1">
        <v>4</v>
      </c>
      <c r="AJ413" s="1">
        <v>1</v>
      </c>
      <c r="AK413" s="1">
        <v>0</v>
      </c>
      <c r="AL413" s="1">
        <v>0</v>
      </c>
      <c r="AM413" s="1">
        <v>9</v>
      </c>
      <c r="AN413" s="1">
        <v>2.2000000000000002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0</v>
      </c>
      <c r="AY413" s="12" t="str">
        <f t="shared" si="291"/>
        <v>Dalton Brothers</v>
      </c>
      <c r="AZ413" s="38">
        <f t="shared" si="292"/>
        <v>0.40625</v>
      </c>
      <c r="BA413" s="38">
        <f t="shared" si="293"/>
        <v>0.17708333333333334</v>
      </c>
      <c r="BH413" s="12" t="str">
        <f t="shared" si="302"/>
        <v>Dalton Brothers</v>
      </c>
      <c r="BI413" s="38">
        <f t="shared" si="303"/>
        <v>0.17708333333333334</v>
      </c>
      <c r="BJ413" s="38">
        <f t="shared" si="304"/>
        <v>0.52083333333333337</v>
      </c>
      <c r="BP413" s="80"/>
    </row>
    <row r="414" spans="1:68">
      <c r="A414" s="1">
        <v>411</v>
      </c>
      <c r="B414" s="10" t="s">
        <v>715</v>
      </c>
      <c r="C414" s="21">
        <v>38.234361</v>
      </c>
      <c r="D414" s="44">
        <v>-104.54088900000001</v>
      </c>
      <c r="E414" s="1" t="s">
        <v>107</v>
      </c>
      <c r="F414" s="6">
        <v>45196</v>
      </c>
      <c r="G414" s="7">
        <v>45203</v>
      </c>
      <c r="H414" s="78" t="s">
        <v>109</v>
      </c>
      <c r="I414" s="1">
        <v>267</v>
      </c>
      <c r="J414" s="14">
        <v>0.29166666666666669</v>
      </c>
      <c r="K414" s="14">
        <v>0.125</v>
      </c>
      <c r="L414" s="1" t="str">
        <f t="shared" si="266"/>
        <v>25th Ln</v>
      </c>
      <c r="M414" s="1">
        <v>363</v>
      </c>
      <c r="N414" s="14">
        <v>0.29166666666666669</v>
      </c>
      <c r="O414" s="14">
        <v>0.16666666666666666</v>
      </c>
      <c r="Q414" s="1">
        <f t="shared" si="288"/>
        <v>630</v>
      </c>
      <c r="R414" s="78" t="str">
        <f t="shared" si="287"/>
        <v>25th Ln</v>
      </c>
      <c r="S414" s="1">
        <v>35</v>
      </c>
      <c r="T414" s="1">
        <v>39</v>
      </c>
      <c r="U414" s="12" t="str">
        <f t="shared" si="289"/>
        <v>25th Ln</v>
      </c>
      <c r="V414" s="11">
        <f t="shared" si="290"/>
        <v>35</v>
      </c>
      <c r="W414" s="80">
        <v>40</v>
      </c>
      <c r="X414" s="78"/>
      <c r="AY414" s="12" t="str">
        <f t="shared" si="291"/>
        <v>25th Ln</v>
      </c>
      <c r="AZ414" s="38">
        <f t="shared" si="292"/>
        <v>0.29166666666666669</v>
      </c>
      <c r="BA414" s="38">
        <f t="shared" si="293"/>
        <v>0.125</v>
      </c>
      <c r="BB414" s="1">
        <v>6</v>
      </c>
      <c r="BC414" s="1">
        <v>0.3</v>
      </c>
      <c r="BD414" s="1">
        <v>1816</v>
      </c>
      <c r="BE414" s="1">
        <v>96.2</v>
      </c>
      <c r="BF414" s="1">
        <v>66</v>
      </c>
      <c r="BG414" s="1">
        <v>3.5</v>
      </c>
      <c r="BH414" s="12" t="str">
        <f t="shared" si="302"/>
        <v>25th Ln</v>
      </c>
      <c r="BI414" s="38">
        <f t="shared" si="303"/>
        <v>0.29166666666666669</v>
      </c>
      <c r="BJ414" s="38">
        <f t="shared" si="304"/>
        <v>0.16666666666666666</v>
      </c>
      <c r="BK414" s="1">
        <v>0</v>
      </c>
      <c r="BL414" s="1">
        <v>0</v>
      </c>
      <c r="BM414" s="1">
        <v>2459</v>
      </c>
      <c r="BN414" s="1">
        <v>95.8</v>
      </c>
      <c r="BO414" s="1">
        <v>107</v>
      </c>
      <c r="BP414" s="80">
        <v>4.2</v>
      </c>
    </row>
    <row r="415" spans="1:68">
      <c r="A415" s="1">
        <v>412</v>
      </c>
      <c r="B415" s="10" t="s">
        <v>60</v>
      </c>
      <c r="C415" s="21">
        <v>38.383693999999998</v>
      </c>
      <c r="D415" s="44">
        <v>-104.657194</v>
      </c>
      <c r="E415" s="1" t="s">
        <v>646</v>
      </c>
      <c r="F415" s="6">
        <v>45197</v>
      </c>
      <c r="G415" s="7">
        <v>45204</v>
      </c>
      <c r="H415" s="78" t="s">
        <v>228</v>
      </c>
      <c r="I415" s="1">
        <v>19</v>
      </c>
      <c r="J415" s="14">
        <v>0.39583333333333331</v>
      </c>
      <c r="K415" s="14">
        <v>4.1666666666666664E-2</v>
      </c>
      <c r="L415" s="1" t="str">
        <f t="shared" si="266"/>
        <v>Purcell Blvd</v>
      </c>
      <c r="M415" s="1">
        <v>19</v>
      </c>
      <c r="N415" s="14">
        <v>0.4375</v>
      </c>
      <c r="O415" s="14">
        <v>0.51041666666666663</v>
      </c>
      <c r="P415" s="1">
        <f t="shared" si="286"/>
        <v>38</v>
      </c>
      <c r="R415" s="78" t="str">
        <f t="shared" si="287"/>
        <v>Purcell Blvd</v>
      </c>
      <c r="S415" s="1">
        <v>30</v>
      </c>
      <c r="U415" s="12" t="str">
        <f t="shared" si="289"/>
        <v>Purcell Blvd</v>
      </c>
      <c r="V415" s="11">
        <f t="shared" si="290"/>
        <v>30</v>
      </c>
      <c r="W415" s="80"/>
      <c r="X415" s="78">
        <v>244</v>
      </c>
      <c r="Y415" s="1">
        <v>2</v>
      </c>
      <c r="Z415" s="1">
        <v>0.8</v>
      </c>
      <c r="AA415" s="1">
        <v>110</v>
      </c>
      <c r="AB415" s="1">
        <v>45.1</v>
      </c>
      <c r="AC415" s="1">
        <v>69</v>
      </c>
      <c r="AD415" s="1">
        <v>28.3</v>
      </c>
      <c r="AE415" s="1">
        <v>1</v>
      </c>
      <c r="AF415" s="1">
        <v>0.4</v>
      </c>
      <c r="AG415" s="1">
        <v>60</v>
      </c>
      <c r="AH415" s="1">
        <v>24.6</v>
      </c>
      <c r="AI415" s="1">
        <v>2</v>
      </c>
      <c r="AJ415" s="1">
        <v>0.8</v>
      </c>
      <c r="AK415" s="1">
        <v>0</v>
      </c>
      <c r="AL415" s="1">
        <v>0</v>
      </c>
      <c r="AM415" s="1">
        <v>0</v>
      </c>
      <c r="AN415" s="1">
        <v>0</v>
      </c>
      <c r="AO415" s="1">
        <v>0</v>
      </c>
      <c r="AP415" s="1">
        <v>0</v>
      </c>
      <c r="AQ415" s="1">
        <v>0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0</v>
      </c>
      <c r="AY415" s="12" t="str">
        <f t="shared" si="291"/>
        <v>Purcell Blvd</v>
      </c>
      <c r="AZ415" s="38">
        <f t="shared" si="292"/>
        <v>0.39583333333333331</v>
      </c>
      <c r="BA415" s="38">
        <f t="shared" si="293"/>
        <v>4.1666666666666664E-2</v>
      </c>
      <c r="BH415" s="12" t="str">
        <f t="shared" si="302"/>
        <v>Purcell Blvd</v>
      </c>
      <c r="BI415" s="38">
        <f t="shared" si="303"/>
        <v>0.4375</v>
      </c>
      <c r="BJ415" s="38">
        <f t="shared" si="304"/>
        <v>0.51041666666666663</v>
      </c>
      <c r="BP415" s="80"/>
    </row>
    <row r="416" spans="1:68">
      <c r="A416" s="1">
        <v>413</v>
      </c>
      <c r="B416" s="10" t="s">
        <v>60</v>
      </c>
      <c r="C416" s="21">
        <v>38.384861000000001</v>
      </c>
      <c r="D416" s="44">
        <v>-104.648444</v>
      </c>
      <c r="E416" s="1" t="s">
        <v>716</v>
      </c>
      <c r="F416" s="6">
        <v>45197</v>
      </c>
      <c r="G416" s="7">
        <v>45204</v>
      </c>
      <c r="H416" s="78" t="s">
        <v>228</v>
      </c>
      <c r="I416" s="1">
        <v>39</v>
      </c>
      <c r="J416" s="14">
        <v>0.41666666666666669</v>
      </c>
      <c r="K416" s="14">
        <v>0.13541666666666666</v>
      </c>
      <c r="L416" s="1" t="str">
        <f t="shared" si="266"/>
        <v>Purcell Blvd</v>
      </c>
      <c r="M416" s="1">
        <v>41</v>
      </c>
      <c r="N416" s="14">
        <v>0.22916666666666666</v>
      </c>
      <c r="O416" s="14">
        <v>0.11458333333333333</v>
      </c>
      <c r="P416" s="1">
        <f t="shared" si="286"/>
        <v>80</v>
      </c>
      <c r="R416" s="78" t="str">
        <f t="shared" si="287"/>
        <v>Purcell Blvd</v>
      </c>
      <c r="S416" s="1">
        <v>30</v>
      </c>
      <c r="U416" s="12" t="str">
        <f t="shared" si="289"/>
        <v>Purcell Blvd</v>
      </c>
      <c r="V416" s="11">
        <f t="shared" si="290"/>
        <v>30</v>
      </c>
      <c r="W416" s="80"/>
      <c r="X416" s="78">
        <v>543</v>
      </c>
      <c r="Y416" s="1">
        <v>5</v>
      </c>
      <c r="Z416" s="1">
        <v>0.9</v>
      </c>
      <c r="AA416" s="1">
        <v>297</v>
      </c>
      <c r="AB416" s="1">
        <v>54.7</v>
      </c>
      <c r="AC416" s="1">
        <v>141</v>
      </c>
      <c r="AD416" s="1">
        <v>26</v>
      </c>
      <c r="AE416" s="1">
        <v>1</v>
      </c>
      <c r="AF416" s="1">
        <v>0.2</v>
      </c>
      <c r="AG416" s="1">
        <v>85</v>
      </c>
      <c r="AH416" s="1">
        <v>15.7</v>
      </c>
      <c r="AI416" s="1">
        <v>6</v>
      </c>
      <c r="AJ416" s="1">
        <v>1.1000000000000001</v>
      </c>
      <c r="AK416" s="1">
        <v>0</v>
      </c>
      <c r="AL416" s="1">
        <v>0</v>
      </c>
      <c r="AM416" s="1">
        <v>8</v>
      </c>
      <c r="AN416" s="1">
        <v>1.5</v>
      </c>
      <c r="AO416" s="1">
        <v>0</v>
      </c>
      <c r="AP416" s="1">
        <v>0</v>
      </c>
      <c r="AQ416" s="1">
        <v>0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0</v>
      </c>
      <c r="AY416" s="12" t="str">
        <f t="shared" si="291"/>
        <v>Purcell Blvd</v>
      </c>
      <c r="AZ416" s="38">
        <f t="shared" si="292"/>
        <v>0.41666666666666669</v>
      </c>
      <c r="BA416" s="38">
        <f t="shared" si="293"/>
        <v>0.13541666666666666</v>
      </c>
      <c r="BH416" s="12" t="str">
        <f t="shared" si="302"/>
        <v>Purcell Blvd</v>
      </c>
      <c r="BI416" s="38">
        <f t="shared" si="303"/>
        <v>0.22916666666666666</v>
      </c>
      <c r="BJ416" s="38">
        <f t="shared" si="304"/>
        <v>0.11458333333333333</v>
      </c>
      <c r="BP416" s="80"/>
    </row>
    <row r="417" spans="1:68">
      <c r="A417" s="1">
        <v>414</v>
      </c>
      <c r="B417" s="10" t="s">
        <v>60</v>
      </c>
      <c r="C417" s="21">
        <v>38.384920000000001</v>
      </c>
      <c r="D417" s="44">
        <v>-104.64614</v>
      </c>
      <c r="E417" s="1" t="s">
        <v>717</v>
      </c>
      <c r="F417" s="6">
        <v>45197</v>
      </c>
      <c r="G417" s="7">
        <v>45204</v>
      </c>
      <c r="H417" s="78" t="s">
        <v>228</v>
      </c>
      <c r="I417" s="1">
        <v>46</v>
      </c>
      <c r="J417" s="14">
        <v>0.32291666666666669</v>
      </c>
      <c r="K417" s="14">
        <v>0.13541666666666666</v>
      </c>
      <c r="L417" s="1" t="str">
        <f t="shared" si="266"/>
        <v>Purcell Blvd</v>
      </c>
      <c r="M417" s="1">
        <v>47</v>
      </c>
      <c r="N417" s="14">
        <v>0.26041666666666669</v>
      </c>
      <c r="O417" s="14">
        <v>0.15625</v>
      </c>
      <c r="P417" s="1">
        <f t="shared" si="286"/>
        <v>93</v>
      </c>
      <c r="R417" s="78" t="str">
        <f t="shared" si="287"/>
        <v>Purcell Blvd</v>
      </c>
      <c r="S417" s="1">
        <v>30</v>
      </c>
      <c r="U417" s="12" t="str">
        <f t="shared" si="289"/>
        <v>Purcell Blvd</v>
      </c>
      <c r="V417" s="11">
        <f t="shared" si="290"/>
        <v>30</v>
      </c>
      <c r="W417" s="80"/>
      <c r="X417" s="78">
        <v>634</v>
      </c>
      <c r="Y417" s="1">
        <v>5</v>
      </c>
      <c r="Z417" s="1">
        <v>0.8</v>
      </c>
      <c r="AA417" s="1">
        <v>342</v>
      </c>
      <c r="AB417" s="1">
        <v>53.9</v>
      </c>
      <c r="AC417" s="1">
        <v>147</v>
      </c>
      <c r="AD417" s="1">
        <v>23.2</v>
      </c>
      <c r="AE417" s="1">
        <v>0</v>
      </c>
      <c r="AF417" s="1">
        <v>0</v>
      </c>
      <c r="AG417" s="1">
        <v>131</v>
      </c>
      <c r="AH417" s="1">
        <v>20.7</v>
      </c>
      <c r="AI417" s="1">
        <v>2</v>
      </c>
      <c r="AJ417" s="1">
        <v>0.3</v>
      </c>
      <c r="AK417" s="1">
        <v>0</v>
      </c>
      <c r="AL417" s="1">
        <v>0</v>
      </c>
      <c r="AM417" s="1">
        <v>7</v>
      </c>
      <c r="AN417" s="1">
        <v>1.1000000000000001</v>
      </c>
      <c r="AO417" s="1">
        <v>0</v>
      </c>
      <c r="AP417" s="1">
        <v>0</v>
      </c>
      <c r="AQ417" s="1">
        <v>0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0</v>
      </c>
      <c r="AY417" s="12" t="str">
        <f t="shared" si="291"/>
        <v>Purcell Blvd</v>
      </c>
      <c r="AZ417" s="38">
        <f t="shared" si="292"/>
        <v>0.32291666666666669</v>
      </c>
      <c r="BA417" s="38">
        <f t="shared" si="293"/>
        <v>0.13541666666666666</v>
      </c>
      <c r="BH417" s="12" t="str">
        <f t="shared" si="302"/>
        <v>Purcell Blvd</v>
      </c>
      <c r="BI417" s="38">
        <f t="shared" si="303"/>
        <v>0.26041666666666669</v>
      </c>
      <c r="BJ417" s="38">
        <f t="shared" si="304"/>
        <v>0.15625</v>
      </c>
      <c r="BP417" s="80"/>
    </row>
    <row r="418" spans="1:68">
      <c r="A418" s="1">
        <v>415</v>
      </c>
      <c r="B418" s="10" t="s">
        <v>60</v>
      </c>
      <c r="C418" s="21">
        <v>38.382778000000002</v>
      </c>
      <c r="D418" s="44">
        <v>-104.64486100000001</v>
      </c>
      <c r="E418" s="1" t="s">
        <v>718</v>
      </c>
      <c r="F418" s="6">
        <v>45197</v>
      </c>
      <c r="G418" s="7">
        <v>45204</v>
      </c>
      <c r="H418" s="78" t="s">
        <v>717</v>
      </c>
      <c r="I418" s="1">
        <v>15</v>
      </c>
      <c r="J418" s="14">
        <v>0.28125</v>
      </c>
      <c r="K418" s="14">
        <v>8.3333333333333329E-2</v>
      </c>
      <c r="L418" s="1" t="str">
        <f t="shared" si="266"/>
        <v>Blazing Trail Dr</v>
      </c>
      <c r="M418" s="1">
        <v>16</v>
      </c>
      <c r="N418" s="14">
        <v>0.42708333333333331</v>
      </c>
      <c r="O418" s="14">
        <v>0.51041666666666663</v>
      </c>
      <c r="P418" s="1">
        <f t="shared" ref="P418" si="305">SUM(M418,I418)</f>
        <v>31</v>
      </c>
      <c r="R418" s="78" t="str">
        <f t="shared" si="287"/>
        <v>Blazing Trail Dr</v>
      </c>
      <c r="S418" s="1">
        <v>30</v>
      </c>
      <c r="U418" s="12" t="str">
        <f t="shared" ref="U418" si="306">L418</f>
        <v>Blazing Trail Dr</v>
      </c>
      <c r="V418" s="11">
        <f t="shared" ref="V418" si="307">S418</f>
        <v>30</v>
      </c>
      <c r="W418" s="80"/>
      <c r="X418" s="78">
        <v>203</v>
      </c>
      <c r="Y418" s="1">
        <v>7</v>
      </c>
      <c r="Z418" s="1">
        <v>3.4</v>
      </c>
      <c r="AA418" s="1">
        <v>98</v>
      </c>
      <c r="AB418" s="1">
        <v>48.3</v>
      </c>
      <c r="AC418" s="1">
        <v>43</v>
      </c>
      <c r="AD418" s="1">
        <v>21.2</v>
      </c>
      <c r="AE418" s="1">
        <v>0</v>
      </c>
      <c r="AF418" s="1">
        <v>0</v>
      </c>
      <c r="AG418" s="1">
        <v>48</v>
      </c>
      <c r="AH418" s="1">
        <v>23.6</v>
      </c>
      <c r="AI418" s="1">
        <v>2</v>
      </c>
      <c r="AJ418" s="1">
        <v>1</v>
      </c>
      <c r="AK418" s="1">
        <v>0</v>
      </c>
      <c r="AL418" s="1">
        <v>0</v>
      </c>
      <c r="AM418" s="1">
        <v>5</v>
      </c>
      <c r="AN418" s="1">
        <v>2.5</v>
      </c>
      <c r="AO418" s="1">
        <v>0</v>
      </c>
      <c r="AP418" s="1">
        <v>0</v>
      </c>
      <c r="AQ418" s="1">
        <v>0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0</v>
      </c>
      <c r="AY418" s="12" t="str">
        <f t="shared" ref="AY418" si="308">H418</f>
        <v>Blazing Trail Dr</v>
      </c>
      <c r="AZ418" s="38">
        <f t="shared" ref="AZ418" si="309">J418</f>
        <v>0.28125</v>
      </c>
      <c r="BA418" s="38">
        <f t="shared" ref="BA418" si="310">K418</f>
        <v>8.3333333333333329E-2</v>
      </c>
      <c r="BH418" s="12" t="str">
        <f t="shared" ref="BH418" si="311">L418</f>
        <v>Blazing Trail Dr</v>
      </c>
      <c r="BI418" s="38">
        <f t="shared" ref="BI418" si="312">N418</f>
        <v>0.42708333333333331</v>
      </c>
      <c r="BJ418" s="38">
        <f t="shared" ref="BJ418" si="313">O418</f>
        <v>0.51041666666666663</v>
      </c>
      <c r="BP418" s="80"/>
    </row>
    <row r="419" spans="1:68">
      <c r="A419" s="1">
        <v>416</v>
      </c>
      <c r="B419" s="10" t="s">
        <v>60</v>
      </c>
      <c r="C419" s="21">
        <v>38.394582999999997</v>
      </c>
      <c r="D419" s="44">
        <v>-104.658694</v>
      </c>
      <c r="E419" s="1" t="s">
        <v>719</v>
      </c>
      <c r="F419" s="6">
        <v>45202</v>
      </c>
      <c r="G419" s="7">
        <v>45209</v>
      </c>
      <c r="H419" s="78" t="s">
        <v>720</v>
      </c>
      <c r="I419" s="1">
        <v>18</v>
      </c>
      <c r="J419" s="14">
        <v>0.44791666666666669</v>
      </c>
      <c r="K419" s="14">
        <v>8.3333333333333329E-2</v>
      </c>
      <c r="L419" s="1" t="str">
        <f t="shared" si="266"/>
        <v>Buckboard Dr</v>
      </c>
      <c r="M419" s="1">
        <v>21</v>
      </c>
      <c r="N419" s="14">
        <v>0.27083333333333331</v>
      </c>
      <c r="O419" s="14">
        <v>9.375E-2</v>
      </c>
      <c r="P419" s="1">
        <f t="shared" si="286"/>
        <v>39</v>
      </c>
      <c r="R419" s="78" t="str">
        <f t="shared" si="287"/>
        <v>Buckboard Dr</v>
      </c>
      <c r="S419" s="1">
        <v>30</v>
      </c>
      <c r="U419" s="12" t="str">
        <f t="shared" si="289"/>
        <v>Buckboard Dr</v>
      </c>
      <c r="V419" s="11">
        <f t="shared" si="290"/>
        <v>30</v>
      </c>
      <c r="W419" s="80"/>
      <c r="X419" s="78">
        <v>272</v>
      </c>
      <c r="Y419" s="1">
        <v>0</v>
      </c>
      <c r="Z419" s="1">
        <v>0</v>
      </c>
      <c r="AA419" s="1">
        <v>96</v>
      </c>
      <c r="AB419" s="1">
        <v>35.299999999999997</v>
      </c>
      <c r="AC419" s="1">
        <v>92</v>
      </c>
      <c r="AD419" s="1">
        <v>33.799999999999997</v>
      </c>
      <c r="AE419" s="1">
        <v>13</v>
      </c>
      <c r="AF419" s="1">
        <v>4.8</v>
      </c>
      <c r="AG419" s="1">
        <v>62</v>
      </c>
      <c r="AH419" s="1">
        <v>22.8</v>
      </c>
      <c r="AI419" s="1">
        <v>5</v>
      </c>
      <c r="AJ419" s="1">
        <v>1.8</v>
      </c>
      <c r="AK419" s="1">
        <v>0</v>
      </c>
      <c r="AL419" s="1">
        <v>0</v>
      </c>
      <c r="AM419" s="1">
        <v>4</v>
      </c>
      <c r="AN419" s="1">
        <v>1.5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2" t="str">
        <f t="shared" si="291"/>
        <v>Buckboard Dr</v>
      </c>
      <c r="AZ419" s="38">
        <f t="shared" si="292"/>
        <v>0.44791666666666669</v>
      </c>
      <c r="BA419" s="38">
        <f t="shared" si="293"/>
        <v>8.3333333333333329E-2</v>
      </c>
      <c r="BH419" s="12" t="str">
        <f t="shared" si="302"/>
        <v>Buckboard Dr</v>
      </c>
      <c r="BI419" s="38">
        <f t="shared" si="303"/>
        <v>0.27083333333333331</v>
      </c>
      <c r="BJ419" s="38">
        <f t="shared" si="304"/>
        <v>9.375E-2</v>
      </c>
      <c r="BP419" s="80"/>
    </row>
    <row r="420" spans="1:68">
      <c r="A420" s="1">
        <v>417</v>
      </c>
      <c r="B420" s="10" t="s">
        <v>60</v>
      </c>
      <c r="C420" s="21">
        <v>38.392055999999997</v>
      </c>
      <c r="D420" s="44">
        <v>-104.654833</v>
      </c>
      <c r="E420" s="1" t="s">
        <v>721</v>
      </c>
      <c r="F420" s="6">
        <v>45202</v>
      </c>
      <c r="G420" s="7">
        <v>45209</v>
      </c>
      <c r="H420" s="78" t="s">
        <v>720</v>
      </c>
      <c r="I420" s="1">
        <v>4</v>
      </c>
      <c r="J420" s="14">
        <v>0.36458333333333331</v>
      </c>
      <c r="K420" s="14">
        <v>7.2916666666666671E-2</v>
      </c>
      <c r="L420" s="1" t="str">
        <f t="shared" si="266"/>
        <v>Buckboard Dr</v>
      </c>
      <c r="M420" s="1">
        <v>4</v>
      </c>
      <c r="N420" s="14">
        <v>0.20833333333333334</v>
      </c>
      <c r="O420" s="14">
        <v>7.2916666666666671E-2</v>
      </c>
      <c r="P420" s="1">
        <f t="shared" si="286"/>
        <v>8</v>
      </c>
      <c r="R420" s="78" t="str">
        <f t="shared" si="287"/>
        <v>Buckboard Dr</v>
      </c>
      <c r="S420" s="1">
        <v>30</v>
      </c>
      <c r="U420" s="12" t="str">
        <f t="shared" si="289"/>
        <v>Buckboard Dr</v>
      </c>
      <c r="V420" s="11">
        <f t="shared" si="290"/>
        <v>30</v>
      </c>
      <c r="W420" s="80"/>
      <c r="X420" s="78">
        <v>50</v>
      </c>
      <c r="Y420" s="1">
        <v>0</v>
      </c>
      <c r="Z420" s="1">
        <v>0</v>
      </c>
      <c r="AA420" s="1">
        <v>32</v>
      </c>
      <c r="AB420" s="1">
        <v>64</v>
      </c>
      <c r="AC420" s="1">
        <v>6</v>
      </c>
      <c r="AD420" s="1">
        <v>12</v>
      </c>
      <c r="AE420" s="1">
        <v>0</v>
      </c>
      <c r="AF420" s="1">
        <v>0</v>
      </c>
      <c r="AG420" s="1">
        <v>9</v>
      </c>
      <c r="AH420" s="1">
        <v>18</v>
      </c>
      <c r="AI420" s="1">
        <v>1</v>
      </c>
      <c r="AJ420" s="1">
        <v>2</v>
      </c>
      <c r="AK420" s="1">
        <v>0</v>
      </c>
      <c r="AL420" s="1">
        <v>0</v>
      </c>
      <c r="AM420" s="1">
        <v>2</v>
      </c>
      <c r="AN420" s="1">
        <v>4</v>
      </c>
      <c r="AO420" s="1">
        <v>0</v>
      </c>
      <c r="AP420" s="1">
        <v>0</v>
      </c>
      <c r="AQ420" s="1">
        <v>0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0</v>
      </c>
      <c r="AY420" s="12" t="str">
        <f t="shared" si="291"/>
        <v>Buckboard Dr</v>
      </c>
      <c r="AZ420" s="38">
        <f t="shared" si="292"/>
        <v>0.36458333333333331</v>
      </c>
      <c r="BA420" s="38">
        <f t="shared" si="293"/>
        <v>7.2916666666666671E-2</v>
      </c>
      <c r="BH420" s="12" t="str">
        <f t="shared" si="302"/>
        <v>Buckboard Dr</v>
      </c>
      <c r="BI420" s="38">
        <f t="shared" si="303"/>
        <v>0.20833333333333334</v>
      </c>
      <c r="BJ420" s="38">
        <f t="shared" si="304"/>
        <v>7.2916666666666671E-2</v>
      </c>
      <c r="BP420" s="80"/>
    </row>
    <row r="421" spans="1:68">
      <c r="A421" s="1">
        <v>418</v>
      </c>
      <c r="B421" s="10" t="s">
        <v>60</v>
      </c>
      <c r="C421" s="21">
        <v>38.385444</v>
      </c>
      <c r="D421" s="44">
        <v>-104.658861</v>
      </c>
      <c r="E421" s="1" t="s">
        <v>722</v>
      </c>
      <c r="F421" s="6">
        <v>45202</v>
      </c>
      <c r="G421" s="7">
        <v>45209</v>
      </c>
      <c r="H421" s="78" t="s">
        <v>723</v>
      </c>
      <c r="I421" s="1">
        <v>52</v>
      </c>
      <c r="J421" s="14">
        <v>0.28125</v>
      </c>
      <c r="K421" s="14">
        <v>0.11458333333333333</v>
      </c>
      <c r="L421" s="1" t="str">
        <f t="shared" si="266"/>
        <v>Happy Jack Ln</v>
      </c>
      <c r="M421" s="1">
        <v>45</v>
      </c>
      <c r="N421" s="14">
        <v>0.3125</v>
      </c>
      <c r="O421" s="14">
        <v>0.22916666666666666</v>
      </c>
      <c r="P421" s="1">
        <f t="shared" si="286"/>
        <v>97</v>
      </c>
      <c r="R421" s="78" t="str">
        <f t="shared" si="287"/>
        <v>Happy Jack Ln</v>
      </c>
      <c r="S421" s="1">
        <v>30</v>
      </c>
      <c r="U421" s="12" t="str">
        <f t="shared" si="289"/>
        <v>Happy Jack Ln</v>
      </c>
      <c r="V421" s="11">
        <f t="shared" si="290"/>
        <v>30</v>
      </c>
      <c r="W421" s="80"/>
      <c r="X421" s="78">
        <v>680</v>
      </c>
      <c r="Y421" s="1">
        <v>1</v>
      </c>
      <c r="Z421" s="1">
        <v>0.1</v>
      </c>
      <c r="AA421" s="1">
        <v>350</v>
      </c>
      <c r="AB421" s="1">
        <v>51.5</v>
      </c>
      <c r="AC421" s="1">
        <v>177</v>
      </c>
      <c r="AD421" s="1">
        <v>26</v>
      </c>
      <c r="AE421" s="1">
        <v>25</v>
      </c>
      <c r="AF421" s="1">
        <v>3.7</v>
      </c>
      <c r="AG421" s="1">
        <v>105</v>
      </c>
      <c r="AH421" s="1">
        <v>15.4</v>
      </c>
      <c r="AI421" s="1">
        <v>8</v>
      </c>
      <c r="AJ421" s="1">
        <v>1.2</v>
      </c>
      <c r="AK421" s="1">
        <v>0</v>
      </c>
      <c r="AL421" s="1">
        <v>0</v>
      </c>
      <c r="AM421" s="1">
        <v>14</v>
      </c>
      <c r="AN421" s="1">
        <v>2.1</v>
      </c>
      <c r="AO421" s="1">
        <v>0</v>
      </c>
      <c r="AP421" s="1">
        <v>0</v>
      </c>
      <c r="AQ421" s="1">
        <v>0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0</v>
      </c>
      <c r="AY421" s="12" t="str">
        <f t="shared" si="291"/>
        <v>Happy Jack Ln</v>
      </c>
      <c r="AZ421" s="38">
        <f t="shared" si="292"/>
        <v>0.28125</v>
      </c>
      <c r="BA421" s="38">
        <f t="shared" si="293"/>
        <v>0.11458333333333333</v>
      </c>
      <c r="BH421" s="12" t="str">
        <f t="shared" si="302"/>
        <v>Happy Jack Ln</v>
      </c>
      <c r="BI421" s="38">
        <f t="shared" si="303"/>
        <v>0.3125</v>
      </c>
      <c r="BJ421" s="38">
        <f t="shared" si="304"/>
        <v>0.22916666666666666</v>
      </c>
      <c r="BP421" s="80"/>
    </row>
    <row r="422" spans="1:68">
      <c r="A422" s="1">
        <v>419</v>
      </c>
      <c r="B422" s="10" t="s">
        <v>60</v>
      </c>
      <c r="C422" s="21">
        <v>38.393388999999999</v>
      </c>
      <c r="D422" s="44">
        <v>-104.65655599999999</v>
      </c>
      <c r="E422" s="1" t="s">
        <v>724</v>
      </c>
      <c r="F422" s="6">
        <v>45202</v>
      </c>
      <c r="G422" s="7">
        <v>45209</v>
      </c>
      <c r="H422" s="78" t="s">
        <v>720</v>
      </c>
      <c r="I422" s="1">
        <v>42</v>
      </c>
      <c r="J422" s="14">
        <v>0.23958333333333334</v>
      </c>
      <c r="K422" s="14">
        <v>7.2916666666666671E-2</v>
      </c>
      <c r="L422" s="1" t="str">
        <f t="shared" si="266"/>
        <v>Buckboard Dr</v>
      </c>
      <c r="M422" s="1">
        <v>42</v>
      </c>
      <c r="N422" s="14">
        <v>0.40625</v>
      </c>
      <c r="O422" s="14">
        <v>0.17708333333333334</v>
      </c>
      <c r="P422" s="1">
        <f t="shared" si="286"/>
        <v>84</v>
      </c>
      <c r="R422" s="78" t="str">
        <f t="shared" si="287"/>
        <v>Buckboard Dr</v>
      </c>
      <c r="S422" s="1">
        <v>30</v>
      </c>
      <c r="U422" s="12" t="str">
        <f t="shared" si="289"/>
        <v>Buckboard Dr</v>
      </c>
      <c r="V422" s="11">
        <f t="shared" si="290"/>
        <v>30</v>
      </c>
      <c r="W422" s="80"/>
      <c r="X422" s="78">
        <v>598</v>
      </c>
      <c r="Y422" s="1">
        <v>0</v>
      </c>
      <c r="Z422" s="1">
        <v>0</v>
      </c>
      <c r="AA422" s="1">
        <v>354</v>
      </c>
      <c r="AB422" s="1">
        <v>59.2</v>
      </c>
      <c r="AC422" s="1">
        <v>156</v>
      </c>
      <c r="AD422" s="1">
        <v>26.1</v>
      </c>
      <c r="AE422" s="1">
        <v>0</v>
      </c>
      <c r="AF422" s="1">
        <v>0</v>
      </c>
      <c r="AG422" s="1">
        <v>80</v>
      </c>
      <c r="AH422" s="1">
        <v>13.4</v>
      </c>
      <c r="AI422" s="1">
        <v>8</v>
      </c>
      <c r="AJ422" s="1">
        <v>1.3</v>
      </c>
      <c r="AK422" s="1">
        <v>0</v>
      </c>
      <c r="AL422" s="1">
        <v>0</v>
      </c>
      <c r="AM422" s="1">
        <v>0</v>
      </c>
      <c r="AN422" s="1">
        <v>0</v>
      </c>
      <c r="AO422" s="1">
        <v>0</v>
      </c>
      <c r="AP422" s="1">
        <v>0</v>
      </c>
      <c r="AQ422" s="1">
        <v>0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0</v>
      </c>
      <c r="AY422" s="12" t="str">
        <f t="shared" si="291"/>
        <v>Buckboard Dr</v>
      </c>
      <c r="AZ422" s="38">
        <f t="shared" si="292"/>
        <v>0.23958333333333334</v>
      </c>
      <c r="BA422" s="38">
        <f t="shared" si="293"/>
        <v>7.2916666666666671E-2</v>
      </c>
      <c r="BH422" s="12" t="str">
        <f t="shared" si="302"/>
        <v>Buckboard Dr</v>
      </c>
      <c r="BI422" s="38">
        <f t="shared" si="303"/>
        <v>0.40625</v>
      </c>
      <c r="BJ422" s="38">
        <f t="shared" si="304"/>
        <v>0.17708333333333334</v>
      </c>
      <c r="BP422" s="80"/>
    </row>
    <row r="423" spans="1:68">
      <c r="A423" s="1">
        <v>420</v>
      </c>
      <c r="B423" s="10" t="s">
        <v>60</v>
      </c>
      <c r="C423" s="21">
        <v>38.385170000000002</v>
      </c>
      <c r="D423" s="44">
        <v>-104.66222999999999</v>
      </c>
      <c r="E423" s="1" t="s">
        <v>725</v>
      </c>
      <c r="F423" s="6">
        <v>45204</v>
      </c>
      <c r="G423" s="7">
        <v>45211</v>
      </c>
      <c r="H423" s="78" t="s">
        <v>726</v>
      </c>
      <c r="I423" s="1">
        <v>19</v>
      </c>
      <c r="J423" s="14">
        <v>0.30208333333333331</v>
      </c>
      <c r="K423" s="14">
        <v>0.11458333333333333</v>
      </c>
      <c r="L423" s="1" t="str">
        <f t="shared" si="266"/>
        <v>N Will Rogers  Dr</v>
      </c>
      <c r="M423" s="1">
        <v>18</v>
      </c>
      <c r="N423" s="14">
        <v>0.45833333333333331</v>
      </c>
      <c r="O423" s="14">
        <v>0.11458333333333333</v>
      </c>
      <c r="P423" s="1">
        <f t="shared" si="286"/>
        <v>37</v>
      </c>
      <c r="R423" s="78" t="str">
        <f t="shared" si="287"/>
        <v>N Will Rogers  Dr</v>
      </c>
      <c r="S423" s="1">
        <v>30</v>
      </c>
      <c r="U423" s="12" t="str">
        <f t="shared" si="289"/>
        <v>N Will Rogers  Dr</v>
      </c>
      <c r="V423" s="11">
        <f t="shared" si="290"/>
        <v>30</v>
      </c>
      <c r="W423" s="80"/>
      <c r="X423" s="78">
        <v>247</v>
      </c>
      <c r="Y423" s="1">
        <v>0</v>
      </c>
      <c r="Z423" s="1">
        <v>0</v>
      </c>
      <c r="AA423" s="1">
        <v>148</v>
      </c>
      <c r="AB423" s="1">
        <v>59.9</v>
      </c>
      <c r="AC423" s="1">
        <v>39</v>
      </c>
      <c r="AD423" s="1">
        <v>15.8</v>
      </c>
      <c r="AE423" s="1">
        <v>13</v>
      </c>
      <c r="AF423" s="1">
        <v>5.3</v>
      </c>
      <c r="AG423" s="1">
        <v>41</v>
      </c>
      <c r="AH423" s="1">
        <v>16.600000000000001</v>
      </c>
      <c r="AI423" s="1">
        <v>2</v>
      </c>
      <c r="AJ423" s="1">
        <v>0.8</v>
      </c>
      <c r="AK423" s="1">
        <v>0</v>
      </c>
      <c r="AL423" s="1">
        <v>0</v>
      </c>
      <c r="AM423" s="1">
        <v>4</v>
      </c>
      <c r="AN423" s="1">
        <v>1.6</v>
      </c>
      <c r="AO423" s="1">
        <v>0</v>
      </c>
      <c r="AP423" s="1">
        <v>0</v>
      </c>
      <c r="AQ423" s="1">
        <v>0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0</v>
      </c>
      <c r="AY423" s="12" t="str">
        <f t="shared" si="291"/>
        <v>N Will Rogers  Dr</v>
      </c>
      <c r="AZ423" s="38">
        <f t="shared" si="292"/>
        <v>0.30208333333333331</v>
      </c>
      <c r="BA423" s="38">
        <f t="shared" si="293"/>
        <v>0.11458333333333333</v>
      </c>
      <c r="BH423" s="12" t="str">
        <f t="shared" si="302"/>
        <v>N Will Rogers  Dr</v>
      </c>
      <c r="BI423" s="38">
        <f t="shared" si="303"/>
        <v>0.45833333333333331</v>
      </c>
      <c r="BJ423" s="38">
        <f t="shared" si="304"/>
        <v>0.11458333333333333</v>
      </c>
      <c r="BP423" s="80"/>
    </row>
    <row r="424" spans="1:68">
      <c r="A424" s="1">
        <v>421</v>
      </c>
      <c r="B424" s="10" t="s">
        <v>69</v>
      </c>
      <c r="C424" s="21">
        <v>38.321832999999998</v>
      </c>
      <c r="D424" s="44">
        <v>-104.70608300000001</v>
      </c>
      <c r="E424" s="1" t="s">
        <v>727</v>
      </c>
      <c r="F424" s="6">
        <v>45211</v>
      </c>
      <c r="G424" s="7">
        <v>45218</v>
      </c>
      <c r="H424" s="78" t="s">
        <v>728</v>
      </c>
      <c r="I424" s="1">
        <v>2006</v>
      </c>
      <c r="J424" s="14">
        <v>0.29166666666666669</v>
      </c>
      <c r="K424" s="14">
        <v>0.125</v>
      </c>
      <c r="L424" s="1" t="str">
        <f t="shared" si="266"/>
        <v>S Dunlap Dr</v>
      </c>
      <c r="M424" s="1">
        <v>2108</v>
      </c>
      <c r="N424" s="14">
        <v>0.45833333333333331</v>
      </c>
      <c r="O424" s="14">
        <v>0.125</v>
      </c>
      <c r="Q424" s="1">
        <f t="shared" ref="Q424:Q456" si="314">SUM(M424,I424)</f>
        <v>4114</v>
      </c>
      <c r="R424" s="78" t="str">
        <f t="shared" ref="R424:R458" si="315">H424</f>
        <v>S Dunlap Dr</v>
      </c>
      <c r="S424" s="1">
        <v>30</v>
      </c>
      <c r="T424" s="1">
        <v>37</v>
      </c>
      <c r="U424" s="12" t="str">
        <f t="shared" si="289"/>
        <v>S Dunlap Dr</v>
      </c>
      <c r="V424" s="11">
        <f t="shared" si="290"/>
        <v>30</v>
      </c>
      <c r="W424" s="80">
        <v>35</v>
      </c>
      <c r="X424" s="78"/>
      <c r="AY424" s="12" t="str">
        <f t="shared" si="291"/>
        <v>S Dunlap Dr</v>
      </c>
      <c r="AZ424" s="38">
        <f t="shared" si="292"/>
        <v>0.29166666666666669</v>
      </c>
      <c r="BA424" s="38">
        <f t="shared" si="293"/>
        <v>0.125</v>
      </c>
      <c r="BB424" s="1">
        <v>362</v>
      </c>
      <c r="BC424" s="1">
        <v>2.5</v>
      </c>
      <c r="BD424" s="1">
        <v>13641</v>
      </c>
      <c r="BE424" s="1">
        <v>95.5</v>
      </c>
      <c r="BF424" s="1">
        <v>288</v>
      </c>
      <c r="BG424" s="1">
        <v>2</v>
      </c>
      <c r="BH424" s="12" t="str">
        <f t="shared" si="302"/>
        <v>S Dunlap Dr</v>
      </c>
      <c r="BI424" s="38">
        <f t="shared" si="303"/>
        <v>0.45833333333333331</v>
      </c>
      <c r="BJ424" s="38">
        <f t="shared" si="304"/>
        <v>0.125</v>
      </c>
      <c r="BK424" s="1">
        <v>130</v>
      </c>
      <c r="BL424" s="1">
        <v>0.9</v>
      </c>
      <c r="BM424" s="1">
        <v>14522</v>
      </c>
      <c r="BN424" s="1">
        <v>96.7</v>
      </c>
      <c r="BO424" s="1">
        <v>365</v>
      </c>
      <c r="BP424" s="80">
        <v>2.4</v>
      </c>
    </row>
    <row r="425" spans="1:68">
      <c r="A425" s="1">
        <v>422</v>
      </c>
      <c r="B425" s="10" t="s">
        <v>69</v>
      </c>
      <c r="C425" s="21">
        <v>38.321832999999998</v>
      </c>
      <c r="D425" s="44">
        <v>-104.70608300000001</v>
      </c>
      <c r="E425" s="1" t="s">
        <v>729</v>
      </c>
      <c r="F425" s="6">
        <v>45211</v>
      </c>
      <c r="G425" s="7">
        <v>45218</v>
      </c>
      <c r="H425" s="78" t="s">
        <v>730</v>
      </c>
      <c r="I425" s="1">
        <v>1839</v>
      </c>
      <c r="J425" s="14">
        <v>0.29166666666666669</v>
      </c>
      <c r="K425" s="14">
        <v>0.125</v>
      </c>
      <c r="L425" s="1" t="str">
        <f t="shared" si="266"/>
        <v>Tiffany Dr</v>
      </c>
      <c r="M425" s="1">
        <v>1925</v>
      </c>
      <c r="N425" s="14">
        <v>0.29166666666666669</v>
      </c>
      <c r="O425" s="14">
        <v>0.16666666666666666</v>
      </c>
      <c r="Q425" s="1">
        <f t="shared" si="314"/>
        <v>3764</v>
      </c>
      <c r="R425" s="78" t="str">
        <f t="shared" si="315"/>
        <v>Tiffany Dr</v>
      </c>
      <c r="S425" s="1">
        <v>45</v>
      </c>
      <c r="U425" s="12" t="str">
        <f t="shared" si="289"/>
        <v>Tiffany Dr</v>
      </c>
      <c r="V425" s="11">
        <f t="shared" si="290"/>
        <v>45</v>
      </c>
      <c r="W425" s="80"/>
      <c r="X425" s="78"/>
      <c r="AY425" s="12" t="str">
        <f t="shared" si="291"/>
        <v>Tiffany Dr</v>
      </c>
      <c r="AZ425" s="38">
        <f t="shared" si="292"/>
        <v>0.29166666666666669</v>
      </c>
      <c r="BA425" s="38">
        <f t="shared" si="293"/>
        <v>0.125</v>
      </c>
      <c r="BB425" s="1">
        <v>50</v>
      </c>
      <c r="BC425" s="1">
        <v>0.4</v>
      </c>
      <c r="BD425" s="1">
        <v>12878</v>
      </c>
      <c r="BE425" s="1">
        <v>97.7</v>
      </c>
      <c r="BF425" s="1">
        <v>249</v>
      </c>
      <c r="BG425" s="1">
        <v>1.9</v>
      </c>
      <c r="BH425" s="12" t="str">
        <f t="shared" si="302"/>
        <v>Tiffany Dr</v>
      </c>
      <c r="BI425" s="38">
        <f t="shared" si="303"/>
        <v>0.29166666666666669</v>
      </c>
      <c r="BJ425" s="38">
        <f t="shared" si="304"/>
        <v>0.16666666666666666</v>
      </c>
      <c r="BK425" s="1">
        <v>424</v>
      </c>
      <c r="BL425" s="1">
        <v>3.1</v>
      </c>
      <c r="BM425" s="1">
        <v>13169</v>
      </c>
      <c r="BN425" s="1">
        <v>95.5</v>
      </c>
      <c r="BO425" s="1">
        <v>199</v>
      </c>
      <c r="BP425" s="80">
        <v>1.4</v>
      </c>
    </row>
    <row r="426" spans="1:68">
      <c r="A426" s="1">
        <v>423</v>
      </c>
      <c r="B426" s="10" t="s">
        <v>731</v>
      </c>
      <c r="C426" s="21">
        <v>38.330472</v>
      </c>
      <c r="D426" s="44">
        <v>-104.73822199999999</v>
      </c>
      <c r="E426" s="1" t="s">
        <v>732</v>
      </c>
      <c r="F426" s="6">
        <v>45211</v>
      </c>
      <c r="G426" s="7">
        <v>45218</v>
      </c>
      <c r="H426" s="78" t="s">
        <v>733</v>
      </c>
      <c r="I426" s="1">
        <v>117</v>
      </c>
      <c r="J426" s="14">
        <v>0.25</v>
      </c>
      <c r="K426" s="14">
        <v>6.25E-2</v>
      </c>
      <c r="L426" s="1" t="str">
        <f t="shared" si="266"/>
        <v>E Abarr Dr</v>
      </c>
      <c r="M426" s="1">
        <v>120</v>
      </c>
      <c r="N426" s="14">
        <v>0.45833333333333331</v>
      </c>
      <c r="O426" s="14">
        <v>0.11458333333333333</v>
      </c>
      <c r="P426" s="1">
        <f t="shared" ref="P426:P458" si="316">SUM(M426,I426)</f>
        <v>237</v>
      </c>
      <c r="R426" s="78" t="str">
        <f t="shared" si="315"/>
        <v>E Abarr Dr</v>
      </c>
      <c r="S426" s="1">
        <v>30</v>
      </c>
      <c r="U426" s="12" t="str">
        <f t="shared" si="289"/>
        <v>E Abarr Dr</v>
      </c>
      <c r="V426" s="11">
        <f t="shared" si="290"/>
        <v>30</v>
      </c>
      <c r="W426" s="80"/>
      <c r="X426" s="78">
        <v>1655</v>
      </c>
      <c r="Y426" s="1">
        <v>14</v>
      </c>
      <c r="Z426" s="1">
        <v>0.8</v>
      </c>
      <c r="AA426" s="1">
        <v>1018</v>
      </c>
      <c r="AB426" s="1">
        <v>61.5</v>
      </c>
      <c r="AC426" s="1">
        <v>392</v>
      </c>
      <c r="AD426" s="1">
        <v>23.7</v>
      </c>
      <c r="AE426" s="1">
        <v>46</v>
      </c>
      <c r="AF426" s="1">
        <v>2.8</v>
      </c>
      <c r="AG426" s="1">
        <v>177</v>
      </c>
      <c r="AH426" s="1">
        <v>10.7</v>
      </c>
      <c r="AI426" s="1">
        <v>3</v>
      </c>
      <c r="AJ426" s="1">
        <v>0.2</v>
      </c>
      <c r="AK426" s="1">
        <v>0</v>
      </c>
      <c r="AL426" s="1">
        <v>0</v>
      </c>
      <c r="AM426" s="1">
        <v>5</v>
      </c>
      <c r="AN426" s="1">
        <v>0.3</v>
      </c>
      <c r="AO426" s="1">
        <v>0</v>
      </c>
      <c r="AP426" s="1">
        <v>0</v>
      </c>
      <c r="AQ426" s="1">
        <v>0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0</v>
      </c>
      <c r="AY426" s="12" t="str">
        <f t="shared" si="291"/>
        <v>E Abarr Dr</v>
      </c>
      <c r="AZ426" s="38">
        <f t="shared" si="292"/>
        <v>0.25</v>
      </c>
      <c r="BA426" s="38">
        <f t="shared" si="293"/>
        <v>6.25E-2</v>
      </c>
      <c r="BH426" s="12" t="str">
        <f t="shared" si="302"/>
        <v>E Abarr Dr</v>
      </c>
      <c r="BI426" s="38">
        <f t="shared" si="303"/>
        <v>0.45833333333333331</v>
      </c>
      <c r="BJ426" s="38">
        <f t="shared" si="304"/>
        <v>0.11458333333333333</v>
      </c>
      <c r="BP426" s="80"/>
    </row>
    <row r="427" spans="1:68">
      <c r="A427" s="1">
        <v>424</v>
      </c>
      <c r="B427" s="10" t="s">
        <v>734</v>
      </c>
      <c r="C427" s="21">
        <v>38.331221999999997</v>
      </c>
      <c r="D427" s="44">
        <v>-104.739389</v>
      </c>
      <c r="E427" s="1" t="s">
        <v>735</v>
      </c>
      <c r="F427" s="6">
        <v>45211</v>
      </c>
      <c r="G427" s="7">
        <v>45218</v>
      </c>
      <c r="H427" s="78" t="s">
        <v>736</v>
      </c>
      <c r="I427" s="1">
        <v>5</v>
      </c>
      <c r="J427" s="14">
        <v>0.29166666666666669</v>
      </c>
      <c r="K427" s="14">
        <v>0.5</v>
      </c>
      <c r="L427" s="1" t="str">
        <f t="shared" si="266"/>
        <v>S Dacona Dr</v>
      </c>
      <c r="M427" s="1">
        <v>9</v>
      </c>
      <c r="N427" s="14">
        <v>0.39583333333333331</v>
      </c>
      <c r="O427" s="14">
        <v>0.14583333333333334</v>
      </c>
      <c r="P427" s="1">
        <f t="shared" si="316"/>
        <v>14</v>
      </c>
      <c r="R427" s="78" t="str">
        <f t="shared" si="315"/>
        <v>S Dacona Dr</v>
      </c>
      <c r="S427" s="1">
        <v>30</v>
      </c>
      <c r="U427" s="12" t="str">
        <f t="shared" si="289"/>
        <v>S Dacona Dr</v>
      </c>
      <c r="V427" s="11">
        <f t="shared" si="290"/>
        <v>30</v>
      </c>
      <c r="W427" s="80"/>
      <c r="X427" s="78">
        <v>94</v>
      </c>
      <c r="Y427" s="1">
        <v>0</v>
      </c>
      <c r="Z427" s="1">
        <v>0</v>
      </c>
      <c r="AA427" s="1">
        <v>50</v>
      </c>
      <c r="AB427" s="1">
        <v>53.2</v>
      </c>
      <c r="AC427" s="1">
        <v>24</v>
      </c>
      <c r="AD427" s="1">
        <v>25.5</v>
      </c>
      <c r="AE427" s="1">
        <v>0</v>
      </c>
      <c r="AF427" s="1">
        <v>0</v>
      </c>
      <c r="AG427" s="1">
        <v>18</v>
      </c>
      <c r="AH427" s="1">
        <v>19.100000000000001</v>
      </c>
      <c r="AI427" s="1">
        <v>1</v>
      </c>
      <c r="AJ427" s="1">
        <v>1.1000000000000001</v>
      </c>
      <c r="AK427" s="1">
        <v>0</v>
      </c>
      <c r="AL427" s="1">
        <v>0</v>
      </c>
      <c r="AM427" s="1">
        <v>1</v>
      </c>
      <c r="AN427" s="1">
        <v>1.1000000000000001</v>
      </c>
      <c r="AO427" s="1">
        <v>0</v>
      </c>
      <c r="AP427" s="1">
        <v>0</v>
      </c>
      <c r="AQ427" s="1">
        <v>0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0</v>
      </c>
      <c r="AY427" s="12" t="str">
        <f t="shared" si="291"/>
        <v>S Dacona Dr</v>
      </c>
      <c r="AZ427" s="38">
        <f t="shared" si="292"/>
        <v>0.29166666666666669</v>
      </c>
      <c r="BA427" s="38">
        <f t="shared" si="293"/>
        <v>0.5</v>
      </c>
      <c r="BH427" s="12" t="str">
        <f t="shared" si="302"/>
        <v>S Dacona Dr</v>
      </c>
      <c r="BI427" s="38">
        <f t="shared" si="303"/>
        <v>0.39583333333333331</v>
      </c>
      <c r="BJ427" s="38">
        <f t="shared" si="304"/>
        <v>0.14583333333333334</v>
      </c>
      <c r="BP427" s="80"/>
    </row>
    <row r="428" spans="1:68">
      <c r="A428" s="1">
        <v>425</v>
      </c>
      <c r="B428" s="10" t="s">
        <v>731</v>
      </c>
      <c r="C428" s="21">
        <v>38.332332999999998</v>
      </c>
      <c r="D428" s="44">
        <v>-104.739417</v>
      </c>
      <c r="E428" s="1" t="s">
        <v>737</v>
      </c>
      <c r="F428" s="6">
        <v>45211</v>
      </c>
      <c r="G428" s="7">
        <v>45218</v>
      </c>
      <c r="H428" s="78" t="s">
        <v>196</v>
      </c>
      <c r="I428" s="1">
        <v>207</v>
      </c>
      <c r="J428" s="14">
        <v>0.45833333333333331</v>
      </c>
      <c r="K428" s="14">
        <v>0.14583333333333334</v>
      </c>
      <c r="L428" s="1" t="str">
        <f t="shared" si="266"/>
        <v>E Spaulding Ave</v>
      </c>
      <c r="M428" s="1">
        <v>158</v>
      </c>
      <c r="N428" s="14">
        <v>0.41666666666666669</v>
      </c>
      <c r="O428" s="14">
        <v>8.3333333333333329E-2</v>
      </c>
      <c r="P428" s="1">
        <f t="shared" si="316"/>
        <v>365</v>
      </c>
      <c r="R428" s="78" t="str">
        <f t="shared" si="315"/>
        <v>E Spaulding Ave</v>
      </c>
      <c r="S428" s="1">
        <v>30</v>
      </c>
      <c r="U428" s="12" t="str">
        <f t="shared" si="289"/>
        <v>E Spaulding Ave</v>
      </c>
      <c r="V428" s="11">
        <f t="shared" si="290"/>
        <v>30</v>
      </c>
      <c r="W428" s="80"/>
      <c r="X428" s="78">
        <v>2580</v>
      </c>
      <c r="Y428" s="1">
        <v>0</v>
      </c>
      <c r="Z428" s="1">
        <v>0</v>
      </c>
      <c r="AA428" s="1">
        <v>1573</v>
      </c>
      <c r="AB428" s="1">
        <v>61</v>
      </c>
      <c r="AC428" s="1">
        <v>618</v>
      </c>
      <c r="AD428" s="1">
        <v>24</v>
      </c>
      <c r="AE428" s="1">
        <v>46</v>
      </c>
      <c r="AF428" s="1">
        <v>1.8</v>
      </c>
      <c r="AG428" s="1">
        <v>325</v>
      </c>
      <c r="AH428" s="1">
        <v>12.6</v>
      </c>
      <c r="AI428" s="1">
        <v>6</v>
      </c>
      <c r="AJ428" s="1">
        <v>0.2</v>
      </c>
      <c r="AK428" s="1">
        <v>0</v>
      </c>
      <c r="AL428" s="1">
        <v>0</v>
      </c>
      <c r="AM428" s="1">
        <v>9</v>
      </c>
      <c r="AN428" s="1">
        <v>0.3</v>
      </c>
      <c r="AO428" s="1">
        <v>3</v>
      </c>
      <c r="AP428" s="1">
        <v>0.1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2" t="str">
        <f>H428</f>
        <v>E Spaulding Ave</v>
      </c>
      <c r="AZ428" s="38">
        <f t="shared" ref="AZ428:AZ491" si="317">J428</f>
        <v>0.45833333333333331</v>
      </c>
      <c r="BA428" s="38">
        <f t="shared" ref="BA428:BA491" si="318">K428</f>
        <v>0.14583333333333334</v>
      </c>
      <c r="BH428" s="12" t="str">
        <f t="shared" si="302"/>
        <v>E Spaulding Ave</v>
      </c>
      <c r="BI428" s="38">
        <f t="shared" si="303"/>
        <v>0.41666666666666669</v>
      </c>
      <c r="BJ428" s="38">
        <f t="shared" si="304"/>
        <v>8.3333333333333329E-2</v>
      </c>
      <c r="BP428" s="80"/>
    </row>
    <row r="429" spans="1:68">
      <c r="A429" s="1">
        <v>426</v>
      </c>
      <c r="B429" s="10" t="s">
        <v>734</v>
      </c>
      <c r="C429" s="21">
        <v>38.332472000000003</v>
      </c>
      <c r="D429" s="44">
        <v>-104.741389</v>
      </c>
      <c r="E429" s="1" t="s">
        <v>738</v>
      </c>
      <c r="F429" s="6">
        <v>45211</v>
      </c>
      <c r="G429" s="7">
        <v>45218</v>
      </c>
      <c r="H429" s="78" t="s">
        <v>736</v>
      </c>
      <c r="I429" s="1">
        <v>0</v>
      </c>
      <c r="J429" s="14">
        <v>0</v>
      </c>
      <c r="K429" s="14">
        <v>0</v>
      </c>
      <c r="L429" s="1" t="str">
        <f t="shared" si="266"/>
        <v>S Dacona Dr</v>
      </c>
      <c r="M429" s="1">
        <v>21</v>
      </c>
      <c r="N429" s="14">
        <v>0.35416666666666669</v>
      </c>
      <c r="O429" s="14">
        <v>0.5</v>
      </c>
      <c r="P429" s="1">
        <f t="shared" si="316"/>
        <v>21</v>
      </c>
      <c r="R429" s="78" t="str">
        <f t="shared" si="315"/>
        <v>S Dacona Dr</v>
      </c>
      <c r="S429" s="1">
        <v>30</v>
      </c>
      <c r="U429" s="12" t="str">
        <f t="shared" si="289"/>
        <v>S Dacona Dr</v>
      </c>
      <c r="V429" s="11">
        <f t="shared" si="290"/>
        <v>30</v>
      </c>
      <c r="W429" s="80"/>
      <c r="X429" s="78">
        <v>20</v>
      </c>
      <c r="Y429" s="1">
        <v>0</v>
      </c>
      <c r="Z429" s="1">
        <v>0</v>
      </c>
      <c r="AA429" s="1">
        <v>9</v>
      </c>
      <c r="AB429" s="1">
        <v>45</v>
      </c>
      <c r="AC429" s="1">
        <v>4</v>
      </c>
      <c r="AD429" s="1">
        <v>20</v>
      </c>
      <c r="AE429" s="1">
        <v>0</v>
      </c>
      <c r="AF429" s="1">
        <v>0</v>
      </c>
      <c r="AG429" s="1">
        <v>7</v>
      </c>
      <c r="AH429" s="1">
        <v>35</v>
      </c>
      <c r="AI429" s="1">
        <v>0</v>
      </c>
      <c r="AJ429" s="1">
        <v>0</v>
      </c>
      <c r="AK429" s="1">
        <v>0</v>
      </c>
      <c r="AL429" s="1">
        <v>0</v>
      </c>
      <c r="AM429" s="1">
        <v>0</v>
      </c>
      <c r="AN429" s="1">
        <v>0</v>
      </c>
      <c r="AO429" s="1">
        <v>0</v>
      </c>
      <c r="AP429" s="1">
        <v>0</v>
      </c>
      <c r="AQ429" s="1">
        <v>0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0</v>
      </c>
      <c r="AY429" s="12" t="str">
        <f t="shared" ref="AY429:AY491" si="319">H429</f>
        <v>S Dacona Dr</v>
      </c>
      <c r="AZ429" s="38">
        <f t="shared" si="317"/>
        <v>0</v>
      </c>
      <c r="BA429" s="38">
        <f t="shared" si="318"/>
        <v>0</v>
      </c>
      <c r="BH429" s="12" t="str">
        <f t="shared" si="302"/>
        <v>S Dacona Dr</v>
      </c>
      <c r="BI429" s="38">
        <f t="shared" si="303"/>
        <v>0.35416666666666669</v>
      </c>
      <c r="BJ429" s="38">
        <f t="shared" si="304"/>
        <v>0.5</v>
      </c>
      <c r="BP429" s="80"/>
    </row>
    <row r="430" spans="1:68">
      <c r="A430" s="1">
        <v>427</v>
      </c>
      <c r="B430" s="10" t="s">
        <v>69</v>
      </c>
      <c r="C430" s="21">
        <v>38.321066999999999</v>
      </c>
      <c r="D430" s="44">
        <v>-104.70491</v>
      </c>
      <c r="E430" s="1" t="s">
        <v>739</v>
      </c>
      <c r="F430" s="6">
        <v>45211</v>
      </c>
      <c r="G430" s="7">
        <v>45218</v>
      </c>
      <c r="H430" s="78" t="s">
        <v>730</v>
      </c>
      <c r="I430" s="1">
        <v>2125</v>
      </c>
      <c r="J430" s="14">
        <v>0.29166666666666669</v>
      </c>
      <c r="K430" s="14">
        <v>0.125</v>
      </c>
      <c r="L430" s="1" t="str">
        <f t="shared" si="266"/>
        <v>Tiffany Dr</v>
      </c>
      <c r="M430" s="1">
        <v>1906</v>
      </c>
      <c r="N430" s="14">
        <v>0.29166666666666669</v>
      </c>
      <c r="O430" s="14">
        <v>0.16666666666666666</v>
      </c>
      <c r="Q430" s="1">
        <f t="shared" si="314"/>
        <v>4031</v>
      </c>
      <c r="R430" s="78" t="str">
        <f t="shared" si="315"/>
        <v>Tiffany Dr</v>
      </c>
      <c r="S430" s="1">
        <v>45</v>
      </c>
      <c r="U430" s="12" t="str">
        <f t="shared" si="289"/>
        <v>Tiffany Dr</v>
      </c>
      <c r="V430" s="11">
        <f t="shared" si="290"/>
        <v>45</v>
      </c>
      <c r="W430" s="80"/>
      <c r="X430" s="78"/>
      <c r="AY430" s="12" t="str">
        <f t="shared" si="319"/>
        <v>Tiffany Dr</v>
      </c>
      <c r="AZ430" s="38">
        <f t="shared" si="317"/>
        <v>0.29166666666666669</v>
      </c>
      <c r="BA430" s="38">
        <f t="shared" si="318"/>
        <v>0.125</v>
      </c>
      <c r="BB430" s="1">
        <v>1</v>
      </c>
      <c r="BC430" s="1">
        <v>0</v>
      </c>
      <c r="BD430" s="1">
        <v>14483</v>
      </c>
      <c r="BE430" s="1">
        <v>98</v>
      </c>
      <c r="BF430" s="1">
        <v>301</v>
      </c>
      <c r="BG430" s="1">
        <v>2</v>
      </c>
      <c r="BH430" s="12" t="str">
        <f t="shared" si="302"/>
        <v>Tiffany Dr</v>
      </c>
      <c r="BI430" s="38">
        <f t="shared" si="303"/>
        <v>0.29166666666666669</v>
      </c>
      <c r="BJ430" s="38">
        <f t="shared" si="304"/>
        <v>0.16666666666666666</v>
      </c>
      <c r="BK430" s="1">
        <v>603</v>
      </c>
      <c r="BL430" s="1">
        <v>4.5</v>
      </c>
      <c r="BM430" s="1">
        <v>12456</v>
      </c>
      <c r="BN430" s="1">
        <v>94</v>
      </c>
      <c r="BO430" s="1">
        <v>199</v>
      </c>
      <c r="BP430" s="80">
        <v>1.5</v>
      </c>
    </row>
    <row r="431" spans="1:68">
      <c r="A431" s="1">
        <v>428</v>
      </c>
      <c r="B431" s="10" t="s">
        <v>740</v>
      </c>
      <c r="C431" s="21">
        <v>38.322262000000002</v>
      </c>
      <c r="D431" s="44">
        <v>-104.704471</v>
      </c>
      <c r="E431" s="1" t="s">
        <v>730</v>
      </c>
      <c r="F431" s="6">
        <v>45211</v>
      </c>
      <c r="G431" s="7">
        <v>45218</v>
      </c>
      <c r="H431" s="78" t="s">
        <v>741</v>
      </c>
      <c r="I431" s="1">
        <v>681</v>
      </c>
      <c r="J431" s="14">
        <v>0.45833333333333331</v>
      </c>
      <c r="K431" s="14">
        <v>0.22916666666666666</v>
      </c>
      <c r="L431" s="1" t="str">
        <f t="shared" si="266"/>
        <v>E Kimble Dr</v>
      </c>
      <c r="M431" s="1">
        <v>354</v>
      </c>
      <c r="N431" s="14">
        <v>0.45833333333333331</v>
      </c>
      <c r="O431" s="14">
        <v>0.13541666666666666</v>
      </c>
      <c r="P431" s="1">
        <f t="shared" si="316"/>
        <v>1035</v>
      </c>
      <c r="R431" s="78" t="str">
        <f t="shared" si="315"/>
        <v>E Kimble Dr</v>
      </c>
      <c r="S431" s="1">
        <v>30</v>
      </c>
      <c r="U431" s="12" t="str">
        <f t="shared" si="289"/>
        <v>E Kimble Dr</v>
      </c>
      <c r="V431" s="11">
        <f t="shared" si="290"/>
        <v>30</v>
      </c>
      <c r="W431" s="80"/>
      <c r="X431" s="78">
        <v>6984</v>
      </c>
      <c r="Y431" s="1">
        <v>30</v>
      </c>
      <c r="Z431" s="1">
        <v>0.4</v>
      </c>
      <c r="AA431" s="1">
        <v>4830</v>
      </c>
      <c r="AB431" s="1">
        <v>69.2</v>
      </c>
      <c r="AC431" s="1">
        <v>1341</v>
      </c>
      <c r="AD431" s="1">
        <v>19.2</v>
      </c>
      <c r="AE431" s="1">
        <v>14</v>
      </c>
      <c r="AF431" s="1">
        <v>0.2</v>
      </c>
      <c r="AG431" s="1">
        <v>720</v>
      </c>
      <c r="AH431" s="1">
        <v>10.3</v>
      </c>
      <c r="AI431" s="1">
        <v>10</v>
      </c>
      <c r="AJ431" s="1">
        <v>0.1</v>
      </c>
      <c r="AK431" s="1">
        <v>0</v>
      </c>
      <c r="AL431" s="1">
        <v>0</v>
      </c>
      <c r="AM431" s="1">
        <v>34</v>
      </c>
      <c r="AN431" s="1">
        <v>0.5</v>
      </c>
      <c r="AO431" s="1">
        <v>5</v>
      </c>
      <c r="AP431" s="1">
        <v>0.1</v>
      </c>
      <c r="AQ431" s="1">
        <v>0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0</v>
      </c>
      <c r="AY431" s="12" t="str">
        <f t="shared" si="319"/>
        <v>E Kimble Dr</v>
      </c>
      <c r="AZ431" s="38">
        <f t="shared" si="317"/>
        <v>0.45833333333333331</v>
      </c>
      <c r="BA431" s="38">
        <f t="shared" si="318"/>
        <v>0.22916666666666666</v>
      </c>
      <c r="BH431" s="12" t="str">
        <f t="shared" si="302"/>
        <v>E Kimble Dr</v>
      </c>
      <c r="BI431" s="38">
        <f t="shared" si="303"/>
        <v>0.45833333333333331</v>
      </c>
      <c r="BJ431" s="38">
        <f t="shared" si="304"/>
        <v>0.13541666666666666</v>
      </c>
      <c r="BP431" s="80"/>
    </row>
    <row r="432" spans="1:68">
      <c r="A432" s="1">
        <v>429</v>
      </c>
      <c r="B432" s="10" t="s">
        <v>60</v>
      </c>
      <c r="C432" s="21">
        <v>38.164921970000002</v>
      </c>
      <c r="D432" s="44">
        <v>-104.0599605</v>
      </c>
      <c r="E432" s="1" t="s">
        <v>742</v>
      </c>
      <c r="F432" s="6">
        <v>45223</v>
      </c>
      <c r="G432" s="7">
        <v>45230</v>
      </c>
      <c r="H432" s="78" t="s">
        <v>743</v>
      </c>
      <c r="I432" s="1">
        <v>640</v>
      </c>
      <c r="J432" s="14">
        <v>0.41666666666666669</v>
      </c>
      <c r="K432" s="14">
        <v>0.125</v>
      </c>
      <c r="L432" s="1" t="str">
        <f t="shared" si="266"/>
        <v>Hwy 167</v>
      </c>
      <c r="M432" s="1">
        <v>631</v>
      </c>
      <c r="N432" s="14">
        <v>0.29166666666666669</v>
      </c>
      <c r="O432" s="14">
        <v>0.20833333333333334</v>
      </c>
      <c r="Q432" s="1">
        <f t="shared" si="314"/>
        <v>1271</v>
      </c>
      <c r="R432" s="78" t="str">
        <f t="shared" si="315"/>
        <v>Hwy 167</v>
      </c>
      <c r="S432" s="1">
        <v>65</v>
      </c>
      <c r="T432" s="1">
        <v>74</v>
      </c>
      <c r="U432" s="12" t="str">
        <f t="shared" si="289"/>
        <v>Hwy 167</v>
      </c>
      <c r="V432" s="11">
        <f t="shared" si="290"/>
        <v>65</v>
      </c>
      <c r="W432" s="80">
        <v>75</v>
      </c>
      <c r="X432" s="78"/>
      <c r="AY432" s="12" t="str">
        <f t="shared" si="319"/>
        <v>Hwy 167</v>
      </c>
      <c r="AZ432" s="38">
        <f t="shared" si="317"/>
        <v>0.41666666666666669</v>
      </c>
      <c r="BA432" s="38">
        <f t="shared" si="318"/>
        <v>0.125</v>
      </c>
      <c r="BB432" s="1">
        <v>7</v>
      </c>
      <c r="BC432" s="1">
        <v>0.2</v>
      </c>
      <c r="BD432" s="1">
        <v>4171</v>
      </c>
      <c r="BE432" s="1">
        <v>91</v>
      </c>
      <c r="BF432" s="1">
        <v>404</v>
      </c>
      <c r="BG432" s="1">
        <v>8.8000000000000007</v>
      </c>
      <c r="BH432" s="12" t="str">
        <f t="shared" si="302"/>
        <v>Hwy 167</v>
      </c>
      <c r="BI432" s="38">
        <f t="shared" si="303"/>
        <v>0.29166666666666669</v>
      </c>
      <c r="BJ432" s="38">
        <f t="shared" si="304"/>
        <v>0.20833333333333334</v>
      </c>
      <c r="BK432" s="1">
        <v>23</v>
      </c>
      <c r="BL432" s="1">
        <v>0.5</v>
      </c>
      <c r="BM432" s="1">
        <v>4164</v>
      </c>
      <c r="BN432" s="1">
        <v>92.1</v>
      </c>
      <c r="BO432" s="1">
        <v>332</v>
      </c>
      <c r="BP432" s="80">
        <v>7.3</v>
      </c>
    </row>
    <row r="433" spans="1:69" s="48" customFormat="1">
      <c r="A433" s="1">
        <v>430</v>
      </c>
      <c r="B433" s="10" t="s">
        <v>60</v>
      </c>
      <c r="C433" s="21">
        <v>38.143491150000003</v>
      </c>
      <c r="D433" s="47">
        <v>-104.05954610000001</v>
      </c>
      <c r="E433" s="48" t="s">
        <v>744</v>
      </c>
      <c r="F433" s="49">
        <v>45223</v>
      </c>
      <c r="G433" s="50">
        <v>45230</v>
      </c>
      <c r="H433" s="51" t="s">
        <v>745</v>
      </c>
      <c r="I433" s="48">
        <v>3719</v>
      </c>
      <c r="J433" s="52">
        <v>0.25</v>
      </c>
      <c r="K433" s="52">
        <v>0.16666666666666666</v>
      </c>
      <c r="L433" s="48" t="str">
        <f t="shared" si="266"/>
        <v>Lane 68</v>
      </c>
      <c r="M433" s="48">
        <v>1808</v>
      </c>
      <c r="N433" s="52">
        <v>0.41666666666666669</v>
      </c>
      <c r="O433" s="52">
        <v>4.1666666666666664E-2</v>
      </c>
      <c r="Q433" s="48">
        <f t="shared" si="314"/>
        <v>5527</v>
      </c>
      <c r="R433" s="51" t="str">
        <f t="shared" si="315"/>
        <v>Lane 68</v>
      </c>
      <c r="S433" s="48">
        <v>65</v>
      </c>
      <c r="T433" s="48">
        <v>69</v>
      </c>
      <c r="U433" s="51" t="str">
        <f t="shared" ref="U433:U457" si="320">L433</f>
        <v>Lane 68</v>
      </c>
      <c r="V433" s="48">
        <f t="shared" ref="V433:V457" si="321">S433</f>
        <v>65</v>
      </c>
      <c r="W433" s="53">
        <v>69</v>
      </c>
      <c r="X433" s="51"/>
      <c r="AY433" s="51" t="str">
        <f t="shared" si="319"/>
        <v>Lane 68</v>
      </c>
      <c r="AZ433" s="54">
        <f t="shared" si="317"/>
        <v>0.25</v>
      </c>
      <c r="BA433" s="54">
        <f t="shared" si="318"/>
        <v>0.16666666666666666</v>
      </c>
      <c r="BB433" s="48">
        <v>580</v>
      </c>
      <c r="BC433" s="48">
        <v>2.2000000000000002</v>
      </c>
      <c r="BD433" s="48">
        <v>24149</v>
      </c>
      <c r="BE433" s="48">
        <v>91.2</v>
      </c>
      <c r="BF433" s="48">
        <v>1763</v>
      </c>
      <c r="BG433" s="48">
        <v>6.7</v>
      </c>
      <c r="BH433" s="51" t="str">
        <f t="shared" si="302"/>
        <v>Lane 68</v>
      </c>
      <c r="BI433" s="54">
        <f t="shared" si="303"/>
        <v>0.41666666666666669</v>
      </c>
      <c r="BJ433" s="54">
        <f t="shared" si="304"/>
        <v>4.1666666666666664E-2</v>
      </c>
      <c r="BK433" s="48">
        <v>9</v>
      </c>
      <c r="BL433" s="48">
        <v>0.1</v>
      </c>
      <c r="BM433" s="48">
        <v>11318</v>
      </c>
      <c r="BN433" s="48">
        <v>87.8</v>
      </c>
      <c r="BO433" s="48">
        <v>1549</v>
      </c>
      <c r="BP433" s="53">
        <v>12</v>
      </c>
      <c r="BQ433" s="1"/>
    </row>
    <row r="434" spans="1:69">
      <c r="A434" s="1">
        <v>431</v>
      </c>
      <c r="B434" s="10" t="s">
        <v>60</v>
      </c>
      <c r="C434" s="21">
        <v>37.99539712</v>
      </c>
      <c r="D434" s="44">
        <v>-104.3527045</v>
      </c>
      <c r="E434" s="1" t="s">
        <v>746</v>
      </c>
      <c r="F434" s="6">
        <v>45223</v>
      </c>
      <c r="G434" s="7">
        <v>45230</v>
      </c>
      <c r="H434" s="78" t="s">
        <v>747</v>
      </c>
      <c r="I434" s="1">
        <v>2</v>
      </c>
      <c r="J434" s="14">
        <v>5.2083333333333336E-2</v>
      </c>
      <c r="K434" s="14">
        <v>0.5</v>
      </c>
      <c r="L434" s="1" t="str">
        <f t="shared" si="266"/>
        <v>Red Top Ranch Rd</v>
      </c>
      <c r="M434" s="1">
        <v>2</v>
      </c>
      <c r="N434" s="14">
        <v>0.40625</v>
      </c>
      <c r="O434" s="14">
        <v>0.23958333333333334</v>
      </c>
      <c r="P434" s="1">
        <f t="shared" si="316"/>
        <v>4</v>
      </c>
      <c r="R434" s="78" t="str">
        <f t="shared" si="315"/>
        <v>Red Top Ranch Rd</v>
      </c>
      <c r="S434" s="1">
        <v>30</v>
      </c>
      <c r="U434" s="12" t="str">
        <f t="shared" si="320"/>
        <v>Red Top Ranch Rd</v>
      </c>
      <c r="V434" s="11">
        <f t="shared" si="321"/>
        <v>30</v>
      </c>
      <c r="W434" s="80"/>
      <c r="X434" s="78">
        <v>21</v>
      </c>
      <c r="Y434" s="1">
        <v>0</v>
      </c>
      <c r="Z434" s="1">
        <v>0</v>
      </c>
      <c r="AA434" s="1">
        <v>3</v>
      </c>
      <c r="AB434" s="1">
        <v>14.3</v>
      </c>
      <c r="AC434" s="1">
        <v>4</v>
      </c>
      <c r="AD434" s="1">
        <v>19</v>
      </c>
      <c r="AE434" s="1">
        <v>1</v>
      </c>
      <c r="AF434" s="1">
        <v>4.8</v>
      </c>
      <c r="AG434" s="1">
        <v>9</v>
      </c>
      <c r="AH434" s="1">
        <v>42.9</v>
      </c>
      <c r="AI434" s="1">
        <v>0</v>
      </c>
      <c r="AJ434" s="1">
        <v>0</v>
      </c>
      <c r="AK434" s="1">
        <v>0</v>
      </c>
      <c r="AL434" s="1">
        <v>0</v>
      </c>
      <c r="AM434" s="1">
        <v>4</v>
      </c>
      <c r="AN434" s="1">
        <v>19</v>
      </c>
      <c r="AO434" s="1">
        <v>0</v>
      </c>
      <c r="AP434" s="1">
        <v>0</v>
      </c>
      <c r="AQ434" s="1">
        <v>0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0</v>
      </c>
      <c r="AY434" s="12" t="str">
        <f t="shared" si="319"/>
        <v>Red Top Ranch Rd</v>
      </c>
      <c r="AZ434" s="38">
        <f t="shared" si="317"/>
        <v>5.2083333333333336E-2</v>
      </c>
      <c r="BA434" s="38">
        <f t="shared" si="318"/>
        <v>0.5</v>
      </c>
      <c r="BH434" s="12" t="str">
        <f t="shared" si="302"/>
        <v>Red Top Ranch Rd</v>
      </c>
      <c r="BI434" s="38">
        <f t="shared" si="303"/>
        <v>0.40625</v>
      </c>
      <c r="BJ434" s="38">
        <f t="shared" si="304"/>
        <v>0.23958333333333334</v>
      </c>
      <c r="BP434" s="80"/>
    </row>
    <row r="435" spans="1:69">
      <c r="A435" s="1">
        <v>432</v>
      </c>
      <c r="B435" s="10" t="s">
        <v>60</v>
      </c>
      <c r="C435" s="21">
        <v>37.979592179999997</v>
      </c>
      <c r="D435" s="44">
        <v>-105.0465088</v>
      </c>
      <c r="E435" s="1" t="s">
        <v>748</v>
      </c>
      <c r="F435" s="6">
        <v>45237</v>
      </c>
      <c r="G435" s="7">
        <v>45244</v>
      </c>
      <c r="H435" s="78" t="s">
        <v>749</v>
      </c>
      <c r="I435" s="1">
        <v>174</v>
      </c>
      <c r="J435" s="14">
        <v>0.45833333333333331</v>
      </c>
      <c r="K435" s="14">
        <v>4.1666666666666664E-2</v>
      </c>
      <c r="L435" s="1" t="str">
        <f t="shared" si="266"/>
        <v>St Park Rd</v>
      </c>
      <c r="M435" s="1">
        <v>207</v>
      </c>
      <c r="N435" s="14">
        <v>0.5</v>
      </c>
      <c r="O435" s="14">
        <v>0.125</v>
      </c>
      <c r="Q435" s="1">
        <f t="shared" si="314"/>
        <v>381</v>
      </c>
      <c r="R435" s="78" t="str">
        <f t="shared" si="315"/>
        <v>St Park Rd</v>
      </c>
      <c r="S435" s="1">
        <v>35</v>
      </c>
      <c r="T435" s="1">
        <v>47</v>
      </c>
      <c r="U435" s="12" t="str">
        <f t="shared" si="320"/>
        <v>St Park Rd</v>
      </c>
      <c r="V435" s="11">
        <f t="shared" si="321"/>
        <v>35</v>
      </c>
      <c r="W435" s="80">
        <v>45</v>
      </c>
      <c r="X435" s="78"/>
      <c r="AY435" s="12" t="str">
        <f t="shared" si="319"/>
        <v>St Park Rd</v>
      </c>
      <c r="AZ435" s="38">
        <f t="shared" si="317"/>
        <v>0.45833333333333331</v>
      </c>
      <c r="BA435" s="38">
        <f t="shared" si="318"/>
        <v>4.1666666666666664E-2</v>
      </c>
      <c r="BB435" s="1">
        <v>19</v>
      </c>
      <c r="BC435" s="1">
        <v>1.5</v>
      </c>
      <c r="BD435" s="1">
        <v>1119</v>
      </c>
      <c r="BE435" s="1">
        <v>90.5</v>
      </c>
      <c r="BF435" s="1">
        <v>99</v>
      </c>
      <c r="BG435" s="1">
        <v>8</v>
      </c>
      <c r="BH435" s="12" t="str">
        <f t="shared" si="302"/>
        <v>St Park Rd</v>
      </c>
      <c r="BI435" s="38">
        <f t="shared" si="303"/>
        <v>0.5</v>
      </c>
      <c r="BJ435" s="38">
        <f t="shared" si="304"/>
        <v>0.125</v>
      </c>
      <c r="BK435" s="1">
        <v>27</v>
      </c>
      <c r="BL435" s="1">
        <v>1.8</v>
      </c>
      <c r="BM435" s="1">
        <v>1348</v>
      </c>
      <c r="BN435" s="1">
        <v>91.8</v>
      </c>
      <c r="BO435" s="1">
        <v>94</v>
      </c>
      <c r="BP435" s="80">
        <v>6.4</v>
      </c>
    </row>
    <row r="436" spans="1:69">
      <c r="A436" s="1">
        <v>433</v>
      </c>
      <c r="B436" s="10" t="s">
        <v>60</v>
      </c>
      <c r="C436" s="21">
        <v>38.1175633</v>
      </c>
      <c r="D436" s="44">
        <v>-105.05061499999999</v>
      </c>
      <c r="E436" s="1" t="s">
        <v>750</v>
      </c>
      <c r="F436" s="6">
        <v>45223</v>
      </c>
      <c r="G436" s="7">
        <v>45230</v>
      </c>
      <c r="H436" s="78" t="s">
        <v>751</v>
      </c>
      <c r="I436" s="1">
        <v>22</v>
      </c>
      <c r="J436" s="14">
        <v>0.375</v>
      </c>
      <c r="K436" s="14">
        <v>0.5</v>
      </c>
      <c r="L436" s="1" t="str">
        <f t="shared" ref="L436:L500" si="322">H436</f>
        <v>N Creek Cutoff Rd</v>
      </c>
      <c r="M436" s="1">
        <v>24</v>
      </c>
      <c r="N436" s="14">
        <v>0.125</v>
      </c>
      <c r="O436" s="14">
        <v>0.5</v>
      </c>
      <c r="Q436" s="1">
        <f t="shared" si="314"/>
        <v>46</v>
      </c>
      <c r="R436" s="78" t="str">
        <f t="shared" si="315"/>
        <v>N Creek Cutoff Rd</v>
      </c>
      <c r="S436" s="1">
        <v>25</v>
      </c>
      <c r="T436" s="1">
        <v>34</v>
      </c>
      <c r="U436" s="12" t="str">
        <f t="shared" si="320"/>
        <v>N Creek Cutoff Rd</v>
      </c>
      <c r="V436" s="11">
        <f t="shared" si="321"/>
        <v>25</v>
      </c>
      <c r="W436" s="80">
        <v>35</v>
      </c>
      <c r="X436" s="78"/>
      <c r="AY436" s="12" t="str">
        <f t="shared" si="319"/>
        <v>N Creek Cutoff Rd</v>
      </c>
      <c r="AZ436" s="38">
        <f t="shared" si="317"/>
        <v>0.375</v>
      </c>
      <c r="BA436" s="38">
        <f t="shared" si="318"/>
        <v>0.5</v>
      </c>
      <c r="BB436" s="1">
        <v>0</v>
      </c>
      <c r="BC436" s="1">
        <v>0</v>
      </c>
      <c r="BD436" s="1">
        <v>142</v>
      </c>
      <c r="BE436" s="1">
        <v>97.9</v>
      </c>
      <c r="BF436" s="1">
        <v>3</v>
      </c>
      <c r="BG436" s="1">
        <v>2.1</v>
      </c>
      <c r="BH436" s="12" t="str">
        <f t="shared" ref="BH436:BH499" si="323">L436</f>
        <v>N Creek Cutoff Rd</v>
      </c>
      <c r="BI436" s="38">
        <f t="shared" ref="BI436:BI499" si="324">N436</f>
        <v>0.125</v>
      </c>
      <c r="BJ436" s="38">
        <f t="shared" ref="BJ436:BJ499" si="325">O436</f>
        <v>0.5</v>
      </c>
      <c r="BK436" s="1">
        <v>0</v>
      </c>
      <c r="BL436" s="1">
        <v>0</v>
      </c>
      <c r="BM436" s="1">
        <v>149</v>
      </c>
      <c r="BN436" s="1">
        <v>92.5</v>
      </c>
      <c r="BO436" s="1">
        <v>12</v>
      </c>
      <c r="BP436" s="80">
        <v>7.5</v>
      </c>
    </row>
    <row r="437" spans="1:69">
      <c r="A437" s="1">
        <v>434</v>
      </c>
      <c r="B437" s="10" t="s">
        <v>752</v>
      </c>
      <c r="C437" s="21">
        <v>38.277978003866103</v>
      </c>
      <c r="D437" s="44">
        <v>-104.49473218675899</v>
      </c>
      <c r="E437" s="1" t="s">
        <v>753</v>
      </c>
      <c r="F437" s="6">
        <v>45223</v>
      </c>
      <c r="G437" s="7">
        <v>45230</v>
      </c>
      <c r="H437" s="78" t="s">
        <v>754</v>
      </c>
      <c r="I437" s="1">
        <v>262</v>
      </c>
      <c r="J437" s="14">
        <v>0.25</v>
      </c>
      <c r="K437" s="14">
        <v>0.5</v>
      </c>
      <c r="L437" s="1" t="str">
        <f t="shared" si="322"/>
        <v>W United Ave</v>
      </c>
      <c r="N437" s="14"/>
      <c r="O437" s="14"/>
      <c r="Q437" s="1">
        <f t="shared" si="314"/>
        <v>262</v>
      </c>
      <c r="R437" s="78" t="str">
        <f t="shared" si="315"/>
        <v>W United Ave</v>
      </c>
      <c r="S437" s="1">
        <v>30</v>
      </c>
      <c r="T437" s="1">
        <v>36</v>
      </c>
      <c r="U437" s="12" t="str">
        <f t="shared" si="320"/>
        <v>W United Ave</v>
      </c>
      <c r="V437" s="11">
        <f t="shared" si="321"/>
        <v>30</v>
      </c>
      <c r="W437" s="80"/>
      <c r="X437" s="78"/>
      <c r="AY437" s="12" t="str">
        <f t="shared" si="319"/>
        <v>W United Ave</v>
      </c>
      <c r="AZ437" s="38">
        <f t="shared" si="317"/>
        <v>0.25</v>
      </c>
      <c r="BA437" s="38">
        <f t="shared" si="318"/>
        <v>0.5</v>
      </c>
      <c r="BB437" s="1">
        <v>12</v>
      </c>
      <c r="BC437" s="1">
        <v>0.6</v>
      </c>
      <c r="BD437" s="1">
        <v>1726</v>
      </c>
      <c r="BE437" s="1">
        <v>93</v>
      </c>
      <c r="BF437" s="1">
        <v>118</v>
      </c>
      <c r="BG437" s="1">
        <v>6.4</v>
      </c>
      <c r="BH437" s="12" t="str">
        <f t="shared" si="323"/>
        <v>W United Ave</v>
      </c>
      <c r="BI437" s="38">
        <f t="shared" si="324"/>
        <v>0</v>
      </c>
      <c r="BJ437" s="38">
        <f t="shared" si="325"/>
        <v>0</v>
      </c>
      <c r="BP437" s="80"/>
    </row>
    <row r="438" spans="1:69">
      <c r="A438" s="1">
        <v>435</v>
      </c>
      <c r="B438" s="10" t="s">
        <v>755</v>
      </c>
      <c r="C438" s="21">
        <v>38.279193999999997</v>
      </c>
      <c r="D438" s="44">
        <v>-104.495278</v>
      </c>
      <c r="E438" s="1" t="s">
        <v>756</v>
      </c>
      <c r="F438" s="6">
        <v>45223</v>
      </c>
      <c r="G438" s="7">
        <v>45230</v>
      </c>
      <c r="H438" s="78" t="s">
        <v>757</v>
      </c>
      <c r="I438" s="1">
        <v>270</v>
      </c>
      <c r="J438" s="14">
        <v>0.45833333333333331</v>
      </c>
      <c r="K438" s="14">
        <v>0.125</v>
      </c>
      <c r="L438" s="1" t="str">
        <f t="shared" si="322"/>
        <v>W Continental Ave</v>
      </c>
      <c r="N438" s="14"/>
      <c r="O438" s="14"/>
      <c r="P438" s="1">
        <f t="shared" si="316"/>
        <v>270</v>
      </c>
      <c r="R438" s="78" t="str">
        <f t="shared" si="315"/>
        <v>W Continental Ave</v>
      </c>
      <c r="S438" s="1">
        <v>30</v>
      </c>
      <c r="T438" s="1">
        <v>45</v>
      </c>
      <c r="U438" s="12" t="str">
        <f t="shared" si="320"/>
        <v>W Continental Ave</v>
      </c>
      <c r="V438" s="11">
        <f t="shared" si="321"/>
        <v>30</v>
      </c>
      <c r="W438" s="80"/>
      <c r="X438" s="78">
        <v>1871</v>
      </c>
      <c r="Y438" s="1">
        <v>8</v>
      </c>
      <c r="Z438" s="1">
        <v>0.4</v>
      </c>
      <c r="AA438" s="1">
        <v>746</v>
      </c>
      <c r="AB438" s="1">
        <v>39.9</v>
      </c>
      <c r="AC438" s="1">
        <v>506</v>
      </c>
      <c r="AD438" s="1">
        <v>27</v>
      </c>
      <c r="AE438" s="1">
        <v>41</v>
      </c>
      <c r="AF438" s="1">
        <v>2.2000000000000002</v>
      </c>
      <c r="AG438" s="1">
        <v>496</v>
      </c>
      <c r="AH438" s="1">
        <v>26.5</v>
      </c>
      <c r="AI438" s="1">
        <v>15</v>
      </c>
      <c r="AJ438" s="1">
        <v>0.8</v>
      </c>
      <c r="AK438" s="1">
        <v>0</v>
      </c>
      <c r="AL438" s="1">
        <v>0</v>
      </c>
      <c r="AM438" s="1">
        <v>31</v>
      </c>
      <c r="AN438" s="1">
        <v>1.7</v>
      </c>
      <c r="AO438" s="1">
        <v>23</v>
      </c>
      <c r="AP438" s="1">
        <v>1.2</v>
      </c>
      <c r="AQ438" s="1">
        <v>0</v>
      </c>
      <c r="AR438" s="1">
        <v>0</v>
      </c>
      <c r="AS438" s="1">
        <v>4</v>
      </c>
      <c r="AT438" s="1">
        <v>0.2</v>
      </c>
      <c r="AU438" s="1">
        <v>0</v>
      </c>
      <c r="AV438" s="1">
        <v>0</v>
      </c>
      <c r="AW438" s="1">
        <v>1</v>
      </c>
      <c r="AX438" s="1">
        <v>0.1</v>
      </c>
      <c r="AY438" s="12" t="str">
        <f t="shared" si="319"/>
        <v>W Continental Ave</v>
      </c>
      <c r="AZ438" s="38">
        <f t="shared" si="317"/>
        <v>0.45833333333333331</v>
      </c>
      <c r="BA438" s="38">
        <f t="shared" si="318"/>
        <v>0.125</v>
      </c>
      <c r="BH438" s="12" t="str">
        <f t="shared" si="323"/>
        <v>W Continental Ave</v>
      </c>
      <c r="BI438" s="38">
        <f t="shared" si="324"/>
        <v>0</v>
      </c>
      <c r="BJ438" s="38">
        <f t="shared" si="325"/>
        <v>0</v>
      </c>
      <c r="BP438" s="80"/>
    </row>
    <row r="439" spans="1:69">
      <c r="A439" s="1">
        <v>436</v>
      </c>
      <c r="B439" s="10" t="s">
        <v>60</v>
      </c>
      <c r="C439" s="21">
        <v>38.089165000000001</v>
      </c>
      <c r="D439" s="44">
        <v>-104.987965</v>
      </c>
      <c r="E439" s="1" t="s">
        <v>758</v>
      </c>
      <c r="F439" s="6">
        <v>45230</v>
      </c>
      <c r="G439" s="7">
        <v>45237</v>
      </c>
      <c r="H439" s="78" t="s">
        <v>759</v>
      </c>
      <c r="I439" s="1">
        <v>27</v>
      </c>
      <c r="J439" s="14">
        <v>0.29166666666666669</v>
      </c>
      <c r="K439" s="14">
        <v>0.16666666666666666</v>
      </c>
      <c r="L439" s="1" t="str">
        <f t="shared" si="322"/>
        <v>Northcreek Rd</v>
      </c>
      <c r="M439" s="1">
        <v>22</v>
      </c>
      <c r="N439" s="14">
        <v>0.29166666666666669</v>
      </c>
      <c r="O439" s="14">
        <v>8.3333333333333329E-2</v>
      </c>
      <c r="Q439" s="1">
        <f t="shared" si="314"/>
        <v>49</v>
      </c>
      <c r="R439" s="78" t="str">
        <f t="shared" si="315"/>
        <v>Northcreek Rd</v>
      </c>
      <c r="S439" s="1">
        <v>20</v>
      </c>
      <c r="T439" s="1">
        <v>27</v>
      </c>
      <c r="U439" s="12" t="str">
        <f t="shared" si="320"/>
        <v>Northcreek Rd</v>
      </c>
      <c r="V439" s="11">
        <f t="shared" si="321"/>
        <v>20</v>
      </c>
      <c r="W439" s="80">
        <v>25</v>
      </c>
      <c r="X439" s="78"/>
      <c r="AY439" s="12" t="str">
        <f t="shared" si="319"/>
        <v>Northcreek Rd</v>
      </c>
      <c r="AZ439" s="38">
        <f t="shared" si="317"/>
        <v>0.29166666666666669</v>
      </c>
      <c r="BA439" s="38">
        <f t="shared" si="318"/>
        <v>0.16666666666666666</v>
      </c>
      <c r="BB439" s="1">
        <v>6</v>
      </c>
      <c r="BC439" s="1">
        <v>3.5</v>
      </c>
      <c r="BD439" s="1">
        <v>161</v>
      </c>
      <c r="BE439" s="1">
        <v>94.2</v>
      </c>
      <c r="BF439" s="1">
        <v>4</v>
      </c>
      <c r="BG439" s="1">
        <v>2.2999999999999998</v>
      </c>
      <c r="BH439" s="12" t="str">
        <f t="shared" si="323"/>
        <v>Northcreek Rd</v>
      </c>
      <c r="BI439" s="38">
        <f t="shared" si="324"/>
        <v>0.29166666666666669</v>
      </c>
      <c r="BJ439" s="38">
        <f t="shared" si="325"/>
        <v>8.3333333333333329E-2</v>
      </c>
      <c r="BK439" s="1">
        <v>4</v>
      </c>
      <c r="BL439" s="1">
        <v>2.8</v>
      </c>
      <c r="BM439" s="1">
        <v>134</v>
      </c>
      <c r="BN439" s="1">
        <v>93.7</v>
      </c>
      <c r="BO439" s="1">
        <v>5</v>
      </c>
      <c r="BP439" s="80">
        <v>3.5</v>
      </c>
    </row>
    <row r="440" spans="1:69">
      <c r="A440" s="1">
        <v>437</v>
      </c>
      <c r="B440" s="10" t="s">
        <v>760</v>
      </c>
      <c r="C440" s="21">
        <v>38.078778</v>
      </c>
      <c r="D440" s="44">
        <v>-104.98566700000001</v>
      </c>
      <c r="E440" s="1" t="s">
        <v>761</v>
      </c>
      <c r="F440" s="6">
        <v>45230</v>
      </c>
      <c r="G440" s="7">
        <v>45237</v>
      </c>
      <c r="H440" s="78" t="s">
        <v>762</v>
      </c>
      <c r="I440" s="1">
        <v>36</v>
      </c>
      <c r="J440" s="14">
        <v>0.25</v>
      </c>
      <c r="K440" s="14">
        <v>0.20833333333333334</v>
      </c>
      <c r="L440" s="1" t="str">
        <f t="shared" si="322"/>
        <v>Central Ave</v>
      </c>
      <c r="M440" s="1">
        <v>53</v>
      </c>
      <c r="N440" s="14">
        <v>0.25</v>
      </c>
      <c r="O440" s="14">
        <v>8.3333333333333329E-2</v>
      </c>
      <c r="Q440" s="1">
        <f t="shared" si="314"/>
        <v>89</v>
      </c>
      <c r="R440" s="78" t="str">
        <f t="shared" si="315"/>
        <v>Central Ave</v>
      </c>
      <c r="S440" s="1">
        <v>20</v>
      </c>
      <c r="T440" s="1">
        <v>34</v>
      </c>
      <c r="U440" s="12" t="str">
        <f t="shared" si="320"/>
        <v>Central Ave</v>
      </c>
      <c r="V440" s="11">
        <f t="shared" si="321"/>
        <v>20</v>
      </c>
      <c r="W440" s="80">
        <v>36</v>
      </c>
      <c r="X440" s="78"/>
      <c r="AY440" s="12" t="str">
        <f t="shared" si="319"/>
        <v>Central Ave</v>
      </c>
      <c r="AZ440" s="38">
        <f t="shared" si="317"/>
        <v>0.25</v>
      </c>
      <c r="BA440" s="38">
        <f t="shared" si="318"/>
        <v>0.20833333333333334</v>
      </c>
      <c r="BB440" s="1">
        <v>3</v>
      </c>
      <c r="BC440" s="1">
        <v>1.2</v>
      </c>
      <c r="BD440" s="1">
        <v>238</v>
      </c>
      <c r="BE440" s="1">
        <v>95.2</v>
      </c>
      <c r="BF440" s="1">
        <v>9</v>
      </c>
      <c r="BG440" s="1">
        <v>3.6</v>
      </c>
      <c r="BH440" s="12" t="str">
        <f t="shared" si="323"/>
        <v>Central Ave</v>
      </c>
      <c r="BI440" s="38">
        <f t="shared" si="324"/>
        <v>0.25</v>
      </c>
      <c r="BJ440" s="38">
        <f t="shared" si="325"/>
        <v>8.3333333333333329E-2</v>
      </c>
      <c r="BK440" s="1">
        <v>12</v>
      </c>
      <c r="BL440" s="1">
        <v>3.2</v>
      </c>
      <c r="BM440" s="1">
        <v>340</v>
      </c>
      <c r="BN440" s="1">
        <v>91.9</v>
      </c>
      <c r="BO440" s="1">
        <v>18</v>
      </c>
      <c r="BP440" s="80">
        <v>4.9000000000000004</v>
      </c>
    </row>
    <row r="441" spans="1:69">
      <c r="A441" s="1">
        <v>438</v>
      </c>
      <c r="B441" s="10" t="s">
        <v>763</v>
      </c>
      <c r="C441" s="21">
        <v>38.159027999999999</v>
      </c>
      <c r="D441" s="44">
        <v>-104.635806</v>
      </c>
      <c r="E441" s="1" t="s">
        <v>120</v>
      </c>
      <c r="F441" s="6">
        <v>45237</v>
      </c>
      <c r="G441" s="7">
        <v>45244</v>
      </c>
      <c r="H441" s="78" t="s">
        <v>764</v>
      </c>
      <c r="I441" s="1">
        <v>1068</v>
      </c>
      <c r="J441" s="14">
        <v>0.25</v>
      </c>
      <c r="K441" s="14">
        <v>0.25</v>
      </c>
      <c r="L441" s="1" t="str">
        <f t="shared" si="322"/>
        <v>Stem Beach Rd</v>
      </c>
      <c r="M441" s="1">
        <v>1066</v>
      </c>
      <c r="N441" s="14">
        <v>0.20833333333333334</v>
      </c>
      <c r="O441" s="14">
        <v>0.20833333333333334</v>
      </c>
      <c r="Q441" s="1">
        <f t="shared" si="314"/>
        <v>2134</v>
      </c>
      <c r="R441" s="78" t="str">
        <f t="shared" si="315"/>
        <v>Stem Beach Rd</v>
      </c>
      <c r="S441" s="1">
        <v>45</v>
      </c>
      <c r="T441" s="1">
        <v>59</v>
      </c>
      <c r="U441" s="12" t="str">
        <f t="shared" si="320"/>
        <v>Stem Beach Rd</v>
      </c>
      <c r="V441" s="11">
        <f t="shared" si="321"/>
        <v>45</v>
      </c>
      <c r="W441" s="80">
        <v>60</v>
      </c>
      <c r="X441" s="78"/>
      <c r="AY441" s="12" t="str">
        <f t="shared" si="319"/>
        <v>Stem Beach Rd</v>
      </c>
      <c r="AZ441" s="38">
        <f t="shared" si="317"/>
        <v>0.25</v>
      </c>
      <c r="BA441" s="38">
        <f t="shared" si="318"/>
        <v>0.25</v>
      </c>
      <c r="BB441" s="1">
        <v>102</v>
      </c>
      <c r="BC441" s="1">
        <v>1.4</v>
      </c>
      <c r="BD441" s="1">
        <v>6511</v>
      </c>
      <c r="BE441" s="1">
        <v>87.6</v>
      </c>
      <c r="BF441" s="1">
        <v>816</v>
      </c>
      <c r="BG441" s="1">
        <v>11</v>
      </c>
      <c r="BH441" s="12" t="str">
        <f t="shared" si="323"/>
        <v>Stem Beach Rd</v>
      </c>
      <c r="BI441" s="38">
        <f t="shared" si="324"/>
        <v>0.20833333333333334</v>
      </c>
      <c r="BJ441" s="38">
        <f t="shared" si="325"/>
        <v>0.20833333333333334</v>
      </c>
      <c r="BK441" s="1">
        <v>165</v>
      </c>
      <c r="BL441" s="1">
        <v>2.2000000000000002</v>
      </c>
      <c r="BM441" s="1">
        <v>6098</v>
      </c>
      <c r="BN441" s="1">
        <v>82.3</v>
      </c>
      <c r="BO441" s="1">
        <v>1149</v>
      </c>
      <c r="BP441" s="80">
        <v>15.5</v>
      </c>
    </row>
    <row r="442" spans="1:69">
      <c r="A442" s="1">
        <v>439</v>
      </c>
      <c r="B442" s="10" t="s">
        <v>60</v>
      </c>
      <c r="C442" s="21">
        <v>37.900027999999999</v>
      </c>
      <c r="D442" s="44">
        <v>-104.85461100000001</v>
      </c>
      <c r="E442" s="1" t="s">
        <v>765</v>
      </c>
      <c r="F442" s="6">
        <v>45237</v>
      </c>
      <c r="G442" s="7">
        <v>45244</v>
      </c>
      <c r="H442" s="78" t="s">
        <v>766</v>
      </c>
      <c r="I442" s="1">
        <v>36</v>
      </c>
      <c r="J442" s="14">
        <v>0.38541666666666669</v>
      </c>
      <c r="K442" s="14">
        <v>0.13541666666666666</v>
      </c>
      <c r="L442" s="1" t="str">
        <f t="shared" si="322"/>
        <v>Apache City</v>
      </c>
      <c r="M442" s="1">
        <v>38</v>
      </c>
      <c r="N442" s="14">
        <v>0.36458333333333331</v>
      </c>
      <c r="O442" s="14">
        <v>6.25E-2</v>
      </c>
      <c r="P442" s="1">
        <f t="shared" si="316"/>
        <v>74</v>
      </c>
      <c r="R442" s="78" t="str">
        <f t="shared" si="315"/>
        <v>Apache City</v>
      </c>
      <c r="S442" s="1">
        <v>30</v>
      </c>
      <c r="U442" s="12" t="str">
        <f t="shared" si="320"/>
        <v>Apache City</v>
      </c>
      <c r="V442" s="11">
        <f t="shared" si="321"/>
        <v>30</v>
      </c>
      <c r="W442" s="80"/>
      <c r="X442" s="78">
        <v>502</v>
      </c>
      <c r="Y442" s="1">
        <v>48</v>
      </c>
      <c r="Z442" s="1">
        <v>9.6</v>
      </c>
      <c r="AA442" s="1">
        <v>407</v>
      </c>
      <c r="AB442" s="1">
        <v>81.099999999999994</v>
      </c>
      <c r="AC442" s="1">
        <v>37</v>
      </c>
      <c r="AD442" s="1">
        <v>7.4</v>
      </c>
      <c r="AE442" s="1">
        <v>1</v>
      </c>
      <c r="AF442" s="1">
        <v>0.2</v>
      </c>
      <c r="AG442" s="1">
        <v>7</v>
      </c>
      <c r="AH442" s="1">
        <v>1.4</v>
      </c>
      <c r="AI442" s="1">
        <v>2</v>
      </c>
      <c r="AJ442" s="1">
        <v>0.4</v>
      </c>
      <c r="AK442" s="1">
        <v>0</v>
      </c>
      <c r="AL442" s="1">
        <v>0</v>
      </c>
      <c r="AM442" s="1">
        <v>0</v>
      </c>
      <c r="AN442" s="1">
        <v>0</v>
      </c>
      <c r="AO442" s="1">
        <v>0</v>
      </c>
      <c r="AP442" s="1">
        <v>0</v>
      </c>
      <c r="AQ442" s="1">
        <v>0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0</v>
      </c>
      <c r="AY442" s="12" t="str">
        <f t="shared" si="319"/>
        <v>Apache City</v>
      </c>
      <c r="AZ442" s="38">
        <f t="shared" si="317"/>
        <v>0.38541666666666669</v>
      </c>
      <c r="BA442" s="38">
        <f t="shared" si="318"/>
        <v>0.13541666666666666</v>
      </c>
      <c r="BH442" s="12" t="str">
        <f t="shared" si="323"/>
        <v>Apache City</v>
      </c>
      <c r="BI442" s="38">
        <f t="shared" si="324"/>
        <v>0.36458333333333331</v>
      </c>
      <c r="BJ442" s="38">
        <f t="shared" si="325"/>
        <v>6.25E-2</v>
      </c>
      <c r="BP442" s="80"/>
    </row>
    <row r="443" spans="1:69">
      <c r="A443" s="1">
        <v>440</v>
      </c>
      <c r="B443" s="10" t="s">
        <v>767</v>
      </c>
      <c r="C443" s="21">
        <v>38.324039999999997</v>
      </c>
      <c r="D443" s="1">
        <v>-104.69729</v>
      </c>
      <c r="E443" s="1" t="s">
        <v>768</v>
      </c>
      <c r="F443" s="6">
        <v>45244</v>
      </c>
      <c r="G443" s="7">
        <v>45251</v>
      </c>
      <c r="H443" s="78" t="s">
        <v>769</v>
      </c>
      <c r="I443" s="1">
        <v>176</v>
      </c>
      <c r="J443" s="14">
        <v>0.45833333333333331</v>
      </c>
      <c r="K443" s="14">
        <v>4.1666666666666664E-2</v>
      </c>
      <c r="L443" s="1" t="str">
        <f t="shared" si="322"/>
        <v>E Industrial Dr</v>
      </c>
      <c r="M443" s="1">
        <v>568</v>
      </c>
      <c r="N443" s="14">
        <v>0.45833333333333331</v>
      </c>
      <c r="O443" s="14">
        <v>0.16666666666666666</v>
      </c>
      <c r="Q443" s="1">
        <f t="shared" si="314"/>
        <v>744</v>
      </c>
      <c r="R443" s="78" t="str">
        <f t="shared" si="315"/>
        <v>E Industrial Dr</v>
      </c>
      <c r="S443" s="1">
        <v>30</v>
      </c>
      <c r="U443" s="12" t="str">
        <f t="shared" si="320"/>
        <v>E Industrial Dr</v>
      </c>
      <c r="V443" s="11">
        <f t="shared" si="321"/>
        <v>30</v>
      </c>
      <c r="W443" s="80"/>
      <c r="X443" s="78"/>
      <c r="AY443" s="12" t="str">
        <f t="shared" si="319"/>
        <v>E Industrial Dr</v>
      </c>
      <c r="AZ443" s="38">
        <f t="shared" si="317"/>
        <v>0.45833333333333331</v>
      </c>
      <c r="BA443" s="38">
        <f t="shared" si="318"/>
        <v>4.1666666666666664E-2</v>
      </c>
      <c r="BB443" s="1">
        <v>14</v>
      </c>
      <c r="BC443" s="1">
        <v>1.1000000000000001</v>
      </c>
      <c r="BD443" s="1">
        <v>1182</v>
      </c>
      <c r="BE443" s="1">
        <v>93.7</v>
      </c>
      <c r="BF443" s="1">
        <v>66</v>
      </c>
      <c r="BG443" s="1">
        <v>5.2</v>
      </c>
      <c r="BH443" s="12" t="str">
        <f t="shared" si="323"/>
        <v>E Industrial Dr</v>
      </c>
      <c r="BI443" s="38">
        <f t="shared" si="324"/>
        <v>0.45833333333333331</v>
      </c>
      <c r="BJ443" s="38">
        <f t="shared" si="325"/>
        <v>0.16666666666666666</v>
      </c>
      <c r="BK443" s="1">
        <v>65</v>
      </c>
      <c r="BL443" s="1">
        <v>1.6</v>
      </c>
      <c r="BM443" s="1">
        <v>3852</v>
      </c>
      <c r="BN443" s="1">
        <v>94.1</v>
      </c>
      <c r="BO443" s="1">
        <v>177</v>
      </c>
      <c r="BP443" s="80">
        <v>4.3</v>
      </c>
    </row>
    <row r="444" spans="1:69">
      <c r="A444" s="1">
        <v>441</v>
      </c>
      <c r="B444" s="10" t="s">
        <v>767</v>
      </c>
      <c r="C444" s="21">
        <v>38.325980000000001</v>
      </c>
      <c r="D444" s="1">
        <v>-104.69653</v>
      </c>
      <c r="E444" s="1" t="s">
        <v>770</v>
      </c>
      <c r="F444" s="6">
        <v>45244</v>
      </c>
      <c r="G444" s="7">
        <v>45251</v>
      </c>
      <c r="H444" s="78" t="s">
        <v>769</v>
      </c>
      <c r="I444" s="1">
        <v>185</v>
      </c>
      <c r="J444" s="14">
        <v>0.45833333333333331</v>
      </c>
      <c r="K444" s="14">
        <v>0.51041666666666663</v>
      </c>
      <c r="L444" s="1" t="str">
        <f t="shared" si="322"/>
        <v>E Industrial Dr</v>
      </c>
      <c r="M444" s="1">
        <v>493</v>
      </c>
      <c r="N444" s="14">
        <v>0.45833333333333331</v>
      </c>
      <c r="O444" s="14">
        <v>0.20833333333333334</v>
      </c>
      <c r="P444" s="1">
        <f t="shared" si="316"/>
        <v>678</v>
      </c>
      <c r="R444" s="78" t="str">
        <f t="shared" si="315"/>
        <v>E Industrial Dr</v>
      </c>
      <c r="S444" s="1">
        <v>30</v>
      </c>
      <c r="U444" s="12" t="str">
        <f t="shared" si="320"/>
        <v>E Industrial Dr</v>
      </c>
      <c r="V444" s="11">
        <f t="shared" si="321"/>
        <v>30</v>
      </c>
      <c r="W444" s="80"/>
      <c r="X444" s="78">
        <v>4934</v>
      </c>
      <c r="Y444" s="1">
        <v>3</v>
      </c>
      <c r="Z444" s="1">
        <v>0.1</v>
      </c>
      <c r="AA444" s="1">
        <v>3238</v>
      </c>
      <c r="AB444" s="1">
        <v>65.599999999999994</v>
      </c>
      <c r="AC444" s="1">
        <v>963</v>
      </c>
      <c r="AD444" s="1">
        <v>19.5</v>
      </c>
      <c r="AE444" s="1">
        <v>52</v>
      </c>
      <c r="AF444" s="1">
        <v>1.1000000000000001</v>
      </c>
      <c r="AG444" s="1">
        <v>462</v>
      </c>
      <c r="AH444" s="1">
        <v>9.4</v>
      </c>
      <c r="AI444" s="1">
        <v>42</v>
      </c>
      <c r="AJ444" s="1">
        <v>0.9</v>
      </c>
      <c r="AK444" s="1">
        <v>0</v>
      </c>
      <c r="AL444" s="1">
        <v>0</v>
      </c>
      <c r="AM444" s="1">
        <v>166</v>
      </c>
      <c r="AN444" s="1">
        <v>3.4</v>
      </c>
      <c r="AO444" s="1">
        <v>8</v>
      </c>
      <c r="AP444" s="1">
        <v>0.2</v>
      </c>
      <c r="AQ444" s="1">
        <v>0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0</v>
      </c>
      <c r="AY444" s="12" t="str">
        <f t="shared" si="319"/>
        <v>E Industrial Dr</v>
      </c>
      <c r="AZ444" s="38">
        <f t="shared" si="317"/>
        <v>0.45833333333333331</v>
      </c>
      <c r="BA444" s="38">
        <f t="shared" si="318"/>
        <v>0.51041666666666663</v>
      </c>
      <c r="BH444" s="12" t="str">
        <f t="shared" si="323"/>
        <v>E Industrial Dr</v>
      </c>
      <c r="BI444" s="38">
        <f t="shared" si="324"/>
        <v>0.45833333333333331</v>
      </c>
      <c r="BJ444" s="38">
        <f t="shared" si="325"/>
        <v>0.20833333333333334</v>
      </c>
      <c r="BP444" s="80"/>
    </row>
    <row r="445" spans="1:69">
      <c r="A445" s="1">
        <v>442</v>
      </c>
      <c r="B445" s="10" t="s">
        <v>60</v>
      </c>
      <c r="C445" s="21">
        <v>38.243495000000003</v>
      </c>
      <c r="D445" s="44">
        <v>-104.5291783</v>
      </c>
      <c r="E445" s="1" t="s">
        <v>771</v>
      </c>
      <c r="F445" s="6">
        <v>45232</v>
      </c>
      <c r="G445" s="7">
        <v>45244</v>
      </c>
      <c r="H445" s="78" t="s">
        <v>159</v>
      </c>
      <c r="I445" s="1">
        <v>1072</v>
      </c>
      <c r="J445" s="14">
        <v>0.45833333333333331</v>
      </c>
      <c r="K445" s="14">
        <v>0.20833333333333334</v>
      </c>
      <c r="L445" s="1" t="str">
        <f t="shared" si="322"/>
        <v>Hillside Rd</v>
      </c>
      <c r="M445" s="1">
        <v>863</v>
      </c>
      <c r="N445" s="14">
        <v>0.33333333333333331</v>
      </c>
      <c r="O445" s="14">
        <v>0.16666666666666666</v>
      </c>
      <c r="Q445" s="1">
        <f t="shared" si="314"/>
        <v>1935</v>
      </c>
      <c r="R445" s="78" t="str">
        <f t="shared" si="315"/>
        <v>Hillside Rd</v>
      </c>
      <c r="S445" s="1">
        <v>35</v>
      </c>
      <c r="T445" s="1">
        <v>39</v>
      </c>
      <c r="U445" s="12" t="str">
        <f t="shared" si="320"/>
        <v>Hillside Rd</v>
      </c>
      <c r="V445" s="11">
        <f t="shared" si="321"/>
        <v>35</v>
      </c>
      <c r="W445" s="80">
        <v>40</v>
      </c>
      <c r="X445" s="78"/>
      <c r="AY445" s="12" t="str">
        <f t="shared" si="319"/>
        <v>Hillside Rd</v>
      </c>
      <c r="AZ445" s="38">
        <f t="shared" si="317"/>
        <v>0.45833333333333331</v>
      </c>
      <c r="BA445" s="38">
        <f t="shared" si="318"/>
        <v>0.20833333333333334</v>
      </c>
      <c r="BB445" s="1">
        <v>133</v>
      </c>
      <c r="BC445" s="1">
        <v>1</v>
      </c>
      <c r="BD445" s="1">
        <v>12639</v>
      </c>
      <c r="BE445" s="1">
        <v>96.3</v>
      </c>
      <c r="BF445" s="1">
        <v>350</v>
      </c>
      <c r="BG445" s="1">
        <v>2.7</v>
      </c>
      <c r="BH445" s="12" t="str">
        <f t="shared" si="323"/>
        <v>Hillside Rd</v>
      </c>
      <c r="BI445" s="38">
        <f t="shared" si="324"/>
        <v>0.33333333333333331</v>
      </c>
      <c r="BJ445" s="38">
        <f t="shared" si="325"/>
        <v>0.16666666666666666</v>
      </c>
      <c r="BK445" s="1">
        <v>15</v>
      </c>
      <c r="BL445" s="1">
        <v>0.1</v>
      </c>
      <c r="BM445" s="1">
        <v>10128</v>
      </c>
      <c r="BN445" s="1">
        <v>95.9</v>
      </c>
      <c r="BO445" s="1">
        <v>421</v>
      </c>
      <c r="BP445" s="80">
        <v>4</v>
      </c>
    </row>
    <row r="446" spans="1:69">
      <c r="A446" s="1">
        <v>443</v>
      </c>
      <c r="B446" s="10" t="s">
        <v>772</v>
      </c>
      <c r="C446" s="21">
        <v>38.233027999999997</v>
      </c>
      <c r="D446" s="44">
        <v>-104.533833</v>
      </c>
      <c r="E446" s="1" t="s">
        <v>773</v>
      </c>
      <c r="F446" s="6">
        <v>45232</v>
      </c>
      <c r="G446" s="7">
        <v>45238</v>
      </c>
      <c r="H446" s="78" t="s">
        <v>174</v>
      </c>
      <c r="I446" s="1">
        <v>254</v>
      </c>
      <c r="J446" s="14">
        <v>0.32291666666666669</v>
      </c>
      <c r="K446" s="14">
        <v>0.21875</v>
      </c>
      <c r="L446" s="1" t="str">
        <f t="shared" si="322"/>
        <v>S Rd</v>
      </c>
      <c r="M446" s="1">
        <v>222</v>
      </c>
      <c r="N446" s="14">
        <v>0.44791666666666669</v>
      </c>
      <c r="O446" s="14">
        <v>0.22916666666666666</v>
      </c>
      <c r="P446" s="1">
        <f t="shared" si="316"/>
        <v>476</v>
      </c>
      <c r="R446" s="78" t="str">
        <f t="shared" si="315"/>
        <v>S Rd</v>
      </c>
      <c r="S446" s="1">
        <v>35</v>
      </c>
      <c r="T446" s="1">
        <v>45</v>
      </c>
      <c r="U446" s="12" t="str">
        <f t="shared" si="320"/>
        <v>S Rd</v>
      </c>
      <c r="V446" s="11">
        <f t="shared" si="321"/>
        <v>35</v>
      </c>
      <c r="W446" s="80">
        <v>38.799999999999997</v>
      </c>
      <c r="X446" s="78">
        <v>5697</v>
      </c>
      <c r="Y446" s="1">
        <v>3</v>
      </c>
      <c r="Z446" s="1">
        <v>0.1</v>
      </c>
      <c r="AA446" s="1">
        <v>3129</v>
      </c>
      <c r="AB446" s="1">
        <v>54.9</v>
      </c>
      <c r="AC446" s="1">
        <v>1407</v>
      </c>
      <c r="AD446" s="1">
        <v>24.7</v>
      </c>
      <c r="AE446" s="1">
        <v>15</v>
      </c>
      <c r="AF446" s="1">
        <v>0.3</v>
      </c>
      <c r="AG446" s="1">
        <v>998</v>
      </c>
      <c r="AH446" s="1">
        <v>17.5</v>
      </c>
      <c r="AI446" s="1">
        <v>14</v>
      </c>
      <c r="AJ446" s="1">
        <v>0.2</v>
      </c>
      <c r="AK446" s="1">
        <v>0</v>
      </c>
      <c r="AL446" s="1">
        <v>0</v>
      </c>
      <c r="AM446" s="1">
        <v>120</v>
      </c>
      <c r="AN446" s="1">
        <v>2.1</v>
      </c>
      <c r="AO446" s="1">
        <v>11</v>
      </c>
      <c r="AP446" s="1">
        <v>0.2</v>
      </c>
      <c r="AQ446" s="1">
        <v>0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0</v>
      </c>
      <c r="AY446" s="12" t="str">
        <f t="shared" si="319"/>
        <v>S Rd</v>
      </c>
      <c r="AZ446" s="38">
        <f t="shared" si="317"/>
        <v>0.32291666666666669</v>
      </c>
      <c r="BA446" s="38">
        <f t="shared" si="318"/>
        <v>0.21875</v>
      </c>
      <c r="BH446" s="12" t="str">
        <f t="shared" si="323"/>
        <v>S Rd</v>
      </c>
      <c r="BI446" s="38">
        <f t="shared" si="324"/>
        <v>0.44791666666666669</v>
      </c>
      <c r="BJ446" s="38">
        <f t="shared" si="325"/>
        <v>0.22916666666666666</v>
      </c>
      <c r="BP446" s="80"/>
    </row>
    <row r="447" spans="1:69">
      <c r="A447" s="1">
        <v>444</v>
      </c>
      <c r="B447" s="10" t="s">
        <v>60</v>
      </c>
      <c r="C447" s="21">
        <v>37.944417000000001</v>
      </c>
      <c r="D447" s="44">
        <v>-104.83880600000001</v>
      </c>
      <c r="E447" s="1" t="s">
        <v>774</v>
      </c>
      <c r="F447" s="6">
        <v>45245</v>
      </c>
      <c r="G447" s="7">
        <v>45251</v>
      </c>
      <c r="H447" s="78" t="s">
        <v>775</v>
      </c>
      <c r="I447" s="1">
        <v>78</v>
      </c>
      <c r="J447" s="14">
        <v>0.4375</v>
      </c>
      <c r="K447" s="14">
        <v>0.53125</v>
      </c>
      <c r="L447" s="1" t="str">
        <f t="shared" si="322"/>
        <v>Becknell Dr</v>
      </c>
      <c r="M447" s="1">
        <v>68</v>
      </c>
      <c r="N447" s="14">
        <v>0.4375</v>
      </c>
      <c r="O447" s="14">
        <v>0.1875</v>
      </c>
      <c r="P447" s="1">
        <f t="shared" si="316"/>
        <v>146</v>
      </c>
      <c r="R447" s="78" t="str">
        <f t="shared" si="315"/>
        <v>Becknell Dr</v>
      </c>
      <c r="S447" s="1">
        <v>30</v>
      </c>
      <c r="U447" s="12" t="str">
        <f t="shared" si="320"/>
        <v>Becknell Dr</v>
      </c>
      <c r="V447" s="11">
        <f t="shared" si="321"/>
        <v>30</v>
      </c>
      <c r="W447" s="80"/>
      <c r="X447" s="78">
        <v>841</v>
      </c>
      <c r="Y447" s="1">
        <v>1</v>
      </c>
      <c r="Z447" s="1">
        <v>0.1</v>
      </c>
      <c r="AA447" s="1">
        <v>607</v>
      </c>
      <c r="AB447" s="1">
        <v>72.2</v>
      </c>
      <c r="AC447" s="1">
        <v>208</v>
      </c>
      <c r="AD447" s="1">
        <v>24.7</v>
      </c>
      <c r="AE447" s="1">
        <v>2</v>
      </c>
      <c r="AF447" s="1">
        <v>0.2</v>
      </c>
      <c r="AG447" s="1">
        <v>16</v>
      </c>
      <c r="AH447" s="1">
        <v>1.9</v>
      </c>
      <c r="AI447" s="1">
        <v>3</v>
      </c>
      <c r="AJ447" s="1">
        <v>0.4</v>
      </c>
      <c r="AK447" s="1">
        <v>0</v>
      </c>
      <c r="AL447" s="1">
        <v>0</v>
      </c>
      <c r="AM447" s="1">
        <v>4</v>
      </c>
      <c r="AN447" s="1">
        <v>0.5</v>
      </c>
      <c r="AO447" s="1">
        <v>0</v>
      </c>
      <c r="AP447" s="1">
        <v>0</v>
      </c>
      <c r="AQ447" s="1">
        <v>0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0</v>
      </c>
      <c r="AY447" s="12" t="str">
        <f t="shared" si="319"/>
        <v>Becknell Dr</v>
      </c>
      <c r="AZ447" s="38">
        <f t="shared" si="317"/>
        <v>0.4375</v>
      </c>
      <c r="BA447" s="38">
        <f t="shared" si="318"/>
        <v>0.53125</v>
      </c>
      <c r="BH447" s="12" t="str">
        <f t="shared" si="323"/>
        <v>Becknell Dr</v>
      </c>
      <c r="BI447" s="38">
        <f t="shared" si="324"/>
        <v>0.4375</v>
      </c>
      <c r="BJ447" s="38">
        <f t="shared" si="325"/>
        <v>0.1875</v>
      </c>
      <c r="BP447" s="80"/>
    </row>
    <row r="448" spans="1:69">
      <c r="A448" s="1">
        <v>445</v>
      </c>
      <c r="B448" s="10" t="s">
        <v>60</v>
      </c>
      <c r="C448" s="21">
        <v>37.944916999999997</v>
      </c>
      <c r="D448" s="44">
        <v>-104.855361</v>
      </c>
      <c r="E448" s="1" t="s">
        <v>776</v>
      </c>
      <c r="F448" s="6">
        <v>45245</v>
      </c>
      <c r="G448" s="7">
        <v>45251</v>
      </c>
      <c r="H448" s="78" t="s">
        <v>777</v>
      </c>
      <c r="I448" s="1">
        <v>85</v>
      </c>
      <c r="J448" s="14">
        <v>0.40625</v>
      </c>
      <c r="K448" s="14">
        <v>0.13541666666666666</v>
      </c>
      <c r="L448" s="1" t="str">
        <f t="shared" si="322"/>
        <v>Autobees Dr</v>
      </c>
      <c r="M448" s="1">
        <v>48</v>
      </c>
      <c r="N448" s="14">
        <v>0.45833333333333331</v>
      </c>
      <c r="O448" s="14">
        <v>0.1875</v>
      </c>
      <c r="P448" s="1">
        <f t="shared" si="316"/>
        <v>133</v>
      </c>
      <c r="R448" s="78" t="str">
        <f t="shared" si="315"/>
        <v>Autobees Dr</v>
      </c>
      <c r="S448" s="1">
        <v>30</v>
      </c>
      <c r="U448" s="12" t="str">
        <f t="shared" si="320"/>
        <v>Autobees Dr</v>
      </c>
      <c r="V448" s="11">
        <f t="shared" si="321"/>
        <v>30</v>
      </c>
      <c r="W448" s="80"/>
      <c r="X448" s="78">
        <v>133</v>
      </c>
      <c r="Y448" s="1">
        <v>0</v>
      </c>
      <c r="Z448" s="1">
        <v>0</v>
      </c>
      <c r="AA448" s="1">
        <v>91</v>
      </c>
      <c r="AB448" s="1">
        <v>68.400000000000006</v>
      </c>
      <c r="AC448" s="1">
        <v>34</v>
      </c>
      <c r="AD448" s="1">
        <v>25.6</v>
      </c>
      <c r="AE448" s="1">
        <v>2</v>
      </c>
      <c r="AF448" s="1">
        <v>1.5</v>
      </c>
      <c r="AG448" s="1">
        <v>3</v>
      </c>
      <c r="AH448" s="1">
        <v>2.2999999999999998</v>
      </c>
      <c r="AI448" s="1">
        <v>2</v>
      </c>
      <c r="AJ448" s="1">
        <v>1.5</v>
      </c>
      <c r="AK448" s="1">
        <v>0</v>
      </c>
      <c r="AL448" s="1">
        <v>0</v>
      </c>
      <c r="AM448" s="1">
        <v>1</v>
      </c>
      <c r="AN448" s="1">
        <v>0.8</v>
      </c>
      <c r="AO448" s="1">
        <v>0</v>
      </c>
      <c r="AP448" s="1">
        <v>0</v>
      </c>
      <c r="AQ448" s="1">
        <v>0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0</v>
      </c>
      <c r="AY448" s="12" t="str">
        <f t="shared" si="319"/>
        <v>Autobees Dr</v>
      </c>
      <c r="AZ448" s="38">
        <f t="shared" si="317"/>
        <v>0.40625</v>
      </c>
      <c r="BA448" s="38">
        <f t="shared" si="318"/>
        <v>0.13541666666666666</v>
      </c>
      <c r="BH448" s="12" t="str">
        <f t="shared" si="323"/>
        <v>Autobees Dr</v>
      </c>
      <c r="BI448" s="38">
        <f t="shared" si="324"/>
        <v>0.45833333333333331</v>
      </c>
      <c r="BJ448" s="38">
        <f t="shared" si="325"/>
        <v>0.1875</v>
      </c>
      <c r="BP448" s="80"/>
    </row>
    <row r="449" spans="1:68">
      <c r="A449" s="1">
        <v>446</v>
      </c>
      <c r="B449" s="10" t="s">
        <v>85</v>
      </c>
      <c r="C449" s="21">
        <v>37.946666999999998</v>
      </c>
      <c r="D449" s="44">
        <v>-104.836861</v>
      </c>
      <c r="E449" s="1" t="s">
        <v>232</v>
      </c>
      <c r="F449" s="6">
        <v>45245</v>
      </c>
      <c r="G449" s="7">
        <v>45251</v>
      </c>
      <c r="H449" s="78" t="s">
        <v>778</v>
      </c>
      <c r="I449" s="1">
        <v>73</v>
      </c>
      <c r="J449" s="14">
        <v>0.41666666666666669</v>
      </c>
      <c r="K449" s="14">
        <v>0.125</v>
      </c>
      <c r="L449" s="1" t="str">
        <f t="shared" si="322"/>
        <v>County Road CC171</v>
      </c>
      <c r="M449" s="1">
        <v>53</v>
      </c>
      <c r="N449" s="14">
        <v>0.375</v>
      </c>
      <c r="O449" s="14">
        <v>0.125</v>
      </c>
      <c r="Q449" s="1">
        <f t="shared" si="314"/>
        <v>126</v>
      </c>
      <c r="R449" s="78" t="str">
        <f t="shared" si="315"/>
        <v>County Road CC171</v>
      </c>
      <c r="S449" s="1">
        <v>30</v>
      </c>
      <c r="T449" s="1">
        <v>33</v>
      </c>
      <c r="U449" s="12" t="str">
        <f t="shared" si="320"/>
        <v>County Road CC171</v>
      </c>
      <c r="V449" s="11">
        <f t="shared" si="321"/>
        <v>30</v>
      </c>
      <c r="W449" s="80">
        <v>32</v>
      </c>
      <c r="X449" s="78"/>
      <c r="AY449" s="12" t="str">
        <f t="shared" si="319"/>
        <v>County Road CC171</v>
      </c>
      <c r="AZ449" s="38">
        <f t="shared" si="317"/>
        <v>0.41666666666666669</v>
      </c>
      <c r="BA449" s="38">
        <f t="shared" si="318"/>
        <v>0.125</v>
      </c>
      <c r="BB449" s="1">
        <v>11</v>
      </c>
      <c r="BC449" s="1">
        <v>2.5</v>
      </c>
      <c r="BD449" s="1">
        <v>413</v>
      </c>
      <c r="BE449" s="1">
        <v>95.6</v>
      </c>
      <c r="BF449" s="1">
        <v>8</v>
      </c>
      <c r="BG449" s="1">
        <v>1.9</v>
      </c>
      <c r="BH449" s="12" t="str">
        <f t="shared" si="323"/>
        <v>County Road CC171</v>
      </c>
      <c r="BI449" s="38">
        <f t="shared" si="324"/>
        <v>0.375</v>
      </c>
      <c r="BJ449" s="38">
        <f t="shared" si="325"/>
        <v>0.125</v>
      </c>
      <c r="BK449" s="1">
        <v>4</v>
      </c>
      <c r="BL449" s="1">
        <v>1.3</v>
      </c>
      <c r="BM449" s="1">
        <v>302</v>
      </c>
      <c r="BN449" s="1">
        <v>96.8</v>
      </c>
      <c r="BO449" s="1">
        <v>6</v>
      </c>
      <c r="BP449" s="80">
        <v>1.9</v>
      </c>
    </row>
    <row r="450" spans="1:68">
      <c r="A450" s="1">
        <v>447</v>
      </c>
      <c r="B450" s="10" t="s">
        <v>779</v>
      </c>
      <c r="C450" s="21">
        <v>38.306150000000002</v>
      </c>
      <c r="D450" s="44">
        <v>-104.72208000000001</v>
      </c>
      <c r="E450" s="1" t="s">
        <v>780</v>
      </c>
      <c r="F450" s="6">
        <v>45258</v>
      </c>
      <c r="G450" s="7">
        <v>45265</v>
      </c>
      <c r="H450" s="78" t="s">
        <v>781</v>
      </c>
      <c r="I450" s="1">
        <v>52</v>
      </c>
      <c r="J450" s="14">
        <v>0.29166666666666669</v>
      </c>
      <c r="K450" s="14">
        <v>4.1666666666666664E-2</v>
      </c>
      <c r="L450" s="1" t="str">
        <f t="shared" si="322"/>
        <v>S Stanley Dr</v>
      </c>
      <c r="M450" s="1">
        <v>42</v>
      </c>
      <c r="N450" s="14">
        <v>0.33333333333333331</v>
      </c>
      <c r="O450" s="14">
        <v>0.20833333333333334</v>
      </c>
      <c r="Q450" s="1">
        <f t="shared" si="314"/>
        <v>94</v>
      </c>
      <c r="R450" s="78" t="str">
        <f t="shared" si="315"/>
        <v>S Stanley Dr</v>
      </c>
      <c r="S450" s="1">
        <v>30</v>
      </c>
      <c r="U450" s="12" t="str">
        <f t="shared" si="320"/>
        <v>S Stanley Dr</v>
      </c>
      <c r="V450" s="11">
        <f t="shared" si="321"/>
        <v>30</v>
      </c>
      <c r="W450" s="80"/>
      <c r="X450" s="78"/>
      <c r="AY450" s="12" t="str">
        <f t="shared" si="319"/>
        <v>S Stanley Dr</v>
      </c>
      <c r="AZ450" s="38">
        <f t="shared" si="317"/>
        <v>0.29166666666666669</v>
      </c>
      <c r="BA450" s="38">
        <f t="shared" si="318"/>
        <v>4.1666666666666664E-2</v>
      </c>
      <c r="BB450" s="1">
        <v>14</v>
      </c>
      <c r="BC450" s="1">
        <v>3.8</v>
      </c>
      <c r="BD450" s="1">
        <v>334</v>
      </c>
      <c r="BE450" s="1">
        <v>91.8</v>
      </c>
      <c r="BF450" s="1">
        <v>16</v>
      </c>
      <c r="BG450" s="1">
        <v>4.4000000000000004</v>
      </c>
      <c r="BH450" s="12" t="str">
        <f t="shared" si="323"/>
        <v>S Stanley Dr</v>
      </c>
      <c r="BI450" s="38">
        <f t="shared" si="324"/>
        <v>0.33333333333333331</v>
      </c>
      <c r="BJ450" s="38">
        <f t="shared" si="325"/>
        <v>0.20833333333333334</v>
      </c>
      <c r="BK450" s="1">
        <v>2</v>
      </c>
      <c r="BL450" s="1">
        <v>0.7</v>
      </c>
      <c r="BM450" s="1">
        <v>280</v>
      </c>
      <c r="BN450" s="1">
        <v>94</v>
      </c>
      <c r="BO450" s="1">
        <v>16</v>
      </c>
      <c r="BP450" s="80">
        <v>5.4</v>
      </c>
    </row>
    <row r="451" spans="1:68">
      <c r="A451" s="1">
        <v>448</v>
      </c>
      <c r="B451" s="10" t="s">
        <v>782</v>
      </c>
      <c r="C451" s="21">
        <v>38.305570000000003</v>
      </c>
      <c r="D451" s="44">
        <v>-104.72214</v>
      </c>
      <c r="E451" s="1" t="s">
        <v>783</v>
      </c>
      <c r="F451" s="6">
        <v>45258</v>
      </c>
      <c r="G451" s="7">
        <v>45265</v>
      </c>
      <c r="H451" s="78" t="s">
        <v>784</v>
      </c>
      <c r="I451" s="1">
        <v>143</v>
      </c>
      <c r="J451" s="14">
        <v>0.45833333333333331</v>
      </c>
      <c r="K451" s="14">
        <v>0.20833333333333334</v>
      </c>
      <c r="L451" s="1" t="str">
        <f t="shared" si="322"/>
        <v>E Stewart Dr</v>
      </c>
      <c r="M451" s="1">
        <v>132</v>
      </c>
      <c r="N451" s="14">
        <v>0.29166666666666669</v>
      </c>
      <c r="O451" s="14">
        <v>8.3333333333333329E-2</v>
      </c>
      <c r="Q451" s="1">
        <f t="shared" si="314"/>
        <v>275</v>
      </c>
      <c r="R451" s="78" t="str">
        <f t="shared" si="315"/>
        <v>E Stewart Dr</v>
      </c>
      <c r="S451" s="1">
        <v>30</v>
      </c>
      <c r="U451" s="12" t="str">
        <f t="shared" si="320"/>
        <v>E Stewart Dr</v>
      </c>
      <c r="V451" s="11">
        <f t="shared" si="321"/>
        <v>30</v>
      </c>
      <c r="W451" s="80"/>
      <c r="X451" s="78"/>
      <c r="AY451" s="12" t="str">
        <f t="shared" si="319"/>
        <v>E Stewart Dr</v>
      </c>
      <c r="AZ451" s="38">
        <f t="shared" si="317"/>
        <v>0.45833333333333331</v>
      </c>
      <c r="BA451" s="38">
        <f t="shared" si="318"/>
        <v>0.20833333333333334</v>
      </c>
      <c r="BB451" s="1">
        <v>12</v>
      </c>
      <c r="BC451" s="1">
        <v>1.2</v>
      </c>
      <c r="BD451" s="1">
        <v>986</v>
      </c>
      <c r="BE451" s="1">
        <v>96.8</v>
      </c>
      <c r="BF451" s="1">
        <v>21</v>
      </c>
      <c r="BG451" s="1">
        <v>2.1</v>
      </c>
      <c r="BH451" s="12" t="str">
        <f t="shared" si="323"/>
        <v>E Stewart Dr</v>
      </c>
      <c r="BI451" s="38">
        <f t="shared" si="324"/>
        <v>0.29166666666666669</v>
      </c>
      <c r="BJ451" s="38">
        <f t="shared" si="325"/>
        <v>8.3333333333333329E-2</v>
      </c>
      <c r="BK451" s="1">
        <v>3</v>
      </c>
      <c r="BL451" s="1">
        <v>0.3</v>
      </c>
      <c r="BM451" s="1">
        <v>922</v>
      </c>
      <c r="BN451" s="1">
        <v>98.5</v>
      </c>
      <c r="BO451" s="1">
        <v>11</v>
      </c>
      <c r="BP451" s="80">
        <v>1.2</v>
      </c>
    </row>
    <row r="452" spans="1:68">
      <c r="A452" s="1">
        <v>449</v>
      </c>
      <c r="B452" s="10" t="s">
        <v>785</v>
      </c>
      <c r="C452" s="21">
        <v>38.303049999999999</v>
      </c>
      <c r="D452" s="44">
        <v>-104.72306</v>
      </c>
      <c r="E452" s="1" t="s">
        <v>404</v>
      </c>
      <c r="F452" s="6">
        <v>45258</v>
      </c>
      <c r="G452" s="7">
        <v>45265</v>
      </c>
      <c r="H452" s="78" t="s">
        <v>786</v>
      </c>
      <c r="I452" s="1">
        <v>143</v>
      </c>
      <c r="J452" s="14">
        <v>0.29166666666666669</v>
      </c>
      <c r="K452" s="14">
        <v>0.125</v>
      </c>
      <c r="L452" s="1" t="str">
        <f t="shared" si="322"/>
        <v>E Homer Dr</v>
      </c>
      <c r="M452" s="1">
        <v>138</v>
      </c>
      <c r="N452" s="14">
        <v>0.41666666666666669</v>
      </c>
      <c r="O452" s="14">
        <v>0.16666666666666666</v>
      </c>
      <c r="Q452" s="1">
        <f t="shared" si="314"/>
        <v>281</v>
      </c>
      <c r="R452" s="78" t="str">
        <f t="shared" si="315"/>
        <v>E Homer Dr</v>
      </c>
      <c r="S452" s="1">
        <v>30</v>
      </c>
      <c r="U452" s="12" t="str">
        <f t="shared" si="320"/>
        <v>E Homer Dr</v>
      </c>
      <c r="V452" s="11">
        <f t="shared" si="321"/>
        <v>30</v>
      </c>
      <c r="W452" s="80"/>
      <c r="X452" s="78"/>
      <c r="AY452" s="12" t="str">
        <f t="shared" si="319"/>
        <v>E Homer Dr</v>
      </c>
      <c r="AZ452" s="38">
        <f t="shared" si="317"/>
        <v>0.29166666666666669</v>
      </c>
      <c r="BA452" s="38">
        <f t="shared" si="318"/>
        <v>0.125</v>
      </c>
      <c r="BB452" s="1">
        <v>0</v>
      </c>
      <c r="BC452" s="1">
        <v>0</v>
      </c>
      <c r="BD452" s="1">
        <v>996</v>
      </c>
      <c r="BE452" s="1">
        <v>98</v>
      </c>
      <c r="BF452" s="1">
        <v>20</v>
      </c>
      <c r="BG452" s="1">
        <v>2</v>
      </c>
      <c r="BH452" s="12" t="str">
        <f t="shared" si="323"/>
        <v>E Homer Dr</v>
      </c>
      <c r="BI452" s="38">
        <f t="shared" si="324"/>
        <v>0.41666666666666669</v>
      </c>
      <c r="BJ452" s="38">
        <f t="shared" si="325"/>
        <v>0.16666666666666666</v>
      </c>
      <c r="BK452" s="1">
        <v>12</v>
      </c>
      <c r="BL452" s="1">
        <v>1.2</v>
      </c>
      <c r="BM452" s="1">
        <v>948</v>
      </c>
      <c r="BN452" s="1">
        <v>96.7</v>
      </c>
      <c r="BO452" s="1">
        <v>20</v>
      </c>
      <c r="BP452" s="80">
        <v>2</v>
      </c>
    </row>
    <row r="453" spans="1:68">
      <c r="A453" s="1">
        <v>450</v>
      </c>
      <c r="B453" s="10" t="s">
        <v>787</v>
      </c>
      <c r="C453" s="21">
        <v>38.304361</v>
      </c>
      <c r="D453" s="44">
        <v>-104.73352800000001</v>
      </c>
      <c r="E453" s="1" t="s">
        <v>788</v>
      </c>
      <c r="F453" s="6">
        <v>45258</v>
      </c>
      <c r="G453" s="7">
        <v>45265</v>
      </c>
      <c r="H453" s="78" t="s">
        <v>789</v>
      </c>
      <c r="I453" s="1">
        <v>105</v>
      </c>
      <c r="J453" s="14">
        <v>0.4375</v>
      </c>
      <c r="K453" s="14">
        <v>0.125</v>
      </c>
      <c r="L453" s="1" t="str">
        <f t="shared" si="322"/>
        <v>Dante Dr</v>
      </c>
      <c r="M453" s="1">
        <v>99</v>
      </c>
      <c r="N453" s="14">
        <v>0.4375</v>
      </c>
      <c r="O453" s="14">
        <v>0.11458333333333333</v>
      </c>
      <c r="P453" s="1">
        <f t="shared" si="316"/>
        <v>204</v>
      </c>
      <c r="R453" s="78" t="str">
        <f t="shared" si="315"/>
        <v>Dante Dr</v>
      </c>
      <c r="S453" s="1">
        <v>30</v>
      </c>
      <c r="U453" s="12" t="str">
        <f t="shared" si="320"/>
        <v>Dante Dr</v>
      </c>
      <c r="V453" s="11">
        <f t="shared" si="321"/>
        <v>30</v>
      </c>
      <c r="W453" s="80"/>
      <c r="X453" s="78">
        <v>1437</v>
      </c>
      <c r="Y453" s="1">
        <v>1</v>
      </c>
      <c r="Z453" s="1">
        <v>0.1</v>
      </c>
      <c r="AA453" s="1">
        <v>888</v>
      </c>
      <c r="AB453" s="1">
        <v>61.8</v>
      </c>
      <c r="AC453" s="1">
        <v>395</v>
      </c>
      <c r="AD453" s="1">
        <v>27.5</v>
      </c>
      <c r="AE453" s="1">
        <v>8</v>
      </c>
      <c r="AF453" s="1">
        <v>0.6</v>
      </c>
      <c r="AG453" s="1">
        <v>139</v>
      </c>
      <c r="AH453" s="1">
        <v>9.6999999999999993</v>
      </c>
      <c r="AI453" s="1">
        <v>1</v>
      </c>
      <c r="AJ453" s="1">
        <v>0.1</v>
      </c>
      <c r="AK453" s="1">
        <v>0</v>
      </c>
      <c r="AL453" s="1">
        <v>0</v>
      </c>
      <c r="AM453" s="1">
        <v>5</v>
      </c>
      <c r="AN453" s="1">
        <v>0.3</v>
      </c>
      <c r="AO453" s="1">
        <v>0</v>
      </c>
      <c r="AP453" s="1">
        <v>0</v>
      </c>
      <c r="AQ453" s="1">
        <v>0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0</v>
      </c>
      <c r="AY453" s="12" t="str">
        <f t="shared" si="319"/>
        <v>Dante Dr</v>
      </c>
      <c r="AZ453" s="38">
        <f t="shared" si="317"/>
        <v>0.4375</v>
      </c>
      <c r="BA453" s="38">
        <f t="shared" si="318"/>
        <v>0.125</v>
      </c>
      <c r="BH453" s="12" t="str">
        <f t="shared" si="323"/>
        <v>Dante Dr</v>
      </c>
      <c r="BI453" s="38">
        <f t="shared" si="324"/>
        <v>0.4375</v>
      </c>
      <c r="BJ453" s="38">
        <f t="shared" si="325"/>
        <v>0.11458333333333333</v>
      </c>
      <c r="BP453" s="80"/>
    </row>
    <row r="454" spans="1:68">
      <c r="A454" s="1">
        <v>451</v>
      </c>
      <c r="B454" s="10" t="s">
        <v>790</v>
      </c>
      <c r="C454" s="21">
        <v>38.305399999999999</v>
      </c>
      <c r="D454" s="44">
        <v>-104.73363999999999</v>
      </c>
      <c r="E454" s="1" t="s">
        <v>791</v>
      </c>
      <c r="F454" s="6">
        <v>45258</v>
      </c>
      <c r="G454" s="7">
        <v>45265</v>
      </c>
      <c r="H454" s="78" t="s">
        <v>792</v>
      </c>
      <c r="I454" s="1">
        <v>128</v>
      </c>
      <c r="J454" s="14">
        <v>0.45833333333333331</v>
      </c>
      <c r="K454" s="14">
        <v>0.17708333333333334</v>
      </c>
      <c r="L454" s="1" t="str">
        <f t="shared" si="322"/>
        <v>Byrd Dr</v>
      </c>
      <c r="M454" s="1">
        <v>130</v>
      </c>
      <c r="N454" s="14">
        <v>0.29166666666666669</v>
      </c>
      <c r="O454" s="14">
        <v>0.13541666666666666</v>
      </c>
      <c r="P454" s="1">
        <f t="shared" si="316"/>
        <v>258</v>
      </c>
      <c r="R454" s="78" t="str">
        <f t="shared" si="315"/>
        <v>Byrd Dr</v>
      </c>
      <c r="S454" s="1">
        <v>30</v>
      </c>
      <c r="U454" s="12" t="str">
        <f t="shared" si="320"/>
        <v>Byrd Dr</v>
      </c>
      <c r="V454" s="11">
        <f t="shared" si="321"/>
        <v>30</v>
      </c>
      <c r="W454" s="80"/>
      <c r="X454" s="78">
        <v>1812</v>
      </c>
      <c r="Y454" s="1">
        <v>2</v>
      </c>
      <c r="Z454" s="1">
        <v>0.1</v>
      </c>
      <c r="AA454" s="1">
        <v>1101</v>
      </c>
      <c r="AB454" s="1">
        <v>60.8</v>
      </c>
      <c r="AC454" s="1">
        <v>505</v>
      </c>
      <c r="AD454" s="1">
        <v>27.9</v>
      </c>
      <c r="AE454" s="1">
        <v>2</v>
      </c>
      <c r="AF454" s="1">
        <v>0.1</v>
      </c>
      <c r="AG454" s="1">
        <v>192</v>
      </c>
      <c r="AH454" s="1">
        <v>10.6</v>
      </c>
      <c r="AI454" s="1">
        <v>3</v>
      </c>
      <c r="AJ454" s="1">
        <v>0.2</v>
      </c>
      <c r="AK454" s="1">
        <v>0</v>
      </c>
      <c r="AL454" s="1">
        <v>0</v>
      </c>
      <c r="AM454" s="1">
        <v>6</v>
      </c>
      <c r="AN454" s="1">
        <v>0.3</v>
      </c>
      <c r="AO454" s="1">
        <v>1</v>
      </c>
      <c r="AP454" s="1">
        <v>0.1</v>
      </c>
      <c r="AQ454" s="1">
        <v>0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0</v>
      </c>
      <c r="AY454" s="12" t="str">
        <f t="shared" si="319"/>
        <v>Byrd Dr</v>
      </c>
      <c r="AZ454" s="38">
        <f t="shared" si="317"/>
        <v>0.45833333333333331</v>
      </c>
      <c r="BA454" s="38">
        <f t="shared" si="318"/>
        <v>0.17708333333333334</v>
      </c>
      <c r="BH454" s="12" t="str">
        <f t="shared" si="323"/>
        <v>Byrd Dr</v>
      </c>
      <c r="BI454" s="38">
        <f t="shared" si="324"/>
        <v>0.29166666666666669</v>
      </c>
      <c r="BJ454" s="38">
        <f t="shared" si="325"/>
        <v>0.13541666666666666</v>
      </c>
      <c r="BP454" s="80"/>
    </row>
    <row r="455" spans="1:68">
      <c r="A455" s="1">
        <v>452</v>
      </c>
      <c r="B455" s="10" t="s">
        <v>785</v>
      </c>
      <c r="C455" s="21">
        <v>38.308210000000003</v>
      </c>
      <c r="D455" s="44">
        <v>-104.72987999999999</v>
      </c>
      <c r="E455" s="1" t="s">
        <v>793</v>
      </c>
      <c r="F455" s="6">
        <v>45258</v>
      </c>
      <c r="G455" s="7">
        <v>45265</v>
      </c>
      <c r="H455" s="78" t="s">
        <v>794</v>
      </c>
      <c r="I455" s="1">
        <v>275</v>
      </c>
      <c r="J455" s="14">
        <v>0.45833333333333331</v>
      </c>
      <c r="K455" s="14">
        <v>0.21875</v>
      </c>
      <c r="L455" s="1" t="str">
        <f t="shared" si="322"/>
        <v>Walton Dr</v>
      </c>
      <c r="M455" s="1">
        <v>243</v>
      </c>
      <c r="N455" s="14">
        <v>0.32291666666666669</v>
      </c>
      <c r="O455" s="14">
        <v>0.17708333333333334</v>
      </c>
      <c r="P455" s="1">
        <f t="shared" si="316"/>
        <v>518</v>
      </c>
      <c r="R455" s="78" t="str">
        <f t="shared" si="315"/>
        <v>Walton Dr</v>
      </c>
      <c r="S455" s="1">
        <v>30</v>
      </c>
      <c r="U455" s="12" t="str">
        <f t="shared" si="320"/>
        <v>Walton Dr</v>
      </c>
      <c r="V455" s="11">
        <f t="shared" si="321"/>
        <v>30</v>
      </c>
      <c r="W455" s="80"/>
      <c r="X455" s="78">
        <v>3617</v>
      </c>
      <c r="Y455" s="1">
        <v>0</v>
      </c>
      <c r="Z455" s="1">
        <v>0</v>
      </c>
      <c r="AA455" s="1">
        <v>2547</v>
      </c>
      <c r="AB455" s="1">
        <v>70.400000000000006</v>
      </c>
      <c r="AC455" s="1">
        <v>822</v>
      </c>
      <c r="AD455" s="1">
        <v>22.7</v>
      </c>
      <c r="AE455" s="1">
        <v>4</v>
      </c>
      <c r="AF455" s="1">
        <v>0.1</v>
      </c>
      <c r="AG455" s="1">
        <v>226</v>
      </c>
      <c r="AH455" s="1">
        <v>6.2</v>
      </c>
      <c r="AI455" s="1">
        <v>5</v>
      </c>
      <c r="AJ455" s="1">
        <v>0.1</v>
      </c>
      <c r="AK455" s="1">
        <v>0</v>
      </c>
      <c r="AL455" s="1">
        <v>0</v>
      </c>
      <c r="AM455" s="1">
        <v>13</v>
      </c>
      <c r="AN455" s="1">
        <v>0.4</v>
      </c>
      <c r="AO455" s="1">
        <v>0</v>
      </c>
      <c r="AP455" s="1">
        <v>0</v>
      </c>
      <c r="AQ455" s="1">
        <v>0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0</v>
      </c>
      <c r="AY455" s="12" t="str">
        <f t="shared" si="319"/>
        <v>Walton Dr</v>
      </c>
      <c r="AZ455" s="38">
        <f t="shared" si="317"/>
        <v>0.45833333333333331</v>
      </c>
      <c r="BA455" s="38">
        <f t="shared" si="318"/>
        <v>0.21875</v>
      </c>
      <c r="BH455" s="12" t="str">
        <f t="shared" si="323"/>
        <v>Walton Dr</v>
      </c>
      <c r="BI455" s="38">
        <f t="shared" si="324"/>
        <v>0.32291666666666669</v>
      </c>
      <c r="BJ455" s="38">
        <f t="shared" si="325"/>
        <v>0.17708333333333334</v>
      </c>
      <c r="BP455" s="80"/>
    </row>
    <row r="456" spans="1:68">
      <c r="A456" s="1">
        <v>453</v>
      </c>
      <c r="B456" s="10" t="s">
        <v>795</v>
      </c>
      <c r="C456" s="21">
        <v>38.298499999999997</v>
      </c>
      <c r="D456" s="44">
        <v>-104.734028</v>
      </c>
      <c r="E456" s="1" t="s">
        <v>796</v>
      </c>
      <c r="F456" s="6">
        <v>45267</v>
      </c>
      <c r="G456" s="7">
        <v>45273</v>
      </c>
      <c r="H456" s="78" t="s">
        <v>445</v>
      </c>
      <c r="I456" s="1">
        <v>56</v>
      </c>
      <c r="J456" s="14">
        <v>0.44791666666666669</v>
      </c>
      <c r="K456" s="14">
        <v>0.125</v>
      </c>
      <c r="L456" s="1" t="str">
        <f t="shared" si="322"/>
        <v>S Dante Dr</v>
      </c>
      <c r="M456" s="1">
        <v>54</v>
      </c>
      <c r="N456" s="14">
        <v>0.29166666666666669</v>
      </c>
      <c r="O456" s="14">
        <v>0.125</v>
      </c>
      <c r="Q456" s="1">
        <f t="shared" si="314"/>
        <v>110</v>
      </c>
      <c r="R456" s="78" t="str">
        <f t="shared" si="315"/>
        <v>S Dante Dr</v>
      </c>
      <c r="S456" s="1">
        <v>30</v>
      </c>
      <c r="U456" s="12" t="str">
        <f t="shared" si="320"/>
        <v>S Dante Dr</v>
      </c>
      <c r="V456" s="11">
        <f t="shared" si="321"/>
        <v>30</v>
      </c>
      <c r="W456" s="80"/>
      <c r="X456" s="78">
        <v>657</v>
      </c>
      <c r="Y456" s="1">
        <v>0</v>
      </c>
      <c r="Z456" s="1">
        <v>0</v>
      </c>
      <c r="AA456" s="1">
        <v>462</v>
      </c>
      <c r="AB456" s="1">
        <v>70.3</v>
      </c>
      <c r="AC456" s="1">
        <v>135</v>
      </c>
      <c r="AD456" s="1">
        <v>20.5</v>
      </c>
      <c r="AE456" s="1">
        <v>3</v>
      </c>
      <c r="AF456" s="1">
        <v>0.5</v>
      </c>
      <c r="AG456" s="1">
        <v>55</v>
      </c>
      <c r="AH456" s="1">
        <v>8.4</v>
      </c>
      <c r="AI456" s="1">
        <v>1</v>
      </c>
      <c r="AJ456" s="1">
        <v>0.2</v>
      </c>
      <c r="AK456" s="1">
        <v>0</v>
      </c>
      <c r="AL456" s="1">
        <v>0</v>
      </c>
      <c r="AM456" s="1">
        <v>1</v>
      </c>
      <c r="AN456" s="1">
        <v>0.2</v>
      </c>
      <c r="AO456" s="1">
        <v>0</v>
      </c>
      <c r="AP456" s="1">
        <v>0</v>
      </c>
      <c r="AQ456" s="1">
        <v>0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0</v>
      </c>
      <c r="AY456" s="12" t="str">
        <f t="shared" si="319"/>
        <v>S Dante Dr</v>
      </c>
      <c r="AZ456" s="38">
        <f t="shared" si="317"/>
        <v>0.44791666666666669</v>
      </c>
      <c r="BA456" s="38">
        <f t="shared" si="318"/>
        <v>0.125</v>
      </c>
      <c r="BH456" s="12" t="str">
        <f t="shared" si="323"/>
        <v>S Dante Dr</v>
      </c>
      <c r="BI456" s="38">
        <f t="shared" si="324"/>
        <v>0.29166666666666669</v>
      </c>
      <c r="BJ456" s="38">
        <f t="shared" si="325"/>
        <v>0.125</v>
      </c>
      <c r="BP456" s="80"/>
    </row>
    <row r="457" spans="1:68">
      <c r="A457" s="1">
        <v>454</v>
      </c>
      <c r="B457" s="10" t="s">
        <v>797</v>
      </c>
      <c r="C457" s="21">
        <v>38.307777999999999</v>
      </c>
      <c r="D457" s="44">
        <v>-104.729361</v>
      </c>
      <c r="E457" s="1" t="s">
        <v>798</v>
      </c>
      <c r="F457" s="6">
        <v>45267</v>
      </c>
      <c r="G457" s="7">
        <v>45273</v>
      </c>
      <c r="H457" s="78" t="s">
        <v>799</v>
      </c>
      <c r="I457" s="1">
        <v>26</v>
      </c>
      <c r="J457" s="14">
        <v>0.44791666666666669</v>
      </c>
      <c r="K457" s="14">
        <v>0.20833333333333334</v>
      </c>
      <c r="L457" s="1" t="str">
        <f t="shared" si="322"/>
        <v>S David Dr</v>
      </c>
      <c r="M457" s="1">
        <v>34</v>
      </c>
      <c r="N457" s="14">
        <v>0.35416666666666669</v>
      </c>
      <c r="O457" s="14">
        <v>0.17708333333333334</v>
      </c>
      <c r="P457" s="1">
        <f t="shared" si="316"/>
        <v>60</v>
      </c>
      <c r="R457" s="78" t="str">
        <f t="shared" si="315"/>
        <v>S David Dr</v>
      </c>
      <c r="S457" s="1">
        <v>30</v>
      </c>
      <c r="U457" s="12" t="str">
        <f t="shared" si="320"/>
        <v>S David Dr</v>
      </c>
      <c r="V457" s="11">
        <f t="shared" si="321"/>
        <v>30</v>
      </c>
      <c r="W457" s="80"/>
      <c r="X457" s="78">
        <v>354</v>
      </c>
      <c r="Y457" s="1">
        <v>0</v>
      </c>
      <c r="Z457" s="1">
        <v>0</v>
      </c>
      <c r="AA457" s="1">
        <v>288</v>
      </c>
      <c r="AB457" s="1">
        <v>81.400000000000006</v>
      </c>
      <c r="AC457" s="1">
        <v>38</v>
      </c>
      <c r="AD457" s="1">
        <v>10.7</v>
      </c>
      <c r="AE457" s="1">
        <v>0</v>
      </c>
      <c r="AF457" s="1">
        <v>0</v>
      </c>
      <c r="AG457" s="1">
        <v>21</v>
      </c>
      <c r="AH457" s="1">
        <v>5.9</v>
      </c>
      <c r="AI457" s="1">
        <v>4</v>
      </c>
      <c r="AJ457" s="1">
        <v>1.1000000000000001</v>
      </c>
      <c r="AK457" s="1">
        <v>0</v>
      </c>
      <c r="AL457" s="1">
        <v>0</v>
      </c>
      <c r="AM457" s="1">
        <v>3</v>
      </c>
      <c r="AN457" s="1">
        <v>0.8</v>
      </c>
      <c r="AO457" s="1">
        <v>0</v>
      </c>
      <c r="AP457" s="1">
        <v>0</v>
      </c>
      <c r="AQ457" s="1">
        <v>0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0</v>
      </c>
      <c r="AY457" s="12" t="str">
        <f t="shared" si="319"/>
        <v>S David Dr</v>
      </c>
      <c r="AZ457" s="38">
        <f t="shared" si="317"/>
        <v>0.44791666666666669</v>
      </c>
      <c r="BA457" s="38">
        <f t="shared" si="318"/>
        <v>0.20833333333333334</v>
      </c>
      <c r="BH457" s="12" t="str">
        <f t="shared" si="323"/>
        <v>S David Dr</v>
      </c>
      <c r="BI457" s="38">
        <f t="shared" si="324"/>
        <v>0.35416666666666669</v>
      </c>
      <c r="BJ457" s="38">
        <f t="shared" si="325"/>
        <v>0.17708333333333334</v>
      </c>
      <c r="BP457" s="80"/>
    </row>
    <row r="458" spans="1:68">
      <c r="A458" s="1">
        <v>455</v>
      </c>
      <c r="B458" s="10" t="s">
        <v>795</v>
      </c>
      <c r="C458" s="21">
        <v>38.297972000000001</v>
      </c>
      <c r="D458" s="44">
        <v>-104.725306</v>
      </c>
      <c r="E458" s="1" t="s">
        <v>800</v>
      </c>
      <c r="F458" s="6">
        <v>45267</v>
      </c>
      <c r="G458" s="7">
        <v>45273</v>
      </c>
      <c r="H458" s="78" t="s">
        <v>801</v>
      </c>
      <c r="I458" s="1">
        <v>180</v>
      </c>
      <c r="J458" s="14">
        <v>0.30208333333333331</v>
      </c>
      <c r="K458" s="14">
        <v>0.13541666666666666</v>
      </c>
      <c r="L458" s="1" t="str">
        <f t="shared" si="322"/>
        <v>Saddlerock</v>
      </c>
      <c r="N458" s="14"/>
      <c r="O458" s="14"/>
      <c r="P458" s="1">
        <f t="shared" si="316"/>
        <v>180</v>
      </c>
      <c r="R458" s="78" t="str">
        <f t="shared" si="315"/>
        <v>Saddlerock</v>
      </c>
      <c r="S458" s="1">
        <v>30</v>
      </c>
      <c r="U458" s="12" t="str">
        <f t="shared" ref="U458:U475" si="326">L458</f>
        <v>Saddlerock</v>
      </c>
      <c r="V458" s="11">
        <f t="shared" ref="V458:V475" si="327">S458</f>
        <v>30</v>
      </c>
      <c r="W458" s="80"/>
      <c r="X458" s="78"/>
      <c r="AY458" s="12" t="str">
        <f t="shared" si="319"/>
        <v>Saddlerock</v>
      </c>
      <c r="AZ458" s="38">
        <f t="shared" si="317"/>
        <v>0.30208333333333331</v>
      </c>
      <c r="BA458" s="38">
        <f t="shared" si="318"/>
        <v>0.13541666666666666</v>
      </c>
      <c r="BH458" s="12" t="str">
        <f t="shared" si="323"/>
        <v>Saddlerock</v>
      </c>
      <c r="BI458" s="38">
        <f t="shared" si="324"/>
        <v>0</v>
      </c>
      <c r="BJ458" s="38">
        <f t="shared" si="325"/>
        <v>0</v>
      </c>
      <c r="BP458" s="80"/>
    </row>
    <row r="459" spans="1:68">
      <c r="A459" s="1">
        <v>456</v>
      </c>
      <c r="B459" s="10" t="s">
        <v>802</v>
      </c>
      <c r="C459" s="21">
        <v>38.302889</v>
      </c>
      <c r="D459" s="44">
        <v>-104.732139</v>
      </c>
      <c r="E459" s="1" t="s">
        <v>803</v>
      </c>
      <c r="F459" s="6">
        <v>45267</v>
      </c>
      <c r="G459" s="7">
        <v>45274</v>
      </c>
      <c r="H459" s="78" t="s">
        <v>804</v>
      </c>
      <c r="I459" s="1">
        <v>37</v>
      </c>
      <c r="J459" s="14">
        <v>0.29166666666666669</v>
      </c>
      <c r="K459" s="14">
        <v>0.125</v>
      </c>
      <c r="L459" s="1" t="str">
        <f t="shared" si="322"/>
        <v>S Tolstoi Dr</v>
      </c>
      <c r="M459" s="1">
        <v>41</v>
      </c>
      <c r="N459" s="14">
        <v>0.29166666666666669</v>
      </c>
      <c r="O459" s="14">
        <v>0.125</v>
      </c>
      <c r="Q459" s="1">
        <f t="shared" ref="Q459:Q473" si="328">SUM(M459,I459)</f>
        <v>78</v>
      </c>
      <c r="R459" s="78" t="str">
        <f t="shared" ref="R459:R473" si="329">H459</f>
        <v>S Tolstoi Dr</v>
      </c>
      <c r="S459" s="1">
        <v>30</v>
      </c>
      <c r="U459" s="12" t="str">
        <f t="shared" si="326"/>
        <v>S Tolstoi Dr</v>
      </c>
      <c r="V459" s="11">
        <f t="shared" si="327"/>
        <v>30</v>
      </c>
      <c r="W459" s="80"/>
      <c r="X459" s="78"/>
      <c r="AY459" s="12" t="str">
        <f t="shared" si="319"/>
        <v>S Tolstoi Dr</v>
      </c>
      <c r="AZ459" s="38">
        <f t="shared" si="317"/>
        <v>0.29166666666666669</v>
      </c>
      <c r="BA459" s="38">
        <f t="shared" si="318"/>
        <v>0.125</v>
      </c>
      <c r="BB459" s="1">
        <v>1</v>
      </c>
      <c r="BC459" s="1">
        <v>0.4</v>
      </c>
      <c r="BD459" s="1">
        <v>250</v>
      </c>
      <c r="BE459" s="1">
        <v>97.3</v>
      </c>
      <c r="BF459" s="1">
        <v>6</v>
      </c>
      <c r="BG459" s="1">
        <v>2.2999999999999998</v>
      </c>
      <c r="BH459" s="12" t="str">
        <f t="shared" si="323"/>
        <v>S Tolstoi Dr</v>
      </c>
      <c r="BI459" s="38">
        <f t="shared" si="324"/>
        <v>0.29166666666666669</v>
      </c>
      <c r="BJ459" s="38">
        <f t="shared" si="325"/>
        <v>0.125</v>
      </c>
      <c r="BK459" s="1">
        <v>2</v>
      </c>
      <c r="BL459" s="1">
        <v>0.7</v>
      </c>
      <c r="BM459" s="1">
        <v>283</v>
      </c>
      <c r="BN459" s="1">
        <v>97.3</v>
      </c>
      <c r="BO459" s="1">
        <v>6</v>
      </c>
      <c r="BP459" s="80">
        <v>2.1</v>
      </c>
    </row>
    <row r="460" spans="1:68">
      <c r="A460" s="1">
        <v>457</v>
      </c>
      <c r="B460" s="10" t="s">
        <v>805</v>
      </c>
      <c r="C460" s="21">
        <v>38.298056000000003</v>
      </c>
      <c r="D460" s="44">
        <v>-104.72502799999999</v>
      </c>
      <c r="E460" s="1" t="s">
        <v>806</v>
      </c>
      <c r="F460" s="6">
        <v>45267</v>
      </c>
      <c r="G460" s="7">
        <v>45274</v>
      </c>
      <c r="H460" s="78" t="s">
        <v>228</v>
      </c>
      <c r="I460" s="1">
        <v>169</v>
      </c>
      <c r="J460" s="14">
        <v>0.45833333333333331</v>
      </c>
      <c r="K460" s="14">
        <v>0.16666666666666666</v>
      </c>
      <c r="L460" s="1" t="str">
        <f t="shared" si="322"/>
        <v>Purcell Blvd</v>
      </c>
      <c r="M460" s="1">
        <v>170</v>
      </c>
      <c r="N460" s="14">
        <v>0.29166666666666669</v>
      </c>
      <c r="O460" s="14">
        <v>0.5</v>
      </c>
      <c r="Q460" s="1">
        <f t="shared" si="328"/>
        <v>339</v>
      </c>
      <c r="R460" s="78" t="str">
        <f t="shared" si="329"/>
        <v>Purcell Blvd</v>
      </c>
      <c r="S460" s="1">
        <v>30</v>
      </c>
      <c r="U460" s="12" t="str">
        <f t="shared" si="326"/>
        <v>Purcell Blvd</v>
      </c>
      <c r="V460" s="11">
        <f t="shared" si="327"/>
        <v>30</v>
      </c>
      <c r="W460" s="80"/>
      <c r="X460" s="78"/>
      <c r="AY460" s="12" t="str">
        <f t="shared" si="319"/>
        <v>Purcell Blvd</v>
      </c>
      <c r="AZ460" s="38">
        <f t="shared" si="317"/>
        <v>0.45833333333333331</v>
      </c>
      <c r="BA460" s="38">
        <f t="shared" si="318"/>
        <v>0.16666666666666666</v>
      </c>
      <c r="BB460" s="1">
        <v>0</v>
      </c>
      <c r="BC460" s="1">
        <v>0</v>
      </c>
      <c r="BD460" s="1">
        <v>1147</v>
      </c>
      <c r="BE460" s="1">
        <v>98.5</v>
      </c>
      <c r="BF460" s="1">
        <v>18</v>
      </c>
      <c r="BG460" s="1">
        <v>1.5</v>
      </c>
      <c r="BH460" s="12" t="str">
        <f t="shared" si="323"/>
        <v>Purcell Blvd</v>
      </c>
      <c r="BI460" s="38">
        <f t="shared" si="324"/>
        <v>0.29166666666666669</v>
      </c>
      <c r="BJ460" s="38">
        <f t="shared" si="325"/>
        <v>0.5</v>
      </c>
      <c r="BK460" s="1">
        <v>0</v>
      </c>
      <c r="BL460" s="1">
        <v>0</v>
      </c>
      <c r="BM460" s="1">
        <v>1146</v>
      </c>
      <c r="BN460" s="1">
        <v>97.9</v>
      </c>
      <c r="BO460" s="1">
        <v>24</v>
      </c>
      <c r="BP460" s="80">
        <v>2.1</v>
      </c>
    </row>
    <row r="461" spans="1:68">
      <c r="A461" s="1">
        <v>458</v>
      </c>
      <c r="B461" s="10" t="s">
        <v>797</v>
      </c>
      <c r="C461" s="21">
        <v>38.306972000000002</v>
      </c>
      <c r="D461" s="44">
        <v>-104.726472</v>
      </c>
      <c r="E461" s="1" t="s">
        <v>807</v>
      </c>
      <c r="F461" s="6">
        <v>45267</v>
      </c>
      <c r="G461" s="7">
        <v>45274</v>
      </c>
      <c r="H461" s="78" t="s">
        <v>780</v>
      </c>
      <c r="I461" s="1">
        <v>49</v>
      </c>
      <c r="J461" s="14">
        <v>0.45833333333333331</v>
      </c>
      <c r="K461" s="14">
        <v>0.20833333333333334</v>
      </c>
      <c r="L461" s="1" t="str">
        <f t="shared" si="322"/>
        <v>E Walton Dr</v>
      </c>
      <c r="M461" s="1">
        <v>33</v>
      </c>
      <c r="N461" s="14">
        <v>0.25</v>
      </c>
      <c r="O461" s="14">
        <v>4.1666666666666664E-2</v>
      </c>
      <c r="Q461" s="1">
        <f t="shared" si="328"/>
        <v>82</v>
      </c>
      <c r="R461" s="78" t="str">
        <f t="shared" si="329"/>
        <v>E Walton Dr</v>
      </c>
      <c r="S461" s="1">
        <v>30</v>
      </c>
      <c r="U461" s="12" t="str">
        <f t="shared" si="326"/>
        <v>E Walton Dr</v>
      </c>
      <c r="V461" s="11">
        <f t="shared" si="327"/>
        <v>30</v>
      </c>
      <c r="W461" s="80"/>
      <c r="X461" s="78"/>
      <c r="AY461" s="12" t="str">
        <f t="shared" si="319"/>
        <v>E Walton Dr</v>
      </c>
      <c r="AZ461" s="38">
        <f t="shared" si="317"/>
        <v>0.45833333333333331</v>
      </c>
      <c r="BA461" s="38">
        <f t="shared" si="318"/>
        <v>0.20833333333333334</v>
      </c>
      <c r="BB461" s="1">
        <v>28</v>
      </c>
      <c r="BC461" s="1">
        <v>8.1999999999999993</v>
      </c>
      <c r="BD461" s="1">
        <v>299</v>
      </c>
      <c r="BE461" s="1">
        <v>87.4</v>
      </c>
      <c r="BF461" s="1">
        <v>15</v>
      </c>
      <c r="BG461" s="1">
        <v>4.4000000000000004</v>
      </c>
      <c r="BH461" s="12" t="str">
        <f t="shared" si="323"/>
        <v>E Walton Dr</v>
      </c>
      <c r="BI461" s="38">
        <f t="shared" si="324"/>
        <v>0.25</v>
      </c>
      <c r="BJ461" s="38">
        <f t="shared" si="325"/>
        <v>4.1666666666666664E-2</v>
      </c>
      <c r="BK461" s="1">
        <v>17</v>
      </c>
      <c r="BL461" s="1">
        <v>7.4</v>
      </c>
      <c r="BM461" s="1">
        <v>207</v>
      </c>
      <c r="BN461" s="1">
        <v>90</v>
      </c>
      <c r="BO461" s="1">
        <v>6</v>
      </c>
      <c r="BP461" s="80">
        <v>2.6</v>
      </c>
    </row>
    <row r="462" spans="1:68">
      <c r="A462" s="1">
        <v>459</v>
      </c>
      <c r="B462" s="10" t="s">
        <v>802</v>
      </c>
      <c r="C462" s="21">
        <v>38.302971999999997</v>
      </c>
      <c r="D462" s="44">
        <v>-104.72880600000001</v>
      </c>
      <c r="E462" s="1" t="s">
        <v>808</v>
      </c>
      <c r="F462" s="6">
        <v>45267</v>
      </c>
      <c r="G462" s="7">
        <v>45274</v>
      </c>
      <c r="H462" s="78" t="s">
        <v>809</v>
      </c>
      <c r="I462" s="1">
        <v>61</v>
      </c>
      <c r="J462" s="14">
        <v>0.375</v>
      </c>
      <c r="K462" s="14">
        <v>0.5</v>
      </c>
      <c r="L462" s="1" t="str">
        <f t="shared" si="322"/>
        <v>S Saki Dr</v>
      </c>
      <c r="M462" s="1">
        <v>55</v>
      </c>
      <c r="N462" s="14">
        <v>0.29166666666666669</v>
      </c>
      <c r="O462" s="14">
        <v>0.125</v>
      </c>
      <c r="Q462" s="1">
        <f t="shared" si="328"/>
        <v>116</v>
      </c>
      <c r="R462" s="78" t="str">
        <f t="shared" si="329"/>
        <v>S Saki Dr</v>
      </c>
      <c r="S462" s="1">
        <v>30</v>
      </c>
      <c r="U462" s="12" t="str">
        <f t="shared" si="326"/>
        <v>S Saki Dr</v>
      </c>
      <c r="V462" s="11">
        <f t="shared" si="327"/>
        <v>30</v>
      </c>
      <c r="W462" s="80"/>
      <c r="X462" s="78"/>
      <c r="AY462" s="12" t="str">
        <f t="shared" si="319"/>
        <v>S Saki Dr</v>
      </c>
      <c r="AZ462" s="38">
        <f t="shared" si="317"/>
        <v>0.375</v>
      </c>
      <c r="BA462" s="38">
        <f t="shared" si="318"/>
        <v>0.5</v>
      </c>
      <c r="BB462" s="1">
        <v>6</v>
      </c>
      <c r="BC462" s="1">
        <v>1.4</v>
      </c>
      <c r="BD462" s="1">
        <v>412</v>
      </c>
      <c r="BE462" s="1">
        <v>96.3</v>
      </c>
      <c r="BF462" s="1">
        <v>10</v>
      </c>
      <c r="BG462" s="1">
        <v>2.2999999999999998</v>
      </c>
      <c r="BH462" s="12" t="str">
        <f t="shared" si="323"/>
        <v>S Saki Dr</v>
      </c>
      <c r="BI462" s="38">
        <f t="shared" si="324"/>
        <v>0.29166666666666669</v>
      </c>
      <c r="BJ462" s="38">
        <f t="shared" si="325"/>
        <v>0.125</v>
      </c>
      <c r="BK462" s="1">
        <v>3</v>
      </c>
      <c r="BL462" s="1">
        <v>0.8</v>
      </c>
      <c r="BM462" s="1">
        <v>362</v>
      </c>
      <c r="BN462" s="1">
        <v>93.1</v>
      </c>
      <c r="BO462" s="1">
        <v>24</v>
      </c>
      <c r="BP462" s="80">
        <v>6.2</v>
      </c>
    </row>
    <row r="463" spans="1:68">
      <c r="A463" s="1">
        <v>460</v>
      </c>
      <c r="B463" s="10" t="s">
        <v>779</v>
      </c>
      <c r="C463" s="21">
        <v>38.307417000000001</v>
      </c>
      <c r="D463" s="44">
        <v>-104.724694</v>
      </c>
      <c r="E463" s="1" t="s">
        <v>810</v>
      </c>
      <c r="F463" s="6">
        <v>45273</v>
      </c>
      <c r="G463" s="7">
        <v>45280</v>
      </c>
      <c r="H463" s="78" t="s">
        <v>781</v>
      </c>
      <c r="I463" s="1">
        <v>24</v>
      </c>
      <c r="J463" s="14">
        <v>0.42708333333333331</v>
      </c>
      <c r="K463" s="14">
        <v>0.51041666666666663</v>
      </c>
      <c r="L463" s="1" t="str">
        <f t="shared" si="322"/>
        <v>S Stanley Dr</v>
      </c>
      <c r="M463" s="1">
        <v>26</v>
      </c>
      <c r="N463" s="14">
        <v>0.38541666666666669</v>
      </c>
      <c r="O463" s="14">
        <v>6.25E-2</v>
      </c>
      <c r="P463" s="1">
        <f t="shared" ref="P463:P467" si="330">SUM(M463,I463)</f>
        <v>50</v>
      </c>
      <c r="R463" s="78" t="str">
        <f t="shared" si="329"/>
        <v>S Stanley Dr</v>
      </c>
      <c r="S463" s="1">
        <v>30</v>
      </c>
      <c r="U463" s="12" t="str">
        <f t="shared" si="326"/>
        <v>S Stanley Dr</v>
      </c>
      <c r="V463" s="11">
        <f t="shared" si="327"/>
        <v>30</v>
      </c>
      <c r="W463" s="80"/>
      <c r="X463" s="78">
        <v>339</v>
      </c>
      <c r="Y463" s="1">
        <v>0</v>
      </c>
      <c r="Z463" s="1">
        <v>0</v>
      </c>
      <c r="AA463" s="1">
        <v>181</v>
      </c>
      <c r="AB463" s="1">
        <v>53.4</v>
      </c>
      <c r="AC463" s="1">
        <v>84</v>
      </c>
      <c r="AD463" s="1">
        <v>24.8</v>
      </c>
      <c r="AE463" s="1">
        <v>6</v>
      </c>
      <c r="AF463" s="1">
        <v>1.8</v>
      </c>
      <c r="AG463" s="1">
        <v>63</v>
      </c>
      <c r="AH463" s="1">
        <v>18.600000000000001</v>
      </c>
      <c r="AI463" s="1">
        <v>2</v>
      </c>
      <c r="AJ463" s="1">
        <v>0.6</v>
      </c>
      <c r="AK463" s="1">
        <v>0</v>
      </c>
      <c r="AL463" s="1">
        <v>0</v>
      </c>
      <c r="AM463" s="1">
        <v>3</v>
      </c>
      <c r="AN463" s="1">
        <v>0.9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2" t="str">
        <f t="shared" si="319"/>
        <v>S Stanley Dr</v>
      </c>
      <c r="AZ463" s="38">
        <f t="shared" si="317"/>
        <v>0.42708333333333331</v>
      </c>
      <c r="BA463" s="38">
        <f t="shared" si="318"/>
        <v>0.51041666666666663</v>
      </c>
      <c r="BH463" s="12" t="str">
        <f t="shared" si="323"/>
        <v>S Stanley Dr</v>
      </c>
      <c r="BI463" s="38">
        <f t="shared" si="324"/>
        <v>0.38541666666666669</v>
      </c>
      <c r="BJ463" s="38">
        <f t="shared" si="325"/>
        <v>6.25E-2</v>
      </c>
      <c r="BP463" s="80"/>
    </row>
    <row r="464" spans="1:68">
      <c r="A464" s="1">
        <v>461</v>
      </c>
      <c r="B464" s="10" t="s">
        <v>779</v>
      </c>
      <c r="C464" s="21">
        <v>38.307583000000001</v>
      </c>
      <c r="D464" s="44">
        <v>-104.72580600000001</v>
      </c>
      <c r="E464" s="1" t="s">
        <v>811</v>
      </c>
      <c r="F464" s="6">
        <v>45273</v>
      </c>
      <c r="G464" s="7">
        <v>45280</v>
      </c>
      <c r="H464" s="78" t="s">
        <v>812</v>
      </c>
      <c r="I464" s="1">
        <v>35</v>
      </c>
      <c r="J464" s="14">
        <v>0.45833333333333331</v>
      </c>
      <c r="K464" s="14">
        <v>0.16666666666666666</v>
      </c>
      <c r="L464" s="1" t="str">
        <f t="shared" si="322"/>
        <v>S Don Dr</v>
      </c>
      <c r="M464" s="1">
        <v>36</v>
      </c>
      <c r="N464" s="14">
        <v>0.40625</v>
      </c>
      <c r="O464" s="14">
        <v>0.14583333333333334</v>
      </c>
      <c r="P464" s="1">
        <f t="shared" si="330"/>
        <v>71</v>
      </c>
      <c r="R464" s="78" t="str">
        <f t="shared" si="329"/>
        <v>S Don Dr</v>
      </c>
      <c r="S464" s="1">
        <v>30</v>
      </c>
      <c r="U464" s="12" t="str">
        <f t="shared" si="326"/>
        <v>S Don Dr</v>
      </c>
      <c r="V464" s="11">
        <f t="shared" si="327"/>
        <v>30</v>
      </c>
      <c r="W464" s="80"/>
      <c r="X464" s="78">
        <v>482</v>
      </c>
      <c r="Y464" s="1">
        <v>0</v>
      </c>
      <c r="Z464" s="1">
        <v>0</v>
      </c>
      <c r="AA464" s="1">
        <v>320</v>
      </c>
      <c r="AB464" s="1">
        <v>66.400000000000006</v>
      </c>
      <c r="AC464" s="1">
        <v>85</v>
      </c>
      <c r="AD464" s="1">
        <v>17.600000000000001</v>
      </c>
      <c r="AE464" s="1">
        <v>6</v>
      </c>
      <c r="AF464" s="1">
        <v>1.2</v>
      </c>
      <c r="AG464" s="1">
        <v>60</v>
      </c>
      <c r="AH464" s="1">
        <v>12.4</v>
      </c>
      <c r="AI464" s="1">
        <v>1</v>
      </c>
      <c r="AJ464" s="1">
        <v>0.2</v>
      </c>
      <c r="AK464" s="1">
        <v>0</v>
      </c>
      <c r="AL464" s="1">
        <v>0</v>
      </c>
      <c r="AM464" s="1">
        <v>10</v>
      </c>
      <c r="AN464" s="1">
        <v>2.1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2" t="str">
        <f t="shared" si="319"/>
        <v>S Don Dr</v>
      </c>
      <c r="AZ464" s="38">
        <f t="shared" si="317"/>
        <v>0.45833333333333331</v>
      </c>
      <c r="BA464" s="38">
        <f t="shared" si="318"/>
        <v>0.16666666666666666</v>
      </c>
      <c r="BH464" s="12" t="str">
        <f t="shared" si="323"/>
        <v>S Don Dr</v>
      </c>
      <c r="BI464" s="38">
        <f t="shared" si="324"/>
        <v>0.40625</v>
      </c>
      <c r="BJ464" s="38">
        <f t="shared" si="325"/>
        <v>0.14583333333333334</v>
      </c>
      <c r="BP464" s="80"/>
    </row>
    <row r="465" spans="1:68">
      <c r="A465" s="1">
        <v>462</v>
      </c>
      <c r="B465" s="10" t="s">
        <v>779</v>
      </c>
      <c r="C465" s="21">
        <v>38.308083000000003</v>
      </c>
      <c r="D465" s="44">
        <v>-104.729</v>
      </c>
      <c r="E465" s="1" t="s">
        <v>813</v>
      </c>
      <c r="F465" s="6">
        <v>45273</v>
      </c>
      <c r="G465" s="7">
        <v>45280</v>
      </c>
      <c r="H465" s="78" t="s">
        <v>812</v>
      </c>
      <c r="I465" s="1">
        <v>31</v>
      </c>
      <c r="J465" s="14">
        <v>0.4375</v>
      </c>
      <c r="K465" s="14">
        <v>0.16666666666666666</v>
      </c>
      <c r="L465" s="1" t="str">
        <f t="shared" si="322"/>
        <v>S Don Dr</v>
      </c>
      <c r="M465" s="1">
        <v>31</v>
      </c>
      <c r="N465" s="14">
        <v>0.38541666666666669</v>
      </c>
      <c r="O465" s="14">
        <v>0.53125</v>
      </c>
      <c r="P465" s="1">
        <f t="shared" si="330"/>
        <v>62</v>
      </c>
      <c r="R465" s="78" t="str">
        <f t="shared" si="329"/>
        <v>S Don Dr</v>
      </c>
      <c r="S465" s="1">
        <v>30</v>
      </c>
      <c r="U465" s="12" t="str">
        <f t="shared" si="326"/>
        <v>S Don Dr</v>
      </c>
      <c r="V465" s="11">
        <f t="shared" si="327"/>
        <v>30</v>
      </c>
      <c r="W465" s="80"/>
      <c r="X465" s="78">
        <v>413</v>
      </c>
      <c r="Y465" s="1">
        <v>0</v>
      </c>
      <c r="Z465" s="1">
        <v>0</v>
      </c>
      <c r="AA465" s="1">
        <v>257</v>
      </c>
      <c r="AB465" s="1">
        <v>62.2</v>
      </c>
      <c r="AC465" s="1">
        <v>92</v>
      </c>
      <c r="AD465" s="1">
        <v>22.3</v>
      </c>
      <c r="AE465" s="1">
        <v>4</v>
      </c>
      <c r="AF465" s="1">
        <v>1</v>
      </c>
      <c r="AG465" s="1">
        <v>52</v>
      </c>
      <c r="AH465" s="1">
        <v>12.6</v>
      </c>
      <c r="AI465" s="1">
        <v>1</v>
      </c>
      <c r="AJ465" s="1">
        <v>0.2</v>
      </c>
      <c r="AK465" s="1">
        <v>0</v>
      </c>
      <c r="AL465" s="1">
        <v>0</v>
      </c>
      <c r="AM465" s="1">
        <v>7</v>
      </c>
      <c r="AN465" s="1">
        <v>1.7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2" t="str">
        <f t="shared" si="319"/>
        <v>S Don Dr</v>
      </c>
      <c r="AZ465" s="38">
        <f t="shared" si="317"/>
        <v>0.4375</v>
      </c>
      <c r="BA465" s="38">
        <f t="shared" si="318"/>
        <v>0.16666666666666666</v>
      </c>
      <c r="BH465" s="12" t="str">
        <f t="shared" si="323"/>
        <v>S Don Dr</v>
      </c>
      <c r="BI465" s="38">
        <f t="shared" si="324"/>
        <v>0.38541666666666669</v>
      </c>
      <c r="BJ465" s="38">
        <f t="shared" si="325"/>
        <v>0.53125</v>
      </c>
      <c r="BP465" s="80"/>
    </row>
    <row r="466" spans="1:68">
      <c r="A466" s="1">
        <v>463</v>
      </c>
      <c r="B466" s="10" t="s">
        <v>779</v>
      </c>
      <c r="C466" s="21">
        <v>38.306221999999998</v>
      </c>
      <c r="D466" s="44">
        <v>-104.732361</v>
      </c>
      <c r="E466" s="1" t="s">
        <v>814</v>
      </c>
      <c r="F466" s="6">
        <v>45273</v>
      </c>
      <c r="G466" s="7">
        <v>45280</v>
      </c>
      <c r="H466" s="78" t="s">
        <v>793</v>
      </c>
      <c r="I466" s="1">
        <v>12</v>
      </c>
      <c r="J466" s="14">
        <v>0.29166666666666669</v>
      </c>
      <c r="K466" s="14">
        <v>0.5</v>
      </c>
      <c r="L466" s="1" t="str">
        <f t="shared" si="322"/>
        <v>S Byrd Dr</v>
      </c>
      <c r="M466" s="1">
        <v>15</v>
      </c>
      <c r="N466" s="14">
        <v>0.45833333333333331</v>
      </c>
      <c r="O466" s="14">
        <v>0.1875</v>
      </c>
      <c r="P466" s="1">
        <f t="shared" si="330"/>
        <v>27</v>
      </c>
      <c r="R466" s="78" t="str">
        <f t="shared" si="329"/>
        <v>S Byrd Dr</v>
      </c>
      <c r="S466" s="1">
        <v>30</v>
      </c>
      <c r="U466" s="12" t="str">
        <f t="shared" si="326"/>
        <v>S Byrd Dr</v>
      </c>
      <c r="V466" s="11">
        <f t="shared" si="327"/>
        <v>30</v>
      </c>
      <c r="W466" s="80"/>
      <c r="X466" s="78">
        <v>184</v>
      </c>
      <c r="Y466" s="1">
        <v>0</v>
      </c>
      <c r="Z466" s="1">
        <v>0</v>
      </c>
      <c r="AA466" s="1">
        <v>96</v>
      </c>
      <c r="AB466" s="1">
        <v>52.2</v>
      </c>
      <c r="AC466" s="1">
        <v>44</v>
      </c>
      <c r="AD466" s="1">
        <v>23.9</v>
      </c>
      <c r="AE466" s="1">
        <v>3</v>
      </c>
      <c r="AF466" s="1">
        <v>1.6</v>
      </c>
      <c r="AG466" s="1">
        <v>38</v>
      </c>
      <c r="AH466" s="1">
        <v>20.7</v>
      </c>
      <c r="AI466" s="1">
        <v>0</v>
      </c>
      <c r="AJ466" s="1">
        <v>0</v>
      </c>
      <c r="AK466" s="1">
        <v>0</v>
      </c>
      <c r="AL466" s="1">
        <v>0</v>
      </c>
      <c r="AM466" s="1">
        <v>2</v>
      </c>
      <c r="AN466" s="1">
        <v>1.1000000000000001</v>
      </c>
      <c r="AO466" s="1">
        <v>1</v>
      </c>
      <c r="AP466" s="1">
        <v>0.5</v>
      </c>
      <c r="AQ466" s="1">
        <v>0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0</v>
      </c>
      <c r="AY466" s="12" t="str">
        <f t="shared" si="319"/>
        <v>S Byrd Dr</v>
      </c>
      <c r="AZ466" s="38">
        <f t="shared" si="317"/>
        <v>0.29166666666666669</v>
      </c>
      <c r="BA466" s="38">
        <f t="shared" si="318"/>
        <v>0.5</v>
      </c>
      <c r="BH466" s="12" t="str">
        <f t="shared" si="323"/>
        <v>S Byrd Dr</v>
      </c>
      <c r="BI466" s="38">
        <f t="shared" si="324"/>
        <v>0.45833333333333331</v>
      </c>
      <c r="BJ466" s="38">
        <f t="shared" si="325"/>
        <v>0.1875</v>
      </c>
      <c r="BP466" s="80"/>
    </row>
    <row r="467" spans="1:68">
      <c r="A467" s="1">
        <v>464</v>
      </c>
      <c r="B467" s="10" t="s">
        <v>779</v>
      </c>
      <c r="C467" s="21">
        <v>38.308360999999998</v>
      </c>
      <c r="D467" s="44">
        <v>-104.73050000000001</v>
      </c>
      <c r="E467" s="1" t="s">
        <v>815</v>
      </c>
      <c r="F467" s="6">
        <v>45273</v>
      </c>
      <c r="G467" s="7">
        <v>45280</v>
      </c>
      <c r="H467" s="78" t="s">
        <v>793</v>
      </c>
      <c r="I467" s="1">
        <v>46</v>
      </c>
      <c r="J467" s="14">
        <v>0.45833333333333331</v>
      </c>
      <c r="K467" s="14">
        <v>0.125</v>
      </c>
      <c r="L467" s="1" t="str">
        <f t="shared" si="322"/>
        <v>S Byrd Dr</v>
      </c>
      <c r="M467" s="1">
        <v>41</v>
      </c>
      <c r="N467" s="14">
        <v>0.44791666666666669</v>
      </c>
      <c r="O467" s="14">
        <v>0.16666666666666666</v>
      </c>
      <c r="P467" s="1">
        <f t="shared" si="330"/>
        <v>87</v>
      </c>
      <c r="R467" s="78" t="str">
        <f t="shared" si="329"/>
        <v>S Byrd Dr</v>
      </c>
      <c r="S467" s="1">
        <v>30</v>
      </c>
      <c r="U467" s="12" t="str">
        <f t="shared" si="326"/>
        <v>S Byrd Dr</v>
      </c>
      <c r="V467" s="11">
        <f t="shared" si="327"/>
        <v>30</v>
      </c>
      <c r="W467" s="80"/>
      <c r="X467" s="78">
        <v>588</v>
      </c>
      <c r="Y467" s="1">
        <v>1</v>
      </c>
      <c r="Z467" s="1">
        <v>0.2</v>
      </c>
      <c r="AA467" s="1">
        <v>411</v>
      </c>
      <c r="AB467" s="1">
        <v>69.900000000000006</v>
      </c>
      <c r="AC467" s="1">
        <v>112</v>
      </c>
      <c r="AD467" s="1">
        <v>19</v>
      </c>
      <c r="AE467" s="1">
        <v>1</v>
      </c>
      <c r="AF467" s="1">
        <v>0.2</v>
      </c>
      <c r="AG467" s="1">
        <v>56</v>
      </c>
      <c r="AH467" s="1">
        <v>9.5</v>
      </c>
      <c r="AI467" s="1">
        <v>2</v>
      </c>
      <c r="AJ467" s="1">
        <v>0.3</v>
      </c>
      <c r="AK467" s="1">
        <v>0</v>
      </c>
      <c r="AL467" s="1">
        <v>0</v>
      </c>
      <c r="AM467" s="1">
        <v>4</v>
      </c>
      <c r="AN467" s="1">
        <v>0.7</v>
      </c>
      <c r="AO467" s="1">
        <v>1</v>
      </c>
      <c r="AP467" s="1">
        <v>0.2</v>
      </c>
      <c r="AQ467" s="1">
        <v>0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0</v>
      </c>
      <c r="AY467" s="12" t="str">
        <f t="shared" si="319"/>
        <v>S Byrd Dr</v>
      </c>
      <c r="AZ467" s="38">
        <f t="shared" si="317"/>
        <v>0.45833333333333331</v>
      </c>
      <c r="BA467" s="38">
        <f t="shared" si="318"/>
        <v>0.125</v>
      </c>
      <c r="BH467" s="12" t="str">
        <f t="shared" si="323"/>
        <v>S Byrd Dr</v>
      </c>
      <c r="BI467" s="38">
        <f t="shared" si="324"/>
        <v>0.44791666666666669</v>
      </c>
      <c r="BJ467" s="38">
        <f t="shared" si="325"/>
        <v>0.16666666666666666</v>
      </c>
      <c r="BP467" s="80"/>
    </row>
    <row r="468" spans="1:68">
      <c r="A468" s="1">
        <v>465</v>
      </c>
      <c r="B468" s="10" t="s">
        <v>816</v>
      </c>
      <c r="C468" s="21">
        <v>38.301082999999998</v>
      </c>
      <c r="D468" s="44">
        <v>-104.731694</v>
      </c>
      <c r="E468" s="1" t="s">
        <v>817</v>
      </c>
      <c r="F468" s="6">
        <v>45274</v>
      </c>
      <c r="G468" s="7">
        <v>45280</v>
      </c>
      <c r="H468" s="78" t="s">
        <v>809</v>
      </c>
      <c r="I468" s="1">
        <v>63</v>
      </c>
      <c r="J468" s="14">
        <v>0.33333333333333331</v>
      </c>
      <c r="K468" s="14">
        <v>0.125</v>
      </c>
      <c r="L468" s="1" t="str">
        <f t="shared" si="322"/>
        <v>S Saki Dr</v>
      </c>
      <c r="M468" s="1">
        <v>59</v>
      </c>
      <c r="N468" s="14">
        <v>0.29166666666666669</v>
      </c>
      <c r="O468" s="14">
        <v>0.125</v>
      </c>
      <c r="Q468" s="1">
        <f t="shared" si="328"/>
        <v>122</v>
      </c>
      <c r="R468" s="78" t="str">
        <f t="shared" si="329"/>
        <v>S Saki Dr</v>
      </c>
      <c r="S468" s="1">
        <v>30</v>
      </c>
      <c r="U468" s="12" t="str">
        <f t="shared" si="326"/>
        <v>S Saki Dr</v>
      </c>
      <c r="V468" s="11">
        <f t="shared" si="327"/>
        <v>30</v>
      </c>
      <c r="W468" s="80"/>
      <c r="X468" s="78"/>
      <c r="AY468" s="12" t="str">
        <f t="shared" si="319"/>
        <v>S Saki Dr</v>
      </c>
      <c r="AZ468" s="38">
        <f t="shared" si="317"/>
        <v>0.33333333333333331</v>
      </c>
      <c r="BA468" s="38">
        <f t="shared" si="318"/>
        <v>0.125</v>
      </c>
      <c r="BB468" s="1">
        <v>9</v>
      </c>
      <c r="BC468" s="1">
        <v>2.5</v>
      </c>
      <c r="BD468" s="1">
        <v>339</v>
      </c>
      <c r="BE468" s="1">
        <v>94.2</v>
      </c>
      <c r="BF468" s="1">
        <v>12</v>
      </c>
      <c r="BG468" s="1">
        <v>3.3</v>
      </c>
      <c r="BH468" s="12" t="str">
        <f t="shared" si="323"/>
        <v>S Saki Dr</v>
      </c>
      <c r="BI468" s="38">
        <f t="shared" si="324"/>
        <v>0.29166666666666669</v>
      </c>
      <c r="BJ468" s="38">
        <f t="shared" si="325"/>
        <v>0.125</v>
      </c>
      <c r="BK468" s="1">
        <v>9</v>
      </c>
      <c r="BL468" s="1">
        <v>2.7</v>
      </c>
      <c r="BM468" s="1">
        <v>312</v>
      </c>
      <c r="BN468" s="1">
        <v>92.6</v>
      </c>
      <c r="BO468" s="1">
        <v>16</v>
      </c>
      <c r="BP468" s="80">
        <v>4.7</v>
      </c>
    </row>
    <row r="469" spans="1:68">
      <c r="A469" s="1">
        <v>466</v>
      </c>
      <c r="B469" s="10" t="s">
        <v>818</v>
      </c>
      <c r="C469" s="21">
        <v>38.297806000000001</v>
      </c>
      <c r="D469" s="44">
        <v>-104.72958300000001</v>
      </c>
      <c r="E469" s="1" t="s">
        <v>819</v>
      </c>
      <c r="F469" s="6">
        <v>45274</v>
      </c>
      <c r="G469" s="7">
        <v>45280</v>
      </c>
      <c r="H469" s="78" t="s">
        <v>820</v>
      </c>
      <c r="I469" s="1">
        <v>15</v>
      </c>
      <c r="J469" s="14">
        <v>0.29166666666666669</v>
      </c>
      <c r="K469" s="14">
        <v>4.1666666666666664E-2</v>
      </c>
      <c r="L469" s="1" t="str">
        <f t="shared" si="322"/>
        <v>S Blueridge Dr</v>
      </c>
      <c r="M469" s="1">
        <v>11</v>
      </c>
      <c r="N469" s="14">
        <v>0.41666666666666669</v>
      </c>
      <c r="O469" s="14">
        <v>0.125</v>
      </c>
      <c r="Q469" s="1">
        <f>SUM(M469,I469)</f>
        <v>26</v>
      </c>
      <c r="R469" s="78" t="str">
        <f t="shared" si="329"/>
        <v>S Blueridge Dr</v>
      </c>
      <c r="S469" s="1">
        <v>30</v>
      </c>
      <c r="U469" s="12" t="str">
        <f t="shared" si="326"/>
        <v>S Blueridge Dr</v>
      </c>
      <c r="V469" s="11">
        <f t="shared" si="327"/>
        <v>30</v>
      </c>
      <c r="W469" s="80"/>
      <c r="X469" s="78"/>
      <c r="AY469" s="12" t="str">
        <f t="shared" si="319"/>
        <v>S Blueridge Dr</v>
      </c>
      <c r="AZ469" s="38">
        <f t="shared" si="317"/>
        <v>0.29166666666666669</v>
      </c>
      <c r="BA469" s="38">
        <f t="shared" si="318"/>
        <v>4.1666666666666664E-2</v>
      </c>
      <c r="BB469" s="1">
        <v>3</v>
      </c>
      <c r="BC469" s="1">
        <v>3.5</v>
      </c>
      <c r="BD469" s="1">
        <v>80</v>
      </c>
      <c r="BE469" s="1">
        <v>94.1</v>
      </c>
      <c r="BF469" s="1">
        <v>2</v>
      </c>
      <c r="BG469" s="1">
        <v>2.4</v>
      </c>
      <c r="BH469" s="12" t="str">
        <f t="shared" si="323"/>
        <v>S Blueridge Dr</v>
      </c>
      <c r="BI469" s="38">
        <f t="shared" si="324"/>
        <v>0.41666666666666669</v>
      </c>
      <c r="BJ469" s="38">
        <f t="shared" si="325"/>
        <v>0.125</v>
      </c>
      <c r="BK469" s="1">
        <v>2</v>
      </c>
      <c r="BL469" s="1">
        <v>3.3</v>
      </c>
      <c r="BM469" s="1">
        <v>57</v>
      </c>
      <c r="BN469" s="1">
        <v>95</v>
      </c>
      <c r="BO469" s="1">
        <v>1</v>
      </c>
      <c r="BP469" s="80">
        <v>1.7</v>
      </c>
    </row>
    <row r="470" spans="1:68">
      <c r="A470" s="1">
        <v>467</v>
      </c>
      <c r="B470" s="10" t="s">
        <v>816</v>
      </c>
      <c r="C470" s="21">
        <v>38.301333</v>
      </c>
      <c r="D470" s="44">
        <v>-104.722611</v>
      </c>
      <c r="E470" s="1" t="s">
        <v>821</v>
      </c>
      <c r="F470" s="6">
        <v>45274</v>
      </c>
      <c r="G470" s="7">
        <v>45280</v>
      </c>
      <c r="H470" s="78" t="s">
        <v>416</v>
      </c>
      <c r="I470" s="1">
        <v>49</v>
      </c>
      <c r="J470" s="14">
        <v>0.41666666666666669</v>
      </c>
      <c r="K470" s="14">
        <v>8.3333333333333329E-2</v>
      </c>
      <c r="L470" s="1" t="str">
        <f t="shared" si="322"/>
        <v>E Hemlock Dr</v>
      </c>
      <c r="M470" s="1">
        <v>51</v>
      </c>
      <c r="N470" s="14">
        <v>0.29166666666666669</v>
      </c>
      <c r="O470" s="14">
        <v>4.1666666666666664E-2</v>
      </c>
      <c r="Q470" s="1">
        <f t="shared" si="328"/>
        <v>100</v>
      </c>
      <c r="R470" s="78" t="str">
        <f t="shared" si="329"/>
        <v>E Hemlock Dr</v>
      </c>
      <c r="S470" s="1">
        <v>30</v>
      </c>
      <c r="U470" s="12" t="str">
        <f t="shared" si="326"/>
        <v>E Hemlock Dr</v>
      </c>
      <c r="V470" s="11">
        <f t="shared" si="327"/>
        <v>30</v>
      </c>
      <c r="W470" s="80"/>
      <c r="X470" s="78"/>
      <c r="AY470" s="12" t="str">
        <f t="shared" si="319"/>
        <v>E Hemlock Dr</v>
      </c>
      <c r="AZ470" s="38">
        <f t="shared" si="317"/>
        <v>0.41666666666666669</v>
      </c>
      <c r="BA470" s="38">
        <f t="shared" si="318"/>
        <v>8.3333333333333329E-2</v>
      </c>
      <c r="BB470" s="1">
        <v>19</v>
      </c>
      <c r="BC470" s="1">
        <v>6.6</v>
      </c>
      <c r="BD470" s="1">
        <v>258</v>
      </c>
      <c r="BE470" s="1">
        <v>89.9</v>
      </c>
      <c r="BF470" s="1">
        <v>10</v>
      </c>
      <c r="BG470" s="1">
        <v>3.5</v>
      </c>
      <c r="BH470" s="12" t="str">
        <f t="shared" si="323"/>
        <v>E Hemlock Dr</v>
      </c>
      <c r="BI470" s="38">
        <f t="shared" si="324"/>
        <v>0.29166666666666669</v>
      </c>
      <c r="BJ470" s="38">
        <f t="shared" si="325"/>
        <v>4.1666666666666664E-2</v>
      </c>
      <c r="BK470" s="1">
        <v>9</v>
      </c>
      <c r="BL470" s="1">
        <v>3</v>
      </c>
      <c r="BM470" s="1">
        <v>272</v>
      </c>
      <c r="BN470" s="1">
        <v>91</v>
      </c>
      <c r="BO470" s="1">
        <v>19</v>
      </c>
      <c r="BP470" s="80">
        <v>6.3</v>
      </c>
    </row>
    <row r="471" spans="1:68">
      <c r="A471" s="1">
        <v>468</v>
      </c>
      <c r="B471" s="10" t="s">
        <v>818</v>
      </c>
      <c r="C471" s="21">
        <v>38.299778000000003</v>
      </c>
      <c r="D471" s="44">
        <v>-104.73261100000001</v>
      </c>
      <c r="E471" s="1" t="s">
        <v>822</v>
      </c>
      <c r="F471" s="6">
        <v>45274</v>
      </c>
      <c r="G471" s="7">
        <v>45280</v>
      </c>
      <c r="H471" s="78" t="s">
        <v>820</v>
      </c>
      <c r="I471" s="1">
        <v>15</v>
      </c>
      <c r="J471" s="14">
        <v>0.20833333333333334</v>
      </c>
      <c r="K471" s="14">
        <v>4.1666666666666664E-2</v>
      </c>
      <c r="L471" s="1" t="str">
        <f t="shared" si="322"/>
        <v>S Blueridge Dr</v>
      </c>
      <c r="M471" s="1">
        <v>16</v>
      </c>
      <c r="N471" s="14">
        <v>0.5</v>
      </c>
      <c r="O471" s="14">
        <v>0.29166666666666669</v>
      </c>
      <c r="Q471" s="1">
        <f t="shared" si="328"/>
        <v>31</v>
      </c>
      <c r="R471" s="78" t="str">
        <f t="shared" si="329"/>
        <v>S Blueridge Dr</v>
      </c>
      <c r="S471" s="1">
        <v>30</v>
      </c>
      <c r="U471" s="12" t="str">
        <f t="shared" si="326"/>
        <v>S Blueridge Dr</v>
      </c>
      <c r="V471" s="11">
        <f t="shared" si="327"/>
        <v>30</v>
      </c>
      <c r="W471" s="80"/>
      <c r="X471" s="78"/>
      <c r="AY471" s="12" t="str">
        <f t="shared" si="319"/>
        <v>S Blueridge Dr</v>
      </c>
      <c r="AZ471" s="38">
        <f t="shared" si="317"/>
        <v>0.20833333333333334</v>
      </c>
      <c r="BA471" s="38">
        <f t="shared" si="318"/>
        <v>4.1666666666666664E-2</v>
      </c>
      <c r="BB471" s="1">
        <v>5</v>
      </c>
      <c r="BC471" s="1">
        <v>5.8</v>
      </c>
      <c r="BD471" s="1">
        <v>80</v>
      </c>
      <c r="BE471" s="1">
        <v>93</v>
      </c>
      <c r="BF471" s="1">
        <v>1</v>
      </c>
      <c r="BG471" s="1">
        <v>1.2</v>
      </c>
      <c r="BH471" s="12" t="str">
        <f t="shared" si="323"/>
        <v>S Blueridge Dr</v>
      </c>
      <c r="BI471" s="38">
        <f t="shared" si="324"/>
        <v>0.5</v>
      </c>
      <c r="BJ471" s="38">
        <f t="shared" si="325"/>
        <v>0.29166666666666669</v>
      </c>
      <c r="BK471" s="1">
        <v>3</v>
      </c>
      <c r="BL471" s="1">
        <v>3.4</v>
      </c>
      <c r="BM471" s="1">
        <v>78</v>
      </c>
      <c r="BN471" s="1">
        <v>88.6</v>
      </c>
      <c r="BO471" s="1">
        <v>7</v>
      </c>
      <c r="BP471" s="80">
        <v>8</v>
      </c>
    </row>
    <row r="472" spans="1:68" ht="15.75" customHeight="1">
      <c r="A472" s="1">
        <v>469</v>
      </c>
      <c r="B472" s="10" t="s">
        <v>823</v>
      </c>
      <c r="C472" s="21">
        <v>38.338943999999998</v>
      </c>
      <c r="D472" s="44">
        <v>-104.60552800000001</v>
      </c>
      <c r="E472" s="1" t="s">
        <v>824</v>
      </c>
      <c r="F472" s="6">
        <v>45278</v>
      </c>
      <c r="G472" s="7">
        <v>45286</v>
      </c>
      <c r="H472" s="78" t="s">
        <v>825</v>
      </c>
      <c r="I472" s="1">
        <v>507</v>
      </c>
      <c r="J472" s="14">
        <v>0.125</v>
      </c>
      <c r="K472" s="14">
        <v>0.16666666666666666</v>
      </c>
      <c r="L472" s="1" t="str">
        <f t="shared" si="322"/>
        <v>Randall Rd</v>
      </c>
      <c r="M472" s="1">
        <v>413</v>
      </c>
      <c r="N472" s="14">
        <v>0.45833333333333331</v>
      </c>
      <c r="O472" s="14">
        <v>0.16666666666666666</v>
      </c>
      <c r="Q472" s="1">
        <f t="shared" si="328"/>
        <v>920</v>
      </c>
      <c r="R472" s="78" t="str">
        <f t="shared" si="329"/>
        <v>Randall Rd</v>
      </c>
      <c r="S472" s="1">
        <v>35</v>
      </c>
      <c r="T472" s="1">
        <v>49</v>
      </c>
      <c r="U472" s="12" t="str">
        <f t="shared" si="326"/>
        <v>Randall Rd</v>
      </c>
      <c r="V472" s="11">
        <f t="shared" si="327"/>
        <v>35</v>
      </c>
      <c r="W472" s="80">
        <v>50</v>
      </c>
      <c r="X472" s="78"/>
      <c r="AY472" s="12" t="str">
        <f t="shared" si="319"/>
        <v>Randall Rd</v>
      </c>
      <c r="AZ472" s="38">
        <f t="shared" si="317"/>
        <v>0.125</v>
      </c>
      <c r="BA472" s="38">
        <f t="shared" si="318"/>
        <v>0.16666666666666666</v>
      </c>
      <c r="BB472" s="1">
        <v>13</v>
      </c>
      <c r="BC472" s="1">
        <v>0.3</v>
      </c>
      <c r="BD472" s="1">
        <v>3724</v>
      </c>
      <c r="BE472" s="1">
        <v>94.9</v>
      </c>
      <c r="BF472" s="1">
        <v>187</v>
      </c>
      <c r="BG472" s="1">
        <v>4.8</v>
      </c>
      <c r="BH472" s="12" t="str">
        <f t="shared" si="323"/>
        <v>Randall Rd</v>
      </c>
      <c r="BI472" s="38">
        <f t="shared" si="324"/>
        <v>0.45833333333333331</v>
      </c>
      <c r="BJ472" s="38">
        <f t="shared" si="325"/>
        <v>0.16666666666666666</v>
      </c>
      <c r="BK472" s="1">
        <v>109</v>
      </c>
      <c r="BL472" s="1">
        <v>3.4</v>
      </c>
      <c r="BM472" s="1">
        <v>2950</v>
      </c>
      <c r="BN472" s="1">
        <v>92.3</v>
      </c>
      <c r="BO472" s="1">
        <v>138</v>
      </c>
      <c r="BP472" s="80">
        <v>4.3</v>
      </c>
    </row>
    <row r="473" spans="1:68">
      <c r="A473" s="1">
        <v>470</v>
      </c>
      <c r="B473" s="10" t="s">
        <v>60</v>
      </c>
      <c r="C473" s="21">
        <v>37.954250000000002</v>
      </c>
      <c r="D473" s="44">
        <v>-104.77372200000001</v>
      </c>
      <c r="E473" s="1" t="s">
        <v>326</v>
      </c>
      <c r="F473" s="6">
        <v>45279</v>
      </c>
      <c r="G473" s="7">
        <v>45286</v>
      </c>
      <c r="H473" s="78" t="s">
        <v>325</v>
      </c>
      <c r="I473" s="1">
        <v>73</v>
      </c>
      <c r="J473" s="14">
        <v>0.45833333333333331</v>
      </c>
      <c r="K473" s="14">
        <v>0.125</v>
      </c>
      <c r="L473" s="1" t="str">
        <f t="shared" si="322"/>
        <v>Pickney Rd</v>
      </c>
      <c r="M473" s="1">
        <v>78</v>
      </c>
      <c r="N473" s="14">
        <v>0.41666666666666669</v>
      </c>
      <c r="O473" s="14">
        <v>0.125</v>
      </c>
      <c r="Q473" s="1">
        <f t="shared" si="328"/>
        <v>151</v>
      </c>
      <c r="R473" s="78" t="str">
        <f t="shared" si="329"/>
        <v>Pickney Rd</v>
      </c>
      <c r="S473" s="1">
        <v>35</v>
      </c>
      <c r="T473" s="1">
        <v>47</v>
      </c>
      <c r="U473" s="12" t="str">
        <f t="shared" si="326"/>
        <v>Pickney Rd</v>
      </c>
      <c r="V473" s="11">
        <f t="shared" si="327"/>
        <v>35</v>
      </c>
      <c r="W473" s="80">
        <v>43</v>
      </c>
      <c r="X473" s="78"/>
      <c r="AY473" s="12" t="str">
        <f t="shared" si="319"/>
        <v>Pickney Rd</v>
      </c>
      <c r="AZ473" s="38">
        <f t="shared" si="317"/>
        <v>0.45833333333333331</v>
      </c>
      <c r="BA473" s="38">
        <f t="shared" si="318"/>
        <v>0.125</v>
      </c>
      <c r="BB473" s="1">
        <v>0</v>
      </c>
      <c r="BC473" s="1">
        <v>0</v>
      </c>
      <c r="BD473" s="1">
        <v>488</v>
      </c>
      <c r="BE473" s="1">
        <v>97</v>
      </c>
      <c r="BF473" s="1">
        <v>15</v>
      </c>
      <c r="BG473" s="1">
        <v>3</v>
      </c>
      <c r="BH473" s="12" t="str">
        <f t="shared" si="323"/>
        <v>Pickney Rd</v>
      </c>
      <c r="BI473" s="38">
        <f t="shared" si="324"/>
        <v>0.41666666666666669</v>
      </c>
      <c r="BJ473" s="38">
        <f t="shared" si="325"/>
        <v>0.125</v>
      </c>
      <c r="BK473" s="1">
        <v>6</v>
      </c>
      <c r="BL473" s="1">
        <v>1.1000000000000001</v>
      </c>
      <c r="BM473" s="1">
        <v>506</v>
      </c>
      <c r="BN473" s="1">
        <v>93.5</v>
      </c>
      <c r="BO473" s="1">
        <v>29</v>
      </c>
      <c r="BP473" s="80">
        <v>5.4</v>
      </c>
    </row>
    <row r="474" spans="1:68">
      <c r="A474" s="1">
        <v>471</v>
      </c>
      <c r="B474" s="10" t="s">
        <v>826</v>
      </c>
      <c r="C474" s="21">
        <v>38.305056</v>
      </c>
      <c r="D474" s="44">
        <v>-104.723389</v>
      </c>
      <c r="E474" s="1" t="s">
        <v>827</v>
      </c>
      <c r="F474" s="6">
        <v>45286</v>
      </c>
      <c r="G474" s="7">
        <v>45293</v>
      </c>
      <c r="H474" s="78" t="s">
        <v>784</v>
      </c>
      <c r="I474" s="1">
        <v>26</v>
      </c>
      <c r="J474" s="14">
        <v>0.4375</v>
      </c>
      <c r="K474" s="14">
        <v>0.53125</v>
      </c>
      <c r="L474" s="1" t="str">
        <f t="shared" si="322"/>
        <v>E Stewart Dr</v>
      </c>
      <c r="M474" s="1">
        <v>23</v>
      </c>
      <c r="N474" s="14">
        <v>0.45833333333333331</v>
      </c>
      <c r="O474" s="14">
        <v>7.2916666666666671E-2</v>
      </c>
      <c r="P474" s="1">
        <f t="shared" ref="P474:P499" si="331">SUM(M474,I474)</f>
        <v>49</v>
      </c>
      <c r="R474" s="78" t="str">
        <f t="shared" ref="R474:R499" si="332">H474</f>
        <v>E Stewart Dr</v>
      </c>
      <c r="S474" s="1">
        <v>30</v>
      </c>
      <c r="U474" s="12" t="str">
        <f t="shared" si="326"/>
        <v>E Stewart Dr</v>
      </c>
      <c r="V474" s="11">
        <f t="shared" si="327"/>
        <v>30</v>
      </c>
      <c r="W474" s="80"/>
      <c r="X474" s="78">
        <v>327</v>
      </c>
      <c r="Y474" s="1">
        <v>3</v>
      </c>
      <c r="Z474" s="1">
        <v>0.9</v>
      </c>
      <c r="AA474" s="1">
        <v>165</v>
      </c>
      <c r="AB474" s="1">
        <v>50.5</v>
      </c>
      <c r="AC474" s="1">
        <v>91</v>
      </c>
      <c r="AD474" s="1">
        <v>27.8</v>
      </c>
      <c r="AE474" s="1">
        <v>3</v>
      </c>
      <c r="AF474" s="1">
        <v>0.9</v>
      </c>
      <c r="AG474" s="1">
        <v>55</v>
      </c>
      <c r="AH474" s="1">
        <v>16.8</v>
      </c>
      <c r="AI474" s="1">
        <v>2</v>
      </c>
      <c r="AJ474" s="1">
        <v>0.6</v>
      </c>
      <c r="AK474" s="1">
        <v>0</v>
      </c>
      <c r="AL474" s="1">
        <v>0</v>
      </c>
      <c r="AM474" s="1">
        <v>8</v>
      </c>
      <c r="AN474" s="1">
        <v>2.4</v>
      </c>
      <c r="AO474" s="1">
        <v>0</v>
      </c>
      <c r="AP474" s="1">
        <v>0</v>
      </c>
      <c r="AQ474" s="1">
        <v>0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0</v>
      </c>
      <c r="AY474" s="12" t="str">
        <f t="shared" si="319"/>
        <v>E Stewart Dr</v>
      </c>
      <c r="AZ474" s="38">
        <f t="shared" si="317"/>
        <v>0.4375</v>
      </c>
      <c r="BA474" s="38">
        <f t="shared" si="318"/>
        <v>0.53125</v>
      </c>
      <c r="BH474" s="12" t="str">
        <f t="shared" si="323"/>
        <v>E Stewart Dr</v>
      </c>
      <c r="BI474" s="38">
        <f t="shared" si="324"/>
        <v>0.45833333333333331</v>
      </c>
      <c r="BJ474" s="38">
        <f t="shared" si="325"/>
        <v>7.2916666666666671E-2</v>
      </c>
      <c r="BP474" s="80"/>
    </row>
    <row r="475" spans="1:68">
      <c r="A475" s="1">
        <v>472</v>
      </c>
      <c r="B475" s="10" t="s">
        <v>828</v>
      </c>
      <c r="C475" s="21">
        <v>38.305582999999999</v>
      </c>
      <c r="D475" s="44">
        <v>-104.725639</v>
      </c>
      <c r="E475" s="1" t="s">
        <v>829</v>
      </c>
      <c r="F475" s="6">
        <v>45286</v>
      </c>
      <c r="G475" s="7">
        <v>45293</v>
      </c>
      <c r="H475" s="78" t="s">
        <v>830</v>
      </c>
      <c r="I475" s="1">
        <v>67</v>
      </c>
      <c r="J475" s="14">
        <v>0.45833333333333331</v>
      </c>
      <c r="K475" s="14">
        <v>0.17708333333333334</v>
      </c>
      <c r="L475" s="1" t="str">
        <f t="shared" si="322"/>
        <v>S Stanely Dr</v>
      </c>
      <c r="M475" s="1">
        <v>66</v>
      </c>
      <c r="N475" s="14">
        <v>0.44791666666666669</v>
      </c>
      <c r="O475" s="14">
        <v>7.2916666666666671E-2</v>
      </c>
      <c r="P475" s="1">
        <f t="shared" si="331"/>
        <v>133</v>
      </c>
      <c r="R475" s="78" t="str">
        <f t="shared" si="332"/>
        <v>S Stanely Dr</v>
      </c>
      <c r="S475" s="1">
        <v>30</v>
      </c>
      <c r="U475" s="12" t="str">
        <f t="shared" si="326"/>
        <v>S Stanely Dr</v>
      </c>
      <c r="V475" s="11">
        <f t="shared" si="327"/>
        <v>30</v>
      </c>
      <c r="W475" s="80"/>
      <c r="X475" s="78">
        <v>885</v>
      </c>
      <c r="Y475" s="1">
        <v>5</v>
      </c>
      <c r="Z475" s="1">
        <v>0.6</v>
      </c>
      <c r="AA475" s="1">
        <v>580</v>
      </c>
      <c r="AB475" s="1">
        <v>65.5</v>
      </c>
      <c r="AC475" s="1">
        <v>224</v>
      </c>
      <c r="AD475" s="1">
        <v>25.3</v>
      </c>
      <c r="AE475" s="1">
        <v>2</v>
      </c>
      <c r="AF475" s="1">
        <v>0.2</v>
      </c>
      <c r="AG475" s="1">
        <v>70</v>
      </c>
      <c r="AH475" s="1">
        <v>7.9</v>
      </c>
      <c r="AI475" s="1">
        <v>0</v>
      </c>
      <c r="AJ475" s="1">
        <v>0</v>
      </c>
      <c r="AK475" s="1">
        <v>0</v>
      </c>
      <c r="AL475" s="1">
        <v>0</v>
      </c>
      <c r="AM475" s="1">
        <v>4</v>
      </c>
      <c r="AN475" s="1">
        <v>0.5</v>
      </c>
      <c r="AO475" s="1">
        <v>0</v>
      </c>
      <c r="AP475" s="1">
        <v>0</v>
      </c>
      <c r="AQ475" s="1">
        <v>0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0</v>
      </c>
      <c r="AY475" s="12" t="str">
        <f t="shared" si="319"/>
        <v>S Stanely Dr</v>
      </c>
      <c r="AZ475" s="38">
        <f t="shared" si="317"/>
        <v>0.45833333333333331</v>
      </c>
      <c r="BA475" s="38">
        <f t="shared" si="318"/>
        <v>0.17708333333333334</v>
      </c>
      <c r="BH475" s="12" t="str">
        <f t="shared" si="323"/>
        <v>S Stanely Dr</v>
      </c>
      <c r="BI475" s="38">
        <f t="shared" si="324"/>
        <v>0.44791666666666669</v>
      </c>
      <c r="BJ475" s="38">
        <f t="shared" si="325"/>
        <v>7.2916666666666671E-2</v>
      </c>
      <c r="BP475" s="80"/>
    </row>
    <row r="476" spans="1:68">
      <c r="A476" s="1">
        <v>473</v>
      </c>
      <c r="B476" s="10" t="s">
        <v>826</v>
      </c>
      <c r="C476" s="21">
        <v>38.307110999999999</v>
      </c>
      <c r="D476" s="44">
        <v>-104.72536100000001</v>
      </c>
      <c r="E476" s="1" t="s">
        <v>831</v>
      </c>
      <c r="F476" s="6">
        <v>45286</v>
      </c>
      <c r="G476" s="7">
        <v>45293</v>
      </c>
      <c r="H476" s="78" t="s">
        <v>780</v>
      </c>
      <c r="I476" s="1">
        <v>30</v>
      </c>
      <c r="J476" s="14">
        <v>0.4375</v>
      </c>
      <c r="K476" s="14">
        <v>0.21875</v>
      </c>
      <c r="L476" s="1" t="str">
        <f t="shared" si="322"/>
        <v>E Walton Dr</v>
      </c>
      <c r="M476" s="1">
        <v>32</v>
      </c>
      <c r="N476" s="14">
        <v>0.44791666666666669</v>
      </c>
      <c r="O476" s="14">
        <v>0.28125</v>
      </c>
      <c r="P476" s="1">
        <f t="shared" si="331"/>
        <v>62</v>
      </c>
      <c r="R476" s="78" t="str">
        <f t="shared" si="332"/>
        <v>E Walton Dr</v>
      </c>
      <c r="S476" s="1">
        <v>30</v>
      </c>
      <c r="U476" s="12" t="str">
        <f t="shared" ref="U476:U499" si="333">L476</f>
        <v>E Walton Dr</v>
      </c>
      <c r="V476" s="11">
        <f t="shared" ref="V476:V499" si="334">S476</f>
        <v>30</v>
      </c>
      <c r="W476" s="80"/>
      <c r="X476" s="78">
        <v>422</v>
      </c>
      <c r="Y476" s="1">
        <v>0</v>
      </c>
      <c r="Z476" s="1">
        <v>0</v>
      </c>
      <c r="AA476" s="1">
        <v>280</v>
      </c>
      <c r="AB476" s="1">
        <v>66.400000000000006</v>
      </c>
      <c r="AC476" s="1">
        <v>68</v>
      </c>
      <c r="AD476" s="1">
        <v>16.100000000000001</v>
      </c>
      <c r="AE476" s="1">
        <v>0</v>
      </c>
      <c r="AF476" s="1">
        <v>0</v>
      </c>
      <c r="AG476" s="1">
        <v>70</v>
      </c>
      <c r="AH476" s="1">
        <v>16.600000000000001</v>
      </c>
      <c r="AI476" s="1">
        <v>1</v>
      </c>
      <c r="AJ476" s="1">
        <v>0.2</v>
      </c>
      <c r="AK476" s="1">
        <v>0</v>
      </c>
      <c r="AL476" s="1">
        <v>0</v>
      </c>
      <c r="AM476" s="1">
        <v>3</v>
      </c>
      <c r="AN476" s="1">
        <v>0.7</v>
      </c>
      <c r="AO476" s="1">
        <v>0</v>
      </c>
      <c r="AP476" s="1">
        <v>0</v>
      </c>
      <c r="AQ476" s="1">
        <v>0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0</v>
      </c>
      <c r="AY476" s="12" t="str">
        <f t="shared" si="319"/>
        <v>E Walton Dr</v>
      </c>
      <c r="AZ476" s="38">
        <f t="shared" si="317"/>
        <v>0.4375</v>
      </c>
      <c r="BA476" s="38">
        <f t="shared" si="318"/>
        <v>0.21875</v>
      </c>
      <c r="BH476" s="12" t="str">
        <f t="shared" si="323"/>
        <v>E Walton Dr</v>
      </c>
      <c r="BI476" s="38">
        <f t="shared" si="324"/>
        <v>0.44791666666666669</v>
      </c>
      <c r="BJ476" s="38">
        <f t="shared" si="325"/>
        <v>0.28125</v>
      </c>
      <c r="BP476" s="80"/>
    </row>
    <row r="477" spans="1:68">
      <c r="A477" s="1">
        <v>474</v>
      </c>
      <c r="B477" s="10" t="s">
        <v>828</v>
      </c>
      <c r="C477" s="21">
        <v>38.305472000000002</v>
      </c>
      <c r="D477" s="44">
        <v>-104.726167</v>
      </c>
      <c r="E477" s="1" t="s">
        <v>832</v>
      </c>
      <c r="F477" s="6">
        <v>45286</v>
      </c>
      <c r="G477" s="7">
        <v>45293</v>
      </c>
      <c r="H477" s="78" t="s">
        <v>833</v>
      </c>
      <c r="I477" s="1">
        <v>58</v>
      </c>
      <c r="J477" s="14">
        <v>0.45833333333333331</v>
      </c>
      <c r="K477" s="14">
        <v>0.1875</v>
      </c>
      <c r="L477" s="1" t="str">
        <f t="shared" si="322"/>
        <v>E George Dr</v>
      </c>
      <c r="M477" s="1">
        <v>51</v>
      </c>
      <c r="N477" s="14">
        <v>0.45833333333333331</v>
      </c>
      <c r="O477" s="14">
        <v>5.2083333333333336E-2</v>
      </c>
      <c r="P477" s="1">
        <f t="shared" si="331"/>
        <v>109</v>
      </c>
      <c r="R477" s="78" t="str">
        <f t="shared" si="332"/>
        <v>E George Dr</v>
      </c>
      <c r="S477" s="1">
        <v>30</v>
      </c>
      <c r="U477" s="12" t="str">
        <f t="shared" si="333"/>
        <v>E George Dr</v>
      </c>
      <c r="V477" s="11">
        <f t="shared" si="334"/>
        <v>30</v>
      </c>
      <c r="W477" s="80"/>
      <c r="X477" s="78">
        <v>724</v>
      </c>
      <c r="Y477" s="1">
        <v>7</v>
      </c>
      <c r="Z477" s="1">
        <v>1</v>
      </c>
      <c r="AA477" s="1">
        <v>399</v>
      </c>
      <c r="AB477" s="1">
        <v>55.1</v>
      </c>
      <c r="AC477" s="1">
        <v>219</v>
      </c>
      <c r="AD477" s="1">
        <v>30.2</v>
      </c>
      <c r="AE477" s="1">
        <v>3</v>
      </c>
      <c r="AF477" s="1">
        <v>0.4</v>
      </c>
      <c r="AG477" s="1">
        <v>92</v>
      </c>
      <c r="AH477" s="1">
        <v>12.7</v>
      </c>
      <c r="AI477" s="1">
        <v>1</v>
      </c>
      <c r="AJ477" s="1">
        <v>0.1</v>
      </c>
      <c r="AK477" s="1">
        <v>0</v>
      </c>
      <c r="AL477" s="1">
        <v>0</v>
      </c>
      <c r="AM477" s="1">
        <v>3</v>
      </c>
      <c r="AN477" s="1">
        <v>0.4</v>
      </c>
      <c r="AO477" s="1">
        <v>0</v>
      </c>
      <c r="AP477" s="1">
        <v>0</v>
      </c>
      <c r="AQ477" s="1">
        <v>0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0</v>
      </c>
      <c r="AY477" s="12" t="str">
        <f t="shared" si="319"/>
        <v>E George Dr</v>
      </c>
      <c r="AZ477" s="38">
        <f t="shared" si="317"/>
        <v>0.45833333333333331</v>
      </c>
      <c r="BA477" s="38">
        <f t="shared" si="318"/>
        <v>0.1875</v>
      </c>
      <c r="BH477" s="12" t="str">
        <f t="shared" si="323"/>
        <v>E George Dr</v>
      </c>
      <c r="BI477" s="38">
        <f t="shared" si="324"/>
        <v>0.45833333333333331</v>
      </c>
      <c r="BJ477" s="38">
        <f t="shared" si="325"/>
        <v>5.2083333333333336E-2</v>
      </c>
      <c r="BP477" s="80"/>
    </row>
    <row r="478" spans="1:68">
      <c r="A478" s="1">
        <v>475</v>
      </c>
      <c r="B478" s="10" t="s">
        <v>834</v>
      </c>
      <c r="C478" s="21">
        <v>38.306221999999998</v>
      </c>
      <c r="D478" s="44">
        <v>-104.726333</v>
      </c>
      <c r="E478" s="1" t="s">
        <v>835</v>
      </c>
      <c r="F478" s="6">
        <v>45286</v>
      </c>
      <c r="G478" s="7">
        <v>45293</v>
      </c>
      <c r="H478" s="78" t="s">
        <v>833</v>
      </c>
      <c r="I478" s="1">
        <v>304</v>
      </c>
      <c r="J478" s="14">
        <v>0.42708333333333331</v>
      </c>
      <c r="K478" s="14">
        <v>8.3333333333333329E-2</v>
      </c>
      <c r="L478" s="1" t="str">
        <f t="shared" si="322"/>
        <v>E George Dr</v>
      </c>
      <c r="N478" s="14"/>
      <c r="O478" s="14"/>
      <c r="P478" s="1">
        <f t="shared" si="331"/>
        <v>304</v>
      </c>
      <c r="R478" s="78" t="str">
        <f t="shared" si="332"/>
        <v>E George Dr</v>
      </c>
      <c r="S478" s="1">
        <v>30</v>
      </c>
      <c r="U478" s="12" t="str">
        <f t="shared" si="333"/>
        <v>E George Dr</v>
      </c>
      <c r="V478" s="11">
        <f t="shared" si="334"/>
        <v>30</v>
      </c>
      <c r="W478" s="80"/>
      <c r="X478" s="78"/>
      <c r="AY478" s="12" t="str">
        <f t="shared" si="319"/>
        <v>E George Dr</v>
      </c>
      <c r="AZ478" s="38">
        <f t="shared" si="317"/>
        <v>0.42708333333333331</v>
      </c>
      <c r="BA478" s="38">
        <f t="shared" si="318"/>
        <v>8.3333333333333329E-2</v>
      </c>
      <c r="BH478" s="12" t="str">
        <f t="shared" si="323"/>
        <v>E George Dr</v>
      </c>
      <c r="BI478" s="38">
        <f t="shared" si="324"/>
        <v>0</v>
      </c>
      <c r="BJ478" s="38">
        <f t="shared" si="325"/>
        <v>0</v>
      </c>
      <c r="BP478" s="80"/>
    </row>
    <row r="479" spans="1:68">
      <c r="A479" s="1">
        <v>476</v>
      </c>
      <c r="B479" s="10" t="s">
        <v>834</v>
      </c>
      <c r="C479" s="21">
        <v>38.307555999999998</v>
      </c>
      <c r="D479" s="44">
        <v>-104.725583</v>
      </c>
      <c r="E479" s="1" t="s">
        <v>836</v>
      </c>
      <c r="F479" s="6">
        <v>45286</v>
      </c>
      <c r="G479" s="7">
        <v>45293</v>
      </c>
      <c r="H479" s="78" t="s">
        <v>780</v>
      </c>
      <c r="I479" s="1">
        <v>285</v>
      </c>
      <c r="J479" s="14">
        <v>0.41666666666666669</v>
      </c>
      <c r="K479" s="14">
        <v>0.19791666666666666</v>
      </c>
      <c r="L479" s="1" t="str">
        <f t="shared" si="322"/>
        <v>E Walton Dr</v>
      </c>
      <c r="N479" s="14"/>
      <c r="O479" s="14"/>
      <c r="P479" s="1">
        <f t="shared" si="331"/>
        <v>285</v>
      </c>
      <c r="R479" s="78" t="str">
        <f t="shared" si="332"/>
        <v>E Walton Dr</v>
      </c>
      <c r="S479" s="1">
        <v>30</v>
      </c>
      <c r="U479" s="12" t="str">
        <f t="shared" si="333"/>
        <v>E Walton Dr</v>
      </c>
      <c r="V479" s="11">
        <f t="shared" si="334"/>
        <v>30</v>
      </c>
      <c r="W479" s="80"/>
      <c r="X479" s="78"/>
      <c r="AY479" s="12" t="str">
        <f t="shared" si="319"/>
        <v>E Walton Dr</v>
      </c>
      <c r="AZ479" s="38">
        <f t="shared" si="317"/>
        <v>0.41666666666666669</v>
      </c>
      <c r="BA479" s="38">
        <f t="shared" si="318"/>
        <v>0.19791666666666666</v>
      </c>
      <c r="BH479" s="12" t="str">
        <f t="shared" si="323"/>
        <v>E Walton Dr</v>
      </c>
      <c r="BI479" s="38">
        <f t="shared" si="324"/>
        <v>0</v>
      </c>
      <c r="BJ479" s="38">
        <f t="shared" si="325"/>
        <v>0</v>
      </c>
      <c r="BP479" s="80"/>
    </row>
    <row r="480" spans="1:68">
      <c r="A480" s="1">
        <v>477</v>
      </c>
      <c r="B480" s="10" t="s">
        <v>828</v>
      </c>
      <c r="C480" s="21">
        <v>38.304777999999999</v>
      </c>
      <c r="D480" s="44">
        <v>-104.7225</v>
      </c>
      <c r="E480" s="1" t="s">
        <v>837</v>
      </c>
      <c r="F480" s="6">
        <v>45286</v>
      </c>
      <c r="G480" s="7">
        <v>45293</v>
      </c>
      <c r="H480" s="78" t="s">
        <v>783</v>
      </c>
      <c r="I480" s="1">
        <v>105</v>
      </c>
      <c r="J480" s="14">
        <v>0.38541666666666669</v>
      </c>
      <c r="K480" s="14">
        <v>0.20833333333333334</v>
      </c>
      <c r="L480" s="1" t="str">
        <f t="shared" si="322"/>
        <v>S Marcus Dr</v>
      </c>
      <c r="M480" s="1">
        <v>93</v>
      </c>
      <c r="N480" s="14">
        <v>0.45833333333333331</v>
      </c>
      <c r="O480" s="14">
        <v>0.11458333333333333</v>
      </c>
      <c r="P480" s="1">
        <f t="shared" si="331"/>
        <v>198</v>
      </c>
      <c r="R480" s="78" t="str">
        <f t="shared" si="332"/>
        <v>S Marcus Dr</v>
      </c>
      <c r="S480" s="1">
        <v>30</v>
      </c>
      <c r="U480" s="12" t="str">
        <f t="shared" si="333"/>
        <v>S Marcus Dr</v>
      </c>
      <c r="V480" s="11">
        <f t="shared" si="334"/>
        <v>30</v>
      </c>
      <c r="W480" s="80"/>
      <c r="X480" s="78">
        <v>1317</v>
      </c>
      <c r="Y480" s="1">
        <v>1</v>
      </c>
      <c r="Z480" s="1">
        <v>0.1</v>
      </c>
      <c r="AA480" s="1">
        <v>929</v>
      </c>
      <c r="AB480" s="1">
        <v>70.5</v>
      </c>
      <c r="AC480" s="1">
        <v>283</v>
      </c>
      <c r="AD480" s="1">
        <v>21.5</v>
      </c>
      <c r="AE480" s="1">
        <v>0</v>
      </c>
      <c r="AF480" s="1">
        <v>0</v>
      </c>
      <c r="AG480" s="1">
        <v>94</v>
      </c>
      <c r="AH480" s="1">
        <v>7.1</v>
      </c>
      <c r="AI480" s="1">
        <v>5</v>
      </c>
      <c r="AJ480" s="1">
        <v>0.4</v>
      </c>
      <c r="AK480" s="1">
        <v>0</v>
      </c>
      <c r="AL480" s="1">
        <v>0</v>
      </c>
      <c r="AM480" s="1">
        <v>5</v>
      </c>
      <c r="AN480" s="1">
        <v>0.4</v>
      </c>
      <c r="AO480" s="1">
        <v>0</v>
      </c>
      <c r="AP480" s="1">
        <v>0</v>
      </c>
      <c r="AQ480" s="1">
        <v>0</v>
      </c>
      <c r="AR480" s="1">
        <v>0</v>
      </c>
      <c r="AS480" s="1">
        <v>0</v>
      </c>
      <c r="AT480" s="1">
        <v>0</v>
      </c>
      <c r="AU480" s="1">
        <v>0</v>
      </c>
      <c r="AV480" s="1">
        <v>0</v>
      </c>
      <c r="AW480" s="1">
        <v>0</v>
      </c>
      <c r="AX480" s="1">
        <v>0</v>
      </c>
      <c r="AY480" s="12" t="str">
        <f t="shared" si="319"/>
        <v>S Marcus Dr</v>
      </c>
      <c r="AZ480" s="38">
        <f t="shared" si="317"/>
        <v>0.38541666666666669</v>
      </c>
      <c r="BA480" s="38">
        <f t="shared" si="318"/>
        <v>0.20833333333333334</v>
      </c>
      <c r="BH480" s="12" t="str">
        <f t="shared" si="323"/>
        <v>S Marcus Dr</v>
      </c>
      <c r="BI480" s="38">
        <f t="shared" si="324"/>
        <v>0.45833333333333331</v>
      </c>
      <c r="BJ480" s="38">
        <f t="shared" si="325"/>
        <v>0.11458333333333333</v>
      </c>
      <c r="BP480" s="80"/>
    </row>
    <row r="481" spans="1:68">
      <c r="A481" s="1">
        <v>478</v>
      </c>
      <c r="B481" s="10" t="s">
        <v>828</v>
      </c>
      <c r="C481" s="21">
        <v>38.306443999999999</v>
      </c>
      <c r="D481" s="44">
        <v>-104.729111</v>
      </c>
      <c r="E481" s="1" t="s">
        <v>838</v>
      </c>
      <c r="F481" s="6">
        <v>45286</v>
      </c>
      <c r="G481" s="7">
        <v>45293</v>
      </c>
      <c r="H481" s="78" t="s">
        <v>839</v>
      </c>
      <c r="I481" s="1">
        <v>113</v>
      </c>
      <c r="J481" s="14">
        <v>0.45833333333333331</v>
      </c>
      <c r="K481" s="14">
        <v>0.16666666666666666</v>
      </c>
      <c r="L481" s="1" t="str">
        <f t="shared" si="322"/>
        <v>E Jerome Dr</v>
      </c>
      <c r="N481" s="14"/>
      <c r="O481" s="14"/>
      <c r="P481" s="1">
        <f t="shared" si="331"/>
        <v>113</v>
      </c>
      <c r="R481" s="78" t="str">
        <f t="shared" si="332"/>
        <v>E Jerome Dr</v>
      </c>
      <c r="S481" s="1">
        <v>30</v>
      </c>
      <c r="U481" s="12" t="str">
        <f t="shared" si="333"/>
        <v>E Jerome Dr</v>
      </c>
      <c r="V481" s="11">
        <f t="shared" si="334"/>
        <v>30</v>
      </c>
      <c r="W481" s="80"/>
      <c r="X481" s="78"/>
      <c r="AY481" s="12" t="str">
        <f t="shared" si="319"/>
        <v>E Jerome Dr</v>
      </c>
      <c r="AZ481" s="38">
        <f t="shared" si="317"/>
        <v>0.45833333333333331</v>
      </c>
      <c r="BA481" s="38">
        <f t="shared" si="318"/>
        <v>0.16666666666666666</v>
      </c>
      <c r="BH481" s="12" t="str">
        <f t="shared" si="323"/>
        <v>E Jerome Dr</v>
      </c>
      <c r="BI481" s="38">
        <f t="shared" si="324"/>
        <v>0</v>
      </c>
      <c r="BJ481" s="38">
        <f t="shared" si="325"/>
        <v>0</v>
      </c>
      <c r="BP481" s="80"/>
    </row>
    <row r="482" spans="1:68">
      <c r="A482" s="1">
        <v>479</v>
      </c>
      <c r="B482" s="10" t="s">
        <v>840</v>
      </c>
      <c r="C482" s="21">
        <v>38.306972000000002</v>
      </c>
      <c r="D482" s="44">
        <v>-104.73044400000001</v>
      </c>
      <c r="E482" s="1" t="s">
        <v>841</v>
      </c>
      <c r="F482" s="6">
        <v>45287</v>
      </c>
      <c r="G482" s="7">
        <v>45294</v>
      </c>
      <c r="H482" s="78" t="s">
        <v>842</v>
      </c>
      <c r="I482" s="1">
        <v>141</v>
      </c>
      <c r="J482" s="14">
        <v>0.45833333333333331</v>
      </c>
      <c r="K482" s="14">
        <v>0.125</v>
      </c>
      <c r="L482" s="1" t="str">
        <f t="shared" si="322"/>
        <v>S Frost Dr</v>
      </c>
      <c r="N482" s="14"/>
      <c r="O482" s="14"/>
      <c r="P482" s="1">
        <f>SUM(M482,I482)</f>
        <v>141</v>
      </c>
      <c r="R482" s="78" t="str">
        <f t="shared" si="332"/>
        <v>S Frost Dr</v>
      </c>
      <c r="S482" s="1">
        <v>30</v>
      </c>
      <c r="U482" s="12" t="str">
        <f t="shared" si="333"/>
        <v>S Frost Dr</v>
      </c>
      <c r="V482" s="11">
        <f t="shared" si="334"/>
        <v>30</v>
      </c>
      <c r="W482" s="80"/>
      <c r="X482" s="78"/>
      <c r="AY482" s="12" t="str">
        <f t="shared" si="319"/>
        <v>S Frost Dr</v>
      </c>
      <c r="AZ482" s="38">
        <f t="shared" si="317"/>
        <v>0.45833333333333331</v>
      </c>
      <c r="BA482" s="38">
        <f t="shared" si="318"/>
        <v>0.125</v>
      </c>
      <c r="BH482" s="12" t="str">
        <f t="shared" si="323"/>
        <v>S Frost Dr</v>
      </c>
      <c r="BI482" s="38">
        <f t="shared" si="324"/>
        <v>0</v>
      </c>
      <c r="BJ482" s="38">
        <f t="shared" si="325"/>
        <v>0</v>
      </c>
      <c r="BP482" s="80"/>
    </row>
    <row r="483" spans="1:68">
      <c r="A483" s="1">
        <v>480</v>
      </c>
      <c r="B483" s="10" t="s">
        <v>840</v>
      </c>
      <c r="C483" s="21">
        <v>38.304777999999999</v>
      </c>
      <c r="D483" s="44">
        <v>-104.72575000000001</v>
      </c>
      <c r="E483" s="1" t="s">
        <v>843</v>
      </c>
      <c r="F483" s="6">
        <v>45287</v>
      </c>
      <c r="G483" s="7">
        <v>45294</v>
      </c>
      <c r="H483" s="78" t="s">
        <v>404</v>
      </c>
      <c r="I483" s="1">
        <v>44</v>
      </c>
      <c r="J483" s="14">
        <v>0.42708333333333331</v>
      </c>
      <c r="K483" s="14">
        <v>0.5</v>
      </c>
      <c r="L483" s="1" t="str">
        <f t="shared" si="322"/>
        <v>E Byrd Dr</v>
      </c>
      <c r="M483" s="1">
        <v>31</v>
      </c>
      <c r="N483" s="14">
        <v>0.45833333333333331</v>
      </c>
      <c r="O483" s="14">
        <v>0.20833333333333334</v>
      </c>
      <c r="P483" s="1">
        <f t="shared" si="331"/>
        <v>75</v>
      </c>
      <c r="R483" s="78" t="str">
        <f t="shared" si="332"/>
        <v>E Byrd Dr</v>
      </c>
      <c r="S483" s="1">
        <v>30</v>
      </c>
      <c r="U483" s="12" t="str">
        <f t="shared" si="333"/>
        <v>E Byrd Dr</v>
      </c>
      <c r="V483" s="11">
        <f t="shared" si="334"/>
        <v>30</v>
      </c>
      <c r="W483" s="80"/>
      <c r="X483" s="78">
        <v>502</v>
      </c>
      <c r="Y483" s="1">
        <v>1</v>
      </c>
      <c r="Z483" s="1">
        <v>0.2</v>
      </c>
      <c r="AA483" s="1">
        <v>329</v>
      </c>
      <c r="AB483" s="1">
        <v>65.5</v>
      </c>
      <c r="AC483" s="1">
        <v>123</v>
      </c>
      <c r="AD483" s="1">
        <v>24.5</v>
      </c>
      <c r="AE483" s="1">
        <v>0</v>
      </c>
      <c r="AF483" s="1">
        <v>0</v>
      </c>
      <c r="AG483" s="1">
        <v>49</v>
      </c>
      <c r="AH483" s="1">
        <v>9.8000000000000007</v>
      </c>
      <c r="AI483" s="1">
        <v>0</v>
      </c>
      <c r="AJ483" s="1">
        <v>0</v>
      </c>
      <c r="AK483" s="1">
        <v>0</v>
      </c>
      <c r="AL483" s="1">
        <v>0</v>
      </c>
      <c r="AM483" s="1">
        <v>0</v>
      </c>
      <c r="AN483" s="1">
        <v>0</v>
      </c>
      <c r="AO483" s="1">
        <v>0</v>
      </c>
      <c r="AP483" s="1">
        <v>0</v>
      </c>
      <c r="AQ483" s="1">
        <v>0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0</v>
      </c>
      <c r="AY483" s="12" t="str">
        <f t="shared" si="319"/>
        <v>E Byrd Dr</v>
      </c>
      <c r="AZ483" s="38">
        <f t="shared" si="317"/>
        <v>0.42708333333333331</v>
      </c>
      <c r="BA483" s="38">
        <f t="shared" si="318"/>
        <v>0.5</v>
      </c>
      <c r="BH483" s="12" t="str">
        <f t="shared" si="323"/>
        <v>E Byrd Dr</v>
      </c>
      <c r="BI483" s="38">
        <f t="shared" si="324"/>
        <v>0.45833333333333331</v>
      </c>
      <c r="BJ483" s="38">
        <f t="shared" si="325"/>
        <v>0.20833333333333334</v>
      </c>
      <c r="BP483" s="80"/>
    </row>
    <row r="484" spans="1:68">
      <c r="A484" s="1">
        <v>481</v>
      </c>
      <c r="B484" s="10" t="s">
        <v>844</v>
      </c>
      <c r="C484" s="21">
        <v>38.322972</v>
      </c>
      <c r="D484" s="44">
        <v>-104.764861</v>
      </c>
      <c r="E484" s="1" t="s">
        <v>845</v>
      </c>
      <c r="F484" s="6">
        <v>45300</v>
      </c>
      <c r="G484" s="7">
        <v>45307</v>
      </c>
      <c r="H484" s="78" t="s">
        <v>846</v>
      </c>
      <c r="I484" s="1">
        <v>61</v>
      </c>
      <c r="J484" s="14">
        <v>0.29166666666666669</v>
      </c>
      <c r="K484" s="14">
        <v>0.16666666666666666</v>
      </c>
      <c r="L484" s="1" t="str">
        <f t="shared" si="322"/>
        <v>S Mangrum Dr</v>
      </c>
      <c r="M484" s="1">
        <v>57</v>
      </c>
      <c r="N484" s="14">
        <v>0.29166666666666669</v>
      </c>
      <c r="O484" s="14">
        <v>0.125</v>
      </c>
      <c r="Q484" s="1">
        <f t="shared" ref="Q484:Q489" si="335">SUM(M484,I484)</f>
        <v>118</v>
      </c>
      <c r="R484" s="78" t="str">
        <f t="shared" si="332"/>
        <v>S Mangrum Dr</v>
      </c>
      <c r="S484" s="1">
        <v>30</v>
      </c>
      <c r="U484" s="12" t="str">
        <f t="shared" si="333"/>
        <v>S Mangrum Dr</v>
      </c>
      <c r="V484" s="11">
        <f t="shared" si="334"/>
        <v>30</v>
      </c>
      <c r="W484" s="80"/>
      <c r="X484" s="78"/>
      <c r="AY484" s="12" t="str">
        <f t="shared" si="319"/>
        <v>S Mangrum Dr</v>
      </c>
      <c r="AZ484" s="38">
        <f t="shared" si="317"/>
        <v>0.29166666666666669</v>
      </c>
      <c r="BA484" s="38">
        <f t="shared" si="318"/>
        <v>0.16666666666666666</v>
      </c>
      <c r="BB484" s="1">
        <v>4</v>
      </c>
      <c r="BC484" s="1">
        <v>0.8</v>
      </c>
      <c r="BD484" s="1">
        <v>468</v>
      </c>
      <c r="BE484" s="1">
        <v>95.5</v>
      </c>
      <c r="BF484" s="1">
        <v>18</v>
      </c>
      <c r="BG484" s="1">
        <v>3.7</v>
      </c>
      <c r="BH484" s="12" t="str">
        <f t="shared" si="323"/>
        <v>S Mangrum Dr</v>
      </c>
      <c r="BI484" s="38">
        <f t="shared" si="324"/>
        <v>0.29166666666666669</v>
      </c>
      <c r="BJ484" s="38">
        <f t="shared" si="325"/>
        <v>0.125</v>
      </c>
      <c r="BK484" s="1">
        <v>11</v>
      </c>
      <c r="BL484" s="1">
        <v>2.4</v>
      </c>
      <c r="BM484" s="1">
        <v>423</v>
      </c>
      <c r="BN484" s="1">
        <v>93.2</v>
      </c>
      <c r="BO484" s="1">
        <v>20</v>
      </c>
      <c r="BP484" s="80">
        <v>4.4000000000000004</v>
      </c>
    </row>
    <row r="485" spans="1:68">
      <c r="A485" s="1">
        <v>482</v>
      </c>
      <c r="B485" s="10" t="s">
        <v>847</v>
      </c>
      <c r="C485" s="21">
        <v>38.289527999999997</v>
      </c>
      <c r="D485" s="44">
        <v>-104.75752799999999</v>
      </c>
      <c r="E485" s="1" t="s">
        <v>848</v>
      </c>
      <c r="F485" s="6">
        <v>45300</v>
      </c>
      <c r="G485" s="7">
        <v>45307</v>
      </c>
      <c r="H485" s="78" t="s">
        <v>849</v>
      </c>
      <c r="I485" s="1">
        <v>55</v>
      </c>
      <c r="J485" s="14">
        <v>0.25</v>
      </c>
      <c r="K485" s="14">
        <v>0.33333333333333331</v>
      </c>
      <c r="L485" s="1" t="str">
        <f t="shared" si="322"/>
        <v>W Winterhaven Dr</v>
      </c>
      <c r="M485" s="1">
        <v>58</v>
      </c>
      <c r="N485" s="14">
        <v>0.375</v>
      </c>
      <c r="O485" s="14">
        <v>0.20833333333333334</v>
      </c>
      <c r="Q485" s="1">
        <f t="shared" si="335"/>
        <v>113</v>
      </c>
      <c r="R485" s="78" t="str">
        <f t="shared" si="332"/>
        <v>W Winterhaven Dr</v>
      </c>
      <c r="S485" s="1">
        <v>30</v>
      </c>
      <c r="U485" s="12" t="str">
        <f t="shared" si="333"/>
        <v>W Winterhaven Dr</v>
      </c>
      <c r="V485" s="11">
        <f t="shared" si="334"/>
        <v>30</v>
      </c>
      <c r="W485" s="80"/>
      <c r="X485" s="78"/>
      <c r="AY485" s="12" t="str">
        <f t="shared" si="319"/>
        <v>W Winterhaven Dr</v>
      </c>
      <c r="AZ485" s="38">
        <f t="shared" si="317"/>
        <v>0.25</v>
      </c>
      <c r="BA485" s="38">
        <f t="shared" si="318"/>
        <v>0.33333333333333331</v>
      </c>
      <c r="BB485" s="1">
        <v>17</v>
      </c>
      <c r="BC485" s="1">
        <v>3.8</v>
      </c>
      <c r="BD485" s="1">
        <v>407</v>
      </c>
      <c r="BE485" s="1">
        <v>91.9</v>
      </c>
      <c r="BF485" s="1">
        <v>19</v>
      </c>
      <c r="BG485" s="1">
        <v>4.3</v>
      </c>
      <c r="BH485" s="12" t="str">
        <f t="shared" si="323"/>
        <v>W Winterhaven Dr</v>
      </c>
      <c r="BI485" s="38">
        <f t="shared" si="324"/>
        <v>0.375</v>
      </c>
      <c r="BJ485" s="38">
        <f t="shared" si="325"/>
        <v>0.20833333333333334</v>
      </c>
      <c r="BK485" s="1">
        <v>11</v>
      </c>
      <c r="BL485" s="1">
        <v>2.4</v>
      </c>
      <c r="BM485" s="1">
        <v>436</v>
      </c>
      <c r="BN485" s="1">
        <v>93.4</v>
      </c>
      <c r="BO485" s="1">
        <v>20</v>
      </c>
      <c r="BP485" s="80">
        <v>4.3</v>
      </c>
    </row>
    <row r="486" spans="1:68">
      <c r="A486" s="1">
        <v>483</v>
      </c>
      <c r="B486" s="10" t="s">
        <v>850</v>
      </c>
      <c r="C486" s="21">
        <v>38.330722000000002</v>
      </c>
      <c r="D486" s="44">
        <v>-104.75149999999999</v>
      </c>
      <c r="E486" s="1" t="s">
        <v>851</v>
      </c>
      <c r="F486" s="6">
        <v>45300</v>
      </c>
      <c r="G486" s="7">
        <v>45307</v>
      </c>
      <c r="H486" s="78" t="s">
        <v>553</v>
      </c>
      <c r="I486" s="1">
        <v>211</v>
      </c>
      <c r="J486" s="14">
        <v>0.375</v>
      </c>
      <c r="K486" s="14">
        <v>8.3333333333333329E-2</v>
      </c>
      <c r="L486" s="1" t="str">
        <f t="shared" si="322"/>
        <v>S Golfview Dr</v>
      </c>
      <c r="M486" s="1">
        <v>227</v>
      </c>
      <c r="N486" s="14">
        <v>0.45833333333333331</v>
      </c>
      <c r="O486" s="14">
        <v>0.125</v>
      </c>
      <c r="Q486" s="1">
        <f t="shared" si="335"/>
        <v>438</v>
      </c>
      <c r="R486" s="78" t="str">
        <f t="shared" si="332"/>
        <v>S Golfview Dr</v>
      </c>
      <c r="S486" s="1">
        <v>30</v>
      </c>
      <c r="T486" s="1">
        <v>33</v>
      </c>
      <c r="U486" s="12" t="str">
        <f t="shared" si="333"/>
        <v>S Golfview Dr</v>
      </c>
      <c r="V486" s="11">
        <f t="shared" si="334"/>
        <v>30</v>
      </c>
      <c r="W486" s="80">
        <v>32</v>
      </c>
      <c r="X486" s="78"/>
      <c r="AY486" s="12" t="str">
        <f t="shared" si="319"/>
        <v>S Golfview Dr</v>
      </c>
      <c r="AZ486" s="38">
        <f t="shared" si="317"/>
        <v>0.375</v>
      </c>
      <c r="BA486" s="38">
        <f t="shared" si="318"/>
        <v>8.3333333333333329E-2</v>
      </c>
      <c r="BB486" s="1">
        <v>3</v>
      </c>
      <c r="BC486" s="1">
        <v>0.2</v>
      </c>
      <c r="BD486" s="1">
        <v>1678</v>
      </c>
      <c r="BE486" s="1">
        <v>98.9</v>
      </c>
      <c r="BF486" s="1">
        <v>16</v>
      </c>
      <c r="BG486" s="1">
        <v>0.9</v>
      </c>
      <c r="BH486" s="12" t="str">
        <f t="shared" si="323"/>
        <v>S Golfview Dr</v>
      </c>
      <c r="BI486" s="38">
        <f t="shared" si="324"/>
        <v>0.45833333333333331</v>
      </c>
      <c r="BJ486" s="38">
        <f t="shared" si="325"/>
        <v>0.125</v>
      </c>
      <c r="BK486" s="1">
        <v>36</v>
      </c>
      <c r="BL486" s="1">
        <v>2</v>
      </c>
      <c r="BM486" s="1">
        <v>1767</v>
      </c>
      <c r="BN486" s="1">
        <v>96.9</v>
      </c>
      <c r="BO486" s="1">
        <v>20</v>
      </c>
      <c r="BP486" s="80">
        <v>1.1000000000000001</v>
      </c>
    </row>
    <row r="487" spans="1:68">
      <c r="A487" s="1">
        <v>484</v>
      </c>
      <c r="B487" s="10" t="s">
        <v>844</v>
      </c>
      <c r="C487" s="21">
        <v>38.326639</v>
      </c>
      <c r="D487" s="44">
        <v>-104.75833299999999</v>
      </c>
      <c r="E487" s="1" t="s">
        <v>852</v>
      </c>
      <c r="F487" s="6">
        <v>45300</v>
      </c>
      <c r="G487" s="7">
        <v>45307</v>
      </c>
      <c r="H487" s="78" t="s">
        <v>853</v>
      </c>
      <c r="I487" s="1">
        <v>88</v>
      </c>
      <c r="J487" s="14">
        <v>0.25</v>
      </c>
      <c r="K487" s="14">
        <v>0.20833333333333334</v>
      </c>
      <c r="L487" s="1" t="str">
        <f t="shared" si="322"/>
        <v>W/S Archer Dr</v>
      </c>
      <c r="M487" s="1">
        <v>84</v>
      </c>
      <c r="N487" s="14">
        <v>0.45833333333333331</v>
      </c>
      <c r="O487" s="14">
        <v>0.16666666666666666</v>
      </c>
      <c r="Q487" s="1">
        <f t="shared" si="335"/>
        <v>172</v>
      </c>
      <c r="R487" s="78" t="str">
        <f t="shared" si="332"/>
        <v>W/S Archer Dr</v>
      </c>
      <c r="S487" s="1">
        <v>30</v>
      </c>
      <c r="U487" s="12" t="str">
        <f t="shared" si="333"/>
        <v>W/S Archer Dr</v>
      </c>
      <c r="V487" s="11">
        <f t="shared" si="334"/>
        <v>30</v>
      </c>
      <c r="W487" s="80"/>
      <c r="X487" s="78"/>
      <c r="AY487" s="12" t="str">
        <f t="shared" si="319"/>
        <v>W/S Archer Dr</v>
      </c>
      <c r="AZ487" s="38">
        <f t="shared" si="317"/>
        <v>0.25</v>
      </c>
      <c r="BA487" s="38">
        <f t="shared" si="318"/>
        <v>0.20833333333333334</v>
      </c>
      <c r="BB487" s="1">
        <v>7</v>
      </c>
      <c r="BC487" s="1">
        <v>1</v>
      </c>
      <c r="BD487" s="1">
        <v>688</v>
      </c>
      <c r="BE487" s="1">
        <v>97.5</v>
      </c>
      <c r="BF487" s="1">
        <v>11</v>
      </c>
      <c r="BG487" s="1">
        <v>1.6</v>
      </c>
      <c r="BH487" s="12" t="str">
        <f t="shared" si="323"/>
        <v>W/S Archer Dr</v>
      </c>
      <c r="BI487" s="38">
        <f t="shared" si="324"/>
        <v>0.45833333333333331</v>
      </c>
      <c r="BJ487" s="38">
        <f t="shared" si="325"/>
        <v>0.16666666666666666</v>
      </c>
      <c r="BK487" s="1">
        <v>31</v>
      </c>
      <c r="BL487" s="1">
        <v>4.5999999999999996</v>
      </c>
      <c r="BM487" s="1">
        <v>613</v>
      </c>
      <c r="BN487" s="1">
        <v>90.8</v>
      </c>
      <c r="BO487" s="1">
        <v>31</v>
      </c>
      <c r="BP487" s="80">
        <v>4.5999999999999996</v>
      </c>
    </row>
    <row r="488" spans="1:68">
      <c r="A488" s="1">
        <v>485</v>
      </c>
      <c r="B488" s="10" t="s">
        <v>847</v>
      </c>
      <c r="C488" s="21">
        <v>38.293083000000003</v>
      </c>
      <c r="D488" s="44">
        <v>-104.757778</v>
      </c>
      <c r="E488" s="1" t="s">
        <v>854</v>
      </c>
      <c r="F488" s="6">
        <v>45300</v>
      </c>
      <c r="G488" s="7">
        <v>45307</v>
      </c>
      <c r="H488" s="78" t="s">
        <v>855</v>
      </c>
      <c r="I488" s="1">
        <v>90</v>
      </c>
      <c r="J488" s="14">
        <v>0.29166666666666669</v>
      </c>
      <c r="K488" s="14">
        <v>8.3333333333333329E-2</v>
      </c>
      <c r="L488" s="1" t="str">
        <f t="shared" si="322"/>
        <v>W Scarsboro</v>
      </c>
      <c r="M488" s="1">
        <v>101</v>
      </c>
      <c r="N488" s="14">
        <v>0.45833333333333331</v>
      </c>
      <c r="O488" s="14">
        <v>0.16666666666666666</v>
      </c>
      <c r="Q488" s="1">
        <f t="shared" si="335"/>
        <v>191</v>
      </c>
      <c r="R488" s="78" t="str">
        <f t="shared" si="332"/>
        <v>W Scarsboro</v>
      </c>
      <c r="S488" s="1">
        <v>30</v>
      </c>
      <c r="T488" s="1">
        <v>34</v>
      </c>
      <c r="U488" s="12" t="str">
        <f t="shared" si="333"/>
        <v>W Scarsboro</v>
      </c>
      <c r="V488" s="11">
        <f t="shared" si="334"/>
        <v>30</v>
      </c>
      <c r="W488" s="80">
        <v>33</v>
      </c>
      <c r="X488" s="78"/>
      <c r="AY488" s="12" t="str">
        <f t="shared" si="319"/>
        <v>W Scarsboro</v>
      </c>
      <c r="AZ488" s="38">
        <f t="shared" si="317"/>
        <v>0.29166666666666669</v>
      </c>
      <c r="BA488" s="38">
        <f t="shared" si="318"/>
        <v>8.3333333333333329E-2</v>
      </c>
      <c r="BB488" s="1">
        <v>2</v>
      </c>
      <c r="BC488" s="1">
        <v>0.3</v>
      </c>
      <c r="BD488" s="1">
        <v>711</v>
      </c>
      <c r="BE488" s="1">
        <v>97.8</v>
      </c>
      <c r="BF488" s="1">
        <v>14</v>
      </c>
      <c r="BG488" s="1">
        <v>1.9</v>
      </c>
      <c r="BH488" s="12" t="str">
        <f t="shared" si="323"/>
        <v>W Scarsboro</v>
      </c>
      <c r="BI488" s="38">
        <f t="shared" si="324"/>
        <v>0.45833333333333331</v>
      </c>
      <c r="BJ488" s="38">
        <f t="shared" si="325"/>
        <v>0.16666666666666666</v>
      </c>
      <c r="BK488" s="1">
        <v>16</v>
      </c>
      <c r="BL488" s="1">
        <v>2</v>
      </c>
      <c r="BM488" s="1">
        <v>787</v>
      </c>
      <c r="BN488" s="1">
        <v>97</v>
      </c>
      <c r="BO488" s="1">
        <v>8</v>
      </c>
      <c r="BP488" s="80">
        <v>1</v>
      </c>
    </row>
    <row r="489" spans="1:68">
      <c r="A489" s="1">
        <v>486</v>
      </c>
      <c r="B489" s="10" t="s">
        <v>850</v>
      </c>
      <c r="C489" s="21">
        <v>38.329166999999998</v>
      </c>
      <c r="D489" s="44">
        <v>-104.76141699999999</v>
      </c>
      <c r="E489" s="1" t="s">
        <v>856</v>
      </c>
      <c r="F489" s="6">
        <v>45300</v>
      </c>
      <c r="G489" s="7">
        <v>45307</v>
      </c>
      <c r="H489" s="78" t="s">
        <v>857</v>
      </c>
      <c r="I489" s="1">
        <v>74</v>
      </c>
      <c r="J489" s="14">
        <v>0.29166666666666669</v>
      </c>
      <c r="K489" s="14">
        <v>0.16666666666666666</v>
      </c>
      <c r="L489" s="1" t="str">
        <f t="shared" si="322"/>
        <v>S Snead Dr</v>
      </c>
      <c r="M489" s="1">
        <v>93</v>
      </c>
      <c r="N489" s="14">
        <v>8.3333333333333329E-2</v>
      </c>
      <c r="O489" s="14">
        <v>0.125</v>
      </c>
      <c r="Q489" s="1">
        <f t="shared" si="335"/>
        <v>167</v>
      </c>
      <c r="R489" s="78" t="str">
        <f t="shared" si="332"/>
        <v>S Snead Dr</v>
      </c>
      <c r="S489" s="1">
        <v>30</v>
      </c>
      <c r="T489" s="1">
        <v>32</v>
      </c>
      <c r="U489" s="12" t="str">
        <f t="shared" si="333"/>
        <v>S Snead Dr</v>
      </c>
      <c r="V489" s="11">
        <f t="shared" si="334"/>
        <v>30</v>
      </c>
      <c r="W489" s="80">
        <v>33</v>
      </c>
      <c r="X489" s="78"/>
      <c r="AY489" s="12" t="str">
        <f t="shared" si="319"/>
        <v>S Snead Dr</v>
      </c>
      <c r="AZ489" s="38">
        <f t="shared" si="317"/>
        <v>0.29166666666666669</v>
      </c>
      <c r="BA489" s="38">
        <f t="shared" si="318"/>
        <v>0.16666666666666666</v>
      </c>
      <c r="BB489" s="1">
        <v>10</v>
      </c>
      <c r="BC489" s="1">
        <v>1.7</v>
      </c>
      <c r="BD489" s="1">
        <v>555</v>
      </c>
      <c r="BE489" s="1">
        <v>94.1</v>
      </c>
      <c r="BF489" s="1">
        <v>25</v>
      </c>
      <c r="BG489" s="1">
        <v>4.2</v>
      </c>
      <c r="BH489" s="12" t="str">
        <f t="shared" si="323"/>
        <v>S Snead Dr</v>
      </c>
      <c r="BI489" s="38">
        <f t="shared" si="324"/>
        <v>8.3333333333333329E-2</v>
      </c>
      <c r="BJ489" s="38">
        <f t="shared" si="325"/>
        <v>0.125</v>
      </c>
      <c r="BK489" s="1">
        <v>95</v>
      </c>
      <c r="BL489" s="1">
        <v>12.8</v>
      </c>
      <c r="BM489" s="1">
        <v>580</v>
      </c>
      <c r="BN489" s="1">
        <v>78.2</v>
      </c>
      <c r="BO489" s="1">
        <v>67</v>
      </c>
      <c r="BP489" s="80">
        <v>9</v>
      </c>
    </row>
    <row r="490" spans="1:68">
      <c r="A490" s="1">
        <v>487</v>
      </c>
      <c r="B490" s="10" t="s">
        <v>858</v>
      </c>
      <c r="C490" s="21">
        <v>38.311028</v>
      </c>
      <c r="D490" s="44">
        <v>-104.719944</v>
      </c>
      <c r="E490" s="1" t="s">
        <v>859</v>
      </c>
      <c r="F490" s="6">
        <v>45300</v>
      </c>
      <c r="G490" s="7">
        <v>45309</v>
      </c>
      <c r="H490" s="78" t="s">
        <v>860</v>
      </c>
      <c r="I490" s="1">
        <v>31</v>
      </c>
      <c r="J490" s="14">
        <v>0.30208333333333331</v>
      </c>
      <c r="K490" s="14">
        <v>0.11458333333333333</v>
      </c>
      <c r="L490" s="1" t="str">
        <f t="shared" si="322"/>
        <v>E Cheney Dr</v>
      </c>
      <c r="M490" s="1">
        <v>40</v>
      </c>
      <c r="N490" s="14">
        <v>0.30208333333333331</v>
      </c>
      <c r="O490" s="14">
        <v>0.11458333333333333</v>
      </c>
      <c r="P490" s="1">
        <f t="shared" si="331"/>
        <v>71</v>
      </c>
      <c r="R490" s="78" t="str">
        <f t="shared" si="332"/>
        <v>E Cheney Dr</v>
      </c>
      <c r="S490" s="1">
        <v>30</v>
      </c>
      <c r="U490" s="12" t="str">
        <f t="shared" si="333"/>
        <v>E Cheney Dr</v>
      </c>
      <c r="V490" s="11">
        <f t="shared" si="334"/>
        <v>30</v>
      </c>
      <c r="W490" s="80"/>
      <c r="X490" s="78">
        <v>611</v>
      </c>
      <c r="Y490" s="1">
        <v>3</v>
      </c>
      <c r="Z490" s="1">
        <v>0.5</v>
      </c>
      <c r="AA490" s="1">
        <v>343</v>
      </c>
      <c r="AB490" s="1">
        <v>56.1</v>
      </c>
      <c r="AC490" s="1">
        <v>118</v>
      </c>
      <c r="AD490" s="1">
        <v>19.3</v>
      </c>
      <c r="AE490" s="1">
        <v>10</v>
      </c>
      <c r="AF490" s="1">
        <v>1.6</v>
      </c>
      <c r="AG490" s="1">
        <v>134</v>
      </c>
      <c r="AH490" s="1">
        <v>21.9</v>
      </c>
      <c r="AI490" s="1">
        <v>0</v>
      </c>
      <c r="AJ490" s="1">
        <v>0</v>
      </c>
      <c r="AK490" s="1">
        <v>0</v>
      </c>
      <c r="AL490" s="1">
        <v>0</v>
      </c>
      <c r="AM490" s="1">
        <v>3</v>
      </c>
      <c r="AN490" s="1">
        <v>0.5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2" t="str">
        <f t="shared" si="319"/>
        <v>E Cheney Dr</v>
      </c>
      <c r="AZ490" s="38">
        <f t="shared" si="317"/>
        <v>0.30208333333333331</v>
      </c>
      <c r="BA490" s="38">
        <f t="shared" si="318"/>
        <v>0.11458333333333333</v>
      </c>
      <c r="BH490" s="12" t="str">
        <f t="shared" si="323"/>
        <v>E Cheney Dr</v>
      </c>
      <c r="BI490" s="38">
        <f t="shared" si="324"/>
        <v>0.30208333333333331</v>
      </c>
      <c r="BJ490" s="38">
        <f t="shared" si="325"/>
        <v>0.11458333333333333</v>
      </c>
      <c r="BP490" s="80"/>
    </row>
    <row r="491" spans="1:68">
      <c r="A491" s="1">
        <v>488</v>
      </c>
      <c r="B491" s="10" t="s">
        <v>858</v>
      </c>
      <c r="C491" s="21">
        <v>38.307833000000002</v>
      </c>
      <c r="D491" s="44">
        <v>-104.720917</v>
      </c>
      <c r="E491" s="1" t="s">
        <v>861</v>
      </c>
      <c r="F491" s="6">
        <v>45300</v>
      </c>
      <c r="G491" s="7">
        <v>45309</v>
      </c>
      <c r="H491" s="78" t="s">
        <v>862</v>
      </c>
      <c r="I491" s="1">
        <v>32</v>
      </c>
      <c r="J491" s="14">
        <v>0.28125</v>
      </c>
      <c r="K491" s="14">
        <v>0.125</v>
      </c>
      <c r="L491" s="1" t="str">
        <f t="shared" si="322"/>
        <v>E Maher Dr</v>
      </c>
      <c r="M491" s="1">
        <v>30</v>
      </c>
      <c r="N491" s="14">
        <v>0.29166666666666669</v>
      </c>
      <c r="O491" s="14">
        <v>0.16666666666666666</v>
      </c>
      <c r="P491" s="1">
        <f t="shared" si="331"/>
        <v>62</v>
      </c>
      <c r="R491" s="78" t="str">
        <f t="shared" si="332"/>
        <v>E Maher Dr</v>
      </c>
      <c r="S491" s="1">
        <v>30</v>
      </c>
      <c r="U491" s="12" t="str">
        <f t="shared" si="333"/>
        <v>E Maher Dr</v>
      </c>
      <c r="V491" s="11">
        <f t="shared" si="334"/>
        <v>30</v>
      </c>
      <c r="W491" s="80"/>
      <c r="X491" s="78">
        <v>538</v>
      </c>
      <c r="Y491" s="1">
        <v>1</v>
      </c>
      <c r="Z491" s="1">
        <v>0.2</v>
      </c>
      <c r="AA491" s="1">
        <v>302</v>
      </c>
      <c r="AB491" s="1">
        <v>56.1</v>
      </c>
      <c r="AC491" s="1">
        <v>113</v>
      </c>
      <c r="AD491" s="1">
        <v>21</v>
      </c>
      <c r="AE491" s="1">
        <v>8</v>
      </c>
      <c r="AF491" s="1">
        <v>1.5</v>
      </c>
      <c r="AG491" s="1">
        <v>105</v>
      </c>
      <c r="AH491" s="1">
        <v>19.5</v>
      </c>
      <c r="AI491" s="1">
        <v>7</v>
      </c>
      <c r="AJ491" s="1">
        <v>1.3</v>
      </c>
      <c r="AK491" s="1">
        <v>0</v>
      </c>
      <c r="AL491" s="1">
        <v>0</v>
      </c>
      <c r="AM491" s="1">
        <v>2</v>
      </c>
      <c r="AN491" s="1">
        <v>0.4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2" t="str">
        <f t="shared" si="319"/>
        <v>E Maher Dr</v>
      </c>
      <c r="AZ491" s="38">
        <f t="shared" si="317"/>
        <v>0.28125</v>
      </c>
      <c r="BA491" s="38">
        <f t="shared" si="318"/>
        <v>0.125</v>
      </c>
      <c r="BH491" s="12" t="str">
        <f t="shared" si="323"/>
        <v>E Maher Dr</v>
      </c>
      <c r="BI491" s="38">
        <f t="shared" si="324"/>
        <v>0.29166666666666669</v>
      </c>
      <c r="BJ491" s="38">
        <f t="shared" si="325"/>
        <v>0.16666666666666666</v>
      </c>
      <c r="BP491" s="80"/>
    </row>
    <row r="492" spans="1:68">
      <c r="A492" s="1">
        <v>489</v>
      </c>
      <c r="B492" s="10" t="s">
        <v>858</v>
      </c>
      <c r="C492" s="21">
        <v>38.307833000000002</v>
      </c>
      <c r="D492" s="44">
        <v>-104.720917</v>
      </c>
      <c r="E492" s="1" t="s">
        <v>863</v>
      </c>
      <c r="F492" s="6">
        <v>45300</v>
      </c>
      <c r="G492" s="7">
        <v>45309</v>
      </c>
      <c r="H492" s="78" t="s">
        <v>862</v>
      </c>
      <c r="I492" s="1">
        <v>29</v>
      </c>
      <c r="J492" s="14">
        <v>0.32291666666666669</v>
      </c>
      <c r="K492" s="14">
        <v>0.16666666666666666</v>
      </c>
      <c r="L492" s="1" t="str">
        <f t="shared" si="322"/>
        <v>E Maher Dr</v>
      </c>
      <c r="M492" s="1">
        <v>12</v>
      </c>
      <c r="N492" s="14">
        <v>0.45833333333333331</v>
      </c>
      <c r="O492" s="14">
        <v>0.20833333333333334</v>
      </c>
      <c r="P492" s="1">
        <f t="shared" si="331"/>
        <v>41</v>
      </c>
      <c r="R492" s="78" t="str">
        <f t="shared" si="332"/>
        <v>E Maher Dr</v>
      </c>
      <c r="S492" s="1">
        <v>30</v>
      </c>
      <c r="U492" s="12" t="str">
        <f t="shared" si="333"/>
        <v>E Maher Dr</v>
      </c>
      <c r="V492" s="11">
        <f t="shared" si="334"/>
        <v>30</v>
      </c>
      <c r="W492" s="80"/>
      <c r="X492" s="78">
        <v>347</v>
      </c>
      <c r="Y492" s="1">
        <v>0</v>
      </c>
      <c r="Z492" s="1">
        <v>0</v>
      </c>
      <c r="AA492" s="1">
        <v>170</v>
      </c>
      <c r="AB492" s="1">
        <v>49</v>
      </c>
      <c r="AC492" s="1">
        <v>85</v>
      </c>
      <c r="AD492" s="1">
        <v>24.5</v>
      </c>
      <c r="AE492" s="1">
        <v>7</v>
      </c>
      <c r="AF492" s="1">
        <v>2</v>
      </c>
      <c r="AG492" s="1">
        <v>28</v>
      </c>
      <c r="AH492" s="1">
        <v>22.5</v>
      </c>
      <c r="AI492" s="1">
        <v>7</v>
      </c>
      <c r="AJ492" s="1">
        <v>2</v>
      </c>
      <c r="AK492" s="1">
        <v>0</v>
      </c>
      <c r="AL492" s="1">
        <v>0</v>
      </c>
      <c r="AM492" s="1">
        <v>0</v>
      </c>
      <c r="AN492" s="1">
        <v>0</v>
      </c>
      <c r="AO492" s="1">
        <v>0</v>
      </c>
      <c r="AP492" s="1">
        <v>0</v>
      </c>
      <c r="AQ492" s="1">
        <v>0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0</v>
      </c>
      <c r="AY492" s="12" t="str">
        <f t="shared" ref="AY492:AY509" si="336">H492</f>
        <v>E Maher Dr</v>
      </c>
      <c r="AZ492" s="38">
        <f t="shared" ref="AZ492:AZ509" si="337">J492</f>
        <v>0.32291666666666669</v>
      </c>
      <c r="BA492" s="38">
        <f t="shared" ref="BA492:BA509" si="338">K492</f>
        <v>0.16666666666666666</v>
      </c>
      <c r="BH492" s="12" t="str">
        <f t="shared" si="323"/>
        <v>E Maher Dr</v>
      </c>
      <c r="BI492" s="38">
        <f t="shared" si="324"/>
        <v>0.45833333333333331</v>
      </c>
      <c r="BJ492" s="38">
        <f t="shared" si="325"/>
        <v>0.20833333333333334</v>
      </c>
      <c r="BP492" s="80"/>
    </row>
    <row r="493" spans="1:68">
      <c r="A493" s="1">
        <v>490</v>
      </c>
      <c r="B493" s="10" t="s">
        <v>858</v>
      </c>
      <c r="C493" s="21">
        <v>38.311028</v>
      </c>
      <c r="D493" s="44">
        <v>-104.719944</v>
      </c>
      <c r="E493" s="1" t="s">
        <v>864</v>
      </c>
      <c r="F493" s="6">
        <v>45300</v>
      </c>
      <c r="G493" s="7">
        <v>45309</v>
      </c>
      <c r="H493" s="78" t="s">
        <v>860</v>
      </c>
      <c r="I493" s="1">
        <v>27</v>
      </c>
      <c r="J493" s="14">
        <v>0.375</v>
      </c>
      <c r="K493" s="14">
        <v>0.19791666666666666</v>
      </c>
      <c r="L493" s="1" t="str">
        <f t="shared" si="322"/>
        <v>E Cheney Dr</v>
      </c>
      <c r="M493" s="1">
        <v>45</v>
      </c>
      <c r="N493" s="14">
        <v>0.375</v>
      </c>
      <c r="O493" s="14">
        <v>0.1875</v>
      </c>
      <c r="P493" s="1">
        <f t="shared" si="331"/>
        <v>72</v>
      </c>
      <c r="R493" s="78" t="str">
        <f t="shared" si="332"/>
        <v>E Cheney Dr</v>
      </c>
      <c r="S493" s="1">
        <v>30</v>
      </c>
      <c r="U493" s="12" t="str">
        <f t="shared" si="333"/>
        <v>E Cheney Dr</v>
      </c>
      <c r="V493" s="11">
        <f t="shared" si="334"/>
        <v>30</v>
      </c>
      <c r="W493" s="80"/>
      <c r="X493" s="78">
        <v>620</v>
      </c>
      <c r="Y493" s="1">
        <v>3</v>
      </c>
      <c r="Z493" s="1">
        <v>0.5</v>
      </c>
      <c r="AA493" s="1">
        <v>348</v>
      </c>
      <c r="AB493" s="1">
        <v>56.1</v>
      </c>
      <c r="AC493" s="1">
        <v>109</v>
      </c>
      <c r="AD493" s="1">
        <v>17.600000000000001</v>
      </c>
      <c r="AE493" s="1">
        <v>10</v>
      </c>
      <c r="AF493" s="1">
        <v>1.6</v>
      </c>
      <c r="AG493" s="1">
        <v>145</v>
      </c>
      <c r="AH493" s="1">
        <v>23.4</v>
      </c>
      <c r="AI493" s="1">
        <v>0</v>
      </c>
      <c r="AJ493" s="1">
        <v>0</v>
      </c>
      <c r="AK493" s="1">
        <v>0</v>
      </c>
      <c r="AL493" s="1">
        <v>0</v>
      </c>
      <c r="AM493" s="1">
        <v>5</v>
      </c>
      <c r="AN493" s="1">
        <v>0.8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2" t="str">
        <f t="shared" si="336"/>
        <v>E Cheney Dr</v>
      </c>
      <c r="AZ493" s="38">
        <f t="shared" si="337"/>
        <v>0.375</v>
      </c>
      <c r="BA493" s="38">
        <f t="shared" si="338"/>
        <v>0.19791666666666666</v>
      </c>
      <c r="BH493" s="12" t="str">
        <f t="shared" si="323"/>
        <v>E Cheney Dr</v>
      </c>
      <c r="BI493" s="38">
        <f t="shared" si="324"/>
        <v>0.375</v>
      </c>
      <c r="BJ493" s="38">
        <f t="shared" si="325"/>
        <v>0.1875</v>
      </c>
      <c r="BP493" s="80"/>
    </row>
    <row r="494" spans="1:68">
      <c r="A494" s="1">
        <v>491</v>
      </c>
      <c r="B494" s="10" t="s">
        <v>865</v>
      </c>
      <c r="C494" s="21">
        <v>38.298833000000002</v>
      </c>
      <c r="D494" s="44">
        <v>-104.72750000000001</v>
      </c>
      <c r="E494" s="1" t="s">
        <v>866</v>
      </c>
      <c r="F494" s="6">
        <v>45301</v>
      </c>
      <c r="G494" s="7">
        <v>45309</v>
      </c>
      <c r="H494" s="78" t="s">
        <v>867</v>
      </c>
      <c r="I494" s="1">
        <v>12</v>
      </c>
      <c r="J494" s="14">
        <v>0.44791666666666669</v>
      </c>
      <c r="K494" s="14">
        <v>0.5</v>
      </c>
      <c r="L494" s="1" t="str">
        <f t="shared" si="322"/>
        <v>E Countryside Dr</v>
      </c>
      <c r="M494" s="1">
        <v>19</v>
      </c>
      <c r="N494" s="14">
        <v>0.32291666666666669</v>
      </c>
      <c r="O494" s="14">
        <v>0.53125</v>
      </c>
      <c r="P494" s="1">
        <f t="shared" si="331"/>
        <v>31</v>
      </c>
      <c r="R494" s="78" t="str">
        <f t="shared" si="332"/>
        <v>E Countryside Dr</v>
      </c>
      <c r="S494" s="1">
        <v>30</v>
      </c>
      <c r="U494" s="12" t="str">
        <f t="shared" si="333"/>
        <v>E Countryside Dr</v>
      </c>
      <c r="V494" s="11">
        <f t="shared" si="334"/>
        <v>30</v>
      </c>
      <c r="W494" s="80"/>
      <c r="X494" s="78">
        <v>227</v>
      </c>
      <c r="Y494" s="1">
        <v>5</v>
      </c>
      <c r="Z494" s="1">
        <v>2.2000000000000002</v>
      </c>
      <c r="AA494" s="1">
        <v>142</v>
      </c>
      <c r="AB494" s="1">
        <v>62.6</v>
      </c>
      <c r="AC494" s="1">
        <v>56</v>
      </c>
      <c r="AD494" s="1">
        <v>24.7</v>
      </c>
      <c r="AE494" s="1">
        <v>3</v>
      </c>
      <c r="AF494" s="1">
        <v>1.3</v>
      </c>
      <c r="AG494" s="1">
        <v>18</v>
      </c>
      <c r="AH494" s="1">
        <v>7.9</v>
      </c>
      <c r="AI494" s="1">
        <v>2</v>
      </c>
      <c r="AJ494" s="1">
        <v>0.9</v>
      </c>
      <c r="AK494" s="1">
        <v>0</v>
      </c>
      <c r="AL494" s="1">
        <v>0</v>
      </c>
      <c r="AM494" s="1">
        <v>1</v>
      </c>
      <c r="AN494" s="1">
        <v>0.4</v>
      </c>
      <c r="AO494" s="1">
        <v>0</v>
      </c>
      <c r="AP494" s="1">
        <v>0</v>
      </c>
      <c r="AQ494" s="1">
        <v>0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0</v>
      </c>
      <c r="AY494" s="12" t="str">
        <f t="shared" si="336"/>
        <v>E Countryside Dr</v>
      </c>
      <c r="AZ494" s="38">
        <f t="shared" si="337"/>
        <v>0.44791666666666669</v>
      </c>
      <c r="BA494" s="38">
        <f t="shared" si="338"/>
        <v>0.5</v>
      </c>
      <c r="BH494" s="12" t="str">
        <f t="shared" si="323"/>
        <v>E Countryside Dr</v>
      </c>
      <c r="BI494" s="38">
        <f t="shared" si="324"/>
        <v>0.32291666666666669</v>
      </c>
      <c r="BJ494" s="38">
        <f t="shared" si="325"/>
        <v>0.53125</v>
      </c>
      <c r="BP494" s="80"/>
    </row>
    <row r="495" spans="1:68">
      <c r="A495" s="1">
        <v>492</v>
      </c>
      <c r="B495" s="10" t="s">
        <v>868</v>
      </c>
      <c r="C495" s="21">
        <v>38.299083000000003</v>
      </c>
      <c r="D495" s="44">
        <v>-104.726389</v>
      </c>
      <c r="E495" s="1" t="s">
        <v>869</v>
      </c>
      <c r="F495" s="6">
        <v>45301</v>
      </c>
      <c r="G495" s="7">
        <v>45309</v>
      </c>
      <c r="H495" s="78" t="s">
        <v>867</v>
      </c>
      <c r="I495" s="1">
        <v>8</v>
      </c>
      <c r="J495" s="14">
        <v>0.41666666666666669</v>
      </c>
      <c r="K495" s="14">
        <v>0.22916666666666666</v>
      </c>
      <c r="L495" s="1" t="str">
        <f t="shared" si="322"/>
        <v>E Countryside Dr</v>
      </c>
      <c r="M495" s="1">
        <v>11</v>
      </c>
      <c r="N495" s="57">
        <v>0.42708333333333331</v>
      </c>
      <c r="O495" s="57">
        <v>0.1875</v>
      </c>
      <c r="P495" s="1">
        <f t="shared" si="331"/>
        <v>19</v>
      </c>
      <c r="R495" s="78" t="str">
        <f t="shared" si="332"/>
        <v>E Countryside Dr</v>
      </c>
      <c r="S495" s="1">
        <v>30</v>
      </c>
      <c r="U495" s="12" t="str">
        <f t="shared" si="333"/>
        <v>E Countryside Dr</v>
      </c>
      <c r="V495" s="11">
        <f t="shared" si="334"/>
        <v>30</v>
      </c>
      <c r="W495" s="80"/>
      <c r="X495" s="78">
        <v>144</v>
      </c>
      <c r="Y495" s="1">
        <v>0</v>
      </c>
      <c r="Z495" s="1">
        <v>0</v>
      </c>
      <c r="AA495" s="1">
        <v>83</v>
      </c>
      <c r="AB495" s="1">
        <v>57.6</v>
      </c>
      <c r="AC495" s="1">
        <v>37</v>
      </c>
      <c r="AD495" s="1">
        <v>25.7</v>
      </c>
      <c r="AE495" s="1">
        <v>0</v>
      </c>
      <c r="AF495" s="1">
        <v>0</v>
      </c>
      <c r="AG495" s="1">
        <v>23</v>
      </c>
      <c r="AH495" s="1">
        <v>16</v>
      </c>
      <c r="AI495" s="1">
        <v>1</v>
      </c>
      <c r="AJ495" s="1">
        <v>0.7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0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2" t="str">
        <f t="shared" si="336"/>
        <v>E Countryside Dr</v>
      </c>
      <c r="AZ495" s="38">
        <f t="shared" si="337"/>
        <v>0.41666666666666669</v>
      </c>
      <c r="BA495" s="38">
        <f t="shared" si="338"/>
        <v>0.22916666666666666</v>
      </c>
      <c r="BH495" s="12" t="str">
        <f t="shared" si="323"/>
        <v>E Countryside Dr</v>
      </c>
      <c r="BI495" s="38">
        <f t="shared" si="324"/>
        <v>0.42708333333333331</v>
      </c>
      <c r="BJ495" s="38">
        <f t="shared" si="325"/>
        <v>0.1875</v>
      </c>
      <c r="BP495" s="80"/>
    </row>
    <row r="496" spans="1:68">
      <c r="A496" s="1">
        <v>493</v>
      </c>
      <c r="B496" s="10" t="s">
        <v>816</v>
      </c>
      <c r="C496" s="21">
        <v>38.301082999999998</v>
      </c>
      <c r="D496" s="44">
        <v>-104.72797199999999</v>
      </c>
      <c r="E496" s="1" t="s">
        <v>870</v>
      </c>
      <c r="F496" s="6">
        <v>45301</v>
      </c>
      <c r="G496" s="7">
        <v>45309</v>
      </c>
      <c r="H496" s="78" t="s">
        <v>871</v>
      </c>
      <c r="I496" s="1">
        <v>58</v>
      </c>
      <c r="J496" s="14">
        <v>0.45833333333333331</v>
      </c>
      <c r="K496" s="14">
        <v>0.17708333333333334</v>
      </c>
      <c r="L496" s="1" t="str">
        <f t="shared" si="322"/>
        <v>S Silt Dr</v>
      </c>
      <c r="M496" s="1">
        <v>56</v>
      </c>
      <c r="N496" s="57">
        <v>0.45833333333333331</v>
      </c>
      <c r="O496" s="57">
        <v>0.16666666666666666</v>
      </c>
      <c r="P496" s="1">
        <f t="shared" si="331"/>
        <v>114</v>
      </c>
      <c r="R496" s="78" t="str">
        <f t="shared" si="332"/>
        <v>S Silt Dr</v>
      </c>
      <c r="S496" s="1">
        <v>30</v>
      </c>
      <c r="U496" s="12" t="str">
        <f t="shared" si="333"/>
        <v>S Silt Dr</v>
      </c>
      <c r="V496" s="11">
        <f t="shared" si="334"/>
        <v>30</v>
      </c>
      <c r="W496" s="80"/>
      <c r="X496" s="78">
        <v>851</v>
      </c>
      <c r="Y496" s="1">
        <v>3</v>
      </c>
      <c r="Z496" s="1">
        <v>0.4</v>
      </c>
      <c r="AA496" s="1">
        <v>539</v>
      </c>
      <c r="AB496" s="1">
        <v>63.3</v>
      </c>
      <c r="AC496" s="1">
        <v>215</v>
      </c>
      <c r="AD496" s="1">
        <v>25.3</v>
      </c>
      <c r="AE496" s="1">
        <v>14</v>
      </c>
      <c r="AF496" s="1">
        <v>1.6</v>
      </c>
      <c r="AG496" s="1">
        <v>74</v>
      </c>
      <c r="AH496" s="1">
        <v>8.6999999999999993</v>
      </c>
      <c r="AI496" s="1">
        <v>2</v>
      </c>
      <c r="AJ496" s="1">
        <v>0.2</v>
      </c>
      <c r="AK496" s="1">
        <v>0</v>
      </c>
      <c r="AL496" s="1">
        <v>0</v>
      </c>
      <c r="AM496" s="1">
        <v>4</v>
      </c>
      <c r="AN496" s="1">
        <v>0.5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0</v>
      </c>
      <c r="AU496" s="1">
        <v>0</v>
      </c>
      <c r="AV496" s="1">
        <v>0</v>
      </c>
      <c r="AW496" s="1">
        <v>0</v>
      </c>
      <c r="AX496" s="1">
        <v>0</v>
      </c>
      <c r="AY496" s="12" t="str">
        <f t="shared" si="336"/>
        <v>S Silt Dr</v>
      </c>
      <c r="AZ496" s="38">
        <f t="shared" si="337"/>
        <v>0.45833333333333331</v>
      </c>
      <c r="BA496" s="38">
        <f t="shared" si="338"/>
        <v>0.17708333333333334</v>
      </c>
      <c r="BH496" s="12" t="str">
        <f t="shared" si="323"/>
        <v>S Silt Dr</v>
      </c>
      <c r="BI496" s="38">
        <f t="shared" si="324"/>
        <v>0.45833333333333331</v>
      </c>
      <c r="BJ496" s="38">
        <f t="shared" si="325"/>
        <v>0.16666666666666666</v>
      </c>
      <c r="BP496" s="80"/>
    </row>
    <row r="497" spans="1:68">
      <c r="A497" s="1">
        <v>494</v>
      </c>
      <c r="B497" s="10" t="s">
        <v>868</v>
      </c>
      <c r="C497" s="21">
        <v>38.300888999999998</v>
      </c>
      <c r="D497" s="44">
        <v>-104.72622200000001</v>
      </c>
      <c r="E497" s="1" t="s">
        <v>872</v>
      </c>
      <c r="F497" s="6">
        <v>45301</v>
      </c>
      <c r="G497" s="7">
        <v>45309</v>
      </c>
      <c r="H497" s="78" t="s">
        <v>873</v>
      </c>
      <c r="I497" s="1">
        <v>18</v>
      </c>
      <c r="J497" s="14">
        <v>0.36458333333333331</v>
      </c>
      <c r="K497" s="14">
        <v>0.52083333333333337</v>
      </c>
      <c r="L497" s="1" t="str">
        <f t="shared" si="322"/>
        <v>E Dawnview Dr</v>
      </c>
      <c r="M497" s="1">
        <v>16</v>
      </c>
      <c r="N497" s="57">
        <v>0.45833333333333331</v>
      </c>
      <c r="O497" s="57">
        <v>7.2916666666666671E-2</v>
      </c>
      <c r="P497" s="1">
        <f t="shared" si="331"/>
        <v>34</v>
      </c>
      <c r="R497" s="78" t="str">
        <f t="shared" si="332"/>
        <v>E Dawnview Dr</v>
      </c>
      <c r="S497" s="1">
        <v>30</v>
      </c>
      <c r="U497" s="12" t="str">
        <f t="shared" si="333"/>
        <v>E Dawnview Dr</v>
      </c>
      <c r="V497" s="11">
        <f t="shared" si="334"/>
        <v>30</v>
      </c>
      <c r="W497" s="80"/>
      <c r="X497" s="78">
        <v>262</v>
      </c>
      <c r="Y497" s="1">
        <v>1</v>
      </c>
      <c r="Z497" s="1">
        <v>0.4</v>
      </c>
      <c r="AA497" s="1">
        <v>162</v>
      </c>
      <c r="AB497" s="1">
        <v>61.8</v>
      </c>
      <c r="AC497" s="1">
        <v>69</v>
      </c>
      <c r="AD497" s="1">
        <v>26.3</v>
      </c>
      <c r="AE497" s="1">
        <v>1</v>
      </c>
      <c r="AF497" s="1">
        <v>0.4</v>
      </c>
      <c r="AG497" s="1">
        <v>28</v>
      </c>
      <c r="AH497" s="1">
        <v>10.7</v>
      </c>
      <c r="AI497" s="1">
        <v>1</v>
      </c>
      <c r="AJ497" s="1">
        <v>0.4</v>
      </c>
      <c r="AK497" s="1">
        <v>0</v>
      </c>
      <c r="AL497" s="1">
        <v>0</v>
      </c>
      <c r="AM497" s="1">
        <v>0</v>
      </c>
      <c r="AN497" s="1">
        <v>0</v>
      </c>
      <c r="AO497" s="1">
        <v>0</v>
      </c>
      <c r="AP497" s="1">
        <v>0</v>
      </c>
      <c r="AQ497" s="1">
        <v>0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0</v>
      </c>
      <c r="AY497" s="12" t="str">
        <f t="shared" si="336"/>
        <v>E Dawnview Dr</v>
      </c>
      <c r="AZ497" s="38">
        <f t="shared" si="337"/>
        <v>0.36458333333333331</v>
      </c>
      <c r="BA497" s="38">
        <f t="shared" si="338"/>
        <v>0.52083333333333337</v>
      </c>
      <c r="BH497" s="12" t="str">
        <f t="shared" si="323"/>
        <v>E Dawnview Dr</v>
      </c>
      <c r="BI497" s="38">
        <f t="shared" si="324"/>
        <v>0.45833333333333331</v>
      </c>
      <c r="BJ497" s="38">
        <f t="shared" si="325"/>
        <v>7.2916666666666671E-2</v>
      </c>
      <c r="BP497" s="80"/>
    </row>
    <row r="498" spans="1:68">
      <c r="A498" s="1">
        <v>495</v>
      </c>
      <c r="B498" s="10" t="s">
        <v>816</v>
      </c>
      <c r="C498" s="21">
        <v>38.301000000000002</v>
      </c>
      <c r="D498" s="44">
        <v>-104.724639</v>
      </c>
      <c r="E498" s="1" t="s">
        <v>874</v>
      </c>
      <c r="F498" s="6">
        <v>45301</v>
      </c>
      <c r="G498" s="7">
        <v>45309</v>
      </c>
      <c r="H498" s="78" t="s">
        <v>416</v>
      </c>
      <c r="I498" s="1">
        <v>40</v>
      </c>
      <c r="J498" s="14">
        <v>0.45833333333333331</v>
      </c>
      <c r="K498" s="14">
        <v>0.125</v>
      </c>
      <c r="L498" s="1" t="str">
        <f t="shared" si="322"/>
        <v>E Hemlock Dr</v>
      </c>
      <c r="M498" s="1">
        <v>32</v>
      </c>
      <c r="N498" s="57">
        <v>0.44791666666666669</v>
      </c>
      <c r="O498" s="57">
        <v>0.1875</v>
      </c>
      <c r="P498" s="1">
        <f t="shared" si="331"/>
        <v>72</v>
      </c>
      <c r="R498" s="78" t="str">
        <f t="shared" si="332"/>
        <v>E Hemlock Dr</v>
      </c>
      <c r="S498" s="1">
        <v>30</v>
      </c>
      <c r="U498" s="12" t="str">
        <f t="shared" si="333"/>
        <v>E Hemlock Dr</v>
      </c>
      <c r="V498" s="11">
        <f t="shared" si="334"/>
        <v>30</v>
      </c>
      <c r="W498" s="80"/>
      <c r="X498" s="78">
        <v>573</v>
      </c>
      <c r="Y498" s="1">
        <v>0</v>
      </c>
      <c r="Z498" s="1">
        <v>0</v>
      </c>
      <c r="AA498" s="1">
        <v>243</v>
      </c>
      <c r="AB498" s="1">
        <v>42.4</v>
      </c>
      <c r="AC498" s="1">
        <v>178</v>
      </c>
      <c r="AD498" s="1">
        <v>31.1</v>
      </c>
      <c r="AE498" s="1">
        <v>2</v>
      </c>
      <c r="AF498" s="1">
        <v>0.3</v>
      </c>
      <c r="AG498" s="1">
        <v>139</v>
      </c>
      <c r="AH498" s="1">
        <v>24.3</v>
      </c>
      <c r="AI498" s="1">
        <v>2</v>
      </c>
      <c r="AJ498" s="1">
        <v>0.3</v>
      </c>
      <c r="AK498" s="1">
        <v>0</v>
      </c>
      <c r="AL498" s="1">
        <v>0</v>
      </c>
      <c r="AM498" s="1">
        <v>8</v>
      </c>
      <c r="AN498" s="1">
        <v>1.4</v>
      </c>
      <c r="AO498" s="1">
        <v>1</v>
      </c>
      <c r="AP498" s="1">
        <v>0.2</v>
      </c>
      <c r="AQ498" s="1">
        <v>0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0</v>
      </c>
      <c r="AY498" s="12" t="str">
        <f t="shared" si="336"/>
        <v>E Hemlock Dr</v>
      </c>
      <c r="AZ498" s="38">
        <f t="shared" si="337"/>
        <v>0.45833333333333331</v>
      </c>
      <c r="BA498" s="38">
        <f t="shared" si="338"/>
        <v>0.125</v>
      </c>
      <c r="BH498" s="12" t="str">
        <f t="shared" si="323"/>
        <v>E Hemlock Dr</v>
      </c>
      <c r="BI498" s="38">
        <f t="shared" si="324"/>
        <v>0.44791666666666669</v>
      </c>
      <c r="BJ498" s="38">
        <f t="shared" si="325"/>
        <v>0.1875</v>
      </c>
      <c r="BP498" s="80"/>
    </row>
    <row r="499" spans="1:68">
      <c r="A499" s="1">
        <v>496</v>
      </c>
      <c r="B499" s="10" t="s">
        <v>875</v>
      </c>
      <c r="C499" s="21">
        <v>38.298527999999997</v>
      </c>
      <c r="D499" s="44">
        <v>-104.72541699999999</v>
      </c>
      <c r="E499" s="1" t="s">
        <v>876</v>
      </c>
      <c r="F499" s="6">
        <v>45301</v>
      </c>
      <c r="G499" s="7">
        <v>45309</v>
      </c>
      <c r="H499" s="78" t="s">
        <v>867</v>
      </c>
      <c r="J499" s="14"/>
      <c r="K499" s="14"/>
      <c r="L499" s="1" t="str">
        <f t="shared" si="322"/>
        <v>E Countryside Dr</v>
      </c>
      <c r="P499" s="1">
        <f t="shared" si="331"/>
        <v>0</v>
      </c>
      <c r="R499" s="78" t="str">
        <f t="shared" si="332"/>
        <v>E Countryside Dr</v>
      </c>
      <c r="U499" s="12" t="str">
        <f t="shared" si="333"/>
        <v>E Countryside Dr</v>
      </c>
      <c r="V499" s="11">
        <f t="shared" si="334"/>
        <v>0</v>
      </c>
      <c r="W499" s="80"/>
      <c r="X499" s="78"/>
      <c r="AY499" s="12" t="str">
        <f t="shared" si="336"/>
        <v>E Countryside Dr</v>
      </c>
      <c r="AZ499" s="38">
        <f t="shared" si="337"/>
        <v>0</v>
      </c>
      <c r="BA499" s="38">
        <f t="shared" si="338"/>
        <v>0</v>
      </c>
      <c r="BH499" s="12" t="str">
        <f t="shared" si="323"/>
        <v>E Countryside Dr</v>
      </c>
      <c r="BI499" s="38">
        <f t="shared" si="324"/>
        <v>0</v>
      </c>
      <c r="BJ499" s="38">
        <f t="shared" si="325"/>
        <v>0</v>
      </c>
      <c r="BP499" s="80"/>
    </row>
    <row r="500" spans="1:68">
      <c r="A500" s="1">
        <v>497</v>
      </c>
      <c r="B500" s="10" t="s">
        <v>865</v>
      </c>
      <c r="C500" s="21">
        <v>38.300916999999998</v>
      </c>
      <c r="D500" s="44">
        <v>-104.72725</v>
      </c>
      <c r="E500" s="1" t="s">
        <v>877</v>
      </c>
      <c r="F500" s="6">
        <v>45301</v>
      </c>
      <c r="G500" s="7">
        <v>45309</v>
      </c>
      <c r="H500" s="78" t="s">
        <v>873</v>
      </c>
      <c r="I500" s="1">
        <v>37</v>
      </c>
      <c r="J500" s="14">
        <v>0.45833333333333331</v>
      </c>
      <c r="K500" s="14">
        <v>0.1875</v>
      </c>
      <c r="L500" s="1" t="str">
        <f t="shared" si="322"/>
        <v>E Dawnview Dr</v>
      </c>
      <c r="P500" s="1">
        <f t="shared" ref="P500:P512" si="339">SUM(M500,I500)</f>
        <v>37</v>
      </c>
      <c r="R500" s="78" t="str">
        <f t="shared" ref="R500:R530" si="340">H500</f>
        <v>E Dawnview Dr</v>
      </c>
      <c r="U500" s="12" t="str">
        <f t="shared" ref="U500:U513" si="341">L500</f>
        <v>E Dawnview Dr</v>
      </c>
      <c r="V500" s="11">
        <f t="shared" ref="V500:V513" si="342">S500</f>
        <v>0</v>
      </c>
      <c r="W500" s="80"/>
      <c r="X500" s="78"/>
      <c r="AY500" s="12" t="str">
        <f t="shared" si="336"/>
        <v>E Dawnview Dr</v>
      </c>
      <c r="AZ500" s="38">
        <f t="shared" si="337"/>
        <v>0.45833333333333331</v>
      </c>
      <c r="BA500" s="38">
        <f t="shared" si="338"/>
        <v>0.1875</v>
      </c>
      <c r="BH500" s="12" t="str">
        <f t="shared" ref="BH500:BH519" si="343">L500</f>
        <v>E Dawnview Dr</v>
      </c>
      <c r="BI500" s="38">
        <f t="shared" ref="BI500:BI519" si="344">N500</f>
        <v>0</v>
      </c>
      <c r="BJ500" s="38">
        <f t="shared" ref="BJ500:BJ519" si="345">O500</f>
        <v>0</v>
      </c>
      <c r="BP500" s="80"/>
    </row>
    <row r="501" spans="1:68">
      <c r="A501" s="1">
        <v>498</v>
      </c>
      <c r="B501" s="10" t="s">
        <v>875</v>
      </c>
      <c r="C501" s="21">
        <v>38.300916999999998</v>
      </c>
      <c r="D501" s="44">
        <v>-104.72502799999999</v>
      </c>
      <c r="E501" s="1" t="s">
        <v>878</v>
      </c>
      <c r="F501" s="6">
        <v>45301</v>
      </c>
      <c r="G501" s="7">
        <v>45309</v>
      </c>
      <c r="H501" s="78" t="s">
        <v>879</v>
      </c>
      <c r="I501" s="1">
        <v>21</v>
      </c>
      <c r="J501" s="14">
        <v>0.4375</v>
      </c>
      <c r="K501" s="14">
        <v>8.3333333333333329E-2</v>
      </c>
      <c r="L501" s="1" t="str">
        <f t="shared" ref="L501:L563" si="346">H501</f>
        <v>S Dawnview Dr</v>
      </c>
      <c r="M501" s="1">
        <v>26</v>
      </c>
      <c r="N501" s="57">
        <v>0.39583333333333331</v>
      </c>
      <c r="O501" s="57">
        <v>0.125</v>
      </c>
      <c r="P501" s="1">
        <f t="shared" si="339"/>
        <v>47</v>
      </c>
      <c r="R501" s="78" t="str">
        <f t="shared" si="340"/>
        <v>S Dawnview Dr</v>
      </c>
      <c r="S501" s="1">
        <v>30</v>
      </c>
      <c r="U501" s="12" t="str">
        <f t="shared" si="341"/>
        <v>S Dawnview Dr</v>
      </c>
      <c r="V501" s="11">
        <f t="shared" si="342"/>
        <v>30</v>
      </c>
      <c r="W501" s="80"/>
      <c r="X501" s="78">
        <v>375</v>
      </c>
      <c r="Y501" s="1">
        <v>0</v>
      </c>
      <c r="Z501" s="1">
        <v>0</v>
      </c>
      <c r="AA501" s="1">
        <v>192</v>
      </c>
      <c r="AB501" s="1">
        <v>51.2</v>
      </c>
      <c r="AC501" s="1">
        <v>157</v>
      </c>
      <c r="AD501" s="1">
        <v>41.9</v>
      </c>
      <c r="AE501" s="1">
        <v>1</v>
      </c>
      <c r="AF501" s="1">
        <v>0.3</v>
      </c>
      <c r="AG501" s="1">
        <v>24</v>
      </c>
      <c r="AH501" s="1">
        <v>6.4</v>
      </c>
      <c r="AI501" s="1">
        <v>1</v>
      </c>
      <c r="AJ501" s="1">
        <v>0.3</v>
      </c>
      <c r="AK501" s="1">
        <v>0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0</v>
      </c>
      <c r="AY501" s="12" t="str">
        <f t="shared" si="336"/>
        <v>S Dawnview Dr</v>
      </c>
      <c r="AZ501" s="38">
        <f t="shared" si="337"/>
        <v>0.4375</v>
      </c>
      <c r="BA501" s="38">
        <f t="shared" si="338"/>
        <v>8.3333333333333329E-2</v>
      </c>
      <c r="BH501" s="12" t="str">
        <f t="shared" si="343"/>
        <v>S Dawnview Dr</v>
      </c>
      <c r="BI501" s="38">
        <f t="shared" si="344"/>
        <v>0.39583333333333331</v>
      </c>
      <c r="BJ501" s="38">
        <f t="shared" si="345"/>
        <v>0.125</v>
      </c>
      <c r="BP501" s="80"/>
    </row>
    <row r="502" spans="1:68">
      <c r="A502" s="1">
        <v>499</v>
      </c>
      <c r="B502" s="10" t="s">
        <v>816</v>
      </c>
      <c r="C502" s="21">
        <v>38.301056000000003</v>
      </c>
      <c r="D502" s="44">
        <v>-104.725278</v>
      </c>
      <c r="E502" s="1" t="s">
        <v>880</v>
      </c>
      <c r="F502" s="6">
        <v>45301</v>
      </c>
      <c r="G502" s="7">
        <v>45309</v>
      </c>
      <c r="H502" s="78" t="s">
        <v>881</v>
      </c>
      <c r="I502" s="1">
        <v>21</v>
      </c>
      <c r="J502" s="14">
        <v>0.45833333333333331</v>
      </c>
      <c r="K502" s="14">
        <v>9.375E-2</v>
      </c>
      <c r="L502" s="1" t="str">
        <f t="shared" si="346"/>
        <v>S Sibley Dr</v>
      </c>
      <c r="M502" s="1">
        <v>25</v>
      </c>
      <c r="N502" s="57">
        <v>0.33333333333333331</v>
      </c>
      <c r="O502" s="57">
        <v>0.53125</v>
      </c>
      <c r="P502" s="1">
        <f t="shared" si="339"/>
        <v>46</v>
      </c>
      <c r="R502" s="78" t="str">
        <f t="shared" si="340"/>
        <v>S Sibley Dr</v>
      </c>
      <c r="S502" s="1">
        <v>30</v>
      </c>
      <c r="U502" s="12" t="str">
        <f t="shared" si="341"/>
        <v>S Sibley Dr</v>
      </c>
      <c r="V502" s="11">
        <f t="shared" si="342"/>
        <v>30</v>
      </c>
      <c r="W502" s="80"/>
      <c r="X502" s="78">
        <v>361</v>
      </c>
      <c r="Y502" s="1">
        <v>0</v>
      </c>
      <c r="Z502" s="1">
        <v>0</v>
      </c>
      <c r="AA502" s="1">
        <v>174</v>
      </c>
      <c r="AB502" s="1">
        <v>48.2</v>
      </c>
      <c r="AC502" s="1">
        <v>115</v>
      </c>
      <c r="AD502" s="1">
        <v>31.9</v>
      </c>
      <c r="AE502" s="1">
        <v>3</v>
      </c>
      <c r="AF502" s="1">
        <v>0.8</v>
      </c>
      <c r="AG502" s="1">
        <v>67</v>
      </c>
      <c r="AH502" s="1">
        <v>18.600000000000001</v>
      </c>
      <c r="AI502" s="1">
        <v>1</v>
      </c>
      <c r="AJ502" s="1">
        <v>0.3</v>
      </c>
      <c r="AK502" s="1">
        <v>0</v>
      </c>
      <c r="AL502" s="1">
        <v>0</v>
      </c>
      <c r="AM502" s="1">
        <v>1</v>
      </c>
      <c r="AN502" s="1">
        <v>0.3</v>
      </c>
      <c r="AO502" s="1">
        <v>0</v>
      </c>
      <c r="AP502" s="1">
        <v>0</v>
      </c>
      <c r="AQ502" s="1">
        <v>0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0</v>
      </c>
      <c r="AY502" s="12" t="str">
        <f t="shared" si="336"/>
        <v>S Sibley Dr</v>
      </c>
      <c r="AZ502" s="38">
        <f t="shared" si="337"/>
        <v>0.45833333333333331</v>
      </c>
      <c r="BA502" s="38">
        <f t="shared" si="338"/>
        <v>9.375E-2</v>
      </c>
      <c r="BH502" s="12" t="str">
        <f t="shared" si="343"/>
        <v>S Sibley Dr</v>
      </c>
      <c r="BI502" s="38">
        <f t="shared" si="344"/>
        <v>0.33333333333333331</v>
      </c>
      <c r="BJ502" s="38">
        <f t="shared" si="345"/>
        <v>0.53125</v>
      </c>
      <c r="BP502" s="80"/>
    </row>
    <row r="503" spans="1:68">
      <c r="A503" s="1">
        <v>500</v>
      </c>
      <c r="B503" s="10" t="s">
        <v>875</v>
      </c>
      <c r="C503" s="21">
        <v>38.301639000000002</v>
      </c>
      <c r="D503" s="44">
        <v>-104.724917</v>
      </c>
      <c r="E503" s="1" t="s">
        <v>882</v>
      </c>
      <c r="F503" s="6">
        <v>45301</v>
      </c>
      <c r="G503" s="7">
        <v>45309</v>
      </c>
      <c r="H503" s="78" t="s">
        <v>867</v>
      </c>
      <c r="I503" s="1">
        <v>47</v>
      </c>
      <c r="J503" s="14">
        <v>0.45833333333333331</v>
      </c>
      <c r="K503" s="14">
        <v>0.52083333333333337</v>
      </c>
      <c r="L503" s="1" t="str">
        <f t="shared" si="346"/>
        <v>E Countryside Dr</v>
      </c>
      <c r="M503" s="1">
        <v>48</v>
      </c>
      <c r="N503" s="57">
        <v>0.45833333333333331</v>
      </c>
      <c r="O503" s="57">
        <v>0.14583333333333334</v>
      </c>
      <c r="P503" s="1">
        <f t="shared" si="339"/>
        <v>95</v>
      </c>
      <c r="R503" s="78" t="str">
        <f t="shared" si="340"/>
        <v>E Countryside Dr</v>
      </c>
      <c r="S503" s="1">
        <v>30</v>
      </c>
      <c r="U503" s="12" t="str">
        <f t="shared" si="341"/>
        <v>E Countryside Dr</v>
      </c>
      <c r="V503" s="11">
        <f t="shared" si="342"/>
        <v>30</v>
      </c>
      <c r="W503" s="80"/>
      <c r="X503" s="78">
        <v>747</v>
      </c>
      <c r="Y503" s="1">
        <v>0</v>
      </c>
      <c r="Z503" s="1">
        <v>0</v>
      </c>
      <c r="AA503" s="1">
        <v>484</v>
      </c>
      <c r="AB503" s="1">
        <v>64.8</v>
      </c>
      <c r="AC503" s="1">
        <v>186</v>
      </c>
      <c r="AD503" s="1">
        <v>24.9</v>
      </c>
      <c r="AE503" s="1">
        <v>9</v>
      </c>
      <c r="AF503" s="1">
        <v>1.2</v>
      </c>
      <c r="AG503" s="1">
        <v>66</v>
      </c>
      <c r="AH503" s="1">
        <v>8.8000000000000007</v>
      </c>
      <c r="AI503" s="1">
        <v>1</v>
      </c>
      <c r="AJ503" s="1">
        <v>0.1</v>
      </c>
      <c r="AK503" s="1">
        <v>0</v>
      </c>
      <c r="AL503" s="1">
        <v>0</v>
      </c>
      <c r="AM503" s="1">
        <v>1</v>
      </c>
      <c r="AN503" s="1">
        <v>0.1</v>
      </c>
      <c r="AO503" s="1">
        <v>0</v>
      </c>
      <c r="AP503" s="1">
        <v>0</v>
      </c>
      <c r="AQ503" s="1">
        <v>0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0</v>
      </c>
      <c r="AY503" s="12" t="str">
        <f t="shared" si="336"/>
        <v>E Countryside Dr</v>
      </c>
      <c r="AZ503" s="38">
        <f t="shared" si="337"/>
        <v>0.45833333333333331</v>
      </c>
      <c r="BA503" s="38">
        <f t="shared" si="338"/>
        <v>0.52083333333333337</v>
      </c>
      <c r="BH503" s="12" t="str">
        <f t="shared" si="343"/>
        <v>E Countryside Dr</v>
      </c>
      <c r="BI503" s="38">
        <f t="shared" si="344"/>
        <v>0.45833333333333331</v>
      </c>
      <c r="BJ503" s="38">
        <f t="shared" si="345"/>
        <v>0.14583333333333334</v>
      </c>
      <c r="BP503" s="80"/>
    </row>
    <row r="504" spans="1:68">
      <c r="A504" s="1">
        <v>501</v>
      </c>
      <c r="B504" s="10" t="s">
        <v>883</v>
      </c>
      <c r="C504" s="21">
        <v>38.300832999999997</v>
      </c>
      <c r="D504" s="44">
        <v>-104.72841699999999</v>
      </c>
      <c r="E504" s="1" t="s">
        <v>884</v>
      </c>
      <c r="F504" s="6">
        <v>45309</v>
      </c>
      <c r="G504" s="7">
        <v>45316</v>
      </c>
      <c r="H504" s="78" t="s">
        <v>885</v>
      </c>
      <c r="I504" s="1">
        <v>106</v>
      </c>
      <c r="J504" s="14">
        <v>0.29166666666666669</v>
      </c>
      <c r="K504" s="14">
        <v>0.15625</v>
      </c>
      <c r="L504" s="1" t="str">
        <f t="shared" si="346"/>
        <v>E Birch Hills Dr</v>
      </c>
      <c r="M504" s="1">
        <v>106</v>
      </c>
      <c r="N504" s="57">
        <v>0.4375</v>
      </c>
      <c r="O504" s="57">
        <v>0.16666666666666666</v>
      </c>
      <c r="P504" s="1">
        <f t="shared" si="339"/>
        <v>212</v>
      </c>
      <c r="R504" s="78" t="str">
        <f t="shared" si="340"/>
        <v>E Birch Hills Dr</v>
      </c>
      <c r="S504" s="1">
        <v>30</v>
      </c>
      <c r="U504" s="12" t="str">
        <f t="shared" si="341"/>
        <v>E Birch Hills Dr</v>
      </c>
      <c r="V504" s="11">
        <f t="shared" si="342"/>
        <v>30</v>
      </c>
      <c r="W504" s="80"/>
      <c r="X504" s="78">
        <v>1458</v>
      </c>
      <c r="Y504" s="1">
        <v>2</v>
      </c>
      <c r="Z504" s="1">
        <v>0.1</v>
      </c>
      <c r="AA504" s="1">
        <v>1122</v>
      </c>
      <c r="AB504" s="1">
        <v>77</v>
      </c>
      <c r="AC504" s="1">
        <v>246</v>
      </c>
      <c r="AD504" s="1">
        <v>16.899999999999999</v>
      </c>
      <c r="AE504" s="1">
        <v>4</v>
      </c>
      <c r="AF504" s="1">
        <v>0.3</v>
      </c>
      <c r="AG504" s="1">
        <v>79</v>
      </c>
      <c r="AH504" s="1">
        <v>5.4</v>
      </c>
      <c r="AI504" s="1">
        <v>3</v>
      </c>
      <c r="AJ504" s="1">
        <v>0.2</v>
      </c>
      <c r="AK504" s="1">
        <v>0</v>
      </c>
      <c r="AL504" s="1">
        <v>0</v>
      </c>
      <c r="AM504" s="1">
        <v>2</v>
      </c>
      <c r="AN504" s="1">
        <v>0.1</v>
      </c>
      <c r="AO504" s="1">
        <v>0</v>
      </c>
      <c r="AP504" s="1">
        <v>0</v>
      </c>
      <c r="AQ504" s="1">
        <v>0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0</v>
      </c>
      <c r="AY504" s="12" t="str">
        <f t="shared" si="336"/>
        <v>E Birch Hills Dr</v>
      </c>
      <c r="AZ504" s="38">
        <f t="shared" si="337"/>
        <v>0.29166666666666669</v>
      </c>
      <c r="BA504" s="38">
        <f t="shared" si="338"/>
        <v>0.15625</v>
      </c>
      <c r="BH504" s="12" t="str">
        <f t="shared" si="343"/>
        <v>E Birch Hills Dr</v>
      </c>
      <c r="BI504" s="38">
        <f t="shared" si="344"/>
        <v>0.4375</v>
      </c>
      <c r="BJ504" s="38">
        <f t="shared" si="345"/>
        <v>0.16666666666666666</v>
      </c>
      <c r="BP504" s="80"/>
    </row>
    <row r="505" spans="1:68">
      <c r="A505" s="1">
        <v>502</v>
      </c>
      <c r="B505" s="10" t="s">
        <v>883</v>
      </c>
      <c r="C505" s="21">
        <v>38.298917000000003</v>
      </c>
      <c r="D505" s="44">
        <v>-104.728667</v>
      </c>
      <c r="E505" s="1" t="s">
        <v>886</v>
      </c>
      <c r="F505" s="6">
        <v>45309</v>
      </c>
      <c r="G505" s="7">
        <v>45316</v>
      </c>
      <c r="H505" s="78" t="s">
        <v>885</v>
      </c>
      <c r="I505" s="1">
        <v>36</v>
      </c>
      <c r="J505" s="14">
        <v>0.30208333333333331</v>
      </c>
      <c r="K505" s="14">
        <v>0.19791666666666666</v>
      </c>
      <c r="L505" s="1" t="str">
        <f t="shared" si="346"/>
        <v>E Birch Hills Dr</v>
      </c>
      <c r="M505" s="1">
        <v>34</v>
      </c>
      <c r="N505" s="57">
        <v>0.40625</v>
      </c>
      <c r="O505" s="57">
        <v>0.10416666666666667</v>
      </c>
      <c r="P505" s="1">
        <f t="shared" si="339"/>
        <v>70</v>
      </c>
      <c r="R505" s="78" t="str">
        <f t="shared" si="340"/>
        <v>E Birch Hills Dr</v>
      </c>
      <c r="S505" s="1">
        <v>30</v>
      </c>
      <c r="U505" s="12" t="str">
        <f t="shared" si="341"/>
        <v>E Birch Hills Dr</v>
      </c>
      <c r="V505" s="11">
        <f t="shared" si="342"/>
        <v>30</v>
      </c>
      <c r="W505" s="80"/>
      <c r="X505" s="78">
        <v>481</v>
      </c>
      <c r="Y505" s="1">
        <v>0</v>
      </c>
      <c r="Z505" s="1">
        <v>0</v>
      </c>
      <c r="AA505" s="1">
        <v>321</v>
      </c>
      <c r="AB505" s="1">
        <v>66.7</v>
      </c>
      <c r="AC505" s="1">
        <v>100</v>
      </c>
      <c r="AD505" s="1">
        <v>20.8</v>
      </c>
      <c r="AE505" s="1">
        <v>15</v>
      </c>
      <c r="AF505" s="1">
        <v>3.1</v>
      </c>
      <c r="AG505" s="1">
        <v>41</v>
      </c>
      <c r="AH505" s="1">
        <v>8.5</v>
      </c>
      <c r="AI505" s="1">
        <v>2</v>
      </c>
      <c r="AJ505" s="1">
        <v>0.4</v>
      </c>
      <c r="AK505" s="1">
        <v>0</v>
      </c>
      <c r="AL505" s="1">
        <v>0</v>
      </c>
      <c r="AM505" s="1">
        <v>2</v>
      </c>
      <c r="AN505" s="1">
        <v>0.4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2" t="str">
        <f t="shared" si="336"/>
        <v>E Birch Hills Dr</v>
      </c>
      <c r="AZ505" s="38">
        <f t="shared" si="337"/>
        <v>0.30208333333333331</v>
      </c>
      <c r="BA505" s="38">
        <f t="shared" si="338"/>
        <v>0.19791666666666666</v>
      </c>
      <c r="BH505" s="12" t="str">
        <f t="shared" si="343"/>
        <v>E Birch Hills Dr</v>
      </c>
      <c r="BI505" s="38">
        <f t="shared" si="344"/>
        <v>0.40625</v>
      </c>
      <c r="BJ505" s="38">
        <f t="shared" si="345"/>
        <v>0.10416666666666667</v>
      </c>
      <c r="BP505" s="80"/>
    </row>
    <row r="506" spans="1:68">
      <c r="A506" s="1">
        <v>503</v>
      </c>
      <c r="B506" s="10" t="s">
        <v>887</v>
      </c>
      <c r="C506" s="21">
        <v>38.300111000000001</v>
      </c>
      <c r="D506" s="44">
        <v>-104.728889</v>
      </c>
      <c r="E506" s="1" t="s">
        <v>888</v>
      </c>
      <c r="F506" s="6">
        <v>45309</v>
      </c>
      <c r="G506" s="7">
        <v>45316</v>
      </c>
      <c r="H506" s="78" t="s">
        <v>820</v>
      </c>
      <c r="I506" s="1">
        <v>63</v>
      </c>
      <c r="J506" s="14">
        <v>0.29166666666666669</v>
      </c>
      <c r="K506" s="14">
        <v>0.15625</v>
      </c>
      <c r="L506" s="1" t="str">
        <f t="shared" si="346"/>
        <v>S Blueridge Dr</v>
      </c>
      <c r="M506" s="1">
        <v>49</v>
      </c>
      <c r="N506" s="57">
        <v>0.45833333333333331</v>
      </c>
      <c r="O506" s="57">
        <v>0.16666666666666666</v>
      </c>
      <c r="P506" s="1">
        <f t="shared" si="339"/>
        <v>112</v>
      </c>
      <c r="R506" s="78" t="str">
        <f t="shared" si="340"/>
        <v>S Blueridge Dr</v>
      </c>
      <c r="S506" s="1">
        <v>30</v>
      </c>
      <c r="U506" s="12" t="str">
        <f t="shared" si="341"/>
        <v>S Blueridge Dr</v>
      </c>
      <c r="V506" s="11">
        <f t="shared" si="342"/>
        <v>30</v>
      </c>
      <c r="W506" s="80"/>
      <c r="X506" s="78">
        <v>779</v>
      </c>
      <c r="Y506" s="1">
        <v>2</v>
      </c>
      <c r="Z506" s="1">
        <v>0.3</v>
      </c>
      <c r="AA506" s="1">
        <v>602</v>
      </c>
      <c r="AB506" s="1">
        <v>77.3</v>
      </c>
      <c r="AC506" s="1">
        <v>123</v>
      </c>
      <c r="AD506" s="1">
        <v>15.8</v>
      </c>
      <c r="AE506" s="1">
        <v>8</v>
      </c>
      <c r="AF506" s="1">
        <v>1</v>
      </c>
      <c r="AG506" s="1">
        <v>41</v>
      </c>
      <c r="AH506" s="1">
        <v>5.3</v>
      </c>
      <c r="AI506" s="1">
        <v>2</v>
      </c>
      <c r="AJ506" s="1">
        <v>0.3</v>
      </c>
      <c r="AK506" s="1">
        <v>0</v>
      </c>
      <c r="AL506" s="1">
        <v>0</v>
      </c>
      <c r="AM506" s="1">
        <v>1</v>
      </c>
      <c r="AN506" s="1">
        <v>0.1</v>
      </c>
      <c r="AO506" s="1">
        <v>0</v>
      </c>
      <c r="AP506" s="1">
        <v>0</v>
      </c>
      <c r="AQ506" s="1">
        <v>0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0</v>
      </c>
      <c r="AY506" s="12" t="str">
        <f t="shared" si="336"/>
        <v>S Blueridge Dr</v>
      </c>
      <c r="AZ506" s="38">
        <f t="shared" si="337"/>
        <v>0.29166666666666669</v>
      </c>
      <c r="BA506" s="38">
        <f t="shared" si="338"/>
        <v>0.15625</v>
      </c>
      <c r="BH506" s="12" t="str">
        <f t="shared" si="343"/>
        <v>S Blueridge Dr</v>
      </c>
      <c r="BI506" s="38">
        <f t="shared" si="344"/>
        <v>0.45833333333333331</v>
      </c>
      <c r="BJ506" s="38">
        <f t="shared" si="345"/>
        <v>0.16666666666666666</v>
      </c>
      <c r="BP506" s="80"/>
    </row>
    <row r="507" spans="1:68">
      <c r="A507" s="1">
        <v>504</v>
      </c>
      <c r="B507" s="10" t="s">
        <v>883</v>
      </c>
      <c r="C507" s="21">
        <v>38.301693999999998</v>
      </c>
      <c r="D507" s="44">
        <v>-104.72841699999999</v>
      </c>
      <c r="E507" s="1" t="s">
        <v>889</v>
      </c>
      <c r="F507" s="6">
        <v>45309</v>
      </c>
      <c r="G507" s="7">
        <v>45316</v>
      </c>
      <c r="H507" s="78" t="s">
        <v>867</v>
      </c>
      <c r="I507" s="1">
        <v>194</v>
      </c>
      <c r="J507" s="14">
        <v>0.29166666666666669</v>
      </c>
      <c r="K507" s="14">
        <v>0.13541666666666666</v>
      </c>
      <c r="L507" s="1" t="str">
        <f t="shared" si="346"/>
        <v>E Countryside Dr</v>
      </c>
      <c r="M507" s="1">
        <v>183</v>
      </c>
      <c r="N507" s="57">
        <v>0.44791666666666669</v>
      </c>
      <c r="O507" s="57">
        <v>0.15625</v>
      </c>
      <c r="P507" s="1">
        <f t="shared" si="339"/>
        <v>377</v>
      </c>
      <c r="R507" s="78" t="str">
        <f t="shared" si="340"/>
        <v>E Countryside Dr</v>
      </c>
      <c r="S507" s="1">
        <v>30</v>
      </c>
      <c r="U507" s="12" t="str">
        <f t="shared" si="341"/>
        <v>E Countryside Dr</v>
      </c>
      <c r="V507" s="11">
        <f t="shared" si="342"/>
        <v>30</v>
      </c>
      <c r="W507" s="80"/>
      <c r="X507" s="78">
        <v>2610</v>
      </c>
      <c r="Y507" s="1">
        <v>3</v>
      </c>
      <c r="Z507" s="1">
        <v>0.1</v>
      </c>
      <c r="AA507" s="1">
        <v>1948</v>
      </c>
      <c r="AB507" s="1">
        <v>74.599999999999994</v>
      </c>
      <c r="AC507" s="1">
        <v>532</v>
      </c>
      <c r="AD507" s="1">
        <v>20.399999999999999</v>
      </c>
      <c r="AE507" s="1">
        <v>16</v>
      </c>
      <c r="AF507" s="1">
        <v>0.6</v>
      </c>
      <c r="AG507" s="1">
        <v>101</v>
      </c>
      <c r="AH507" s="1">
        <v>3.9</v>
      </c>
      <c r="AI507" s="1">
        <v>2</v>
      </c>
      <c r="AJ507" s="1">
        <v>0.1</v>
      </c>
      <c r="AK507" s="1">
        <v>0</v>
      </c>
      <c r="AL507" s="1">
        <v>0</v>
      </c>
      <c r="AM507" s="1">
        <v>8</v>
      </c>
      <c r="AN507" s="1">
        <v>0.3</v>
      </c>
      <c r="AO507" s="1">
        <v>0</v>
      </c>
      <c r="AP507" s="1">
        <v>0</v>
      </c>
      <c r="AQ507" s="1">
        <v>0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0</v>
      </c>
      <c r="AY507" s="12" t="str">
        <f t="shared" si="336"/>
        <v>E Countryside Dr</v>
      </c>
      <c r="AZ507" s="38">
        <f t="shared" si="337"/>
        <v>0.29166666666666669</v>
      </c>
      <c r="BA507" s="38">
        <f t="shared" si="338"/>
        <v>0.13541666666666666</v>
      </c>
      <c r="BH507" s="12" t="str">
        <f t="shared" si="343"/>
        <v>E Countryside Dr</v>
      </c>
      <c r="BI507" s="38">
        <f t="shared" si="344"/>
        <v>0.44791666666666669</v>
      </c>
      <c r="BJ507" s="38">
        <f t="shared" si="345"/>
        <v>0.15625</v>
      </c>
      <c r="BP507" s="80"/>
    </row>
    <row r="508" spans="1:68">
      <c r="A508" s="1">
        <v>505</v>
      </c>
      <c r="B508" s="10" t="s">
        <v>805</v>
      </c>
      <c r="C508" s="21">
        <v>38.298667000000002</v>
      </c>
      <c r="D508" s="44">
        <v>-104.729111</v>
      </c>
      <c r="E508" s="1" t="s">
        <v>890</v>
      </c>
      <c r="F508" s="6">
        <v>45309</v>
      </c>
      <c r="G508" s="7">
        <v>45316</v>
      </c>
      <c r="H508" s="78" t="s">
        <v>820</v>
      </c>
      <c r="I508" s="1">
        <v>66</v>
      </c>
      <c r="J508" s="14">
        <v>0.33333333333333331</v>
      </c>
      <c r="K508" s="14">
        <v>0.16666666666666666</v>
      </c>
      <c r="L508" s="1" t="str">
        <f t="shared" si="346"/>
        <v>S Blueridge Dr</v>
      </c>
      <c r="M508" s="1">
        <v>70</v>
      </c>
      <c r="N508" s="57">
        <v>0.45833333333333331</v>
      </c>
      <c r="O508" s="57">
        <v>0.22916666666666666</v>
      </c>
      <c r="P508" s="1">
        <f t="shared" si="339"/>
        <v>136</v>
      </c>
      <c r="R508" s="78" t="str">
        <f t="shared" si="340"/>
        <v>S Blueridge Dr</v>
      </c>
      <c r="S508" s="1">
        <v>30</v>
      </c>
      <c r="U508" s="12" t="str">
        <f t="shared" si="341"/>
        <v>S Blueridge Dr</v>
      </c>
      <c r="V508" s="11">
        <f t="shared" si="342"/>
        <v>30</v>
      </c>
      <c r="W508" s="80"/>
      <c r="X508" s="78">
        <v>938</v>
      </c>
      <c r="Y508" s="1">
        <v>2</v>
      </c>
      <c r="Z508" s="1">
        <v>0.2</v>
      </c>
      <c r="AA508" s="1">
        <v>632</v>
      </c>
      <c r="AB508" s="1">
        <v>67.400000000000006</v>
      </c>
      <c r="AC508" s="1">
        <v>192</v>
      </c>
      <c r="AD508" s="1">
        <v>20.5</v>
      </c>
      <c r="AE508" s="1">
        <v>0</v>
      </c>
      <c r="AF508" s="1">
        <v>0</v>
      </c>
      <c r="AG508" s="1">
        <v>101</v>
      </c>
      <c r="AH508" s="1">
        <v>10.8</v>
      </c>
      <c r="AI508" s="1">
        <v>3</v>
      </c>
      <c r="AJ508" s="1">
        <v>0.3</v>
      </c>
      <c r="AK508" s="1">
        <v>0</v>
      </c>
      <c r="AL508" s="1">
        <v>0</v>
      </c>
      <c r="AM508" s="1">
        <v>8</v>
      </c>
      <c r="AN508" s="1">
        <v>0.9</v>
      </c>
      <c r="AO508" s="1">
        <v>0</v>
      </c>
      <c r="AP508" s="1">
        <v>0</v>
      </c>
      <c r="AQ508" s="1">
        <v>0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0</v>
      </c>
      <c r="AY508" s="12" t="str">
        <f t="shared" si="336"/>
        <v>S Blueridge Dr</v>
      </c>
      <c r="AZ508" s="38">
        <f t="shared" si="337"/>
        <v>0.33333333333333331</v>
      </c>
      <c r="BA508" s="38">
        <f t="shared" si="338"/>
        <v>0.16666666666666666</v>
      </c>
      <c r="BH508" s="12" t="str">
        <f t="shared" si="343"/>
        <v>S Blueridge Dr</v>
      </c>
      <c r="BI508" s="38">
        <f t="shared" si="344"/>
        <v>0.45833333333333331</v>
      </c>
      <c r="BJ508" s="38">
        <f t="shared" si="345"/>
        <v>0.22916666666666666</v>
      </c>
      <c r="BP508" s="80"/>
    </row>
    <row r="509" spans="1:68">
      <c r="A509" s="1">
        <v>506</v>
      </c>
      <c r="B509" s="10" t="s">
        <v>891</v>
      </c>
      <c r="C509" s="21">
        <v>38.297583000000003</v>
      </c>
      <c r="D509" s="44">
        <v>-104.73097199999999</v>
      </c>
      <c r="E509" s="1" t="s">
        <v>892</v>
      </c>
      <c r="F509" s="6">
        <v>45309</v>
      </c>
      <c r="G509" s="7">
        <v>45316</v>
      </c>
      <c r="H509" s="78" t="s">
        <v>893</v>
      </c>
      <c r="I509" s="1">
        <v>39</v>
      </c>
      <c r="J509" s="14">
        <v>0.42708333333333331</v>
      </c>
      <c r="K509" s="14">
        <v>0.17708333333333334</v>
      </c>
      <c r="L509" s="1" t="str">
        <f t="shared" si="346"/>
        <v>S Saddlerock Dr</v>
      </c>
      <c r="M509" s="1">
        <v>48</v>
      </c>
      <c r="N509" s="57">
        <v>0.4375</v>
      </c>
      <c r="O509" s="57">
        <v>0.25</v>
      </c>
      <c r="P509" s="1">
        <f t="shared" si="339"/>
        <v>87</v>
      </c>
      <c r="R509" s="78" t="str">
        <f t="shared" si="340"/>
        <v>S Saddlerock Dr</v>
      </c>
      <c r="S509" s="1">
        <v>30</v>
      </c>
      <c r="U509" s="12" t="str">
        <f t="shared" si="341"/>
        <v>S Saddlerock Dr</v>
      </c>
      <c r="V509" s="11">
        <f t="shared" si="342"/>
        <v>30</v>
      </c>
      <c r="W509" s="80"/>
      <c r="X509" s="78">
        <v>599</v>
      </c>
      <c r="Y509" s="1">
        <v>4</v>
      </c>
      <c r="Z509" s="1">
        <v>0.7</v>
      </c>
      <c r="AA509" s="1">
        <v>414</v>
      </c>
      <c r="AB509" s="1">
        <v>69.099999999999994</v>
      </c>
      <c r="AC509" s="1">
        <v>115</v>
      </c>
      <c r="AD509" s="1">
        <v>19.2</v>
      </c>
      <c r="AE509" s="1">
        <v>0</v>
      </c>
      <c r="AF509" s="1">
        <v>0</v>
      </c>
      <c r="AG509" s="1">
        <v>59</v>
      </c>
      <c r="AH509" s="1">
        <v>9.8000000000000007</v>
      </c>
      <c r="AI509" s="1">
        <v>1</v>
      </c>
      <c r="AJ509" s="1">
        <v>0.2</v>
      </c>
      <c r="AK509" s="1">
        <v>0</v>
      </c>
      <c r="AL509" s="1">
        <v>0</v>
      </c>
      <c r="AM509" s="1">
        <v>6</v>
      </c>
      <c r="AN509" s="1">
        <v>1</v>
      </c>
      <c r="AO509" s="1">
        <v>0</v>
      </c>
      <c r="AP509" s="1">
        <v>0</v>
      </c>
      <c r="AQ509" s="1">
        <v>0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0</v>
      </c>
      <c r="AY509" s="12" t="str">
        <f t="shared" si="336"/>
        <v>S Saddlerock Dr</v>
      </c>
      <c r="AZ509" s="38">
        <f t="shared" si="337"/>
        <v>0.42708333333333331</v>
      </c>
      <c r="BA509" s="38">
        <f t="shared" si="338"/>
        <v>0.17708333333333334</v>
      </c>
      <c r="BH509" s="12" t="str">
        <f t="shared" si="343"/>
        <v>S Saddlerock Dr</v>
      </c>
      <c r="BI509" s="38">
        <f t="shared" si="344"/>
        <v>0.4375</v>
      </c>
      <c r="BJ509" s="38">
        <f t="shared" si="345"/>
        <v>0.25</v>
      </c>
      <c r="BP509" s="80"/>
    </row>
    <row r="510" spans="1:68">
      <c r="A510" s="1">
        <v>507</v>
      </c>
      <c r="B510" s="10" t="s">
        <v>891</v>
      </c>
      <c r="C510" s="21">
        <v>38.299861</v>
      </c>
      <c r="D510" s="44">
        <v>-104.7295</v>
      </c>
      <c r="E510" s="1" t="s">
        <v>894</v>
      </c>
      <c r="F510" s="6">
        <v>45309</v>
      </c>
      <c r="G510" s="7">
        <v>45316</v>
      </c>
      <c r="H510" s="78" t="s">
        <v>873</v>
      </c>
      <c r="I510" s="1">
        <v>48</v>
      </c>
      <c r="J510" s="14">
        <v>0.4375</v>
      </c>
      <c r="K510" s="14">
        <v>0.25</v>
      </c>
      <c r="L510" s="1" t="str">
        <f t="shared" si="346"/>
        <v>E Dawnview Dr</v>
      </c>
      <c r="P510" s="1">
        <f t="shared" si="339"/>
        <v>48</v>
      </c>
      <c r="R510" s="78" t="str">
        <f t="shared" si="340"/>
        <v>E Dawnview Dr</v>
      </c>
      <c r="S510" s="1">
        <v>30</v>
      </c>
      <c r="U510" s="12" t="str">
        <f t="shared" si="341"/>
        <v>E Dawnview Dr</v>
      </c>
      <c r="V510" s="11">
        <f t="shared" si="342"/>
        <v>30</v>
      </c>
      <c r="W510" s="80"/>
      <c r="X510" s="78"/>
      <c r="AY510" s="12" t="str">
        <f t="shared" ref="AY510:AY529" si="347">H510</f>
        <v>E Dawnview Dr</v>
      </c>
      <c r="AZ510" s="38">
        <f t="shared" ref="AZ510:AZ524" si="348">J510</f>
        <v>0.4375</v>
      </c>
      <c r="BA510" s="38">
        <f t="shared" ref="BA510:BA524" si="349">K510</f>
        <v>0.25</v>
      </c>
      <c r="BH510" s="12" t="str">
        <f t="shared" si="343"/>
        <v>E Dawnview Dr</v>
      </c>
      <c r="BI510" s="38">
        <f t="shared" si="344"/>
        <v>0</v>
      </c>
      <c r="BJ510" s="38">
        <f t="shared" si="345"/>
        <v>0</v>
      </c>
      <c r="BP510" s="80"/>
    </row>
    <row r="511" spans="1:68">
      <c r="A511" s="1">
        <v>508</v>
      </c>
      <c r="B511" s="10" t="s">
        <v>287</v>
      </c>
      <c r="C511" s="21">
        <v>37.937083000000001</v>
      </c>
      <c r="D511" s="44">
        <v>-104.841278</v>
      </c>
      <c r="E511" s="1" t="s">
        <v>895</v>
      </c>
      <c r="F511" s="6">
        <v>45313</v>
      </c>
      <c r="G511" s="7">
        <v>45323</v>
      </c>
      <c r="H511" s="78" t="s">
        <v>289</v>
      </c>
      <c r="I511" s="1">
        <v>257</v>
      </c>
      <c r="J511" s="14">
        <v>0.45833333333333331</v>
      </c>
      <c r="K511" s="14">
        <v>0.125</v>
      </c>
      <c r="L511" s="1" t="str">
        <f t="shared" si="346"/>
        <v>W Graneros Rd</v>
      </c>
      <c r="M511" s="1">
        <v>270</v>
      </c>
      <c r="N511" s="57">
        <v>0.29166666666666669</v>
      </c>
      <c r="O511" s="57">
        <v>0.125</v>
      </c>
      <c r="Q511" s="1">
        <f t="shared" ref="Q511" si="350">SUM(M511,I511)</f>
        <v>527</v>
      </c>
      <c r="R511" s="78" t="str">
        <f t="shared" si="340"/>
        <v>W Graneros Rd</v>
      </c>
      <c r="S511" s="1">
        <v>35</v>
      </c>
      <c r="T511" s="1">
        <v>51</v>
      </c>
      <c r="U511" s="12" t="str">
        <f t="shared" si="341"/>
        <v>W Graneros Rd</v>
      </c>
      <c r="V511" s="11">
        <f t="shared" si="342"/>
        <v>35</v>
      </c>
      <c r="W511" s="80">
        <v>45</v>
      </c>
      <c r="X511" s="78"/>
      <c r="AY511" s="12" t="str">
        <f t="shared" si="347"/>
        <v>W Graneros Rd</v>
      </c>
      <c r="AZ511" s="38">
        <f t="shared" si="348"/>
        <v>0.45833333333333331</v>
      </c>
      <c r="BA511" s="38">
        <f t="shared" si="349"/>
        <v>0.125</v>
      </c>
      <c r="BB511" s="1">
        <v>47</v>
      </c>
      <c r="BC511" s="1">
        <v>1.8</v>
      </c>
      <c r="BD511" s="1">
        <v>2339</v>
      </c>
      <c r="BE511" s="1">
        <v>90.9</v>
      </c>
      <c r="BF511" s="1">
        <v>187</v>
      </c>
      <c r="BG511" s="1">
        <v>7.3</v>
      </c>
      <c r="BH511" s="12" t="str">
        <f t="shared" si="343"/>
        <v>W Graneros Rd</v>
      </c>
      <c r="BI511" s="38">
        <f t="shared" si="344"/>
        <v>0.29166666666666669</v>
      </c>
      <c r="BJ511" s="38">
        <f t="shared" si="345"/>
        <v>0.125</v>
      </c>
      <c r="BK511" s="1">
        <v>13</v>
      </c>
      <c r="BL511" s="1">
        <v>0.5</v>
      </c>
      <c r="BM511" s="1">
        <v>2531</v>
      </c>
      <c r="BN511" s="1">
        <v>93.5</v>
      </c>
      <c r="BO511" s="1">
        <v>162</v>
      </c>
      <c r="BP511" s="80">
        <v>6</v>
      </c>
    </row>
    <row r="512" spans="1:68" s="25" customFormat="1">
      <c r="A512" s="25">
        <v>509</v>
      </c>
      <c r="B512" s="10" t="s">
        <v>290</v>
      </c>
      <c r="C512" s="55">
        <v>37.932693999999998</v>
      </c>
      <c r="D512" s="56">
        <v>-104.851139</v>
      </c>
      <c r="E512" s="25" t="s">
        <v>896</v>
      </c>
      <c r="F512" s="26">
        <v>45313</v>
      </c>
      <c r="G512" s="27">
        <v>45323</v>
      </c>
      <c r="H512" s="28" t="s">
        <v>289</v>
      </c>
      <c r="J512" s="37"/>
      <c r="K512" s="37"/>
      <c r="L512" s="25" t="str">
        <f t="shared" si="346"/>
        <v>W Graneros Rd</v>
      </c>
      <c r="P512" s="25">
        <f t="shared" si="339"/>
        <v>0</v>
      </c>
      <c r="R512" s="28" t="str">
        <f t="shared" si="340"/>
        <v>W Graneros Rd</v>
      </c>
      <c r="U512" s="28" t="str">
        <f t="shared" si="341"/>
        <v>W Graneros Rd</v>
      </c>
      <c r="V512" s="25">
        <f t="shared" si="342"/>
        <v>0</v>
      </c>
      <c r="W512" s="29"/>
      <c r="X512" s="28"/>
      <c r="AY512" s="28" t="str">
        <f t="shared" si="347"/>
        <v>W Graneros Rd</v>
      </c>
      <c r="AZ512" s="30">
        <f t="shared" si="348"/>
        <v>0</v>
      </c>
      <c r="BA512" s="30">
        <f t="shared" si="349"/>
        <v>0</v>
      </c>
      <c r="BH512" s="28" t="str">
        <f t="shared" si="343"/>
        <v>W Graneros Rd</v>
      </c>
      <c r="BI512" s="30">
        <f t="shared" si="344"/>
        <v>0</v>
      </c>
      <c r="BJ512" s="30">
        <f t="shared" si="345"/>
        <v>0</v>
      </c>
      <c r="BP512" s="29"/>
    </row>
    <row r="513" spans="1:68">
      <c r="A513" s="1">
        <v>510</v>
      </c>
      <c r="B513" s="10" t="s">
        <v>897</v>
      </c>
      <c r="C513" s="21">
        <v>38.330306</v>
      </c>
      <c r="D513" s="44">
        <v>-104.723444</v>
      </c>
      <c r="E513" s="1" t="s">
        <v>898</v>
      </c>
      <c r="F513" s="6">
        <v>45327</v>
      </c>
      <c r="G513" s="7">
        <v>45330</v>
      </c>
      <c r="H513" s="78" t="s">
        <v>899</v>
      </c>
      <c r="I513" s="1">
        <v>433</v>
      </c>
      <c r="J513" s="14">
        <v>0.45833333333333331</v>
      </c>
      <c r="K513" s="14">
        <v>0.5</v>
      </c>
      <c r="L513" s="1" t="str">
        <f t="shared" si="346"/>
        <v>N Magneto Dr</v>
      </c>
      <c r="M513" s="1">
        <v>715</v>
      </c>
      <c r="N513" s="57">
        <v>0.33333333333333331</v>
      </c>
      <c r="O513" s="57">
        <v>0.5</v>
      </c>
      <c r="Q513" s="1">
        <f t="shared" ref="Q513:Q525" si="351">SUM(M513,I513)</f>
        <v>1148</v>
      </c>
      <c r="R513" s="78" t="str">
        <f t="shared" si="340"/>
        <v>N Magneto Dr</v>
      </c>
      <c r="S513" s="1">
        <v>35</v>
      </c>
      <c r="T513" s="1">
        <v>51</v>
      </c>
      <c r="U513" s="12" t="str">
        <f t="shared" si="341"/>
        <v>N Magneto Dr</v>
      </c>
      <c r="V513" s="11">
        <f t="shared" si="342"/>
        <v>35</v>
      </c>
      <c r="W513" s="80">
        <v>64</v>
      </c>
      <c r="X513" s="78"/>
      <c r="AY513" s="12" t="str">
        <f t="shared" si="347"/>
        <v>N Magneto Dr</v>
      </c>
      <c r="AZ513" s="38">
        <f t="shared" si="348"/>
        <v>0.45833333333333331</v>
      </c>
      <c r="BA513" s="38">
        <f t="shared" si="349"/>
        <v>0.5</v>
      </c>
      <c r="BB513" s="1">
        <v>29</v>
      </c>
      <c r="BC513" s="1">
        <v>2.1</v>
      </c>
      <c r="BD513" s="1">
        <v>1274</v>
      </c>
      <c r="BE513" s="1">
        <v>93.1</v>
      </c>
      <c r="BF513" s="1">
        <v>66</v>
      </c>
      <c r="BG513" s="1">
        <v>4.8</v>
      </c>
      <c r="BH513" s="12" t="str">
        <f t="shared" si="343"/>
        <v>N Magneto Dr</v>
      </c>
      <c r="BI513" s="38">
        <f t="shared" si="344"/>
        <v>0.33333333333333331</v>
      </c>
      <c r="BJ513" s="38">
        <f t="shared" si="345"/>
        <v>0.5</v>
      </c>
      <c r="BK513" s="1">
        <v>14</v>
      </c>
      <c r="BL513" s="1">
        <v>0.6</v>
      </c>
      <c r="BM513" s="1">
        <v>2104</v>
      </c>
      <c r="BN513" s="1">
        <v>92.9</v>
      </c>
      <c r="BO513" s="1">
        <v>146</v>
      </c>
      <c r="BP513" s="80">
        <v>6.4</v>
      </c>
    </row>
    <row r="514" spans="1:68">
      <c r="A514" s="1">
        <v>511</v>
      </c>
      <c r="B514" s="10" t="s">
        <v>683</v>
      </c>
      <c r="C514" s="21">
        <v>38.332528000000003</v>
      </c>
      <c r="D514" s="44">
        <v>-104.725194</v>
      </c>
      <c r="E514" s="1" t="s">
        <v>900</v>
      </c>
      <c r="F514" s="6">
        <v>45327</v>
      </c>
      <c r="G514" s="7">
        <v>45330</v>
      </c>
      <c r="H514" s="78" t="s">
        <v>450</v>
      </c>
      <c r="I514" s="1">
        <v>79</v>
      </c>
      <c r="J514" s="14">
        <v>0.4375</v>
      </c>
      <c r="K514" s="14">
        <v>0.53125</v>
      </c>
      <c r="L514" s="1" t="str">
        <f t="shared" si="346"/>
        <v>E Enterprise Dr</v>
      </c>
      <c r="M514" s="1">
        <v>99</v>
      </c>
      <c r="N514" s="57">
        <v>0.33333333333333331</v>
      </c>
      <c r="O514" s="57">
        <v>8.3333333333333329E-2</v>
      </c>
      <c r="P514" s="1">
        <f t="shared" ref="P514:P524" si="352">SUM(M514,I514)</f>
        <v>178</v>
      </c>
      <c r="R514" s="78" t="str">
        <f t="shared" si="340"/>
        <v>E Enterprise Dr</v>
      </c>
      <c r="S514" s="1">
        <v>30</v>
      </c>
      <c r="T514" s="1">
        <v>36</v>
      </c>
      <c r="U514" s="12" t="str">
        <f t="shared" ref="U514:U525" si="353">L514</f>
        <v>E Enterprise Dr</v>
      </c>
      <c r="V514" s="11">
        <f t="shared" ref="V514:V525" si="354">S514</f>
        <v>30</v>
      </c>
      <c r="W514" s="80">
        <v>38</v>
      </c>
      <c r="X514" s="78">
        <v>577</v>
      </c>
      <c r="Y514" s="1">
        <v>3</v>
      </c>
      <c r="Z514" s="1">
        <v>0.5</v>
      </c>
      <c r="AA514" s="1">
        <v>253</v>
      </c>
      <c r="AB514" s="1">
        <v>43.8</v>
      </c>
      <c r="AC514" s="1">
        <v>159</v>
      </c>
      <c r="AD514" s="1">
        <v>27.6</v>
      </c>
      <c r="AE514" s="1">
        <v>11</v>
      </c>
      <c r="AF514" s="1">
        <v>1.9</v>
      </c>
      <c r="AG514" s="1">
        <v>138</v>
      </c>
      <c r="AH514" s="1">
        <v>23.9</v>
      </c>
      <c r="AI514" s="1">
        <v>2</v>
      </c>
      <c r="AJ514" s="1">
        <v>0.3</v>
      </c>
      <c r="AK514" s="1">
        <v>0</v>
      </c>
      <c r="AL514" s="1">
        <v>0</v>
      </c>
      <c r="AM514" s="1">
        <v>4</v>
      </c>
      <c r="AN514" s="1">
        <v>0.7</v>
      </c>
      <c r="AO514" s="1">
        <v>7</v>
      </c>
      <c r="AP514" s="1">
        <v>1.2</v>
      </c>
      <c r="AQ514" s="1">
        <v>0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0</v>
      </c>
      <c r="AY514" s="12" t="str">
        <f t="shared" si="347"/>
        <v>E Enterprise Dr</v>
      </c>
      <c r="AZ514" s="38">
        <f t="shared" si="348"/>
        <v>0.4375</v>
      </c>
      <c r="BA514" s="38">
        <f t="shared" si="349"/>
        <v>0.53125</v>
      </c>
      <c r="BH514" s="12" t="str">
        <f t="shared" si="343"/>
        <v>E Enterprise Dr</v>
      </c>
      <c r="BI514" s="38">
        <f t="shared" si="344"/>
        <v>0.33333333333333331</v>
      </c>
      <c r="BJ514" s="38">
        <f t="shared" si="345"/>
        <v>8.3333333333333329E-2</v>
      </c>
      <c r="BP514" s="80"/>
    </row>
    <row r="515" spans="1:68">
      <c r="A515" s="1">
        <v>512</v>
      </c>
      <c r="B515" s="10" t="s">
        <v>897</v>
      </c>
      <c r="C515" s="21">
        <v>38.330306</v>
      </c>
      <c r="D515" s="44">
        <v>-104.723444</v>
      </c>
      <c r="E515" s="1" t="s">
        <v>901</v>
      </c>
      <c r="F515" s="6">
        <v>45327</v>
      </c>
      <c r="G515" s="7">
        <v>45330</v>
      </c>
      <c r="H515" s="78" t="s">
        <v>899</v>
      </c>
      <c r="I515" s="1">
        <v>390</v>
      </c>
      <c r="J515" s="14">
        <v>0.44791666666666669</v>
      </c>
      <c r="K515" s="14">
        <v>4.1666666666666664E-2</v>
      </c>
      <c r="L515" s="1" t="str">
        <f t="shared" si="346"/>
        <v>N Magneto Dr</v>
      </c>
      <c r="M515" s="1">
        <v>310</v>
      </c>
      <c r="N515" s="57">
        <v>0.44791666666666669</v>
      </c>
      <c r="O515" s="57">
        <v>0.51041666666666663</v>
      </c>
      <c r="P515" s="1">
        <f t="shared" si="352"/>
        <v>700</v>
      </c>
      <c r="R515" s="78" t="str">
        <f t="shared" si="340"/>
        <v>N Magneto Dr</v>
      </c>
      <c r="S515" s="1">
        <v>35</v>
      </c>
      <c r="T515" s="1">
        <v>50</v>
      </c>
      <c r="U515" s="12" t="str">
        <f t="shared" si="353"/>
        <v>N Magneto Dr</v>
      </c>
      <c r="V515" s="11">
        <f t="shared" si="354"/>
        <v>35</v>
      </c>
      <c r="W515" s="80">
        <v>52</v>
      </c>
      <c r="X515" s="78">
        <v>2310</v>
      </c>
      <c r="Y515" s="1">
        <v>0</v>
      </c>
      <c r="Z515" s="1">
        <v>0</v>
      </c>
      <c r="AA515" s="1">
        <v>1231</v>
      </c>
      <c r="AB515" s="1">
        <v>53.3</v>
      </c>
      <c r="AC515" s="1">
        <v>580</v>
      </c>
      <c r="AD515" s="1">
        <v>25.1</v>
      </c>
      <c r="AE515" s="1">
        <v>18</v>
      </c>
      <c r="AF515" s="1">
        <v>0.8</v>
      </c>
      <c r="AG515" s="1">
        <v>415</v>
      </c>
      <c r="AH515" s="1">
        <v>18</v>
      </c>
      <c r="AI515" s="1">
        <v>13</v>
      </c>
      <c r="AJ515" s="1">
        <v>0.6</v>
      </c>
      <c r="AK515" s="1">
        <v>0</v>
      </c>
      <c r="AL515" s="1">
        <v>0</v>
      </c>
      <c r="AM515" s="1">
        <v>45</v>
      </c>
      <c r="AN515" s="1">
        <v>1.9</v>
      </c>
      <c r="AO515" s="1">
        <v>8</v>
      </c>
      <c r="AP515" s="1">
        <v>0.3</v>
      </c>
      <c r="AQ515" s="1">
        <v>0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0</v>
      </c>
      <c r="AY515" s="12" t="str">
        <f t="shared" si="347"/>
        <v>N Magneto Dr</v>
      </c>
      <c r="AZ515" s="38">
        <f t="shared" si="348"/>
        <v>0.44791666666666669</v>
      </c>
      <c r="BA515" s="38">
        <f t="shared" si="349"/>
        <v>4.1666666666666664E-2</v>
      </c>
      <c r="BH515" s="12" t="str">
        <f t="shared" si="343"/>
        <v>N Magneto Dr</v>
      </c>
      <c r="BI515" s="38">
        <f t="shared" si="344"/>
        <v>0.44791666666666669</v>
      </c>
      <c r="BJ515" s="38">
        <f t="shared" si="345"/>
        <v>0.51041666666666663</v>
      </c>
      <c r="BP515" s="80"/>
    </row>
    <row r="516" spans="1:68">
      <c r="A516" s="1">
        <v>513</v>
      </c>
      <c r="B516" s="10" t="s">
        <v>299</v>
      </c>
      <c r="C516" s="21">
        <v>38.320749999999997</v>
      </c>
      <c r="D516" s="44">
        <v>-104.40297200000001</v>
      </c>
      <c r="E516" s="1" t="s">
        <v>902</v>
      </c>
      <c r="F516" s="6">
        <v>41677</v>
      </c>
      <c r="G516" s="7">
        <v>45336</v>
      </c>
      <c r="H516" s="78" t="s">
        <v>903</v>
      </c>
      <c r="J516" s="14"/>
      <c r="K516" s="14"/>
      <c r="L516" s="1" t="str">
        <f t="shared" si="346"/>
        <v>E United Ave</v>
      </c>
      <c r="P516" s="1">
        <f t="shared" si="352"/>
        <v>0</v>
      </c>
      <c r="Q516" s="1">
        <f t="shared" si="351"/>
        <v>0</v>
      </c>
      <c r="R516" s="78" t="str">
        <f t="shared" si="340"/>
        <v>E United Ave</v>
      </c>
      <c r="U516" s="12" t="str">
        <f t="shared" si="353"/>
        <v>E United Ave</v>
      </c>
      <c r="V516" s="11">
        <f t="shared" si="354"/>
        <v>0</v>
      </c>
      <c r="W516" s="80"/>
      <c r="X516" s="78"/>
      <c r="AY516" s="12" t="str">
        <f t="shared" si="347"/>
        <v>E United Ave</v>
      </c>
      <c r="AZ516" s="38">
        <f t="shared" si="348"/>
        <v>0</v>
      </c>
      <c r="BA516" s="38">
        <f t="shared" si="349"/>
        <v>0</v>
      </c>
      <c r="BH516" s="12" t="str">
        <f t="shared" si="343"/>
        <v>E United Ave</v>
      </c>
      <c r="BI516" s="38">
        <f t="shared" si="344"/>
        <v>0</v>
      </c>
      <c r="BJ516" s="38">
        <f t="shared" si="345"/>
        <v>0</v>
      </c>
      <c r="BP516" s="80"/>
    </row>
    <row r="517" spans="1:68">
      <c r="A517" s="1">
        <v>514</v>
      </c>
      <c r="B517" s="10" t="s">
        <v>550</v>
      </c>
      <c r="C517" s="21">
        <v>38.365056000000003</v>
      </c>
      <c r="D517" s="44">
        <v>-104.377972</v>
      </c>
      <c r="E517" s="1" t="s">
        <v>904</v>
      </c>
      <c r="F517" s="6">
        <v>41677</v>
      </c>
      <c r="G517" s="7">
        <v>45336</v>
      </c>
      <c r="H517" s="78" t="s">
        <v>903</v>
      </c>
      <c r="J517" s="14"/>
      <c r="K517" s="14"/>
      <c r="L517" s="1" t="str">
        <f t="shared" si="346"/>
        <v>E United Ave</v>
      </c>
      <c r="P517" s="1">
        <f t="shared" si="352"/>
        <v>0</v>
      </c>
      <c r="Q517" s="1">
        <f t="shared" si="351"/>
        <v>0</v>
      </c>
      <c r="R517" s="78" t="str">
        <f t="shared" si="340"/>
        <v>E United Ave</v>
      </c>
      <c r="U517" s="12" t="str">
        <f t="shared" si="353"/>
        <v>E United Ave</v>
      </c>
      <c r="V517" s="11">
        <f t="shared" si="354"/>
        <v>0</v>
      </c>
      <c r="W517" s="80"/>
      <c r="X517" s="78"/>
      <c r="AY517" s="12" t="str">
        <f t="shared" si="347"/>
        <v>E United Ave</v>
      </c>
      <c r="AZ517" s="38">
        <f t="shared" si="348"/>
        <v>0</v>
      </c>
      <c r="BA517" s="38">
        <f t="shared" si="349"/>
        <v>0</v>
      </c>
      <c r="BH517" s="12" t="str">
        <f t="shared" si="343"/>
        <v>E United Ave</v>
      </c>
      <c r="BI517" s="38">
        <f t="shared" si="344"/>
        <v>0</v>
      </c>
      <c r="BJ517" s="38">
        <f t="shared" si="345"/>
        <v>0</v>
      </c>
      <c r="BP517" s="80"/>
    </row>
    <row r="518" spans="1:68" s="25" customFormat="1">
      <c r="A518" s="25">
        <v>515</v>
      </c>
      <c r="B518" s="10" t="s">
        <v>905</v>
      </c>
      <c r="C518" s="55">
        <v>38.281500000000001</v>
      </c>
      <c r="D518" s="56">
        <v>-104.475444</v>
      </c>
      <c r="E518" s="25" t="s">
        <v>902</v>
      </c>
      <c r="F518" s="26">
        <v>45335</v>
      </c>
      <c r="G518" s="27">
        <v>45342</v>
      </c>
      <c r="H518" s="28" t="s">
        <v>298</v>
      </c>
      <c r="J518" s="37"/>
      <c r="K518" s="37"/>
      <c r="L518" s="58" t="str">
        <f t="shared" si="346"/>
        <v>Lockheed Ave</v>
      </c>
      <c r="P518" s="25">
        <f t="shared" si="352"/>
        <v>0</v>
      </c>
      <c r="Q518" s="25">
        <f t="shared" si="351"/>
        <v>0</v>
      </c>
      <c r="R518" s="28" t="str">
        <f t="shared" si="340"/>
        <v>Lockheed Ave</v>
      </c>
      <c r="U518" s="28" t="str">
        <f t="shared" si="353"/>
        <v>Lockheed Ave</v>
      </c>
      <c r="V518" s="25">
        <f t="shared" si="354"/>
        <v>0</v>
      </c>
      <c r="W518" s="29"/>
      <c r="X518" s="28"/>
      <c r="AY518" s="28" t="str">
        <f t="shared" si="347"/>
        <v>Lockheed Ave</v>
      </c>
      <c r="AZ518" s="30">
        <f t="shared" si="348"/>
        <v>0</v>
      </c>
      <c r="BA518" s="30">
        <f t="shared" si="349"/>
        <v>0</v>
      </c>
      <c r="BH518" s="28" t="str">
        <f t="shared" si="343"/>
        <v>Lockheed Ave</v>
      </c>
      <c r="BI518" s="30">
        <f t="shared" si="344"/>
        <v>0</v>
      </c>
      <c r="BJ518" s="30">
        <f t="shared" si="345"/>
        <v>0</v>
      </c>
      <c r="BP518" s="29"/>
    </row>
    <row r="519" spans="1:68">
      <c r="A519" s="1">
        <v>516</v>
      </c>
      <c r="B519" s="10" t="s">
        <v>905</v>
      </c>
      <c r="C519" s="21">
        <v>38.281472000000001</v>
      </c>
      <c r="D519" s="44">
        <v>-104.475139</v>
      </c>
      <c r="E519" s="1" t="s">
        <v>906</v>
      </c>
      <c r="F519" s="6">
        <v>45335</v>
      </c>
      <c r="G519" s="7">
        <v>45342</v>
      </c>
      <c r="H519" s="78" t="s">
        <v>298</v>
      </c>
      <c r="I519" s="1">
        <v>1054</v>
      </c>
      <c r="J519" s="14">
        <v>0.20833333333333334</v>
      </c>
      <c r="K519" s="14">
        <v>0.125</v>
      </c>
      <c r="L519" s="1" t="str">
        <f t="shared" si="346"/>
        <v>Lockheed Ave</v>
      </c>
      <c r="M519" s="1">
        <v>1034</v>
      </c>
      <c r="N519" s="57">
        <v>8.3333333333333329E-2</v>
      </c>
      <c r="O519" s="57">
        <v>0.16666666666666666</v>
      </c>
      <c r="Q519" s="1">
        <f t="shared" si="351"/>
        <v>2088</v>
      </c>
      <c r="R519" s="78" t="str">
        <f t="shared" si="340"/>
        <v>Lockheed Ave</v>
      </c>
      <c r="S519" s="1">
        <v>45</v>
      </c>
      <c r="T519" s="1">
        <v>59</v>
      </c>
      <c r="U519" s="12" t="str">
        <f t="shared" si="353"/>
        <v>Lockheed Ave</v>
      </c>
      <c r="V519" s="11">
        <f t="shared" si="354"/>
        <v>45</v>
      </c>
      <c r="W519" s="80">
        <v>53</v>
      </c>
      <c r="X519" s="78"/>
      <c r="AY519" s="12" t="str">
        <f t="shared" si="347"/>
        <v>Lockheed Ave</v>
      </c>
      <c r="AZ519" s="38">
        <f t="shared" si="348"/>
        <v>0.20833333333333334</v>
      </c>
      <c r="BA519" s="38">
        <f t="shared" si="349"/>
        <v>0.125</v>
      </c>
      <c r="BB519" s="1">
        <v>27</v>
      </c>
      <c r="BC519" s="1">
        <v>0.4</v>
      </c>
      <c r="BD519" s="1">
        <v>6469</v>
      </c>
      <c r="BE519" s="1">
        <v>87.2</v>
      </c>
      <c r="BF519" s="1">
        <v>920</v>
      </c>
      <c r="BG519" s="1">
        <v>12.4</v>
      </c>
      <c r="BH519" s="12" t="str">
        <f t="shared" si="343"/>
        <v>Lockheed Ave</v>
      </c>
      <c r="BI519" s="38">
        <f t="shared" si="344"/>
        <v>8.3333333333333329E-2</v>
      </c>
      <c r="BJ519" s="38">
        <f t="shared" si="345"/>
        <v>0.16666666666666666</v>
      </c>
      <c r="BK519" s="1">
        <v>16</v>
      </c>
      <c r="BL519" s="1">
        <v>0.2</v>
      </c>
      <c r="BM519" s="1">
        <v>6705</v>
      </c>
      <c r="BN519" s="1">
        <v>92.1</v>
      </c>
      <c r="BO519" s="1">
        <v>558</v>
      </c>
      <c r="BP519" s="80">
        <v>7.7</v>
      </c>
    </row>
    <row r="520" spans="1:68">
      <c r="A520" s="1">
        <v>517</v>
      </c>
      <c r="B520" s="10" t="s">
        <v>60</v>
      </c>
      <c r="C520" s="21">
        <v>38.276443999999998</v>
      </c>
      <c r="D520" s="44">
        <v>-104.500417</v>
      </c>
      <c r="E520" s="1" t="s">
        <v>907</v>
      </c>
      <c r="F520" s="6">
        <v>45335</v>
      </c>
      <c r="G520" s="7">
        <v>45342</v>
      </c>
      <c r="H520" s="78" t="s">
        <v>908</v>
      </c>
      <c r="I520" s="1">
        <v>2320</v>
      </c>
      <c r="J520" s="14">
        <v>0.25</v>
      </c>
      <c r="K520" s="14">
        <v>0.125</v>
      </c>
      <c r="L520" s="1" t="str">
        <f t="shared" si="346"/>
        <v>Reyes St</v>
      </c>
      <c r="M520" s="1">
        <v>2267</v>
      </c>
      <c r="N520" s="57">
        <v>0.45833333333333331</v>
      </c>
      <c r="O520" s="57">
        <v>0.16666666666666666</v>
      </c>
      <c r="Q520" s="1">
        <f t="shared" si="351"/>
        <v>4587</v>
      </c>
      <c r="R520" s="78" t="str">
        <f t="shared" si="340"/>
        <v>Reyes St</v>
      </c>
      <c r="S520" s="1">
        <v>45</v>
      </c>
      <c r="T520" s="1">
        <v>57</v>
      </c>
      <c r="U520" s="12" t="str">
        <f t="shared" si="353"/>
        <v>Reyes St</v>
      </c>
      <c r="V520" s="11">
        <f t="shared" si="354"/>
        <v>45</v>
      </c>
      <c r="W520" s="80">
        <v>54</v>
      </c>
      <c r="X520" s="78"/>
      <c r="AY520" s="12" t="str">
        <f t="shared" si="347"/>
        <v>Reyes St</v>
      </c>
      <c r="AZ520" s="38">
        <f t="shared" si="348"/>
        <v>0.25</v>
      </c>
      <c r="BA520" s="38">
        <f t="shared" si="349"/>
        <v>0.125</v>
      </c>
      <c r="BB520" s="1">
        <v>134</v>
      </c>
      <c r="BC520" s="1">
        <v>0.8</v>
      </c>
      <c r="BD520" s="1">
        <v>14244</v>
      </c>
      <c r="BE520" s="1">
        <v>87.2</v>
      </c>
      <c r="BF520" s="1">
        <v>1955</v>
      </c>
      <c r="BG520" s="1">
        <v>12</v>
      </c>
      <c r="BH520" s="12" t="str">
        <f t="shared" ref="BH520:BH525" si="355">L520</f>
        <v>Reyes St</v>
      </c>
      <c r="BI520" s="38">
        <f t="shared" ref="BI520:BI525" si="356">N520</f>
        <v>0.45833333333333331</v>
      </c>
      <c r="BJ520" s="38">
        <f t="shared" ref="BJ520:BJ525" si="357">O520</f>
        <v>0.16666666666666666</v>
      </c>
      <c r="BK520" s="1">
        <v>46</v>
      </c>
      <c r="BL520" s="1">
        <v>0.3</v>
      </c>
      <c r="BM520" s="1">
        <v>14564</v>
      </c>
      <c r="BN520" s="1">
        <v>91.2</v>
      </c>
      <c r="BO520" s="1">
        <v>1353</v>
      </c>
      <c r="BP520" s="80">
        <v>8.5</v>
      </c>
    </row>
    <row r="521" spans="1:68">
      <c r="A521" s="1">
        <v>518</v>
      </c>
      <c r="B521" s="10" t="s">
        <v>909</v>
      </c>
      <c r="C521" s="21">
        <v>38.276916999999997</v>
      </c>
      <c r="D521" s="44">
        <v>-104.48950000000001</v>
      </c>
      <c r="E521" s="1" t="s">
        <v>910</v>
      </c>
      <c r="F521" s="6">
        <v>45335</v>
      </c>
      <c r="G521" s="7">
        <v>45342</v>
      </c>
      <c r="H521" s="78" t="s">
        <v>911</v>
      </c>
      <c r="I521" s="1">
        <v>1562</v>
      </c>
      <c r="J521" s="14">
        <v>0.20833333333333334</v>
      </c>
      <c r="K521" s="14">
        <v>0.125</v>
      </c>
      <c r="L521" s="1" t="str">
        <f t="shared" si="346"/>
        <v>Fairchild St</v>
      </c>
      <c r="M521" s="1">
        <v>1549</v>
      </c>
      <c r="N521" s="57">
        <v>0.45833333333333331</v>
      </c>
      <c r="O521" s="57">
        <v>0.16666666666666666</v>
      </c>
      <c r="Q521" s="1">
        <f t="shared" si="351"/>
        <v>3111</v>
      </c>
      <c r="R521" s="78" t="str">
        <f t="shared" si="340"/>
        <v>Fairchild St</v>
      </c>
      <c r="S521" s="1">
        <v>45</v>
      </c>
      <c r="T521" s="1">
        <v>59</v>
      </c>
      <c r="U521" s="12" t="str">
        <f t="shared" si="353"/>
        <v>Fairchild St</v>
      </c>
      <c r="V521" s="11">
        <f t="shared" si="354"/>
        <v>45</v>
      </c>
      <c r="W521" s="80">
        <v>54</v>
      </c>
      <c r="X521" s="78"/>
      <c r="AY521" s="12" t="str">
        <f t="shared" si="347"/>
        <v>Fairchild St</v>
      </c>
      <c r="AZ521" s="38">
        <f t="shared" si="348"/>
        <v>0.20833333333333334</v>
      </c>
      <c r="BA521" s="38">
        <f t="shared" si="349"/>
        <v>0.125</v>
      </c>
      <c r="BB521" s="1">
        <v>56</v>
      </c>
      <c r="BC521" s="1">
        <v>0.5</v>
      </c>
      <c r="BD521" s="1">
        <v>9598</v>
      </c>
      <c r="BE521" s="1">
        <v>87.3</v>
      </c>
      <c r="BF521" s="1">
        <v>1344</v>
      </c>
      <c r="BG521" s="1">
        <v>12.2</v>
      </c>
      <c r="BH521" s="12" t="str">
        <f t="shared" si="355"/>
        <v>Fairchild St</v>
      </c>
      <c r="BI521" s="38">
        <f t="shared" si="356"/>
        <v>0.45833333333333331</v>
      </c>
      <c r="BJ521" s="38">
        <f t="shared" si="357"/>
        <v>0.16666666666666666</v>
      </c>
      <c r="BK521" s="1">
        <v>28</v>
      </c>
      <c r="BL521" s="1">
        <v>0.3</v>
      </c>
      <c r="BM521" s="1">
        <v>9961</v>
      </c>
      <c r="BN521" s="1">
        <v>91.4</v>
      </c>
      <c r="BO521" s="1">
        <v>912</v>
      </c>
      <c r="BP521" s="80">
        <v>8.4</v>
      </c>
    </row>
    <row r="522" spans="1:68">
      <c r="A522" s="1">
        <v>519</v>
      </c>
      <c r="B522" s="10" t="s">
        <v>909</v>
      </c>
      <c r="C522" s="21">
        <v>38.277028000000001</v>
      </c>
      <c r="D522" s="44">
        <v>-104.490083</v>
      </c>
      <c r="E522" s="1" t="s">
        <v>912</v>
      </c>
      <c r="F522" s="6">
        <v>45335</v>
      </c>
      <c r="G522" s="7">
        <v>45342</v>
      </c>
      <c r="H522" s="78" t="s">
        <v>298</v>
      </c>
      <c r="I522" s="1">
        <v>1578</v>
      </c>
      <c r="J522" s="14">
        <v>8.3333333333333329E-2</v>
      </c>
      <c r="K522" s="14">
        <v>0.16666666666666666</v>
      </c>
      <c r="L522" s="1" t="str">
        <f t="shared" si="346"/>
        <v>Lockheed Ave</v>
      </c>
      <c r="M522" s="1">
        <v>2340</v>
      </c>
      <c r="N522" s="57">
        <v>0.20833333333333334</v>
      </c>
      <c r="O522" s="57">
        <v>0.16666666666666666</v>
      </c>
      <c r="Q522" s="1">
        <f t="shared" si="351"/>
        <v>3918</v>
      </c>
      <c r="R522" s="78" t="str">
        <f t="shared" si="340"/>
        <v>Lockheed Ave</v>
      </c>
      <c r="S522" s="1">
        <v>45</v>
      </c>
      <c r="T522" s="1">
        <v>57</v>
      </c>
      <c r="U522" s="12" t="str">
        <f t="shared" si="353"/>
        <v>Lockheed Ave</v>
      </c>
      <c r="V522" s="11">
        <f t="shared" si="354"/>
        <v>45</v>
      </c>
      <c r="W522" s="80">
        <v>52</v>
      </c>
      <c r="X522" s="78"/>
      <c r="AY522" s="12" t="str">
        <f t="shared" si="347"/>
        <v>Lockheed Ave</v>
      </c>
      <c r="AZ522" s="38">
        <f t="shared" si="348"/>
        <v>8.3333333333333329E-2</v>
      </c>
      <c r="BA522" s="38">
        <f t="shared" si="349"/>
        <v>0.16666666666666666</v>
      </c>
      <c r="BB522" s="1">
        <v>109</v>
      </c>
      <c r="BC522" s="1">
        <v>1</v>
      </c>
      <c r="BD522" s="1">
        <v>9730</v>
      </c>
      <c r="BE522" s="1">
        <v>88.1</v>
      </c>
      <c r="BF522" s="1">
        <v>1201</v>
      </c>
      <c r="BG522" s="1">
        <v>10.9</v>
      </c>
      <c r="BH522" s="12" t="str">
        <f t="shared" si="355"/>
        <v>Lockheed Ave</v>
      </c>
      <c r="BI522" s="38">
        <f t="shared" si="356"/>
        <v>0.20833333333333334</v>
      </c>
      <c r="BJ522" s="38">
        <f t="shared" si="357"/>
        <v>0.16666666666666666</v>
      </c>
      <c r="BK522" s="1">
        <v>18</v>
      </c>
      <c r="BL522" s="1">
        <v>0.1</v>
      </c>
      <c r="BM522" s="1">
        <v>15416</v>
      </c>
      <c r="BN522" s="1">
        <v>94.1</v>
      </c>
      <c r="BO522" s="1">
        <v>946</v>
      </c>
      <c r="BP522" s="80">
        <v>5.8</v>
      </c>
    </row>
    <row r="523" spans="1:68">
      <c r="A523" s="1">
        <v>520</v>
      </c>
      <c r="B523" s="10" t="s">
        <v>60</v>
      </c>
      <c r="C523" s="21">
        <v>38.276527999999999</v>
      </c>
      <c r="D523" s="44">
        <v>-104.49975000000001</v>
      </c>
      <c r="E523" s="1" t="s">
        <v>913</v>
      </c>
      <c r="F523" s="6">
        <v>45335</v>
      </c>
      <c r="G523" s="7">
        <v>45342</v>
      </c>
      <c r="H523" s="78" t="s">
        <v>914</v>
      </c>
      <c r="I523" s="1">
        <v>2194</v>
      </c>
      <c r="J523" s="14">
        <v>0.45833333333333331</v>
      </c>
      <c r="K523" s="14">
        <v>0.16666666666666666</v>
      </c>
      <c r="L523" s="1" t="str">
        <f t="shared" si="346"/>
        <v>Skyway St</v>
      </c>
      <c r="M523" s="1">
        <v>2330</v>
      </c>
      <c r="N523" s="57">
        <v>0.25</v>
      </c>
      <c r="O523" s="57">
        <v>0.125</v>
      </c>
      <c r="Q523" s="1">
        <f t="shared" si="351"/>
        <v>4524</v>
      </c>
      <c r="R523" s="78" t="str">
        <f t="shared" si="340"/>
        <v>Skyway St</v>
      </c>
      <c r="S523" s="1">
        <v>45</v>
      </c>
      <c r="T523" s="1">
        <v>57</v>
      </c>
      <c r="U523" s="12" t="str">
        <f t="shared" si="353"/>
        <v>Skyway St</v>
      </c>
      <c r="V523" s="11">
        <f t="shared" si="354"/>
        <v>45</v>
      </c>
      <c r="W523" s="80">
        <v>53</v>
      </c>
      <c r="X523" s="78"/>
      <c r="AY523" s="12" t="str">
        <f t="shared" si="347"/>
        <v>Skyway St</v>
      </c>
      <c r="AZ523" s="38">
        <f t="shared" si="348"/>
        <v>0.45833333333333331</v>
      </c>
      <c r="BA523" s="38">
        <f t="shared" si="349"/>
        <v>0.16666666666666666</v>
      </c>
      <c r="BB523" s="1">
        <v>39</v>
      </c>
      <c r="BC523" s="1">
        <v>0.3</v>
      </c>
      <c r="BD523" s="1">
        <v>14058</v>
      </c>
      <c r="BE523" s="1">
        <v>91.6</v>
      </c>
      <c r="BF523" s="1">
        <v>1258</v>
      </c>
      <c r="BG523" s="1">
        <v>8.1999999999999993</v>
      </c>
      <c r="BH523" s="12" t="str">
        <f t="shared" si="355"/>
        <v>Skyway St</v>
      </c>
      <c r="BI523" s="38">
        <f t="shared" si="356"/>
        <v>0.25</v>
      </c>
      <c r="BJ523" s="38">
        <f t="shared" si="357"/>
        <v>0.125</v>
      </c>
      <c r="BK523" s="1">
        <v>16</v>
      </c>
      <c r="BL523" s="1">
        <v>0.1</v>
      </c>
      <c r="BM523" s="1">
        <v>15184</v>
      </c>
      <c r="BN523" s="1">
        <v>93.1</v>
      </c>
      <c r="BO523" s="1">
        <v>1107</v>
      </c>
      <c r="BP523" s="80">
        <v>6.8</v>
      </c>
    </row>
    <row r="524" spans="1:68">
      <c r="A524" s="1">
        <v>521</v>
      </c>
      <c r="B524" s="10" t="s">
        <v>875</v>
      </c>
      <c r="C524" s="78">
        <v>38.298527999999997</v>
      </c>
      <c r="D524" s="1">
        <v>-104.72541699999999</v>
      </c>
      <c r="E524" s="1" t="s">
        <v>881</v>
      </c>
      <c r="F524" s="6">
        <v>45309</v>
      </c>
      <c r="G524" s="7">
        <v>45328</v>
      </c>
      <c r="H524" s="78" t="s">
        <v>867</v>
      </c>
      <c r="I524" s="1">
        <v>17</v>
      </c>
      <c r="J524" s="14">
        <v>0.28125</v>
      </c>
      <c r="K524" s="14">
        <v>9.375E-2</v>
      </c>
      <c r="L524" s="1" t="str">
        <f t="shared" si="346"/>
        <v>E Countryside Dr</v>
      </c>
      <c r="M524" s="1">
        <v>27</v>
      </c>
      <c r="N524" s="57">
        <v>0.42708333333333331</v>
      </c>
      <c r="O524" s="57">
        <v>0.16666666666666666</v>
      </c>
      <c r="P524" s="1">
        <f t="shared" si="352"/>
        <v>44</v>
      </c>
      <c r="R524" s="78" t="str">
        <f t="shared" si="340"/>
        <v>E Countryside Dr</v>
      </c>
      <c r="S524" s="1">
        <v>30</v>
      </c>
      <c r="U524" s="12" t="str">
        <f t="shared" si="353"/>
        <v>E Countryside Dr</v>
      </c>
      <c r="V524" s="11">
        <f t="shared" si="354"/>
        <v>30</v>
      </c>
      <c r="W524" s="80"/>
      <c r="X524" s="78">
        <v>810</v>
      </c>
      <c r="Y524" s="1">
        <v>16</v>
      </c>
      <c r="Z524" s="1">
        <v>2</v>
      </c>
      <c r="AA524" s="1">
        <v>470</v>
      </c>
      <c r="AB524" s="1">
        <v>58</v>
      </c>
      <c r="AC524" s="1">
        <v>208</v>
      </c>
      <c r="AD524" s="1">
        <v>25.7</v>
      </c>
      <c r="AE524" s="1">
        <v>11</v>
      </c>
      <c r="AF524" s="1">
        <v>1.4</v>
      </c>
      <c r="AG524" s="1">
        <v>94</v>
      </c>
      <c r="AH524" s="1">
        <v>11.6</v>
      </c>
      <c r="AI524" s="1">
        <v>3</v>
      </c>
      <c r="AJ524" s="1">
        <v>0.4</v>
      </c>
      <c r="AK524" s="1">
        <v>0</v>
      </c>
      <c r="AL524" s="1">
        <v>0</v>
      </c>
      <c r="AM524" s="1">
        <v>8</v>
      </c>
      <c r="AN524" s="1">
        <v>1</v>
      </c>
      <c r="AO524" s="1">
        <v>0</v>
      </c>
      <c r="AP524" s="1">
        <v>0</v>
      </c>
      <c r="AQ524" s="1">
        <v>0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0</v>
      </c>
      <c r="AY524" s="12" t="str">
        <f t="shared" si="347"/>
        <v>E Countryside Dr</v>
      </c>
      <c r="AZ524" s="38">
        <f t="shared" si="348"/>
        <v>0.28125</v>
      </c>
      <c r="BA524" s="38">
        <f t="shared" si="349"/>
        <v>9.375E-2</v>
      </c>
      <c r="BH524" s="12" t="str">
        <f t="shared" si="355"/>
        <v>E Countryside Dr</v>
      </c>
      <c r="BI524" s="38">
        <f t="shared" si="356"/>
        <v>0.42708333333333331</v>
      </c>
      <c r="BJ524" s="38">
        <f t="shared" si="357"/>
        <v>0.16666666666666666</v>
      </c>
      <c r="BP524" s="80"/>
    </row>
    <row r="525" spans="1:68">
      <c r="A525" s="1">
        <v>522</v>
      </c>
      <c r="B525" s="10" t="s">
        <v>847</v>
      </c>
      <c r="C525" s="21">
        <v>38.294139000000001</v>
      </c>
      <c r="D525" s="44">
        <v>-104.757639</v>
      </c>
      <c r="E525" s="1" t="s">
        <v>915</v>
      </c>
      <c r="F525" s="6">
        <v>45349</v>
      </c>
      <c r="G525" s="7">
        <v>45356</v>
      </c>
      <c r="H525" s="78" t="s">
        <v>916</v>
      </c>
      <c r="I525" s="1">
        <v>38</v>
      </c>
      <c r="J525" s="14">
        <v>0.29166666666666669</v>
      </c>
      <c r="K525" s="14">
        <v>0.125</v>
      </c>
      <c r="L525" s="1" t="str">
        <f t="shared" si="346"/>
        <v>W Hollister Dr</v>
      </c>
      <c r="M525" s="1">
        <v>43</v>
      </c>
      <c r="N525" s="57">
        <v>0.29166666666666669</v>
      </c>
      <c r="O525" s="57">
        <v>0.125</v>
      </c>
      <c r="Q525" s="1">
        <f t="shared" si="351"/>
        <v>81</v>
      </c>
      <c r="R525" s="78" t="str">
        <f t="shared" si="340"/>
        <v>W Hollister Dr</v>
      </c>
      <c r="S525" s="1">
        <v>30</v>
      </c>
      <c r="U525" s="12" t="str">
        <f t="shared" si="353"/>
        <v>W Hollister Dr</v>
      </c>
      <c r="V525" s="11">
        <f t="shared" si="354"/>
        <v>30</v>
      </c>
      <c r="W525" s="80"/>
      <c r="X525" s="78"/>
      <c r="AY525" s="12" t="str">
        <f t="shared" si="347"/>
        <v>W Hollister Dr</v>
      </c>
      <c r="AZ525" s="38">
        <f t="shared" ref="AZ525:AZ546" si="358">J525</f>
        <v>0.29166666666666669</v>
      </c>
      <c r="BA525" s="38">
        <f t="shared" ref="BA525:BA546" si="359">K525</f>
        <v>0.125</v>
      </c>
      <c r="BB525" s="1">
        <v>4</v>
      </c>
      <c r="BC525" s="1">
        <v>1.5</v>
      </c>
      <c r="BD525" s="1">
        <v>246</v>
      </c>
      <c r="BE525" s="1">
        <v>94.3</v>
      </c>
      <c r="BF525" s="1">
        <v>11</v>
      </c>
      <c r="BG525" s="1">
        <v>4.2</v>
      </c>
      <c r="BH525" s="12" t="str">
        <f t="shared" si="355"/>
        <v>W Hollister Dr</v>
      </c>
      <c r="BI525" s="38">
        <f t="shared" si="356"/>
        <v>0.29166666666666669</v>
      </c>
      <c r="BJ525" s="38">
        <f t="shared" si="357"/>
        <v>0.125</v>
      </c>
      <c r="BK525" s="1">
        <v>10</v>
      </c>
      <c r="BL525" s="1">
        <v>3.4</v>
      </c>
      <c r="BM525" s="1">
        <v>267</v>
      </c>
      <c r="BN525" s="1">
        <v>89.9</v>
      </c>
      <c r="BO525" s="1">
        <v>30</v>
      </c>
      <c r="BP525" s="80">
        <v>6.7</v>
      </c>
    </row>
    <row r="526" spans="1:68">
      <c r="A526" s="1">
        <v>523</v>
      </c>
      <c r="B526" s="10" t="s">
        <v>917</v>
      </c>
      <c r="C526" s="21">
        <v>38.313249999999996</v>
      </c>
      <c r="D526" s="44">
        <v>-104.71380600000001</v>
      </c>
      <c r="E526" s="1" t="s">
        <v>918</v>
      </c>
      <c r="F526" s="6">
        <v>45349</v>
      </c>
      <c r="G526" s="7">
        <v>45356</v>
      </c>
      <c r="H526" s="78" t="s">
        <v>919</v>
      </c>
      <c r="I526" s="1">
        <v>31</v>
      </c>
      <c r="J526" s="14">
        <v>0.29166666666666669</v>
      </c>
      <c r="K526" s="14">
        <v>0.5</v>
      </c>
      <c r="L526" s="1" t="str">
        <f t="shared" si="346"/>
        <v>E Autumn Dr</v>
      </c>
      <c r="M526" s="1">
        <v>23</v>
      </c>
      <c r="N526" s="57">
        <v>0.41666666666666669</v>
      </c>
      <c r="O526" s="57">
        <v>8.3333333333333329E-2</v>
      </c>
      <c r="Q526" s="1">
        <f t="shared" ref="Q526:Q540" si="360">SUM(M526,I526)</f>
        <v>54</v>
      </c>
      <c r="R526" s="78" t="str">
        <f t="shared" si="340"/>
        <v>E Autumn Dr</v>
      </c>
      <c r="S526" s="1">
        <v>30</v>
      </c>
      <c r="U526" s="12" t="str">
        <f t="shared" ref="U526:U550" si="361">L526</f>
        <v>E Autumn Dr</v>
      </c>
      <c r="V526" s="11">
        <f t="shared" ref="V526:V550" si="362">S526</f>
        <v>30</v>
      </c>
      <c r="W526" s="80"/>
      <c r="X526" s="78"/>
      <c r="AY526" s="12" t="str">
        <f t="shared" si="347"/>
        <v>E Autumn Dr</v>
      </c>
      <c r="AZ526" s="38">
        <f t="shared" si="358"/>
        <v>0.29166666666666669</v>
      </c>
      <c r="BA526" s="38">
        <f t="shared" si="359"/>
        <v>0.5</v>
      </c>
      <c r="BB526" s="1">
        <v>16</v>
      </c>
      <c r="BC526" s="1">
        <v>7.3</v>
      </c>
      <c r="BD526" s="1">
        <v>190</v>
      </c>
      <c r="BE526" s="1">
        <v>87.2</v>
      </c>
      <c r="BF526" s="1">
        <v>12</v>
      </c>
      <c r="BG526" s="1">
        <v>5.5</v>
      </c>
      <c r="BH526" s="12" t="str">
        <f t="shared" ref="BH526:BH546" si="363">L526</f>
        <v>E Autumn Dr</v>
      </c>
      <c r="BI526" s="38">
        <f t="shared" ref="BI526:BI546" si="364">N526</f>
        <v>0.41666666666666669</v>
      </c>
      <c r="BJ526" s="38">
        <f t="shared" ref="BJ526:BJ546" si="365">O526</f>
        <v>8.3333333333333329E-2</v>
      </c>
      <c r="BK526" s="1">
        <v>3</v>
      </c>
      <c r="BL526" s="1">
        <v>1.9</v>
      </c>
      <c r="BM526" s="1">
        <v>144</v>
      </c>
      <c r="BN526" s="1">
        <v>90</v>
      </c>
      <c r="BO526" s="1">
        <v>13</v>
      </c>
      <c r="BP526" s="80">
        <v>8.1</v>
      </c>
    </row>
    <row r="527" spans="1:68">
      <c r="A527" s="1">
        <v>524</v>
      </c>
      <c r="B527" s="10" t="s">
        <v>920</v>
      </c>
      <c r="C527" s="21">
        <v>38.310833000000002</v>
      </c>
      <c r="D527" s="44">
        <v>-104.722167</v>
      </c>
      <c r="E527" s="1" t="s">
        <v>921</v>
      </c>
      <c r="F527" s="6">
        <v>45349</v>
      </c>
      <c r="G527" s="7">
        <v>45356</v>
      </c>
      <c r="H527" s="78" t="s">
        <v>860</v>
      </c>
      <c r="I527" s="1">
        <v>71</v>
      </c>
      <c r="J527" s="14">
        <v>0.29166666666666669</v>
      </c>
      <c r="K527" s="14">
        <v>0.125</v>
      </c>
      <c r="L527" s="1" t="str">
        <f t="shared" si="346"/>
        <v>E Cheney Dr</v>
      </c>
      <c r="M527" s="1">
        <v>67</v>
      </c>
      <c r="N527" s="57">
        <v>0.29166666666666669</v>
      </c>
      <c r="O527" s="57">
        <v>0.125</v>
      </c>
      <c r="Q527" s="1">
        <f t="shared" si="360"/>
        <v>138</v>
      </c>
      <c r="R527" s="78" t="str">
        <f t="shared" si="340"/>
        <v>E Cheney Dr</v>
      </c>
      <c r="S527" s="1">
        <v>30</v>
      </c>
      <c r="U527" s="12" t="str">
        <f t="shared" si="361"/>
        <v>E Cheney Dr</v>
      </c>
      <c r="V527" s="11">
        <f t="shared" si="362"/>
        <v>30</v>
      </c>
      <c r="W527" s="80"/>
      <c r="X527" s="78"/>
      <c r="AY527" s="12" t="str">
        <f t="shared" si="347"/>
        <v>E Cheney Dr</v>
      </c>
      <c r="AZ527" s="38">
        <f t="shared" si="358"/>
        <v>0.29166666666666669</v>
      </c>
      <c r="BA527" s="38">
        <f t="shared" si="359"/>
        <v>0.125</v>
      </c>
      <c r="BB527" s="1">
        <v>5</v>
      </c>
      <c r="BC527" s="1">
        <v>1</v>
      </c>
      <c r="BD527" s="1">
        <v>474</v>
      </c>
      <c r="BE527" s="1">
        <v>95.8</v>
      </c>
      <c r="BF527" s="1">
        <v>16</v>
      </c>
      <c r="BG527" s="1">
        <v>3.2</v>
      </c>
      <c r="BH527" s="12" t="str">
        <f t="shared" si="363"/>
        <v>E Cheney Dr</v>
      </c>
      <c r="BI527" s="38">
        <f t="shared" si="364"/>
        <v>0.29166666666666669</v>
      </c>
      <c r="BJ527" s="38">
        <f t="shared" si="365"/>
        <v>0.125</v>
      </c>
      <c r="BK527" s="1">
        <v>12</v>
      </c>
      <c r="BL527" s="1">
        <v>2.6</v>
      </c>
      <c r="BM527" s="1">
        <v>438</v>
      </c>
      <c r="BN527" s="1">
        <v>93.4</v>
      </c>
      <c r="BO527" s="1">
        <v>19</v>
      </c>
      <c r="BP527" s="80">
        <v>4.0999999999999996</v>
      </c>
    </row>
    <row r="528" spans="1:68">
      <c r="A528" s="1">
        <v>525</v>
      </c>
      <c r="B528" s="10" t="s">
        <v>60</v>
      </c>
      <c r="C528" s="21">
        <v>38.299278000000001</v>
      </c>
      <c r="D528" s="44">
        <v>-104.763389</v>
      </c>
      <c r="E528" s="1" t="s">
        <v>922</v>
      </c>
      <c r="F528" s="6">
        <v>45349</v>
      </c>
      <c r="G528" s="7">
        <v>45356</v>
      </c>
      <c r="H528" s="78" t="s">
        <v>923</v>
      </c>
      <c r="I528" s="1">
        <v>40</v>
      </c>
      <c r="J528" s="14">
        <v>0.29166666666666669</v>
      </c>
      <c r="K528" s="14">
        <v>0.125</v>
      </c>
      <c r="L528" s="1" t="str">
        <f t="shared" si="346"/>
        <v>S Russet Dr</v>
      </c>
      <c r="M528" s="1">
        <v>38</v>
      </c>
      <c r="N528" s="57">
        <v>0.29166666666666669</v>
      </c>
      <c r="O528" s="57">
        <v>0.20833333333333334</v>
      </c>
      <c r="Q528" s="1">
        <f t="shared" si="360"/>
        <v>78</v>
      </c>
      <c r="R528" s="78" t="str">
        <f t="shared" si="340"/>
        <v>S Russet Dr</v>
      </c>
      <c r="S528" s="1">
        <v>30</v>
      </c>
      <c r="T528" s="1">
        <v>29</v>
      </c>
      <c r="U528" s="12" t="str">
        <f t="shared" si="361"/>
        <v>S Russet Dr</v>
      </c>
      <c r="V528" s="11">
        <f t="shared" si="362"/>
        <v>30</v>
      </c>
      <c r="W528" s="80">
        <v>30</v>
      </c>
      <c r="X528" s="78"/>
      <c r="AY528" s="12" t="str">
        <f t="shared" si="347"/>
        <v>S Russet Dr</v>
      </c>
      <c r="AZ528" s="38">
        <f t="shared" si="358"/>
        <v>0.29166666666666669</v>
      </c>
      <c r="BA528" s="38">
        <f t="shared" si="359"/>
        <v>0.125</v>
      </c>
      <c r="BB528" s="1">
        <v>5</v>
      </c>
      <c r="BC528" s="1">
        <v>1.8</v>
      </c>
      <c r="BD528" s="1">
        <v>267</v>
      </c>
      <c r="BE528" s="1">
        <v>96.4</v>
      </c>
      <c r="BF528" s="1">
        <v>5</v>
      </c>
      <c r="BG528" s="1">
        <v>1.8</v>
      </c>
      <c r="BH528" s="12" t="str">
        <f t="shared" si="363"/>
        <v>S Russet Dr</v>
      </c>
      <c r="BI528" s="38">
        <f t="shared" si="364"/>
        <v>0.29166666666666669</v>
      </c>
      <c r="BJ528" s="38">
        <f t="shared" si="365"/>
        <v>0.20833333333333334</v>
      </c>
      <c r="BK528" s="1">
        <v>1</v>
      </c>
      <c r="BL528" s="1">
        <v>0.4</v>
      </c>
      <c r="BM528" s="1">
        <v>251</v>
      </c>
      <c r="BN528" s="1">
        <v>97.7</v>
      </c>
      <c r="BO528" s="1">
        <v>5</v>
      </c>
      <c r="BP528" s="80">
        <v>1.9</v>
      </c>
    </row>
    <row r="529" spans="1:68">
      <c r="A529" s="1">
        <v>526</v>
      </c>
      <c r="B529" s="10" t="s">
        <v>917</v>
      </c>
      <c r="C529" s="21">
        <v>38.317444000000002</v>
      </c>
      <c r="D529" s="44">
        <v>-104.709222</v>
      </c>
      <c r="E529" s="1" t="s">
        <v>924</v>
      </c>
      <c r="F529" s="6">
        <v>45349</v>
      </c>
      <c r="G529" s="7">
        <v>45356</v>
      </c>
      <c r="H529" s="78" t="s">
        <v>925</v>
      </c>
      <c r="I529" s="1">
        <v>227</v>
      </c>
      <c r="J529" s="14">
        <v>0.29166666666666669</v>
      </c>
      <c r="K529" s="14">
        <v>0.20833333333333334</v>
      </c>
      <c r="L529" s="1" t="str">
        <f t="shared" si="346"/>
        <v>E Laporte Dr</v>
      </c>
      <c r="M529" s="1">
        <v>260</v>
      </c>
      <c r="N529" s="57">
        <v>0.45833333333333331</v>
      </c>
      <c r="O529" s="57">
        <v>0.16666666666666666</v>
      </c>
      <c r="Q529" s="1">
        <f t="shared" si="360"/>
        <v>487</v>
      </c>
      <c r="R529" s="78" t="str">
        <f t="shared" si="340"/>
        <v>E Laporte Dr</v>
      </c>
      <c r="S529" s="1">
        <v>30</v>
      </c>
      <c r="U529" s="12" t="str">
        <f t="shared" si="361"/>
        <v>E Laporte Dr</v>
      </c>
      <c r="V529" s="11">
        <f t="shared" si="362"/>
        <v>30</v>
      </c>
      <c r="W529" s="80"/>
      <c r="X529" s="78"/>
      <c r="AY529" s="12" t="str">
        <f t="shared" si="347"/>
        <v>E Laporte Dr</v>
      </c>
      <c r="AZ529" s="38">
        <f t="shared" si="358"/>
        <v>0.29166666666666669</v>
      </c>
      <c r="BA529" s="38">
        <f t="shared" si="359"/>
        <v>0.20833333333333334</v>
      </c>
      <c r="BB529" s="1">
        <v>6</v>
      </c>
      <c r="BC529" s="1">
        <v>0.4</v>
      </c>
      <c r="BD529" s="1">
        <v>1574</v>
      </c>
      <c r="BE529" s="1">
        <v>97.6</v>
      </c>
      <c r="BF529" s="1">
        <v>33</v>
      </c>
      <c r="BG529" s="1">
        <v>2</v>
      </c>
      <c r="BH529" s="12" t="str">
        <f t="shared" si="363"/>
        <v>E Laporte Dr</v>
      </c>
      <c r="BI529" s="38">
        <f t="shared" si="364"/>
        <v>0.45833333333333331</v>
      </c>
      <c r="BJ529" s="38">
        <f t="shared" si="365"/>
        <v>0.16666666666666666</v>
      </c>
      <c r="BK529" s="1">
        <v>14</v>
      </c>
      <c r="BL529" s="1">
        <v>0.8</v>
      </c>
      <c r="BM529" s="1">
        <v>1799</v>
      </c>
      <c r="BN529" s="1">
        <v>97.3</v>
      </c>
      <c r="BO529" s="1">
        <v>35</v>
      </c>
      <c r="BP529" s="80">
        <v>1.9</v>
      </c>
    </row>
    <row r="530" spans="1:68">
      <c r="A530" s="1">
        <v>527</v>
      </c>
      <c r="B530" s="10" t="s">
        <v>60</v>
      </c>
      <c r="C530" s="21">
        <v>38.299638999999999</v>
      </c>
      <c r="D530" s="44">
        <v>-104.759778</v>
      </c>
      <c r="E530" s="1" t="s">
        <v>926</v>
      </c>
      <c r="F530" s="6">
        <v>45349</v>
      </c>
      <c r="G530" s="7">
        <v>45356</v>
      </c>
      <c r="H530" s="78" t="s">
        <v>927</v>
      </c>
      <c r="I530" s="1">
        <v>18</v>
      </c>
      <c r="J530" s="14">
        <v>0.28125</v>
      </c>
      <c r="K530" s="14">
        <v>0.13541666666666666</v>
      </c>
      <c r="L530" s="1" t="str">
        <f t="shared" si="346"/>
        <v>S Hollister Dr</v>
      </c>
      <c r="M530" s="1">
        <v>18</v>
      </c>
      <c r="N530" s="57">
        <v>0.28125</v>
      </c>
      <c r="O530" s="57">
        <v>0.13541666666666666</v>
      </c>
      <c r="P530" s="1">
        <f t="shared" ref="P530:P544" si="366">SUM(M530,I530)</f>
        <v>36</v>
      </c>
      <c r="R530" s="78" t="str">
        <f t="shared" si="340"/>
        <v>S Hollister Dr</v>
      </c>
      <c r="S530" s="1">
        <v>30</v>
      </c>
      <c r="T530" s="1">
        <v>31</v>
      </c>
      <c r="U530" s="12" t="str">
        <f t="shared" si="361"/>
        <v>S Hollister Dr</v>
      </c>
      <c r="V530" s="11">
        <f t="shared" si="362"/>
        <v>30</v>
      </c>
      <c r="W530" s="80">
        <v>30</v>
      </c>
      <c r="X530" s="78">
        <v>242</v>
      </c>
      <c r="Y530" s="1">
        <v>0</v>
      </c>
      <c r="Z530" s="1">
        <v>0</v>
      </c>
      <c r="AA530" s="1">
        <v>153</v>
      </c>
      <c r="AB530" s="1">
        <v>63.2</v>
      </c>
      <c r="AC530" s="1">
        <v>44</v>
      </c>
      <c r="AD530" s="1">
        <v>18.2</v>
      </c>
      <c r="AE530" s="1">
        <v>8</v>
      </c>
      <c r="AF530" s="1">
        <v>3.3</v>
      </c>
      <c r="AG530" s="1">
        <v>31</v>
      </c>
      <c r="AH530" s="1">
        <v>12.8</v>
      </c>
      <c r="AI530" s="1">
        <v>4</v>
      </c>
      <c r="AJ530" s="1">
        <v>1.7</v>
      </c>
      <c r="AK530" s="1">
        <v>1</v>
      </c>
      <c r="AL530" s="1">
        <v>0.4</v>
      </c>
      <c r="AM530" s="1">
        <v>0</v>
      </c>
      <c r="AN530" s="1">
        <v>0</v>
      </c>
      <c r="AO530" s="1">
        <v>1</v>
      </c>
      <c r="AP530" s="1">
        <v>0.4</v>
      </c>
      <c r="AQ530" s="1">
        <v>0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0</v>
      </c>
      <c r="AY530" s="12" t="str">
        <f>H526</f>
        <v>E Autumn Dr</v>
      </c>
      <c r="AZ530" s="38">
        <f t="shared" si="358"/>
        <v>0.28125</v>
      </c>
      <c r="BA530" s="38">
        <f t="shared" si="359"/>
        <v>0.13541666666666666</v>
      </c>
      <c r="BH530" s="12" t="str">
        <f t="shared" si="363"/>
        <v>S Hollister Dr</v>
      </c>
      <c r="BI530" s="38">
        <f t="shared" si="364"/>
        <v>0.28125</v>
      </c>
      <c r="BJ530" s="38">
        <f t="shared" si="365"/>
        <v>0.13541666666666666</v>
      </c>
      <c r="BP530" s="80"/>
    </row>
    <row r="531" spans="1:68">
      <c r="A531" s="1">
        <v>528</v>
      </c>
      <c r="B531" s="10" t="s">
        <v>60</v>
      </c>
      <c r="C531" s="21">
        <v>38.317500000000003</v>
      </c>
      <c r="D531" s="44">
        <v>-104.788194</v>
      </c>
      <c r="E531" s="1" t="s">
        <v>928</v>
      </c>
      <c r="F531" s="6">
        <v>45356</v>
      </c>
      <c r="G531" s="7">
        <v>45363</v>
      </c>
      <c r="H531" s="78" t="s">
        <v>929</v>
      </c>
      <c r="I531" s="1">
        <v>100</v>
      </c>
      <c r="J531" s="14">
        <v>0.26041666666666669</v>
      </c>
      <c r="K531" s="14">
        <v>0.14583333333333334</v>
      </c>
      <c r="L531" s="1" t="str">
        <f t="shared" si="346"/>
        <v>Palomino Way</v>
      </c>
      <c r="M531" s="1">
        <v>103</v>
      </c>
      <c r="N531" s="57">
        <v>0.29166666666666669</v>
      </c>
      <c r="O531" s="57">
        <v>0.13541666666666666</v>
      </c>
      <c r="P531" s="1">
        <f t="shared" si="366"/>
        <v>203</v>
      </c>
      <c r="R531" s="78" t="str">
        <f>H527</f>
        <v>E Cheney Dr</v>
      </c>
      <c r="S531" s="1">
        <v>30</v>
      </c>
      <c r="U531" s="12" t="str">
        <f t="shared" si="361"/>
        <v>Palomino Way</v>
      </c>
      <c r="V531" s="11">
        <f t="shared" si="362"/>
        <v>30</v>
      </c>
      <c r="W531" s="80"/>
      <c r="X531" s="78">
        <v>1383</v>
      </c>
      <c r="Y531" s="1">
        <v>3</v>
      </c>
      <c r="Z531" s="1">
        <v>0.2</v>
      </c>
      <c r="AA531" s="1">
        <v>911</v>
      </c>
      <c r="AB531" s="1">
        <v>65.900000000000006</v>
      </c>
      <c r="AC531" s="1">
        <v>302</v>
      </c>
      <c r="AD531" s="1">
        <v>21.8</v>
      </c>
      <c r="AE531" s="1">
        <v>10</v>
      </c>
      <c r="AF531" s="1">
        <v>0.7</v>
      </c>
      <c r="AG531" s="1">
        <v>146</v>
      </c>
      <c r="AH531" s="1">
        <v>10.6</v>
      </c>
      <c r="AI531" s="1">
        <v>2</v>
      </c>
      <c r="AJ531" s="1">
        <v>0.1</v>
      </c>
      <c r="AK531" s="1">
        <v>0</v>
      </c>
      <c r="AL531" s="1">
        <v>0</v>
      </c>
      <c r="AM531" s="1">
        <v>9</v>
      </c>
      <c r="AN531" s="1">
        <v>0.7</v>
      </c>
      <c r="AO531" s="1">
        <v>0</v>
      </c>
      <c r="AP531" s="1">
        <v>0</v>
      </c>
      <c r="AQ531" s="1">
        <v>0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0</v>
      </c>
      <c r="AY531" s="12" t="str">
        <f>H527</f>
        <v>E Cheney Dr</v>
      </c>
      <c r="AZ531" s="38">
        <f t="shared" si="358"/>
        <v>0.26041666666666669</v>
      </c>
      <c r="BA531" s="38">
        <f t="shared" si="359"/>
        <v>0.14583333333333334</v>
      </c>
      <c r="BH531" s="12" t="str">
        <f t="shared" si="363"/>
        <v>Palomino Way</v>
      </c>
      <c r="BI531" s="38">
        <f t="shared" si="364"/>
        <v>0.29166666666666669</v>
      </c>
      <c r="BJ531" s="38">
        <f t="shared" si="365"/>
        <v>0.13541666666666666</v>
      </c>
      <c r="BP531" s="80"/>
    </row>
    <row r="532" spans="1:68">
      <c r="A532" s="1">
        <v>529</v>
      </c>
      <c r="B532" s="10" t="s">
        <v>60</v>
      </c>
      <c r="C532" s="21">
        <v>38.317444000000002</v>
      </c>
      <c r="D532" s="44">
        <v>-104.793083</v>
      </c>
      <c r="E532" s="1" t="s">
        <v>930</v>
      </c>
      <c r="F532" s="6">
        <v>45356</v>
      </c>
      <c r="G532" s="7">
        <v>45363</v>
      </c>
      <c r="H532" s="78" t="s">
        <v>931</v>
      </c>
      <c r="I532" s="1">
        <v>30</v>
      </c>
      <c r="J532" s="14">
        <v>0.29166666666666669</v>
      </c>
      <c r="K532" s="14">
        <v>0.13541666666666666</v>
      </c>
      <c r="L532" s="1" t="str">
        <f t="shared" si="346"/>
        <v>Palo Pinto Dr</v>
      </c>
      <c r="M532" s="1">
        <v>27</v>
      </c>
      <c r="N532" s="57">
        <v>0.27083333333333331</v>
      </c>
      <c r="O532" s="57">
        <v>0.13541666666666666</v>
      </c>
      <c r="P532" s="1">
        <f t="shared" si="366"/>
        <v>57</v>
      </c>
      <c r="R532" s="78" t="str">
        <f>H528</f>
        <v>S Russet Dr</v>
      </c>
      <c r="S532" s="1">
        <v>30</v>
      </c>
      <c r="U532" s="12" t="str">
        <f t="shared" si="361"/>
        <v>Palo Pinto Dr</v>
      </c>
      <c r="V532" s="11">
        <f t="shared" si="362"/>
        <v>30</v>
      </c>
      <c r="W532" s="80"/>
      <c r="X532" s="78">
        <v>382</v>
      </c>
      <c r="Y532" s="1">
        <v>1</v>
      </c>
      <c r="Z532" s="1">
        <v>0.3</v>
      </c>
      <c r="AA532" s="1">
        <v>237</v>
      </c>
      <c r="AB532" s="1">
        <v>62</v>
      </c>
      <c r="AC532" s="1">
        <v>80</v>
      </c>
      <c r="AD532" s="1">
        <v>20.9</v>
      </c>
      <c r="AE532" s="1">
        <v>12</v>
      </c>
      <c r="AF532" s="1">
        <v>3.1</v>
      </c>
      <c r="AG532" s="1">
        <v>47</v>
      </c>
      <c r="AH532" s="1">
        <v>12.3</v>
      </c>
      <c r="AI532" s="1">
        <v>3</v>
      </c>
      <c r="AJ532" s="1">
        <v>0.8</v>
      </c>
      <c r="AK532" s="1">
        <v>0</v>
      </c>
      <c r="AL532" s="1">
        <v>0</v>
      </c>
      <c r="AM532" s="1">
        <v>2</v>
      </c>
      <c r="AN532" s="1">
        <v>0.5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0</v>
      </c>
      <c r="AY532" s="12" t="str">
        <f>H528</f>
        <v>S Russet Dr</v>
      </c>
      <c r="AZ532" s="38">
        <f t="shared" si="358"/>
        <v>0.29166666666666669</v>
      </c>
      <c r="BA532" s="38">
        <f t="shared" si="359"/>
        <v>0.13541666666666666</v>
      </c>
      <c r="BH532" s="12" t="str">
        <f t="shared" si="363"/>
        <v>Palo Pinto Dr</v>
      </c>
      <c r="BI532" s="38">
        <f t="shared" si="364"/>
        <v>0.27083333333333331</v>
      </c>
      <c r="BJ532" s="38">
        <f t="shared" si="365"/>
        <v>0.13541666666666666</v>
      </c>
      <c r="BP532" s="80"/>
    </row>
    <row r="533" spans="1:68">
      <c r="A533" s="1">
        <v>530</v>
      </c>
      <c r="B533" s="10" t="s">
        <v>60</v>
      </c>
      <c r="C533" s="21">
        <v>38.317416999999999</v>
      </c>
      <c r="D533" s="44">
        <v>-104.786889</v>
      </c>
      <c r="E533" s="1" t="s">
        <v>932</v>
      </c>
      <c r="F533" s="6">
        <v>45356</v>
      </c>
      <c r="G533" s="7">
        <v>45363</v>
      </c>
      <c r="H533" s="78" t="s">
        <v>929</v>
      </c>
      <c r="I533" s="1">
        <v>72</v>
      </c>
      <c r="J533" s="14">
        <v>0.45833333333333331</v>
      </c>
      <c r="K533" s="14">
        <v>0.13541666666666666</v>
      </c>
      <c r="L533" s="1" t="str">
        <f t="shared" si="346"/>
        <v>Palomino Way</v>
      </c>
      <c r="M533" s="1">
        <v>71</v>
      </c>
      <c r="N533" s="57">
        <v>0.45833333333333331</v>
      </c>
      <c r="O533" s="57">
        <v>0.11458333333333333</v>
      </c>
      <c r="P533" s="1">
        <f t="shared" si="366"/>
        <v>143</v>
      </c>
      <c r="R533" s="78" t="str">
        <f>H529</f>
        <v>E Laporte Dr</v>
      </c>
      <c r="S533" s="1">
        <v>30</v>
      </c>
      <c r="U533" s="12" t="str">
        <f t="shared" si="361"/>
        <v>Palomino Way</v>
      </c>
      <c r="V533" s="11">
        <f t="shared" si="362"/>
        <v>30</v>
      </c>
      <c r="W533" s="80"/>
      <c r="X533" s="78">
        <v>972</v>
      </c>
      <c r="Y533" s="1">
        <v>0</v>
      </c>
      <c r="Z533" s="1">
        <v>0</v>
      </c>
      <c r="AA533" s="1">
        <v>569</v>
      </c>
      <c r="AB533" s="1">
        <v>58.5</v>
      </c>
      <c r="AC533" s="1">
        <v>273</v>
      </c>
      <c r="AD533" s="1">
        <v>28.1</v>
      </c>
      <c r="AE533" s="1">
        <v>0</v>
      </c>
      <c r="AF533" s="1">
        <v>0</v>
      </c>
      <c r="AG533" s="1">
        <v>117</v>
      </c>
      <c r="AH533" s="1">
        <v>12</v>
      </c>
      <c r="AI533" s="1">
        <v>5</v>
      </c>
      <c r="AJ533" s="1">
        <v>0.5</v>
      </c>
      <c r="AK533" s="1">
        <v>0</v>
      </c>
      <c r="AL533" s="1">
        <v>0</v>
      </c>
      <c r="AM533" s="1">
        <v>8</v>
      </c>
      <c r="AN533" s="1">
        <v>0.8</v>
      </c>
      <c r="AO533" s="1">
        <v>0</v>
      </c>
      <c r="AP533" s="1">
        <v>0</v>
      </c>
      <c r="AQ533" s="1">
        <v>0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0</v>
      </c>
      <c r="AY533" s="12" t="str">
        <f>H529</f>
        <v>E Laporte Dr</v>
      </c>
      <c r="AZ533" s="38">
        <f t="shared" si="358"/>
        <v>0.45833333333333331</v>
      </c>
      <c r="BA533" s="38">
        <f t="shared" si="359"/>
        <v>0.13541666666666666</v>
      </c>
      <c r="BH533" s="12" t="str">
        <f t="shared" si="363"/>
        <v>Palomino Way</v>
      </c>
      <c r="BI533" s="38">
        <f t="shared" si="364"/>
        <v>0.45833333333333331</v>
      </c>
      <c r="BJ533" s="38">
        <f t="shared" si="365"/>
        <v>0.11458333333333333</v>
      </c>
      <c r="BP533" s="80"/>
    </row>
    <row r="534" spans="1:68">
      <c r="A534" s="1">
        <v>531</v>
      </c>
      <c r="B534" s="10" t="s">
        <v>60</v>
      </c>
      <c r="C534" s="21">
        <v>38.317889000000001</v>
      </c>
      <c r="D534" s="44">
        <v>-104.783917</v>
      </c>
      <c r="E534" s="1" t="s">
        <v>933</v>
      </c>
      <c r="F534" s="6">
        <v>45356</v>
      </c>
      <c r="G534" s="7">
        <v>45363</v>
      </c>
      <c r="H534" s="78" t="s">
        <v>934</v>
      </c>
      <c r="I534" s="1">
        <v>39</v>
      </c>
      <c r="J534" s="14">
        <v>0.28125</v>
      </c>
      <c r="K534" s="14">
        <v>0.5</v>
      </c>
      <c r="L534" s="1" t="str">
        <f>H530</f>
        <v>S Hollister Dr</v>
      </c>
      <c r="M534" s="1">
        <v>38</v>
      </c>
      <c r="N534" s="57">
        <v>0.45833333333333331</v>
      </c>
      <c r="O534" s="57">
        <v>0.15625</v>
      </c>
      <c r="P534" s="1">
        <f t="shared" si="366"/>
        <v>77</v>
      </c>
      <c r="R534" s="78" t="str">
        <f>H530</f>
        <v>S Hollister Dr</v>
      </c>
      <c r="S534" s="1">
        <v>30</v>
      </c>
      <c r="U534" s="12" t="str">
        <f t="shared" si="361"/>
        <v>S Hollister Dr</v>
      </c>
      <c r="V534" s="11">
        <f t="shared" si="362"/>
        <v>30</v>
      </c>
      <c r="W534" s="80"/>
      <c r="X534" s="78">
        <v>515</v>
      </c>
      <c r="Y534" s="1">
        <v>1</v>
      </c>
      <c r="Z534" s="1">
        <v>0.2</v>
      </c>
      <c r="AA534" s="1">
        <v>367</v>
      </c>
      <c r="AB534" s="1">
        <v>71.3</v>
      </c>
      <c r="AC534" s="1">
        <v>104</v>
      </c>
      <c r="AD534" s="1">
        <v>20.2</v>
      </c>
      <c r="AE534" s="1">
        <v>0</v>
      </c>
      <c r="AF534" s="1">
        <v>0</v>
      </c>
      <c r="AG534" s="1">
        <v>38</v>
      </c>
      <c r="AH534" s="1">
        <v>7.4</v>
      </c>
      <c r="AI534" s="1">
        <v>5</v>
      </c>
      <c r="AJ534" s="1">
        <v>1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0</v>
      </c>
      <c r="AY534" s="12" t="str">
        <f>H530</f>
        <v>S Hollister Dr</v>
      </c>
      <c r="AZ534" s="38">
        <f t="shared" si="358"/>
        <v>0.28125</v>
      </c>
      <c r="BA534" s="38">
        <f t="shared" si="359"/>
        <v>0.5</v>
      </c>
      <c r="BH534" s="12" t="str">
        <f t="shared" si="363"/>
        <v>S Hollister Dr</v>
      </c>
      <c r="BI534" s="38">
        <f t="shared" si="364"/>
        <v>0.45833333333333331</v>
      </c>
      <c r="BJ534" s="38">
        <f t="shared" si="365"/>
        <v>0.15625</v>
      </c>
      <c r="BP534" s="80"/>
    </row>
    <row r="535" spans="1:68">
      <c r="A535" s="1">
        <v>532</v>
      </c>
      <c r="B535" s="10" t="s">
        <v>227</v>
      </c>
      <c r="C535" s="21">
        <v>38.316110999999999</v>
      </c>
      <c r="D535" s="44">
        <v>-104.709028</v>
      </c>
      <c r="E535" s="1" t="s">
        <v>935</v>
      </c>
      <c r="F535" s="6">
        <v>45356</v>
      </c>
      <c r="G535" s="7">
        <v>45363</v>
      </c>
      <c r="H535" s="78" t="s">
        <v>936</v>
      </c>
      <c r="I535" s="1">
        <v>5842</v>
      </c>
      <c r="J535" s="14">
        <v>0.45833333333333331</v>
      </c>
      <c r="K535" s="14">
        <v>0.16666666666666666</v>
      </c>
      <c r="L535" s="1" t="str">
        <f t="shared" si="346"/>
        <v>E Hahns Peak Dr</v>
      </c>
      <c r="M535" s="1">
        <v>3587</v>
      </c>
      <c r="N535" s="57">
        <v>0.29166666666666669</v>
      </c>
      <c r="O535" s="57">
        <v>0.125</v>
      </c>
      <c r="Q535" s="1">
        <f t="shared" si="360"/>
        <v>9429</v>
      </c>
      <c r="R535" s="78" t="str">
        <f t="shared" ref="R535:R577" si="367">H535</f>
        <v>E Hahns Peak Dr</v>
      </c>
      <c r="S535" s="1">
        <v>45</v>
      </c>
      <c r="T535" s="1">
        <v>51</v>
      </c>
      <c r="U535" s="12" t="str">
        <f t="shared" si="361"/>
        <v>E Hahns Peak Dr</v>
      </c>
      <c r="V535" s="11">
        <f t="shared" si="362"/>
        <v>45</v>
      </c>
      <c r="W535" s="80">
        <v>48</v>
      </c>
      <c r="X535" s="78"/>
      <c r="AY535" s="12" t="str">
        <f t="shared" ref="AY535:AY546" si="368">H535</f>
        <v>E Hahns Peak Dr</v>
      </c>
      <c r="AZ535" s="38">
        <f t="shared" si="358"/>
        <v>0.45833333333333331</v>
      </c>
      <c r="BA535" s="38">
        <f t="shared" si="359"/>
        <v>0.16666666666666666</v>
      </c>
      <c r="BB535" s="1">
        <v>12</v>
      </c>
      <c r="BC535" s="1">
        <v>0</v>
      </c>
      <c r="BD535" s="1">
        <v>39451</v>
      </c>
      <c r="BE535" s="1">
        <v>98.2</v>
      </c>
      <c r="BF535" s="1">
        <v>701</v>
      </c>
      <c r="BG535" s="1">
        <v>1.7</v>
      </c>
      <c r="BH535" s="12" t="str">
        <f t="shared" si="363"/>
        <v>E Hahns Peak Dr</v>
      </c>
      <c r="BI535" s="38">
        <f t="shared" si="364"/>
        <v>0.29166666666666669</v>
      </c>
      <c r="BJ535" s="38">
        <f t="shared" si="365"/>
        <v>0.125</v>
      </c>
      <c r="BK535" s="1">
        <v>4</v>
      </c>
      <c r="BL535" s="1">
        <v>0</v>
      </c>
      <c r="BM535" s="1">
        <v>23517</v>
      </c>
      <c r="BN535" s="1">
        <v>95.4</v>
      </c>
      <c r="BO535" s="1">
        <v>1138</v>
      </c>
      <c r="BP535" s="80">
        <v>4.5999999999999996</v>
      </c>
    </row>
    <row r="536" spans="1:68">
      <c r="A536" s="1">
        <v>533</v>
      </c>
      <c r="B536" s="10" t="s">
        <v>227</v>
      </c>
      <c r="C536" s="21">
        <v>38.313555999999998</v>
      </c>
      <c r="D536" s="44">
        <v>-104.711417</v>
      </c>
      <c r="E536" s="1" t="s">
        <v>937</v>
      </c>
      <c r="F536" s="6">
        <v>45356</v>
      </c>
      <c r="G536" s="7">
        <v>45363</v>
      </c>
      <c r="H536" s="78" t="s">
        <v>938</v>
      </c>
      <c r="I536" s="1">
        <v>5736</v>
      </c>
      <c r="J536" s="14">
        <v>0.29166666666666669</v>
      </c>
      <c r="K536" s="14">
        <v>0.125</v>
      </c>
      <c r="L536" s="1" t="str">
        <f t="shared" si="346"/>
        <v>E Woodleaf Dr</v>
      </c>
      <c r="M536" s="1">
        <v>3504</v>
      </c>
      <c r="N536" s="57">
        <v>0.45833333333333331</v>
      </c>
      <c r="O536" s="57">
        <v>0.16666666666666666</v>
      </c>
      <c r="Q536" s="1">
        <f t="shared" si="360"/>
        <v>9240</v>
      </c>
      <c r="R536" s="78" t="str">
        <f t="shared" si="367"/>
        <v>E Woodleaf Dr</v>
      </c>
      <c r="S536" s="1">
        <v>45</v>
      </c>
      <c r="T536" s="1">
        <v>51</v>
      </c>
      <c r="U536" s="12" t="str">
        <f t="shared" si="361"/>
        <v>E Woodleaf Dr</v>
      </c>
      <c r="V536" s="11">
        <f t="shared" si="362"/>
        <v>45</v>
      </c>
      <c r="W536" s="80">
        <v>48</v>
      </c>
      <c r="X536" s="78"/>
      <c r="AY536" s="12" t="str">
        <f t="shared" si="368"/>
        <v>E Woodleaf Dr</v>
      </c>
      <c r="AZ536" s="38">
        <f t="shared" si="358"/>
        <v>0.29166666666666669</v>
      </c>
      <c r="BA536" s="38">
        <f t="shared" si="359"/>
        <v>0.125</v>
      </c>
      <c r="BB536" s="1">
        <v>272</v>
      </c>
      <c r="BC536" s="1">
        <v>0.7</v>
      </c>
      <c r="BD536" s="1">
        <v>38563</v>
      </c>
      <c r="BE536" s="1">
        <v>97.8</v>
      </c>
      <c r="BF536" s="1">
        <v>596</v>
      </c>
      <c r="BG536" s="1">
        <v>1.5</v>
      </c>
      <c r="BH536" s="12" t="str">
        <f t="shared" si="363"/>
        <v>E Woodleaf Dr</v>
      </c>
      <c r="BI536" s="38">
        <f t="shared" si="364"/>
        <v>0.45833333333333331</v>
      </c>
      <c r="BJ536" s="38">
        <f t="shared" si="365"/>
        <v>0.16666666666666666</v>
      </c>
      <c r="BK536" s="1">
        <v>5</v>
      </c>
      <c r="BL536" s="1">
        <v>0</v>
      </c>
      <c r="BM536" s="1">
        <v>23095</v>
      </c>
      <c r="BN536" s="1">
        <v>95.9</v>
      </c>
      <c r="BO536" s="1">
        <v>989</v>
      </c>
      <c r="BP536" s="80">
        <v>4.0999999999999996</v>
      </c>
    </row>
    <row r="537" spans="1:68">
      <c r="A537" s="1">
        <v>534</v>
      </c>
      <c r="B537" s="10" t="s">
        <v>60</v>
      </c>
      <c r="C537" s="78">
        <v>38.342570000000002</v>
      </c>
      <c r="D537" s="1">
        <v>-104.80992000000001</v>
      </c>
      <c r="E537" s="1" t="s">
        <v>939</v>
      </c>
      <c r="F537" s="6">
        <v>45363</v>
      </c>
      <c r="G537" s="7">
        <v>45370</v>
      </c>
      <c r="H537" s="78" t="s">
        <v>940</v>
      </c>
      <c r="I537" s="1">
        <v>19</v>
      </c>
      <c r="J537" s="14">
        <v>0.35416666666666669</v>
      </c>
      <c r="K537" s="14">
        <v>0.53125</v>
      </c>
      <c r="L537" s="1" t="str">
        <f t="shared" si="346"/>
        <v>Cabolla Dr</v>
      </c>
      <c r="M537" s="1">
        <v>22</v>
      </c>
      <c r="N537" s="57">
        <v>0.25</v>
      </c>
      <c r="O537" s="57">
        <v>0.16666666666666666</v>
      </c>
      <c r="P537" s="1">
        <f t="shared" si="366"/>
        <v>41</v>
      </c>
      <c r="R537" s="78" t="str">
        <f t="shared" si="367"/>
        <v>Cabolla Dr</v>
      </c>
      <c r="S537" s="1">
        <v>30</v>
      </c>
      <c r="U537" s="12" t="str">
        <f t="shared" si="361"/>
        <v>Cabolla Dr</v>
      </c>
      <c r="V537" s="11">
        <f t="shared" si="362"/>
        <v>30</v>
      </c>
      <c r="W537" s="80"/>
      <c r="X537" s="78">
        <v>266</v>
      </c>
      <c r="Y537" s="1">
        <v>0</v>
      </c>
      <c r="Z537" s="1">
        <v>0</v>
      </c>
      <c r="AA537" s="1">
        <v>139</v>
      </c>
      <c r="AB537" s="1">
        <v>52.3</v>
      </c>
      <c r="AC537" s="1">
        <v>53</v>
      </c>
      <c r="AD537" s="1">
        <v>19.899999999999999</v>
      </c>
      <c r="AE537" s="1">
        <v>6</v>
      </c>
      <c r="AF537" s="1">
        <v>2.2999999999999998</v>
      </c>
      <c r="AG537" s="1">
        <v>58</v>
      </c>
      <c r="AH537" s="1">
        <v>21.8</v>
      </c>
      <c r="AI537" s="1">
        <v>6</v>
      </c>
      <c r="AJ537" s="1">
        <v>2.2999999999999998</v>
      </c>
      <c r="AK537" s="1">
        <v>0</v>
      </c>
      <c r="AL537" s="1">
        <v>0</v>
      </c>
      <c r="AM537" s="1">
        <v>4</v>
      </c>
      <c r="AN537" s="1">
        <v>1.5</v>
      </c>
      <c r="AO537" s="1">
        <v>0</v>
      </c>
      <c r="AP537" s="1">
        <v>0</v>
      </c>
      <c r="AQ537" s="1">
        <v>0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0</v>
      </c>
      <c r="AY537" s="12" t="str">
        <f t="shared" si="368"/>
        <v>Cabolla Dr</v>
      </c>
      <c r="AZ537" s="38">
        <f t="shared" si="358"/>
        <v>0.35416666666666669</v>
      </c>
      <c r="BA537" s="38">
        <f t="shared" si="359"/>
        <v>0.53125</v>
      </c>
      <c r="BH537" s="12" t="str">
        <f t="shared" si="363"/>
        <v>Cabolla Dr</v>
      </c>
      <c r="BI537" s="38">
        <f t="shared" si="364"/>
        <v>0.25</v>
      </c>
      <c r="BJ537" s="38">
        <f t="shared" si="365"/>
        <v>0.16666666666666666</v>
      </c>
      <c r="BP537" s="80"/>
    </row>
    <row r="538" spans="1:68">
      <c r="A538" s="1">
        <v>535</v>
      </c>
      <c r="B538" s="10" t="s">
        <v>60</v>
      </c>
      <c r="C538" s="78">
        <v>38.340240000000001</v>
      </c>
      <c r="D538" s="1">
        <v>-104.81310000000001</v>
      </c>
      <c r="E538" s="1" t="s">
        <v>941</v>
      </c>
      <c r="F538" s="6">
        <v>45363</v>
      </c>
      <c r="G538" s="7">
        <v>45370</v>
      </c>
      <c r="H538" s="78" t="s">
        <v>942</v>
      </c>
      <c r="I538" s="1">
        <v>38</v>
      </c>
      <c r="J538" s="14">
        <v>0.22916666666666666</v>
      </c>
      <c r="K538" s="14">
        <v>4.1666666666666664E-2</v>
      </c>
      <c r="L538" s="1" t="str">
        <f t="shared" si="346"/>
        <v>Caballo Dr</v>
      </c>
      <c r="M538" s="1">
        <v>34</v>
      </c>
      <c r="N538" s="57">
        <v>0.41666666666666669</v>
      </c>
      <c r="O538" s="57">
        <v>0.10416666666666667</v>
      </c>
      <c r="P538" s="1">
        <f t="shared" si="366"/>
        <v>72</v>
      </c>
      <c r="R538" s="78" t="str">
        <f t="shared" si="367"/>
        <v>Caballo Dr</v>
      </c>
      <c r="S538" s="1">
        <v>30</v>
      </c>
      <c r="U538" s="12" t="str">
        <f t="shared" si="361"/>
        <v>Caballo Dr</v>
      </c>
      <c r="V538" s="11">
        <f t="shared" si="362"/>
        <v>30</v>
      </c>
      <c r="W538" s="80"/>
      <c r="X538" s="78">
        <v>487</v>
      </c>
      <c r="Y538" s="1">
        <v>1</v>
      </c>
      <c r="Z538" s="1">
        <v>0.2</v>
      </c>
      <c r="AA538" s="1">
        <v>279</v>
      </c>
      <c r="AB538" s="1">
        <v>57.3</v>
      </c>
      <c r="AC538" s="1">
        <v>126</v>
      </c>
      <c r="AD538" s="1">
        <v>25.9</v>
      </c>
      <c r="AE538" s="1">
        <v>6</v>
      </c>
      <c r="AF538" s="1">
        <v>1.2</v>
      </c>
      <c r="AG538" s="1">
        <v>63</v>
      </c>
      <c r="AH538" s="1">
        <v>12.9</v>
      </c>
      <c r="AI538" s="1">
        <v>7</v>
      </c>
      <c r="AJ538" s="1">
        <v>1.4</v>
      </c>
      <c r="AK538" s="1">
        <v>0</v>
      </c>
      <c r="AL538" s="1">
        <v>0</v>
      </c>
      <c r="AM538" s="1">
        <v>4</v>
      </c>
      <c r="AN538" s="1">
        <v>0.8</v>
      </c>
      <c r="AO538" s="1">
        <v>1</v>
      </c>
      <c r="AP538" s="1">
        <v>0.2</v>
      </c>
      <c r="AQ538" s="1">
        <v>0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0</v>
      </c>
      <c r="AY538" s="12" t="str">
        <f t="shared" si="368"/>
        <v>Caballo Dr</v>
      </c>
      <c r="AZ538" s="38">
        <f t="shared" si="358"/>
        <v>0.22916666666666666</v>
      </c>
      <c r="BA538" s="38">
        <f t="shared" si="359"/>
        <v>4.1666666666666664E-2</v>
      </c>
      <c r="BH538" s="12" t="str">
        <f t="shared" si="363"/>
        <v>Caballo Dr</v>
      </c>
      <c r="BI538" s="38">
        <f t="shared" si="364"/>
        <v>0.41666666666666669</v>
      </c>
      <c r="BJ538" s="38">
        <f t="shared" si="365"/>
        <v>0.10416666666666667</v>
      </c>
      <c r="BP538" s="80"/>
    </row>
    <row r="539" spans="1:68">
      <c r="A539" s="1">
        <v>536</v>
      </c>
      <c r="B539" s="10" t="s">
        <v>60</v>
      </c>
      <c r="C539" s="78">
        <v>38.339320000000001</v>
      </c>
      <c r="D539" s="1">
        <v>-104.81448</v>
      </c>
      <c r="E539" s="1" t="s">
        <v>943</v>
      </c>
      <c r="F539" s="6">
        <v>45363</v>
      </c>
      <c r="G539" s="7">
        <v>45370</v>
      </c>
      <c r="H539" s="78" t="s">
        <v>944</v>
      </c>
      <c r="I539" s="1">
        <v>48</v>
      </c>
      <c r="J539" s="14">
        <v>0.41666666666666669</v>
      </c>
      <c r="K539" s="14">
        <v>4.1666666666666664E-2</v>
      </c>
      <c r="L539" s="1" t="str">
        <f t="shared" si="346"/>
        <v>W Camino De Los Ranchos</v>
      </c>
      <c r="M539" s="1">
        <v>45</v>
      </c>
      <c r="N539" s="57">
        <v>0.25</v>
      </c>
      <c r="O539" s="57">
        <v>0.20833333333333334</v>
      </c>
      <c r="Q539" s="1">
        <f t="shared" si="360"/>
        <v>93</v>
      </c>
      <c r="R539" s="78" t="str">
        <f t="shared" si="367"/>
        <v>W Camino De Los Ranchos</v>
      </c>
      <c r="S539" s="1">
        <v>30</v>
      </c>
      <c r="U539" s="12" t="str">
        <f t="shared" si="361"/>
        <v>W Camino De Los Ranchos</v>
      </c>
      <c r="V539" s="11">
        <f t="shared" si="362"/>
        <v>30</v>
      </c>
      <c r="W539" s="80"/>
      <c r="X539" s="78"/>
      <c r="AY539" s="12" t="str">
        <f t="shared" si="368"/>
        <v>W Camino De Los Ranchos</v>
      </c>
      <c r="AZ539" s="38">
        <f t="shared" si="358"/>
        <v>0.41666666666666669</v>
      </c>
      <c r="BA539" s="38">
        <f t="shared" si="359"/>
        <v>4.1666666666666664E-2</v>
      </c>
      <c r="BB539" s="1">
        <v>5</v>
      </c>
      <c r="BC539" s="1">
        <v>1.5</v>
      </c>
      <c r="BD539" s="1">
        <v>306</v>
      </c>
      <c r="BE539" s="1">
        <v>93.3</v>
      </c>
      <c r="BF539" s="1">
        <v>17</v>
      </c>
      <c r="BG539" s="1">
        <v>5.2</v>
      </c>
      <c r="BH539" s="12" t="str">
        <f t="shared" si="363"/>
        <v>W Camino De Los Ranchos</v>
      </c>
      <c r="BI539" s="38">
        <f t="shared" si="364"/>
        <v>0.25</v>
      </c>
      <c r="BJ539" s="38">
        <f t="shared" si="365"/>
        <v>0.20833333333333334</v>
      </c>
      <c r="BK539" s="1">
        <v>12</v>
      </c>
      <c r="BL539" s="1">
        <v>3.9</v>
      </c>
      <c r="BM539" s="1">
        <v>277</v>
      </c>
      <c r="BN539" s="1">
        <v>90.2</v>
      </c>
      <c r="BO539" s="1">
        <v>18</v>
      </c>
      <c r="BP539" s="80">
        <v>5.9</v>
      </c>
    </row>
    <row r="540" spans="1:68">
      <c r="A540" s="1">
        <v>537</v>
      </c>
      <c r="B540" s="10" t="s">
        <v>60</v>
      </c>
      <c r="C540" s="78">
        <v>38.3324</v>
      </c>
      <c r="D540" s="1">
        <v>-104.81899</v>
      </c>
      <c r="E540" s="1" t="s">
        <v>945</v>
      </c>
      <c r="F540" s="6">
        <v>45363</v>
      </c>
      <c r="G540" s="7">
        <v>45370</v>
      </c>
      <c r="H540" s="78" t="s">
        <v>392</v>
      </c>
      <c r="I540" s="1">
        <v>39</v>
      </c>
      <c r="J540" s="14">
        <v>0.25</v>
      </c>
      <c r="K540" s="14">
        <v>8.3333333333333329E-2</v>
      </c>
      <c r="L540" s="1" t="str">
        <f t="shared" si="346"/>
        <v>W Tejon Ave</v>
      </c>
      <c r="M540" s="1">
        <v>38</v>
      </c>
      <c r="N540" s="57">
        <v>0.33333333333333331</v>
      </c>
      <c r="O540" s="57">
        <v>0.125</v>
      </c>
      <c r="Q540" s="1">
        <f t="shared" si="360"/>
        <v>77</v>
      </c>
      <c r="R540" s="78" t="str">
        <f t="shared" si="367"/>
        <v>W Tejon Ave</v>
      </c>
      <c r="S540" s="1">
        <v>30</v>
      </c>
      <c r="U540" s="12" t="str">
        <f t="shared" si="361"/>
        <v>W Tejon Ave</v>
      </c>
      <c r="V540" s="11">
        <f t="shared" si="362"/>
        <v>30</v>
      </c>
      <c r="W540" s="80"/>
      <c r="X540" s="78"/>
      <c r="AY540" s="12" t="str">
        <f t="shared" si="368"/>
        <v>W Tejon Ave</v>
      </c>
      <c r="AZ540" s="38">
        <f t="shared" si="358"/>
        <v>0.25</v>
      </c>
      <c r="BA540" s="38">
        <f t="shared" si="359"/>
        <v>8.3333333333333329E-2</v>
      </c>
      <c r="BB540" s="1">
        <v>4</v>
      </c>
      <c r="BC540" s="1">
        <v>1.5</v>
      </c>
      <c r="BD540" s="1">
        <v>254</v>
      </c>
      <c r="BE540" s="1">
        <v>95.8</v>
      </c>
      <c r="BF540" s="1">
        <v>7</v>
      </c>
      <c r="BG540" s="1">
        <v>2.6</v>
      </c>
      <c r="BH540" s="12" t="str">
        <f t="shared" si="363"/>
        <v>W Tejon Ave</v>
      </c>
      <c r="BI540" s="38">
        <f t="shared" si="364"/>
        <v>0.33333333333333331</v>
      </c>
      <c r="BJ540" s="38">
        <f t="shared" si="365"/>
        <v>0.125</v>
      </c>
      <c r="BK540" s="1">
        <v>11</v>
      </c>
      <c r="BL540" s="1">
        <v>4.2</v>
      </c>
      <c r="BM540" s="1">
        <v>228</v>
      </c>
      <c r="BN540" s="1">
        <v>88</v>
      </c>
      <c r="BO540" s="1">
        <v>20</v>
      </c>
      <c r="BP540" s="80">
        <v>7.7</v>
      </c>
    </row>
    <row r="541" spans="1:68">
      <c r="A541" s="1">
        <v>538</v>
      </c>
      <c r="B541" s="10" t="s">
        <v>60</v>
      </c>
      <c r="C541" s="78">
        <v>38.331650000000003</v>
      </c>
      <c r="D541" s="1">
        <v>-104.8198</v>
      </c>
      <c r="E541" s="1" t="s">
        <v>946</v>
      </c>
      <c r="F541" s="6">
        <v>45363</v>
      </c>
      <c r="G541" s="7">
        <v>45370</v>
      </c>
      <c r="H541" s="78" t="s">
        <v>345</v>
      </c>
      <c r="I541" s="1">
        <v>17</v>
      </c>
      <c r="J541" s="14">
        <v>0.375</v>
      </c>
      <c r="K541" s="14">
        <v>0.51041666666666663</v>
      </c>
      <c r="L541" s="1" t="str">
        <f t="shared" si="346"/>
        <v>S McCulloch Dr</v>
      </c>
      <c r="M541" s="1">
        <v>19</v>
      </c>
      <c r="N541" s="57">
        <v>0.45833333333333331</v>
      </c>
      <c r="O541" s="57">
        <v>0.52083333333333337</v>
      </c>
      <c r="P541" s="1">
        <f t="shared" si="366"/>
        <v>36</v>
      </c>
      <c r="R541" s="78" t="str">
        <f t="shared" si="367"/>
        <v>S McCulloch Dr</v>
      </c>
      <c r="S541" s="1">
        <v>30</v>
      </c>
      <c r="U541" s="12" t="str">
        <f t="shared" si="361"/>
        <v>S McCulloch Dr</v>
      </c>
      <c r="V541" s="11">
        <f t="shared" si="362"/>
        <v>30</v>
      </c>
      <c r="W541" s="80"/>
      <c r="X541" s="78">
        <v>235</v>
      </c>
      <c r="Y541" s="1">
        <v>0</v>
      </c>
      <c r="Z541" s="1">
        <v>0</v>
      </c>
      <c r="AA541" s="1">
        <v>139</v>
      </c>
      <c r="AB541" s="1">
        <v>59.1</v>
      </c>
      <c r="AC541" s="1">
        <v>37</v>
      </c>
      <c r="AD541" s="1">
        <v>15.7</v>
      </c>
      <c r="AE541" s="1">
        <v>0</v>
      </c>
      <c r="AF541" s="1">
        <v>0</v>
      </c>
      <c r="AG541" s="1">
        <v>54</v>
      </c>
      <c r="AH541" s="1">
        <v>23</v>
      </c>
      <c r="AI541" s="1">
        <v>5</v>
      </c>
      <c r="AJ541" s="1">
        <v>2.1</v>
      </c>
      <c r="AK541" s="1">
        <v>0</v>
      </c>
      <c r="AL541" s="1">
        <v>0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0</v>
      </c>
      <c r="AY541" s="12" t="str">
        <f t="shared" si="368"/>
        <v>S McCulloch Dr</v>
      </c>
      <c r="AZ541" s="38">
        <f t="shared" si="358"/>
        <v>0.375</v>
      </c>
      <c r="BA541" s="38">
        <f t="shared" si="359"/>
        <v>0.51041666666666663</v>
      </c>
      <c r="BH541" s="12" t="str">
        <f t="shared" si="363"/>
        <v>S McCulloch Dr</v>
      </c>
      <c r="BI541" s="38">
        <f t="shared" si="364"/>
        <v>0.45833333333333331</v>
      </c>
      <c r="BJ541" s="38">
        <f t="shared" si="365"/>
        <v>0.52083333333333337</v>
      </c>
      <c r="BP541" s="80"/>
    </row>
    <row r="542" spans="1:68">
      <c r="A542" s="1">
        <v>539</v>
      </c>
      <c r="B542" s="10" t="s">
        <v>60</v>
      </c>
      <c r="C542" s="78">
        <v>38.328060000000001</v>
      </c>
      <c r="D542" s="1">
        <v>-104.81668000000001</v>
      </c>
      <c r="E542" s="1" t="s">
        <v>947</v>
      </c>
      <c r="F542" s="6">
        <v>45363</v>
      </c>
      <c r="G542" s="7">
        <v>45370</v>
      </c>
      <c r="H542" s="78" t="s">
        <v>345</v>
      </c>
      <c r="I542" s="1">
        <v>36</v>
      </c>
      <c r="J542" s="14">
        <v>0.38541666666666669</v>
      </c>
      <c r="K542" s="14">
        <v>0.15625</v>
      </c>
      <c r="L542" s="1" t="str">
        <f t="shared" si="346"/>
        <v>S McCulloch Dr</v>
      </c>
      <c r="M542" s="1">
        <v>38</v>
      </c>
      <c r="N542" s="57">
        <v>0.22916666666666666</v>
      </c>
      <c r="O542" s="57">
        <v>0.53125</v>
      </c>
      <c r="P542" s="1">
        <f t="shared" si="366"/>
        <v>74</v>
      </c>
      <c r="R542" s="78" t="str">
        <f t="shared" si="367"/>
        <v>S McCulloch Dr</v>
      </c>
      <c r="S542" s="1">
        <v>30</v>
      </c>
      <c r="U542" s="12" t="str">
        <f t="shared" si="361"/>
        <v>S McCulloch Dr</v>
      </c>
      <c r="V542" s="11">
        <f t="shared" si="362"/>
        <v>30</v>
      </c>
      <c r="W542" s="80"/>
      <c r="X542" s="78">
        <v>499</v>
      </c>
      <c r="Y542" s="1">
        <v>1</v>
      </c>
      <c r="Z542" s="1">
        <v>0.2</v>
      </c>
      <c r="AA542" s="1">
        <v>347</v>
      </c>
      <c r="AB542" s="1">
        <v>69.5</v>
      </c>
      <c r="AC542" s="1">
        <v>69</v>
      </c>
      <c r="AD542" s="1">
        <v>13.8</v>
      </c>
      <c r="AE542" s="1">
        <v>0</v>
      </c>
      <c r="AF542" s="1">
        <v>0</v>
      </c>
      <c r="AG542" s="1">
        <v>76</v>
      </c>
      <c r="AH542" s="1">
        <v>15.2</v>
      </c>
      <c r="AI542" s="1">
        <v>6</v>
      </c>
      <c r="AJ542" s="1">
        <v>1.2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0</v>
      </c>
      <c r="AY542" s="12" t="str">
        <f t="shared" si="368"/>
        <v>S McCulloch Dr</v>
      </c>
      <c r="AZ542" s="38">
        <f t="shared" si="358"/>
        <v>0.38541666666666669</v>
      </c>
      <c r="BA542" s="38">
        <f t="shared" si="359"/>
        <v>0.15625</v>
      </c>
      <c r="BH542" s="12" t="str">
        <f t="shared" si="363"/>
        <v>S McCulloch Dr</v>
      </c>
      <c r="BI542" s="38">
        <f t="shared" si="364"/>
        <v>0.22916666666666666</v>
      </c>
      <c r="BJ542" s="38">
        <f t="shared" si="365"/>
        <v>0.53125</v>
      </c>
      <c r="BP542" s="80"/>
    </row>
    <row r="543" spans="1:68">
      <c r="A543" s="1">
        <v>540</v>
      </c>
      <c r="B543" s="10" t="s">
        <v>60</v>
      </c>
      <c r="C543" s="78">
        <v>38.31673</v>
      </c>
      <c r="D543" s="1">
        <v>-104.78755</v>
      </c>
      <c r="E543" s="1" t="s">
        <v>948</v>
      </c>
      <c r="F543" s="6">
        <v>45363</v>
      </c>
      <c r="G543" s="7">
        <v>45370</v>
      </c>
      <c r="H543" s="78" t="s">
        <v>934</v>
      </c>
      <c r="I543" s="1">
        <v>83</v>
      </c>
      <c r="J543" s="14">
        <v>0.23958333333333334</v>
      </c>
      <c r="K543" s="14">
        <v>8.3333333333333329E-2</v>
      </c>
      <c r="L543" s="1" t="str">
        <f t="shared" si="346"/>
        <v>W Stallion Dr</v>
      </c>
      <c r="M543" s="1">
        <v>83</v>
      </c>
      <c r="N543" s="57">
        <v>0.42708333333333331</v>
      </c>
      <c r="O543" s="57">
        <v>0.11458333333333333</v>
      </c>
      <c r="P543" s="1">
        <f t="shared" si="366"/>
        <v>166</v>
      </c>
      <c r="R543" s="78" t="str">
        <f t="shared" si="367"/>
        <v>W Stallion Dr</v>
      </c>
      <c r="S543" s="1">
        <v>30</v>
      </c>
      <c r="U543" s="12" t="str">
        <f t="shared" si="361"/>
        <v>W Stallion Dr</v>
      </c>
      <c r="V543" s="11">
        <f t="shared" si="362"/>
        <v>30</v>
      </c>
      <c r="W543" s="80"/>
      <c r="X543" s="78">
        <v>1114</v>
      </c>
      <c r="Y543" s="1">
        <v>7</v>
      </c>
      <c r="Z543" s="1">
        <v>0.6</v>
      </c>
      <c r="AA543" s="1">
        <v>504</v>
      </c>
      <c r="AB543" s="1">
        <v>45.2</v>
      </c>
      <c r="AC543" s="1">
        <v>420</v>
      </c>
      <c r="AD543" s="1">
        <v>37.700000000000003</v>
      </c>
      <c r="AE543" s="1">
        <v>17</v>
      </c>
      <c r="AF543" s="1">
        <v>1.5</v>
      </c>
      <c r="AG543" s="1">
        <v>160</v>
      </c>
      <c r="AH543" s="1">
        <v>14.4</v>
      </c>
      <c r="AI543" s="1">
        <v>2</v>
      </c>
      <c r="AJ543" s="1">
        <v>0.2</v>
      </c>
      <c r="AK543" s="1">
        <v>0</v>
      </c>
      <c r="AL543" s="1">
        <v>0</v>
      </c>
      <c r="AM543" s="1">
        <v>4</v>
      </c>
      <c r="AN543" s="1">
        <v>0.4</v>
      </c>
      <c r="AO543" s="1">
        <v>0</v>
      </c>
      <c r="AP543" s="1">
        <v>0</v>
      </c>
      <c r="AQ543" s="1">
        <v>0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0</v>
      </c>
      <c r="AY543" s="12" t="str">
        <f t="shared" si="368"/>
        <v>W Stallion Dr</v>
      </c>
      <c r="AZ543" s="38">
        <f t="shared" si="358"/>
        <v>0.23958333333333334</v>
      </c>
      <c r="BA543" s="38">
        <f t="shared" si="359"/>
        <v>8.3333333333333329E-2</v>
      </c>
      <c r="BH543" s="12" t="str">
        <f t="shared" si="363"/>
        <v>W Stallion Dr</v>
      </c>
      <c r="BI543" s="38">
        <f t="shared" si="364"/>
        <v>0.42708333333333331</v>
      </c>
      <c r="BJ543" s="38">
        <f t="shared" si="365"/>
        <v>0.11458333333333333</v>
      </c>
      <c r="BP543" s="80"/>
    </row>
    <row r="544" spans="1:68">
      <c r="A544" s="1">
        <v>541</v>
      </c>
      <c r="B544" s="10" t="s">
        <v>60</v>
      </c>
      <c r="C544" s="78">
        <v>38.310740000000003</v>
      </c>
      <c r="D544" s="1">
        <v>-104.7839</v>
      </c>
      <c r="E544" s="1" t="s">
        <v>949</v>
      </c>
      <c r="F544" s="6">
        <v>45363</v>
      </c>
      <c r="G544" s="7">
        <v>45370</v>
      </c>
      <c r="H544" s="78" t="s">
        <v>126</v>
      </c>
      <c r="I544" s="1">
        <v>138</v>
      </c>
      <c r="J544" s="14">
        <v>0.44791666666666669</v>
      </c>
      <c r="K544" s="14">
        <v>9.375E-2</v>
      </c>
      <c r="L544" s="1" t="str">
        <f t="shared" si="346"/>
        <v>W Capistrano Ave</v>
      </c>
      <c r="M544" s="1">
        <v>131</v>
      </c>
      <c r="N544" s="57">
        <v>0.23958333333333334</v>
      </c>
      <c r="O544" s="57">
        <v>7.2916666666666671E-2</v>
      </c>
      <c r="P544" s="1">
        <f t="shared" si="366"/>
        <v>269</v>
      </c>
      <c r="R544" s="78" t="str">
        <f t="shared" si="367"/>
        <v>W Capistrano Ave</v>
      </c>
      <c r="S544" s="1">
        <v>30</v>
      </c>
      <c r="U544" s="12" t="str">
        <f t="shared" si="361"/>
        <v>W Capistrano Ave</v>
      </c>
      <c r="V544" s="11">
        <f t="shared" si="362"/>
        <v>30</v>
      </c>
      <c r="W544" s="80"/>
      <c r="X544" s="78">
        <v>1861</v>
      </c>
      <c r="Y544" s="1">
        <v>8</v>
      </c>
      <c r="Z544" s="1">
        <v>0.4</v>
      </c>
      <c r="AA544" s="1">
        <v>1353</v>
      </c>
      <c r="AB544" s="1">
        <v>72.7</v>
      </c>
      <c r="AC544" s="1">
        <v>318</v>
      </c>
      <c r="AD544" s="1">
        <v>17.100000000000001</v>
      </c>
      <c r="AE544" s="1">
        <v>6</v>
      </c>
      <c r="AF544" s="1">
        <v>0.3</v>
      </c>
      <c r="AG544" s="1">
        <v>162</v>
      </c>
      <c r="AH544" s="1">
        <v>8.6999999999999993</v>
      </c>
      <c r="AI544" s="1">
        <v>7</v>
      </c>
      <c r="AJ544" s="1">
        <v>0.4</v>
      </c>
      <c r="AK544" s="1">
        <v>0</v>
      </c>
      <c r="AL544" s="1">
        <v>0</v>
      </c>
      <c r="AM544" s="1">
        <v>4</v>
      </c>
      <c r="AN544" s="1">
        <v>0.2</v>
      </c>
      <c r="AO544" s="1">
        <v>3</v>
      </c>
      <c r="AP544" s="1">
        <v>0.2</v>
      </c>
      <c r="AQ544" s="1">
        <v>0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0</v>
      </c>
      <c r="AY544" s="12" t="str">
        <f t="shared" si="368"/>
        <v>W Capistrano Ave</v>
      </c>
      <c r="AZ544" s="38">
        <f t="shared" si="358"/>
        <v>0.44791666666666669</v>
      </c>
      <c r="BA544" s="38">
        <f t="shared" si="359"/>
        <v>9.375E-2</v>
      </c>
      <c r="BH544" s="12" t="str">
        <f t="shared" si="363"/>
        <v>W Capistrano Ave</v>
      </c>
      <c r="BI544" s="38">
        <f t="shared" si="364"/>
        <v>0.23958333333333334</v>
      </c>
      <c r="BJ544" s="38">
        <f t="shared" si="365"/>
        <v>7.2916666666666671E-2</v>
      </c>
      <c r="BP544" s="80"/>
    </row>
    <row r="545" spans="1:68">
      <c r="A545" s="1">
        <v>542</v>
      </c>
      <c r="B545" s="10" t="s">
        <v>60</v>
      </c>
      <c r="C545" s="78">
        <v>38.310279999999999</v>
      </c>
      <c r="D545" s="1">
        <v>-104.78619</v>
      </c>
      <c r="E545" s="1" t="s">
        <v>950</v>
      </c>
      <c r="F545" s="6">
        <v>45363</v>
      </c>
      <c r="G545" s="7">
        <v>45370</v>
      </c>
      <c r="H545" s="78" t="s">
        <v>126</v>
      </c>
      <c r="I545" s="1">
        <v>149</v>
      </c>
      <c r="J545" s="14">
        <v>0.29166666666666669</v>
      </c>
      <c r="K545" s="14">
        <v>0.125</v>
      </c>
      <c r="L545" s="1" t="str">
        <f t="shared" si="346"/>
        <v>W Capistrano Ave</v>
      </c>
      <c r="M545" s="1">
        <v>160</v>
      </c>
      <c r="N545" s="57">
        <v>0.29166666666666669</v>
      </c>
      <c r="O545" s="57">
        <v>0.20833333333333334</v>
      </c>
      <c r="Q545" s="1">
        <f t="shared" ref="Q545:Q577" si="369">SUM(M545,I545)</f>
        <v>309</v>
      </c>
      <c r="R545" s="78" t="str">
        <f t="shared" si="367"/>
        <v>W Capistrano Ave</v>
      </c>
      <c r="S545" s="1">
        <v>30</v>
      </c>
      <c r="U545" s="12" t="str">
        <f t="shared" si="361"/>
        <v>W Capistrano Ave</v>
      </c>
      <c r="V545" s="11">
        <f t="shared" si="362"/>
        <v>30</v>
      </c>
      <c r="W545" s="80"/>
      <c r="X545" s="78"/>
      <c r="AY545" s="12" t="str">
        <f t="shared" si="368"/>
        <v>W Capistrano Ave</v>
      </c>
      <c r="AZ545" s="38">
        <f t="shared" si="358"/>
        <v>0.29166666666666669</v>
      </c>
      <c r="BA545" s="38">
        <f t="shared" si="359"/>
        <v>0.125</v>
      </c>
      <c r="BB545" s="1">
        <v>8</v>
      </c>
      <c r="BC545" s="1">
        <v>0.8</v>
      </c>
      <c r="BD545" s="1">
        <v>1022</v>
      </c>
      <c r="BE545" s="1">
        <v>98.1</v>
      </c>
      <c r="BF545" s="1">
        <v>12</v>
      </c>
      <c r="BG545" s="1">
        <v>1.2</v>
      </c>
      <c r="BH545" s="12" t="str">
        <f t="shared" si="363"/>
        <v>W Capistrano Ave</v>
      </c>
      <c r="BI545" s="38">
        <f t="shared" si="364"/>
        <v>0.29166666666666669</v>
      </c>
      <c r="BJ545" s="38">
        <f t="shared" si="365"/>
        <v>0.20833333333333334</v>
      </c>
      <c r="BK545" s="1">
        <v>29</v>
      </c>
      <c r="BL545" s="1">
        <v>2.6</v>
      </c>
      <c r="BM545" s="1">
        <v>1048</v>
      </c>
      <c r="BN545" s="1">
        <v>94.6</v>
      </c>
      <c r="BO545" s="1">
        <v>31</v>
      </c>
      <c r="BP545" s="80">
        <v>2.8</v>
      </c>
    </row>
    <row r="546" spans="1:68">
      <c r="A546" s="1">
        <v>543</v>
      </c>
      <c r="B546" s="10" t="s">
        <v>60</v>
      </c>
      <c r="C546" s="78">
        <v>38.321300000000001</v>
      </c>
      <c r="D546" s="1">
        <v>-104.7985</v>
      </c>
      <c r="E546" s="1" t="s">
        <v>951</v>
      </c>
      <c r="F546" s="6">
        <v>45377</v>
      </c>
      <c r="G546" s="7">
        <v>45384</v>
      </c>
      <c r="H546" s="78" t="s">
        <v>564</v>
      </c>
      <c r="I546" s="1">
        <v>154</v>
      </c>
      <c r="J546" s="14">
        <v>0.29166666666666669</v>
      </c>
      <c r="K546" s="14">
        <v>4.1666666666666664E-2</v>
      </c>
      <c r="L546" s="1" t="str">
        <f t="shared" si="346"/>
        <v>South Avenida Del Oro E</v>
      </c>
      <c r="M546" s="1">
        <v>153</v>
      </c>
      <c r="N546" s="57">
        <v>0.45833333333333331</v>
      </c>
      <c r="O546" s="57">
        <v>0.20833333333333334</v>
      </c>
      <c r="Q546" s="1">
        <f t="shared" si="369"/>
        <v>307</v>
      </c>
      <c r="R546" s="78" t="str">
        <f t="shared" si="367"/>
        <v>South Avenida Del Oro E</v>
      </c>
      <c r="S546" s="1">
        <v>30</v>
      </c>
      <c r="U546" s="12" t="str">
        <f t="shared" si="361"/>
        <v>South Avenida Del Oro E</v>
      </c>
      <c r="V546" s="11">
        <f t="shared" si="362"/>
        <v>30</v>
      </c>
      <c r="W546" s="80"/>
      <c r="X546" s="78"/>
      <c r="AY546" s="12" t="str">
        <f t="shared" si="368"/>
        <v>South Avenida Del Oro E</v>
      </c>
      <c r="AZ546" s="38">
        <f t="shared" si="358"/>
        <v>0.29166666666666669</v>
      </c>
      <c r="BA546" s="38">
        <f t="shared" si="359"/>
        <v>4.1666666666666664E-2</v>
      </c>
      <c r="BB546" s="1">
        <v>3</v>
      </c>
      <c r="BC546" s="1">
        <v>0.3</v>
      </c>
      <c r="BD546" s="1">
        <v>1026</v>
      </c>
      <c r="BE546" s="1">
        <v>96.3</v>
      </c>
      <c r="BF546" s="1">
        <v>36</v>
      </c>
      <c r="BG546" s="1">
        <v>3.4</v>
      </c>
      <c r="BH546" s="12" t="str">
        <f t="shared" si="363"/>
        <v>South Avenida Del Oro E</v>
      </c>
      <c r="BI546" s="38">
        <f t="shared" si="364"/>
        <v>0.45833333333333331</v>
      </c>
      <c r="BJ546" s="38">
        <f t="shared" si="365"/>
        <v>0.20833333333333334</v>
      </c>
      <c r="BK546" s="1">
        <v>6</v>
      </c>
      <c r="BL546" s="1">
        <v>0.6</v>
      </c>
      <c r="BM546" s="1">
        <v>1021</v>
      </c>
      <c r="BN546" s="1">
        <v>96.7</v>
      </c>
      <c r="BO546" s="1">
        <v>29</v>
      </c>
      <c r="BP546" s="80">
        <v>2.7</v>
      </c>
    </row>
    <row r="547" spans="1:68">
      <c r="A547" s="1">
        <v>544</v>
      </c>
      <c r="B547" s="10" t="s">
        <v>346</v>
      </c>
      <c r="C547" s="78">
        <v>38.341332999999999</v>
      </c>
      <c r="D547" s="1">
        <v>-104.684667</v>
      </c>
      <c r="E547" s="1" t="s">
        <v>952</v>
      </c>
      <c r="F547" s="6">
        <v>45377</v>
      </c>
      <c r="G547" s="7">
        <v>45384</v>
      </c>
      <c r="H547" s="78" t="s">
        <v>953</v>
      </c>
      <c r="I547" s="1">
        <v>1390</v>
      </c>
      <c r="J547" s="14">
        <v>0.26041666666666669</v>
      </c>
      <c r="K547" s="14">
        <v>0.10416666666666667</v>
      </c>
      <c r="L547" s="1" t="str">
        <f t="shared" si="346"/>
        <v>E Marengo Dr</v>
      </c>
      <c r="M547" s="1">
        <v>1612</v>
      </c>
      <c r="N547" s="57">
        <v>0.44791666666666669</v>
      </c>
      <c r="O547" s="57">
        <v>0.14583333333333334</v>
      </c>
      <c r="P547" s="1">
        <f t="shared" ref="P547:P567" si="370">SUM(M547,I547)</f>
        <v>3002</v>
      </c>
      <c r="R547" s="78" t="str">
        <f t="shared" si="367"/>
        <v>E Marengo Dr</v>
      </c>
      <c r="S547" s="1">
        <v>45</v>
      </c>
      <c r="U547" s="12" t="str">
        <f t="shared" si="361"/>
        <v>E Marengo Dr</v>
      </c>
      <c r="V547" s="11">
        <f t="shared" si="362"/>
        <v>45</v>
      </c>
      <c r="W547" s="80"/>
      <c r="X547" s="78">
        <v>20831</v>
      </c>
      <c r="Y547" s="1">
        <v>78</v>
      </c>
      <c r="Z547" s="1">
        <v>0.4</v>
      </c>
      <c r="AA547" s="1">
        <v>14294</v>
      </c>
      <c r="AB547" s="1">
        <v>68.599999999999994</v>
      </c>
      <c r="AC547" s="1">
        <v>4635</v>
      </c>
      <c r="AD547" s="1">
        <v>22.3</v>
      </c>
      <c r="AE547" s="1">
        <v>49</v>
      </c>
      <c r="AF547" s="1">
        <v>0.2</v>
      </c>
      <c r="AG547" s="1">
        <v>1477</v>
      </c>
      <c r="AH547" s="1">
        <v>7.1</v>
      </c>
      <c r="AI547" s="1">
        <v>59</v>
      </c>
      <c r="AJ547" s="1">
        <v>0.3</v>
      </c>
      <c r="AK547" s="1">
        <v>1</v>
      </c>
      <c r="AL547" s="1">
        <v>0</v>
      </c>
      <c r="AM547" s="1">
        <v>211</v>
      </c>
      <c r="AN547" s="1">
        <v>1</v>
      </c>
      <c r="AO547" s="1">
        <v>24</v>
      </c>
      <c r="AP547" s="1">
        <v>0.1</v>
      </c>
      <c r="AQ547" s="1">
        <v>3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2" t="str">
        <f t="shared" ref="AY547:AY571" si="371">H547</f>
        <v>E Marengo Dr</v>
      </c>
      <c r="AZ547" s="38">
        <f t="shared" ref="AZ547:AZ571" si="372">J547</f>
        <v>0.26041666666666669</v>
      </c>
      <c r="BA547" s="38">
        <f t="shared" ref="BA547:BA571" si="373">K547</f>
        <v>0.10416666666666667</v>
      </c>
      <c r="BH547" s="12" t="str">
        <f t="shared" ref="BH547:BH581" si="374">L547</f>
        <v>E Marengo Dr</v>
      </c>
      <c r="BI547" s="38">
        <f t="shared" ref="BI547:BI581" si="375">N547</f>
        <v>0.44791666666666669</v>
      </c>
      <c r="BJ547" s="38">
        <f t="shared" ref="BJ547:BJ581" si="376">O547</f>
        <v>0.14583333333333334</v>
      </c>
      <c r="BP547" s="80"/>
    </row>
    <row r="548" spans="1:68">
      <c r="A548" s="1">
        <v>545</v>
      </c>
      <c r="B548" s="10" t="s">
        <v>60</v>
      </c>
      <c r="C548" s="78">
        <v>38.298639000000001</v>
      </c>
      <c r="D548" s="1">
        <v>-104.76625</v>
      </c>
      <c r="E548" s="1" t="s">
        <v>954</v>
      </c>
      <c r="F548" s="6">
        <v>45377</v>
      </c>
      <c r="G548" s="7">
        <v>45384</v>
      </c>
      <c r="H548" s="78" t="s">
        <v>955</v>
      </c>
      <c r="I548" s="1">
        <v>11</v>
      </c>
      <c r="J548" s="14">
        <v>0.45833333333333331</v>
      </c>
      <c r="K548" s="14">
        <v>0.11458333333333333</v>
      </c>
      <c r="L548" s="1" t="str">
        <f t="shared" si="346"/>
        <v>W McCulloch blvd</v>
      </c>
      <c r="M548" s="1">
        <v>12</v>
      </c>
      <c r="N548" s="57">
        <v>0.35416666666666669</v>
      </c>
      <c r="O548" s="57">
        <v>0.5</v>
      </c>
      <c r="P548" s="1">
        <f t="shared" si="370"/>
        <v>23</v>
      </c>
      <c r="R548" s="78" t="str">
        <f t="shared" si="367"/>
        <v>W McCulloch blvd</v>
      </c>
      <c r="S548" s="1">
        <v>30</v>
      </c>
      <c r="U548" s="12" t="str">
        <f t="shared" si="361"/>
        <v>W McCulloch blvd</v>
      </c>
      <c r="V548" s="11">
        <f t="shared" si="362"/>
        <v>30</v>
      </c>
      <c r="W548" s="80"/>
      <c r="X548" s="78">
        <v>157</v>
      </c>
      <c r="Y548" s="1">
        <v>0</v>
      </c>
      <c r="Z548" s="1">
        <v>0</v>
      </c>
      <c r="AA548" s="1">
        <v>79</v>
      </c>
      <c r="AB548" s="1">
        <v>50.3</v>
      </c>
      <c r="AC548" s="1">
        <v>54</v>
      </c>
      <c r="AD548" s="1">
        <v>34.4</v>
      </c>
      <c r="AE548" s="1">
        <v>0</v>
      </c>
      <c r="AF548" s="1">
        <v>0</v>
      </c>
      <c r="AG548" s="1">
        <v>18</v>
      </c>
      <c r="AH548" s="1">
        <v>11.5</v>
      </c>
      <c r="AI548" s="1">
        <v>4</v>
      </c>
      <c r="AJ548" s="1">
        <v>2.5</v>
      </c>
      <c r="AK548" s="1">
        <v>0</v>
      </c>
      <c r="AL548" s="1">
        <v>0</v>
      </c>
      <c r="AM548" s="1">
        <v>2</v>
      </c>
      <c r="AN548" s="1">
        <v>1.3</v>
      </c>
      <c r="AO548" s="1">
        <v>0</v>
      </c>
      <c r="AP548" s="1">
        <v>0</v>
      </c>
      <c r="AQ548" s="1">
        <v>0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0</v>
      </c>
      <c r="AY548" s="12" t="str">
        <f t="shared" si="371"/>
        <v>W McCulloch blvd</v>
      </c>
      <c r="AZ548" s="38">
        <f t="shared" si="372"/>
        <v>0.45833333333333331</v>
      </c>
      <c r="BA548" s="38">
        <f t="shared" si="373"/>
        <v>0.11458333333333333</v>
      </c>
      <c r="BH548" s="12" t="str">
        <f t="shared" si="374"/>
        <v>W McCulloch blvd</v>
      </c>
      <c r="BI548" s="38">
        <f t="shared" si="375"/>
        <v>0.35416666666666669</v>
      </c>
      <c r="BJ548" s="38">
        <f t="shared" si="376"/>
        <v>0.5</v>
      </c>
      <c r="BP548" s="80"/>
    </row>
    <row r="549" spans="1:68">
      <c r="A549" s="1">
        <v>546</v>
      </c>
      <c r="B549" s="10" t="s">
        <v>956</v>
      </c>
      <c r="C549" s="78">
        <v>38.338611</v>
      </c>
      <c r="D549" s="1">
        <v>-104.683722</v>
      </c>
      <c r="E549" s="1" t="s">
        <v>957</v>
      </c>
      <c r="F549" s="6">
        <v>45377</v>
      </c>
      <c r="G549" s="7">
        <v>45384</v>
      </c>
      <c r="H549" s="78" t="s">
        <v>435</v>
      </c>
      <c r="I549" s="1">
        <v>1540</v>
      </c>
      <c r="J549" s="14">
        <v>0.25</v>
      </c>
      <c r="K549" s="14">
        <v>0.16666666666666666</v>
      </c>
      <c r="L549" s="1" t="str">
        <f t="shared" si="346"/>
        <v>E Sequoya Dr</v>
      </c>
      <c r="M549" s="1">
        <v>1793</v>
      </c>
      <c r="N549" s="57">
        <v>0.44791666666666669</v>
      </c>
      <c r="O549" s="57">
        <v>0.14583333333333334</v>
      </c>
      <c r="P549" s="1">
        <f t="shared" si="370"/>
        <v>3333</v>
      </c>
      <c r="R549" s="78" t="str">
        <f t="shared" si="367"/>
        <v>E Sequoya Dr</v>
      </c>
      <c r="S549" s="1">
        <v>45</v>
      </c>
      <c r="U549" s="12" t="str">
        <f t="shared" si="361"/>
        <v>E Sequoya Dr</v>
      </c>
      <c r="V549" s="11">
        <f t="shared" si="362"/>
        <v>45</v>
      </c>
      <c r="W549" s="80"/>
      <c r="X549" s="78">
        <v>23134</v>
      </c>
      <c r="Y549" s="1">
        <v>85</v>
      </c>
      <c r="Z549" s="1">
        <v>0.4</v>
      </c>
      <c r="AA549" s="1">
        <v>13420</v>
      </c>
      <c r="AB549" s="1">
        <v>58</v>
      </c>
      <c r="AC549" s="1">
        <v>6185</v>
      </c>
      <c r="AD549" s="1">
        <v>26.7</v>
      </c>
      <c r="AE549" s="1">
        <v>82</v>
      </c>
      <c r="AF549" s="1">
        <v>0.4</v>
      </c>
      <c r="AG549" s="1">
        <v>2972</v>
      </c>
      <c r="AH549" s="1">
        <v>12.8</v>
      </c>
      <c r="AI549" s="1">
        <v>53</v>
      </c>
      <c r="AJ549" s="1">
        <v>0.2</v>
      </c>
      <c r="AK549" s="1">
        <v>3</v>
      </c>
      <c r="AL549" s="1">
        <v>0</v>
      </c>
      <c r="AM549" s="1">
        <v>300</v>
      </c>
      <c r="AN549" s="1">
        <v>1.3</v>
      </c>
      <c r="AO549" s="1">
        <v>28</v>
      </c>
      <c r="AP549" s="1">
        <v>0.1</v>
      </c>
      <c r="AQ549" s="1">
        <v>4</v>
      </c>
      <c r="AR549" s="1">
        <v>0</v>
      </c>
      <c r="AS549" s="1">
        <v>2</v>
      </c>
      <c r="AT549" s="1">
        <v>0</v>
      </c>
      <c r="AU549" s="1">
        <v>0</v>
      </c>
      <c r="AV549" s="1">
        <v>0</v>
      </c>
      <c r="AW549" s="1">
        <v>0</v>
      </c>
      <c r="AX549" s="1">
        <v>0</v>
      </c>
      <c r="AY549" s="12" t="str">
        <f t="shared" si="371"/>
        <v>E Sequoya Dr</v>
      </c>
      <c r="AZ549" s="38">
        <f t="shared" si="372"/>
        <v>0.25</v>
      </c>
      <c r="BA549" s="38">
        <f t="shared" si="373"/>
        <v>0.16666666666666666</v>
      </c>
      <c r="BH549" s="12" t="str">
        <f t="shared" si="374"/>
        <v>E Sequoya Dr</v>
      </c>
      <c r="BI549" s="38">
        <f t="shared" si="375"/>
        <v>0.44791666666666669</v>
      </c>
      <c r="BJ549" s="38">
        <f t="shared" si="376"/>
        <v>0.14583333333333334</v>
      </c>
      <c r="BP549" s="80"/>
    </row>
    <row r="550" spans="1:68">
      <c r="A550" s="1">
        <v>547</v>
      </c>
      <c r="B550" s="10" t="s">
        <v>60</v>
      </c>
      <c r="C550" s="78">
        <v>38.322833000000003</v>
      </c>
      <c r="D550" s="1">
        <v>-104.80411100000001</v>
      </c>
      <c r="E550" s="1" t="s">
        <v>958</v>
      </c>
      <c r="F550" s="6">
        <v>45377</v>
      </c>
      <c r="G550" s="7">
        <v>45384</v>
      </c>
      <c r="H550" s="78" t="s">
        <v>147</v>
      </c>
      <c r="I550" s="1">
        <v>76</v>
      </c>
      <c r="J550" s="14">
        <v>0.45833333333333331</v>
      </c>
      <c r="K550" s="14">
        <v>6.25E-2</v>
      </c>
      <c r="L550" s="1" t="str">
        <f t="shared" si="346"/>
        <v>W Carrizo Springs Ave</v>
      </c>
      <c r="M550" s="1">
        <v>74</v>
      </c>
      <c r="N550" s="57">
        <v>0.41666666666666669</v>
      </c>
      <c r="O550" s="57">
        <v>0.5</v>
      </c>
      <c r="P550" s="1">
        <f t="shared" si="370"/>
        <v>150</v>
      </c>
      <c r="R550" s="78" t="str">
        <f t="shared" si="367"/>
        <v>W Carrizo Springs Ave</v>
      </c>
      <c r="S550" s="1">
        <v>30</v>
      </c>
      <c r="U550" s="12" t="str">
        <f t="shared" si="361"/>
        <v>W Carrizo Springs Ave</v>
      </c>
      <c r="V550" s="11">
        <f t="shared" si="362"/>
        <v>30</v>
      </c>
      <c r="W550" s="80"/>
      <c r="X550" s="78">
        <v>961</v>
      </c>
      <c r="Y550" s="1">
        <v>3</v>
      </c>
      <c r="Z550" s="1">
        <v>0.3</v>
      </c>
      <c r="AA550" s="1">
        <v>522</v>
      </c>
      <c r="AB550" s="1">
        <v>54.3</v>
      </c>
      <c r="AC550" s="1">
        <v>312</v>
      </c>
      <c r="AD550" s="1">
        <v>32.5</v>
      </c>
      <c r="AE550" s="1">
        <v>4</v>
      </c>
      <c r="AF550" s="1">
        <v>0.4</v>
      </c>
      <c r="AG550" s="1">
        <v>112</v>
      </c>
      <c r="AH550" s="1">
        <v>11.7</v>
      </c>
      <c r="AI550" s="1">
        <v>5</v>
      </c>
      <c r="AJ550" s="1">
        <v>0.5</v>
      </c>
      <c r="AK550" s="1">
        <v>0</v>
      </c>
      <c r="AL550" s="1">
        <v>0</v>
      </c>
      <c r="AM550" s="1">
        <v>3</v>
      </c>
      <c r="AN550" s="1">
        <v>0.3</v>
      </c>
      <c r="AO550" s="1">
        <v>0</v>
      </c>
      <c r="AP550" s="1">
        <v>0</v>
      </c>
      <c r="AQ550" s="1">
        <v>0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0</v>
      </c>
      <c r="AY550" s="12" t="str">
        <f t="shared" si="371"/>
        <v>W Carrizo Springs Ave</v>
      </c>
      <c r="AZ550" s="38">
        <f t="shared" si="372"/>
        <v>0.45833333333333331</v>
      </c>
      <c r="BA550" s="38">
        <f t="shared" si="373"/>
        <v>6.25E-2</v>
      </c>
      <c r="BH550" s="12" t="str">
        <f t="shared" si="374"/>
        <v>W Carrizo Springs Ave</v>
      </c>
      <c r="BI550" s="38">
        <f t="shared" si="375"/>
        <v>0.41666666666666669</v>
      </c>
      <c r="BJ550" s="38">
        <f t="shared" si="376"/>
        <v>0.5</v>
      </c>
      <c r="BP550" s="80"/>
    </row>
    <row r="551" spans="1:68">
      <c r="A551" s="1">
        <v>548</v>
      </c>
      <c r="B551" s="10" t="s">
        <v>959</v>
      </c>
      <c r="C551" s="78">
        <v>38.335194000000001</v>
      </c>
      <c r="D551" s="1">
        <v>-104.80622200000001</v>
      </c>
      <c r="E551" s="1" t="s">
        <v>960</v>
      </c>
      <c r="F551" s="6">
        <v>45377</v>
      </c>
      <c r="G551" s="7">
        <v>45384</v>
      </c>
      <c r="H551" s="78" t="s">
        <v>286</v>
      </c>
      <c r="I551" s="1">
        <v>72</v>
      </c>
      <c r="J551" s="14">
        <v>0.45833333333333331</v>
      </c>
      <c r="K551" s="14">
        <v>0.52083333333333337</v>
      </c>
      <c r="L551" s="1" t="str">
        <f t="shared" si="346"/>
        <v>S McCulloch Blvd W</v>
      </c>
      <c r="M551" s="1">
        <v>75</v>
      </c>
      <c r="N551" s="57">
        <v>0.40625</v>
      </c>
      <c r="O551" s="57">
        <v>0.11458333333333333</v>
      </c>
      <c r="P551" s="1">
        <f t="shared" si="370"/>
        <v>147</v>
      </c>
      <c r="R551" s="78" t="str">
        <f t="shared" si="367"/>
        <v>S McCulloch Blvd W</v>
      </c>
      <c r="S551" s="1">
        <v>30</v>
      </c>
      <c r="U551" s="12" t="str">
        <f t="shared" ref="U551:U595" si="377">L551</f>
        <v>S McCulloch Blvd W</v>
      </c>
      <c r="V551" s="11">
        <f t="shared" ref="V551:V594" si="378">S551</f>
        <v>30</v>
      </c>
      <c r="W551" s="80"/>
      <c r="X551" s="78">
        <v>950</v>
      </c>
      <c r="Y551" s="1">
        <v>3</v>
      </c>
      <c r="Z551" s="1">
        <v>0.3</v>
      </c>
      <c r="AA551" s="1">
        <v>558</v>
      </c>
      <c r="AB551" s="1">
        <v>58.7</v>
      </c>
      <c r="AC551" s="1">
        <v>254</v>
      </c>
      <c r="AD551" s="1">
        <v>26.7</v>
      </c>
      <c r="AE551" s="1">
        <v>3</v>
      </c>
      <c r="AF551" s="1">
        <v>0.3</v>
      </c>
      <c r="AG551" s="1">
        <v>127</v>
      </c>
      <c r="AH551" s="1">
        <v>13.4</v>
      </c>
      <c r="AI551" s="1">
        <v>1</v>
      </c>
      <c r="AJ551" s="1">
        <v>0.1</v>
      </c>
      <c r="AK551" s="1">
        <v>0</v>
      </c>
      <c r="AL551" s="1">
        <v>0</v>
      </c>
      <c r="AM551" s="1">
        <v>4</v>
      </c>
      <c r="AN551" s="1">
        <v>0.4</v>
      </c>
      <c r="AO551" s="1">
        <v>0</v>
      </c>
      <c r="AP551" s="1">
        <v>0</v>
      </c>
      <c r="AQ551" s="1">
        <v>0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0</v>
      </c>
      <c r="AY551" s="12" t="str">
        <f t="shared" si="371"/>
        <v>S McCulloch Blvd W</v>
      </c>
      <c r="AZ551" s="38">
        <f t="shared" si="372"/>
        <v>0.45833333333333331</v>
      </c>
      <c r="BA551" s="38">
        <f t="shared" si="373"/>
        <v>0.52083333333333337</v>
      </c>
      <c r="BH551" s="12" t="str">
        <f t="shared" si="374"/>
        <v>S McCulloch Blvd W</v>
      </c>
      <c r="BI551" s="38">
        <f t="shared" si="375"/>
        <v>0.40625</v>
      </c>
      <c r="BJ551" s="38">
        <f t="shared" si="376"/>
        <v>0.11458333333333333</v>
      </c>
      <c r="BP551" s="80"/>
    </row>
    <row r="552" spans="1:68">
      <c r="A552" s="1">
        <v>549</v>
      </c>
      <c r="B552" s="10" t="s">
        <v>961</v>
      </c>
      <c r="C552" s="78">
        <v>38.352694</v>
      </c>
      <c r="D552" s="1">
        <v>-104.842583</v>
      </c>
      <c r="E552" s="1" t="s">
        <v>962</v>
      </c>
      <c r="F552" s="6">
        <v>45384</v>
      </c>
      <c r="G552" s="7">
        <v>45390</v>
      </c>
      <c r="H552" s="78" t="s">
        <v>963</v>
      </c>
      <c r="I552" s="1">
        <v>550</v>
      </c>
      <c r="J552" s="14">
        <v>0.29166666666666669</v>
      </c>
      <c r="K552" s="14">
        <v>0.5</v>
      </c>
      <c r="L552" s="1" t="str">
        <f t="shared" si="346"/>
        <v>Greenhorn View Dr</v>
      </c>
      <c r="M552" s="1">
        <v>537</v>
      </c>
      <c r="N552" s="57">
        <v>0.45833333333333331</v>
      </c>
      <c r="O552" s="57">
        <v>0.20833333333333334</v>
      </c>
      <c r="Q552" s="1">
        <f t="shared" si="369"/>
        <v>1087</v>
      </c>
      <c r="R552" s="78" t="str">
        <f t="shared" si="367"/>
        <v>Greenhorn View Dr</v>
      </c>
      <c r="S552" s="1">
        <v>45</v>
      </c>
      <c r="T552" s="1">
        <v>53</v>
      </c>
      <c r="U552" s="12" t="str">
        <f t="shared" si="377"/>
        <v>Greenhorn View Dr</v>
      </c>
      <c r="V552" s="11">
        <f t="shared" si="378"/>
        <v>45</v>
      </c>
      <c r="W552" s="80">
        <v>52</v>
      </c>
      <c r="X552" s="78"/>
      <c r="AY552" s="12" t="str">
        <f t="shared" si="371"/>
        <v>Greenhorn View Dr</v>
      </c>
      <c r="AZ552" s="38">
        <f t="shared" si="372"/>
        <v>0.29166666666666669</v>
      </c>
      <c r="BA552" s="38">
        <f t="shared" si="373"/>
        <v>0.5</v>
      </c>
      <c r="BB552" s="1">
        <v>5</v>
      </c>
      <c r="BC552" s="1">
        <v>0.1</v>
      </c>
      <c r="BD552" s="1">
        <v>3651</v>
      </c>
      <c r="BE552" s="1">
        <v>96.6</v>
      </c>
      <c r="BF552" s="1">
        <v>122</v>
      </c>
      <c r="BG552" s="1">
        <v>3.2</v>
      </c>
      <c r="BH552" s="12" t="str">
        <f t="shared" si="374"/>
        <v>Greenhorn View Dr</v>
      </c>
      <c r="BI552" s="38">
        <f t="shared" si="375"/>
        <v>0.45833333333333331</v>
      </c>
      <c r="BJ552" s="38">
        <f t="shared" si="376"/>
        <v>0.20833333333333334</v>
      </c>
      <c r="BK552" s="1">
        <v>10</v>
      </c>
      <c r="BL552" s="1">
        <v>0.3</v>
      </c>
      <c r="BM552" s="1">
        <v>3532</v>
      </c>
      <c r="BN552" s="1">
        <v>95.8</v>
      </c>
      <c r="BO552" s="1">
        <v>145</v>
      </c>
      <c r="BP552" s="80">
        <v>3.9</v>
      </c>
    </row>
    <row r="553" spans="1:68">
      <c r="A553" s="1">
        <v>550</v>
      </c>
      <c r="B553" s="10" t="s">
        <v>964</v>
      </c>
      <c r="C553" s="78">
        <v>38.344166999999999</v>
      </c>
      <c r="D553" s="1">
        <v>-104.838111</v>
      </c>
      <c r="E553" s="1" t="s">
        <v>965</v>
      </c>
      <c r="F553" s="6">
        <v>45384</v>
      </c>
      <c r="G553" s="7">
        <v>45391</v>
      </c>
      <c r="H553" s="78" t="s">
        <v>966</v>
      </c>
      <c r="I553" s="1">
        <v>229</v>
      </c>
      <c r="J553" s="14">
        <v>0.44791666666666669</v>
      </c>
      <c r="K553" s="14">
        <v>0.15625</v>
      </c>
      <c r="L553" s="1" t="str">
        <f t="shared" si="346"/>
        <v>Swallows Rd</v>
      </c>
      <c r="M553" s="1">
        <v>230</v>
      </c>
      <c r="N553" s="57">
        <v>0.23958333333333334</v>
      </c>
      <c r="O553" s="57">
        <v>0.5</v>
      </c>
      <c r="P553" s="1">
        <f t="shared" si="370"/>
        <v>459</v>
      </c>
      <c r="R553" s="78" t="str">
        <f t="shared" si="367"/>
        <v>Swallows Rd</v>
      </c>
      <c r="S553" s="1">
        <v>30</v>
      </c>
      <c r="U553" s="12" t="str">
        <f t="shared" si="377"/>
        <v>Swallows Rd</v>
      </c>
      <c r="V553" s="11">
        <f t="shared" si="378"/>
        <v>30</v>
      </c>
      <c r="W553" s="80"/>
      <c r="X553" s="78">
        <v>3103</v>
      </c>
      <c r="Y553" s="1">
        <v>19</v>
      </c>
      <c r="Z553" s="1">
        <v>0.6</v>
      </c>
      <c r="AA553" s="1">
        <v>1906</v>
      </c>
      <c r="AB553" s="1">
        <v>61.4</v>
      </c>
      <c r="AC553" s="1">
        <v>747</v>
      </c>
      <c r="AD553" s="1">
        <v>24.1</v>
      </c>
      <c r="AE553" s="1">
        <v>4</v>
      </c>
      <c r="AF553" s="1">
        <v>0.1</v>
      </c>
      <c r="AG553" s="1">
        <v>343</v>
      </c>
      <c r="AH553" s="1">
        <v>11.1</v>
      </c>
      <c r="AI553" s="1">
        <v>16</v>
      </c>
      <c r="AJ553" s="1">
        <v>0.5</v>
      </c>
      <c r="AK553" s="1">
        <v>0</v>
      </c>
      <c r="AL553" s="1">
        <v>0</v>
      </c>
      <c r="AM553" s="1">
        <v>52</v>
      </c>
      <c r="AN553" s="1">
        <v>1.7</v>
      </c>
      <c r="AO553" s="1">
        <v>15</v>
      </c>
      <c r="AP553" s="1">
        <v>0.5</v>
      </c>
      <c r="AQ553" s="1">
        <v>1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0</v>
      </c>
      <c r="AY553" s="12" t="str">
        <f t="shared" si="371"/>
        <v>Swallows Rd</v>
      </c>
      <c r="AZ553" s="38">
        <f t="shared" si="372"/>
        <v>0.44791666666666669</v>
      </c>
      <c r="BA553" s="38">
        <f t="shared" si="373"/>
        <v>0.15625</v>
      </c>
      <c r="BH553" s="12" t="str">
        <f t="shared" si="374"/>
        <v>Swallows Rd</v>
      </c>
      <c r="BI553" s="38">
        <f t="shared" si="375"/>
        <v>0.23958333333333334</v>
      </c>
      <c r="BJ553" s="38">
        <f t="shared" si="376"/>
        <v>0.5</v>
      </c>
      <c r="BP553" s="80"/>
    </row>
    <row r="554" spans="1:68">
      <c r="A554" s="1">
        <v>551</v>
      </c>
      <c r="B554" s="10" t="s">
        <v>967</v>
      </c>
      <c r="C554" s="78">
        <v>38.336806000000003</v>
      </c>
      <c r="D554" s="1">
        <v>-104.839139</v>
      </c>
      <c r="E554" s="1" t="s">
        <v>968</v>
      </c>
      <c r="F554" s="6">
        <v>45384</v>
      </c>
      <c r="G554" s="7">
        <v>45391</v>
      </c>
      <c r="H554" s="78" t="s">
        <v>969</v>
      </c>
      <c r="I554" s="1">
        <v>305</v>
      </c>
      <c r="J554" s="14">
        <v>0.45833333333333331</v>
      </c>
      <c r="K554" s="14">
        <v>0.20833333333333334</v>
      </c>
      <c r="L554" s="1" t="str">
        <f t="shared" si="346"/>
        <v>W Guadalupe Dr</v>
      </c>
      <c r="M554" s="1">
        <v>337</v>
      </c>
      <c r="N554" s="57">
        <v>0.29166666666666669</v>
      </c>
      <c r="O554" s="57">
        <v>0.20833333333333334</v>
      </c>
      <c r="Q554" s="1">
        <f t="shared" si="369"/>
        <v>642</v>
      </c>
      <c r="R554" s="78" t="str">
        <f t="shared" si="367"/>
        <v>W Guadalupe Dr</v>
      </c>
      <c r="S554" s="1">
        <v>45</v>
      </c>
      <c r="U554" s="12" t="str">
        <f t="shared" si="377"/>
        <v>W Guadalupe Dr</v>
      </c>
      <c r="V554" s="11">
        <f t="shared" si="378"/>
        <v>45</v>
      </c>
      <c r="W554" s="80"/>
      <c r="X554" s="78"/>
      <c r="AY554" s="12" t="str">
        <f t="shared" si="371"/>
        <v>W Guadalupe Dr</v>
      </c>
      <c r="AZ554" s="38">
        <f t="shared" si="372"/>
        <v>0.45833333333333331</v>
      </c>
      <c r="BA554" s="38">
        <f t="shared" si="373"/>
        <v>0.20833333333333334</v>
      </c>
      <c r="BB554" s="1">
        <v>16</v>
      </c>
      <c r="BC554" s="1">
        <v>0.8</v>
      </c>
      <c r="BD554" s="1">
        <v>2011</v>
      </c>
      <c r="BE554" s="1">
        <v>95.9</v>
      </c>
      <c r="BF554" s="1">
        <v>70</v>
      </c>
      <c r="BG554" s="1">
        <v>3.3</v>
      </c>
      <c r="BH554" s="12" t="str">
        <f t="shared" si="374"/>
        <v>W Guadalupe Dr</v>
      </c>
      <c r="BI554" s="38">
        <f t="shared" si="375"/>
        <v>0.29166666666666669</v>
      </c>
      <c r="BJ554" s="38">
        <f t="shared" si="376"/>
        <v>0.20833333333333334</v>
      </c>
      <c r="BK554" s="1">
        <v>52</v>
      </c>
      <c r="BL554" s="1">
        <v>2.2000000000000002</v>
      </c>
      <c r="BM554" s="1">
        <v>2206</v>
      </c>
      <c r="BN554" s="1">
        <v>94.8</v>
      </c>
      <c r="BO554" s="1">
        <v>69</v>
      </c>
      <c r="BP554" s="80">
        <v>3</v>
      </c>
    </row>
    <row r="555" spans="1:68">
      <c r="A555" s="1">
        <v>552</v>
      </c>
      <c r="B555" s="10" t="s">
        <v>970</v>
      </c>
      <c r="C555" s="78">
        <v>38.336221999999999</v>
      </c>
      <c r="D555" s="1">
        <v>-104.838083</v>
      </c>
      <c r="E555" s="1" t="s">
        <v>971</v>
      </c>
      <c r="F555" s="6">
        <v>45384</v>
      </c>
      <c r="G555" s="7">
        <v>45391</v>
      </c>
      <c r="H555" s="78" t="s">
        <v>966</v>
      </c>
      <c r="I555" s="1">
        <v>277</v>
      </c>
      <c r="J555" s="14">
        <v>0.40625</v>
      </c>
      <c r="K555" s="14">
        <v>0.19791666666666666</v>
      </c>
      <c r="L555" s="1" t="str">
        <f t="shared" si="346"/>
        <v>Swallows Rd</v>
      </c>
      <c r="M555" s="1">
        <v>298</v>
      </c>
      <c r="N555" s="57">
        <v>0.28125</v>
      </c>
      <c r="O555" s="57">
        <v>0.51041666666666663</v>
      </c>
      <c r="P555" s="1">
        <f t="shared" si="370"/>
        <v>575</v>
      </c>
      <c r="R555" s="78" t="str">
        <f t="shared" si="367"/>
        <v>Swallows Rd</v>
      </c>
      <c r="S555" s="1">
        <v>30</v>
      </c>
      <c r="U555" s="12" t="str">
        <f t="shared" si="377"/>
        <v>Swallows Rd</v>
      </c>
      <c r="V555" s="11">
        <f t="shared" si="378"/>
        <v>30</v>
      </c>
      <c r="W555" s="80"/>
      <c r="X555" s="78">
        <v>3888</v>
      </c>
      <c r="Y555" s="1">
        <v>31</v>
      </c>
      <c r="Z555" s="1">
        <v>0.8</v>
      </c>
      <c r="AA555" s="1">
        <v>2243</v>
      </c>
      <c r="AB555" s="1">
        <v>57.7</v>
      </c>
      <c r="AC555" s="1">
        <v>1022</v>
      </c>
      <c r="AD555" s="1">
        <v>26.3</v>
      </c>
      <c r="AE555" s="1">
        <v>13</v>
      </c>
      <c r="AF555" s="1">
        <v>0.3</v>
      </c>
      <c r="AG555" s="1">
        <v>477</v>
      </c>
      <c r="AH555" s="1">
        <v>12.3</v>
      </c>
      <c r="AI555" s="1">
        <v>7</v>
      </c>
      <c r="AJ555" s="1">
        <v>0.2</v>
      </c>
      <c r="AK555" s="1">
        <v>0</v>
      </c>
      <c r="AL555" s="1">
        <v>0</v>
      </c>
      <c r="AM555" s="1">
        <v>78</v>
      </c>
      <c r="AN555" s="1">
        <v>2</v>
      </c>
      <c r="AO555" s="1">
        <v>16</v>
      </c>
      <c r="AP555" s="1">
        <v>0.4</v>
      </c>
      <c r="AQ555" s="1">
        <v>0</v>
      </c>
      <c r="AR555" s="1">
        <v>0</v>
      </c>
      <c r="AS555" s="1">
        <v>1</v>
      </c>
      <c r="AT555" s="1">
        <v>0</v>
      </c>
      <c r="AU555" s="1">
        <v>0</v>
      </c>
      <c r="AV555" s="1">
        <v>0</v>
      </c>
      <c r="AW555" s="1">
        <v>0</v>
      </c>
      <c r="AX555" s="1">
        <v>0</v>
      </c>
      <c r="AY555" s="12" t="str">
        <f t="shared" si="371"/>
        <v>Swallows Rd</v>
      </c>
      <c r="AZ555" s="38">
        <f t="shared" si="372"/>
        <v>0.40625</v>
      </c>
      <c r="BA555" s="38">
        <f t="shared" si="373"/>
        <v>0.19791666666666666</v>
      </c>
      <c r="BH555" s="12" t="str">
        <f t="shared" si="374"/>
        <v>Swallows Rd</v>
      </c>
      <c r="BI555" s="38">
        <f t="shared" si="375"/>
        <v>0.28125</v>
      </c>
      <c r="BJ555" s="38">
        <f t="shared" si="376"/>
        <v>0.51041666666666663</v>
      </c>
      <c r="BP555" s="80"/>
    </row>
    <row r="556" spans="1:68">
      <c r="A556" s="1">
        <v>553</v>
      </c>
      <c r="B556" s="10" t="s">
        <v>60</v>
      </c>
      <c r="C556" s="78">
        <v>38.335388999999999</v>
      </c>
      <c r="D556" s="1">
        <v>-104.839361</v>
      </c>
      <c r="E556" s="1" t="s">
        <v>972</v>
      </c>
      <c r="F556" s="6">
        <v>45384</v>
      </c>
      <c r="G556" s="7">
        <v>45391</v>
      </c>
      <c r="H556" s="78" t="s">
        <v>973</v>
      </c>
      <c r="I556" s="1">
        <v>33</v>
      </c>
      <c r="J556" s="14">
        <v>4.1666666666666664E-2</v>
      </c>
      <c r="K556" s="14">
        <v>0.29166666666666669</v>
      </c>
      <c r="L556" s="1" t="str">
        <f t="shared" si="346"/>
        <v>To W Woodstock</v>
      </c>
      <c r="M556" s="1">
        <v>36</v>
      </c>
      <c r="N556" s="57">
        <v>0.5</v>
      </c>
      <c r="O556" s="57">
        <v>0.5</v>
      </c>
      <c r="Q556" s="1">
        <f t="shared" si="369"/>
        <v>69</v>
      </c>
      <c r="R556" s="78" t="str">
        <f t="shared" si="367"/>
        <v>To W Woodstock</v>
      </c>
      <c r="S556" s="1">
        <v>45</v>
      </c>
      <c r="U556" s="12" t="str">
        <f t="shared" si="377"/>
        <v>To W Woodstock</v>
      </c>
      <c r="V556" s="11">
        <f t="shared" si="378"/>
        <v>45</v>
      </c>
      <c r="W556" s="80"/>
      <c r="X556" s="78"/>
      <c r="AY556" s="12" t="str">
        <f t="shared" si="371"/>
        <v>To W Woodstock</v>
      </c>
      <c r="AZ556" s="38">
        <f t="shared" si="372"/>
        <v>4.1666666666666664E-2</v>
      </c>
      <c r="BA556" s="38">
        <f t="shared" si="373"/>
        <v>0.29166666666666669</v>
      </c>
      <c r="BB556" s="1">
        <v>0</v>
      </c>
      <c r="BC556" s="1">
        <v>0</v>
      </c>
      <c r="BD556" s="1">
        <v>216</v>
      </c>
      <c r="BE556" s="1">
        <v>97.7</v>
      </c>
      <c r="BF556" s="1">
        <v>5</v>
      </c>
      <c r="BG556" s="1">
        <v>2.2999999999999998</v>
      </c>
      <c r="BH556" s="12" t="str">
        <f t="shared" si="374"/>
        <v>To W Woodstock</v>
      </c>
      <c r="BI556" s="38">
        <f t="shared" si="375"/>
        <v>0.5</v>
      </c>
      <c r="BJ556" s="38">
        <f t="shared" si="376"/>
        <v>0.5</v>
      </c>
      <c r="BK556" s="1">
        <v>2</v>
      </c>
      <c r="BL556" s="1">
        <v>0.8</v>
      </c>
      <c r="BM556" s="1">
        <v>236</v>
      </c>
      <c r="BN556" s="1">
        <v>95.5</v>
      </c>
      <c r="BO556" s="1">
        <v>9</v>
      </c>
      <c r="BP556" s="80">
        <v>3.6</v>
      </c>
    </row>
    <row r="557" spans="1:68">
      <c r="A557" s="1">
        <v>554</v>
      </c>
      <c r="B557" s="10" t="s">
        <v>974</v>
      </c>
      <c r="C557" s="78">
        <v>38.327361000000003</v>
      </c>
      <c r="D557" s="1">
        <v>-104.815139</v>
      </c>
      <c r="E557" s="1" t="s">
        <v>975</v>
      </c>
      <c r="F557" s="6">
        <v>45386</v>
      </c>
      <c r="G557" s="7">
        <v>45392</v>
      </c>
      <c r="H557" s="78" t="s">
        <v>512</v>
      </c>
      <c r="I557" s="1">
        <v>64</v>
      </c>
      <c r="J557" s="14">
        <v>0.29166666666666669</v>
      </c>
      <c r="K557" s="14">
        <v>9.375E-2</v>
      </c>
      <c r="L557" s="1" t="str">
        <f t="shared" si="346"/>
        <v>S Meredith Dr</v>
      </c>
      <c r="M557" s="1">
        <v>61</v>
      </c>
      <c r="N557" s="57">
        <v>0.4375</v>
      </c>
      <c r="O557" s="57">
        <v>0.16666666666666666</v>
      </c>
      <c r="P557" s="1">
        <f t="shared" si="370"/>
        <v>125</v>
      </c>
      <c r="R557" s="78" t="str">
        <f t="shared" si="367"/>
        <v>S Meredith Dr</v>
      </c>
      <c r="S557" s="1">
        <v>30</v>
      </c>
      <c r="U557" s="12" t="str">
        <f t="shared" si="377"/>
        <v>S Meredith Dr</v>
      </c>
      <c r="V557" s="11">
        <f t="shared" si="378"/>
        <v>30</v>
      </c>
      <c r="W557" s="80"/>
      <c r="X557" s="78">
        <v>751</v>
      </c>
      <c r="Y557" s="1">
        <v>0</v>
      </c>
      <c r="Z557" s="1">
        <v>0</v>
      </c>
      <c r="AA557" s="1">
        <v>392</v>
      </c>
      <c r="AB557" s="1">
        <v>52.2</v>
      </c>
      <c r="AC557" s="1">
        <v>199</v>
      </c>
      <c r="AD557" s="1">
        <v>26.5</v>
      </c>
      <c r="AE557" s="1">
        <v>8</v>
      </c>
      <c r="AF557" s="1">
        <v>1.1000000000000001</v>
      </c>
      <c r="AG557" s="1">
        <v>122</v>
      </c>
      <c r="AH557" s="1">
        <v>16.2</v>
      </c>
      <c r="AI557" s="1">
        <v>7</v>
      </c>
      <c r="AJ557" s="1">
        <v>0.9</v>
      </c>
      <c r="AK557" s="1">
        <v>0</v>
      </c>
      <c r="AL557" s="1">
        <v>0</v>
      </c>
      <c r="AM557" s="1">
        <v>23</v>
      </c>
      <c r="AN557" s="1">
        <v>3.1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0</v>
      </c>
      <c r="AY557" s="12" t="str">
        <f t="shared" si="371"/>
        <v>S Meredith Dr</v>
      </c>
      <c r="AZ557" s="38">
        <f t="shared" si="372"/>
        <v>0.29166666666666669</v>
      </c>
      <c r="BA557" s="38">
        <f t="shared" si="373"/>
        <v>9.375E-2</v>
      </c>
      <c r="BH557" s="12" t="str">
        <f t="shared" si="374"/>
        <v>S Meredith Dr</v>
      </c>
      <c r="BI557" s="38">
        <f t="shared" si="375"/>
        <v>0.4375</v>
      </c>
      <c r="BJ557" s="38">
        <f t="shared" si="376"/>
        <v>0.16666666666666666</v>
      </c>
      <c r="BP557" s="80"/>
    </row>
    <row r="558" spans="1:68">
      <c r="A558" s="1">
        <v>555</v>
      </c>
      <c r="B558" s="10" t="s">
        <v>60</v>
      </c>
      <c r="C558" s="78">
        <v>38.343722</v>
      </c>
      <c r="D558" s="1">
        <v>-104.820639</v>
      </c>
      <c r="E558" s="1" t="s">
        <v>976</v>
      </c>
      <c r="F558" s="6">
        <v>45386</v>
      </c>
      <c r="G558" s="7">
        <v>45392</v>
      </c>
      <c r="H558" s="78" t="s">
        <v>478</v>
      </c>
      <c r="I558" s="1">
        <v>28</v>
      </c>
      <c r="J558" s="57">
        <v>0.45833333333333331</v>
      </c>
      <c r="K558" s="57">
        <v>0.25</v>
      </c>
      <c r="L558" s="1" t="str">
        <f t="shared" si="346"/>
        <v>W Acomita Dr</v>
      </c>
      <c r="M558" s="1">
        <v>27</v>
      </c>
      <c r="N558" s="57">
        <v>0.28125</v>
      </c>
      <c r="O558" s="57">
        <v>0.125</v>
      </c>
      <c r="P558" s="1">
        <f t="shared" si="370"/>
        <v>55</v>
      </c>
      <c r="R558" s="78" t="str">
        <f t="shared" si="367"/>
        <v>W Acomita Dr</v>
      </c>
      <c r="S558" s="1">
        <v>30</v>
      </c>
      <c r="U558" s="12" t="str">
        <f t="shared" si="377"/>
        <v>W Acomita Dr</v>
      </c>
      <c r="V558" s="11">
        <f t="shared" si="378"/>
        <v>30</v>
      </c>
      <c r="W558" s="80"/>
      <c r="X558" s="78">
        <v>319</v>
      </c>
      <c r="Y558" s="1">
        <v>0</v>
      </c>
      <c r="Z558" s="1">
        <v>0</v>
      </c>
      <c r="AA558" s="1">
        <v>218</v>
      </c>
      <c r="AB558" s="1">
        <v>68.3</v>
      </c>
      <c r="AC558" s="1">
        <v>36</v>
      </c>
      <c r="AD558" s="1">
        <v>11.3</v>
      </c>
      <c r="AE558" s="1">
        <v>6</v>
      </c>
      <c r="AF558" s="1">
        <v>1.9</v>
      </c>
      <c r="AG558" s="1">
        <v>57</v>
      </c>
      <c r="AH558" s="1">
        <v>17.899999999999999</v>
      </c>
      <c r="AI558" s="1">
        <v>2</v>
      </c>
      <c r="AJ558" s="1">
        <v>0.6</v>
      </c>
      <c r="AK558" s="1">
        <v>0</v>
      </c>
      <c r="AL558" s="1">
        <v>0</v>
      </c>
      <c r="AM558" s="1">
        <v>0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0</v>
      </c>
      <c r="AY558" s="12" t="str">
        <f t="shared" si="371"/>
        <v>W Acomita Dr</v>
      </c>
      <c r="AZ558" s="38">
        <f t="shared" si="372"/>
        <v>0.45833333333333331</v>
      </c>
      <c r="BA558" s="38">
        <f t="shared" si="373"/>
        <v>0.25</v>
      </c>
      <c r="BH558" s="12" t="str">
        <f t="shared" si="374"/>
        <v>W Acomita Dr</v>
      </c>
      <c r="BI558" s="38">
        <f t="shared" si="375"/>
        <v>0.28125</v>
      </c>
      <c r="BJ558" s="38">
        <f t="shared" si="376"/>
        <v>0.125</v>
      </c>
      <c r="BP558" s="80"/>
    </row>
    <row r="559" spans="1:68">
      <c r="A559" s="1">
        <v>556</v>
      </c>
      <c r="B559" s="10" t="s">
        <v>60</v>
      </c>
      <c r="C559" s="78">
        <v>38.34375</v>
      </c>
      <c r="D559" s="1">
        <v>-104.81788899999999</v>
      </c>
      <c r="E559" s="1" t="s">
        <v>977</v>
      </c>
      <c r="F559" s="6">
        <v>45386</v>
      </c>
      <c r="G559" s="7">
        <v>45392</v>
      </c>
      <c r="H559" s="78" t="s">
        <v>978</v>
      </c>
      <c r="I559" s="1">
        <v>9</v>
      </c>
      <c r="J559" s="57">
        <v>0.39583333333333331</v>
      </c>
      <c r="K559" s="57">
        <v>0.53125</v>
      </c>
      <c r="L559" s="1" t="str">
        <f t="shared" si="346"/>
        <v>S Reynosa Dr</v>
      </c>
      <c r="M559" s="1">
        <v>6</v>
      </c>
      <c r="N559" s="57">
        <v>0.39583333333333331</v>
      </c>
      <c r="O559" s="57">
        <v>0.14583333333333334</v>
      </c>
      <c r="P559" s="1">
        <f t="shared" si="370"/>
        <v>15</v>
      </c>
      <c r="R559" s="78" t="str">
        <f t="shared" si="367"/>
        <v>S Reynosa Dr</v>
      </c>
      <c r="S559" s="1">
        <v>30</v>
      </c>
      <c r="U559" s="12" t="str">
        <f t="shared" si="377"/>
        <v>S Reynosa Dr</v>
      </c>
      <c r="V559" s="11">
        <f t="shared" si="378"/>
        <v>30</v>
      </c>
      <c r="W559" s="80"/>
      <c r="X559" s="78">
        <v>87</v>
      </c>
      <c r="Y559" s="1">
        <v>1</v>
      </c>
      <c r="Z559" s="1">
        <v>1.1000000000000001</v>
      </c>
      <c r="AA559" s="1">
        <v>50</v>
      </c>
      <c r="AB559" s="1">
        <v>57.5</v>
      </c>
      <c r="AC559" s="1">
        <v>11</v>
      </c>
      <c r="AD559" s="1">
        <v>12.6</v>
      </c>
      <c r="AE559" s="1">
        <v>5</v>
      </c>
      <c r="AF559" s="1">
        <v>5.7</v>
      </c>
      <c r="AG559" s="1">
        <v>19</v>
      </c>
      <c r="AH559" s="1">
        <v>21.8</v>
      </c>
      <c r="AI559" s="1">
        <v>1</v>
      </c>
      <c r="AJ559" s="1">
        <v>1.1000000000000001</v>
      </c>
      <c r="AK559" s="1">
        <v>0</v>
      </c>
      <c r="AL559" s="1">
        <v>0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0</v>
      </c>
      <c r="AY559" s="12" t="str">
        <f t="shared" si="371"/>
        <v>S Reynosa Dr</v>
      </c>
      <c r="AZ559" s="38">
        <f t="shared" si="372"/>
        <v>0.39583333333333331</v>
      </c>
      <c r="BA559" s="38">
        <f t="shared" si="373"/>
        <v>0.53125</v>
      </c>
      <c r="BH559" s="12" t="str">
        <f t="shared" si="374"/>
        <v>S Reynosa Dr</v>
      </c>
      <c r="BI559" s="38">
        <f t="shared" si="375"/>
        <v>0.39583333333333331</v>
      </c>
      <c r="BJ559" s="38">
        <f t="shared" si="376"/>
        <v>0.14583333333333334</v>
      </c>
      <c r="BP559" s="80"/>
    </row>
    <row r="560" spans="1:68">
      <c r="A560" s="1">
        <v>557</v>
      </c>
      <c r="B560" s="10" t="s">
        <v>60</v>
      </c>
      <c r="C560" s="78">
        <v>38.341099999999997</v>
      </c>
      <c r="D560" s="1">
        <v>-104.81677999999999</v>
      </c>
      <c r="E560" s="1" t="s">
        <v>979</v>
      </c>
      <c r="F560" s="6">
        <v>45386</v>
      </c>
      <c r="G560" s="7">
        <v>45392</v>
      </c>
      <c r="H560" s="78" t="s">
        <v>980</v>
      </c>
      <c r="I560" s="1">
        <v>77</v>
      </c>
      <c r="J560" s="57">
        <v>0.34375</v>
      </c>
      <c r="K560" s="57">
        <v>0.11458333333333333</v>
      </c>
      <c r="L560" s="1" t="str">
        <f t="shared" si="346"/>
        <v>N Camino De Los Ranchos</v>
      </c>
      <c r="M560" s="1">
        <v>72</v>
      </c>
      <c r="N560" s="57">
        <v>0.23958333333333334</v>
      </c>
      <c r="O560" s="57">
        <v>0.51041666666666663</v>
      </c>
      <c r="P560" s="1">
        <f t="shared" si="370"/>
        <v>149</v>
      </c>
      <c r="R560" s="78" t="str">
        <f t="shared" si="367"/>
        <v>N Camino De Los Ranchos</v>
      </c>
      <c r="S560" s="1">
        <v>30</v>
      </c>
      <c r="U560" s="12" t="str">
        <f t="shared" si="377"/>
        <v>N Camino De Los Ranchos</v>
      </c>
      <c r="V560" s="11">
        <f t="shared" si="378"/>
        <v>30</v>
      </c>
      <c r="W560" s="80"/>
      <c r="X560" s="78">
        <v>873</v>
      </c>
      <c r="Y560" s="1">
        <v>4</v>
      </c>
      <c r="Z560" s="1">
        <v>0.5</v>
      </c>
      <c r="AA560" s="1">
        <v>516</v>
      </c>
      <c r="AB560" s="1">
        <v>59.1</v>
      </c>
      <c r="AC560" s="1">
        <v>212</v>
      </c>
      <c r="AD560" s="1">
        <v>24.3</v>
      </c>
      <c r="AE560" s="1">
        <v>12</v>
      </c>
      <c r="AF560" s="1">
        <v>1.4</v>
      </c>
      <c r="AG560" s="1">
        <v>115</v>
      </c>
      <c r="AH560" s="1">
        <v>13.2</v>
      </c>
      <c r="AI560" s="1">
        <v>1</v>
      </c>
      <c r="AJ560" s="1">
        <v>0.1</v>
      </c>
      <c r="AK560" s="1">
        <v>0</v>
      </c>
      <c r="AL560" s="1">
        <v>0</v>
      </c>
      <c r="AM560" s="1">
        <v>13</v>
      </c>
      <c r="AN560" s="1">
        <v>1.5</v>
      </c>
      <c r="AO560" s="1">
        <v>0</v>
      </c>
      <c r="AP560" s="1">
        <v>0</v>
      </c>
      <c r="AQ560" s="1">
        <v>0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0</v>
      </c>
      <c r="AY560" s="12" t="str">
        <f t="shared" si="371"/>
        <v>N Camino De Los Ranchos</v>
      </c>
      <c r="AZ560" s="38">
        <f t="shared" si="372"/>
        <v>0.34375</v>
      </c>
      <c r="BA560" s="38">
        <f t="shared" si="373"/>
        <v>0.11458333333333333</v>
      </c>
      <c r="BH560" s="12" t="str">
        <f t="shared" si="374"/>
        <v>N Camino De Los Ranchos</v>
      </c>
      <c r="BI560" s="38">
        <f t="shared" si="375"/>
        <v>0.23958333333333334</v>
      </c>
      <c r="BJ560" s="38">
        <f t="shared" si="376"/>
        <v>0.51041666666666663</v>
      </c>
      <c r="BP560" s="80"/>
    </row>
    <row r="561" spans="1:68">
      <c r="A561" s="1">
        <v>558</v>
      </c>
      <c r="B561" s="10" t="s">
        <v>60</v>
      </c>
      <c r="C561" s="78">
        <v>38.342360999999997</v>
      </c>
      <c r="D561" s="1">
        <v>-104.815</v>
      </c>
      <c r="E561" s="1" t="s">
        <v>981</v>
      </c>
      <c r="F561" s="6">
        <v>45386</v>
      </c>
      <c r="G561" s="7">
        <v>45392</v>
      </c>
      <c r="H561" s="78" t="s">
        <v>478</v>
      </c>
      <c r="I561" s="1">
        <v>27</v>
      </c>
      <c r="J561" s="57">
        <v>0.27083333333333331</v>
      </c>
      <c r="K561" s="57">
        <v>0.19791666666666666</v>
      </c>
      <c r="L561" s="1" t="str">
        <f t="shared" si="346"/>
        <v>W Acomita Dr</v>
      </c>
      <c r="M561" s="1">
        <v>27</v>
      </c>
      <c r="N561" s="57">
        <v>0.42708333333333331</v>
      </c>
      <c r="O561" s="57">
        <v>0.15625</v>
      </c>
      <c r="P561" s="1">
        <f t="shared" si="370"/>
        <v>54</v>
      </c>
      <c r="R561" s="78" t="str">
        <f t="shared" si="367"/>
        <v>W Acomita Dr</v>
      </c>
      <c r="S561" s="1">
        <v>30</v>
      </c>
      <c r="U561" s="12" t="str">
        <f t="shared" si="377"/>
        <v>W Acomita Dr</v>
      </c>
      <c r="V561" s="11">
        <f t="shared" si="378"/>
        <v>30</v>
      </c>
      <c r="W561" s="80"/>
      <c r="X561" s="78">
        <v>318</v>
      </c>
      <c r="Y561" s="1">
        <v>0</v>
      </c>
      <c r="Z561" s="1">
        <v>0</v>
      </c>
      <c r="AA561" s="1">
        <v>167</v>
      </c>
      <c r="AB561" s="1">
        <v>52.5</v>
      </c>
      <c r="AC561" s="1">
        <v>94</v>
      </c>
      <c r="AD561" s="1">
        <v>29.6</v>
      </c>
      <c r="AE561" s="1">
        <v>1</v>
      </c>
      <c r="AF561" s="1">
        <v>0.3</v>
      </c>
      <c r="AG561" s="1">
        <v>51</v>
      </c>
      <c r="AH561" s="1">
        <v>16</v>
      </c>
      <c r="AI561" s="1">
        <v>4</v>
      </c>
      <c r="AJ561" s="1">
        <v>1.3</v>
      </c>
      <c r="AK561" s="1">
        <v>0</v>
      </c>
      <c r="AL561" s="1">
        <v>0</v>
      </c>
      <c r="AM561" s="1">
        <v>1</v>
      </c>
      <c r="AN561" s="1">
        <v>0.3</v>
      </c>
      <c r="AO561" s="1">
        <v>0</v>
      </c>
      <c r="AP561" s="1">
        <v>0</v>
      </c>
      <c r="AQ561" s="1">
        <v>0</v>
      </c>
      <c r="AR561" s="1">
        <v>0</v>
      </c>
      <c r="AS561" s="1">
        <v>0</v>
      </c>
      <c r="AT561" s="1">
        <v>0</v>
      </c>
      <c r="AU561" s="1">
        <v>0</v>
      </c>
      <c r="AV561" s="1">
        <v>0</v>
      </c>
      <c r="AW561" s="1">
        <v>0</v>
      </c>
      <c r="AX561" s="1">
        <v>0</v>
      </c>
      <c r="AY561" s="12" t="str">
        <f t="shared" si="371"/>
        <v>W Acomita Dr</v>
      </c>
      <c r="AZ561" s="38">
        <f t="shared" si="372"/>
        <v>0.27083333333333331</v>
      </c>
      <c r="BA561" s="38">
        <f t="shared" si="373"/>
        <v>0.19791666666666666</v>
      </c>
      <c r="BH561" s="12" t="str">
        <f t="shared" si="374"/>
        <v>W Acomita Dr</v>
      </c>
      <c r="BI561" s="38">
        <f t="shared" si="375"/>
        <v>0.42708333333333331</v>
      </c>
      <c r="BJ561" s="38">
        <f t="shared" si="376"/>
        <v>0.15625</v>
      </c>
      <c r="BP561" s="80"/>
    </row>
    <row r="562" spans="1:68">
      <c r="A562" s="1">
        <v>559</v>
      </c>
      <c r="B562" s="10" t="s">
        <v>974</v>
      </c>
      <c r="C562" s="78">
        <v>38.327361000000003</v>
      </c>
      <c r="D562" s="1">
        <v>-104.804861</v>
      </c>
      <c r="E562" s="1" t="s">
        <v>982</v>
      </c>
      <c r="F562" s="6">
        <v>45386</v>
      </c>
      <c r="G562" s="7">
        <v>45392</v>
      </c>
      <c r="H562" s="78" t="s">
        <v>514</v>
      </c>
      <c r="I562" s="1">
        <v>26</v>
      </c>
      <c r="J562" s="57">
        <v>0.23958333333333334</v>
      </c>
      <c r="K562" s="57">
        <v>9.375E-2</v>
      </c>
      <c r="L562" s="1" t="str">
        <f t="shared" si="346"/>
        <v>S Ferncliff Dr</v>
      </c>
      <c r="M562" s="1">
        <v>24</v>
      </c>
      <c r="N562" s="57">
        <v>0.36458333333333331</v>
      </c>
      <c r="O562" s="57">
        <v>9.375E-2</v>
      </c>
      <c r="P562" s="1">
        <f t="shared" si="370"/>
        <v>50</v>
      </c>
      <c r="R562" s="78" t="str">
        <f t="shared" si="367"/>
        <v>S Ferncliff Dr</v>
      </c>
      <c r="S562" s="1">
        <v>30</v>
      </c>
      <c r="U562" s="12" t="str">
        <f t="shared" si="377"/>
        <v>S Ferncliff Dr</v>
      </c>
      <c r="V562" s="11">
        <f t="shared" si="378"/>
        <v>30</v>
      </c>
      <c r="W562" s="80"/>
      <c r="X562" s="78">
        <v>295</v>
      </c>
      <c r="Y562" s="1">
        <v>2</v>
      </c>
      <c r="Z562" s="1">
        <v>0.7</v>
      </c>
      <c r="AA562" s="1">
        <v>163</v>
      </c>
      <c r="AB562" s="1">
        <v>55.3</v>
      </c>
      <c r="AC562" s="1">
        <v>87</v>
      </c>
      <c r="AD562" s="1">
        <v>29.5</v>
      </c>
      <c r="AE562" s="1">
        <v>6</v>
      </c>
      <c r="AF562" s="1">
        <v>2</v>
      </c>
      <c r="AG562" s="1">
        <v>29</v>
      </c>
      <c r="AH562" s="1">
        <v>9.8000000000000007</v>
      </c>
      <c r="AI562" s="1">
        <v>2</v>
      </c>
      <c r="AJ562" s="1">
        <v>0.7</v>
      </c>
      <c r="AK562" s="1">
        <v>0</v>
      </c>
      <c r="AL562" s="1">
        <v>0</v>
      </c>
      <c r="AM562" s="1">
        <v>6</v>
      </c>
      <c r="AN562" s="1">
        <v>2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0</v>
      </c>
      <c r="AY562" s="12" t="str">
        <f t="shared" si="371"/>
        <v>S Ferncliff Dr</v>
      </c>
      <c r="AZ562" s="38">
        <f t="shared" si="372"/>
        <v>0.23958333333333334</v>
      </c>
      <c r="BA562" s="38">
        <f t="shared" si="373"/>
        <v>9.375E-2</v>
      </c>
      <c r="BH562" s="12" t="str">
        <f t="shared" si="374"/>
        <v>S Ferncliff Dr</v>
      </c>
      <c r="BI562" s="38">
        <f t="shared" si="375"/>
        <v>0.36458333333333331</v>
      </c>
      <c r="BJ562" s="38">
        <f t="shared" si="376"/>
        <v>9.375E-2</v>
      </c>
      <c r="BP562" s="80"/>
    </row>
    <row r="563" spans="1:68">
      <c r="A563" s="1">
        <v>560</v>
      </c>
      <c r="B563" s="10" t="s">
        <v>60</v>
      </c>
      <c r="C563" s="78">
        <v>38.381749999999997</v>
      </c>
      <c r="D563" s="1">
        <v>-104.707639</v>
      </c>
      <c r="E563" s="1" t="s">
        <v>983</v>
      </c>
      <c r="F563" s="6">
        <v>45391</v>
      </c>
      <c r="G563" s="7">
        <v>45398</v>
      </c>
      <c r="H563" s="78" t="s">
        <v>516</v>
      </c>
      <c r="I563" s="1">
        <v>37</v>
      </c>
      <c r="J563" s="57">
        <v>0.22916666666666666</v>
      </c>
      <c r="K563" s="57">
        <v>0.11458333333333333</v>
      </c>
      <c r="L563" s="1" t="str">
        <f t="shared" si="346"/>
        <v>N Chadwick Dr</v>
      </c>
      <c r="M563" s="1">
        <v>35</v>
      </c>
      <c r="N563" s="57">
        <v>0.375</v>
      </c>
      <c r="O563" s="57">
        <v>9.375E-2</v>
      </c>
      <c r="P563" s="1">
        <f t="shared" si="370"/>
        <v>72</v>
      </c>
      <c r="R563" s="78" t="str">
        <f t="shared" si="367"/>
        <v>N Chadwick Dr</v>
      </c>
      <c r="S563" s="1">
        <v>30</v>
      </c>
      <c r="U563" s="12" t="str">
        <f t="shared" si="377"/>
        <v>N Chadwick Dr</v>
      </c>
      <c r="V563" s="11">
        <f t="shared" si="378"/>
        <v>30</v>
      </c>
      <c r="W563" s="80"/>
      <c r="X563" s="78">
        <v>486</v>
      </c>
      <c r="Y563" s="1">
        <v>9</v>
      </c>
      <c r="Z563" s="1">
        <v>1.9</v>
      </c>
      <c r="AA563" s="1">
        <v>282</v>
      </c>
      <c r="AB563" s="1">
        <v>58</v>
      </c>
      <c r="AC563" s="1">
        <v>103</v>
      </c>
      <c r="AD563" s="1">
        <v>21.2</v>
      </c>
      <c r="AE563" s="1">
        <v>9</v>
      </c>
      <c r="AF563" s="1">
        <v>1.9</v>
      </c>
      <c r="AG563" s="1">
        <v>74</v>
      </c>
      <c r="AH563" s="1">
        <v>15.2</v>
      </c>
      <c r="AI563" s="1">
        <v>6</v>
      </c>
      <c r="AJ563" s="1">
        <v>1.2</v>
      </c>
      <c r="AK563" s="1">
        <v>0</v>
      </c>
      <c r="AL563" s="1">
        <v>0</v>
      </c>
      <c r="AM563" s="1">
        <v>3</v>
      </c>
      <c r="AN563" s="1">
        <v>0.5</v>
      </c>
      <c r="AO563" s="1">
        <v>0</v>
      </c>
      <c r="AP563" s="1">
        <v>0</v>
      </c>
      <c r="AQ563" s="1">
        <v>0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0</v>
      </c>
      <c r="AY563" s="12" t="str">
        <f t="shared" si="371"/>
        <v>N Chadwick Dr</v>
      </c>
      <c r="AZ563" s="38">
        <f t="shared" si="372"/>
        <v>0.22916666666666666</v>
      </c>
      <c r="BA563" s="38">
        <f t="shared" si="373"/>
        <v>0.11458333333333333</v>
      </c>
      <c r="BH563" s="12" t="str">
        <f t="shared" si="374"/>
        <v>N Chadwick Dr</v>
      </c>
      <c r="BI563" s="38">
        <f t="shared" si="375"/>
        <v>0.375</v>
      </c>
      <c r="BJ563" s="38">
        <f t="shared" si="376"/>
        <v>9.375E-2</v>
      </c>
      <c r="BP563" s="80"/>
    </row>
    <row r="564" spans="1:68">
      <c r="A564" s="1">
        <v>561</v>
      </c>
      <c r="B564" s="10" t="s">
        <v>60</v>
      </c>
      <c r="C564" s="78">
        <v>38.383889000000003</v>
      </c>
      <c r="D564" s="1">
        <v>-104.669194</v>
      </c>
      <c r="E564" s="1" t="s">
        <v>984</v>
      </c>
      <c r="F564" s="6">
        <v>45391</v>
      </c>
      <c r="G564" s="7">
        <v>45398</v>
      </c>
      <c r="H564" s="78" t="s">
        <v>432</v>
      </c>
      <c r="I564" s="1">
        <v>45</v>
      </c>
      <c r="J564" s="57">
        <v>0.4375</v>
      </c>
      <c r="K564" s="57">
        <v>0.19791666666666666</v>
      </c>
      <c r="L564" s="14" t="str">
        <f>H564</f>
        <v>N Purcell Blvd</v>
      </c>
      <c r="M564" s="1">
        <v>44</v>
      </c>
      <c r="N564" s="57">
        <v>0.22916666666666666</v>
      </c>
      <c r="O564" s="57">
        <v>0.53125</v>
      </c>
      <c r="P564" s="1">
        <f t="shared" si="370"/>
        <v>89</v>
      </c>
      <c r="R564" s="78" t="str">
        <f t="shared" si="367"/>
        <v>N Purcell Blvd</v>
      </c>
      <c r="S564" s="1">
        <v>30</v>
      </c>
      <c r="U564" s="12" t="str">
        <f t="shared" si="377"/>
        <v>N Purcell Blvd</v>
      </c>
      <c r="V564" s="11">
        <f t="shared" si="378"/>
        <v>30</v>
      </c>
      <c r="W564" s="80"/>
      <c r="X564" s="78">
        <v>609</v>
      </c>
      <c r="Y564" s="1">
        <v>19</v>
      </c>
      <c r="Z564" s="1">
        <v>3.1</v>
      </c>
      <c r="AA564" s="1">
        <v>354</v>
      </c>
      <c r="AB564" s="1">
        <v>58.1</v>
      </c>
      <c r="AC564" s="1">
        <v>121</v>
      </c>
      <c r="AD564" s="1">
        <v>19.899999999999999</v>
      </c>
      <c r="AE564" s="1">
        <v>0</v>
      </c>
      <c r="AF564" s="1">
        <v>0</v>
      </c>
      <c r="AG564" s="1">
        <v>96</v>
      </c>
      <c r="AH564" s="1">
        <v>15.8</v>
      </c>
      <c r="AI564" s="1">
        <v>12</v>
      </c>
      <c r="AJ564" s="1">
        <v>2</v>
      </c>
      <c r="AK564" s="1">
        <v>0</v>
      </c>
      <c r="AL564" s="1">
        <v>0</v>
      </c>
      <c r="AM564" s="1">
        <v>7</v>
      </c>
      <c r="AN564" s="1">
        <v>1.1000000000000001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0</v>
      </c>
      <c r="AU564" s="1">
        <v>0</v>
      </c>
      <c r="AV564" s="1">
        <v>0</v>
      </c>
      <c r="AW564" s="1">
        <v>0</v>
      </c>
      <c r="AX564" s="1">
        <v>0</v>
      </c>
      <c r="AY564" s="12" t="str">
        <f t="shared" si="371"/>
        <v>N Purcell Blvd</v>
      </c>
      <c r="AZ564" s="38">
        <f t="shared" si="372"/>
        <v>0.4375</v>
      </c>
      <c r="BA564" s="38">
        <f t="shared" si="373"/>
        <v>0.19791666666666666</v>
      </c>
      <c r="BH564" s="12" t="str">
        <f t="shared" si="374"/>
        <v>N Purcell Blvd</v>
      </c>
      <c r="BI564" s="38">
        <f t="shared" si="375"/>
        <v>0.22916666666666666</v>
      </c>
      <c r="BJ564" s="38">
        <f t="shared" si="376"/>
        <v>0.53125</v>
      </c>
      <c r="BP564" s="80"/>
    </row>
    <row r="565" spans="1:68">
      <c r="A565" s="1">
        <v>562</v>
      </c>
      <c r="B565" s="10" t="s">
        <v>60</v>
      </c>
      <c r="C565" s="78">
        <v>38.3795</v>
      </c>
      <c r="D565" s="1">
        <v>-104.690333</v>
      </c>
      <c r="E565" s="1" t="s">
        <v>985</v>
      </c>
      <c r="F565" s="6">
        <v>45391</v>
      </c>
      <c r="G565" s="7">
        <v>45398</v>
      </c>
      <c r="H565" s="78" t="s">
        <v>986</v>
      </c>
      <c r="I565" s="1">
        <v>71</v>
      </c>
      <c r="J565" s="57">
        <v>0.35416666666666669</v>
      </c>
      <c r="K565" s="57">
        <v>0.15625</v>
      </c>
      <c r="L565" s="1" t="str">
        <f t="shared" ref="L565:L628" si="379">H565</f>
        <v>N Thorpe Dr</v>
      </c>
      <c r="M565" s="1">
        <v>79</v>
      </c>
      <c r="N565" s="57">
        <v>0.22916666666666666</v>
      </c>
      <c r="O565" s="57">
        <v>6.25E-2</v>
      </c>
      <c r="P565" s="1">
        <f t="shared" si="370"/>
        <v>150</v>
      </c>
      <c r="R565" s="78" t="str">
        <f t="shared" si="367"/>
        <v>N Thorpe Dr</v>
      </c>
      <c r="S565" s="1">
        <v>30</v>
      </c>
      <c r="U565" s="12" t="str">
        <f t="shared" si="377"/>
        <v>N Thorpe Dr</v>
      </c>
      <c r="V565" s="11">
        <f t="shared" si="378"/>
        <v>30</v>
      </c>
      <c r="W565" s="80"/>
      <c r="X565" s="78">
        <v>1027</v>
      </c>
      <c r="Y565" s="1">
        <v>1</v>
      </c>
      <c r="Z565" s="1">
        <v>0.1</v>
      </c>
      <c r="AA565" s="1">
        <v>557</v>
      </c>
      <c r="AB565" s="1">
        <v>54.2</v>
      </c>
      <c r="AC565" s="1">
        <v>262</v>
      </c>
      <c r="AD565" s="1">
        <v>25.5</v>
      </c>
      <c r="AE565" s="1">
        <v>19</v>
      </c>
      <c r="AF565" s="1">
        <v>1.9</v>
      </c>
      <c r="AG565" s="1">
        <v>170</v>
      </c>
      <c r="AH565" s="1">
        <v>16.600000000000001</v>
      </c>
      <c r="AI565" s="1">
        <v>7</v>
      </c>
      <c r="AJ565" s="1">
        <v>0.7</v>
      </c>
      <c r="AK565" s="1">
        <v>0</v>
      </c>
      <c r="AL565" s="1">
        <v>0</v>
      </c>
      <c r="AM565" s="1">
        <v>10</v>
      </c>
      <c r="AN565" s="1">
        <v>1</v>
      </c>
      <c r="AO565" s="1">
        <v>1</v>
      </c>
      <c r="AP565" s="1">
        <v>0.1</v>
      </c>
      <c r="AQ565" s="1">
        <v>0</v>
      </c>
      <c r="AR565" s="1">
        <v>0</v>
      </c>
      <c r="AS565" s="1">
        <v>0</v>
      </c>
      <c r="AT565" s="1">
        <v>0</v>
      </c>
      <c r="AU565" s="1">
        <v>0</v>
      </c>
      <c r="AV565" s="1">
        <v>0</v>
      </c>
      <c r="AW565" s="1">
        <v>0</v>
      </c>
      <c r="AX565" s="1">
        <v>0</v>
      </c>
      <c r="AY565" s="12" t="str">
        <f t="shared" si="371"/>
        <v>N Thorpe Dr</v>
      </c>
      <c r="AZ565" s="38">
        <f t="shared" si="372"/>
        <v>0.35416666666666669</v>
      </c>
      <c r="BA565" s="38">
        <f t="shared" si="373"/>
        <v>0.15625</v>
      </c>
      <c r="BH565" s="12" t="str">
        <f t="shared" si="374"/>
        <v>N Thorpe Dr</v>
      </c>
      <c r="BI565" s="38">
        <f t="shared" si="375"/>
        <v>0.22916666666666666</v>
      </c>
      <c r="BJ565" s="38">
        <f t="shared" si="376"/>
        <v>6.25E-2</v>
      </c>
      <c r="BP565" s="80"/>
    </row>
    <row r="566" spans="1:68">
      <c r="A566" s="1">
        <v>563</v>
      </c>
      <c r="B566" s="10" t="s">
        <v>60</v>
      </c>
      <c r="C566" s="78">
        <v>38.379528000000001</v>
      </c>
      <c r="D566" s="1">
        <v>-104.705528</v>
      </c>
      <c r="E566" s="1" t="s">
        <v>987</v>
      </c>
      <c r="F566" s="6">
        <v>45391</v>
      </c>
      <c r="G566" s="7">
        <v>45398</v>
      </c>
      <c r="H566" s="78" t="s">
        <v>194</v>
      </c>
      <c r="I566" s="1">
        <v>281</v>
      </c>
      <c r="J566" s="57">
        <v>0.45833333333333331</v>
      </c>
      <c r="K566" s="57">
        <v>0.17708333333333334</v>
      </c>
      <c r="L566" s="1" t="str">
        <f t="shared" si="379"/>
        <v>N Gantts Fort Ave</v>
      </c>
      <c r="M566" s="1">
        <v>289</v>
      </c>
      <c r="N566" s="57">
        <v>0.28125</v>
      </c>
      <c r="O566" s="57">
        <v>0.16666666666666666</v>
      </c>
      <c r="P566" s="1">
        <f t="shared" si="370"/>
        <v>570</v>
      </c>
      <c r="R566" s="78" t="str">
        <f t="shared" si="367"/>
        <v>N Gantts Fort Ave</v>
      </c>
      <c r="S566" s="1">
        <v>30</v>
      </c>
      <c r="U566" s="12" t="str">
        <f t="shared" si="377"/>
        <v>N Gantts Fort Ave</v>
      </c>
      <c r="V566" s="11">
        <f t="shared" si="378"/>
        <v>30</v>
      </c>
      <c r="W566" s="80"/>
      <c r="X566" s="78">
        <v>3917</v>
      </c>
      <c r="Y566" s="1">
        <v>51</v>
      </c>
      <c r="Z566" s="1">
        <v>1.3</v>
      </c>
      <c r="AA566" s="1">
        <v>1959</v>
      </c>
      <c r="AB566" s="1">
        <v>50</v>
      </c>
      <c r="AC566" s="1">
        <v>1107</v>
      </c>
      <c r="AD566" s="1">
        <v>28.3</v>
      </c>
      <c r="AE566" s="1">
        <v>30</v>
      </c>
      <c r="AF566" s="1">
        <v>0.8</v>
      </c>
      <c r="AG566" s="1">
        <v>696</v>
      </c>
      <c r="AH566" s="1">
        <v>17.8</v>
      </c>
      <c r="AI566" s="1">
        <v>18</v>
      </c>
      <c r="AJ566" s="1">
        <v>0.5</v>
      </c>
      <c r="AK566" s="1">
        <v>4</v>
      </c>
      <c r="AL566" s="1">
        <v>0.1</v>
      </c>
      <c r="AM566" s="1">
        <v>42</v>
      </c>
      <c r="AN566" s="1">
        <v>1.1000000000000001</v>
      </c>
      <c r="AO566" s="1">
        <v>10</v>
      </c>
      <c r="AP566" s="1">
        <v>0.3</v>
      </c>
      <c r="AQ566" s="1">
        <v>0</v>
      </c>
      <c r="AR566" s="1">
        <v>0</v>
      </c>
      <c r="AS566" s="1">
        <v>0</v>
      </c>
      <c r="AT566" s="1">
        <v>0</v>
      </c>
      <c r="AU566" s="1">
        <v>0</v>
      </c>
      <c r="AV566" s="1">
        <v>0</v>
      </c>
      <c r="AW566" s="1">
        <v>0</v>
      </c>
      <c r="AX566" s="1">
        <v>0</v>
      </c>
      <c r="AY566" s="12" t="str">
        <f t="shared" si="371"/>
        <v>N Gantts Fort Ave</v>
      </c>
      <c r="AZ566" s="38">
        <f t="shared" si="372"/>
        <v>0.45833333333333331</v>
      </c>
      <c r="BA566" s="38">
        <f t="shared" si="373"/>
        <v>0.17708333333333334</v>
      </c>
      <c r="BH566" s="12" t="str">
        <f t="shared" si="374"/>
        <v>N Gantts Fort Ave</v>
      </c>
      <c r="BI566" s="38">
        <f t="shared" si="375"/>
        <v>0.28125</v>
      </c>
      <c r="BJ566" s="38">
        <f t="shared" si="376"/>
        <v>0.16666666666666666</v>
      </c>
      <c r="BP566" s="80"/>
    </row>
    <row r="567" spans="1:68">
      <c r="A567" s="1">
        <v>564</v>
      </c>
      <c r="B567" s="10" t="s">
        <v>60</v>
      </c>
      <c r="C567" s="78">
        <v>38.378278000000002</v>
      </c>
      <c r="D567" s="1">
        <v>-104.70433300000001</v>
      </c>
      <c r="E567" s="1" t="s">
        <v>988</v>
      </c>
      <c r="F567" s="6">
        <v>45391</v>
      </c>
      <c r="G567" s="7">
        <v>45398</v>
      </c>
      <c r="H567" s="78" t="s">
        <v>989</v>
      </c>
      <c r="I567" s="1">
        <v>74</v>
      </c>
      <c r="J567" s="57">
        <v>0.32291666666666669</v>
      </c>
      <c r="K567" s="57">
        <v>9.375E-2</v>
      </c>
      <c r="L567" s="1" t="str">
        <f t="shared" si="379"/>
        <v>E Bedford Dr</v>
      </c>
      <c r="M567" s="1">
        <v>65</v>
      </c>
      <c r="N567" s="57">
        <v>0.40625</v>
      </c>
      <c r="O567" s="57">
        <v>0.16666666666666666</v>
      </c>
      <c r="P567" s="1">
        <f t="shared" si="370"/>
        <v>139</v>
      </c>
      <c r="R567" s="78" t="str">
        <f t="shared" si="367"/>
        <v>E Bedford Dr</v>
      </c>
      <c r="S567" s="1">
        <v>30</v>
      </c>
      <c r="U567" s="12" t="str">
        <f t="shared" si="377"/>
        <v>E Bedford Dr</v>
      </c>
      <c r="V567" s="11">
        <f t="shared" si="378"/>
        <v>30</v>
      </c>
      <c r="W567" s="80"/>
      <c r="X567" s="78">
        <v>949</v>
      </c>
      <c r="Y567" s="1">
        <v>0</v>
      </c>
      <c r="Z567" s="1">
        <v>0</v>
      </c>
      <c r="AA567" s="1">
        <v>410</v>
      </c>
      <c r="AB567" s="1">
        <v>43.2</v>
      </c>
      <c r="AC567" s="1">
        <v>355</v>
      </c>
      <c r="AD567" s="1">
        <v>37.4</v>
      </c>
      <c r="AE567" s="1">
        <v>9</v>
      </c>
      <c r="AF567" s="1">
        <v>0.9</v>
      </c>
      <c r="AG567" s="1">
        <v>159</v>
      </c>
      <c r="AH567" s="1">
        <v>16.8</v>
      </c>
      <c r="AI567" s="1">
        <v>10</v>
      </c>
      <c r="AJ567" s="1">
        <v>1.1000000000000001</v>
      </c>
      <c r="AK567" s="1">
        <v>0</v>
      </c>
      <c r="AL567" s="1">
        <v>0</v>
      </c>
      <c r="AM567" s="1">
        <v>5</v>
      </c>
      <c r="AN567" s="1">
        <v>0.5</v>
      </c>
      <c r="AO567" s="1">
        <v>1</v>
      </c>
      <c r="AP567" s="1">
        <v>0.1</v>
      </c>
      <c r="AQ567" s="1">
        <v>0</v>
      </c>
      <c r="AR567" s="1">
        <v>0</v>
      </c>
      <c r="AS567" s="1">
        <v>0</v>
      </c>
      <c r="AT567" s="1">
        <v>0</v>
      </c>
      <c r="AU567" s="1">
        <v>0</v>
      </c>
      <c r="AV567" s="1">
        <v>0</v>
      </c>
      <c r="AW567" s="1">
        <v>0</v>
      </c>
      <c r="AX567" s="1">
        <v>0</v>
      </c>
      <c r="AY567" s="12" t="str">
        <f t="shared" si="371"/>
        <v>E Bedford Dr</v>
      </c>
      <c r="AZ567" s="38">
        <f t="shared" si="372"/>
        <v>0.32291666666666669</v>
      </c>
      <c r="BA567" s="38">
        <f t="shared" si="373"/>
        <v>9.375E-2</v>
      </c>
      <c r="BH567" s="12" t="str">
        <f t="shared" si="374"/>
        <v>E Bedford Dr</v>
      </c>
      <c r="BI567" s="38">
        <f t="shared" si="375"/>
        <v>0.40625</v>
      </c>
      <c r="BJ567" s="38">
        <f t="shared" si="376"/>
        <v>0.16666666666666666</v>
      </c>
      <c r="BP567" s="80"/>
    </row>
    <row r="568" spans="1:68">
      <c r="A568" s="1">
        <v>565</v>
      </c>
      <c r="B568" s="10" t="s">
        <v>60</v>
      </c>
      <c r="C568" s="78">
        <v>38.351778000000003</v>
      </c>
      <c r="D568" s="1">
        <v>-104.67075</v>
      </c>
      <c r="E568" s="1" t="s">
        <v>990</v>
      </c>
      <c r="F568" s="6">
        <v>45392</v>
      </c>
      <c r="G568" s="7">
        <v>45398</v>
      </c>
      <c r="H568" s="78" t="s">
        <v>991</v>
      </c>
      <c r="I568" s="1">
        <v>137</v>
      </c>
      <c r="J568" s="57">
        <v>0.29166666666666669</v>
      </c>
      <c r="K568" s="57">
        <v>0.16666666666666666</v>
      </c>
      <c r="L568" s="1" t="str">
        <f t="shared" si="379"/>
        <v>E Dowd Dr</v>
      </c>
      <c r="M568" s="1">
        <v>132</v>
      </c>
      <c r="N568" s="57">
        <v>0.29166666666666669</v>
      </c>
      <c r="O568" s="57">
        <v>0.20833333333333334</v>
      </c>
      <c r="Q568" s="1">
        <f t="shared" si="369"/>
        <v>269</v>
      </c>
      <c r="R568" s="78" t="str">
        <f t="shared" si="367"/>
        <v>E Dowd Dr</v>
      </c>
      <c r="S568" s="1">
        <v>30</v>
      </c>
      <c r="T568" s="1">
        <v>44</v>
      </c>
      <c r="U568" s="12" t="str">
        <f t="shared" si="377"/>
        <v>E Dowd Dr</v>
      </c>
      <c r="V568" s="11">
        <f t="shared" si="378"/>
        <v>30</v>
      </c>
      <c r="W568" s="80">
        <v>43</v>
      </c>
      <c r="X568" s="78"/>
      <c r="AY568" s="12" t="str">
        <f t="shared" si="371"/>
        <v>E Dowd Dr</v>
      </c>
      <c r="AZ568" s="38">
        <f t="shared" si="372"/>
        <v>0.29166666666666669</v>
      </c>
      <c r="BA568" s="38">
        <f t="shared" si="373"/>
        <v>0.16666666666666666</v>
      </c>
      <c r="BB568" s="1">
        <v>1</v>
      </c>
      <c r="BC568" s="1">
        <v>0.1</v>
      </c>
      <c r="BD568" s="1">
        <v>776</v>
      </c>
      <c r="BE568" s="1">
        <v>97</v>
      </c>
      <c r="BF568" s="1">
        <v>23</v>
      </c>
      <c r="BG568" s="1">
        <v>2.9</v>
      </c>
      <c r="BH568" s="12" t="str">
        <f t="shared" si="374"/>
        <v>E Dowd Dr</v>
      </c>
      <c r="BI568" s="38">
        <f t="shared" si="375"/>
        <v>0.29166666666666669</v>
      </c>
      <c r="BJ568" s="38">
        <f t="shared" si="376"/>
        <v>0.20833333333333334</v>
      </c>
      <c r="BK568" s="1">
        <v>5</v>
      </c>
      <c r="BL568" s="1">
        <v>0.6</v>
      </c>
      <c r="BM568" s="1">
        <v>734</v>
      </c>
      <c r="BN568" s="1">
        <v>95.2</v>
      </c>
      <c r="BO568" s="1">
        <v>32</v>
      </c>
      <c r="BP568" s="80">
        <v>4.2</v>
      </c>
    </row>
    <row r="569" spans="1:68">
      <c r="A569" s="1">
        <v>566</v>
      </c>
      <c r="B569" s="10" t="s">
        <v>60</v>
      </c>
      <c r="C569" s="78">
        <v>38.312417000000003</v>
      </c>
      <c r="D569" s="1">
        <v>-104.81105599999999</v>
      </c>
      <c r="E569" s="1" t="s">
        <v>992</v>
      </c>
      <c r="F569" s="6">
        <v>45392</v>
      </c>
      <c r="G569" s="7">
        <v>45398</v>
      </c>
      <c r="H569" s="78" t="s">
        <v>993</v>
      </c>
      <c r="I569" s="1">
        <v>122</v>
      </c>
      <c r="J569" s="57">
        <v>0.29166666666666669</v>
      </c>
      <c r="K569" s="57">
        <v>0.125</v>
      </c>
      <c r="L569" s="1" t="str">
        <f t="shared" si="379"/>
        <v>W Los Charros Dr</v>
      </c>
      <c r="M569" s="1">
        <v>111</v>
      </c>
      <c r="N569" s="57">
        <v>0.29166666666666669</v>
      </c>
      <c r="O569" s="57">
        <v>8.3333333333333329E-2</v>
      </c>
      <c r="Q569" s="1">
        <f t="shared" si="369"/>
        <v>233</v>
      </c>
      <c r="R569" s="78" t="str">
        <f t="shared" si="367"/>
        <v>W Los Charros Dr</v>
      </c>
      <c r="S569" s="1">
        <v>30</v>
      </c>
      <c r="U569" s="12" t="str">
        <f t="shared" si="377"/>
        <v>W Los Charros Dr</v>
      </c>
      <c r="V569" s="11">
        <f t="shared" si="378"/>
        <v>30</v>
      </c>
      <c r="W569" s="80"/>
      <c r="X569" s="78"/>
      <c r="AY569" s="12" t="str">
        <f t="shared" si="371"/>
        <v>W Los Charros Dr</v>
      </c>
      <c r="AZ569" s="38">
        <f t="shared" si="372"/>
        <v>0.29166666666666669</v>
      </c>
      <c r="BA569" s="38">
        <f t="shared" si="373"/>
        <v>0.125</v>
      </c>
      <c r="BB569" s="1">
        <v>6</v>
      </c>
      <c r="BC569" s="1">
        <v>0.8</v>
      </c>
      <c r="BD569" s="1">
        <v>697</v>
      </c>
      <c r="BE569" s="1">
        <v>97.3</v>
      </c>
      <c r="BF569" s="1">
        <v>13</v>
      </c>
      <c r="BG569" s="1">
        <v>1.8</v>
      </c>
      <c r="BH569" s="12" t="str">
        <f t="shared" si="374"/>
        <v>W Los Charros Dr</v>
      </c>
      <c r="BI569" s="38">
        <f t="shared" si="375"/>
        <v>0.29166666666666669</v>
      </c>
      <c r="BJ569" s="38">
        <f t="shared" si="376"/>
        <v>8.3333333333333329E-2</v>
      </c>
      <c r="BK569" s="1">
        <v>14</v>
      </c>
      <c r="BL569" s="1">
        <v>2.2000000000000002</v>
      </c>
      <c r="BM569" s="1">
        <v>613</v>
      </c>
      <c r="BN569" s="1">
        <v>94.5</v>
      </c>
      <c r="BO569" s="1">
        <v>22</v>
      </c>
      <c r="BP569" s="80">
        <v>3.4</v>
      </c>
    </row>
    <row r="570" spans="1:68">
      <c r="A570" s="1">
        <v>567</v>
      </c>
      <c r="B570" s="10" t="s">
        <v>527</v>
      </c>
      <c r="C570" s="78">
        <v>38.293138999999996</v>
      </c>
      <c r="D570" s="1">
        <v>-104.76047199999999</v>
      </c>
      <c r="E570" s="1" t="s">
        <v>994</v>
      </c>
      <c r="F570" s="6">
        <v>45392</v>
      </c>
      <c r="G570" s="7">
        <v>45398</v>
      </c>
      <c r="H570" s="78" t="s">
        <v>389</v>
      </c>
      <c r="I570" s="1">
        <v>65</v>
      </c>
      <c r="J570" s="57">
        <v>0.29166666666666669</v>
      </c>
      <c r="K570" s="57">
        <v>0.125</v>
      </c>
      <c r="L570" s="1" t="str">
        <f t="shared" si="379"/>
        <v>W Linden Ave</v>
      </c>
      <c r="M570" s="1">
        <v>79</v>
      </c>
      <c r="N570" s="57">
        <v>0.45833333333333331</v>
      </c>
      <c r="O570" s="57">
        <v>0.16666666666666666</v>
      </c>
      <c r="Q570" s="1">
        <f t="shared" si="369"/>
        <v>144</v>
      </c>
      <c r="R570" s="78" t="str">
        <f t="shared" si="367"/>
        <v>W Linden Ave</v>
      </c>
      <c r="S570" s="1">
        <v>30</v>
      </c>
      <c r="U570" s="12" t="str">
        <f t="shared" si="377"/>
        <v>W Linden Ave</v>
      </c>
      <c r="V570" s="11">
        <f t="shared" si="378"/>
        <v>30</v>
      </c>
      <c r="W570" s="80"/>
      <c r="X570" s="78"/>
      <c r="AY570" s="12" t="str">
        <f t="shared" si="371"/>
        <v>W Linden Ave</v>
      </c>
      <c r="AZ570" s="38">
        <f t="shared" si="372"/>
        <v>0.29166666666666669</v>
      </c>
      <c r="BA570" s="38">
        <f t="shared" si="373"/>
        <v>0.125</v>
      </c>
      <c r="BB570" s="1">
        <v>8</v>
      </c>
      <c r="BC570" s="1">
        <v>2.1</v>
      </c>
      <c r="BD570" s="1">
        <v>359</v>
      </c>
      <c r="BE570" s="1">
        <v>94.5</v>
      </c>
      <c r="BF570" s="1">
        <v>13</v>
      </c>
      <c r="BG570" s="1">
        <v>3.4</v>
      </c>
      <c r="BH570" s="12" t="str">
        <f t="shared" si="374"/>
        <v>W Linden Ave</v>
      </c>
      <c r="BI570" s="38">
        <f t="shared" si="375"/>
        <v>0.45833333333333331</v>
      </c>
      <c r="BJ570" s="38">
        <f t="shared" si="376"/>
        <v>0.16666666666666666</v>
      </c>
      <c r="BK570" s="1">
        <v>23</v>
      </c>
      <c r="BL570" s="1">
        <v>5</v>
      </c>
      <c r="BM570" s="1">
        <v>422</v>
      </c>
      <c r="BN570" s="1">
        <v>91.1</v>
      </c>
      <c r="BO570" s="1">
        <v>18</v>
      </c>
      <c r="BP570" s="80">
        <v>3.9</v>
      </c>
    </row>
    <row r="571" spans="1:68">
      <c r="A571" s="1">
        <v>568</v>
      </c>
      <c r="B571" s="10" t="s">
        <v>60</v>
      </c>
      <c r="C571" s="78">
        <v>38.306778000000001</v>
      </c>
      <c r="D571" s="1">
        <v>-104.80761099999999</v>
      </c>
      <c r="E571" s="1" t="s">
        <v>995</v>
      </c>
      <c r="F571" s="6">
        <v>45392</v>
      </c>
      <c r="G571" s="7">
        <v>45398</v>
      </c>
      <c r="H571" s="78" t="s">
        <v>993</v>
      </c>
      <c r="I571" s="1">
        <v>57</v>
      </c>
      <c r="J571" s="57">
        <v>0.29166666666666669</v>
      </c>
      <c r="K571" s="57">
        <v>0.125</v>
      </c>
      <c r="L571" s="1" t="str">
        <f t="shared" si="379"/>
        <v>W Los Charros Dr</v>
      </c>
      <c r="M571" s="1">
        <v>67</v>
      </c>
      <c r="N571" s="57">
        <v>0.29166666666666669</v>
      </c>
      <c r="O571" s="57">
        <v>0.125</v>
      </c>
      <c r="Q571" s="1">
        <f t="shared" si="369"/>
        <v>124</v>
      </c>
      <c r="R571" s="78" t="str">
        <f t="shared" si="367"/>
        <v>W Los Charros Dr</v>
      </c>
      <c r="S571" s="1">
        <v>30</v>
      </c>
      <c r="U571" s="12" t="str">
        <f t="shared" si="377"/>
        <v>W Los Charros Dr</v>
      </c>
      <c r="V571" s="11">
        <f t="shared" si="378"/>
        <v>30</v>
      </c>
      <c r="W571" s="80"/>
      <c r="X571" s="78"/>
      <c r="AY571" s="12" t="str">
        <f t="shared" si="371"/>
        <v>W Los Charros Dr</v>
      </c>
      <c r="AZ571" s="38">
        <f t="shared" si="372"/>
        <v>0.29166666666666669</v>
      </c>
      <c r="BA571" s="38">
        <f t="shared" si="373"/>
        <v>0.125</v>
      </c>
      <c r="BB571" s="1">
        <v>8</v>
      </c>
      <c r="BC571" s="1">
        <v>2.4</v>
      </c>
      <c r="BD571" s="1">
        <v>314</v>
      </c>
      <c r="BE571" s="1">
        <v>94.9</v>
      </c>
      <c r="BF571" s="1">
        <v>9</v>
      </c>
      <c r="BG571" s="1">
        <v>2.7</v>
      </c>
      <c r="BH571" s="12" t="str">
        <f t="shared" si="374"/>
        <v>W Los Charros Dr</v>
      </c>
      <c r="BI571" s="38">
        <f t="shared" si="375"/>
        <v>0.29166666666666669</v>
      </c>
      <c r="BJ571" s="38">
        <f t="shared" si="376"/>
        <v>0.125</v>
      </c>
      <c r="BK571" s="1">
        <v>10</v>
      </c>
      <c r="BL571" s="1">
        <v>2.5</v>
      </c>
      <c r="BM571" s="1">
        <v>370</v>
      </c>
      <c r="BN571" s="1">
        <v>94.1</v>
      </c>
      <c r="BO571" s="1">
        <v>13</v>
      </c>
      <c r="BP571" s="80">
        <v>3.3</v>
      </c>
    </row>
    <row r="572" spans="1:68">
      <c r="A572" s="1">
        <v>569</v>
      </c>
      <c r="B572" s="10" t="s">
        <v>60</v>
      </c>
      <c r="C572" s="78">
        <v>38.300750000000001</v>
      </c>
      <c r="D572" s="1">
        <v>-104.773472</v>
      </c>
      <c r="E572" s="1" t="s">
        <v>996</v>
      </c>
      <c r="F572" s="6">
        <v>45392</v>
      </c>
      <c r="G572" s="7">
        <v>45398</v>
      </c>
      <c r="H572" s="78" t="s">
        <v>997</v>
      </c>
      <c r="I572" s="1">
        <v>148</v>
      </c>
      <c r="J572" s="57">
        <v>0.29166666666666669</v>
      </c>
      <c r="K572" s="57">
        <v>0.125</v>
      </c>
      <c r="L572" s="1" t="str">
        <f t="shared" si="379"/>
        <v>W Romero Dr</v>
      </c>
      <c r="M572" s="1">
        <v>148</v>
      </c>
      <c r="N572" s="57">
        <v>0.45833333333333331</v>
      </c>
      <c r="O572" s="57">
        <v>0.125</v>
      </c>
      <c r="Q572" s="1">
        <f t="shared" si="369"/>
        <v>296</v>
      </c>
      <c r="R572" s="78" t="str">
        <f t="shared" si="367"/>
        <v>W Romero Dr</v>
      </c>
      <c r="S572" s="1">
        <v>30</v>
      </c>
      <c r="U572" s="12" t="str">
        <f t="shared" si="377"/>
        <v>W Romero Dr</v>
      </c>
      <c r="V572" s="11">
        <f t="shared" si="378"/>
        <v>30</v>
      </c>
      <c r="W572" s="80"/>
      <c r="X572" s="78"/>
      <c r="AY572" s="12" t="str">
        <f t="shared" ref="AY572:AY598" si="380">H572</f>
        <v>W Romero Dr</v>
      </c>
      <c r="AZ572" s="38">
        <f t="shared" ref="AZ572:AZ598" si="381">J572</f>
        <v>0.29166666666666669</v>
      </c>
      <c r="BA572" s="38">
        <f t="shared" ref="BA572:BA598" si="382">K572</f>
        <v>0.125</v>
      </c>
      <c r="BB572" s="1">
        <v>4</v>
      </c>
      <c r="BC572" s="1">
        <v>0.5</v>
      </c>
      <c r="BD572" s="1">
        <v>840</v>
      </c>
      <c r="BE572" s="1">
        <v>97</v>
      </c>
      <c r="BF572" s="1">
        <v>22</v>
      </c>
      <c r="BG572" s="1">
        <v>2.5</v>
      </c>
      <c r="BH572" s="12" t="str">
        <f t="shared" si="374"/>
        <v>W Romero Dr</v>
      </c>
      <c r="BI572" s="38">
        <f t="shared" si="375"/>
        <v>0.45833333333333331</v>
      </c>
      <c r="BJ572" s="38">
        <f t="shared" si="376"/>
        <v>0.125</v>
      </c>
      <c r="BK572" s="1">
        <v>13</v>
      </c>
      <c r="BL572" s="1">
        <v>1.5</v>
      </c>
      <c r="BM572" s="1">
        <v>832</v>
      </c>
      <c r="BN572" s="1">
        <v>96</v>
      </c>
      <c r="BO572" s="1">
        <v>22</v>
      </c>
      <c r="BP572" s="80">
        <v>2.5</v>
      </c>
    </row>
    <row r="573" spans="1:68">
      <c r="A573" s="1">
        <v>570</v>
      </c>
      <c r="B573" s="10" t="s">
        <v>60</v>
      </c>
      <c r="C573" s="78">
        <v>38.333111000000002</v>
      </c>
      <c r="D573" s="1">
        <v>-104.691861</v>
      </c>
      <c r="E573" s="1" t="s">
        <v>998</v>
      </c>
      <c r="F573" s="6">
        <v>45398</v>
      </c>
      <c r="G573" s="7">
        <v>45405</v>
      </c>
      <c r="H573" s="78" t="s">
        <v>999</v>
      </c>
      <c r="I573" s="1">
        <v>137</v>
      </c>
      <c r="J573" s="57">
        <v>0.29166666666666669</v>
      </c>
      <c r="K573" s="57">
        <v>0.16666666666666666</v>
      </c>
      <c r="L573" s="1" t="str">
        <f t="shared" si="379"/>
        <v>N Paramount Way</v>
      </c>
      <c r="M573" s="1">
        <v>142</v>
      </c>
      <c r="N573" s="57">
        <v>0.45833333333333331</v>
      </c>
      <c r="O573" s="57">
        <v>0.16666666666666666</v>
      </c>
      <c r="Q573" s="1">
        <f t="shared" si="369"/>
        <v>279</v>
      </c>
      <c r="R573" s="78" t="str">
        <f t="shared" si="367"/>
        <v>N Paramount Way</v>
      </c>
      <c r="S573" s="1">
        <v>30</v>
      </c>
      <c r="T573" s="1">
        <v>36</v>
      </c>
      <c r="U573" s="12" t="str">
        <f t="shared" si="377"/>
        <v>N Paramount Way</v>
      </c>
      <c r="V573" s="11">
        <f t="shared" si="378"/>
        <v>30</v>
      </c>
      <c r="W573" s="80">
        <v>34</v>
      </c>
      <c r="X573" s="78"/>
      <c r="AY573" s="12" t="str">
        <f t="shared" si="380"/>
        <v>N Paramount Way</v>
      </c>
      <c r="AZ573" s="38">
        <f t="shared" si="381"/>
        <v>0.29166666666666669</v>
      </c>
      <c r="BA573" s="38">
        <f t="shared" si="382"/>
        <v>0.16666666666666666</v>
      </c>
      <c r="BB573" s="1">
        <v>0</v>
      </c>
      <c r="BC573" s="1">
        <v>0</v>
      </c>
      <c r="BD573" s="1">
        <v>935</v>
      </c>
      <c r="BE573" s="1">
        <v>98.4</v>
      </c>
      <c r="BF573" s="1">
        <v>15</v>
      </c>
      <c r="BG573" s="1">
        <v>1.6</v>
      </c>
      <c r="BH573" s="12" t="str">
        <f t="shared" si="374"/>
        <v>N Paramount Way</v>
      </c>
      <c r="BI573" s="38">
        <f t="shared" si="375"/>
        <v>0.45833333333333331</v>
      </c>
      <c r="BJ573" s="38">
        <f t="shared" si="376"/>
        <v>0.16666666666666666</v>
      </c>
      <c r="BK573" s="1">
        <v>6</v>
      </c>
      <c r="BL573" s="1">
        <v>0.6</v>
      </c>
      <c r="BM573" s="1">
        <v>939</v>
      </c>
      <c r="BN573" s="1">
        <v>96.1</v>
      </c>
      <c r="BO573" s="1">
        <v>23</v>
      </c>
      <c r="BP573" s="80">
        <v>3.3</v>
      </c>
    </row>
    <row r="574" spans="1:68">
      <c r="A574" s="1">
        <v>571</v>
      </c>
      <c r="B574" s="10" t="s">
        <v>60</v>
      </c>
      <c r="C574" s="78">
        <v>38.320861000000001</v>
      </c>
      <c r="D574" s="1">
        <v>-104.78961099999999</v>
      </c>
      <c r="E574" s="1" t="s">
        <v>1000</v>
      </c>
      <c r="F574" s="6">
        <v>45398</v>
      </c>
      <c r="G574" s="7">
        <v>45405</v>
      </c>
      <c r="H574" s="78" t="s">
        <v>1001</v>
      </c>
      <c r="I574" s="1">
        <v>94</v>
      </c>
      <c r="J574" s="57">
        <v>0.29166666666666669</v>
      </c>
      <c r="K574" s="57">
        <v>0.125</v>
      </c>
      <c r="L574" s="1" t="str">
        <f t="shared" si="379"/>
        <v>W El Capitan Dr</v>
      </c>
      <c r="M574" s="1">
        <v>110</v>
      </c>
      <c r="N574" s="57">
        <v>0.45833333333333331</v>
      </c>
      <c r="O574" s="57">
        <v>0.20833333333333334</v>
      </c>
      <c r="Q574" s="1">
        <f t="shared" si="369"/>
        <v>204</v>
      </c>
      <c r="R574" s="78" t="str">
        <f t="shared" si="367"/>
        <v>W El Capitan Dr</v>
      </c>
      <c r="S574" s="1">
        <v>30</v>
      </c>
      <c r="U574" s="12" t="str">
        <f t="shared" si="377"/>
        <v>W El Capitan Dr</v>
      </c>
      <c r="V574" s="11">
        <f t="shared" si="378"/>
        <v>30</v>
      </c>
      <c r="W574" s="80"/>
      <c r="X574" s="78"/>
      <c r="AY574" s="12" t="str">
        <f t="shared" si="380"/>
        <v>W El Capitan Dr</v>
      </c>
      <c r="AZ574" s="38">
        <f t="shared" si="381"/>
        <v>0.29166666666666669</v>
      </c>
      <c r="BA574" s="38">
        <f t="shared" si="382"/>
        <v>0.125</v>
      </c>
      <c r="BB574" s="1">
        <v>1</v>
      </c>
      <c r="BC574" s="1">
        <v>0.2</v>
      </c>
      <c r="BD574" s="1">
        <v>643</v>
      </c>
      <c r="BE574" s="1">
        <v>97.3</v>
      </c>
      <c r="BF574" s="1">
        <v>17</v>
      </c>
      <c r="BG574" s="1">
        <v>2.6</v>
      </c>
      <c r="BH574" s="12" t="str">
        <f t="shared" si="374"/>
        <v>W El Capitan Dr</v>
      </c>
      <c r="BI574" s="38">
        <f t="shared" si="375"/>
        <v>0.45833333333333331</v>
      </c>
      <c r="BJ574" s="38">
        <f t="shared" si="376"/>
        <v>0.20833333333333334</v>
      </c>
      <c r="BK574" s="1">
        <v>13</v>
      </c>
      <c r="BL574" s="1">
        <v>1.7</v>
      </c>
      <c r="BM574" s="1">
        <v>737</v>
      </c>
      <c r="BN574" s="1">
        <v>95.7</v>
      </c>
      <c r="BO574" s="1">
        <v>20</v>
      </c>
      <c r="BP574" s="80">
        <v>2.6</v>
      </c>
    </row>
    <row r="575" spans="1:68">
      <c r="A575" s="1">
        <v>572</v>
      </c>
      <c r="B575" s="10" t="s">
        <v>60</v>
      </c>
      <c r="C575" s="78">
        <v>38.329889000000001</v>
      </c>
      <c r="D575" s="1">
        <v>-104.693889</v>
      </c>
      <c r="E575" s="1" t="s">
        <v>1002</v>
      </c>
      <c r="F575" s="6">
        <v>45398</v>
      </c>
      <c r="G575" s="7">
        <v>45405</v>
      </c>
      <c r="H575" s="78" t="s">
        <v>1003</v>
      </c>
      <c r="I575" s="1">
        <v>190</v>
      </c>
      <c r="J575" s="57">
        <v>0.29166666666666669</v>
      </c>
      <c r="K575" s="57">
        <v>0.125</v>
      </c>
      <c r="L575" s="1" t="str">
        <f t="shared" si="379"/>
        <v>N Blythe Dr</v>
      </c>
      <c r="M575" s="1">
        <v>137</v>
      </c>
      <c r="N575" s="57">
        <v>0.33333333333333331</v>
      </c>
      <c r="O575" s="57">
        <v>0.125</v>
      </c>
      <c r="Q575" s="1">
        <f t="shared" si="369"/>
        <v>327</v>
      </c>
      <c r="R575" s="78" t="str">
        <f t="shared" si="367"/>
        <v>N Blythe Dr</v>
      </c>
      <c r="S575" s="1">
        <v>30</v>
      </c>
      <c r="T575" s="1">
        <v>35</v>
      </c>
      <c r="U575" s="12" t="str">
        <f t="shared" si="377"/>
        <v>N Blythe Dr</v>
      </c>
      <c r="V575" s="11">
        <f t="shared" si="378"/>
        <v>30</v>
      </c>
      <c r="W575" s="80">
        <v>35</v>
      </c>
      <c r="X575" s="78"/>
      <c r="AY575" s="12" t="str">
        <f t="shared" si="380"/>
        <v>N Blythe Dr</v>
      </c>
      <c r="AZ575" s="38">
        <f t="shared" si="381"/>
        <v>0.29166666666666669</v>
      </c>
      <c r="BA575" s="38">
        <f t="shared" si="382"/>
        <v>0.125</v>
      </c>
      <c r="BB575" s="1">
        <v>2</v>
      </c>
      <c r="BC575" s="1">
        <v>0.2</v>
      </c>
      <c r="BD575" s="1">
        <v>1269</v>
      </c>
      <c r="BE575" s="1">
        <v>96.4</v>
      </c>
      <c r="BF575" s="1">
        <v>46</v>
      </c>
      <c r="BG575" s="1">
        <v>3.5</v>
      </c>
      <c r="BH575" s="12" t="str">
        <f t="shared" si="374"/>
        <v>N Blythe Dr</v>
      </c>
      <c r="BI575" s="38">
        <f t="shared" si="375"/>
        <v>0.33333333333333331</v>
      </c>
      <c r="BJ575" s="38">
        <f t="shared" si="376"/>
        <v>0.125</v>
      </c>
      <c r="BK575" s="1">
        <v>16</v>
      </c>
      <c r="BL575" s="1">
        <v>1.7</v>
      </c>
      <c r="BM575" s="1">
        <v>907</v>
      </c>
      <c r="BN575" s="1">
        <v>95.4</v>
      </c>
      <c r="BO575" s="1">
        <v>28</v>
      </c>
      <c r="BP575" s="80">
        <v>2.9</v>
      </c>
    </row>
    <row r="576" spans="1:68">
      <c r="A576" s="1">
        <v>573</v>
      </c>
      <c r="B576" s="10" t="s">
        <v>60</v>
      </c>
      <c r="C576" s="78">
        <v>38.324083000000002</v>
      </c>
      <c r="D576" s="1">
        <v>-104.79683300000001</v>
      </c>
      <c r="E576" s="1" t="s">
        <v>1004</v>
      </c>
      <c r="F576" s="6">
        <v>45398</v>
      </c>
      <c r="G576" s="7">
        <v>45405</v>
      </c>
      <c r="H576" s="78" t="s">
        <v>1005</v>
      </c>
      <c r="I576" s="1">
        <v>46</v>
      </c>
      <c r="J576" s="57">
        <v>0.33333333333333331</v>
      </c>
      <c r="K576" s="57">
        <v>0.125</v>
      </c>
      <c r="L576" s="1" t="str">
        <f t="shared" si="379"/>
        <v>S Venango Dr</v>
      </c>
      <c r="M576" s="1">
        <v>41</v>
      </c>
      <c r="N576" s="57">
        <v>0.41666666666666669</v>
      </c>
      <c r="O576" s="57">
        <v>0.5</v>
      </c>
      <c r="Q576" s="1">
        <f t="shared" si="369"/>
        <v>87</v>
      </c>
      <c r="R576" s="78" t="str">
        <f t="shared" si="367"/>
        <v>S Venango Dr</v>
      </c>
      <c r="S576" s="1">
        <v>30</v>
      </c>
      <c r="U576" s="12" t="str">
        <f t="shared" si="377"/>
        <v>S Venango Dr</v>
      </c>
      <c r="V576" s="11">
        <f t="shared" si="378"/>
        <v>30</v>
      </c>
      <c r="W576" s="80"/>
      <c r="X576" s="78"/>
      <c r="AY576" s="12" t="str">
        <f t="shared" si="380"/>
        <v>S Venango Dr</v>
      </c>
      <c r="AZ576" s="38">
        <f t="shared" si="381"/>
        <v>0.33333333333333331</v>
      </c>
      <c r="BA576" s="38">
        <f t="shared" si="382"/>
        <v>0.125</v>
      </c>
      <c r="BB576" s="1">
        <v>4</v>
      </c>
      <c r="BC576" s="1">
        <v>1.3</v>
      </c>
      <c r="BD576" s="1">
        <v>304</v>
      </c>
      <c r="BE576" s="1">
        <v>95.3</v>
      </c>
      <c r="BF576" s="1">
        <v>11</v>
      </c>
      <c r="BG576" s="1">
        <v>3.4</v>
      </c>
      <c r="BH576" s="12" t="str">
        <f t="shared" si="374"/>
        <v>S Venango Dr</v>
      </c>
      <c r="BI576" s="38">
        <f t="shared" si="375"/>
        <v>0.41666666666666669</v>
      </c>
      <c r="BJ576" s="38">
        <f t="shared" si="376"/>
        <v>0.5</v>
      </c>
      <c r="BK576" s="1">
        <v>3</v>
      </c>
      <c r="BL576" s="1">
        <v>1</v>
      </c>
      <c r="BM576" s="1">
        <v>275</v>
      </c>
      <c r="BN576" s="1">
        <v>96.2</v>
      </c>
      <c r="BO576" s="1">
        <v>8</v>
      </c>
      <c r="BP576" s="80">
        <v>2.8</v>
      </c>
    </row>
    <row r="577" spans="1:68">
      <c r="A577" s="1">
        <v>574</v>
      </c>
      <c r="B577" s="10" t="s">
        <v>60</v>
      </c>
      <c r="C577" s="78">
        <v>38.317805999999997</v>
      </c>
      <c r="D577" s="1">
        <v>-104.789444</v>
      </c>
      <c r="E577" s="1" t="s">
        <v>1006</v>
      </c>
      <c r="F577" s="6">
        <v>45398</v>
      </c>
      <c r="G577" s="7">
        <v>45405</v>
      </c>
      <c r="H577" s="78" t="s">
        <v>934</v>
      </c>
      <c r="I577" s="1">
        <v>69</v>
      </c>
      <c r="J577" s="57">
        <v>0.29166666666666669</v>
      </c>
      <c r="K577" s="57">
        <v>0.125</v>
      </c>
      <c r="L577" s="1" t="str">
        <f t="shared" si="379"/>
        <v>W Stallion Dr</v>
      </c>
      <c r="M577" s="1">
        <v>63</v>
      </c>
      <c r="N577" s="57">
        <v>0.29166666666666669</v>
      </c>
      <c r="O577" s="57">
        <v>0.125</v>
      </c>
      <c r="Q577" s="1">
        <f t="shared" si="369"/>
        <v>132</v>
      </c>
      <c r="R577" s="78" t="str">
        <f t="shared" si="367"/>
        <v>W Stallion Dr</v>
      </c>
      <c r="S577" s="1">
        <v>30</v>
      </c>
      <c r="U577" s="12" t="str">
        <f t="shared" si="377"/>
        <v>W Stallion Dr</v>
      </c>
      <c r="V577" s="11">
        <f t="shared" si="378"/>
        <v>30</v>
      </c>
      <c r="W577" s="80"/>
      <c r="X577" s="78"/>
      <c r="AY577" s="12" t="str">
        <f t="shared" si="380"/>
        <v>W Stallion Dr</v>
      </c>
      <c r="AZ577" s="38">
        <f t="shared" si="381"/>
        <v>0.29166666666666669</v>
      </c>
      <c r="BA577" s="38">
        <f t="shared" si="382"/>
        <v>0.125</v>
      </c>
      <c r="BB577" s="1">
        <v>1</v>
      </c>
      <c r="BC577" s="1">
        <v>0.2</v>
      </c>
      <c r="BD577" s="1">
        <v>460</v>
      </c>
      <c r="BE577" s="1">
        <v>96.8</v>
      </c>
      <c r="BF577" s="1">
        <v>14</v>
      </c>
      <c r="BG577" s="1">
        <v>2.9</v>
      </c>
      <c r="BH577" s="12" t="str">
        <f t="shared" si="374"/>
        <v>W Stallion Dr</v>
      </c>
      <c r="BI577" s="38">
        <f t="shared" si="375"/>
        <v>0.29166666666666669</v>
      </c>
      <c r="BJ577" s="38">
        <f t="shared" si="376"/>
        <v>0.125</v>
      </c>
      <c r="BK577" s="1">
        <v>15</v>
      </c>
      <c r="BL577" s="1">
        <v>3.4</v>
      </c>
      <c r="BM577" s="1">
        <v>404</v>
      </c>
      <c r="BN577" s="1">
        <v>92.9</v>
      </c>
      <c r="BO577" s="1">
        <v>16</v>
      </c>
      <c r="BP577" s="80">
        <v>3.7</v>
      </c>
    </row>
    <row r="578" spans="1:68">
      <c r="A578" s="1">
        <v>575</v>
      </c>
      <c r="B578" s="10" t="s">
        <v>60</v>
      </c>
      <c r="C578" s="78">
        <v>38.383222000000004</v>
      </c>
      <c r="D578" s="1">
        <v>-104.67272199999999</v>
      </c>
      <c r="E578" s="1" t="s">
        <v>1007</v>
      </c>
      <c r="F578" s="6">
        <v>45398</v>
      </c>
      <c r="G578" s="7">
        <v>45405</v>
      </c>
      <c r="H578" s="78" t="s">
        <v>432</v>
      </c>
      <c r="I578" s="1">
        <v>77</v>
      </c>
      <c r="J578" s="57">
        <v>0.41666666666666669</v>
      </c>
      <c r="K578" s="57">
        <v>0.16666666666666666</v>
      </c>
      <c r="L578" s="1" t="str">
        <f t="shared" si="379"/>
        <v>N Purcell Blvd</v>
      </c>
      <c r="M578" s="1">
        <v>77</v>
      </c>
      <c r="N578" s="57">
        <v>0.25</v>
      </c>
      <c r="O578" s="57">
        <v>6.25E-2</v>
      </c>
      <c r="P578" s="1">
        <f t="shared" ref="P578:P593" si="383">SUM(M578,I578)</f>
        <v>154</v>
      </c>
      <c r="R578" s="78" t="str">
        <f t="shared" ref="R578:R593" si="384">H578</f>
        <v>N Purcell Blvd</v>
      </c>
      <c r="S578" s="1">
        <v>30</v>
      </c>
      <c r="T578" s="1">
        <v>34</v>
      </c>
      <c r="U578" s="12" t="str">
        <f t="shared" si="377"/>
        <v>N Purcell Blvd</v>
      </c>
      <c r="V578" s="11">
        <f t="shared" si="378"/>
        <v>30</v>
      </c>
      <c r="W578" s="80">
        <v>36</v>
      </c>
      <c r="X578" s="78">
        <v>1065</v>
      </c>
      <c r="Y578" s="1">
        <v>0</v>
      </c>
      <c r="Z578" s="1">
        <v>0</v>
      </c>
      <c r="AA578" s="1">
        <v>748</v>
      </c>
      <c r="AB578" s="1">
        <v>70.2</v>
      </c>
      <c r="AC578" s="1">
        <v>169</v>
      </c>
      <c r="AD578" s="1">
        <v>15.9</v>
      </c>
      <c r="AE578" s="1">
        <v>2</v>
      </c>
      <c r="AF578" s="1">
        <v>0.2</v>
      </c>
      <c r="AG578" s="1">
        <v>128</v>
      </c>
      <c r="AH578" s="1">
        <v>12</v>
      </c>
      <c r="AI578" s="1">
        <v>6</v>
      </c>
      <c r="AJ578" s="1">
        <v>0.6</v>
      </c>
      <c r="AK578" s="1">
        <v>0</v>
      </c>
      <c r="AL578" s="1">
        <v>0</v>
      </c>
      <c r="AM578" s="1">
        <v>12</v>
      </c>
      <c r="AN578" s="1">
        <v>1.1000000000000001</v>
      </c>
      <c r="AO578" s="1">
        <v>0</v>
      </c>
      <c r="AP578" s="1">
        <v>0</v>
      </c>
      <c r="AQ578" s="1">
        <v>0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0</v>
      </c>
      <c r="AY578" s="12" t="str">
        <f t="shared" si="380"/>
        <v>N Purcell Blvd</v>
      </c>
      <c r="AZ578" s="38">
        <f t="shared" si="381"/>
        <v>0.41666666666666669</v>
      </c>
      <c r="BA578" s="38">
        <f t="shared" si="382"/>
        <v>0.16666666666666666</v>
      </c>
      <c r="BH578" s="12" t="str">
        <f t="shared" si="374"/>
        <v>N Purcell Blvd</v>
      </c>
      <c r="BI578" s="38">
        <f t="shared" si="375"/>
        <v>0.25</v>
      </c>
      <c r="BJ578" s="38">
        <f t="shared" si="376"/>
        <v>6.25E-2</v>
      </c>
      <c r="BP578" s="80"/>
    </row>
    <row r="579" spans="1:68">
      <c r="A579" s="1">
        <v>576</v>
      </c>
      <c r="B579" s="10" t="s">
        <v>60</v>
      </c>
      <c r="C579" s="78">
        <v>38.298138999999999</v>
      </c>
      <c r="D579" s="1">
        <v>-104.744806</v>
      </c>
      <c r="E579" s="1" t="s">
        <v>1008</v>
      </c>
      <c r="F579" s="6">
        <v>45399</v>
      </c>
      <c r="G579" s="7">
        <v>45405</v>
      </c>
      <c r="H579" s="78" t="s">
        <v>447</v>
      </c>
      <c r="I579" s="1">
        <v>26</v>
      </c>
      <c r="J579" s="57">
        <v>0.25</v>
      </c>
      <c r="K579" s="57">
        <v>0.16666666666666666</v>
      </c>
      <c r="L579" s="1" t="str">
        <f t="shared" si="379"/>
        <v>S Sunnyslope Dr</v>
      </c>
      <c r="M579" s="1">
        <v>31</v>
      </c>
      <c r="N579" s="57">
        <v>0.375</v>
      </c>
      <c r="O579" s="57">
        <v>0.125</v>
      </c>
      <c r="Q579" s="1">
        <f t="shared" ref="Q579:Q591" si="385">SUM(M579,I579)</f>
        <v>57</v>
      </c>
      <c r="R579" s="78" t="str">
        <f t="shared" si="384"/>
        <v>S Sunnyslope Dr</v>
      </c>
      <c r="S579" s="1">
        <v>30</v>
      </c>
      <c r="U579" s="12" t="str">
        <f t="shared" si="377"/>
        <v>S Sunnyslope Dr</v>
      </c>
      <c r="V579" s="11">
        <f t="shared" si="378"/>
        <v>30</v>
      </c>
      <c r="W579" s="80"/>
      <c r="X579" s="78"/>
      <c r="AY579" s="12" t="str">
        <f t="shared" si="380"/>
        <v>S Sunnyslope Dr</v>
      </c>
      <c r="AZ579" s="38">
        <f t="shared" si="381"/>
        <v>0.25</v>
      </c>
      <c r="BA579" s="38">
        <f t="shared" si="382"/>
        <v>0.16666666666666666</v>
      </c>
      <c r="BB579" s="1">
        <v>2</v>
      </c>
      <c r="BC579" s="1">
        <v>1.3</v>
      </c>
      <c r="BD579" s="1">
        <v>152</v>
      </c>
      <c r="BE579" s="1">
        <v>96.2</v>
      </c>
      <c r="BF579" s="1">
        <v>4</v>
      </c>
      <c r="BG579" s="1">
        <v>2.5</v>
      </c>
      <c r="BH579" s="12" t="str">
        <f t="shared" si="374"/>
        <v>S Sunnyslope Dr</v>
      </c>
      <c r="BI579" s="38">
        <f t="shared" si="375"/>
        <v>0.375</v>
      </c>
      <c r="BJ579" s="38">
        <f t="shared" si="376"/>
        <v>0.125</v>
      </c>
      <c r="BK579" s="1">
        <v>5</v>
      </c>
      <c r="BL579" s="1">
        <v>2.7</v>
      </c>
      <c r="BM579" s="1">
        <v>168</v>
      </c>
      <c r="BN579" s="1">
        <v>92.3</v>
      </c>
      <c r="BO579" s="1">
        <v>9</v>
      </c>
      <c r="BP579" s="80">
        <v>4.9000000000000004</v>
      </c>
    </row>
    <row r="580" spans="1:68">
      <c r="A580" s="1">
        <v>577</v>
      </c>
      <c r="B580" s="10" t="s">
        <v>60</v>
      </c>
      <c r="C580" s="78">
        <v>38.300471999999999</v>
      </c>
      <c r="D580" s="1">
        <v>-104.74175</v>
      </c>
      <c r="E580" s="1" t="s">
        <v>1009</v>
      </c>
      <c r="F580" s="6">
        <v>45399</v>
      </c>
      <c r="G580" s="7">
        <v>45405</v>
      </c>
      <c r="H580" s="78" t="s">
        <v>448</v>
      </c>
      <c r="I580" s="1">
        <v>32</v>
      </c>
      <c r="J580" s="57">
        <v>0.25</v>
      </c>
      <c r="K580" s="57">
        <v>0.51041666666666663</v>
      </c>
      <c r="L580" s="1" t="str">
        <f t="shared" si="379"/>
        <v>W Alexis Dr</v>
      </c>
      <c r="M580" s="1">
        <v>33</v>
      </c>
      <c r="N580" s="57">
        <v>0.45833333333333331</v>
      </c>
      <c r="O580" s="57">
        <v>0.21875</v>
      </c>
      <c r="P580" s="1">
        <f t="shared" si="383"/>
        <v>65</v>
      </c>
      <c r="R580" s="78" t="str">
        <f t="shared" si="384"/>
        <v>W Alexis Dr</v>
      </c>
      <c r="S580" s="1">
        <v>30</v>
      </c>
      <c r="U580" s="12" t="str">
        <f t="shared" si="377"/>
        <v>W Alexis Dr</v>
      </c>
      <c r="V580" s="11">
        <f t="shared" si="378"/>
        <v>30</v>
      </c>
      <c r="W580" s="80"/>
      <c r="X580" s="78">
        <v>385</v>
      </c>
      <c r="Y580" s="1">
        <v>0</v>
      </c>
      <c r="Z580" s="1">
        <v>0</v>
      </c>
      <c r="AA580" s="1">
        <v>256</v>
      </c>
      <c r="AB580" s="1">
        <v>66.5</v>
      </c>
      <c r="AC580" s="1">
        <v>72</v>
      </c>
      <c r="AD580" s="1">
        <v>18.7</v>
      </c>
      <c r="AE580" s="1">
        <v>1</v>
      </c>
      <c r="AF580" s="1">
        <v>0.3</v>
      </c>
      <c r="AG580" s="1">
        <v>48</v>
      </c>
      <c r="AH580" s="1">
        <v>12.5</v>
      </c>
      <c r="AI580" s="1">
        <v>3</v>
      </c>
      <c r="AJ580" s="1">
        <v>0.8</v>
      </c>
      <c r="AK580" s="1">
        <v>0</v>
      </c>
      <c r="AL580" s="1">
        <v>0</v>
      </c>
      <c r="AM580" s="1">
        <v>5</v>
      </c>
      <c r="AN580" s="1">
        <v>1.3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2" t="str">
        <f t="shared" si="380"/>
        <v>W Alexis Dr</v>
      </c>
      <c r="AZ580" s="38">
        <f t="shared" si="381"/>
        <v>0.25</v>
      </c>
      <c r="BA580" s="38">
        <f t="shared" si="382"/>
        <v>0.51041666666666663</v>
      </c>
      <c r="BH580" s="12" t="str">
        <f t="shared" si="374"/>
        <v>W Alexis Dr</v>
      </c>
      <c r="BI580" s="38">
        <f t="shared" si="375"/>
        <v>0.45833333333333331</v>
      </c>
      <c r="BJ580" s="38">
        <f t="shared" si="376"/>
        <v>0.21875</v>
      </c>
      <c r="BP580" s="80"/>
    </row>
    <row r="581" spans="1:68" s="25" customFormat="1">
      <c r="A581" s="25">
        <v>578</v>
      </c>
      <c r="B581" s="10" t="s">
        <v>1010</v>
      </c>
      <c r="C581" s="28">
        <v>38.332917000000002</v>
      </c>
      <c r="D581" s="25">
        <v>-104.74225</v>
      </c>
      <c r="E581" s="25" t="s">
        <v>1011</v>
      </c>
      <c r="F581" s="26">
        <v>45412</v>
      </c>
      <c r="G581" s="27">
        <v>45419</v>
      </c>
      <c r="H581" s="28" t="s">
        <v>196</v>
      </c>
      <c r="L581" s="25" t="str">
        <f t="shared" si="379"/>
        <v>E Spaulding Ave</v>
      </c>
      <c r="P581" s="25">
        <f t="shared" si="383"/>
        <v>0</v>
      </c>
      <c r="Q581" s="25">
        <f t="shared" si="385"/>
        <v>0</v>
      </c>
      <c r="R581" s="28" t="str">
        <f t="shared" si="384"/>
        <v>E Spaulding Ave</v>
      </c>
      <c r="U581" s="28" t="str">
        <f t="shared" si="377"/>
        <v>E Spaulding Ave</v>
      </c>
      <c r="V581" s="25">
        <f t="shared" si="378"/>
        <v>0</v>
      </c>
      <c r="W581" s="29"/>
      <c r="X581" s="28"/>
      <c r="AY581" s="28" t="str">
        <f t="shared" si="380"/>
        <v>E Spaulding Ave</v>
      </c>
      <c r="AZ581" s="30">
        <f t="shared" si="381"/>
        <v>0</v>
      </c>
      <c r="BA581" s="30">
        <f t="shared" si="382"/>
        <v>0</v>
      </c>
      <c r="BH581" s="28" t="str">
        <f t="shared" si="374"/>
        <v>E Spaulding Ave</v>
      </c>
      <c r="BI581" s="30">
        <f t="shared" si="375"/>
        <v>0</v>
      </c>
      <c r="BJ581" s="30">
        <f t="shared" si="376"/>
        <v>0</v>
      </c>
      <c r="BP581" s="29"/>
    </row>
    <row r="582" spans="1:68">
      <c r="A582" s="1">
        <v>579</v>
      </c>
      <c r="B582" s="10" t="s">
        <v>1012</v>
      </c>
      <c r="C582" s="78">
        <v>38.332528000000003</v>
      </c>
      <c r="D582" s="1">
        <v>-104.740111</v>
      </c>
      <c r="E582" s="1" t="s">
        <v>1013</v>
      </c>
      <c r="F582" s="6">
        <v>45412</v>
      </c>
      <c r="G582" s="7">
        <v>45419</v>
      </c>
      <c r="H582" s="78" t="s">
        <v>1014</v>
      </c>
      <c r="I582" s="1">
        <v>1623</v>
      </c>
      <c r="J582" s="57">
        <v>0.45833333333333331</v>
      </c>
      <c r="K582" s="57">
        <v>0.10416666666666667</v>
      </c>
      <c r="L582" s="1" t="str">
        <f t="shared" si="379"/>
        <v>S Radnor Dr</v>
      </c>
      <c r="M582" s="1">
        <v>1744</v>
      </c>
      <c r="N582" s="57">
        <v>0.45833333333333331</v>
      </c>
      <c r="O582" s="57">
        <v>0.13541666666666666</v>
      </c>
      <c r="P582" s="1">
        <f t="shared" si="383"/>
        <v>3367</v>
      </c>
      <c r="R582" s="78" t="str">
        <f t="shared" si="384"/>
        <v>S Radnor Dr</v>
      </c>
      <c r="S582" s="1">
        <v>30</v>
      </c>
      <c r="T582" s="1">
        <v>48</v>
      </c>
      <c r="U582" s="12" t="str">
        <f t="shared" si="377"/>
        <v>S Radnor Dr</v>
      </c>
      <c r="V582" s="11">
        <f t="shared" si="378"/>
        <v>30</v>
      </c>
      <c r="W582" s="80">
        <v>40</v>
      </c>
      <c r="X582" s="78">
        <v>23561</v>
      </c>
      <c r="Y582" s="1">
        <v>360</v>
      </c>
      <c r="Z582" s="1">
        <v>1.5</v>
      </c>
      <c r="AA582" s="1">
        <v>14270</v>
      </c>
      <c r="AB582" s="1">
        <v>60.6</v>
      </c>
      <c r="AC582" s="1">
        <v>6179</v>
      </c>
      <c r="AD582" s="1">
        <v>26.2</v>
      </c>
      <c r="AE582" s="1">
        <v>111</v>
      </c>
      <c r="AF582" s="1">
        <v>0.5</v>
      </c>
      <c r="AG582" s="1">
        <v>2418</v>
      </c>
      <c r="AH582" s="1">
        <v>10.3</v>
      </c>
      <c r="AI582" s="1">
        <v>18</v>
      </c>
      <c r="AJ582" s="1">
        <v>0.1</v>
      </c>
      <c r="AK582" s="1">
        <v>0</v>
      </c>
      <c r="AL582" s="1">
        <v>0</v>
      </c>
      <c r="AM582" s="1">
        <v>193</v>
      </c>
      <c r="AN582" s="1">
        <v>0.8</v>
      </c>
      <c r="AO582" s="1">
        <v>10</v>
      </c>
      <c r="AP582" s="1">
        <v>0</v>
      </c>
      <c r="AQ582" s="1">
        <v>1</v>
      </c>
      <c r="AR582" s="1">
        <v>0</v>
      </c>
      <c r="AS582" s="1">
        <v>1</v>
      </c>
      <c r="AT582" s="1">
        <v>0</v>
      </c>
      <c r="AU582" s="1">
        <v>0</v>
      </c>
      <c r="AV582" s="1">
        <v>0</v>
      </c>
      <c r="AW582" s="1">
        <v>0</v>
      </c>
      <c r="AX582" s="1">
        <v>0</v>
      </c>
      <c r="AY582" s="12" t="str">
        <f t="shared" si="380"/>
        <v>S Radnor Dr</v>
      </c>
      <c r="AZ582" s="38">
        <f t="shared" si="381"/>
        <v>0.45833333333333331</v>
      </c>
      <c r="BA582" s="38">
        <f t="shared" si="382"/>
        <v>0.10416666666666667</v>
      </c>
      <c r="BH582" s="12" t="str">
        <f t="shared" ref="BH582:BH594" si="386">L582</f>
        <v>S Radnor Dr</v>
      </c>
      <c r="BI582" s="38">
        <f t="shared" ref="BI582:BI594" si="387">N582</f>
        <v>0.45833333333333331</v>
      </c>
      <c r="BJ582" s="38">
        <f t="shared" ref="BJ582:BJ594" si="388">O582</f>
        <v>0.13541666666666666</v>
      </c>
      <c r="BP582" s="80"/>
    </row>
    <row r="583" spans="1:68">
      <c r="A583" s="1">
        <v>580</v>
      </c>
      <c r="B583" s="10" t="s">
        <v>1015</v>
      </c>
      <c r="C583" s="78">
        <v>38.332999999999998</v>
      </c>
      <c r="D583" s="1">
        <v>-104.740556</v>
      </c>
      <c r="E583" s="1" t="s">
        <v>1016</v>
      </c>
      <c r="F583" s="6">
        <v>45412</v>
      </c>
      <c r="G583" s="7">
        <v>45419</v>
      </c>
      <c r="H583" s="78" t="s">
        <v>196</v>
      </c>
      <c r="I583" s="1">
        <v>153</v>
      </c>
      <c r="J583" s="57">
        <v>0.45833333333333331</v>
      </c>
      <c r="K583" s="57">
        <v>0.21875</v>
      </c>
      <c r="L583" s="1" t="str">
        <f t="shared" si="379"/>
        <v>E Spaulding Ave</v>
      </c>
      <c r="M583" s="1">
        <v>156</v>
      </c>
      <c r="N583" s="57">
        <v>0.45833333333333331</v>
      </c>
      <c r="O583" s="57">
        <v>0.20833333333333334</v>
      </c>
      <c r="P583" s="1">
        <f t="shared" si="383"/>
        <v>309</v>
      </c>
      <c r="R583" s="78" t="str">
        <f t="shared" si="384"/>
        <v>E Spaulding Ave</v>
      </c>
      <c r="S583" s="1">
        <v>30</v>
      </c>
      <c r="U583" s="12" t="str">
        <f t="shared" si="377"/>
        <v>E Spaulding Ave</v>
      </c>
      <c r="V583" s="11">
        <f t="shared" si="378"/>
        <v>30</v>
      </c>
      <c r="W583" s="80"/>
      <c r="X583" s="78">
        <v>2141</v>
      </c>
      <c r="Y583" s="1">
        <v>12</v>
      </c>
      <c r="Z583" s="1">
        <v>0.6</v>
      </c>
      <c r="AA583" s="1">
        <v>1032</v>
      </c>
      <c r="AB583" s="1">
        <v>48.2</v>
      </c>
      <c r="AC583" s="1">
        <v>715</v>
      </c>
      <c r="AD583" s="1">
        <v>33.4</v>
      </c>
      <c r="AE583" s="1">
        <v>17</v>
      </c>
      <c r="AF583" s="1">
        <v>0.8</v>
      </c>
      <c r="AG583" s="1">
        <v>342</v>
      </c>
      <c r="AH583" s="1">
        <v>16</v>
      </c>
      <c r="AI583" s="1">
        <v>0</v>
      </c>
      <c r="AJ583" s="1">
        <v>0</v>
      </c>
      <c r="AK583" s="1">
        <v>0</v>
      </c>
      <c r="AL583" s="1">
        <v>0</v>
      </c>
      <c r="AM583" s="1">
        <v>23</v>
      </c>
      <c r="AN583" s="1">
        <v>1.1000000000000001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0</v>
      </c>
      <c r="AY583" s="12" t="str">
        <f t="shared" si="380"/>
        <v>E Spaulding Ave</v>
      </c>
      <c r="AZ583" s="38">
        <f t="shared" si="381"/>
        <v>0.45833333333333331</v>
      </c>
      <c r="BA583" s="38">
        <f t="shared" si="382"/>
        <v>0.21875</v>
      </c>
      <c r="BH583" s="12" t="str">
        <f t="shared" si="386"/>
        <v>E Spaulding Ave</v>
      </c>
      <c r="BI583" s="38">
        <f t="shared" si="387"/>
        <v>0.45833333333333331</v>
      </c>
      <c r="BJ583" s="38">
        <f t="shared" si="388"/>
        <v>0.20833333333333334</v>
      </c>
      <c r="BP583" s="80"/>
    </row>
    <row r="584" spans="1:68">
      <c r="A584" s="1">
        <v>581</v>
      </c>
      <c r="B584" s="10" t="s">
        <v>1017</v>
      </c>
      <c r="C584" s="78">
        <v>38.332777999999998</v>
      </c>
      <c r="D584" s="1">
        <v>-104.738028</v>
      </c>
      <c r="E584" s="1" t="s">
        <v>1018</v>
      </c>
      <c r="F584" s="6">
        <v>45412</v>
      </c>
      <c r="G584" s="7">
        <v>45419</v>
      </c>
      <c r="H584" s="78" t="s">
        <v>736</v>
      </c>
      <c r="I584" s="1">
        <v>1462</v>
      </c>
      <c r="J584" s="57">
        <v>0.44791666666666669</v>
      </c>
      <c r="K584" s="57">
        <v>0.10416666666666667</v>
      </c>
      <c r="L584" s="1" t="str">
        <f t="shared" si="379"/>
        <v>S Dacona Dr</v>
      </c>
      <c r="M584" s="1">
        <v>1576</v>
      </c>
      <c r="N584" s="57">
        <v>0.45833333333333331</v>
      </c>
      <c r="O584" s="57">
        <v>0.13541666666666666</v>
      </c>
      <c r="P584" s="1">
        <f t="shared" si="383"/>
        <v>3038</v>
      </c>
      <c r="R584" s="78" t="str">
        <f t="shared" si="384"/>
        <v>S Dacona Dr</v>
      </c>
      <c r="S584" s="1">
        <v>30</v>
      </c>
      <c r="T584" s="1">
        <v>42</v>
      </c>
      <c r="U584" s="12" t="str">
        <f t="shared" si="377"/>
        <v>S Dacona Dr</v>
      </c>
      <c r="V584" s="11">
        <f t="shared" si="378"/>
        <v>30</v>
      </c>
      <c r="W584" s="80">
        <v>46</v>
      </c>
      <c r="X584" s="78">
        <v>21259</v>
      </c>
      <c r="Y584" s="1">
        <v>283</v>
      </c>
      <c r="Z584" s="1">
        <v>1.3</v>
      </c>
      <c r="AA584" s="1">
        <v>14660</v>
      </c>
      <c r="AB584" s="1">
        <v>69</v>
      </c>
      <c r="AC584" s="1">
        <v>4241</v>
      </c>
      <c r="AD584" s="1">
        <v>19.899999999999999</v>
      </c>
      <c r="AE584" s="1">
        <v>53</v>
      </c>
      <c r="AF584" s="1">
        <v>0.2</v>
      </c>
      <c r="AG584" s="1">
        <v>1818</v>
      </c>
      <c r="AH584" s="1">
        <v>8.6</v>
      </c>
      <c r="AI584" s="1">
        <v>19</v>
      </c>
      <c r="AJ584" s="1">
        <v>0.1</v>
      </c>
      <c r="AK584" s="1">
        <v>0</v>
      </c>
      <c r="AL584" s="1">
        <v>0</v>
      </c>
      <c r="AM584" s="1">
        <v>171</v>
      </c>
      <c r="AN584" s="1">
        <v>0.8</v>
      </c>
      <c r="AO584" s="1">
        <v>11</v>
      </c>
      <c r="AP584" s="1">
        <v>0.1</v>
      </c>
      <c r="AQ584" s="1">
        <v>2</v>
      </c>
      <c r="AR584" s="1">
        <v>0</v>
      </c>
      <c r="AS584" s="1">
        <v>1</v>
      </c>
      <c r="AT584" s="1">
        <v>0</v>
      </c>
      <c r="AU584" s="1">
        <v>0</v>
      </c>
      <c r="AV584" s="1">
        <v>0</v>
      </c>
      <c r="AW584" s="1">
        <v>0</v>
      </c>
      <c r="AX584" s="1">
        <v>0</v>
      </c>
      <c r="AY584" s="12" t="str">
        <f t="shared" si="380"/>
        <v>S Dacona Dr</v>
      </c>
      <c r="AZ584" s="38">
        <f t="shared" si="381"/>
        <v>0.44791666666666669</v>
      </c>
      <c r="BA584" s="38">
        <f t="shared" si="382"/>
        <v>0.10416666666666667</v>
      </c>
      <c r="BH584" s="12" t="str">
        <f t="shared" si="386"/>
        <v>S Dacona Dr</v>
      </c>
      <c r="BI584" s="38">
        <f t="shared" si="387"/>
        <v>0.45833333333333331</v>
      </c>
      <c r="BJ584" s="38">
        <f t="shared" si="388"/>
        <v>0.13541666666666666</v>
      </c>
      <c r="BP584" s="80"/>
    </row>
    <row r="585" spans="1:68">
      <c r="A585" s="1">
        <v>582</v>
      </c>
      <c r="B585" s="10" t="s">
        <v>731</v>
      </c>
      <c r="C585" s="78">
        <v>38.332332999999998</v>
      </c>
      <c r="D585" s="1">
        <v>-104.739028</v>
      </c>
      <c r="E585" s="1" t="s">
        <v>1019</v>
      </c>
      <c r="F585" s="6">
        <v>45412</v>
      </c>
      <c r="G585" s="7">
        <v>45419</v>
      </c>
      <c r="H585" s="78" t="s">
        <v>1020</v>
      </c>
      <c r="I585" s="1">
        <v>240</v>
      </c>
      <c r="J585" s="57">
        <v>0.42708333333333331</v>
      </c>
      <c r="K585" s="57">
        <v>5.2083333333333336E-2</v>
      </c>
      <c r="L585" s="1" t="str">
        <f t="shared" si="379"/>
        <v>E Croyden Dr</v>
      </c>
      <c r="M585" s="1">
        <v>226</v>
      </c>
      <c r="N585" s="57">
        <v>0.45833333333333331</v>
      </c>
      <c r="O585" s="57">
        <v>0.5</v>
      </c>
      <c r="P585" s="1">
        <f t="shared" si="383"/>
        <v>466</v>
      </c>
      <c r="R585" s="78" t="str">
        <f t="shared" si="384"/>
        <v>E Croyden Dr</v>
      </c>
      <c r="S585" s="1">
        <v>30</v>
      </c>
      <c r="U585" s="12" t="str">
        <f t="shared" si="377"/>
        <v>E Croyden Dr</v>
      </c>
      <c r="V585" s="11">
        <f t="shared" si="378"/>
        <v>30</v>
      </c>
      <c r="W585" s="80"/>
      <c r="X585" s="78">
        <v>3221</v>
      </c>
      <c r="Y585" s="1">
        <v>26</v>
      </c>
      <c r="Z585" s="1">
        <v>0.8</v>
      </c>
      <c r="AA585" s="1">
        <v>2146</v>
      </c>
      <c r="AB585" s="1">
        <v>66.599999999999994</v>
      </c>
      <c r="AC585" s="1">
        <v>676</v>
      </c>
      <c r="AD585" s="1">
        <v>21</v>
      </c>
      <c r="AE585" s="1">
        <v>38</v>
      </c>
      <c r="AF585" s="1">
        <v>1.2</v>
      </c>
      <c r="AG585" s="1">
        <v>287</v>
      </c>
      <c r="AH585" s="1">
        <v>8.9</v>
      </c>
      <c r="AI585" s="1">
        <v>9</v>
      </c>
      <c r="AJ585" s="1">
        <v>0.3</v>
      </c>
      <c r="AK585" s="1">
        <v>0</v>
      </c>
      <c r="AL585" s="1">
        <v>0</v>
      </c>
      <c r="AM585" s="1">
        <v>36</v>
      </c>
      <c r="AN585" s="1">
        <v>1.1000000000000001</v>
      </c>
      <c r="AO585" s="1">
        <v>3</v>
      </c>
      <c r="AP585" s="1">
        <v>0.1</v>
      </c>
      <c r="AQ585" s="1">
        <v>0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0</v>
      </c>
      <c r="AY585" s="12" t="str">
        <f t="shared" si="380"/>
        <v>E Croyden Dr</v>
      </c>
      <c r="AZ585" s="38">
        <f t="shared" si="381"/>
        <v>0.42708333333333331</v>
      </c>
      <c r="BA585" s="38">
        <f t="shared" si="382"/>
        <v>5.2083333333333336E-2</v>
      </c>
      <c r="BH585" s="12" t="str">
        <f t="shared" si="386"/>
        <v>E Croyden Dr</v>
      </c>
      <c r="BI585" s="38">
        <f t="shared" si="387"/>
        <v>0.45833333333333331</v>
      </c>
      <c r="BJ585" s="38">
        <f t="shared" si="388"/>
        <v>0.5</v>
      </c>
      <c r="BP585" s="80"/>
    </row>
    <row r="586" spans="1:68">
      <c r="A586" s="1">
        <v>583</v>
      </c>
      <c r="B586" s="10" t="s">
        <v>1021</v>
      </c>
      <c r="C586" s="78">
        <v>38.332833000000001</v>
      </c>
      <c r="D586" s="1">
        <v>-104.74375000000001</v>
      </c>
      <c r="E586" s="1" t="s">
        <v>1022</v>
      </c>
      <c r="F586" s="6">
        <v>45412</v>
      </c>
      <c r="G586" s="7">
        <v>45419</v>
      </c>
      <c r="H586" s="78" t="s">
        <v>1023</v>
      </c>
      <c r="I586" s="1">
        <v>889</v>
      </c>
      <c r="J586" s="57">
        <v>0.45833333333333331</v>
      </c>
      <c r="K586" s="57">
        <v>0.15625</v>
      </c>
      <c r="L586" s="1" t="str">
        <f t="shared" si="379"/>
        <v>S Masters Dr</v>
      </c>
      <c r="M586" s="1">
        <v>948</v>
      </c>
      <c r="N586" s="57">
        <v>0.45833333333333331</v>
      </c>
      <c r="O586" s="57">
        <v>9.375E-2</v>
      </c>
      <c r="P586" s="1">
        <f t="shared" si="383"/>
        <v>1837</v>
      </c>
      <c r="R586" s="78" t="str">
        <f t="shared" si="384"/>
        <v>S Masters Dr</v>
      </c>
      <c r="S586" s="1">
        <v>30</v>
      </c>
      <c r="U586" s="12" t="str">
        <f t="shared" si="377"/>
        <v>S Masters Dr</v>
      </c>
      <c r="V586" s="11">
        <f t="shared" si="378"/>
        <v>30</v>
      </c>
      <c r="W586" s="80"/>
      <c r="X586" s="78">
        <v>12904</v>
      </c>
      <c r="Y586" s="1">
        <v>78</v>
      </c>
      <c r="Z586" s="1">
        <v>0.6</v>
      </c>
      <c r="AA586" s="1">
        <v>8881</v>
      </c>
      <c r="AB586" s="1">
        <v>68.8</v>
      </c>
      <c r="AC586" s="1">
        <v>2591</v>
      </c>
      <c r="AD586" s="1">
        <v>20.100000000000001</v>
      </c>
      <c r="AE586" s="1">
        <v>27</v>
      </c>
      <c r="AF586" s="1">
        <v>0.2</v>
      </c>
      <c r="AG586" s="1">
        <v>1223</v>
      </c>
      <c r="AH586" s="1">
        <v>9.5</v>
      </c>
      <c r="AI586" s="1">
        <v>14</v>
      </c>
      <c r="AJ586" s="1">
        <v>0.1</v>
      </c>
      <c r="AK586" s="1">
        <v>0</v>
      </c>
      <c r="AL586" s="1">
        <v>0</v>
      </c>
      <c r="AM586" s="1">
        <v>84</v>
      </c>
      <c r="AN586" s="1">
        <v>6</v>
      </c>
      <c r="AO586" s="1">
        <v>0</v>
      </c>
      <c r="AP586" s="1">
        <v>0</v>
      </c>
      <c r="AQ586" s="1">
        <v>0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0</v>
      </c>
      <c r="AY586" s="12" t="str">
        <f t="shared" si="380"/>
        <v>S Masters Dr</v>
      </c>
      <c r="AZ586" s="38">
        <f t="shared" si="381"/>
        <v>0.45833333333333331</v>
      </c>
      <c r="BA586" s="38">
        <f t="shared" si="382"/>
        <v>0.15625</v>
      </c>
      <c r="BH586" s="12" t="str">
        <f t="shared" si="386"/>
        <v>S Masters Dr</v>
      </c>
      <c r="BI586" s="38">
        <f t="shared" si="387"/>
        <v>0.45833333333333331</v>
      </c>
      <c r="BJ586" s="38">
        <f t="shared" si="388"/>
        <v>9.375E-2</v>
      </c>
      <c r="BP586" s="80"/>
    </row>
    <row r="587" spans="1:68">
      <c r="A587" s="1">
        <v>584</v>
      </c>
      <c r="B587" s="10" t="s">
        <v>1021</v>
      </c>
      <c r="C587" s="78">
        <v>38.33325</v>
      </c>
      <c r="D587" s="1">
        <v>-104.73783299999999</v>
      </c>
      <c r="E587" s="1" t="s">
        <v>1024</v>
      </c>
      <c r="F587" s="6">
        <v>45412</v>
      </c>
      <c r="G587" s="7">
        <v>45419</v>
      </c>
      <c r="H587" s="78" t="s">
        <v>736</v>
      </c>
      <c r="I587" s="1">
        <v>71</v>
      </c>
      <c r="J587" s="57">
        <v>0.45833333333333331</v>
      </c>
      <c r="K587" s="57">
        <v>8.3333333333333329E-2</v>
      </c>
      <c r="L587" s="1" t="str">
        <f t="shared" si="379"/>
        <v>S Dacona Dr</v>
      </c>
      <c r="M587" s="1">
        <v>52</v>
      </c>
      <c r="N587" s="57">
        <v>0.45833333333333331</v>
      </c>
      <c r="O587" s="57">
        <v>4.1666666666666664E-2</v>
      </c>
      <c r="P587" s="1">
        <f t="shared" si="383"/>
        <v>123</v>
      </c>
      <c r="R587" s="78" t="str">
        <f t="shared" si="384"/>
        <v>S Dacona Dr</v>
      </c>
      <c r="S587" s="1">
        <v>30</v>
      </c>
      <c r="U587" s="12" t="str">
        <f t="shared" si="377"/>
        <v>S Dacona Dr</v>
      </c>
      <c r="V587" s="11">
        <f t="shared" si="378"/>
        <v>30</v>
      </c>
      <c r="W587" s="80"/>
      <c r="X587" s="78">
        <v>857</v>
      </c>
      <c r="Y587" s="1">
        <v>5</v>
      </c>
      <c r="Z587" s="1">
        <v>0.6</v>
      </c>
      <c r="AA587" s="1">
        <v>428</v>
      </c>
      <c r="AB587" s="1">
        <v>49.9</v>
      </c>
      <c r="AC587" s="1">
        <v>222</v>
      </c>
      <c r="AD587" s="1">
        <v>25.9</v>
      </c>
      <c r="AE587" s="1">
        <v>3</v>
      </c>
      <c r="AF587" s="1">
        <v>0.4</v>
      </c>
      <c r="AG587" s="1">
        <v>167</v>
      </c>
      <c r="AH587" s="1">
        <v>19.5</v>
      </c>
      <c r="AI587" s="1">
        <v>4</v>
      </c>
      <c r="AJ587" s="1">
        <v>0.5</v>
      </c>
      <c r="AK587" s="1">
        <v>0</v>
      </c>
      <c r="AL587" s="1">
        <v>0</v>
      </c>
      <c r="AM587" s="1">
        <v>26</v>
      </c>
      <c r="AN587" s="1">
        <v>3</v>
      </c>
      <c r="AO587" s="1">
        <v>2</v>
      </c>
      <c r="AP587" s="1">
        <v>0.2</v>
      </c>
      <c r="AQ587" s="1">
        <v>0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0</v>
      </c>
      <c r="AY587" s="12" t="str">
        <f t="shared" si="380"/>
        <v>S Dacona Dr</v>
      </c>
      <c r="AZ587" s="38">
        <f t="shared" si="381"/>
        <v>0.45833333333333331</v>
      </c>
      <c r="BA587" s="38">
        <f t="shared" si="382"/>
        <v>8.3333333333333329E-2</v>
      </c>
      <c r="BH587" s="12" t="str">
        <f t="shared" si="386"/>
        <v>S Dacona Dr</v>
      </c>
      <c r="BI587" s="38">
        <f t="shared" si="387"/>
        <v>0.45833333333333331</v>
      </c>
      <c r="BJ587" s="38">
        <f t="shared" si="388"/>
        <v>4.1666666666666664E-2</v>
      </c>
      <c r="BP587" s="80"/>
    </row>
    <row r="588" spans="1:68">
      <c r="A588" s="1">
        <v>585</v>
      </c>
      <c r="B588" s="10" t="s">
        <v>1025</v>
      </c>
      <c r="C588" s="78">
        <v>38.316277999999997</v>
      </c>
      <c r="D588" s="1">
        <v>-104.71430599999999</v>
      </c>
      <c r="E588" s="1" t="s">
        <v>1026</v>
      </c>
      <c r="F588" s="6">
        <v>45419</v>
      </c>
      <c r="G588" s="7">
        <v>45426</v>
      </c>
      <c r="H588" s="78" t="s">
        <v>1027</v>
      </c>
      <c r="I588" s="1">
        <v>28</v>
      </c>
      <c r="J588" s="57">
        <v>0.29166666666666669</v>
      </c>
      <c r="K588" s="57">
        <v>4.1666666666666664E-2</v>
      </c>
      <c r="L588" s="1" t="str">
        <f t="shared" si="379"/>
        <v>S Clarion Dr</v>
      </c>
      <c r="M588" s="1">
        <v>38</v>
      </c>
      <c r="N588" s="57">
        <v>0.29166666666666669</v>
      </c>
      <c r="O588" s="57">
        <v>0.5</v>
      </c>
      <c r="Q588" s="1">
        <f t="shared" si="385"/>
        <v>66</v>
      </c>
      <c r="R588" s="78" t="str">
        <f t="shared" si="384"/>
        <v>S Clarion Dr</v>
      </c>
      <c r="S588" s="1">
        <v>30</v>
      </c>
      <c r="U588" s="12" t="str">
        <f t="shared" si="377"/>
        <v>S Clarion Dr</v>
      </c>
      <c r="V588" s="11">
        <f t="shared" si="378"/>
        <v>30</v>
      </c>
      <c r="W588" s="80"/>
      <c r="X588" s="78"/>
      <c r="AY588" s="12" t="str">
        <f t="shared" si="380"/>
        <v>S Clarion Dr</v>
      </c>
      <c r="AZ588" s="38">
        <f t="shared" si="381"/>
        <v>0.29166666666666669</v>
      </c>
      <c r="BA588" s="38">
        <f t="shared" si="382"/>
        <v>4.1666666666666664E-2</v>
      </c>
      <c r="BB588" s="1">
        <v>3</v>
      </c>
      <c r="BC588" s="1">
        <v>1.5</v>
      </c>
      <c r="BD588" s="1">
        <v>186</v>
      </c>
      <c r="BE588" s="1">
        <v>95.4</v>
      </c>
      <c r="BF588" s="1">
        <v>6</v>
      </c>
      <c r="BG588" s="1">
        <v>3.1</v>
      </c>
      <c r="BH588" s="12" t="str">
        <f t="shared" si="386"/>
        <v>S Clarion Dr</v>
      </c>
      <c r="BI588" s="38">
        <f t="shared" si="387"/>
        <v>0.29166666666666669</v>
      </c>
      <c r="BJ588" s="38">
        <f t="shared" si="388"/>
        <v>0.5</v>
      </c>
      <c r="BK588" s="1">
        <v>5</v>
      </c>
      <c r="BL588" s="1">
        <v>1.9</v>
      </c>
      <c r="BM588" s="1">
        <v>250</v>
      </c>
      <c r="BN588" s="1">
        <v>92.6</v>
      </c>
      <c r="BO588" s="1">
        <v>15</v>
      </c>
      <c r="BP588" s="80">
        <v>5.6</v>
      </c>
    </row>
    <row r="589" spans="1:68">
      <c r="A589" s="1">
        <v>586</v>
      </c>
      <c r="B589" s="10" t="s">
        <v>1028</v>
      </c>
      <c r="C589" s="78">
        <v>38.323805999999998</v>
      </c>
      <c r="D589" s="1">
        <v>-104.724583</v>
      </c>
      <c r="E589" s="1" t="s">
        <v>1029</v>
      </c>
      <c r="F589" s="6">
        <v>45419</v>
      </c>
      <c r="G589" s="7">
        <v>45426</v>
      </c>
      <c r="H589" s="78" t="s">
        <v>1030</v>
      </c>
      <c r="I589" s="1">
        <v>59</v>
      </c>
      <c r="J589" s="57">
        <v>0.45833333333333331</v>
      </c>
      <c r="K589" s="57">
        <v>0.16666666666666666</v>
      </c>
      <c r="L589" s="1" t="str">
        <f t="shared" si="379"/>
        <v>S Shooting Star Dr</v>
      </c>
      <c r="M589" s="1">
        <v>45</v>
      </c>
      <c r="N589" s="57">
        <v>0.29166666666666669</v>
      </c>
      <c r="O589" s="57">
        <v>0.16666666666666666</v>
      </c>
      <c r="Q589" s="1">
        <f t="shared" si="385"/>
        <v>104</v>
      </c>
      <c r="R589" s="78" t="str">
        <f t="shared" si="384"/>
        <v>S Shooting Star Dr</v>
      </c>
      <c r="S589" s="1">
        <v>30</v>
      </c>
      <c r="U589" s="12" t="str">
        <f t="shared" si="377"/>
        <v>S Shooting Star Dr</v>
      </c>
      <c r="V589" s="11">
        <f t="shared" si="378"/>
        <v>30</v>
      </c>
      <c r="W589" s="80"/>
      <c r="X589" s="78"/>
      <c r="AY589" s="12" t="str">
        <f t="shared" si="380"/>
        <v>S Shooting Star Dr</v>
      </c>
      <c r="AZ589" s="38">
        <f t="shared" si="381"/>
        <v>0.45833333333333331</v>
      </c>
      <c r="BA589" s="38">
        <f t="shared" si="382"/>
        <v>0.16666666666666666</v>
      </c>
      <c r="BB589" s="1">
        <v>1</v>
      </c>
      <c r="BC589" s="1">
        <v>0.2</v>
      </c>
      <c r="BD589" s="1">
        <v>397</v>
      </c>
      <c r="BE589" s="1">
        <v>98.5</v>
      </c>
      <c r="BF589" s="1">
        <v>5</v>
      </c>
      <c r="BG589" s="1">
        <v>1.2</v>
      </c>
      <c r="BH589" s="12" t="str">
        <f t="shared" si="386"/>
        <v>S Shooting Star Dr</v>
      </c>
      <c r="BI589" s="38">
        <f t="shared" si="387"/>
        <v>0.29166666666666669</v>
      </c>
      <c r="BJ589" s="38">
        <f t="shared" si="388"/>
        <v>0.16666666666666666</v>
      </c>
      <c r="BK589" s="1">
        <v>6</v>
      </c>
      <c r="BL589" s="1">
        <v>1.9</v>
      </c>
      <c r="BM589" s="1">
        <v>291</v>
      </c>
      <c r="BN589" s="1">
        <v>94.5</v>
      </c>
      <c r="BO589" s="1">
        <v>11</v>
      </c>
      <c r="BP589" s="80">
        <v>3.6</v>
      </c>
    </row>
    <row r="590" spans="1:68">
      <c r="A590" s="1">
        <v>587</v>
      </c>
      <c r="B590" s="10" t="s">
        <v>1031</v>
      </c>
      <c r="C590" s="78">
        <v>38.318139000000002</v>
      </c>
      <c r="D590" s="1">
        <v>-104.70869399999999</v>
      </c>
      <c r="E590" s="1" t="s">
        <v>1032</v>
      </c>
      <c r="F590" s="6">
        <v>45419</v>
      </c>
      <c r="G590" s="7">
        <v>45426</v>
      </c>
      <c r="H590" s="78" t="s">
        <v>1033</v>
      </c>
      <c r="I590" s="1">
        <v>184</v>
      </c>
      <c r="J590" s="57">
        <v>0.3125</v>
      </c>
      <c r="K590" s="57">
        <v>7.2916666666666671E-2</v>
      </c>
      <c r="L590" s="1" t="str">
        <f t="shared" si="379"/>
        <v>E Springmont Dr</v>
      </c>
      <c r="M590" s="1">
        <v>187</v>
      </c>
      <c r="N590" s="57">
        <v>0.45833333333333331</v>
      </c>
      <c r="O590" s="57">
        <v>0.16666666666666666</v>
      </c>
      <c r="P590" s="1">
        <f t="shared" si="383"/>
        <v>371</v>
      </c>
      <c r="R590" s="78" t="str">
        <f t="shared" si="384"/>
        <v>E Springmont Dr</v>
      </c>
      <c r="S590" s="1">
        <v>30</v>
      </c>
      <c r="U590" s="12" t="str">
        <f t="shared" si="377"/>
        <v>E Springmont Dr</v>
      </c>
      <c r="V590" s="11">
        <f t="shared" si="378"/>
        <v>30</v>
      </c>
      <c r="W590" s="80"/>
      <c r="X590" s="78">
        <v>2496</v>
      </c>
      <c r="Y590" s="1">
        <v>1</v>
      </c>
      <c r="Z590" s="1">
        <v>0</v>
      </c>
      <c r="AA590" s="1">
        <v>1805</v>
      </c>
      <c r="AB590" s="1">
        <v>72.3</v>
      </c>
      <c r="AC590" s="1">
        <v>441</v>
      </c>
      <c r="AD590" s="1">
        <v>17.7</v>
      </c>
      <c r="AE590" s="1">
        <v>22</v>
      </c>
      <c r="AF590" s="1">
        <v>0.9</v>
      </c>
      <c r="AG590" s="1">
        <v>211</v>
      </c>
      <c r="AH590" s="1">
        <v>8.5</v>
      </c>
      <c r="AI590" s="1">
        <v>9</v>
      </c>
      <c r="AJ590" s="1">
        <v>0.4</v>
      </c>
      <c r="AK590" s="1">
        <v>0</v>
      </c>
      <c r="AL590" s="1">
        <v>0</v>
      </c>
      <c r="AM590" s="1">
        <v>6</v>
      </c>
      <c r="AN590" s="1">
        <v>0.2</v>
      </c>
      <c r="AO590" s="1">
        <v>1</v>
      </c>
      <c r="AP590" s="1">
        <v>0</v>
      </c>
      <c r="AQ590" s="1">
        <v>0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0</v>
      </c>
      <c r="AY590" s="12" t="str">
        <f t="shared" si="380"/>
        <v>E Springmont Dr</v>
      </c>
      <c r="AZ590" s="38">
        <f t="shared" si="381"/>
        <v>0.3125</v>
      </c>
      <c r="BA590" s="38">
        <f t="shared" si="382"/>
        <v>7.2916666666666671E-2</v>
      </c>
      <c r="BH590" s="12" t="str">
        <f t="shared" si="386"/>
        <v>E Springmont Dr</v>
      </c>
      <c r="BI590" s="38">
        <f t="shared" si="387"/>
        <v>0.45833333333333331</v>
      </c>
      <c r="BJ590" s="38">
        <f t="shared" si="388"/>
        <v>0.16666666666666666</v>
      </c>
      <c r="BP590" s="80"/>
    </row>
    <row r="591" spans="1:68">
      <c r="A591" s="1">
        <v>588</v>
      </c>
      <c r="B591" s="10" t="s">
        <v>1028</v>
      </c>
      <c r="C591" s="78">
        <v>38.324750000000002</v>
      </c>
      <c r="D591" s="1">
        <v>-104.720806</v>
      </c>
      <c r="E591" s="1" t="s">
        <v>1034</v>
      </c>
      <c r="F591" s="6">
        <v>45419</v>
      </c>
      <c r="G591" s="7">
        <v>45426</v>
      </c>
      <c r="H591" s="78" t="s">
        <v>1030</v>
      </c>
      <c r="I591" s="1">
        <v>40</v>
      </c>
      <c r="J591" s="57">
        <v>0.375</v>
      </c>
      <c r="K591" s="57">
        <v>8.3333333333333329E-2</v>
      </c>
      <c r="L591" s="1" t="str">
        <f t="shared" si="379"/>
        <v>S Shooting Star Dr</v>
      </c>
      <c r="M591" s="1">
        <v>37</v>
      </c>
      <c r="N591" s="57">
        <v>0.375</v>
      </c>
      <c r="O591" s="57">
        <v>0.16666666666666666</v>
      </c>
      <c r="Q591" s="1">
        <f t="shared" si="385"/>
        <v>77</v>
      </c>
      <c r="R591" s="78" t="str">
        <f t="shared" si="384"/>
        <v>S Shooting Star Dr</v>
      </c>
      <c r="S591" s="1">
        <v>30</v>
      </c>
      <c r="U591" s="12" t="str">
        <f t="shared" si="377"/>
        <v>S Shooting Star Dr</v>
      </c>
      <c r="V591" s="11">
        <f t="shared" si="378"/>
        <v>30</v>
      </c>
      <c r="W591" s="80"/>
      <c r="X591" s="78"/>
      <c r="AY591" s="12" t="str">
        <f t="shared" si="380"/>
        <v>S Shooting Star Dr</v>
      </c>
      <c r="AZ591" s="38">
        <f t="shared" si="381"/>
        <v>0.375</v>
      </c>
      <c r="BA591" s="38">
        <f t="shared" si="382"/>
        <v>8.3333333333333329E-2</v>
      </c>
      <c r="BB591" s="1">
        <v>0</v>
      </c>
      <c r="BC591" s="1">
        <v>0</v>
      </c>
      <c r="BD591" s="1">
        <v>271</v>
      </c>
      <c r="BE591" s="1">
        <v>98.5</v>
      </c>
      <c r="BF591" s="1">
        <v>4</v>
      </c>
      <c r="BG591" s="1">
        <v>1.5</v>
      </c>
      <c r="BH591" s="12" t="str">
        <f t="shared" si="386"/>
        <v>S Shooting Star Dr</v>
      </c>
      <c r="BI591" s="38">
        <f t="shared" si="387"/>
        <v>0.375</v>
      </c>
      <c r="BJ591" s="38">
        <f t="shared" si="388"/>
        <v>0.16666666666666666</v>
      </c>
      <c r="BK591" s="1">
        <v>1</v>
      </c>
      <c r="BL591" s="1">
        <v>0.4</v>
      </c>
      <c r="BM591" s="1">
        <v>239</v>
      </c>
      <c r="BN591" s="1">
        <v>97.2</v>
      </c>
      <c r="BO591" s="1">
        <v>6</v>
      </c>
      <c r="BP591" s="80">
        <v>2.4</v>
      </c>
    </row>
    <row r="592" spans="1:68" s="59" customFormat="1">
      <c r="A592" s="59">
        <v>589</v>
      </c>
      <c r="B592" s="10" t="s">
        <v>1035</v>
      </c>
      <c r="C592" s="60">
        <v>38.316972</v>
      </c>
      <c r="D592" s="61">
        <v>-104.709889</v>
      </c>
      <c r="E592" s="59" t="s">
        <v>1036</v>
      </c>
      <c r="F592" s="62">
        <v>45419</v>
      </c>
      <c r="G592" s="63">
        <v>45426</v>
      </c>
      <c r="H592" s="60" t="s">
        <v>919</v>
      </c>
      <c r="I592" s="59">
        <v>302</v>
      </c>
      <c r="J592" s="64">
        <v>0.33333333333333331</v>
      </c>
      <c r="K592" s="64">
        <v>0.19791666666666666</v>
      </c>
      <c r="L592" s="59" t="str">
        <f t="shared" si="379"/>
        <v>E Autumn Dr</v>
      </c>
      <c r="N592" s="64"/>
      <c r="O592" s="64"/>
      <c r="P592" s="59">
        <f t="shared" si="383"/>
        <v>302</v>
      </c>
      <c r="R592" s="60" t="str">
        <f t="shared" si="384"/>
        <v>E Autumn Dr</v>
      </c>
      <c r="S592" s="59">
        <v>30</v>
      </c>
      <c r="U592" s="60" t="str">
        <f t="shared" si="377"/>
        <v>E Autumn Dr</v>
      </c>
      <c r="V592" s="59">
        <f t="shared" si="378"/>
        <v>30</v>
      </c>
      <c r="W592" s="65"/>
      <c r="X592" s="60"/>
      <c r="AY592" s="60" t="str">
        <f t="shared" si="380"/>
        <v>E Autumn Dr</v>
      </c>
      <c r="AZ592" s="66">
        <f t="shared" si="381"/>
        <v>0.33333333333333331</v>
      </c>
      <c r="BA592" s="66">
        <f t="shared" si="382"/>
        <v>0.19791666666666666</v>
      </c>
      <c r="BH592" s="60" t="str">
        <f t="shared" si="386"/>
        <v>E Autumn Dr</v>
      </c>
      <c r="BI592" s="66">
        <f t="shared" si="387"/>
        <v>0</v>
      </c>
      <c r="BJ592" s="66">
        <f t="shared" si="388"/>
        <v>0</v>
      </c>
      <c r="BP592" s="65"/>
    </row>
    <row r="593" spans="1:68">
      <c r="A593" s="1">
        <v>590</v>
      </c>
      <c r="B593" s="10" t="s">
        <v>1037</v>
      </c>
      <c r="C593" s="78">
        <v>38.324832999999998</v>
      </c>
      <c r="D593" s="1">
        <v>-104.718694</v>
      </c>
      <c r="E593" s="1" t="s">
        <v>1038</v>
      </c>
      <c r="F593" s="6">
        <v>45419</v>
      </c>
      <c r="G593" s="7">
        <v>45426</v>
      </c>
      <c r="H593" s="78" t="s">
        <v>574</v>
      </c>
      <c r="I593" s="1">
        <v>85</v>
      </c>
      <c r="J593" s="57">
        <v>0.27083333333333331</v>
      </c>
      <c r="K593" s="57">
        <v>9.375E-2</v>
      </c>
      <c r="L593" s="1" t="str">
        <f t="shared" si="379"/>
        <v>S Bayfield Ave</v>
      </c>
      <c r="M593" s="1">
        <v>94</v>
      </c>
      <c r="N593" s="57">
        <v>0.26041666666666669</v>
      </c>
      <c r="O593" s="57">
        <v>6.25E-2</v>
      </c>
      <c r="P593" s="1">
        <f t="shared" si="383"/>
        <v>179</v>
      </c>
      <c r="R593" s="78" t="str">
        <f t="shared" si="384"/>
        <v>S Bayfield Ave</v>
      </c>
      <c r="S593" s="1">
        <v>30</v>
      </c>
      <c r="U593" s="12" t="str">
        <f t="shared" si="377"/>
        <v>S Bayfield Ave</v>
      </c>
      <c r="V593" s="11">
        <f t="shared" si="378"/>
        <v>30</v>
      </c>
      <c r="W593" s="80"/>
      <c r="X593" s="78">
        <v>1206</v>
      </c>
      <c r="Y593" s="1">
        <v>3</v>
      </c>
      <c r="Z593" s="1">
        <v>0.2</v>
      </c>
      <c r="AA593" s="1">
        <v>778</v>
      </c>
      <c r="AB593" s="1">
        <v>64.5</v>
      </c>
      <c r="AC593" s="1">
        <v>320</v>
      </c>
      <c r="AD593" s="1">
        <v>26.5</v>
      </c>
      <c r="AE593" s="1">
        <v>0</v>
      </c>
      <c r="AF593" s="1">
        <v>0</v>
      </c>
      <c r="AG593" s="1">
        <v>94</v>
      </c>
      <c r="AH593" s="1">
        <v>7.8</v>
      </c>
      <c r="AI593" s="1">
        <v>5</v>
      </c>
      <c r="AJ593" s="1">
        <v>0.4</v>
      </c>
      <c r="AK593" s="1">
        <v>0</v>
      </c>
      <c r="AL593" s="1">
        <v>0</v>
      </c>
      <c r="AM593" s="1">
        <v>4</v>
      </c>
      <c r="AN593" s="1">
        <v>0.3</v>
      </c>
      <c r="AO593" s="1">
        <v>2</v>
      </c>
      <c r="AP593" s="1">
        <v>0.2</v>
      </c>
      <c r="AQ593" s="1">
        <v>0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0</v>
      </c>
      <c r="AY593" s="12" t="str">
        <f t="shared" si="380"/>
        <v>S Bayfield Ave</v>
      </c>
      <c r="AZ593" s="38">
        <f t="shared" si="381"/>
        <v>0.27083333333333331</v>
      </c>
      <c r="BA593" s="38">
        <f t="shared" si="382"/>
        <v>9.375E-2</v>
      </c>
      <c r="BH593" s="12" t="str">
        <f t="shared" si="386"/>
        <v>S Bayfield Ave</v>
      </c>
      <c r="BI593" s="38">
        <f t="shared" si="387"/>
        <v>0.26041666666666669</v>
      </c>
      <c r="BJ593" s="38">
        <f t="shared" si="388"/>
        <v>6.25E-2</v>
      </c>
      <c r="BP593" s="80"/>
    </row>
    <row r="594" spans="1:68">
      <c r="A594" s="1">
        <v>591</v>
      </c>
      <c r="B594" s="10" t="s">
        <v>60</v>
      </c>
      <c r="C594" s="78">
        <v>38.394747604811499</v>
      </c>
      <c r="D594" s="1">
        <v>-104.696402049662</v>
      </c>
      <c r="E594" s="1" t="s">
        <v>1039</v>
      </c>
      <c r="F594" s="6">
        <v>45441</v>
      </c>
      <c r="G594" s="7">
        <v>45449</v>
      </c>
      <c r="H594" s="78" t="s">
        <v>1039</v>
      </c>
      <c r="I594" s="1">
        <v>49</v>
      </c>
      <c r="J594" s="57">
        <v>0.42708333333333331</v>
      </c>
      <c r="K594" s="57">
        <v>0.1875</v>
      </c>
      <c r="L594" s="1" t="str">
        <f t="shared" si="379"/>
        <v>E Moonbeam Dr</v>
      </c>
      <c r="M594" s="1">
        <v>49</v>
      </c>
      <c r="N594" s="57">
        <v>0.26041666666666669</v>
      </c>
      <c r="O594" s="57">
        <v>0.1875</v>
      </c>
      <c r="P594" s="1">
        <f t="shared" ref="P594:P598" si="389">SUM(M594,I594)</f>
        <v>98</v>
      </c>
      <c r="R594" s="78" t="str">
        <f t="shared" ref="R594:R598" si="390">H594</f>
        <v>E Moonbeam Dr</v>
      </c>
      <c r="U594" s="12" t="str">
        <f t="shared" si="377"/>
        <v>E Moonbeam Dr</v>
      </c>
      <c r="V594" s="11">
        <f t="shared" si="378"/>
        <v>0</v>
      </c>
      <c r="W594" s="80"/>
      <c r="X594" s="78">
        <v>782</v>
      </c>
      <c r="Y594" s="1">
        <v>3</v>
      </c>
      <c r="Z594" s="1">
        <v>0.4</v>
      </c>
      <c r="AA594" s="1">
        <v>542</v>
      </c>
      <c r="AB594" s="1">
        <v>69.3</v>
      </c>
      <c r="AC594" s="1">
        <v>164</v>
      </c>
      <c r="AD594" s="1">
        <v>21</v>
      </c>
      <c r="AE594" s="1">
        <v>2</v>
      </c>
      <c r="AF594" s="1">
        <v>0.3</v>
      </c>
      <c r="AG594" s="1">
        <v>61</v>
      </c>
      <c r="AH594" s="1">
        <v>7.8</v>
      </c>
      <c r="AI594" s="1">
        <v>2</v>
      </c>
      <c r="AJ594" s="1">
        <v>0.3</v>
      </c>
      <c r="AK594" s="1">
        <v>0</v>
      </c>
      <c r="AL594" s="1">
        <v>0</v>
      </c>
      <c r="AM594" s="1">
        <v>8</v>
      </c>
      <c r="AN594" s="1">
        <v>1</v>
      </c>
      <c r="AO594" s="1">
        <v>0</v>
      </c>
      <c r="AP594" s="1">
        <v>0</v>
      </c>
      <c r="AQ594" s="1">
        <v>0</v>
      </c>
      <c r="AR594" s="1">
        <v>0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0</v>
      </c>
      <c r="AY594" s="12" t="str">
        <f t="shared" si="380"/>
        <v>E Moonbeam Dr</v>
      </c>
      <c r="AZ594" s="38">
        <f t="shared" si="381"/>
        <v>0.42708333333333331</v>
      </c>
      <c r="BA594" s="38">
        <f t="shared" si="382"/>
        <v>0.1875</v>
      </c>
      <c r="BH594" s="12" t="str">
        <f t="shared" si="386"/>
        <v>E Moonbeam Dr</v>
      </c>
      <c r="BI594" s="38">
        <f t="shared" si="387"/>
        <v>0.26041666666666669</v>
      </c>
      <c r="BJ594" s="38">
        <f t="shared" si="388"/>
        <v>0.1875</v>
      </c>
      <c r="BP594" s="80"/>
    </row>
    <row r="595" spans="1:68">
      <c r="A595" s="1">
        <v>592</v>
      </c>
      <c r="B595" s="10" t="s">
        <v>60</v>
      </c>
      <c r="C595" s="78">
        <v>38.2956104550112</v>
      </c>
      <c r="D595" s="1">
        <v>-104.757611667605</v>
      </c>
      <c r="E595" s="1" t="s">
        <v>1040</v>
      </c>
      <c r="F595" s="6">
        <v>45441</v>
      </c>
      <c r="G595" s="7">
        <v>45449</v>
      </c>
      <c r="H595" s="78" t="s">
        <v>1041</v>
      </c>
      <c r="I595" s="1">
        <v>36</v>
      </c>
      <c r="J595" s="57">
        <v>0.375</v>
      </c>
      <c r="K595" s="57">
        <v>4.1666666666666664E-2</v>
      </c>
      <c r="L595" s="1" t="str">
        <f t="shared" si="379"/>
        <v>Linden Ave</v>
      </c>
      <c r="M595" s="1">
        <v>32</v>
      </c>
      <c r="N595" s="57">
        <v>0.4375</v>
      </c>
      <c r="O595" s="57">
        <v>0.125</v>
      </c>
      <c r="P595" s="1">
        <f t="shared" si="389"/>
        <v>68</v>
      </c>
      <c r="R595" s="78" t="str">
        <f t="shared" si="390"/>
        <v>Linden Ave</v>
      </c>
      <c r="S595" s="1">
        <v>30</v>
      </c>
      <c r="T595" s="1">
        <v>29.8</v>
      </c>
      <c r="U595" s="12" t="str">
        <f t="shared" si="377"/>
        <v>Linden Ave</v>
      </c>
      <c r="V595" s="11">
        <v>30</v>
      </c>
      <c r="W595" s="80">
        <v>27.9</v>
      </c>
      <c r="X595" s="78">
        <v>539</v>
      </c>
      <c r="Y595" s="1">
        <v>0</v>
      </c>
      <c r="Z595" s="1">
        <v>0</v>
      </c>
      <c r="AA595" s="1">
        <v>279</v>
      </c>
      <c r="AB595" s="1">
        <v>51.8</v>
      </c>
      <c r="AC595" s="1">
        <v>159</v>
      </c>
      <c r="AD595" s="1">
        <v>29.5</v>
      </c>
      <c r="AE595" s="1">
        <v>2</v>
      </c>
      <c r="AF595" s="1">
        <v>0.4</v>
      </c>
      <c r="AG595" s="1">
        <v>84</v>
      </c>
      <c r="AH595" s="1">
        <v>15.6</v>
      </c>
      <c r="AI595" s="1">
        <v>8</v>
      </c>
      <c r="AJ595" s="1">
        <v>1.5</v>
      </c>
      <c r="AK595" s="1">
        <v>0</v>
      </c>
      <c r="AL595" s="1">
        <v>0</v>
      </c>
      <c r="AM595" s="1">
        <v>7</v>
      </c>
      <c r="AN595" s="1">
        <v>1.3</v>
      </c>
      <c r="AO595" s="1">
        <v>0</v>
      </c>
      <c r="AP595" s="1">
        <v>0</v>
      </c>
      <c r="AQ595" s="1">
        <v>0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0</v>
      </c>
      <c r="AY595" s="12" t="str">
        <f t="shared" si="380"/>
        <v>Linden Ave</v>
      </c>
      <c r="AZ595" s="38">
        <f t="shared" si="381"/>
        <v>0.375</v>
      </c>
      <c r="BA595" s="38">
        <f t="shared" si="382"/>
        <v>4.1666666666666664E-2</v>
      </c>
      <c r="BH595" s="12" t="str">
        <f t="shared" ref="BH595:BH644" si="391">L595</f>
        <v>Linden Ave</v>
      </c>
      <c r="BI595" s="38">
        <f t="shared" ref="BI595:BI630" si="392">N595</f>
        <v>0.4375</v>
      </c>
      <c r="BJ595" s="38">
        <f t="shared" ref="BJ595:BJ630" si="393">O595</f>
        <v>0.125</v>
      </c>
      <c r="BP595" s="80"/>
    </row>
    <row r="596" spans="1:68">
      <c r="A596" s="1">
        <v>593</v>
      </c>
      <c r="B596" s="10" t="s">
        <v>60</v>
      </c>
      <c r="C596" s="78">
        <v>38.328190208857798</v>
      </c>
      <c r="D596" s="1">
        <v>-104.784412037065</v>
      </c>
      <c r="E596" s="1" t="s">
        <v>1042</v>
      </c>
      <c r="F596" s="6">
        <v>45469</v>
      </c>
      <c r="G596" s="7">
        <v>45482</v>
      </c>
      <c r="H596" s="78" t="s">
        <v>1043</v>
      </c>
      <c r="I596" s="1">
        <v>86</v>
      </c>
      <c r="J596" s="57">
        <v>0.41666666666666669</v>
      </c>
      <c r="K596" s="57">
        <v>0.20833333333333334</v>
      </c>
      <c r="L596" s="1" t="str">
        <f t="shared" si="379"/>
        <v>Aesop Dr</v>
      </c>
      <c r="M596" s="1">
        <v>87</v>
      </c>
      <c r="N596" s="57">
        <v>0.45833333333333331</v>
      </c>
      <c r="O596" s="57">
        <v>0.25</v>
      </c>
      <c r="P596" s="1">
        <f t="shared" si="389"/>
        <v>173</v>
      </c>
      <c r="R596" s="78" t="str">
        <f t="shared" si="390"/>
        <v>Aesop Dr</v>
      </c>
      <c r="S596" s="1">
        <v>30</v>
      </c>
      <c r="T596" s="1">
        <v>26.3</v>
      </c>
      <c r="U596" s="12" t="str">
        <f t="shared" ref="U596:U613" si="394">L596</f>
        <v>Aesop Dr</v>
      </c>
      <c r="V596" s="11">
        <f t="shared" ref="V596:V613" si="395">S596</f>
        <v>30</v>
      </c>
      <c r="W596" s="80">
        <v>26</v>
      </c>
      <c r="X596" s="78">
        <v>2240</v>
      </c>
      <c r="Y596" s="1">
        <v>0</v>
      </c>
      <c r="Z596" s="1">
        <v>0</v>
      </c>
      <c r="AA596" s="1">
        <v>1260</v>
      </c>
      <c r="AB596" s="1">
        <v>56.3</v>
      </c>
      <c r="AC596" s="1">
        <v>544</v>
      </c>
      <c r="AD596" s="1">
        <v>24.3</v>
      </c>
      <c r="AE596" s="1">
        <v>18</v>
      </c>
      <c r="AF596" s="1">
        <v>0.8</v>
      </c>
      <c r="AG596" s="1">
        <v>379</v>
      </c>
      <c r="AH596" s="1">
        <v>16.899999999999999</v>
      </c>
      <c r="AI596" s="1">
        <v>18</v>
      </c>
      <c r="AJ596" s="1">
        <v>0.8</v>
      </c>
      <c r="AK596" s="1">
        <v>0</v>
      </c>
      <c r="AL596" s="1">
        <v>0</v>
      </c>
      <c r="AM596" s="1">
        <v>20</v>
      </c>
      <c r="AN596" s="1">
        <v>0.9</v>
      </c>
      <c r="AO596" s="1">
        <v>1</v>
      </c>
      <c r="AP596" s="1">
        <v>0</v>
      </c>
      <c r="AQ596" s="1">
        <v>0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0</v>
      </c>
      <c r="AY596" s="12" t="str">
        <f t="shared" si="380"/>
        <v>Aesop Dr</v>
      </c>
      <c r="AZ596" s="38">
        <f t="shared" si="381"/>
        <v>0.41666666666666669</v>
      </c>
      <c r="BA596" s="38">
        <f t="shared" si="382"/>
        <v>0.20833333333333334</v>
      </c>
      <c r="BH596" s="12" t="str">
        <f t="shared" si="391"/>
        <v>Aesop Dr</v>
      </c>
      <c r="BI596" s="38">
        <f t="shared" si="392"/>
        <v>0.45833333333333331</v>
      </c>
      <c r="BJ596" s="38">
        <f t="shared" si="393"/>
        <v>0.25</v>
      </c>
      <c r="BP596" s="80"/>
    </row>
    <row r="597" spans="1:68">
      <c r="A597" s="1">
        <v>594</v>
      </c>
      <c r="B597" s="10" t="s">
        <v>1044</v>
      </c>
      <c r="C597" s="78">
        <v>38.236796013533599</v>
      </c>
      <c r="D597" s="1">
        <v>-104.50616490761099</v>
      </c>
      <c r="E597" s="1" t="s">
        <v>1045</v>
      </c>
      <c r="F597" s="6">
        <v>45482</v>
      </c>
      <c r="G597" s="7">
        <v>45488</v>
      </c>
      <c r="H597" s="78" t="s">
        <v>1046</v>
      </c>
      <c r="I597" s="1">
        <v>459</v>
      </c>
      <c r="J597" s="57">
        <v>0.3125</v>
      </c>
      <c r="K597" s="57">
        <v>0.22916666666666666</v>
      </c>
      <c r="L597" s="1" t="str">
        <f t="shared" si="379"/>
        <v>US50BUS</v>
      </c>
      <c r="M597" s="1">
        <v>565</v>
      </c>
      <c r="N597" s="57">
        <v>0.3125</v>
      </c>
      <c r="O597" s="57">
        <v>0.52083333333333337</v>
      </c>
      <c r="Q597" s="1">
        <f t="shared" ref="Q597" si="396">SUM(M597,I597)</f>
        <v>1024</v>
      </c>
      <c r="R597" s="78" t="str">
        <f t="shared" si="390"/>
        <v>US50BUS</v>
      </c>
      <c r="S597" s="1">
        <v>30</v>
      </c>
      <c r="T597" s="1">
        <v>45</v>
      </c>
      <c r="U597" s="12" t="str">
        <f t="shared" si="394"/>
        <v>US50BUS</v>
      </c>
      <c r="V597" s="11">
        <f t="shared" si="395"/>
        <v>30</v>
      </c>
      <c r="W597" s="80">
        <v>45</v>
      </c>
      <c r="X597" s="78"/>
      <c r="AY597" s="12" t="str">
        <f t="shared" si="380"/>
        <v>US50BUS</v>
      </c>
      <c r="AZ597" s="38">
        <f t="shared" si="381"/>
        <v>0.3125</v>
      </c>
      <c r="BA597" s="38">
        <f t="shared" si="382"/>
        <v>0.22916666666666666</v>
      </c>
      <c r="BB597" s="1">
        <v>30</v>
      </c>
      <c r="BC597" s="1">
        <v>1.1000000000000001</v>
      </c>
      <c r="BD597" s="1">
        <v>2581</v>
      </c>
      <c r="BE597" s="1">
        <v>93.2</v>
      </c>
      <c r="BF597" s="1">
        <v>157</v>
      </c>
      <c r="BG597" s="1">
        <v>5.7</v>
      </c>
      <c r="BH597" s="12" t="str">
        <f t="shared" si="391"/>
        <v>US50BUS</v>
      </c>
      <c r="BI597" s="38">
        <f t="shared" si="392"/>
        <v>0.3125</v>
      </c>
      <c r="BJ597" s="38">
        <f t="shared" si="393"/>
        <v>0.52083333333333337</v>
      </c>
      <c r="BK597" s="1">
        <v>39</v>
      </c>
      <c r="BL597" s="1">
        <v>1.4</v>
      </c>
      <c r="BM597" s="1">
        <v>2623</v>
      </c>
      <c r="BN597" s="1">
        <v>39.4</v>
      </c>
      <c r="BO597" s="1">
        <v>147</v>
      </c>
      <c r="BP597" s="80">
        <v>5.2</v>
      </c>
    </row>
    <row r="598" spans="1:68">
      <c r="A598" s="1">
        <v>595</v>
      </c>
      <c r="B598" s="10" t="s">
        <v>1044</v>
      </c>
      <c r="C598" s="78">
        <v>38.242783728241001</v>
      </c>
      <c r="D598" s="1">
        <v>-104.506101680792</v>
      </c>
      <c r="E598" s="1" t="s">
        <v>1047</v>
      </c>
      <c r="F598" s="6">
        <v>45482</v>
      </c>
      <c r="G598" s="7">
        <v>45488</v>
      </c>
      <c r="H598" s="78" t="s">
        <v>1046</v>
      </c>
      <c r="I598" s="1">
        <v>593</v>
      </c>
      <c r="J598" s="57">
        <v>0.45833333333333331</v>
      </c>
      <c r="K598" s="57">
        <v>0.66666666666666663</v>
      </c>
      <c r="L598" s="1" t="str">
        <f t="shared" si="379"/>
        <v>US50BUS</v>
      </c>
      <c r="M598" s="1">
        <v>610</v>
      </c>
      <c r="N598" s="57">
        <v>0.29166666666666669</v>
      </c>
      <c r="O598" s="57">
        <v>0.58333333333333337</v>
      </c>
      <c r="P598" s="1">
        <f t="shared" si="389"/>
        <v>1203</v>
      </c>
      <c r="R598" s="78" t="str">
        <f t="shared" si="390"/>
        <v>US50BUS</v>
      </c>
      <c r="S598" s="1">
        <v>30</v>
      </c>
      <c r="T598" s="1">
        <v>42.2</v>
      </c>
      <c r="U598" s="12" t="str">
        <f t="shared" si="394"/>
        <v>US50BUS</v>
      </c>
      <c r="V598" s="11">
        <f t="shared" si="395"/>
        <v>30</v>
      </c>
      <c r="W598" s="80">
        <v>42.2</v>
      </c>
      <c r="X598" s="78">
        <v>7581</v>
      </c>
      <c r="Y598" s="1">
        <v>25</v>
      </c>
      <c r="Z598" s="1">
        <v>0.3</v>
      </c>
      <c r="AA598" s="1">
        <v>4435</v>
      </c>
      <c r="AB598" s="1">
        <v>58.5</v>
      </c>
      <c r="AC598" s="1">
        <v>1746</v>
      </c>
      <c r="AD598" s="1">
        <v>23</v>
      </c>
      <c r="AE598" s="1">
        <v>36</v>
      </c>
      <c r="AF598" s="1">
        <v>0.5</v>
      </c>
      <c r="AG598" s="1">
        <v>1142</v>
      </c>
      <c r="AH598" s="1">
        <v>15.1</v>
      </c>
      <c r="AI598" s="1">
        <v>37</v>
      </c>
      <c r="AJ598" s="1">
        <v>0.5</v>
      </c>
      <c r="AK598" s="1">
        <v>0</v>
      </c>
      <c r="AL598" s="1">
        <v>0</v>
      </c>
      <c r="AM598" s="1">
        <v>144</v>
      </c>
      <c r="AN598" s="1">
        <v>1.9</v>
      </c>
      <c r="AO598" s="1">
        <v>13</v>
      </c>
      <c r="AP598" s="1">
        <v>0.2</v>
      </c>
      <c r="AQ598" s="1">
        <v>2</v>
      </c>
      <c r="AR598" s="1">
        <v>0</v>
      </c>
      <c r="AS598" s="1">
        <v>1</v>
      </c>
      <c r="AT598" s="1">
        <v>0</v>
      </c>
      <c r="AU598" s="1">
        <v>0</v>
      </c>
      <c r="AV598" s="1">
        <v>0</v>
      </c>
      <c r="AW598" s="1">
        <v>0</v>
      </c>
      <c r="AX598" s="1">
        <v>0</v>
      </c>
      <c r="AY598" s="12" t="str">
        <f t="shared" si="380"/>
        <v>US50BUS</v>
      </c>
      <c r="AZ598" s="38">
        <f t="shared" si="381"/>
        <v>0.45833333333333331</v>
      </c>
      <c r="BA598" s="38">
        <f t="shared" si="382"/>
        <v>0.66666666666666663</v>
      </c>
      <c r="BH598" s="12" t="str">
        <f t="shared" si="391"/>
        <v>US50BUS</v>
      </c>
      <c r="BI598" s="38">
        <f t="shared" si="392"/>
        <v>0.29166666666666669</v>
      </c>
      <c r="BJ598" s="38">
        <f t="shared" si="393"/>
        <v>0.58333333333333337</v>
      </c>
      <c r="BP598" s="80"/>
    </row>
    <row r="599" spans="1:68">
      <c r="A599" s="1">
        <v>596</v>
      </c>
      <c r="B599" s="10" t="s">
        <v>60</v>
      </c>
      <c r="C599" s="67">
        <v>37.952288000000003</v>
      </c>
      <c r="D599" s="68">
        <v>-104.815428</v>
      </c>
      <c r="E599" s="1" t="s">
        <v>1048</v>
      </c>
      <c r="F599" s="6">
        <v>45490</v>
      </c>
      <c r="G599" s="7">
        <v>45498</v>
      </c>
      <c r="H599" s="78" t="s">
        <v>292</v>
      </c>
      <c r="I599" s="1">
        <v>52</v>
      </c>
      <c r="J599" s="57">
        <v>0.45833333333333331</v>
      </c>
      <c r="K599" s="57">
        <v>0.54166666666666663</v>
      </c>
      <c r="L599" s="1" t="str">
        <f t="shared" si="379"/>
        <v>HW 165</v>
      </c>
      <c r="M599" s="1">
        <v>40</v>
      </c>
      <c r="N599" s="57">
        <v>0.45833333333333331</v>
      </c>
      <c r="O599" s="57">
        <v>0.66666666666666663</v>
      </c>
      <c r="P599" s="1">
        <f t="shared" ref="P599:P637" si="397">SUM(M599,I599)</f>
        <v>92</v>
      </c>
      <c r="R599" s="78" t="str">
        <f t="shared" ref="R599:R639" si="398">H599</f>
        <v>HW 165</v>
      </c>
      <c r="S599" s="1">
        <v>25</v>
      </c>
      <c r="T599" s="1">
        <v>20.100000000000001</v>
      </c>
      <c r="U599" s="12" t="str">
        <f t="shared" si="394"/>
        <v>HW 165</v>
      </c>
      <c r="V599" s="11">
        <f t="shared" si="395"/>
        <v>25</v>
      </c>
      <c r="W599" s="80">
        <v>24.3</v>
      </c>
      <c r="X599" s="78">
        <v>741</v>
      </c>
      <c r="Y599" s="1">
        <v>3</v>
      </c>
      <c r="Z599" s="1">
        <v>0.4</v>
      </c>
      <c r="AA599" s="1">
        <v>395</v>
      </c>
      <c r="AB599" s="1">
        <v>53.3</v>
      </c>
      <c r="AC599" s="1">
        <v>241</v>
      </c>
      <c r="AD599" s="1">
        <v>32.5</v>
      </c>
      <c r="AE599" s="1">
        <v>2</v>
      </c>
      <c r="AF599" s="1">
        <v>0.3</v>
      </c>
      <c r="AG599" s="1">
        <v>79</v>
      </c>
      <c r="AH599" s="1">
        <v>10.7</v>
      </c>
      <c r="AI599" s="1">
        <v>10</v>
      </c>
      <c r="AJ599" s="1">
        <v>1.3</v>
      </c>
      <c r="AK599" s="1">
        <v>0</v>
      </c>
      <c r="AL599" s="1">
        <v>0</v>
      </c>
      <c r="AM599" s="1">
        <v>11</v>
      </c>
      <c r="AN599" s="1">
        <v>1.5</v>
      </c>
      <c r="AO599" s="1">
        <v>0</v>
      </c>
      <c r="AP599" s="1">
        <v>0</v>
      </c>
      <c r="AQ599" s="1">
        <v>0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0</v>
      </c>
      <c r="AY599" s="12" t="str">
        <f t="shared" ref="AY599:AY617" si="399">H599</f>
        <v>HW 165</v>
      </c>
      <c r="AZ599" s="38">
        <f t="shared" ref="AZ599:AZ617" si="400">J599</f>
        <v>0.45833333333333331</v>
      </c>
      <c r="BA599" s="38">
        <f t="shared" ref="BA599:BA617" si="401">K599</f>
        <v>0.54166666666666663</v>
      </c>
      <c r="BH599" s="12" t="str">
        <f t="shared" si="391"/>
        <v>HW 165</v>
      </c>
      <c r="BI599" s="38">
        <f t="shared" si="392"/>
        <v>0.45833333333333331</v>
      </c>
      <c r="BJ599" s="38">
        <f t="shared" si="393"/>
        <v>0.66666666666666663</v>
      </c>
      <c r="BP599" s="80"/>
    </row>
    <row r="600" spans="1:68">
      <c r="A600" s="1">
        <v>597</v>
      </c>
      <c r="B600" s="10" t="s">
        <v>60</v>
      </c>
      <c r="C600" s="67">
        <v>37.941783999999998</v>
      </c>
      <c r="D600" s="1">
        <v>-104.816103</v>
      </c>
      <c r="E600" s="1" t="s">
        <v>1048</v>
      </c>
      <c r="F600" s="6">
        <v>45490</v>
      </c>
      <c r="G600" s="7">
        <v>45498</v>
      </c>
      <c r="H600" s="78" t="s">
        <v>292</v>
      </c>
      <c r="I600" s="1">
        <v>34</v>
      </c>
      <c r="J600" s="57">
        <v>0.41666666666666669</v>
      </c>
      <c r="K600" s="57">
        <v>0.70833333333333337</v>
      </c>
      <c r="L600" s="1" t="str">
        <f t="shared" si="379"/>
        <v>HW 165</v>
      </c>
      <c r="M600" s="1">
        <v>34</v>
      </c>
      <c r="N600" s="57">
        <v>0.375</v>
      </c>
      <c r="O600" s="57">
        <v>0.625</v>
      </c>
      <c r="P600" s="1">
        <f t="shared" si="397"/>
        <v>68</v>
      </c>
      <c r="R600" s="78" t="str">
        <f t="shared" si="398"/>
        <v>HW 165</v>
      </c>
      <c r="S600" s="1">
        <v>25</v>
      </c>
      <c r="T600" s="1">
        <v>37.200000000000003</v>
      </c>
      <c r="U600" s="12" t="str">
        <f t="shared" si="394"/>
        <v>HW 165</v>
      </c>
      <c r="V600" s="11">
        <f t="shared" si="395"/>
        <v>25</v>
      </c>
      <c r="W600" s="80">
        <v>34.9</v>
      </c>
      <c r="X600" s="78">
        <v>478</v>
      </c>
      <c r="Y600" s="1">
        <v>0</v>
      </c>
      <c r="Z600" s="1">
        <v>0</v>
      </c>
      <c r="AA600" s="1">
        <v>367</v>
      </c>
      <c r="AB600" s="1">
        <v>76.8</v>
      </c>
      <c r="AC600" s="1">
        <v>74</v>
      </c>
      <c r="AD600" s="1">
        <v>15.5</v>
      </c>
      <c r="AE600" s="1">
        <v>1</v>
      </c>
      <c r="AF600" s="1">
        <v>0.2</v>
      </c>
      <c r="AG600" s="1">
        <v>34</v>
      </c>
      <c r="AH600" s="1">
        <v>7.1</v>
      </c>
      <c r="AI600" s="1">
        <v>0</v>
      </c>
      <c r="AJ600" s="1">
        <v>0</v>
      </c>
      <c r="AK600" s="1">
        <v>0</v>
      </c>
      <c r="AL600" s="1">
        <v>0</v>
      </c>
      <c r="AM600" s="1">
        <v>2</v>
      </c>
      <c r="AN600" s="1">
        <v>0.4</v>
      </c>
      <c r="AO600" s="1">
        <v>0</v>
      </c>
      <c r="AP600" s="1">
        <v>0</v>
      </c>
      <c r="AQ600" s="1">
        <v>0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0</v>
      </c>
      <c r="AY600" s="12" t="str">
        <f t="shared" si="399"/>
        <v>HW 165</v>
      </c>
      <c r="AZ600" s="38">
        <f t="shared" si="400"/>
        <v>0.41666666666666669</v>
      </c>
      <c r="BA600" s="38">
        <f t="shared" si="401"/>
        <v>0.70833333333333337</v>
      </c>
      <c r="BH600" s="12" t="str">
        <f t="shared" si="391"/>
        <v>HW 165</v>
      </c>
      <c r="BI600" s="38">
        <f t="shared" si="392"/>
        <v>0.375</v>
      </c>
      <c r="BJ600" s="38">
        <f t="shared" si="393"/>
        <v>0.625</v>
      </c>
      <c r="BP600" s="80"/>
    </row>
    <row r="601" spans="1:68">
      <c r="A601" s="1">
        <v>598</v>
      </c>
      <c r="B601" s="10" t="s">
        <v>60</v>
      </c>
      <c r="C601" s="67">
        <v>37.938667000000002</v>
      </c>
      <c r="D601" s="1">
        <v>-104.83747200000001</v>
      </c>
      <c r="E601" s="1" t="s">
        <v>1048</v>
      </c>
      <c r="F601" s="6">
        <v>45490</v>
      </c>
      <c r="G601" s="7">
        <v>45498</v>
      </c>
      <c r="H601" s="78" t="s">
        <v>1049</v>
      </c>
      <c r="I601" s="1">
        <v>81</v>
      </c>
      <c r="J601" s="57">
        <v>0.41666666666666669</v>
      </c>
      <c r="K601" s="57">
        <v>0.66666666666666663</v>
      </c>
      <c r="L601" s="1" t="str">
        <f t="shared" si="379"/>
        <v>Cibola</v>
      </c>
      <c r="M601" s="1">
        <v>60</v>
      </c>
      <c r="N601" s="57">
        <v>0.33333333333333331</v>
      </c>
      <c r="O601" s="57">
        <v>0.70833333333333337</v>
      </c>
      <c r="P601" s="1">
        <f t="shared" si="397"/>
        <v>141</v>
      </c>
      <c r="R601" s="78" t="str">
        <f t="shared" si="398"/>
        <v>Cibola</v>
      </c>
      <c r="S601" s="1">
        <v>25</v>
      </c>
      <c r="T601" s="1">
        <v>35.6</v>
      </c>
      <c r="U601" s="12" t="str">
        <f t="shared" si="394"/>
        <v>Cibola</v>
      </c>
      <c r="V601" s="11">
        <f t="shared" si="395"/>
        <v>25</v>
      </c>
      <c r="W601" s="80">
        <v>35.5</v>
      </c>
      <c r="X601" s="78">
        <v>1002</v>
      </c>
      <c r="Y601" s="1">
        <v>0</v>
      </c>
      <c r="Z601" s="1">
        <v>0</v>
      </c>
      <c r="AA601" s="1">
        <v>700</v>
      </c>
      <c r="AB601" s="1">
        <v>69.900000000000006</v>
      </c>
      <c r="AC601" s="1">
        <v>186</v>
      </c>
      <c r="AD601" s="1">
        <v>18.600000000000001</v>
      </c>
      <c r="AE601" s="1">
        <v>1</v>
      </c>
      <c r="AF601" s="1">
        <v>0.1</v>
      </c>
      <c r="AG601" s="1">
        <v>109</v>
      </c>
      <c r="AH601" s="1">
        <v>10.9</v>
      </c>
      <c r="AI601" s="1">
        <v>0</v>
      </c>
      <c r="AJ601" s="1">
        <v>0</v>
      </c>
      <c r="AK601" s="1">
        <v>0</v>
      </c>
      <c r="AL601" s="1">
        <v>0</v>
      </c>
      <c r="AM601" s="1">
        <v>6</v>
      </c>
      <c r="AN601" s="1">
        <v>0.6</v>
      </c>
      <c r="AO601" s="1">
        <v>0</v>
      </c>
      <c r="AP601" s="1">
        <v>0</v>
      </c>
      <c r="AQ601" s="1">
        <v>0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0</v>
      </c>
      <c r="AY601" s="12" t="str">
        <f t="shared" si="399"/>
        <v>Cibola</v>
      </c>
      <c r="AZ601" s="38">
        <f t="shared" si="400"/>
        <v>0.41666666666666669</v>
      </c>
      <c r="BA601" s="38">
        <f>K601</f>
        <v>0.66666666666666663</v>
      </c>
      <c r="BH601" s="12" t="str">
        <f t="shared" si="391"/>
        <v>Cibola</v>
      </c>
      <c r="BI601" s="38">
        <f t="shared" si="392"/>
        <v>0.33333333333333331</v>
      </c>
      <c r="BJ601" s="38">
        <f t="shared" si="393"/>
        <v>0.70833333333333337</v>
      </c>
      <c r="BP601" s="80"/>
    </row>
    <row r="602" spans="1:68">
      <c r="A602" s="1">
        <v>599</v>
      </c>
      <c r="B602" s="10" t="s">
        <v>60</v>
      </c>
      <c r="C602" s="78">
        <v>38.273580753438999</v>
      </c>
      <c r="D602" s="1">
        <v>-104.491697962453</v>
      </c>
      <c r="E602" s="69" t="s">
        <v>1050</v>
      </c>
      <c r="F602" s="6">
        <v>45491</v>
      </c>
      <c r="G602" s="7">
        <v>45498</v>
      </c>
      <c r="H602" s="78" t="s">
        <v>1051</v>
      </c>
      <c r="I602" s="1">
        <v>80</v>
      </c>
      <c r="J602" s="57">
        <v>0.41666666666666669</v>
      </c>
      <c r="K602" s="57">
        <v>0.70833333333333337</v>
      </c>
      <c r="L602" s="1" t="str">
        <f t="shared" si="379"/>
        <v>32 Lane</v>
      </c>
      <c r="M602" s="1">
        <v>62</v>
      </c>
      <c r="N602" s="57">
        <v>0.33333333333333331</v>
      </c>
      <c r="O602" s="57">
        <v>0.66666666666666663</v>
      </c>
      <c r="Q602" s="1">
        <v>142</v>
      </c>
      <c r="R602" s="78" t="str">
        <f t="shared" si="398"/>
        <v>32 Lane</v>
      </c>
      <c r="S602" s="1">
        <v>20</v>
      </c>
      <c r="T602" s="1">
        <v>35.200000000000003</v>
      </c>
      <c r="U602" s="12" t="str">
        <f t="shared" si="394"/>
        <v>32 Lane</v>
      </c>
      <c r="V602" s="11">
        <f t="shared" si="395"/>
        <v>20</v>
      </c>
      <c r="W602" s="80">
        <v>35</v>
      </c>
      <c r="X602" s="78"/>
      <c r="AY602" s="12" t="str">
        <f t="shared" si="399"/>
        <v>32 Lane</v>
      </c>
      <c r="AZ602" s="38">
        <f t="shared" si="400"/>
        <v>0.41666666666666669</v>
      </c>
      <c r="BA602" s="38">
        <f>K602</f>
        <v>0.70833333333333337</v>
      </c>
      <c r="BB602" s="1">
        <v>361</v>
      </c>
      <c r="BC602" s="1">
        <v>69.900000000000006</v>
      </c>
      <c r="BD602" s="1">
        <v>153</v>
      </c>
      <c r="BE602" s="1">
        <v>30.1</v>
      </c>
      <c r="BF602" s="1">
        <v>0</v>
      </c>
      <c r="BG602" s="1">
        <v>0</v>
      </c>
      <c r="BH602" s="12" t="str">
        <f t="shared" si="391"/>
        <v>32 Lane</v>
      </c>
      <c r="BI602" s="38">
        <f t="shared" si="392"/>
        <v>0.33333333333333331</v>
      </c>
      <c r="BJ602" s="38">
        <f t="shared" si="393"/>
        <v>0.66666666666666663</v>
      </c>
      <c r="BK602" s="1">
        <v>338</v>
      </c>
      <c r="BL602" s="1">
        <v>69</v>
      </c>
      <c r="BM602" s="1">
        <v>150</v>
      </c>
      <c r="BN602" s="1">
        <v>31</v>
      </c>
      <c r="BO602" s="1">
        <v>0</v>
      </c>
      <c r="BP602" s="80">
        <v>0</v>
      </c>
    </row>
    <row r="603" spans="1:68">
      <c r="A603" s="1">
        <v>600</v>
      </c>
      <c r="B603" s="10" t="s">
        <v>60</v>
      </c>
      <c r="C603" s="78">
        <v>38.273600719184898</v>
      </c>
      <c r="D603" s="1">
        <v>-104.488622185121</v>
      </c>
      <c r="E603" s="69" t="s">
        <v>1050</v>
      </c>
      <c r="F603" s="6">
        <v>45491</v>
      </c>
      <c r="G603" s="7">
        <v>45498</v>
      </c>
      <c r="H603" s="78" t="s">
        <v>1051</v>
      </c>
      <c r="I603" s="1">
        <v>79</v>
      </c>
      <c r="J603" s="57">
        <v>0.45833333333333331</v>
      </c>
      <c r="K603" s="57">
        <v>0.70833333333333337</v>
      </c>
      <c r="L603" s="1" t="str">
        <f t="shared" si="379"/>
        <v>32 Lane</v>
      </c>
      <c r="M603" s="1">
        <v>77</v>
      </c>
      <c r="N603" s="57">
        <v>0.33333333333333331</v>
      </c>
      <c r="O603" s="57">
        <v>0.5</v>
      </c>
      <c r="P603" s="1">
        <f t="shared" si="397"/>
        <v>156</v>
      </c>
      <c r="R603" s="78" t="str">
        <f t="shared" si="398"/>
        <v>32 Lane</v>
      </c>
      <c r="S603" s="1">
        <v>20</v>
      </c>
      <c r="T603" s="1">
        <v>34.9</v>
      </c>
      <c r="U603" s="12" t="str">
        <f t="shared" si="394"/>
        <v>32 Lane</v>
      </c>
      <c r="V603" s="11">
        <f t="shared" si="395"/>
        <v>20</v>
      </c>
      <c r="W603" s="80">
        <v>30.2</v>
      </c>
      <c r="X603" s="78">
        <v>1156</v>
      </c>
      <c r="Y603" s="1">
        <v>4</v>
      </c>
      <c r="Z603" s="1">
        <v>0.3</v>
      </c>
      <c r="AA603" s="1">
        <v>661</v>
      </c>
      <c r="AB603" s="1">
        <v>57.2</v>
      </c>
      <c r="AC603" s="1">
        <v>331</v>
      </c>
      <c r="AD603" s="1">
        <v>28.6</v>
      </c>
      <c r="AE603" s="1">
        <v>2</v>
      </c>
      <c r="AF603" s="1">
        <v>0.2</v>
      </c>
      <c r="AG603" s="1">
        <v>133</v>
      </c>
      <c r="AH603" s="1">
        <v>11.5</v>
      </c>
      <c r="AI603" s="1">
        <v>6</v>
      </c>
      <c r="AJ603" s="1">
        <v>0.5</v>
      </c>
      <c r="AK603" s="1">
        <v>0</v>
      </c>
      <c r="AL603" s="1">
        <v>0</v>
      </c>
      <c r="AM603" s="1">
        <v>19</v>
      </c>
      <c r="AN603" s="1">
        <v>1.6</v>
      </c>
      <c r="AO603" s="1">
        <v>0</v>
      </c>
      <c r="AP603" s="1">
        <v>0</v>
      </c>
      <c r="AQ603" s="1">
        <v>0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0</v>
      </c>
      <c r="AY603" s="12" t="str">
        <f t="shared" si="399"/>
        <v>32 Lane</v>
      </c>
      <c r="AZ603" s="38">
        <f t="shared" si="400"/>
        <v>0.45833333333333331</v>
      </c>
      <c r="BA603" s="38">
        <f t="shared" si="401"/>
        <v>0.70833333333333337</v>
      </c>
      <c r="BH603" s="12" t="str">
        <f t="shared" si="391"/>
        <v>32 Lane</v>
      </c>
      <c r="BI603" s="38">
        <f t="shared" si="392"/>
        <v>0.33333333333333331</v>
      </c>
      <c r="BJ603" s="38">
        <f t="shared" si="393"/>
        <v>0.5</v>
      </c>
      <c r="BP603" s="80"/>
    </row>
    <row r="604" spans="1:68">
      <c r="A604" s="1">
        <v>601</v>
      </c>
      <c r="B604" s="10" t="s">
        <v>60</v>
      </c>
      <c r="C604" s="78">
        <v>38.274249298941697</v>
      </c>
      <c r="D604" s="1">
        <v>-104.489373168123</v>
      </c>
      <c r="E604" s="1" t="s">
        <v>1052</v>
      </c>
      <c r="F604" s="6">
        <v>45490</v>
      </c>
      <c r="G604" s="7">
        <v>45498</v>
      </c>
      <c r="H604" s="78" t="s">
        <v>1053</v>
      </c>
      <c r="I604" s="1">
        <v>13</v>
      </c>
      <c r="J604" s="57">
        <v>0.41666666666666669</v>
      </c>
      <c r="K604" s="57">
        <v>0.625</v>
      </c>
      <c r="L604" s="1" t="str">
        <f t="shared" si="379"/>
        <v>Acoma Pl</v>
      </c>
      <c r="M604" s="1">
        <v>23</v>
      </c>
      <c r="N604" s="57">
        <v>0.29166666666666669</v>
      </c>
      <c r="O604" s="57">
        <v>0.66666666666666663</v>
      </c>
      <c r="P604" s="1">
        <f t="shared" si="397"/>
        <v>36</v>
      </c>
      <c r="R604" s="78" t="str">
        <f t="shared" si="398"/>
        <v>Acoma Pl</v>
      </c>
      <c r="S604" s="1">
        <v>20</v>
      </c>
      <c r="T604" s="1">
        <v>18</v>
      </c>
      <c r="U604" s="12" t="str">
        <f t="shared" si="394"/>
        <v>Acoma Pl</v>
      </c>
      <c r="V604" s="11">
        <f t="shared" si="395"/>
        <v>20</v>
      </c>
      <c r="W604" s="80">
        <v>19.600000000000001</v>
      </c>
      <c r="X604" s="78">
        <v>289</v>
      </c>
      <c r="Y604" s="1">
        <v>4</v>
      </c>
      <c r="Z604" s="1">
        <v>1.4</v>
      </c>
      <c r="AA604" s="1">
        <v>106</v>
      </c>
      <c r="AB604" s="1">
        <v>36.700000000000003</v>
      </c>
      <c r="AC604" s="1">
        <v>103</v>
      </c>
      <c r="AD604" s="1">
        <v>35.6</v>
      </c>
      <c r="AE604" s="1">
        <v>2</v>
      </c>
      <c r="AF604" s="1">
        <v>0.7</v>
      </c>
      <c r="AG604" s="1">
        <v>65</v>
      </c>
      <c r="AH604" s="1">
        <v>22.5</v>
      </c>
      <c r="AI604" s="1">
        <v>4</v>
      </c>
      <c r="AJ604" s="1">
        <v>1.4</v>
      </c>
      <c r="AK604" s="1">
        <v>0</v>
      </c>
      <c r="AL604" s="1">
        <v>0</v>
      </c>
      <c r="AM604" s="1">
        <v>5</v>
      </c>
      <c r="AN604" s="1">
        <v>1.7</v>
      </c>
      <c r="AO604" s="1">
        <v>0</v>
      </c>
      <c r="AP604" s="1">
        <v>0</v>
      </c>
      <c r="AQ604" s="1">
        <v>0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0</v>
      </c>
      <c r="AY604" s="12" t="str">
        <f t="shared" si="399"/>
        <v>Acoma Pl</v>
      </c>
      <c r="AZ604" s="38">
        <f t="shared" si="400"/>
        <v>0.41666666666666669</v>
      </c>
      <c r="BA604" s="38">
        <f t="shared" si="401"/>
        <v>0.625</v>
      </c>
      <c r="BH604" s="12" t="str">
        <f t="shared" si="391"/>
        <v>Acoma Pl</v>
      </c>
      <c r="BI604" s="38">
        <f t="shared" si="392"/>
        <v>0.29166666666666669</v>
      </c>
      <c r="BJ604" s="38">
        <f t="shared" si="393"/>
        <v>0.66666666666666663</v>
      </c>
      <c r="BP604" s="80"/>
    </row>
    <row r="605" spans="1:68">
      <c r="A605" s="1">
        <v>602</v>
      </c>
      <c r="B605" s="10" t="s">
        <v>1054</v>
      </c>
      <c r="C605" s="78">
        <v>38.252171952292997</v>
      </c>
      <c r="D605" s="1">
        <v>-104.573096815667</v>
      </c>
      <c r="E605" s="69" t="s">
        <v>1055</v>
      </c>
      <c r="F605" s="6">
        <v>45489</v>
      </c>
      <c r="G605" s="7">
        <v>45498</v>
      </c>
      <c r="H605" s="78" t="s">
        <v>1056</v>
      </c>
      <c r="I605" s="1">
        <v>2122</v>
      </c>
      <c r="J605" s="57">
        <v>0.45833333333333331</v>
      </c>
      <c r="K605" s="57">
        <v>0.70833333333333337</v>
      </c>
      <c r="L605" s="1" t="str">
        <f t="shared" si="379"/>
        <v>HW50</v>
      </c>
      <c r="M605" s="1">
        <v>2806</v>
      </c>
      <c r="N605" s="57">
        <v>0.45833333333333331</v>
      </c>
      <c r="O605" s="57">
        <v>0.625</v>
      </c>
      <c r="P605" s="1">
        <f t="shared" si="397"/>
        <v>4928</v>
      </c>
      <c r="R605" s="78" t="str">
        <f t="shared" si="398"/>
        <v>HW50</v>
      </c>
      <c r="S605" s="1">
        <v>35</v>
      </c>
      <c r="T605" s="1">
        <v>36.6</v>
      </c>
      <c r="U605" s="12" t="str">
        <f t="shared" si="394"/>
        <v>HW50</v>
      </c>
      <c r="V605" s="11">
        <f t="shared" si="395"/>
        <v>35</v>
      </c>
      <c r="W605" s="80">
        <v>39.200000000000003</v>
      </c>
      <c r="X605" s="78">
        <v>45316</v>
      </c>
      <c r="Y605" s="1">
        <v>269</v>
      </c>
      <c r="Z605" s="1">
        <v>0.6</v>
      </c>
      <c r="AA605" s="1">
        <v>31739</v>
      </c>
      <c r="AB605" s="1">
        <v>70</v>
      </c>
      <c r="AC605" s="1">
        <v>10003</v>
      </c>
      <c r="AD605" s="1">
        <v>22.1</v>
      </c>
      <c r="AE605" s="1">
        <v>182</v>
      </c>
      <c r="AF605" s="1">
        <v>0.4</v>
      </c>
      <c r="AG605" s="1">
        <v>2422</v>
      </c>
      <c r="AH605" s="1">
        <v>5.3</v>
      </c>
      <c r="AI605" s="1">
        <v>101</v>
      </c>
      <c r="AJ605" s="1">
        <v>0.2</v>
      </c>
      <c r="AK605" s="1">
        <v>2</v>
      </c>
      <c r="AL605" s="1">
        <v>0</v>
      </c>
      <c r="AM605" s="1">
        <v>407</v>
      </c>
      <c r="AN605" s="1">
        <v>0.9</v>
      </c>
      <c r="AO605" s="1">
        <v>184</v>
      </c>
      <c r="AP605" s="1">
        <v>0.4</v>
      </c>
      <c r="AQ605" s="1">
        <v>4</v>
      </c>
      <c r="AR605" s="1">
        <v>0</v>
      </c>
      <c r="AS605" s="1">
        <v>3</v>
      </c>
      <c r="AT605" s="1">
        <v>0</v>
      </c>
      <c r="AU605" s="1">
        <v>0</v>
      </c>
      <c r="AV605" s="1">
        <v>0</v>
      </c>
      <c r="AW605" s="1">
        <v>0</v>
      </c>
      <c r="AX605" s="1">
        <v>0</v>
      </c>
      <c r="AY605" s="12" t="str">
        <f t="shared" si="399"/>
        <v>HW50</v>
      </c>
      <c r="AZ605" s="38">
        <f t="shared" si="400"/>
        <v>0.45833333333333331</v>
      </c>
      <c r="BA605" s="38">
        <f t="shared" si="401"/>
        <v>0.70833333333333337</v>
      </c>
      <c r="BH605" s="12" t="str">
        <f t="shared" si="391"/>
        <v>HW50</v>
      </c>
      <c r="BI605" s="38">
        <f t="shared" si="392"/>
        <v>0.45833333333333331</v>
      </c>
      <c r="BJ605" s="38">
        <f t="shared" si="393"/>
        <v>0.625</v>
      </c>
      <c r="BP605" s="80"/>
    </row>
    <row r="606" spans="1:68">
      <c r="A606" s="1">
        <v>603</v>
      </c>
      <c r="B606" s="10" t="s">
        <v>1054</v>
      </c>
      <c r="C606" s="78">
        <v>38.246451332757999</v>
      </c>
      <c r="D606" s="1">
        <v>-104.57951765412599</v>
      </c>
      <c r="E606" s="69" t="s">
        <v>1057</v>
      </c>
      <c r="F606" s="6">
        <v>41850</v>
      </c>
      <c r="G606" s="7">
        <v>45510</v>
      </c>
      <c r="H606" s="78" t="s">
        <v>1056</v>
      </c>
      <c r="I606" s="1">
        <v>463</v>
      </c>
      <c r="J606" s="57">
        <v>0.27083333333333331</v>
      </c>
      <c r="K606" s="57">
        <v>0.52083333333333337</v>
      </c>
      <c r="L606" s="1" t="str">
        <f t="shared" si="379"/>
        <v>HW50</v>
      </c>
      <c r="M606" s="1">
        <v>454</v>
      </c>
      <c r="N606" s="57">
        <v>0.4375</v>
      </c>
      <c r="O606" s="57">
        <v>0.6875</v>
      </c>
      <c r="Q606" s="1">
        <f t="shared" ref="Q606:Q626" si="402">SUM(M606,I606)</f>
        <v>917</v>
      </c>
      <c r="R606" s="78" t="str">
        <f t="shared" si="398"/>
        <v>HW50</v>
      </c>
      <c r="S606" s="1">
        <v>35</v>
      </c>
      <c r="T606" s="1">
        <v>30</v>
      </c>
      <c r="U606" s="12" t="str">
        <f t="shared" si="394"/>
        <v>HW50</v>
      </c>
      <c r="V606" s="11">
        <f t="shared" si="395"/>
        <v>35</v>
      </c>
      <c r="W606" s="80">
        <v>27</v>
      </c>
      <c r="X606" s="78"/>
      <c r="AY606" s="12" t="str">
        <f t="shared" si="399"/>
        <v>HW50</v>
      </c>
      <c r="AZ606" s="38">
        <f t="shared" si="400"/>
        <v>0.27083333333333331</v>
      </c>
      <c r="BA606" s="38">
        <f t="shared" si="401"/>
        <v>0.52083333333333337</v>
      </c>
      <c r="BB606" s="1">
        <v>29</v>
      </c>
      <c r="BC606" s="1">
        <v>0.9</v>
      </c>
      <c r="BD606" s="1">
        <v>2999</v>
      </c>
      <c r="BE606" s="1">
        <v>92.1</v>
      </c>
      <c r="BF606" s="1">
        <v>229</v>
      </c>
      <c r="BG606" s="1">
        <v>7</v>
      </c>
      <c r="BH606" s="12" t="str">
        <f t="shared" si="391"/>
        <v>HW50</v>
      </c>
      <c r="BI606" s="38">
        <f t="shared" si="392"/>
        <v>0.4375</v>
      </c>
      <c r="BJ606" s="38">
        <f t="shared" si="393"/>
        <v>0.6875</v>
      </c>
      <c r="BK606" s="1">
        <v>9</v>
      </c>
      <c r="BL606" s="1">
        <v>0.3</v>
      </c>
      <c r="BM606" s="1">
        <v>2923</v>
      </c>
      <c r="BN606" s="1">
        <v>91.5</v>
      </c>
      <c r="BO606" s="1">
        <v>264</v>
      </c>
      <c r="BP606" s="80">
        <v>8.3000000000000007</v>
      </c>
    </row>
    <row r="607" spans="1:68">
      <c r="A607" s="1">
        <v>604</v>
      </c>
      <c r="B607" s="10" t="s">
        <v>1058</v>
      </c>
      <c r="C607" s="78">
        <v>38.3291893804087</v>
      </c>
      <c r="D607" s="1">
        <v>-104.703626421908</v>
      </c>
      <c r="E607" s="1" t="s">
        <v>191</v>
      </c>
      <c r="F607" s="6">
        <v>45505</v>
      </c>
      <c r="G607" s="7">
        <v>45509</v>
      </c>
      <c r="H607" s="78" t="s">
        <v>432</v>
      </c>
      <c r="I607" s="1">
        <v>2930</v>
      </c>
      <c r="J607" s="57">
        <v>0.4375</v>
      </c>
      <c r="K607" s="57">
        <v>0.52083333333333337</v>
      </c>
      <c r="L607" s="1" t="str">
        <f t="shared" si="379"/>
        <v>N Purcell Blvd</v>
      </c>
      <c r="M607" s="1">
        <v>2924</v>
      </c>
      <c r="N607" s="57">
        <v>0.4375</v>
      </c>
      <c r="O607" s="57">
        <v>0.6875</v>
      </c>
      <c r="Q607" s="1">
        <f t="shared" si="402"/>
        <v>5854</v>
      </c>
      <c r="R607" s="78" t="str">
        <f t="shared" si="398"/>
        <v>N Purcell Blvd</v>
      </c>
      <c r="S607" s="1">
        <v>45</v>
      </c>
      <c r="T607" s="1">
        <v>46</v>
      </c>
      <c r="U607" s="12" t="str">
        <f t="shared" si="394"/>
        <v>N Purcell Blvd</v>
      </c>
      <c r="V607" s="11">
        <f t="shared" si="395"/>
        <v>45</v>
      </c>
      <c r="W607" s="80">
        <v>46</v>
      </c>
      <c r="X607" s="78"/>
      <c r="AY607" s="12" t="str">
        <f t="shared" si="399"/>
        <v>N Purcell Blvd</v>
      </c>
      <c r="AZ607" s="38">
        <f t="shared" si="400"/>
        <v>0.4375</v>
      </c>
      <c r="BA607" s="38">
        <f t="shared" si="401"/>
        <v>0.52083333333333337</v>
      </c>
      <c r="BB607" s="1">
        <v>156</v>
      </c>
      <c r="BC607" s="1">
        <v>1.3</v>
      </c>
      <c r="BD607" s="1">
        <v>10941</v>
      </c>
      <c r="BE607" s="1">
        <v>93.4</v>
      </c>
      <c r="BF607" s="1">
        <v>635</v>
      </c>
      <c r="BG607" s="1">
        <v>5.4</v>
      </c>
      <c r="BH607" s="12" t="str">
        <f t="shared" si="391"/>
        <v>N Purcell Blvd</v>
      </c>
      <c r="BI607" s="38">
        <f t="shared" si="392"/>
        <v>0.4375</v>
      </c>
      <c r="BJ607" s="38">
        <f t="shared" si="393"/>
        <v>0.6875</v>
      </c>
      <c r="BK607" s="1">
        <v>33</v>
      </c>
      <c r="BL607" s="1">
        <v>0.3</v>
      </c>
      <c r="BM607" s="1">
        <v>11158</v>
      </c>
      <c r="BN607" s="1">
        <v>94.4</v>
      </c>
      <c r="BO607" s="1">
        <v>624</v>
      </c>
      <c r="BP607" s="80">
        <v>5.3</v>
      </c>
    </row>
    <row r="608" spans="1:68">
      <c r="A608" s="1">
        <v>605</v>
      </c>
      <c r="B608" s="10" t="s">
        <v>1059</v>
      </c>
      <c r="C608" s="78">
        <v>38.237099622574398</v>
      </c>
      <c r="D608" s="1">
        <v>-104.57986042492399</v>
      </c>
      <c r="E608" s="69" t="s">
        <v>1060</v>
      </c>
      <c r="F608" s="6">
        <v>41850</v>
      </c>
      <c r="G608" s="7">
        <v>45510</v>
      </c>
      <c r="H608" s="78" t="s">
        <v>1056</v>
      </c>
      <c r="I608" s="1">
        <v>2330</v>
      </c>
      <c r="J608" s="57">
        <v>0.47916666666666669</v>
      </c>
      <c r="K608" s="57">
        <v>0.72916666666666663</v>
      </c>
      <c r="L608" s="1" t="str">
        <f t="shared" si="379"/>
        <v>HW50</v>
      </c>
      <c r="M608" s="1">
        <v>2549</v>
      </c>
      <c r="N608" s="57">
        <v>0.3125</v>
      </c>
      <c r="O608" s="57">
        <v>0.64583333333333337</v>
      </c>
      <c r="Q608" s="1">
        <f t="shared" si="402"/>
        <v>4879</v>
      </c>
      <c r="R608" s="78" t="str">
        <f t="shared" si="398"/>
        <v>HW50</v>
      </c>
      <c r="S608" s="1">
        <v>35</v>
      </c>
      <c r="T608" s="1">
        <v>46</v>
      </c>
      <c r="U608" s="12" t="str">
        <f t="shared" si="394"/>
        <v>HW50</v>
      </c>
      <c r="V608" s="11">
        <f t="shared" si="395"/>
        <v>35</v>
      </c>
      <c r="W608" s="80">
        <v>45</v>
      </c>
      <c r="X608" s="78"/>
      <c r="AY608" s="12" t="str">
        <f t="shared" si="399"/>
        <v>HW50</v>
      </c>
      <c r="AZ608" s="38">
        <f t="shared" si="400"/>
        <v>0.47916666666666669</v>
      </c>
      <c r="BA608" s="38">
        <f t="shared" si="401"/>
        <v>0.72916666666666663</v>
      </c>
      <c r="BB608" s="1">
        <v>26</v>
      </c>
      <c r="BC608" s="1">
        <v>0.2</v>
      </c>
      <c r="BD608" s="1">
        <v>15633</v>
      </c>
      <c r="BE608" s="1">
        <v>95.3</v>
      </c>
      <c r="BF608" s="1">
        <v>748</v>
      </c>
      <c r="BG608" s="1">
        <v>4.5999999999999996</v>
      </c>
      <c r="BH608" s="12" t="str">
        <f t="shared" si="391"/>
        <v>HW50</v>
      </c>
      <c r="BI608" s="38">
        <f t="shared" si="392"/>
        <v>0.3125</v>
      </c>
      <c r="BJ608" s="38">
        <f t="shared" si="393"/>
        <v>0.64583333333333337</v>
      </c>
      <c r="BK608" s="1">
        <v>7</v>
      </c>
      <c r="BL608" s="1">
        <v>0</v>
      </c>
      <c r="BM608" s="1">
        <v>16979</v>
      </c>
      <c r="BN608" s="1">
        <v>94.6</v>
      </c>
      <c r="BO608" s="1">
        <v>963</v>
      </c>
      <c r="BP608" s="80">
        <v>5.4</v>
      </c>
    </row>
    <row r="609" spans="1:68">
      <c r="A609" s="1">
        <v>606</v>
      </c>
      <c r="B609" s="10" t="s">
        <v>1054</v>
      </c>
      <c r="C609" s="78">
        <v>38.252096403879598</v>
      </c>
      <c r="D609" s="1">
        <v>-104.572466629711</v>
      </c>
      <c r="E609" s="69" t="s">
        <v>1061</v>
      </c>
      <c r="F609" s="6">
        <v>41850</v>
      </c>
      <c r="G609" s="7">
        <v>45510</v>
      </c>
      <c r="H609" s="78" t="s">
        <v>1056</v>
      </c>
      <c r="I609" s="1">
        <v>76</v>
      </c>
      <c r="J609" s="57">
        <v>0.47916666666666669</v>
      </c>
      <c r="K609" s="57">
        <v>0.64583333333333337</v>
      </c>
      <c r="L609" s="1" t="str">
        <f t="shared" si="379"/>
        <v>HW50</v>
      </c>
      <c r="M609" s="1">
        <v>87</v>
      </c>
      <c r="N609" s="57">
        <v>0.3125</v>
      </c>
      <c r="O609" s="57">
        <v>0.72916666666666663</v>
      </c>
      <c r="Q609" s="1">
        <f t="shared" si="402"/>
        <v>163</v>
      </c>
      <c r="R609" s="78" t="str">
        <f t="shared" si="398"/>
        <v>HW50</v>
      </c>
      <c r="S609" s="1">
        <v>25</v>
      </c>
      <c r="T609" s="1">
        <v>27</v>
      </c>
      <c r="U609" s="12" t="str">
        <f t="shared" si="394"/>
        <v>HW50</v>
      </c>
      <c r="V609" s="11">
        <f t="shared" si="395"/>
        <v>25</v>
      </c>
      <c r="W609" s="80">
        <v>26</v>
      </c>
      <c r="X609" s="78"/>
      <c r="AY609" s="12" t="str">
        <f t="shared" si="399"/>
        <v>HW50</v>
      </c>
      <c r="AZ609" s="38">
        <f t="shared" si="400"/>
        <v>0.47916666666666669</v>
      </c>
      <c r="BA609" s="38">
        <f t="shared" si="401"/>
        <v>0.64583333333333337</v>
      </c>
      <c r="BB609" s="1">
        <v>0</v>
      </c>
      <c r="BC609" s="1">
        <v>0</v>
      </c>
      <c r="BD609" s="1">
        <v>501</v>
      </c>
      <c r="BE609" s="1">
        <v>93.8</v>
      </c>
      <c r="BF609" s="1">
        <v>33</v>
      </c>
      <c r="BG609" s="1">
        <v>6.2</v>
      </c>
      <c r="BH609" s="12" t="str">
        <f t="shared" si="391"/>
        <v>HW50</v>
      </c>
      <c r="BI609" s="38">
        <f t="shared" si="392"/>
        <v>0.3125</v>
      </c>
      <c r="BJ609" s="38">
        <f t="shared" si="393"/>
        <v>0.72916666666666663</v>
      </c>
      <c r="BK609" s="1">
        <v>1</v>
      </c>
      <c r="BL609" s="1">
        <v>0.2</v>
      </c>
      <c r="BM609" s="1">
        <v>580</v>
      </c>
      <c r="BN609" s="1">
        <v>95.6</v>
      </c>
      <c r="BO609" s="1">
        <v>26</v>
      </c>
      <c r="BP609" s="80">
        <v>4.3</v>
      </c>
    </row>
    <row r="610" spans="1:68">
      <c r="A610" s="1">
        <v>607</v>
      </c>
      <c r="B610" s="10" t="s">
        <v>670</v>
      </c>
      <c r="C610" s="78">
        <v>38.338192978274002</v>
      </c>
      <c r="D610" s="1">
        <v>-104.735740244258</v>
      </c>
      <c r="E610" s="1" t="s">
        <v>1062</v>
      </c>
      <c r="F610" s="6">
        <v>45505</v>
      </c>
      <c r="G610" s="7">
        <v>45512</v>
      </c>
      <c r="H610" s="78" t="s">
        <v>1063</v>
      </c>
      <c r="I610" s="1">
        <v>2618</v>
      </c>
      <c r="J610" s="57">
        <v>0.47916666666666669</v>
      </c>
      <c r="K610" s="57">
        <v>0.52083333333333337</v>
      </c>
      <c r="L610" s="1" t="str">
        <f t="shared" si="379"/>
        <v>McCull</v>
      </c>
      <c r="M610" s="1">
        <v>2196</v>
      </c>
      <c r="N610" s="57">
        <v>0.47916666666666669</v>
      </c>
      <c r="O610" s="57">
        <v>0.6875</v>
      </c>
      <c r="Q610" s="1">
        <f t="shared" si="402"/>
        <v>4814</v>
      </c>
      <c r="R610" s="78" t="str">
        <f t="shared" si="398"/>
        <v>McCull</v>
      </c>
      <c r="S610" s="1">
        <v>30</v>
      </c>
      <c r="T610" s="1">
        <v>46</v>
      </c>
      <c r="U610" s="12" t="str">
        <f t="shared" si="394"/>
        <v>McCull</v>
      </c>
      <c r="V610" s="11">
        <v>45</v>
      </c>
      <c r="W610" s="80">
        <v>45</v>
      </c>
      <c r="X610" s="78"/>
      <c r="AY610" s="12" t="str">
        <f t="shared" si="399"/>
        <v>McCull</v>
      </c>
      <c r="AZ610" s="38">
        <f t="shared" si="400"/>
        <v>0.47916666666666669</v>
      </c>
      <c r="BA610" s="38">
        <f t="shared" si="401"/>
        <v>0.52083333333333337</v>
      </c>
      <c r="BB610" s="1">
        <v>144</v>
      </c>
      <c r="BC610" s="1">
        <v>0.8</v>
      </c>
      <c r="BD610" s="1">
        <v>14664</v>
      </c>
      <c r="BE610" s="1">
        <v>95.8</v>
      </c>
      <c r="BF610" s="1">
        <v>626</v>
      </c>
      <c r="BG610" s="1">
        <v>3.4</v>
      </c>
      <c r="BH610" s="12" t="str">
        <f t="shared" si="391"/>
        <v>McCull</v>
      </c>
      <c r="BI610" s="38">
        <f t="shared" si="392"/>
        <v>0.47916666666666669</v>
      </c>
      <c r="BJ610" s="38">
        <f t="shared" si="393"/>
        <v>0.6875</v>
      </c>
      <c r="BK610" s="1">
        <v>5</v>
      </c>
      <c r="BL610" s="1">
        <v>0</v>
      </c>
      <c r="BM610" s="1">
        <v>14809</v>
      </c>
      <c r="BN610" s="1">
        <v>95.8</v>
      </c>
      <c r="BO610" s="1">
        <v>647</v>
      </c>
      <c r="BP610" s="80">
        <v>4.2</v>
      </c>
    </row>
    <row r="611" spans="1:68">
      <c r="A611" s="1">
        <v>608</v>
      </c>
      <c r="B611" s="10" t="s">
        <v>1064</v>
      </c>
      <c r="C611" s="78">
        <v>38.334165061792397</v>
      </c>
      <c r="D611" s="1">
        <v>-104.716663345029</v>
      </c>
      <c r="E611" s="1" t="s">
        <v>1065</v>
      </c>
      <c r="F611" s="6">
        <v>45505</v>
      </c>
      <c r="G611" s="7">
        <v>45512</v>
      </c>
      <c r="H611" s="78" t="s">
        <v>1063</v>
      </c>
      <c r="I611" s="1">
        <v>2974</v>
      </c>
      <c r="J611" s="57">
        <v>0.4375</v>
      </c>
      <c r="K611" s="57">
        <v>0.6875</v>
      </c>
      <c r="L611" s="1" t="str">
        <f t="shared" si="379"/>
        <v>McCull</v>
      </c>
      <c r="M611" s="1">
        <v>2468</v>
      </c>
      <c r="N611" s="57">
        <v>0.47916666666666669</v>
      </c>
      <c r="O611" s="57">
        <v>0.52083333333333337</v>
      </c>
      <c r="Q611" s="1">
        <f t="shared" si="402"/>
        <v>5442</v>
      </c>
      <c r="R611" s="78" t="str">
        <f t="shared" si="398"/>
        <v>McCull</v>
      </c>
      <c r="S611" s="1">
        <v>45</v>
      </c>
      <c r="T611" s="1">
        <v>52</v>
      </c>
      <c r="U611" s="12" t="str">
        <f t="shared" si="394"/>
        <v>McCull</v>
      </c>
      <c r="V611" s="11">
        <f t="shared" si="395"/>
        <v>45</v>
      </c>
      <c r="W611" s="80">
        <v>50</v>
      </c>
      <c r="X611" s="78"/>
      <c r="AY611" s="12" t="str">
        <f t="shared" si="399"/>
        <v>McCull</v>
      </c>
      <c r="AZ611" s="38">
        <f t="shared" si="400"/>
        <v>0.4375</v>
      </c>
      <c r="BA611" s="38">
        <f t="shared" si="401"/>
        <v>0.6875</v>
      </c>
      <c r="BB611" s="1">
        <v>187</v>
      </c>
      <c r="BC611" s="1">
        <v>0.9</v>
      </c>
      <c r="BD611" s="1">
        <v>19856</v>
      </c>
      <c r="BE611" s="1">
        <v>94.8</v>
      </c>
      <c r="BF611" s="1">
        <v>897</v>
      </c>
      <c r="BG611" s="1">
        <v>4.3</v>
      </c>
      <c r="BH611" s="12" t="str">
        <f t="shared" si="391"/>
        <v>McCull</v>
      </c>
      <c r="BI611" s="38">
        <f t="shared" si="392"/>
        <v>0.47916666666666669</v>
      </c>
      <c r="BJ611" s="38">
        <f t="shared" si="393"/>
        <v>0.52083333333333337</v>
      </c>
      <c r="BK611" s="1">
        <v>55</v>
      </c>
      <c r="BL611" s="1">
        <v>0.3</v>
      </c>
      <c r="BM611" s="1">
        <v>16411</v>
      </c>
      <c r="BN611" s="1">
        <v>94.4</v>
      </c>
      <c r="BO611" s="1">
        <v>912</v>
      </c>
      <c r="BP611" s="80">
        <v>5.2</v>
      </c>
    </row>
    <row r="612" spans="1:68">
      <c r="A612" s="1">
        <v>609</v>
      </c>
      <c r="B612" s="10" t="s">
        <v>60</v>
      </c>
      <c r="C612" s="78">
        <v>38.333830885755297</v>
      </c>
      <c r="D612" s="1">
        <v>-104.802279016179</v>
      </c>
      <c r="E612" s="69" t="s">
        <v>1066</v>
      </c>
      <c r="F612" s="6">
        <v>45518</v>
      </c>
      <c r="G612" s="7">
        <v>45530</v>
      </c>
      <c r="H612" s="78" t="s">
        <v>1067</v>
      </c>
      <c r="I612" s="1">
        <v>60</v>
      </c>
      <c r="J612" s="57">
        <v>0.45833333333333331</v>
      </c>
      <c r="K612" s="57">
        <v>0.58333333333333337</v>
      </c>
      <c r="L612" s="1" t="str">
        <f t="shared" si="379"/>
        <v>Loma Linda</v>
      </c>
      <c r="M612" s="1">
        <v>66</v>
      </c>
      <c r="N612" s="57">
        <v>0.33333333333333331</v>
      </c>
      <c r="O612" s="57">
        <v>0.5</v>
      </c>
      <c r="P612" s="1">
        <f t="shared" si="397"/>
        <v>126</v>
      </c>
      <c r="R612" s="78" t="str">
        <f t="shared" si="398"/>
        <v>Loma Linda</v>
      </c>
      <c r="S612" s="1">
        <v>20</v>
      </c>
      <c r="T612" s="1">
        <v>23.8</v>
      </c>
      <c r="U612" s="12" t="str">
        <f t="shared" si="394"/>
        <v>Loma Linda</v>
      </c>
      <c r="V612" s="11">
        <f t="shared" si="395"/>
        <v>20</v>
      </c>
      <c r="W612" s="80">
        <v>26</v>
      </c>
      <c r="X612" s="78">
        <v>1458</v>
      </c>
      <c r="Y612" s="1">
        <v>269</v>
      </c>
      <c r="Z612" s="1">
        <v>18.399999999999999</v>
      </c>
      <c r="AA612" s="1">
        <v>443</v>
      </c>
      <c r="AB612" s="1">
        <v>30.4</v>
      </c>
      <c r="AC612" s="1">
        <v>535</v>
      </c>
      <c r="AD612" s="1">
        <v>36.700000000000003</v>
      </c>
      <c r="AE612" s="1">
        <v>197</v>
      </c>
      <c r="AF612" s="1">
        <v>13.5</v>
      </c>
      <c r="AG612" s="1">
        <v>13</v>
      </c>
      <c r="AH612" s="1">
        <v>0.9</v>
      </c>
      <c r="AI612" s="1">
        <v>0</v>
      </c>
      <c r="AJ612" s="1">
        <v>0</v>
      </c>
      <c r="AK612" s="1">
        <v>0</v>
      </c>
      <c r="AL612" s="1">
        <v>0</v>
      </c>
      <c r="AM612" s="1">
        <v>1</v>
      </c>
      <c r="AN612" s="1">
        <v>0.1</v>
      </c>
      <c r="AO612" s="1">
        <v>0</v>
      </c>
      <c r="AP612" s="1">
        <v>0</v>
      </c>
      <c r="AQ612" s="1">
        <v>0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0</v>
      </c>
      <c r="AY612" s="12" t="str">
        <f t="shared" si="399"/>
        <v>Loma Linda</v>
      </c>
      <c r="AZ612" s="38">
        <f t="shared" si="400"/>
        <v>0.45833333333333331</v>
      </c>
      <c r="BA612" s="38">
        <f t="shared" si="401"/>
        <v>0.58333333333333337</v>
      </c>
      <c r="BH612" s="12" t="str">
        <f t="shared" si="391"/>
        <v>Loma Linda</v>
      </c>
      <c r="BI612" s="38">
        <f t="shared" si="392"/>
        <v>0.33333333333333331</v>
      </c>
      <c r="BJ612" s="38">
        <f t="shared" si="393"/>
        <v>0.5</v>
      </c>
      <c r="BP612" s="80"/>
    </row>
    <row r="613" spans="1:68">
      <c r="A613" s="1">
        <v>610</v>
      </c>
      <c r="B613" s="10" t="s">
        <v>60</v>
      </c>
      <c r="C613" s="78">
        <v>38.333099659939499</v>
      </c>
      <c r="D613" s="1">
        <v>-104.79831734138899</v>
      </c>
      <c r="E613" s="69" t="s">
        <v>1068</v>
      </c>
      <c r="F613" s="6">
        <v>45518</v>
      </c>
      <c r="G613" s="7">
        <v>45530</v>
      </c>
      <c r="H613" s="78" t="s">
        <v>1069</v>
      </c>
      <c r="I613" s="1">
        <v>25</v>
      </c>
      <c r="J613" s="57">
        <v>0.33333333333333331</v>
      </c>
      <c r="K613" s="57">
        <v>0.54166666666666663</v>
      </c>
      <c r="L613" s="1" t="str">
        <f t="shared" si="379"/>
        <v>Desiento</v>
      </c>
      <c r="M613" s="1">
        <v>20</v>
      </c>
      <c r="N613" s="57">
        <v>0.45833333333333331</v>
      </c>
      <c r="O613" s="57">
        <v>0.54166666666666663</v>
      </c>
      <c r="P613" s="1">
        <f t="shared" si="397"/>
        <v>45</v>
      </c>
      <c r="R613" s="78" t="str">
        <f t="shared" si="398"/>
        <v>Desiento</v>
      </c>
      <c r="S613" s="1">
        <v>20</v>
      </c>
      <c r="T613" s="1">
        <v>25.4</v>
      </c>
      <c r="U613" s="12" t="str">
        <f t="shared" si="394"/>
        <v>Desiento</v>
      </c>
      <c r="V613" s="11">
        <f t="shared" si="395"/>
        <v>20</v>
      </c>
      <c r="W613" s="80">
        <v>21.5</v>
      </c>
      <c r="X613" s="78">
        <v>520</v>
      </c>
      <c r="Y613" s="1">
        <v>0</v>
      </c>
      <c r="Z613" s="1">
        <v>0</v>
      </c>
      <c r="AA613" s="1">
        <v>313</v>
      </c>
      <c r="AB613" s="1">
        <v>60.2</v>
      </c>
      <c r="AC613" s="1">
        <v>123</v>
      </c>
      <c r="AD613" s="1">
        <v>23.7</v>
      </c>
      <c r="AE613" s="1">
        <v>21</v>
      </c>
      <c r="AF613" s="1">
        <v>4</v>
      </c>
      <c r="AG613" s="1">
        <v>56</v>
      </c>
      <c r="AH613" s="1">
        <v>10.8</v>
      </c>
      <c r="AI613" s="1">
        <v>3</v>
      </c>
      <c r="AJ613" s="1">
        <v>0.6</v>
      </c>
      <c r="AK613" s="1">
        <v>0</v>
      </c>
      <c r="AL613" s="1">
        <v>0</v>
      </c>
      <c r="AM613" s="1">
        <v>4</v>
      </c>
      <c r="AN613" s="1">
        <v>0.8</v>
      </c>
      <c r="AO613" s="1">
        <v>0</v>
      </c>
      <c r="AP613" s="1">
        <v>0</v>
      </c>
      <c r="AQ613" s="1">
        <v>0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0</v>
      </c>
      <c r="AY613" s="12" t="str">
        <f t="shared" si="399"/>
        <v>Desiento</v>
      </c>
      <c r="AZ613" s="38">
        <f t="shared" si="400"/>
        <v>0.33333333333333331</v>
      </c>
      <c r="BA613" s="38">
        <f t="shared" si="401"/>
        <v>0.54166666666666663</v>
      </c>
      <c r="BH613" s="12" t="str">
        <f t="shared" si="391"/>
        <v>Desiento</v>
      </c>
      <c r="BI613" s="38">
        <f t="shared" si="392"/>
        <v>0.45833333333333331</v>
      </c>
      <c r="BJ613" s="38">
        <f t="shared" si="393"/>
        <v>0.54166666666666663</v>
      </c>
      <c r="BP613" s="80"/>
    </row>
    <row r="614" spans="1:68">
      <c r="A614" s="1">
        <v>611</v>
      </c>
      <c r="B614" s="10" t="s">
        <v>1070</v>
      </c>
      <c r="C614" s="78">
        <v>38.2581491981434</v>
      </c>
      <c r="D614" s="1">
        <v>-104.68172108007001</v>
      </c>
      <c r="E614" s="69" t="s">
        <v>1071</v>
      </c>
      <c r="F614" s="6">
        <v>45520</v>
      </c>
      <c r="G614" s="7">
        <v>45530</v>
      </c>
      <c r="H614" s="78" t="s">
        <v>1072</v>
      </c>
      <c r="I614" s="1">
        <v>257</v>
      </c>
      <c r="J614" s="57">
        <v>0.45833333333333331</v>
      </c>
      <c r="K614" s="57">
        <v>0.70833333333333337</v>
      </c>
      <c r="L614" s="1" t="str">
        <f t="shared" si="379"/>
        <v>SH96</v>
      </c>
      <c r="M614" s="1">
        <v>382</v>
      </c>
      <c r="N614" s="57">
        <v>0.29166666666666669</v>
      </c>
      <c r="O614" s="57">
        <v>0.70833333333333337</v>
      </c>
      <c r="P614" s="1">
        <f t="shared" si="397"/>
        <v>639</v>
      </c>
      <c r="R614" s="78" t="str">
        <f t="shared" si="398"/>
        <v>SH96</v>
      </c>
      <c r="S614" s="1">
        <v>20</v>
      </c>
      <c r="T614" s="1">
        <v>30.9</v>
      </c>
      <c r="U614" s="12" t="str">
        <f t="shared" ref="U614:U661" si="403">L614</f>
        <v>SH96</v>
      </c>
      <c r="V614" s="11">
        <f t="shared" ref="V614:V661" si="404">S614</f>
        <v>20</v>
      </c>
      <c r="W614" s="80">
        <v>30.5</v>
      </c>
      <c r="X614" s="78">
        <v>6407</v>
      </c>
      <c r="Y614" s="1">
        <v>4</v>
      </c>
      <c r="Z614" s="1">
        <v>0.1</v>
      </c>
      <c r="AA614" s="1">
        <v>4069</v>
      </c>
      <c r="AB614" s="1">
        <v>63.5</v>
      </c>
      <c r="AC614" s="1">
        <v>1535</v>
      </c>
      <c r="AD614" s="1">
        <v>24</v>
      </c>
      <c r="AE614" s="1">
        <v>8</v>
      </c>
      <c r="AF614" s="1">
        <v>0.1</v>
      </c>
      <c r="AG614" s="1">
        <v>743</v>
      </c>
      <c r="AH614" s="1">
        <v>11.6</v>
      </c>
      <c r="AI614" s="1">
        <v>13</v>
      </c>
      <c r="AJ614" s="1">
        <v>0.2</v>
      </c>
      <c r="AK614" s="1">
        <v>0</v>
      </c>
      <c r="AL614" s="1">
        <v>0</v>
      </c>
      <c r="AM614" s="1">
        <v>35</v>
      </c>
      <c r="AN614" s="1">
        <v>0.5</v>
      </c>
      <c r="AO614" s="1">
        <v>0</v>
      </c>
      <c r="AP614" s="1">
        <v>0</v>
      </c>
      <c r="AQ614" s="1">
        <v>0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0</v>
      </c>
      <c r="AY614" s="12" t="str">
        <f t="shared" si="399"/>
        <v>SH96</v>
      </c>
      <c r="AZ614" s="38">
        <f t="shared" si="400"/>
        <v>0.45833333333333331</v>
      </c>
      <c r="BA614" s="38">
        <f t="shared" si="401"/>
        <v>0.70833333333333337</v>
      </c>
      <c r="BH614" s="12" t="str">
        <f t="shared" si="391"/>
        <v>SH96</v>
      </c>
      <c r="BI614" s="38">
        <f t="shared" si="392"/>
        <v>0.29166666666666669</v>
      </c>
      <c r="BJ614" s="38">
        <f t="shared" si="393"/>
        <v>0.70833333333333337</v>
      </c>
      <c r="BP614" s="80"/>
    </row>
    <row r="615" spans="1:68">
      <c r="A615" s="1">
        <v>612</v>
      </c>
      <c r="B615" s="10" t="s">
        <v>1073</v>
      </c>
      <c r="C615" s="78">
        <v>38.2544004860302</v>
      </c>
      <c r="D615" s="1">
        <v>-104.685652816752</v>
      </c>
      <c r="E615" s="69" t="s">
        <v>1074</v>
      </c>
      <c r="F615" s="6">
        <v>45520</v>
      </c>
      <c r="G615" s="7">
        <v>45530</v>
      </c>
      <c r="H615" s="78" t="s">
        <v>1075</v>
      </c>
      <c r="I615" s="1">
        <v>256</v>
      </c>
      <c r="J615" s="57">
        <v>0.45833333333333331</v>
      </c>
      <c r="K615" s="57">
        <v>0.70833333333333337</v>
      </c>
      <c r="L615" s="1" t="str">
        <f t="shared" si="379"/>
        <v>Cragmoor</v>
      </c>
      <c r="M615" s="1">
        <v>381</v>
      </c>
      <c r="N615" s="57">
        <v>0.29166666666666669</v>
      </c>
      <c r="O615" s="57">
        <v>0.70833333333333337</v>
      </c>
      <c r="P615" s="1">
        <f t="shared" si="397"/>
        <v>637</v>
      </c>
      <c r="R615" s="78" t="str">
        <f t="shared" si="398"/>
        <v>Cragmoor</v>
      </c>
      <c r="S615" s="1">
        <v>20</v>
      </c>
      <c r="T615" s="1">
        <v>22.2</v>
      </c>
      <c r="U615" s="12" t="str">
        <f t="shared" si="403"/>
        <v>Cragmoor</v>
      </c>
      <c r="V615" s="11">
        <f t="shared" si="404"/>
        <v>20</v>
      </c>
      <c r="W615" s="80">
        <v>22.3</v>
      </c>
      <c r="X615" s="78">
        <v>6392</v>
      </c>
      <c r="Y615" s="1">
        <v>28</v>
      </c>
      <c r="Z615" s="1">
        <v>0.4</v>
      </c>
      <c r="AA615" s="1">
        <v>5950</v>
      </c>
      <c r="AB615" s="1">
        <v>93.1</v>
      </c>
      <c r="AC615" s="1">
        <v>372</v>
      </c>
      <c r="AD615" s="1">
        <v>5.8</v>
      </c>
      <c r="AE615" s="1">
        <v>2</v>
      </c>
      <c r="AF615" s="1">
        <v>0</v>
      </c>
      <c r="AG615" s="1">
        <v>28</v>
      </c>
      <c r="AH615" s="1">
        <v>0.4</v>
      </c>
      <c r="AI615" s="1">
        <v>4</v>
      </c>
      <c r="AJ615" s="1">
        <v>0</v>
      </c>
      <c r="AK615" s="1">
        <v>0</v>
      </c>
      <c r="AL615" s="1">
        <v>0</v>
      </c>
      <c r="AM615" s="1">
        <v>8</v>
      </c>
      <c r="AN615" s="1">
        <v>0.1</v>
      </c>
      <c r="AO615" s="1">
        <v>0</v>
      </c>
      <c r="AP615" s="1">
        <v>0</v>
      </c>
      <c r="AQ615" s="1">
        <v>0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0</v>
      </c>
      <c r="AY615" s="12" t="str">
        <f t="shared" si="399"/>
        <v>Cragmoor</v>
      </c>
      <c r="AZ615" s="38">
        <f t="shared" si="400"/>
        <v>0.45833333333333331</v>
      </c>
      <c r="BA615" s="38">
        <f t="shared" si="401"/>
        <v>0.70833333333333337</v>
      </c>
      <c r="BH615" s="12" t="str">
        <f t="shared" si="391"/>
        <v>Cragmoor</v>
      </c>
      <c r="BI615" s="38">
        <f t="shared" si="392"/>
        <v>0.29166666666666669</v>
      </c>
      <c r="BJ615" s="38">
        <f t="shared" si="393"/>
        <v>0.70833333333333337</v>
      </c>
      <c r="BP615" s="80"/>
    </row>
    <row r="616" spans="1:68">
      <c r="A616" s="1">
        <f>A615+1</f>
        <v>613</v>
      </c>
      <c r="C616" s="78">
        <v>38.2439882557887</v>
      </c>
      <c r="D616" s="1">
        <v>-104.542986859683</v>
      </c>
      <c r="E616" s="1" t="s">
        <v>1076</v>
      </c>
      <c r="F616" s="6">
        <v>45559</v>
      </c>
      <c r="G616" s="7">
        <v>45567</v>
      </c>
      <c r="H616" s="78" t="s">
        <v>1046</v>
      </c>
      <c r="I616" s="1">
        <v>1096</v>
      </c>
      <c r="J616" s="57">
        <v>0.3125</v>
      </c>
      <c r="K616" s="57">
        <v>0.64583333333333337</v>
      </c>
      <c r="L616" s="1" t="str">
        <f t="shared" si="379"/>
        <v>US50BUS</v>
      </c>
      <c r="M616" s="1">
        <v>1251</v>
      </c>
      <c r="N616" s="57">
        <v>0.3125</v>
      </c>
      <c r="O616" s="57">
        <v>0.64583333333333337</v>
      </c>
      <c r="Q616" s="1">
        <f t="shared" si="402"/>
        <v>2347</v>
      </c>
      <c r="R616" s="78" t="str">
        <f t="shared" si="398"/>
        <v>US50BUS</v>
      </c>
      <c r="S616" s="1">
        <v>35</v>
      </c>
      <c r="T616" s="1">
        <v>40</v>
      </c>
      <c r="U616" s="12" t="str">
        <f t="shared" si="403"/>
        <v>US50BUS</v>
      </c>
      <c r="V616" s="11">
        <f t="shared" si="404"/>
        <v>35</v>
      </c>
      <c r="W616" s="80">
        <v>42</v>
      </c>
      <c r="X616" s="78"/>
      <c r="AY616" s="12" t="str">
        <f t="shared" si="399"/>
        <v>US50BUS</v>
      </c>
      <c r="AZ616" s="38">
        <f t="shared" si="400"/>
        <v>0.3125</v>
      </c>
      <c r="BA616" s="38">
        <f t="shared" si="401"/>
        <v>0.64583333333333337</v>
      </c>
      <c r="BB616" s="1">
        <v>102</v>
      </c>
      <c r="BC616" s="1">
        <v>1.2</v>
      </c>
      <c r="BD616" s="1">
        <v>8419</v>
      </c>
      <c r="BE616" s="1">
        <v>95.5</v>
      </c>
      <c r="BF616" s="1">
        <v>291</v>
      </c>
      <c r="BG616" s="1">
        <v>3.3</v>
      </c>
      <c r="BH616" s="12" t="str">
        <f t="shared" si="391"/>
        <v>US50BUS</v>
      </c>
      <c r="BI616" s="38">
        <f t="shared" si="392"/>
        <v>0.3125</v>
      </c>
      <c r="BJ616" s="38">
        <f t="shared" si="393"/>
        <v>0.64583333333333337</v>
      </c>
      <c r="BK616" s="1">
        <v>58</v>
      </c>
      <c r="BL616" s="1">
        <v>0.6</v>
      </c>
      <c r="BM616" s="1">
        <v>9689</v>
      </c>
      <c r="BN616" s="1">
        <v>96.4</v>
      </c>
      <c r="BO616" s="1">
        <v>306</v>
      </c>
      <c r="BP616" s="80">
        <v>3</v>
      </c>
    </row>
    <row r="617" spans="1:68">
      <c r="A617" s="1">
        <f t="shared" ref="A617:A674" si="405">A616+1</f>
        <v>614</v>
      </c>
      <c r="C617" s="78">
        <v>38.225962564800099</v>
      </c>
      <c r="D617" s="1">
        <v>-104.543219412619</v>
      </c>
      <c r="E617" s="1" t="s">
        <v>1077</v>
      </c>
      <c r="F617" s="6">
        <v>45560</v>
      </c>
      <c r="G617" s="7">
        <v>45567</v>
      </c>
      <c r="H617" s="78" t="s">
        <v>1078</v>
      </c>
      <c r="I617" s="1">
        <v>364</v>
      </c>
      <c r="J617" s="57">
        <v>0.27083333333333331</v>
      </c>
      <c r="K617" s="57">
        <v>0.60416666666666663</v>
      </c>
      <c r="L617" s="1" t="str">
        <f t="shared" si="379"/>
        <v>S Road</v>
      </c>
      <c r="M617" s="1">
        <v>378</v>
      </c>
      <c r="N617" s="57">
        <v>0.39583333333333331</v>
      </c>
      <c r="O617" s="57">
        <v>0.60416666666666663</v>
      </c>
      <c r="P617" s="1">
        <f t="shared" si="397"/>
        <v>742</v>
      </c>
      <c r="R617" s="78" t="str">
        <f t="shared" si="398"/>
        <v>S Road</v>
      </c>
      <c r="S617" s="1">
        <v>35</v>
      </c>
      <c r="T617" s="1">
        <v>35.200000000000003</v>
      </c>
      <c r="U617" s="12" t="str">
        <f t="shared" si="403"/>
        <v>S Road</v>
      </c>
      <c r="V617" s="11">
        <f t="shared" si="404"/>
        <v>35</v>
      </c>
      <c r="W617" s="80">
        <v>41.4</v>
      </c>
      <c r="X617" s="78"/>
      <c r="AY617" s="12" t="str">
        <f t="shared" si="399"/>
        <v>S Road</v>
      </c>
      <c r="AZ617" s="38">
        <f t="shared" si="400"/>
        <v>0.27083333333333331</v>
      </c>
      <c r="BA617" s="38">
        <f t="shared" si="401"/>
        <v>0.60416666666666663</v>
      </c>
      <c r="BB617" s="1">
        <v>2374</v>
      </c>
      <c r="BC617" s="1">
        <v>93</v>
      </c>
      <c r="BD617" s="1">
        <v>149</v>
      </c>
      <c r="BE617" s="1">
        <v>5.8</v>
      </c>
      <c r="BF617" s="1">
        <v>29</v>
      </c>
      <c r="BG617" s="1">
        <v>1.1000000000000001</v>
      </c>
      <c r="BH617" s="12" t="str">
        <f t="shared" si="391"/>
        <v>S Road</v>
      </c>
      <c r="BI617" s="38">
        <f t="shared" si="392"/>
        <v>0.39583333333333331</v>
      </c>
      <c r="BJ617" s="38">
        <f t="shared" si="393"/>
        <v>0.60416666666666663</v>
      </c>
      <c r="BK617" s="1">
        <v>2003</v>
      </c>
      <c r="BL617" s="1">
        <v>75.599999999999994</v>
      </c>
      <c r="BM617" s="1">
        <v>589</v>
      </c>
      <c r="BN617" s="1">
        <v>22.2</v>
      </c>
      <c r="BO617" s="1">
        <v>56</v>
      </c>
      <c r="BP617" s="80">
        <v>2.1</v>
      </c>
    </row>
    <row r="618" spans="1:68">
      <c r="A618" s="1">
        <f t="shared" si="405"/>
        <v>615</v>
      </c>
      <c r="C618" s="78">
        <v>38.222982671881098</v>
      </c>
      <c r="D618" s="1">
        <v>-104.543298503424</v>
      </c>
      <c r="E618" s="1" t="s">
        <v>1079</v>
      </c>
      <c r="F618" s="6">
        <v>45560</v>
      </c>
      <c r="G618" s="7">
        <v>45567</v>
      </c>
      <c r="H618" s="78" t="s">
        <v>136</v>
      </c>
      <c r="I618" s="1">
        <v>224</v>
      </c>
      <c r="J618" s="57">
        <v>0.39583333333333331</v>
      </c>
      <c r="K618" s="57">
        <v>0.60416666666666663</v>
      </c>
      <c r="L618" s="1" t="str">
        <f t="shared" si="379"/>
        <v>Lasalle Rd</v>
      </c>
      <c r="M618" s="1">
        <v>212</v>
      </c>
      <c r="N618" s="57">
        <v>0.39583333333333331</v>
      </c>
      <c r="O618" s="57">
        <v>0.60416666666666663</v>
      </c>
      <c r="P618" s="1">
        <f t="shared" si="397"/>
        <v>436</v>
      </c>
      <c r="R618" s="78" t="str">
        <f t="shared" si="398"/>
        <v>Lasalle Rd</v>
      </c>
      <c r="S618" s="1">
        <v>35</v>
      </c>
      <c r="T618" s="1">
        <v>41.4</v>
      </c>
      <c r="U618" s="12" t="str">
        <f t="shared" si="403"/>
        <v>Lasalle Rd</v>
      </c>
      <c r="V618" s="11">
        <f t="shared" si="404"/>
        <v>35</v>
      </c>
      <c r="W618" s="80">
        <v>41.4</v>
      </c>
      <c r="X618" s="78"/>
      <c r="AY618" s="12" t="str">
        <f t="shared" ref="AY618:AY643" si="406">H618</f>
        <v>Lasalle Rd</v>
      </c>
      <c r="AZ618" s="38">
        <f t="shared" ref="AZ618:AZ629" si="407">J618</f>
        <v>0.39583333333333331</v>
      </c>
      <c r="BA618" s="38">
        <f t="shared" ref="BA618:BA629" si="408">K618</f>
        <v>0.60416666666666663</v>
      </c>
      <c r="BB618" s="1">
        <v>1237</v>
      </c>
      <c r="BC618" s="1">
        <v>79.2</v>
      </c>
      <c r="BD618" s="1">
        <v>294</v>
      </c>
      <c r="BE618" s="1">
        <v>18.8</v>
      </c>
      <c r="BF618" s="1">
        <v>30</v>
      </c>
      <c r="BG618" s="1">
        <v>1.9</v>
      </c>
      <c r="BH618" s="12" t="str">
        <f t="shared" si="391"/>
        <v>Lasalle Rd</v>
      </c>
      <c r="BI618" s="38">
        <f t="shared" si="392"/>
        <v>0.39583333333333331</v>
      </c>
      <c r="BJ618" s="38">
        <f t="shared" si="393"/>
        <v>0.60416666666666663</v>
      </c>
      <c r="BK618" s="1">
        <v>1202</v>
      </c>
      <c r="BL618" s="1">
        <v>82</v>
      </c>
      <c r="BM618" s="1">
        <v>234</v>
      </c>
      <c r="BN618" s="1">
        <v>15.9</v>
      </c>
      <c r="BO618" s="1">
        <v>31</v>
      </c>
      <c r="BP618" s="80">
        <v>2.1</v>
      </c>
    </row>
    <row r="619" spans="1:68">
      <c r="A619" s="1">
        <f t="shared" si="405"/>
        <v>616</v>
      </c>
      <c r="C619" s="78">
        <v>38.229123976721603</v>
      </c>
      <c r="D619" s="1">
        <v>-104.543259000975</v>
      </c>
      <c r="E619" s="1" t="s">
        <v>1080</v>
      </c>
      <c r="F619" s="6">
        <v>45560</v>
      </c>
      <c r="G619" s="7">
        <v>45567</v>
      </c>
      <c r="H619" s="78" t="s">
        <v>1078</v>
      </c>
      <c r="I619" s="1">
        <v>498</v>
      </c>
      <c r="J619" s="57">
        <v>0.27083333333333331</v>
      </c>
      <c r="K619" s="57">
        <v>0.60416666666666663</v>
      </c>
      <c r="L619" s="1" t="str">
        <f t="shared" si="379"/>
        <v>S Road</v>
      </c>
      <c r="M619" s="1">
        <v>445</v>
      </c>
      <c r="N619" s="57">
        <v>0.27083333333333331</v>
      </c>
      <c r="O619" s="57">
        <v>0.60416666666666663</v>
      </c>
      <c r="P619" s="1">
        <f t="shared" si="397"/>
        <v>943</v>
      </c>
      <c r="R619" s="78" t="str">
        <f t="shared" si="398"/>
        <v>S Road</v>
      </c>
      <c r="S619" s="1">
        <v>35</v>
      </c>
      <c r="T619" s="1">
        <v>42.6</v>
      </c>
      <c r="U619" s="12" t="str">
        <f t="shared" si="403"/>
        <v>S Road</v>
      </c>
      <c r="V619" s="11">
        <f t="shared" si="404"/>
        <v>35</v>
      </c>
      <c r="W619" s="80">
        <v>44.1</v>
      </c>
      <c r="X619" s="78"/>
      <c r="AY619" s="12" t="str">
        <f t="shared" si="406"/>
        <v>S Road</v>
      </c>
      <c r="AZ619" s="38">
        <f t="shared" si="407"/>
        <v>0.27083333333333331</v>
      </c>
      <c r="BA619" s="38">
        <f t="shared" si="408"/>
        <v>0.60416666666666663</v>
      </c>
      <c r="BB619" s="1">
        <v>3035</v>
      </c>
      <c r="BC619" s="1">
        <v>88.5</v>
      </c>
      <c r="BD619" s="1">
        <v>353</v>
      </c>
      <c r="BE619" s="1">
        <v>10.3</v>
      </c>
      <c r="BF619" s="1">
        <v>40</v>
      </c>
      <c r="BG619" s="1">
        <v>1.2</v>
      </c>
      <c r="BH619" s="12" t="str">
        <f t="shared" si="391"/>
        <v>S Road</v>
      </c>
      <c r="BI619" s="38">
        <f t="shared" si="392"/>
        <v>0.27083333333333331</v>
      </c>
      <c r="BJ619" s="38">
        <f t="shared" si="393"/>
        <v>0.60416666666666663</v>
      </c>
      <c r="BK619" s="1">
        <v>2559</v>
      </c>
      <c r="BL619" s="1">
        <v>83.8</v>
      </c>
      <c r="BM619" s="1">
        <v>456</v>
      </c>
      <c r="BN619" s="1">
        <v>14.9</v>
      </c>
      <c r="BO619" s="1">
        <v>39</v>
      </c>
      <c r="BP619" s="80">
        <v>1.3</v>
      </c>
    </row>
    <row r="620" spans="1:68">
      <c r="A620" s="1">
        <f t="shared" si="405"/>
        <v>617</v>
      </c>
      <c r="C620" s="78">
        <v>38.236922999999997</v>
      </c>
      <c r="D620" s="1">
        <v>-104.543001</v>
      </c>
      <c r="E620" s="1" t="s">
        <v>1081</v>
      </c>
      <c r="F620" s="6">
        <v>45560</v>
      </c>
      <c r="G620" s="7">
        <v>45567</v>
      </c>
      <c r="H620" s="78" t="s">
        <v>220</v>
      </c>
      <c r="I620" s="1">
        <v>813</v>
      </c>
      <c r="J620" s="57">
        <v>0.3125</v>
      </c>
      <c r="K620" s="57">
        <v>0.64583333333333337</v>
      </c>
      <c r="L620" s="1" t="str">
        <f t="shared" si="379"/>
        <v>County Farm Rd</v>
      </c>
      <c r="M620" s="1">
        <v>30</v>
      </c>
      <c r="N620" s="57">
        <v>0.3125</v>
      </c>
      <c r="O620" s="57">
        <v>0.64583333333333337</v>
      </c>
      <c r="P620" s="1">
        <f t="shared" si="397"/>
        <v>843</v>
      </c>
      <c r="R620" s="78" t="str">
        <f t="shared" si="398"/>
        <v>County Farm Rd</v>
      </c>
      <c r="S620" s="1">
        <v>35</v>
      </c>
      <c r="T620" s="1">
        <v>47.5</v>
      </c>
      <c r="U620" s="12" t="str">
        <f t="shared" si="403"/>
        <v>County Farm Rd</v>
      </c>
      <c r="V620" s="11">
        <f t="shared" si="404"/>
        <v>35</v>
      </c>
      <c r="W620" s="80">
        <v>37</v>
      </c>
      <c r="X620" s="78"/>
      <c r="AY620" s="12" t="str">
        <f t="shared" si="406"/>
        <v>County Farm Rd</v>
      </c>
      <c r="AZ620" s="38">
        <f t="shared" si="407"/>
        <v>0.3125</v>
      </c>
      <c r="BA620" s="38">
        <f t="shared" si="408"/>
        <v>0.64583333333333337</v>
      </c>
      <c r="BB620" s="1">
        <v>4299</v>
      </c>
      <c r="BC620" s="1">
        <v>72.400000000000006</v>
      </c>
      <c r="BD620" s="1">
        <v>1544</v>
      </c>
      <c r="BE620" s="1">
        <v>26</v>
      </c>
      <c r="BF620" s="1">
        <v>96</v>
      </c>
      <c r="BG620" s="1">
        <v>1.6</v>
      </c>
      <c r="BH620" s="12" t="str">
        <f t="shared" si="391"/>
        <v>County Farm Rd</v>
      </c>
      <c r="BI620" s="38">
        <f t="shared" si="392"/>
        <v>0.3125</v>
      </c>
      <c r="BJ620" s="38">
        <f t="shared" si="393"/>
        <v>0.64583333333333337</v>
      </c>
      <c r="BK620" s="1">
        <v>186</v>
      </c>
      <c r="BL620" s="1">
        <v>88.2</v>
      </c>
      <c r="BM620" s="1">
        <v>24</v>
      </c>
      <c r="BN620" s="1">
        <v>11.4</v>
      </c>
      <c r="BO620" s="1">
        <v>1</v>
      </c>
      <c r="BP620" s="80">
        <v>0.5</v>
      </c>
    </row>
    <row r="621" spans="1:68">
      <c r="A621" s="1">
        <f t="shared" si="405"/>
        <v>618</v>
      </c>
      <c r="C621" s="78">
        <v>38.232570429320901</v>
      </c>
      <c r="D621" s="1">
        <v>-104.54318167632</v>
      </c>
      <c r="E621" s="1" t="s">
        <v>1082</v>
      </c>
      <c r="F621" s="6">
        <v>45559</v>
      </c>
      <c r="G621" s="7">
        <v>45568</v>
      </c>
      <c r="H621" s="78" t="s">
        <v>1083</v>
      </c>
      <c r="I621" s="1">
        <v>644</v>
      </c>
      <c r="J621" s="57">
        <v>0.3125</v>
      </c>
      <c r="K621" s="57">
        <v>0.64583333333333337</v>
      </c>
      <c r="L621" s="1" t="str">
        <f t="shared" si="379"/>
        <v>Preston</v>
      </c>
      <c r="M621" s="1">
        <v>367</v>
      </c>
      <c r="N621" s="57">
        <v>0.3125</v>
      </c>
      <c r="O621" s="57">
        <v>0.64583333333333337</v>
      </c>
      <c r="P621" s="1">
        <f t="shared" si="397"/>
        <v>1011</v>
      </c>
      <c r="R621" s="78" t="str">
        <f t="shared" si="398"/>
        <v>Preston</v>
      </c>
      <c r="S621" s="1">
        <v>35</v>
      </c>
      <c r="T621" s="1">
        <v>41.5</v>
      </c>
      <c r="U621" s="12" t="str">
        <f t="shared" si="403"/>
        <v>Preston</v>
      </c>
      <c r="V621" s="11">
        <f t="shared" si="404"/>
        <v>35</v>
      </c>
      <c r="W621" s="80">
        <v>40.700000000000003</v>
      </c>
      <c r="X621" s="78"/>
      <c r="AY621" s="12" t="str">
        <f t="shared" si="406"/>
        <v>Preston</v>
      </c>
      <c r="AZ621" s="38">
        <f t="shared" si="407"/>
        <v>0.3125</v>
      </c>
      <c r="BA621" s="38">
        <f t="shared" si="408"/>
        <v>0.64583333333333337</v>
      </c>
      <c r="BB621" s="1">
        <v>4984</v>
      </c>
      <c r="BC621" s="1">
        <v>87.9</v>
      </c>
      <c r="BD621" s="1">
        <v>606</v>
      </c>
      <c r="BE621" s="1">
        <v>10.7</v>
      </c>
      <c r="BF621" s="1">
        <v>80</v>
      </c>
      <c r="BG621" s="1">
        <v>1.4</v>
      </c>
      <c r="BH621" s="12" t="str">
        <f t="shared" si="391"/>
        <v>Preston</v>
      </c>
      <c r="BI621" s="38">
        <f t="shared" si="392"/>
        <v>0.3125</v>
      </c>
      <c r="BJ621" s="38">
        <f t="shared" si="393"/>
        <v>0.64583333333333337</v>
      </c>
      <c r="BK621" s="1">
        <v>2784</v>
      </c>
      <c r="BL621" s="1">
        <v>85.7</v>
      </c>
      <c r="BM621" s="1">
        <v>441</v>
      </c>
      <c r="BN621" s="1">
        <v>13.6</v>
      </c>
      <c r="BO621" s="1">
        <v>23</v>
      </c>
      <c r="BP621" s="80">
        <v>0.7</v>
      </c>
    </row>
    <row r="622" spans="1:68">
      <c r="A622" s="1">
        <f t="shared" si="405"/>
        <v>619</v>
      </c>
      <c r="C622" s="78">
        <v>38.246758886332799</v>
      </c>
      <c r="D622" s="1">
        <v>-104.5428264305</v>
      </c>
      <c r="E622" s="1" t="s">
        <v>1084</v>
      </c>
      <c r="F622" s="6">
        <v>45546</v>
      </c>
      <c r="G622" s="7">
        <v>45558</v>
      </c>
      <c r="H622" s="78" t="s">
        <v>1085</v>
      </c>
      <c r="I622" s="1">
        <v>627</v>
      </c>
      <c r="J622" s="57">
        <v>0.3125</v>
      </c>
      <c r="K622" s="57">
        <v>0.64583333333333337</v>
      </c>
      <c r="L622" s="1" t="str">
        <f t="shared" si="379"/>
        <v>Us 50 BUS</v>
      </c>
      <c r="M622" s="1">
        <v>549</v>
      </c>
      <c r="N622" s="57">
        <v>0.3125</v>
      </c>
      <c r="O622" s="57">
        <v>0.64583333333333337</v>
      </c>
      <c r="Q622" s="1">
        <f t="shared" si="402"/>
        <v>1176</v>
      </c>
      <c r="R622" s="78" t="str">
        <f t="shared" si="398"/>
        <v>Us 50 BUS</v>
      </c>
      <c r="S622" s="1">
        <v>35</v>
      </c>
      <c r="T622" s="1">
        <v>40</v>
      </c>
      <c r="U622" s="12" t="str">
        <f t="shared" si="403"/>
        <v>Us 50 BUS</v>
      </c>
      <c r="V622" s="11">
        <f t="shared" si="404"/>
        <v>35</v>
      </c>
      <c r="W622" s="80">
        <v>41</v>
      </c>
      <c r="X622" s="78"/>
      <c r="AY622" s="12" t="str">
        <f t="shared" si="406"/>
        <v>Us 50 BUS</v>
      </c>
      <c r="AZ622" s="38">
        <f t="shared" si="407"/>
        <v>0.3125</v>
      </c>
      <c r="BA622" s="38">
        <f t="shared" si="408"/>
        <v>0.64583333333333337</v>
      </c>
      <c r="BB622" s="1">
        <v>0</v>
      </c>
      <c r="BC622" s="1">
        <v>0</v>
      </c>
      <c r="BD622" s="1">
        <v>7231</v>
      </c>
      <c r="BE622" s="1">
        <v>95.8</v>
      </c>
      <c r="BF622" s="1">
        <v>315</v>
      </c>
      <c r="BG622" s="1">
        <v>4.2</v>
      </c>
      <c r="BH622" s="12" t="str">
        <f t="shared" si="391"/>
        <v>Us 50 BUS</v>
      </c>
      <c r="BI622" s="38">
        <f t="shared" si="392"/>
        <v>0.3125</v>
      </c>
      <c r="BJ622" s="38">
        <f t="shared" si="393"/>
        <v>0.64583333333333337</v>
      </c>
      <c r="BK622" s="1">
        <v>35</v>
      </c>
      <c r="BL622" s="1">
        <v>0.5</v>
      </c>
      <c r="BM622" s="1">
        <v>6292</v>
      </c>
      <c r="BN622" s="1">
        <v>95.2</v>
      </c>
      <c r="BO622" s="1">
        <v>282</v>
      </c>
      <c r="BP622" s="80">
        <v>4.3</v>
      </c>
    </row>
    <row r="623" spans="1:68">
      <c r="A623" s="1">
        <f t="shared" si="405"/>
        <v>620</v>
      </c>
      <c r="C623" s="1">
        <v>38.239998545182402</v>
      </c>
      <c r="D623" s="1">
        <v>-104.54292545534599</v>
      </c>
      <c r="E623" s="1" t="s">
        <v>1086</v>
      </c>
      <c r="F623" s="6">
        <v>45568</v>
      </c>
      <c r="G623" s="7">
        <v>45575</v>
      </c>
      <c r="H623" s="78" t="s">
        <v>1085</v>
      </c>
      <c r="I623" s="1">
        <v>889</v>
      </c>
      <c r="J623" s="57">
        <v>0.3125</v>
      </c>
      <c r="K623" s="57">
        <v>0.64583333333333337</v>
      </c>
      <c r="L623" s="1" t="str">
        <f t="shared" si="379"/>
        <v>Us 50 BUS</v>
      </c>
      <c r="M623" s="1">
        <v>1026</v>
      </c>
      <c r="N623" s="57">
        <v>0.3125</v>
      </c>
      <c r="O623" s="57">
        <v>0.64583333333333337</v>
      </c>
      <c r="Q623" s="1">
        <f t="shared" si="402"/>
        <v>1915</v>
      </c>
      <c r="R623" s="78" t="str">
        <f t="shared" si="398"/>
        <v>Us 50 BUS</v>
      </c>
      <c r="S623" s="1">
        <v>35</v>
      </c>
      <c r="T623" s="1">
        <v>44</v>
      </c>
      <c r="U623" s="12" t="str">
        <f t="shared" si="403"/>
        <v>Us 50 BUS</v>
      </c>
      <c r="V623" s="11">
        <f t="shared" si="404"/>
        <v>35</v>
      </c>
      <c r="W623" s="80">
        <v>44</v>
      </c>
      <c r="X623" s="78"/>
      <c r="AY623" s="12" t="str">
        <f t="shared" si="406"/>
        <v>Us 50 BUS</v>
      </c>
      <c r="AZ623" s="38">
        <f t="shared" si="407"/>
        <v>0.3125</v>
      </c>
      <c r="BA623" s="38">
        <f t="shared" si="408"/>
        <v>0.64583333333333337</v>
      </c>
      <c r="BB623" s="1">
        <v>8</v>
      </c>
      <c r="BC623" s="1">
        <v>0.1</v>
      </c>
      <c r="BD623" s="1">
        <v>6039</v>
      </c>
      <c r="BE623" s="1">
        <v>96.5</v>
      </c>
      <c r="BF623" s="1">
        <v>213</v>
      </c>
      <c r="BG623" s="1">
        <v>3.4</v>
      </c>
      <c r="BH623" s="12" t="str">
        <f t="shared" si="391"/>
        <v>Us 50 BUS</v>
      </c>
      <c r="BI623" s="38">
        <f t="shared" si="392"/>
        <v>0.3125</v>
      </c>
      <c r="BJ623" s="38">
        <f t="shared" si="393"/>
        <v>0.64583333333333337</v>
      </c>
      <c r="BK623" s="1">
        <v>22</v>
      </c>
      <c r="BL623" s="1">
        <v>0.3</v>
      </c>
      <c r="BM623" s="1">
        <v>6898</v>
      </c>
      <c r="BN623" s="1">
        <v>95.6</v>
      </c>
      <c r="BO623" s="1">
        <v>299</v>
      </c>
      <c r="BP623" s="80">
        <v>4.0999999999999996</v>
      </c>
    </row>
    <row r="624" spans="1:68">
      <c r="A624" s="1">
        <f t="shared" si="405"/>
        <v>621</v>
      </c>
      <c r="C624" s="78">
        <v>38.218708158502999</v>
      </c>
      <c r="D624" s="1">
        <v>-104.538619049082</v>
      </c>
      <c r="E624" s="1" t="s">
        <v>1087</v>
      </c>
      <c r="F624" s="6">
        <v>45575</v>
      </c>
      <c r="G624" s="7">
        <v>45582</v>
      </c>
      <c r="H624" s="78" t="s">
        <v>1088</v>
      </c>
      <c r="I624" s="1">
        <v>9</v>
      </c>
      <c r="J624" s="57">
        <v>0.39583333333333331</v>
      </c>
      <c r="K624" s="57">
        <v>0.9375</v>
      </c>
      <c r="L624" s="1" t="str">
        <f t="shared" si="379"/>
        <v>27 Lane</v>
      </c>
      <c r="M624" s="1">
        <v>9</v>
      </c>
      <c r="N624" s="57">
        <v>0.3125</v>
      </c>
      <c r="O624" s="57">
        <v>0.64583333333333337</v>
      </c>
      <c r="Q624" s="1">
        <f t="shared" si="402"/>
        <v>18</v>
      </c>
      <c r="R624" s="78" t="str">
        <f t="shared" si="398"/>
        <v>27 Lane</v>
      </c>
      <c r="S624" s="1">
        <v>20</v>
      </c>
      <c r="T624" s="1">
        <v>26</v>
      </c>
      <c r="U624" s="12" t="str">
        <f t="shared" si="403"/>
        <v>27 Lane</v>
      </c>
      <c r="V624" s="11">
        <f t="shared" si="404"/>
        <v>20</v>
      </c>
      <c r="W624" s="80">
        <v>24</v>
      </c>
      <c r="X624" s="78"/>
      <c r="AY624" s="12" t="str">
        <f t="shared" si="406"/>
        <v>27 Lane</v>
      </c>
      <c r="AZ624" s="38">
        <f t="shared" si="407"/>
        <v>0.39583333333333331</v>
      </c>
      <c r="BA624" s="38">
        <f t="shared" si="408"/>
        <v>0.9375</v>
      </c>
      <c r="BB624" s="1">
        <v>1</v>
      </c>
      <c r="BC624" s="1">
        <v>1.9</v>
      </c>
      <c r="BD624" s="1">
        <v>49</v>
      </c>
      <c r="BE624" s="1">
        <v>90.7</v>
      </c>
      <c r="BF624" s="1">
        <v>4</v>
      </c>
      <c r="BG624" s="1">
        <v>7.4</v>
      </c>
      <c r="BH624" s="12" t="str">
        <f t="shared" si="391"/>
        <v>27 Lane</v>
      </c>
      <c r="BI624" s="38">
        <f t="shared" si="392"/>
        <v>0.3125</v>
      </c>
      <c r="BJ624" s="38">
        <f t="shared" si="393"/>
        <v>0.64583333333333337</v>
      </c>
      <c r="BK624" s="1">
        <v>1</v>
      </c>
      <c r="BL624" s="1">
        <v>1.9</v>
      </c>
      <c r="BM624" s="1">
        <v>53</v>
      </c>
      <c r="BN624" s="1">
        <v>93</v>
      </c>
      <c r="BO624" s="1">
        <v>3</v>
      </c>
      <c r="BP624" s="80">
        <v>5.3</v>
      </c>
    </row>
    <row r="625" spans="1:68">
      <c r="A625" s="1">
        <f t="shared" si="405"/>
        <v>622</v>
      </c>
      <c r="C625" s="59">
        <v>38.219884525261797</v>
      </c>
      <c r="D625" s="59">
        <v>-104.53173465485099</v>
      </c>
      <c r="E625" s="1" t="s">
        <v>1089</v>
      </c>
      <c r="F625" s="6">
        <v>45575</v>
      </c>
      <c r="G625" s="7">
        <v>45582</v>
      </c>
      <c r="H625" s="78" t="s">
        <v>1090</v>
      </c>
      <c r="I625" s="1">
        <v>30</v>
      </c>
      <c r="J625" s="57">
        <v>0.3125</v>
      </c>
      <c r="K625" s="57">
        <v>0.5625</v>
      </c>
      <c r="L625" s="1" t="str">
        <f t="shared" si="379"/>
        <v>28 Lane</v>
      </c>
      <c r="M625" s="1">
        <v>32</v>
      </c>
      <c r="N625" s="57">
        <v>0.35416666666666669</v>
      </c>
      <c r="O625" s="57">
        <v>0.6875</v>
      </c>
      <c r="Q625" s="1">
        <f t="shared" si="402"/>
        <v>62</v>
      </c>
      <c r="R625" s="78" t="str">
        <f t="shared" si="398"/>
        <v>28 Lane</v>
      </c>
      <c r="T625" s="1">
        <v>33</v>
      </c>
      <c r="U625" s="12" t="str">
        <f t="shared" si="403"/>
        <v>28 Lane</v>
      </c>
      <c r="V625" s="11">
        <v>25</v>
      </c>
      <c r="W625" s="80">
        <v>31</v>
      </c>
      <c r="X625" s="78"/>
      <c r="AY625" s="12" t="str">
        <f t="shared" si="406"/>
        <v>28 Lane</v>
      </c>
      <c r="AZ625" s="38">
        <f t="shared" si="407"/>
        <v>0.3125</v>
      </c>
      <c r="BA625" s="38">
        <f t="shared" si="408"/>
        <v>0.5625</v>
      </c>
      <c r="BB625" s="1">
        <v>14</v>
      </c>
      <c r="BC625" s="1">
        <v>6.9</v>
      </c>
      <c r="BD625" s="1">
        <v>172</v>
      </c>
      <c r="BE625" s="1">
        <v>85.1</v>
      </c>
      <c r="BF625" s="1">
        <v>16</v>
      </c>
      <c r="BG625" s="1">
        <v>7.9</v>
      </c>
      <c r="BH625" s="12" t="str">
        <f t="shared" si="391"/>
        <v>28 Lane</v>
      </c>
      <c r="BI625" s="38">
        <f t="shared" si="392"/>
        <v>0.35416666666666669</v>
      </c>
      <c r="BJ625" s="38">
        <f t="shared" si="393"/>
        <v>0.6875</v>
      </c>
      <c r="BK625" s="1">
        <v>4</v>
      </c>
      <c r="BL625" s="1">
        <v>1.8</v>
      </c>
      <c r="BM625" s="1">
        <v>194</v>
      </c>
      <c r="BN625" s="1">
        <v>89</v>
      </c>
      <c r="BO625" s="1">
        <v>20</v>
      </c>
      <c r="BP625" s="80">
        <v>9.1999999999999993</v>
      </c>
    </row>
    <row r="626" spans="1:68">
      <c r="A626" s="1">
        <f t="shared" si="405"/>
        <v>623</v>
      </c>
      <c r="C626" s="78">
        <v>38.219730842386099</v>
      </c>
      <c r="D626" s="1">
        <v>-104.521000084026</v>
      </c>
      <c r="E626" s="1" t="s">
        <v>1091</v>
      </c>
      <c r="F626" s="6">
        <v>45575</v>
      </c>
      <c r="G626" s="7">
        <v>45582</v>
      </c>
      <c r="H626" s="78" t="s">
        <v>1090</v>
      </c>
      <c r="I626" s="1">
        <v>20</v>
      </c>
      <c r="J626" s="57">
        <v>0.4375</v>
      </c>
      <c r="K626" s="57">
        <v>0.72916666666666663</v>
      </c>
      <c r="L626" s="1" t="str">
        <f t="shared" si="379"/>
        <v>28 Lane</v>
      </c>
      <c r="M626" s="1">
        <v>23</v>
      </c>
      <c r="N626" s="57">
        <v>0.4375</v>
      </c>
      <c r="O626" s="57">
        <v>0.72916666666666663</v>
      </c>
      <c r="Q626" s="1">
        <f t="shared" si="402"/>
        <v>43</v>
      </c>
      <c r="R626" s="78" t="str">
        <f t="shared" si="398"/>
        <v>28 Lane</v>
      </c>
      <c r="S626" s="1">
        <v>20</v>
      </c>
      <c r="T626" s="1">
        <v>32</v>
      </c>
      <c r="U626" s="12" t="str">
        <f t="shared" si="403"/>
        <v>28 Lane</v>
      </c>
      <c r="V626" s="11">
        <f t="shared" si="404"/>
        <v>20</v>
      </c>
      <c r="W626" s="80">
        <v>33</v>
      </c>
      <c r="X626" s="78"/>
      <c r="AY626" s="12" t="str">
        <f t="shared" si="406"/>
        <v>28 Lane</v>
      </c>
      <c r="AZ626" s="38">
        <f t="shared" si="407"/>
        <v>0.4375</v>
      </c>
      <c r="BA626" s="38">
        <f t="shared" si="408"/>
        <v>0.72916666666666663</v>
      </c>
      <c r="BB626" s="1">
        <v>7</v>
      </c>
      <c r="BC626" s="1">
        <v>5.2</v>
      </c>
      <c r="BD626" s="1">
        <v>123</v>
      </c>
      <c r="BE626" s="1">
        <v>91.1</v>
      </c>
      <c r="BF626" s="1">
        <v>5</v>
      </c>
      <c r="BG626" s="1">
        <v>3.7</v>
      </c>
      <c r="BH626" s="12" t="str">
        <f t="shared" si="391"/>
        <v>28 Lane</v>
      </c>
      <c r="BI626" s="38">
        <f t="shared" si="392"/>
        <v>0.4375</v>
      </c>
      <c r="BJ626" s="38">
        <f t="shared" si="393"/>
        <v>0.72916666666666663</v>
      </c>
      <c r="BK626" s="1">
        <v>1</v>
      </c>
      <c r="BL626" s="1">
        <v>0.6</v>
      </c>
      <c r="BM626" s="1">
        <v>144</v>
      </c>
      <c r="BN626" s="1">
        <v>90.4</v>
      </c>
      <c r="BO626" s="1">
        <v>14</v>
      </c>
      <c r="BP626" s="80">
        <v>9</v>
      </c>
    </row>
    <row r="627" spans="1:68">
      <c r="A627" s="1">
        <f t="shared" si="405"/>
        <v>624</v>
      </c>
      <c r="C627" s="59">
        <v>38.227100677123801</v>
      </c>
      <c r="D627" s="59">
        <v>-104.529864651862</v>
      </c>
      <c r="E627" s="1" t="s">
        <v>1092</v>
      </c>
      <c r="F627" s="6">
        <v>45587</v>
      </c>
      <c r="G627" s="7">
        <v>45594</v>
      </c>
      <c r="H627" s="78" t="s">
        <v>1093</v>
      </c>
      <c r="I627" s="1">
        <v>519</v>
      </c>
      <c r="J627" s="57">
        <v>0.45833333333333331</v>
      </c>
      <c r="K627" s="57">
        <v>0.625</v>
      </c>
      <c r="L627" s="1" t="str">
        <f t="shared" si="379"/>
        <v xml:space="preserve">27 Lane </v>
      </c>
      <c r="M627" s="1">
        <v>557</v>
      </c>
      <c r="N627" s="57">
        <v>0.29166666666666669</v>
      </c>
      <c r="O627" s="57">
        <v>0.625</v>
      </c>
      <c r="P627" s="1">
        <f t="shared" si="397"/>
        <v>1076</v>
      </c>
      <c r="R627" s="78" t="str">
        <f t="shared" si="398"/>
        <v xml:space="preserve">27 Lane </v>
      </c>
      <c r="S627" s="1">
        <v>35</v>
      </c>
      <c r="T627" s="1">
        <v>58.8</v>
      </c>
      <c r="U627" s="12" t="str">
        <f t="shared" si="403"/>
        <v xml:space="preserve">27 Lane </v>
      </c>
      <c r="V627" s="11">
        <f t="shared" si="404"/>
        <v>35</v>
      </c>
      <c r="W627" s="80">
        <v>58.8</v>
      </c>
      <c r="X627" s="78">
        <v>7762</v>
      </c>
      <c r="Y627" s="1">
        <v>62</v>
      </c>
      <c r="Z627" s="1">
        <v>0.8</v>
      </c>
      <c r="AA627" s="1">
        <v>99</v>
      </c>
      <c r="AB627" s="1">
        <v>1.3</v>
      </c>
      <c r="AC627" s="1">
        <v>3426</v>
      </c>
      <c r="AD627" s="1">
        <v>44.1</v>
      </c>
      <c r="AE627" s="1">
        <v>199</v>
      </c>
      <c r="AF627" s="1">
        <v>2.6</v>
      </c>
      <c r="AG627" s="1">
        <v>3582</v>
      </c>
      <c r="AH627" s="1">
        <v>46.1</v>
      </c>
      <c r="AI627" s="1">
        <v>118</v>
      </c>
      <c r="AJ627" s="1">
        <v>1.5</v>
      </c>
      <c r="AK627" s="1">
        <v>0</v>
      </c>
      <c r="AL627" s="1">
        <v>0</v>
      </c>
      <c r="AM627" s="1">
        <v>267</v>
      </c>
      <c r="AN627" s="1">
        <v>3.4</v>
      </c>
      <c r="AO627" s="1">
        <v>8</v>
      </c>
      <c r="AP627" s="1">
        <v>0.1</v>
      </c>
      <c r="AQ627" s="1">
        <v>0</v>
      </c>
      <c r="AR627" s="1">
        <v>0</v>
      </c>
      <c r="AS627" s="1">
        <v>1</v>
      </c>
      <c r="AT627" s="1">
        <v>0</v>
      </c>
      <c r="AU627" s="1">
        <v>0</v>
      </c>
      <c r="AV627" s="1">
        <v>0</v>
      </c>
      <c r="AW627" s="1">
        <v>0</v>
      </c>
      <c r="AX627" s="1">
        <v>0</v>
      </c>
      <c r="AY627" s="12" t="str">
        <f t="shared" si="406"/>
        <v xml:space="preserve">27 Lane </v>
      </c>
      <c r="AZ627" s="38">
        <f t="shared" si="407"/>
        <v>0.45833333333333331</v>
      </c>
      <c r="BA627" s="38">
        <f t="shared" si="408"/>
        <v>0.625</v>
      </c>
      <c r="BH627" s="12" t="str">
        <f t="shared" si="391"/>
        <v xml:space="preserve">27 Lane </v>
      </c>
      <c r="BI627" s="38">
        <f t="shared" si="392"/>
        <v>0.29166666666666669</v>
      </c>
      <c r="BJ627" s="38">
        <f t="shared" si="393"/>
        <v>0.625</v>
      </c>
      <c r="BP627" s="80"/>
    </row>
    <row r="628" spans="1:68">
      <c r="A628" s="1">
        <f t="shared" si="405"/>
        <v>625</v>
      </c>
      <c r="C628" s="78">
        <v>38.227147743695703</v>
      </c>
      <c r="D628" s="1">
        <v>-104.538089221215</v>
      </c>
      <c r="E628" s="1" t="s">
        <v>1094</v>
      </c>
      <c r="F628" s="6">
        <v>45587</v>
      </c>
      <c r="G628" s="7">
        <v>45594</v>
      </c>
      <c r="H628" s="78" t="s">
        <v>1093</v>
      </c>
      <c r="I628" s="1">
        <v>653</v>
      </c>
      <c r="J628" s="57">
        <v>0.29166666666666669</v>
      </c>
      <c r="K628" s="57">
        <v>0.625</v>
      </c>
      <c r="L628" s="1" t="str">
        <f t="shared" si="379"/>
        <v xml:space="preserve">27 Lane </v>
      </c>
      <c r="M628" s="1">
        <v>561</v>
      </c>
      <c r="N628" s="57">
        <v>0.45833333333333331</v>
      </c>
      <c r="O628" s="57">
        <v>0.625</v>
      </c>
      <c r="P628" s="1">
        <f t="shared" si="397"/>
        <v>1214</v>
      </c>
      <c r="R628" s="78" t="str">
        <f t="shared" si="398"/>
        <v xml:space="preserve">27 Lane </v>
      </c>
      <c r="S628" s="1">
        <v>35</v>
      </c>
      <c r="T628" s="1">
        <v>47.5</v>
      </c>
      <c r="U628" s="12" t="str">
        <f t="shared" si="403"/>
        <v xml:space="preserve">27 Lane </v>
      </c>
      <c r="V628" s="11">
        <f t="shared" si="404"/>
        <v>35</v>
      </c>
      <c r="W628" s="80">
        <v>60.4</v>
      </c>
      <c r="X628" s="78"/>
      <c r="AY628" s="12" t="str">
        <f t="shared" si="406"/>
        <v xml:space="preserve">27 Lane </v>
      </c>
      <c r="AZ628" s="38">
        <f t="shared" si="407"/>
        <v>0.29166666666666669</v>
      </c>
      <c r="BA628" s="38">
        <f t="shared" si="408"/>
        <v>0.625</v>
      </c>
      <c r="BB628" s="1">
        <v>3430</v>
      </c>
      <c r="BC628" s="1">
        <v>72.7</v>
      </c>
      <c r="BD628" s="1">
        <v>1154</v>
      </c>
      <c r="BE628" s="1">
        <v>24.5</v>
      </c>
      <c r="BF628" s="1">
        <v>132</v>
      </c>
      <c r="BG628" s="1">
        <v>2.8</v>
      </c>
      <c r="BH628" s="12" t="str">
        <f t="shared" si="391"/>
        <v xml:space="preserve">27 Lane </v>
      </c>
      <c r="BI628" s="38">
        <f t="shared" si="392"/>
        <v>0.45833333333333331</v>
      </c>
      <c r="BJ628" s="38">
        <f t="shared" si="393"/>
        <v>0.625</v>
      </c>
      <c r="BK628" s="1">
        <v>2046</v>
      </c>
      <c r="BL628" s="1">
        <v>50.6</v>
      </c>
      <c r="BM628" s="1">
        <v>1892</v>
      </c>
      <c r="BN628" s="1">
        <v>46.8</v>
      </c>
      <c r="BO628" s="1">
        <v>103</v>
      </c>
      <c r="BP628" s="80">
        <v>2.5</v>
      </c>
    </row>
    <row r="629" spans="1:68">
      <c r="A629" s="1">
        <f t="shared" si="405"/>
        <v>626</v>
      </c>
      <c r="C629" s="78">
        <v>38.2272556014521</v>
      </c>
      <c r="D629" s="1">
        <v>-104.48093458563299</v>
      </c>
      <c r="E629" s="1" t="s">
        <v>1095</v>
      </c>
      <c r="F629" s="6">
        <v>45587</v>
      </c>
      <c r="G629" s="7">
        <v>45594</v>
      </c>
      <c r="H629" s="78" t="s">
        <v>1096</v>
      </c>
      <c r="I629" s="1">
        <v>272</v>
      </c>
      <c r="J629" s="57">
        <v>0.29166666666666669</v>
      </c>
      <c r="K629" s="57">
        <v>0.70833333333333337</v>
      </c>
      <c r="L629" s="1" t="str">
        <f t="shared" ref="L629:L662" si="409">H629</f>
        <v>33 Lane</v>
      </c>
      <c r="M629" s="1">
        <v>279</v>
      </c>
      <c r="N629" s="57">
        <v>0.29166666666666669</v>
      </c>
      <c r="O629" s="57">
        <v>0.625</v>
      </c>
      <c r="P629" s="1">
        <f t="shared" si="397"/>
        <v>551</v>
      </c>
      <c r="R629" s="78" t="str">
        <f t="shared" si="398"/>
        <v>33 Lane</v>
      </c>
      <c r="S629" s="1">
        <v>35</v>
      </c>
      <c r="T629" s="1">
        <v>65.7</v>
      </c>
      <c r="U629" s="12" t="str">
        <f t="shared" si="403"/>
        <v>33 Lane</v>
      </c>
      <c r="V629" s="11">
        <f t="shared" si="404"/>
        <v>35</v>
      </c>
      <c r="W629" s="80">
        <v>57.3</v>
      </c>
      <c r="X629" s="78"/>
      <c r="AY629" s="12" t="str">
        <f t="shared" si="406"/>
        <v>33 Lane</v>
      </c>
      <c r="AZ629" s="38">
        <f t="shared" si="407"/>
        <v>0.29166666666666669</v>
      </c>
      <c r="BA629" s="38">
        <f t="shared" si="408"/>
        <v>0.70833333333333337</v>
      </c>
      <c r="BB629" s="1">
        <v>842</v>
      </c>
      <c r="BC629" s="1">
        <v>43</v>
      </c>
      <c r="BD629" s="1">
        <v>997</v>
      </c>
      <c r="BE629" s="1">
        <v>50.9</v>
      </c>
      <c r="BF629" s="1">
        <v>118</v>
      </c>
      <c r="BG629" s="1">
        <v>6</v>
      </c>
      <c r="BH629" s="12" t="str">
        <f t="shared" si="391"/>
        <v>33 Lane</v>
      </c>
      <c r="BI629" s="38">
        <f t="shared" si="392"/>
        <v>0.29166666666666669</v>
      </c>
      <c r="BJ629" s="38">
        <f t="shared" si="393"/>
        <v>0.625</v>
      </c>
      <c r="BK629" s="1">
        <v>1170</v>
      </c>
      <c r="BL629" s="1">
        <v>58.2</v>
      </c>
      <c r="BM629" s="1">
        <v>739</v>
      </c>
      <c r="BN629" s="1">
        <v>36.799999999999997</v>
      </c>
      <c r="BO629" s="1">
        <v>100</v>
      </c>
      <c r="BP629" s="80">
        <v>5</v>
      </c>
    </row>
    <row r="630" spans="1:68">
      <c r="A630" s="1">
        <f t="shared" si="405"/>
        <v>627</v>
      </c>
      <c r="C630" s="78">
        <v>38.2263894648123</v>
      </c>
      <c r="D630" s="1">
        <v>-104.404572874588</v>
      </c>
      <c r="E630" s="1" t="s">
        <v>1097</v>
      </c>
      <c r="F630" s="6">
        <v>45582</v>
      </c>
      <c r="G630" s="7">
        <v>45589</v>
      </c>
      <c r="H630" s="78" t="s">
        <v>1098</v>
      </c>
      <c r="I630" s="1">
        <v>55</v>
      </c>
      <c r="J630" s="57">
        <v>0.29166666666666669</v>
      </c>
      <c r="K630" s="57">
        <v>0.625</v>
      </c>
      <c r="L630" s="1" t="str">
        <f t="shared" si="409"/>
        <v>S Rd.</v>
      </c>
      <c r="M630" s="1">
        <v>40</v>
      </c>
      <c r="N630" s="57">
        <v>0.33333333333333331</v>
      </c>
      <c r="O630" s="57">
        <v>0.66666666666666663</v>
      </c>
      <c r="P630" s="1">
        <f t="shared" si="397"/>
        <v>95</v>
      </c>
      <c r="R630" s="78" t="str">
        <f t="shared" si="398"/>
        <v>S Rd.</v>
      </c>
      <c r="S630" s="1">
        <v>35</v>
      </c>
      <c r="T630" s="1">
        <v>53.2</v>
      </c>
      <c r="U630" s="12" t="str">
        <f t="shared" si="403"/>
        <v>S Rd.</v>
      </c>
      <c r="V630" s="11">
        <f t="shared" si="404"/>
        <v>35</v>
      </c>
      <c r="W630" s="80">
        <v>58.8</v>
      </c>
      <c r="X630" s="78"/>
      <c r="AY630" s="12" t="str">
        <f t="shared" si="406"/>
        <v>S Rd.</v>
      </c>
      <c r="AZ630" s="38">
        <f t="shared" ref="AZ630:AZ643" si="410">J630</f>
        <v>0.29166666666666669</v>
      </c>
      <c r="BA630" s="38">
        <f t="shared" ref="BA630:BA643" si="411">K630</f>
        <v>0.625</v>
      </c>
      <c r="BB630" s="1">
        <v>135</v>
      </c>
      <c r="BC630" s="1">
        <v>34.799999999999997</v>
      </c>
      <c r="BD630" s="1">
        <v>239</v>
      </c>
      <c r="BE630" s="1">
        <v>61.6</v>
      </c>
      <c r="BF630" s="1">
        <v>14</v>
      </c>
      <c r="BG630" s="1">
        <v>3.6</v>
      </c>
      <c r="BH630" s="12" t="str">
        <f t="shared" si="391"/>
        <v>S Rd.</v>
      </c>
      <c r="BI630" s="38">
        <f t="shared" si="392"/>
        <v>0.33333333333333331</v>
      </c>
      <c r="BJ630" s="38">
        <f t="shared" si="393"/>
        <v>0.66666666666666663</v>
      </c>
      <c r="BK630" s="1">
        <v>81</v>
      </c>
      <c r="BL630" s="1">
        <v>28.5</v>
      </c>
      <c r="BM630" s="1">
        <v>191</v>
      </c>
      <c r="BN630" s="1">
        <v>67.3</v>
      </c>
      <c r="BO630" s="1">
        <v>12</v>
      </c>
      <c r="BP630" s="80">
        <v>4.2</v>
      </c>
    </row>
    <row r="631" spans="1:68">
      <c r="A631" s="1">
        <f t="shared" si="405"/>
        <v>628</v>
      </c>
      <c r="C631" s="78">
        <v>38.2552466656416</v>
      </c>
      <c r="D631" s="1">
        <v>-104.53355424820001</v>
      </c>
      <c r="E631" s="1" t="s">
        <v>1099</v>
      </c>
      <c r="F631" s="6">
        <v>45589</v>
      </c>
      <c r="G631" s="7">
        <v>45596</v>
      </c>
      <c r="H631" s="78" t="s">
        <v>1100</v>
      </c>
      <c r="I631" s="1">
        <v>6</v>
      </c>
      <c r="J631" s="57">
        <v>0.45833333333333331</v>
      </c>
      <c r="K631" s="57">
        <v>0.70833333333333337</v>
      </c>
      <c r="L631" s="1" t="str">
        <f t="shared" si="409"/>
        <v>Everett</v>
      </c>
      <c r="M631" s="1">
        <v>6</v>
      </c>
      <c r="N631" s="57">
        <v>0.45833333333333331</v>
      </c>
      <c r="O631" s="57">
        <v>0.75</v>
      </c>
      <c r="P631" s="1">
        <f t="shared" si="397"/>
        <v>12</v>
      </c>
      <c r="R631" s="78" t="str">
        <f t="shared" si="398"/>
        <v>Everett</v>
      </c>
      <c r="S631" s="1">
        <v>35</v>
      </c>
      <c r="T631" s="1">
        <v>34.799999999999997</v>
      </c>
      <c r="U631" s="12" t="str">
        <f t="shared" si="403"/>
        <v>Everett</v>
      </c>
      <c r="V631" s="11">
        <f t="shared" si="404"/>
        <v>35</v>
      </c>
      <c r="W631" s="80">
        <v>34.299999999999997</v>
      </c>
      <c r="X631" s="78"/>
      <c r="AY631" s="12" t="str">
        <f t="shared" si="406"/>
        <v>Everett</v>
      </c>
      <c r="AZ631" s="38">
        <f t="shared" si="410"/>
        <v>0.45833333333333331</v>
      </c>
      <c r="BA631" s="38">
        <f t="shared" si="411"/>
        <v>0.70833333333333337</v>
      </c>
      <c r="BB631" s="1">
        <v>26</v>
      </c>
      <c r="BC631" s="1">
        <v>65</v>
      </c>
      <c r="BD631" s="1">
        <v>14</v>
      </c>
      <c r="BE631" s="1">
        <v>35</v>
      </c>
      <c r="BF631" s="1">
        <v>0</v>
      </c>
      <c r="BG631" s="1">
        <v>0</v>
      </c>
      <c r="BH631" s="12" t="str">
        <f t="shared" si="391"/>
        <v>Everett</v>
      </c>
      <c r="BI631" s="38">
        <f t="shared" ref="BI631:BI644" si="412">N631</f>
        <v>0.45833333333333331</v>
      </c>
      <c r="BJ631" s="38">
        <f t="shared" ref="BJ631:BJ644" si="413">O631</f>
        <v>0.75</v>
      </c>
      <c r="BK631" s="1">
        <v>28</v>
      </c>
      <c r="BL631" s="1">
        <v>66.7</v>
      </c>
      <c r="BM631" s="1">
        <v>14</v>
      </c>
      <c r="BN631" s="1">
        <v>33.299999999999997</v>
      </c>
      <c r="BO631" s="1">
        <v>0</v>
      </c>
      <c r="BP631" s="80">
        <v>0</v>
      </c>
    </row>
    <row r="632" spans="1:68">
      <c r="A632" s="1">
        <f t="shared" si="405"/>
        <v>629</v>
      </c>
      <c r="C632" s="1">
        <v>38.2282734858249</v>
      </c>
      <c r="D632" s="1">
        <v>-104.547331145903</v>
      </c>
      <c r="E632" s="1" t="s">
        <v>1101</v>
      </c>
      <c r="F632" s="6">
        <v>45586</v>
      </c>
      <c r="G632" s="7">
        <v>45594</v>
      </c>
      <c r="H632" s="78" t="s">
        <v>1076</v>
      </c>
      <c r="I632" s="1">
        <v>528</v>
      </c>
      <c r="J632" s="57">
        <v>0.45833333333333331</v>
      </c>
      <c r="K632" s="57">
        <v>0.66666666666666663</v>
      </c>
      <c r="L632" s="1" t="str">
        <f t="shared" si="409"/>
        <v>25 Lane</v>
      </c>
      <c r="M632" s="1">
        <v>514</v>
      </c>
      <c r="N632" s="57">
        <v>0.45833333333333331</v>
      </c>
      <c r="O632" s="57">
        <v>0.66666666666666663</v>
      </c>
      <c r="P632" s="1">
        <f t="shared" si="397"/>
        <v>1042</v>
      </c>
      <c r="R632" s="78" t="str">
        <f t="shared" si="398"/>
        <v>25 Lane</v>
      </c>
      <c r="S632" s="1">
        <v>35</v>
      </c>
      <c r="T632" s="1">
        <v>50.3</v>
      </c>
      <c r="U632" s="12" t="str">
        <f t="shared" si="403"/>
        <v>25 Lane</v>
      </c>
      <c r="V632" s="11">
        <f t="shared" si="404"/>
        <v>35</v>
      </c>
      <c r="W632" s="80">
        <v>52.2</v>
      </c>
      <c r="X632" s="78"/>
      <c r="AY632" s="12" t="str">
        <f t="shared" si="406"/>
        <v>25 Lane</v>
      </c>
      <c r="AZ632" s="38">
        <f t="shared" si="410"/>
        <v>0.45833333333333331</v>
      </c>
      <c r="BA632" s="38">
        <f t="shared" si="411"/>
        <v>0.66666666666666663</v>
      </c>
      <c r="BH632" s="12" t="str">
        <f t="shared" si="391"/>
        <v>25 Lane</v>
      </c>
      <c r="BI632" s="38">
        <f t="shared" si="412"/>
        <v>0.45833333333333331</v>
      </c>
      <c r="BJ632" s="38">
        <f t="shared" si="413"/>
        <v>0.66666666666666663</v>
      </c>
      <c r="BK632" s="1">
        <v>2172</v>
      </c>
      <c r="BL632" s="1">
        <v>53</v>
      </c>
      <c r="BM632" s="1">
        <v>1829</v>
      </c>
      <c r="BN632" s="1">
        <v>44.6</v>
      </c>
      <c r="BO632" s="1">
        <v>98</v>
      </c>
      <c r="BP632" s="80">
        <v>2.4</v>
      </c>
    </row>
    <row r="633" spans="1:68">
      <c r="A633" s="1">
        <f t="shared" si="405"/>
        <v>630</v>
      </c>
      <c r="C633" s="1">
        <v>38.227057750019398</v>
      </c>
      <c r="D633" s="1">
        <v>-104.520209282637</v>
      </c>
      <c r="E633" s="1" t="s">
        <v>1102</v>
      </c>
      <c r="F633" s="6">
        <v>45586</v>
      </c>
      <c r="G633" s="7">
        <v>45594</v>
      </c>
      <c r="H633" s="78" t="s">
        <v>80</v>
      </c>
      <c r="I633" s="1">
        <v>437</v>
      </c>
      <c r="J633" s="57">
        <v>0.29166666666666669</v>
      </c>
      <c r="K633" s="57">
        <v>0.625</v>
      </c>
      <c r="L633" s="1" t="str">
        <f t="shared" si="409"/>
        <v>29 Lane</v>
      </c>
      <c r="M633" s="1">
        <v>435</v>
      </c>
      <c r="N633" s="57">
        <v>0.29166666666666669</v>
      </c>
      <c r="O633" s="57">
        <v>0.625</v>
      </c>
      <c r="P633" s="1">
        <f t="shared" si="397"/>
        <v>872</v>
      </c>
      <c r="R633" s="78" t="str">
        <f t="shared" si="398"/>
        <v>29 Lane</v>
      </c>
      <c r="S633" s="1">
        <v>35</v>
      </c>
      <c r="T633" s="1">
        <v>49.5</v>
      </c>
      <c r="U633" s="12" t="str">
        <f t="shared" si="403"/>
        <v>29 Lane</v>
      </c>
      <c r="V633" s="11">
        <f t="shared" si="404"/>
        <v>35</v>
      </c>
      <c r="W633" s="80">
        <v>46.1</v>
      </c>
      <c r="X633" s="78"/>
      <c r="AY633" s="12" t="str">
        <f t="shared" si="406"/>
        <v>29 Lane</v>
      </c>
      <c r="AZ633" s="38">
        <f t="shared" si="410"/>
        <v>0.29166666666666669</v>
      </c>
      <c r="BA633" s="38">
        <f t="shared" si="411"/>
        <v>0.625</v>
      </c>
      <c r="BB633" s="1">
        <v>2184</v>
      </c>
      <c r="BC633" s="1">
        <v>62.9</v>
      </c>
      <c r="BD633" s="1">
        <v>1180</v>
      </c>
      <c r="BE633" s="1">
        <v>34</v>
      </c>
      <c r="BF633" s="1">
        <v>106</v>
      </c>
      <c r="BG633" s="1">
        <v>3.1</v>
      </c>
      <c r="BH633" s="12" t="str">
        <f t="shared" si="391"/>
        <v>29 Lane</v>
      </c>
      <c r="BI633" s="38">
        <f t="shared" si="412"/>
        <v>0.29166666666666669</v>
      </c>
      <c r="BJ633" s="38">
        <f t="shared" si="413"/>
        <v>0.625</v>
      </c>
      <c r="BP633" s="80"/>
    </row>
    <row r="634" spans="1:68">
      <c r="A634" s="1">
        <f t="shared" si="405"/>
        <v>631</v>
      </c>
      <c r="C634" s="59">
        <v>38.226744145939598</v>
      </c>
      <c r="D634" s="59">
        <v>-104.503724426449</v>
      </c>
      <c r="E634" s="1" t="s">
        <v>1103</v>
      </c>
      <c r="F634" s="6">
        <v>45586</v>
      </c>
      <c r="G634" s="7">
        <v>45594</v>
      </c>
      <c r="H634" s="78" t="s">
        <v>1104</v>
      </c>
      <c r="I634" s="1">
        <v>221</v>
      </c>
      <c r="J634" s="57">
        <v>0.45833333333333331</v>
      </c>
      <c r="K634" s="57">
        <v>0.70833333333333337</v>
      </c>
      <c r="L634" s="1" t="str">
        <f t="shared" si="409"/>
        <v>30 Lane</v>
      </c>
      <c r="M634" s="1">
        <v>477</v>
      </c>
      <c r="N634" s="57">
        <v>0.29166666666666669</v>
      </c>
      <c r="O634" s="57">
        <v>0.625</v>
      </c>
      <c r="P634" s="1">
        <f t="shared" si="397"/>
        <v>698</v>
      </c>
      <c r="R634" s="78" t="str">
        <f t="shared" si="398"/>
        <v>30 Lane</v>
      </c>
      <c r="S634" s="1">
        <v>35</v>
      </c>
      <c r="T634" s="1">
        <v>71.8</v>
      </c>
      <c r="U634" s="12" t="str">
        <f t="shared" si="403"/>
        <v>30 Lane</v>
      </c>
      <c r="V634" s="11">
        <f t="shared" si="404"/>
        <v>35</v>
      </c>
      <c r="W634" s="80">
        <v>71.099999999999994</v>
      </c>
      <c r="X634" s="78"/>
      <c r="AY634" s="12" t="str">
        <f t="shared" si="406"/>
        <v>30 Lane</v>
      </c>
      <c r="AZ634" s="38">
        <f t="shared" si="410"/>
        <v>0.45833333333333331</v>
      </c>
      <c r="BA634" s="38">
        <f t="shared" si="411"/>
        <v>0.70833333333333337</v>
      </c>
      <c r="BB634" s="1">
        <v>49</v>
      </c>
      <c r="BC634" s="1">
        <v>2.8</v>
      </c>
      <c r="BD634" s="1">
        <v>1679</v>
      </c>
      <c r="BE634" s="1">
        <v>95.1</v>
      </c>
      <c r="BF634" s="1">
        <v>38</v>
      </c>
      <c r="BG634" s="1">
        <v>2.2000000000000002</v>
      </c>
      <c r="BH634" s="12" t="str">
        <f t="shared" si="391"/>
        <v>30 Lane</v>
      </c>
      <c r="BI634" s="38">
        <f t="shared" si="412"/>
        <v>0.29166666666666669</v>
      </c>
      <c r="BJ634" s="38">
        <f t="shared" si="413"/>
        <v>0.625</v>
      </c>
      <c r="BK634" s="1">
        <v>147</v>
      </c>
      <c r="BL634" s="1">
        <v>3.9</v>
      </c>
      <c r="BM634" s="1">
        <v>3507</v>
      </c>
      <c r="BN634" s="1">
        <v>92</v>
      </c>
      <c r="BO634" s="1">
        <v>159</v>
      </c>
      <c r="BP634" s="80">
        <v>4.2</v>
      </c>
    </row>
    <row r="635" spans="1:68">
      <c r="A635" s="1">
        <f t="shared" si="405"/>
        <v>632</v>
      </c>
      <c r="C635" s="59">
        <v>38.250766303928202</v>
      </c>
      <c r="D635" s="59">
        <v>-104.533617138683</v>
      </c>
      <c r="E635" s="1" t="s">
        <v>1105</v>
      </c>
      <c r="F635" s="6">
        <v>45589</v>
      </c>
      <c r="G635" s="7">
        <v>45596</v>
      </c>
      <c r="H635" s="78" t="s">
        <v>1106</v>
      </c>
      <c r="I635" s="1">
        <v>106</v>
      </c>
      <c r="J635" s="57">
        <v>0.3125</v>
      </c>
      <c r="K635" s="57">
        <v>0.72916666666666663</v>
      </c>
      <c r="L635" s="1" t="str">
        <f t="shared" si="409"/>
        <v>Gaie</v>
      </c>
      <c r="M635" s="1">
        <v>120</v>
      </c>
      <c r="N635" s="57">
        <v>0.3125</v>
      </c>
      <c r="O635" s="57">
        <v>0.64583333333333337</v>
      </c>
      <c r="P635" s="1">
        <f t="shared" si="397"/>
        <v>226</v>
      </c>
      <c r="R635" s="78" t="str">
        <f t="shared" si="398"/>
        <v>Gaie</v>
      </c>
      <c r="S635" s="1">
        <v>35</v>
      </c>
      <c r="T635" s="1">
        <v>40</v>
      </c>
      <c r="U635" s="12" t="str">
        <f t="shared" si="403"/>
        <v>Gaie</v>
      </c>
      <c r="V635" s="11">
        <f t="shared" si="404"/>
        <v>35</v>
      </c>
      <c r="W635" s="80">
        <v>40</v>
      </c>
      <c r="X635" s="78"/>
      <c r="AY635" s="12" t="str">
        <f t="shared" si="406"/>
        <v>Gaie</v>
      </c>
      <c r="AZ635" s="38">
        <f t="shared" si="410"/>
        <v>0.3125</v>
      </c>
      <c r="BA635" s="38">
        <f t="shared" si="411"/>
        <v>0.72916666666666663</v>
      </c>
      <c r="BB635" s="1">
        <v>48</v>
      </c>
      <c r="BC635" s="1">
        <v>6.6</v>
      </c>
      <c r="BD635" s="1">
        <v>660</v>
      </c>
      <c r="BE635" s="1">
        <v>90.3</v>
      </c>
      <c r="BF635" s="1">
        <v>23</v>
      </c>
      <c r="BG635" s="1">
        <v>3.1</v>
      </c>
      <c r="BH635" s="12" t="str">
        <f t="shared" si="391"/>
        <v>Gaie</v>
      </c>
      <c r="BI635" s="38">
        <f t="shared" si="412"/>
        <v>0.3125</v>
      </c>
      <c r="BJ635" s="38">
        <f t="shared" si="413"/>
        <v>0.64583333333333337</v>
      </c>
      <c r="BK635" s="1">
        <v>8</v>
      </c>
      <c r="BL635" s="1">
        <v>1</v>
      </c>
      <c r="BM635" s="1">
        <v>795</v>
      </c>
      <c r="BN635" s="1">
        <v>96</v>
      </c>
      <c r="BO635" s="1">
        <v>25</v>
      </c>
      <c r="BP635" s="80">
        <v>3</v>
      </c>
    </row>
    <row r="636" spans="1:68">
      <c r="A636" s="1">
        <f t="shared" si="405"/>
        <v>633</v>
      </c>
      <c r="C636" s="78">
        <v>38.214635557066003</v>
      </c>
      <c r="D636" s="1">
        <v>-104.534142345753</v>
      </c>
      <c r="E636" s="1" t="s">
        <v>1107</v>
      </c>
      <c r="F636" s="6">
        <v>45582</v>
      </c>
      <c r="G636" s="7">
        <v>45589</v>
      </c>
      <c r="H636" s="75" t="s">
        <v>1108</v>
      </c>
      <c r="I636" s="1">
        <v>273</v>
      </c>
      <c r="J636" s="57">
        <v>0.45833333333333331</v>
      </c>
      <c r="K636" s="57">
        <v>0.54166666666666663</v>
      </c>
      <c r="L636" s="1" t="str">
        <f t="shared" si="409"/>
        <v xml:space="preserve">Nicholson Rd. </v>
      </c>
      <c r="M636" s="1">
        <v>264</v>
      </c>
      <c r="N636" s="57">
        <v>0.45833333333333331</v>
      </c>
      <c r="O636" s="57">
        <v>0.66666666666666663</v>
      </c>
      <c r="P636" s="1">
        <f t="shared" si="397"/>
        <v>537</v>
      </c>
      <c r="R636" s="78" t="str">
        <f t="shared" si="398"/>
        <v xml:space="preserve">Nicholson Rd. </v>
      </c>
      <c r="S636" s="1">
        <v>35</v>
      </c>
      <c r="T636" s="1">
        <v>44.9</v>
      </c>
      <c r="U636" s="12" t="str">
        <f t="shared" si="403"/>
        <v xml:space="preserve">Nicholson Rd. </v>
      </c>
      <c r="V636" s="11">
        <f t="shared" si="404"/>
        <v>35</v>
      </c>
      <c r="W636" s="80">
        <v>44.9</v>
      </c>
      <c r="X636" s="78"/>
      <c r="AY636" s="12" t="str">
        <f t="shared" si="406"/>
        <v xml:space="preserve">Nicholson Rd. </v>
      </c>
      <c r="AZ636" s="38">
        <f t="shared" si="410"/>
        <v>0.45833333333333331</v>
      </c>
      <c r="BA636" s="38">
        <f t="shared" si="411"/>
        <v>0.54166666666666663</v>
      </c>
      <c r="BB636" s="1">
        <v>1377</v>
      </c>
      <c r="BC636" s="1">
        <v>76.400000000000006</v>
      </c>
      <c r="BD636" s="1">
        <v>359</v>
      </c>
      <c r="BE636" s="1">
        <v>19.899999999999999</v>
      </c>
      <c r="BF636" s="1">
        <v>66</v>
      </c>
      <c r="BG636" s="1">
        <v>3.7</v>
      </c>
      <c r="BH636" s="12" t="str">
        <f t="shared" si="391"/>
        <v xml:space="preserve">Nicholson Rd. </v>
      </c>
      <c r="BI636" s="38">
        <f t="shared" si="412"/>
        <v>0.45833333333333331</v>
      </c>
      <c r="BJ636" s="38">
        <f t="shared" si="413"/>
        <v>0.66666666666666663</v>
      </c>
      <c r="BK636" s="1">
        <v>1362</v>
      </c>
      <c r="BL636" s="1">
        <v>77.099999999999994</v>
      </c>
      <c r="BM636" s="1">
        <v>343</v>
      </c>
      <c r="BN636" s="1">
        <v>19.399999999999999</v>
      </c>
      <c r="BO636" s="1">
        <v>62</v>
      </c>
      <c r="BP636" s="80">
        <v>3.5</v>
      </c>
    </row>
    <row r="637" spans="1:68">
      <c r="A637" s="1">
        <f t="shared" si="405"/>
        <v>634</v>
      </c>
      <c r="C637" s="78">
        <v>38.2461586743593</v>
      </c>
      <c r="D637" s="1">
        <v>-104.53370803579</v>
      </c>
      <c r="E637" s="1" t="s">
        <v>1109</v>
      </c>
      <c r="F637" s="6">
        <v>45594</v>
      </c>
      <c r="G637" s="7">
        <v>45601</v>
      </c>
      <c r="H637" s="78" t="s">
        <v>1110</v>
      </c>
      <c r="I637" s="1">
        <v>180</v>
      </c>
      <c r="J637" s="57">
        <v>0.47916666666666669</v>
      </c>
      <c r="K637" s="57">
        <v>0.64583333333333337</v>
      </c>
      <c r="L637" s="1" t="str">
        <f t="shared" si="409"/>
        <v>US50 BUS</v>
      </c>
      <c r="M637" s="1">
        <v>170</v>
      </c>
      <c r="N637" s="57">
        <v>0.35416666666666669</v>
      </c>
      <c r="O637" s="57">
        <v>0.72916666666666663</v>
      </c>
      <c r="P637" s="1">
        <f t="shared" si="397"/>
        <v>350</v>
      </c>
      <c r="R637" s="78" t="str">
        <f t="shared" si="398"/>
        <v>US50 BUS</v>
      </c>
      <c r="S637" s="1">
        <v>35</v>
      </c>
      <c r="T637" s="1">
        <v>39</v>
      </c>
      <c r="U637" s="12" t="str">
        <f t="shared" si="403"/>
        <v>US50 BUS</v>
      </c>
      <c r="V637" s="11">
        <f t="shared" si="404"/>
        <v>35</v>
      </c>
      <c r="W637" s="80">
        <v>41</v>
      </c>
      <c r="X637" s="78"/>
      <c r="AY637" s="12" t="str">
        <f t="shared" si="406"/>
        <v>US50 BUS</v>
      </c>
      <c r="AZ637" s="38">
        <f t="shared" si="410"/>
        <v>0.47916666666666669</v>
      </c>
      <c r="BA637" s="38">
        <f t="shared" si="411"/>
        <v>0.64583333333333337</v>
      </c>
      <c r="BB637" s="1">
        <v>0</v>
      </c>
      <c r="BC637" s="1">
        <v>0</v>
      </c>
      <c r="BD637" s="1">
        <v>1192</v>
      </c>
      <c r="BE637" s="1">
        <v>94.5</v>
      </c>
      <c r="BF637" s="1">
        <v>70</v>
      </c>
      <c r="BG637" s="1">
        <v>5.5</v>
      </c>
      <c r="BH637" s="12" t="str">
        <f t="shared" si="391"/>
        <v>US50 BUS</v>
      </c>
      <c r="BI637" s="38">
        <f t="shared" si="412"/>
        <v>0.35416666666666669</v>
      </c>
      <c r="BJ637" s="38">
        <f t="shared" si="413"/>
        <v>0.72916666666666663</v>
      </c>
      <c r="BK637" s="1">
        <v>8</v>
      </c>
      <c r="BL637" s="1">
        <v>0.7</v>
      </c>
      <c r="BM637" s="1">
        <v>1129</v>
      </c>
      <c r="BN637" s="1">
        <v>94.9</v>
      </c>
      <c r="BO637" s="1">
        <v>53</v>
      </c>
      <c r="BP637" s="80">
        <v>4.5</v>
      </c>
    </row>
    <row r="638" spans="1:68">
      <c r="A638" s="1">
        <f t="shared" si="405"/>
        <v>635</v>
      </c>
      <c r="C638" s="78">
        <v>38.319403622974498</v>
      </c>
      <c r="D638" s="1">
        <v>-104.702591997764</v>
      </c>
      <c r="E638" s="1" t="s">
        <v>1111</v>
      </c>
      <c r="F638" s="6">
        <v>45615</v>
      </c>
      <c r="G638" s="7">
        <v>45623</v>
      </c>
      <c r="H638" s="78" t="s">
        <v>228</v>
      </c>
      <c r="I638" s="1">
        <v>220</v>
      </c>
      <c r="J638" s="57">
        <v>0.47916666666666669</v>
      </c>
      <c r="K638" s="57">
        <v>0.72916666666666663</v>
      </c>
      <c r="L638" s="1" t="str">
        <f t="shared" si="409"/>
        <v>Purcell Blvd</v>
      </c>
      <c r="M638" s="1">
        <v>196</v>
      </c>
      <c r="N638" s="57">
        <v>0.3125</v>
      </c>
      <c r="O638" s="57">
        <v>0.64583333333333337</v>
      </c>
      <c r="Q638" s="1">
        <f t="shared" ref="Q638:Q641" si="414">SUM(M638,I638)</f>
        <v>416</v>
      </c>
      <c r="R638" s="78" t="str">
        <f t="shared" si="398"/>
        <v>Purcell Blvd</v>
      </c>
      <c r="T638" s="1">
        <v>34</v>
      </c>
      <c r="U638" s="12" t="str">
        <f t="shared" si="403"/>
        <v>Purcell Blvd</v>
      </c>
      <c r="V638" s="11"/>
      <c r="W638" s="80">
        <v>35</v>
      </c>
      <c r="X638" s="78"/>
      <c r="AY638" s="12" t="str">
        <f t="shared" si="406"/>
        <v>Purcell Blvd</v>
      </c>
      <c r="AZ638" s="38">
        <f t="shared" si="410"/>
        <v>0.47916666666666669</v>
      </c>
      <c r="BA638" s="38">
        <f t="shared" si="411"/>
        <v>0.72916666666666663</v>
      </c>
      <c r="BB638" s="1">
        <v>8</v>
      </c>
      <c r="BC638" s="1">
        <v>0.5</v>
      </c>
      <c r="BD638" s="1">
        <v>1648</v>
      </c>
      <c r="BE638" s="1">
        <v>95</v>
      </c>
      <c r="BF638" s="1">
        <v>79</v>
      </c>
      <c r="BG638" s="1">
        <v>4.5999999999999996</v>
      </c>
      <c r="BH638" s="12" t="str">
        <f t="shared" si="391"/>
        <v>Purcell Blvd</v>
      </c>
      <c r="BI638" s="38">
        <f t="shared" si="412"/>
        <v>0.3125</v>
      </c>
      <c r="BJ638" s="38">
        <f t="shared" si="413"/>
        <v>0.64583333333333337</v>
      </c>
      <c r="BK638" s="1">
        <v>1</v>
      </c>
      <c r="BL638" s="1">
        <v>0.1</v>
      </c>
      <c r="BM638" s="1">
        <v>1525</v>
      </c>
      <c r="BN638" s="1">
        <v>97.9</v>
      </c>
      <c r="BO638" s="1">
        <v>32</v>
      </c>
      <c r="BP638" s="80">
        <v>2.1</v>
      </c>
    </row>
    <row r="639" spans="1:68">
      <c r="A639" s="1">
        <f t="shared" si="405"/>
        <v>636</v>
      </c>
      <c r="C639" s="78">
        <v>38.103954043152001</v>
      </c>
      <c r="D639" s="1">
        <v>-104.42528542009001</v>
      </c>
      <c r="E639" s="1" t="s">
        <v>1112</v>
      </c>
      <c r="F639" s="6">
        <v>45616</v>
      </c>
      <c r="G639" s="7">
        <v>45623</v>
      </c>
      <c r="H639" s="78" t="s">
        <v>277</v>
      </c>
      <c r="I639" s="1">
        <v>51</v>
      </c>
      <c r="J639" s="57">
        <v>0.47916666666666669</v>
      </c>
      <c r="K639" s="57">
        <v>0.5625</v>
      </c>
      <c r="L639" s="1" t="str">
        <f t="shared" si="409"/>
        <v>Doyle Rd</v>
      </c>
      <c r="M639" s="1">
        <v>29</v>
      </c>
      <c r="N639" s="57">
        <v>0.35416666666666669</v>
      </c>
      <c r="O639" s="57">
        <v>0.5625</v>
      </c>
      <c r="Q639" s="1">
        <f t="shared" si="414"/>
        <v>80</v>
      </c>
      <c r="R639" s="78" t="str">
        <f t="shared" si="398"/>
        <v>Doyle Rd</v>
      </c>
      <c r="S639" s="1">
        <v>35</v>
      </c>
      <c r="T639" s="1">
        <v>27</v>
      </c>
      <c r="U639" s="12" t="str">
        <f t="shared" si="403"/>
        <v>Doyle Rd</v>
      </c>
      <c r="V639" s="11">
        <f t="shared" si="404"/>
        <v>35</v>
      </c>
      <c r="W639" s="80">
        <v>37</v>
      </c>
      <c r="X639" s="78"/>
      <c r="AY639" s="12" t="str">
        <f t="shared" si="406"/>
        <v>Doyle Rd</v>
      </c>
      <c r="AZ639" s="38">
        <f t="shared" si="410"/>
        <v>0.47916666666666669</v>
      </c>
      <c r="BA639" s="38">
        <f t="shared" si="411"/>
        <v>0.5625</v>
      </c>
      <c r="BB639" s="1">
        <v>58</v>
      </c>
      <c r="BC639" s="1">
        <v>17.2</v>
      </c>
      <c r="BD639" s="1">
        <v>216</v>
      </c>
      <c r="BE639" s="1">
        <v>64.099999999999994</v>
      </c>
      <c r="BF639" s="1">
        <v>63</v>
      </c>
      <c r="BG639" s="1">
        <v>18.7</v>
      </c>
      <c r="BH639" s="12" t="str">
        <f t="shared" si="391"/>
        <v>Doyle Rd</v>
      </c>
      <c r="BI639" s="38">
        <f t="shared" si="412"/>
        <v>0.35416666666666669</v>
      </c>
      <c r="BJ639" s="38">
        <f t="shared" si="413"/>
        <v>0.5625</v>
      </c>
      <c r="BK639" s="1">
        <v>12</v>
      </c>
      <c r="BL639" s="1">
        <v>6.2</v>
      </c>
      <c r="BM639" s="1">
        <v>160</v>
      </c>
      <c r="BN639" s="1">
        <v>82.9</v>
      </c>
      <c r="BO639" s="1">
        <v>21</v>
      </c>
      <c r="BP639" s="80">
        <v>10.9</v>
      </c>
    </row>
    <row r="640" spans="1:68">
      <c r="A640" s="1">
        <f t="shared" si="405"/>
        <v>637</v>
      </c>
      <c r="C640">
        <v>38.372518705350998</v>
      </c>
      <c r="D640">
        <v>-104.692053149511</v>
      </c>
      <c r="E640" s="76" t="s">
        <v>1113</v>
      </c>
      <c r="F640" s="6">
        <v>45692</v>
      </c>
      <c r="G640" s="7">
        <v>45696</v>
      </c>
      <c r="H640" s="78" t="s">
        <v>1114</v>
      </c>
      <c r="I640" s="1">
        <v>141</v>
      </c>
      <c r="J640" s="57">
        <v>0.3125</v>
      </c>
      <c r="K640" s="57">
        <v>0.72916666666666663</v>
      </c>
      <c r="L640" s="1" t="str">
        <f t="shared" si="409"/>
        <v>ELinda Ave</v>
      </c>
      <c r="M640" s="1">
        <v>113</v>
      </c>
      <c r="N640" s="57">
        <v>0.3125</v>
      </c>
      <c r="O640" s="57">
        <v>0.72916666666666663</v>
      </c>
      <c r="Q640" s="1">
        <f t="shared" si="414"/>
        <v>254</v>
      </c>
      <c r="R640" s="78" t="s">
        <v>1114</v>
      </c>
      <c r="S640" s="1">
        <v>30</v>
      </c>
      <c r="T640" s="1">
        <v>32</v>
      </c>
      <c r="U640" s="12" t="str">
        <f t="shared" si="403"/>
        <v>ELinda Ave</v>
      </c>
      <c r="V640" s="11">
        <f t="shared" si="404"/>
        <v>30</v>
      </c>
      <c r="W640" s="80">
        <v>33</v>
      </c>
      <c r="X640" s="78"/>
      <c r="AY640" s="12" t="str">
        <f t="shared" si="406"/>
        <v>ELinda Ave</v>
      </c>
      <c r="AZ640" s="38">
        <f t="shared" si="410"/>
        <v>0.3125</v>
      </c>
      <c r="BA640" s="38">
        <f t="shared" si="411"/>
        <v>0.72916666666666663</v>
      </c>
      <c r="BB640" s="1">
        <v>21</v>
      </c>
      <c r="BC640" s="1">
        <v>3.7</v>
      </c>
      <c r="BD640" s="1">
        <v>544</v>
      </c>
      <c r="BE640" s="1">
        <v>95.6</v>
      </c>
      <c r="BF640" s="1">
        <v>4</v>
      </c>
      <c r="BG640" s="1">
        <v>0.7</v>
      </c>
      <c r="BH640" s="12" t="str">
        <f t="shared" si="391"/>
        <v>ELinda Ave</v>
      </c>
      <c r="BI640" s="38">
        <f t="shared" si="412"/>
        <v>0.3125</v>
      </c>
      <c r="BJ640" s="38">
        <f t="shared" si="413"/>
        <v>0.72916666666666663</v>
      </c>
      <c r="BK640" s="1">
        <v>0</v>
      </c>
      <c r="BL640" s="1">
        <v>0</v>
      </c>
      <c r="BM640" s="1">
        <v>450</v>
      </c>
      <c r="BN640" s="1">
        <v>98.9</v>
      </c>
      <c r="BO640" s="1">
        <v>5</v>
      </c>
      <c r="BP640" s="80">
        <v>1.1000000000000001</v>
      </c>
    </row>
    <row r="641" spans="1:68">
      <c r="A641" s="1">
        <f t="shared" si="405"/>
        <v>638</v>
      </c>
      <c r="C641" s="77">
        <v>38.378970857712297</v>
      </c>
      <c r="D641" s="77">
        <v>-104.69217072363899</v>
      </c>
      <c r="E641" s="76" t="s">
        <v>1115</v>
      </c>
      <c r="F641" s="6">
        <v>45692</v>
      </c>
      <c r="G641" s="7">
        <v>45697</v>
      </c>
      <c r="H641" s="78" t="s">
        <v>1114</v>
      </c>
      <c r="I641" s="1">
        <v>62</v>
      </c>
      <c r="J641" s="57">
        <v>0.22916666666666666</v>
      </c>
      <c r="K641" s="57">
        <v>0.72916666666666663</v>
      </c>
      <c r="L641" s="1" t="str">
        <f t="shared" si="409"/>
        <v>ELinda Ave</v>
      </c>
      <c r="M641" s="1">
        <v>69</v>
      </c>
      <c r="N641" s="57">
        <v>0.35416666666666669</v>
      </c>
      <c r="O641" s="57">
        <v>0.72916666666666663</v>
      </c>
      <c r="Q641" s="1">
        <f t="shared" si="414"/>
        <v>131</v>
      </c>
      <c r="R641" s="78" t="s">
        <v>1114</v>
      </c>
      <c r="S641" s="1">
        <v>30</v>
      </c>
      <c r="T641" s="1">
        <v>32</v>
      </c>
      <c r="U641" s="12" t="str">
        <f t="shared" si="403"/>
        <v>ELinda Ave</v>
      </c>
      <c r="V641" s="11">
        <f t="shared" si="404"/>
        <v>30</v>
      </c>
      <c r="W641" s="80">
        <v>33</v>
      </c>
      <c r="X641" s="78"/>
      <c r="AY641" s="12" t="str">
        <f t="shared" si="406"/>
        <v>ELinda Ave</v>
      </c>
      <c r="AZ641" s="38">
        <f t="shared" si="410"/>
        <v>0.22916666666666666</v>
      </c>
      <c r="BA641" s="38">
        <f t="shared" si="411"/>
        <v>0.72916666666666663</v>
      </c>
      <c r="BB641" s="1">
        <v>1</v>
      </c>
      <c r="BC641" s="1">
        <v>0.3</v>
      </c>
      <c r="BD641" s="1">
        <v>309</v>
      </c>
      <c r="BE641" s="1">
        <v>99</v>
      </c>
      <c r="BF641" s="1">
        <v>2</v>
      </c>
      <c r="BG641" s="1">
        <v>0.6</v>
      </c>
      <c r="BH641" s="12" t="str">
        <f t="shared" si="391"/>
        <v>ELinda Ave</v>
      </c>
      <c r="BI641" s="38">
        <f t="shared" si="412"/>
        <v>0.35416666666666669</v>
      </c>
      <c r="BJ641" s="38">
        <f t="shared" si="413"/>
        <v>0.72916666666666663</v>
      </c>
      <c r="BK641" s="1">
        <v>26</v>
      </c>
      <c r="BL641" s="1">
        <v>7.5</v>
      </c>
      <c r="BM641" s="1">
        <v>309</v>
      </c>
      <c r="BN641" s="1">
        <v>89</v>
      </c>
      <c r="BO641" s="1">
        <v>12</v>
      </c>
      <c r="BP641" s="80">
        <v>3.5</v>
      </c>
    </row>
    <row r="642" spans="1:68">
      <c r="A642" s="1">
        <f t="shared" si="405"/>
        <v>639</v>
      </c>
      <c r="C642" s="78">
        <v>38.169323766398897</v>
      </c>
      <c r="D642" s="1">
        <v>-104.60585420943301</v>
      </c>
      <c r="E642" s="1" t="s">
        <v>120</v>
      </c>
      <c r="F642" s="6">
        <v>45715</v>
      </c>
      <c r="G642" s="7">
        <v>45721</v>
      </c>
      <c r="H642" s="78" t="s">
        <v>1116</v>
      </c>
      <c r="I642" s="1">
        <v>147</v>
      </c>
      <c r="J642" s="57">
        <v>0.20833333333333334</v>
      </c>
      <c r="K642" s="57">
        <v>0.70833333333333337</v>
      </c>
      <c r="L642" s="1" t="str">
        <f t="shared" si="409"/>
        <v>I 25</v>
      </c>
      <c r="M642" s="1">
        <v>157</v>
      </c>
      <c r="N642" s="57">
        <v>0.25</v>
      </c>
      <c r="O642" s="57">
        <v>0.625</v>
      </c>
      <c r="P642" s="1">
        <v>304</v>
      </c>
      <c r="R642" s="78" t="s">
        <v>1116</v>
      </c>
      <c r="S642" s="1">
        <v>40</v>
      </c>
      <c r="T642" s="1">
        <v>52</v>
      </c>
      <c r="U642" s="12" t="str">
        <f t="shared" si="403"/>
        <v>I 25</v>
      </c>
      <c r="V642" s="11">
        <f t="shared" si="404"/>
        <v>40</v>
      </c>
      <c r="W642" s="80">
        <v>37.9</v>
      </c>
      <c r="X642" s="78">
        <v>1819</v>
      </c>
      <c r="Y642" s="1">
        <v>28</v>
      </c>
      <c r="Z642" s="1">
        <v>1.5</v>
      </c>
      <c r="AA642" s="1">
        <v>649</v>
      </c>
      <c r="AB642" s="1">
        <v>35.700000000000003</v>
      </c>
      <c r="AC642" s="1">
        <v>507</v>
      </c>
      <c r="AD642" s="1">
        <v>27.9</v>
      </c>
      <c r="AE642" s="1">
        <v>40</v>
      </c>
      <c r="AF642" s="1">
        <v>2.2000000000000002</v>
      </c>
      <c r="AG642" s="1">
        <v>382</v>
      </c>
      <c r="AH642" s="1">
        <v>21</v>
      </c>
      <c r="AI642" s="1">
        <v>30</v>
      </c>
      <c r="AJ642" s="1">
        <v>1.6</v>
      </c>
      <c r="AK642" s="1">
        <v>10</v>
      </c>
      <c r="AL642" s="1">
        <v>0.5</v>
      </c>
      <c r="AM642" s="1">
        <v>49</v>
      </c>
      <c r="AN642" s="1">
        <v>2.7</v>
      </c>
      <c r="AO642" s="1">
        <v>123</v>
      </c>
      <c r="AP642" s="1">
        <v>6.8</v>
      </c>
      <c r="AQ642" s="1">
        <v>1</v>
      </c>
      <c r="AR642" s="1">
        <v>0.1</v>
      </c>
      <c r="AS642" s="1">
        <v>0</v>
      </c>
      <c r="AT642" s="1">
        <v>0</v>
      </c>
      <c r="AU642" s="1">
        <v>0</v>
      </c>
      <c r="AV642" s="1">
        <v>0</v>
      </c>
      <c r="AW642" s="1">
        <v>0</v>
      </c>
      <c r="AX642" s="1">
        <v>0</v>
      </c>
      <c r="AY642" s="12" t="str">
        <f t="shared" si="406"/>
        <v>I 25</v>
      </c>
      <c r="AZ642" s="38">
        <f t="shared" si="410"/>
        <v>0.20833333333333334</v>
      </c>
      <c r="BA642" s="38">
        <f t="shared" si="411"/>
        <v>0.70833333333333337</v>
      </c>
      <c r="BH642" s="12" t="str">
        <f t="shared" si="391"/>
        <v>I 25</v>
      </c>
      <c r="BI642" s="38">
        <f t="shared" si="412"/>
        <v>0.25</v>
      </c>
      <c r="BJ642" s="38">
        <f t="shared" si="413"/>
        <v>0.625</v>
      </c>
      <c r="BP642" s="80"/>
    </row>
    <row r="643" spans="1:68">
      <c r="A643" s="1">
        <f t="shared" si="405"/>
        <v>640</v>
      </c>
      <c r="C643" s="78">
        <v>38.197862761510997</v>
      </c>
      <c r="D643" s="1">
        <v>-104.57298415005801</v>
      </c>
      <c r="E643" s="1" t="s">
        <v>1117</v>
      </c>
      <c r="F643" s="6">
        <v>45715</v>
      </c>
      <c r="G643" s="7">
        <v>45721</v>
      </c>
      <c r="H643" s="78" t="s">
        <v>1116</v>
      </c>
      <c r="I643" s="1">
        <v>166</v>
      </c>
      <c r="J643" s="57">
        <v>0.20833333333333334</v>
      </c>
      <c r="K643" s="57">
        <v>0.70833333333333337</v>
      </c>
      <c r="L643" s="1" t="str">
        <f t="shared" si="409"/>
        <v>I 25</v>
      </c>
      <c r="M643" s="1">
        <v>177</v>
      </c>
      <c r="N643" s="57">
        <v>0.20833333333333334</v>
      </c>
      <c r="O643" s="57">
        <v>0.625</v>
      </c>
      <c r="P643" s="1">
        <f>M643+I643</f>
        <v>343</v>
      </c>
      <c r="R643" s="78" t="s">
        <v>1116</v>
      </c>
      <c r="S643" s="1">
        <v>40</v>
      </c>
      <c r="T643" s="1">
        <v>43.8</v>
      </c>
      <c r="U643" s="12" t="str">
        <f t="shared" si="403"/>
        <v>I 25</v>
      </c>
      <c r="V643" s="11">
        <f t="shared" si="404"/>
        <v>40</v>
      </c>
      <c r="W643" s="80">
        <v>44.7</v>
      </c>
      <c r="X643" s="78">
        <v>2050</v>
      </c>
      <c r="Y643" s="1">
        <v>30</v>
      </c>
      <c r="Z643" s="1">
        <v>1.5</v>
      </c>
      <c r="AA643" s="1">
        <v>690</v>
      </c>
      <c r="AB643" s="1">
        <v>33.700000000000003</v>
      </c>
      <c r="AC643" s="1">
        <v>497</v>
      </c>
      <c r="AD643" s="1">
        <v>24.2</v>
      </c>
      <c r="AE643" s="1">
        <v>40</v>
      </c>
      <c r="AF643" s="1">
        <v>2</v>
      </c>
      <c r="AG643" s="1">
        <v>547</v>
      </c>
      <c r="AH643" s="1">
        <v>26.7</v>
      </c>
      <c r="AI643" s="1">
        <v>32</v>
      </c>
      <c r="AJ643" s="1">
        <v>1.6</v>
      </c>
      <c r="AK643" s="1">
        <v>5</v>
      </c>
      <c r="AL643" s="1">
        <v>0.2</v>
      </c>
      <c r="AM643" s="1">
        <v>74</v>
      </c>
      <c r="AN643" s="1">
        <v>3.6</v>
      </c>
      <c r="AO643" s="1">
        <v>134</v>
      </c>
      <c r="AP643" s="1">
        <v>6.5</v>
      </c>
      <c r="AQ643" s="1">
        <v>1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2" t="str">
        <f t="shared" si="406"/>
        <v>I 25</v>
      </c>
      <c r="AZ643" s="38">
        <f t="shared" si="410"/>
        <v>0.20833333333333334</v>
      </c>
      <c r="BA643" s="38">
        <f t="shared" si="411"/>
        <v>0.70833333333333337</v>
      </c>
      <c r="BH643" s="12" t="str">
        <f t="shared" si="391"/>
        <v>I 25</v>
      </c>
      <c r="BI643" s="38">
        <f t="shared" si="412"/>
        <v>0.20833333333333334</v>
      </c>
      <c r="BJ643" s="38">
        <f t="shared" si="413"/>
        <v>0.625</v>
      </c>
      <c r="BP643" s="80"/>
    </row>
    <row r="644" spans="1:68">
      <c r="A644" s="1">
        <f t="shared" si="405"/>
        <v>641</v>
      </c>
      <c r="C644" s="78">
        <v>38.269758336376498</v>
      </c>
      <c r="D644" s="1">
        <v>-104.559906972408</v>
      </c>
      <c r="E644" s="1" t="s">
        <v>1118</v>
      </c>
      <c r="F644" s="6">
        <v>45719</v>
      </c>
      <c r="G644" s="7">
        <v>45722</v>
      </c>
      <c r="H644" s="78" t="s">
        <v>1119</v>
      </c>
      <c r="I644" s="1">
        <v>318</v>
      </c>
      <c r="J644" s="57">
        <v>0.33333333333333331</v>
      </c>
      <c r="K644" s="57">
        <v>0.70833333333333337</v>
      </c>
      <c r="L644" s="1" t="str">
        <f>H644</f>
        <v>Mc Cor.</v>
      </c>
      <c r="M644" s="1">
        <v>318</v>
      </c>
      <c r="N644" s="57">
        <v>0.33333333333333331</v>
      </c>
      <c r="O644" s="57">
        <v>0.70833333333333337</v>
      </c>
      <c r="P644" s="1">
        <f>M644+I644</f>
        <v>636</v>
      </c>
      <c r="R644" s="78" t="str">
        <f>L644</f>
        <v>Mc Cor.</v>
      </c>
      <c r="U644" s="12" t="str">
        <f t="shared" si="403"/>
        <v>Mc Cor.</v>
      </c>
      <c r="V644" s="11">
        <f t="shared" si="404"/>
        <v>0</v>
      </c>
      <c r="W644" s="80"/>
      <c r="X644" s="78">
        <v>1966</v>
      </c>
      <c r="Y644" s="1">
        <v>12</v>
      </c>
      <c r="Z644" s="1">
        <v>0.6</v>
      </c>
      <c r="AA644" s="1">
        <v>832</v>
      </c>
      <c r="AB644" s="1">
        <v>42.3</v>
      </c>
      <c r="AC644" s="1">
        <v>545</v>
      </c>
      <c r="AD644" s="1">
        <v>27.7</v>
      </c>
      <c r="AE644" s="1">
        <v>41</v>
      </c>
      <c r="AF644" s="1">
        <v>2.1</v>
      </c>
      <c r="AG644" s="1">
        <v>421</v>
      </c>
      <c r="AH644" s="1">
        <v>21.4</v>
      </c>
      <c r="AI644" s="1">
        <v>5</v>
      </c>
      <c r="AJ644" s="1">
        <v>0.3</v>
      </c>
      <c r="AK644" s="1">
        <v>2</v>
      </c>
      <c r="AL644" s="1">
        <v>0.1</v>
      </c>
      <c r="AM644" s="1">
        <v>108</v>
      </c>
      <c r="AN644" s="1">
        <v>5.5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0</v>
      </c>
      <c r="AU644" s="1">
        <v>0</v>
      </c>
      <c r="AV644" s="1">
        <v>0</v>
      </c>
      <c r="AW644" s="1">
        <v>0</v>
      </c>
      <c r="AX644" s="1">
        <v>0</v>
      </c>
      <c r="AY644" s="78"/>
      <c r="BH644" s="12" t="str">
        <f t="shared" si="391"/>
        <v>Mc Cor.</v>
      </c>
      <c r="BI644" s="38">
        <f t="shared" si="412"/>
        <v>0.33333333333333331</v>
      </c>
      <c r="BJ644" s="38">
        <f t="shared" si="413"/>
        <v>0.70833333333333337</v>
      </c>
      <c r="BP644" s="80"/>
    </row>
    <row r="645" spans="1:68">
      <c r="A645" s="1">
        <f t="shared" si="405"/>
        <v>642</v>
      </c>
      <c r="C645" s="78">
        <v>38.326601400462799</v>
      </c>
      <c r="D645" s="1">
        <v>-104.835321558698</v>
      </c>
      <c r="E645" s="1" t="s">
        <v>1120</v>
      </c>
      <c r="F645" s="6">
        <v>45715</v>
      </c>
      <c r="G645" s="7">
        <v>45722</v>
      </c>
      <c r="H645" s="78" t="s">
        <v>1121</v>
      </c>
      <c r="I645" s="1">
        <v>90</v>
      </c>
      <c r="J645" s="57">
        <v>0.29166666666666669</v>
      </c>
      <c r="K645" s="57">
        <v>0.66666666666666663</v>
      </c>
      <c r="L645" s="1" t="str">
        <f t="shared" si="409"/>
        <v>Woodstock</v>
      </c>
      <c r="M645" s="1">
        <v>103</v>
      </c>
      <c r="N645" s="57">
        <v>0.41666666666666669</v>
      </c>
      <c r="O645" s="57">
        <v>0.66666666666666663</v>
      </c>
      <c r="P645" s="1">
        <f>M645+I645</f>
        <v>193</v>
      </c>
      <c r="R645" s="78" t="str">
        <f>L645</f>
        <v>Woodstock</v>
      </c>
      <c r="U645" s="12" t="str">
        <f t="shared" si="403"/>
        <v>Woodstock</v>
      </c>
      <c r="V645" s="11">
        <f t="shared" si="404"/>
        <v>0</v>
      </c>
      <c r="W645" s="80"/>
      <c r="X645" s="78">
        <v>1349</v>
      </c>
      <c r="Y645" s="1">
        <v>8</v>
      </c>
      <c r="Z645" s="1">
        <v>0.6</v>
      </c>
      <c r="AA645" s="1">
        <v>742</v>
      </c>
      <c r="AB645" s="1">
        <v>55</v>
      </c>
      <c r="AC645" s="1">
        <v>364</v>
      </c>
      <c r="AD645" s="1">
        <v>27</v>
      </c>
      <c r="AE645" s="1">
        <v>6</v>
      </c>
      <c r="AF645" s="1">
        <v>0.4</v>
      </c>
      <c r="AG645" s="1">
        <v>206</v>
      </c>
      <c r="AH645" s="1">
        <v>15.3</v>
      </c>
      <c r="AI645" s="1">
        <v>2</v>
      </c>
      <c r="AJ645" s="1">
        <v>0.1</v>
      </c>
      <c r="AK645" s="1">
        <v>0</v>
      </c>
      <c r="AL645" s="1">
        <v>0</v>
      </c>
      <c r="AM645" s="1">
        <v>21</v>
      </c>
      <c r="AN645" s="1">
        <v>1.6</v>
      </c>
      <c r="AO645" s="1">
        <v>0</v>
      </c>
      <c r="AP645" s="1">
        <v>0</v>
      </c>
      <c r="AQ645" s="1">
        <v>0</v>
      </c>
      <c r="AR645" s="1">
        <v>0</v>
      </c>
      <c r="AS645" s="1">
        <v>0</v>
      </c>
      <c r="AT645" s="1">
        <v>0</v>
      </c>
      <c r="AU645" s="1">
        <v>0</v>
      </c>
      <c r="AV645" s="1">
        <v>0</v>
      </c>
      <c r="AW645" s="1">
        <v>0</v>
      </c>
      <c r="AX645" s="1">
        <v>0</v>
      </c>
      <c r="AY645" s="78"/>
      <c r="BH645" s="78"/>
      <c r="BP645" s="80"/>
    </row>
    <row r="646" spans="1:68">
      <c r="A646" s="1">
        <f t="shared" si="405"/>
        <v>643</v>
      </c>
      <c r="C646" s="78">
        <v>38.324846507932499</v>
      </c>
      <c r="D646" s="1">
        <v>-104.83230943795</v>
      </c>
      <c r="E646" s="1" t="s">
        <v>1122</v>
      </c>
      <c r="F646" s="6">
        <v>45715</v>
      </c>
      <c r="G646" s="7">
        <v>45722</v>
      </c>
      <c r="H646" s="78" t="s">
        <v>1123</v>
      </c>
      <c r="I646" s="1">
        <v>128</v>
      </c>
      <c r="J646" s="57">
        <v>0.29166666666666669</v>
      </c>
      <c r="K646" s="57">
        <v>0.70833333333333337</v>
      </c>
      <c r="L646" s="1" t="str">
        <f t="shared" si="409"/>
        <v>Carrizo</v>
      </c>
      <c r="M646" s="1">
        <v>103</v>
      </c>
      <c r="N646" s="57">
        <v>0.29166666666666669</v>
      </c>
      <c r="O646" s="57">
        <v>0.70833333333333337</v>
      </c>
      <c r="P646" s="1">
        <f>M646+I646</f>
        <v>231</v>
      </c>
      <c r="R646" s="78" t="str">
        <f t="shared" ref="R646:R660" si="415">L646</f>
        <v>Carrizo</v>
      </c>
      <c r="U646" s="12" t="str">
        <f t="shared" si="403"/>
        <v>Carrizo</v>
      </c>
      <c r="V646" s="11">
        <f t="shared" si="404"/>
        <v>0</v>
      </c>
      <c r="W646" s="80"/>
      <c r="X646" s="78">
        <v>1596</v>
      </c>
      <c r="Y646" s="1">
        <v>7</v>
      </c>
      <c r="Z646" s="1">
        <v>0.4</v>
      </c>
      <c r="AA646" s="1">
        <v>925</v>
      </c>
      <c r="AB646" s="1">
        <v>58</v>
      </c>
      <c r="AC646" s="1">
        <v>422</v>
      </c>
      <c r="AD646" s="1">
        <v>26.4</v>
      </c>
      <c r="AE646" s="1">
        <v>4</v>
      </c>
      <c r="AF646" s="1">
        <v>0.3</v>
      </c>
      <c r="AG646" s="1">
        <v>222</v>
      </c>
      <c r="AH646" s="1">
        <v>13.9</v>
      </c>
      <c r="AI646" s="1">
        <v>1</v>
      </c>
      <c r="AJ646" s="1">
        <v>0.1</v>
      </c>
      <c r="AK646" s="1">
        <v>0</v>
      </c>
      <c r="AL646" s="1">
        <v>0</v>
      </c>
      <c r="AM646" s="1">
        <v>15</v>
      </c>
      <c r="AN646" s="1">
        <v>0.9</v>
      </c>
      <c r="AO646" s="1">
        <v>0</v>
      </c>
      <c r="AP646" s="1">
        <v>0</v>
      </c>
      <c r="AQ646" s="1">
        <v>0</v>
      </c>
      <c r="AR646" s="1">
        <v>0</v>
      </c>
      <c r="AS646" s="1">
        <v>0</v>
      </c>
      <c r="AT646" s="1">
        <v>0</v>
      </c>
      <c r="AU646" s="1">
        <v>0</v>
      </c>
      <c r="AV646" s="1">
        <v>0</v>
      </c>
      <c r="AW646" s="1">
        <v>0</v>
      </c>
      <c r="AX646" s="1">
        <v>0</v>
      </c>
      <c r="AY646" s="78"/>
      <c r="BH646" s="78"/>
      <c r="BP646" s="80"/>
    </row>
    <row r="647" spans="1:68">
      <c r="A647" s="1">
        <f t="shared" si="405"/>
        <v>644</v>
      </c>
      <c r="C647" s="78">
        <v>38.270954260655003</v>
      </c>
      <c r="D647" s="1">
        <v>-104.54981690624</v>
      </c>
      <c r="E647" s="1" t="s">
        <v>1124</v>
      </c>
      <c r="F647" s="6">
        <v>45719</v>
      </c>
      <c r="G647" s="7">
        <v>45722</v>
      </c>
      <c r="H647" s="78" t="s">
        <v>112</v>
      </c>
      <c r="I647" s="1">
        <v>41</v>
      </c>
      <c r="J647" s="57">
        <v>0.29166666666666669</v>
      </c>
      <c r="K647" s="57">
        <v>0.70833333333333337</v>
      </c>
      <c r="L647" s="1" t="str">
        <f t="shared" si="409"/>
        <v>US 50</v>
      </c>
      <c r="M647" s="1">
        <v>10</v>
      </c>
      <c r="N647" s="57">
        <v>0.25</v>
      </c>
      <c r="O647" s="57">
        <v>0.70833333333333337</v>
      </c>
      <c r="P647" s="1">
        <f>M647+I647</f>
        <v>51</v>
      </c>
      <c r="R647" s="78" t="str">
        <f t="shared" si="415"/>
        <v>US 50</v>
      </c>
      <c r="U647" s="12" t="str">
        <f t="shared" si="403"/>
        <v>US 50</v>
      </c>
      <c r="V647" s="11">
        <f t="shared" si="404"/>
        <v>0</v>
      </c>
      <c r="W647" s="80"/>
      <c r="X647" s="78">
        <v>153</v>
      </c>
      <c r="Y647" s="1">
        <v>4</v>
      </c>
      <c r="Z647" s="1">
        <v>2.6</v>
      </c>
      <c r="AA647" s="1">
        <v>63</v>
      </c>
      <c r="AB647" s="1">
        <v>41.2</v>
      </c>
      <c r="AC647" s="1">
        <v>34</v>
      </c>
      <c r="AD647" s="1">
        <v>22.2</v>
      </c>
      <c r="AE647" s="1">
        <v>10</v>
      </c>
      <c r="AF647" s="1">
        <v>6.5</v>
      </c>
      <c r="AG647" s="1">
        <v>32</v>
      </c>
      <c r="AH647" s="1">
        <v>20.9</v>
      </c>
      <c r="AI647" s="1">
        <v>0</v>
      </c>
      <c r="AJ647" s="1">
        <v>0</v>
      </c>
      <c r="AK647" s="1">
        <v>0</v>
      </c>
      <c r="AL647" s="1">
        <v>0</v>
      </c>
      <c r="AM647" s="1">
        <v>10</v>
      </c>
      <c r="AN647" s="1">
        <v>6.5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78"/>
      <c r="BH647" s="78"/>
      <c r="BP647" s="80"/>
    </row>
    <row r="648" spans="1:68">
      <c r="A648" s="1">
        <f t="shared" si="405"/>
        <v>645</v>
      </c>
      <c r="C648" s="78">
        <v>38.2687630987662</v>
      </c>
      <c r="D648" s="1">
        <v>-104.562077469572</v>
      </c>
      <c r="E648" s="1" t="s">
        <v>1125</v>
      </c>
      <c r="F648" s="6">
        <v>45719</v>
      </c>
      <c r="G648" s="7">
        <v>45722</v>
      </c>
      <c r="H648" s="78" t="s">
        <v>112</v>
      </c>
      <c r="I648" s="1">
        <v>95</v>
      </c>
      <c r="J648" s="57">
        <v>0.1875</v>
      </c>
      <c r="K648" s="57">
        <v>0.77083333333333337</v>
      </c>
      <c r="L648" s="1" t="str">
        <f t="shared" si="409"/>
        <v>US 50</v>
      </c>
      <c r="M648" s="1">
        <v>450</v>
      </c>
      <c r="N648" s="57">
        <v>0.3125</v>
      </c>
      <c r="O648" s="57">
        <v>0.97916666666666663</v>
      </c>
      <c r="Q648" s="1">
        <f>M648+I648</f>
        <v>545</v>
      </c>
      <c r="R648" s="78" t="str">
        <f t="shared" si="415"/>
        <v>US 50</v>
      </c>
      <c r="S648" s="1">
        <v>25</v>
      </c>
      <c r="T648" s="1">
        <v>36</v>
      </c>
      <c r="U648" s="12" t="str">
        <f t="shared" si="403"/>
        <v>US 50</v>
      </c>
      <c r="V648" s="11">
        <f t="shared" si="404"/>
        <v>25</v>
      </c>
      <c r="W648" s="80">
        <v>40</v>
      </c>
      <c r="X648" s="78"/>
      <c r="AY648" s="78" t="s">
        <v>112</v>
      </c>
      <c r="AZ648" s="38">
        <f t="shared" ref="AZ648:BA652" si="416">J648</f>
        <v>0.1875</v>
      </c>
      <c r="BA648" s="38">
        <f t="shared" si="416"/>
        <v>0.77083333333333337</v>
      </c>
      <c r="BB648" s="1">
        <v>0</v>
      </c>
      <c r="BC648" s="1">
        <v>0</v>
      </c>
      <c r="BD648" s="1">
        <v>265</v>
      </c>
      <c r="BE648" s="1">
        <v>93.6</v>
      </c>
      <c r="BF648" s="1">
        <v>18</v>
      </c>
      <c r="BG648" s="1">
        <v>6.4</v>
      </c>
      <c r="BH648" s="78" t="str">
        <f>AY648</f>
        <v>US 50</v>
      </c>
      <c r="BI648" s="38">
        <f t="shared" ref="BI648:BJ652" si="417">N648</f>
        <v>0.3125</v>
      </c>
      <c r="BJ648" s="38">
        <f t="shared" si="417"/>
        <v>0.97916666666666663</v>
      </c>
      <c r="BK648" s="1">
        <v>5</v>
      </c>
      <c r="BL648" s="1">
        <v>0.4</v>
      </c>
      <c r="BM648" s="1">
        <v>1314</v>
      </c>
      <c r="BN648" s="1">
        <v>96.1</v>
      </c>
      <c r="BO648" s="1">
        <v>49</v>
      </c>
      <c r="BP648" s="80">
        <v>3.6</v>
      </c>
    </row>
    <row r="649" spans="1:68">
      <c r="A649" s="1">
        <f t="shared" si="405"/>
        <v>646</v>
      </c>
      <c r="C649" s="78">
        <v>38.270316673021398</v>
      </c>
      <c r="D649" s="1">
        <v>-104.557544018089</v>
      </c>
      <c r="E649" s="1" t="s">
        <v>1126</v>
      </c>
      <c r="F649" s="6">
        <v>45719</v>
      </c>
      <c r="G649" s="7">
        <v>45722</v>
      </c>
      <c r="H649" s="78" t="s">
        <v>1127</v>
      </c>
      <c r="I649" s="1">
        <v>109</v>
      </c>
      <c r="J649" s="57">
        <v>0.1875</v>
      </c>
      <c r="K649" s="57">
        <v>0.77083333333333337</v>
      </c>
      <c r="L649" s="1" t="str">
        <f t="shared" si="409"/>
        <v>Victory Ln</v>
      </c>
      <c r="M649" s="1">
        <v>182</v>
      </c>
      <c r="N649" s="57">
        <v>0.3125</v>
      </c>
      <c r="O649" s="57">
        <v>0.85416666666666663</v>
      </c>
      <c r="Q649" s="1">
        <f>M649+I649</f>
        <v>291</v>
      </c>
      <c r="R649" s="78" t="str">
        <f t="shared" si="415"/>
        <v>Victory Ln</v>
      </c>
      <c r="S649" s="1">
        <v>25</v>
      </c>
      <c r="T649" s="1">
        <v>39</v>
      </c>
      <c r="U649" s="12" t="str">
        <f t="shared" si="403"/>
        <v>Victory Ln</v>
      </c>
      <c r="V649" s="11">
        <f t="shared" si="404"/>
        <v>25</v>
      </c>
      <c r="W649" s="80">
        <v>40</v>
      </c>
      <c r="X649" s="78"/>
      <c r="AY649" s="78" t="str">
        <f>U649</f>
        <v>Victory Ln</v>
      </c>
      <c r="AZ649" s="38">
        <f t="shared" si="416"/>
        <v>0.1875</v>
      </c>
      <c r="BA649" s="38">
        <f t="shared" si="416"/>
        <v>0.77083333333333337</v>
      </c>
      <c r="BB649" s="1">
        <v>21</v>
      </c>
      <c r="BC649" s="1">
        <v>6.4</v>
      </c>
      <c r="BD649" s="1">
        <v>244</v>
      </c>
      <c r="BE649" s="1">
        <v>74.599999999999994</v>
      </c>
      <c r="BF649" s="1">
        <v>62</v>
      </c>
      <c r="BG649" s="1">
        <v>19</v>
      </c>
      <c r="BH649" s="78" t="str">
        <f>AY649</f>
        <v>Victory Ln</v>
      </c>
      <c r="BI649" s="38">
        <f t="shared" si="417"/>
        <v>0.3125</v>
      </c>
      <c r="BJ649" s="38">
        <f t="shared" si="417"/>
        <v>0.85416666666666663</v>
      </c>
      <c r="BK649" s="1">
        <v>66</v>
      </c>
      <c r="BL649" s="1">
        <v>12.1</v>
      </c>
      <c r="BM649" s="1">
        <v>403</v>
      </c>
      <c r="BN649" s="1">
        <v>73.900000000000006</v>
      </c>
      <c r="BO649" s="1">
        <v>76</v>
      </c>
      <c r="BP649" s="80">
        <v>13.9</v>
      </c>
    </row>
    <row r="650" spans="1:68">
      <c r="A650" s="1">
        <f t="shared" si="405"/>
        <v>647</v>
      </c>
      <c r="C650" s="78">
        <v>38.2714119147983</v>
      </c>
      <c r="D650" s="1">
        <v>-104.551905984584</v>
      </c>
      <c r="E650" s="1" t="s">
        <v>1128</v>
      </c>
      <c r="F650" s="6">
        <v>45719</v>
      </c>
      <c r="G650" s="7">
        <v>45722</v>
      </c>
      <c r="H650" s="78" t="s">
        <v>112</v>
      </c>
      <c r="I650" s="1">
        <v>80</v>
      </c>
      <c r="J650" s="57">
        <v>0.3125</v>
      </c>
      <c r="K650" s="57">
        <v>0.6875</v>
      </c>
      <c r="L650" s="1" t="str">
        <f t="shared" si="409"/>
        <v>US 50</v>
      </c>
      <c r="M650" s="1">
        <v>117</v>
      </c>
      <c r="N650" s="57">
        <v>0.27083333333333331</v>
      </c>
      <c r="O650" s="57">
        <v>0.6875</v>
      </c>
      <c r="Q650" s="1">
        <f>M650+I650</f>
        <v>197</v>
      </c>
      <c r="R650" s="78" t="str">
        <f t="shared" si="415"/>
        <v>US 50</v>
      </c>
      <c r="S650" s="1">
        <v>25</v>
      </c>
      <c r="T650" s="1">
        <v>31</v>
      </c>
      <c r="U650" s="12" t="str">
        <f t="shared" si="403"/>
        <v>US 50</v>
      </c>
      <c r="V650" s="11">
        <f t="shared" si="404"/>
        <v>25</v>
      </c>
      <c r="W650" s="80">
        <v>54</v>
      </c>
      <c r="X650" s="78"/>
      <c r="AY650" s="78" t="str">
        <f>U650</f>
        <v>US 50</v>
      </c>
      <c r="AZ650" s="38">
        <f t="shared" si="416"/>
        <v>0.3125</v>
      </c>
      <c r="BA650" s="38">
        <f t="shared" si="416"/>
        <v>0.6875</v>
      </c>
      <c r="BB650" s="1">
        <v>4</v>
      </c>
      <c r="BC650" s="1">
        <v>1.7</v>
      </c>
      <c r="BD650" s="1">
        <v>182</v>
      </c>
      <c r="BE650" s="1">
        <v>75.5</v>
      </c>
      <c r="BF650" s="1">
        <v>55</v>
      </c>
      <c r="BG650" s="1">
        <v>22.8</v>
      </c>
      <c r="BH650" s="78" t="str">
        <f>AY650</f>
        <v>US 50</v>
      </c>
      <c r="BI650" s="38">
        <f t="shared" si="417"/>
        <v>0.27083333333333331</v>
      </c>
      <c r="BJ650" s="38">
        <f t="shared" si="417"/>
        <v>0.6875</v>
      </c>
      <c r="BK650" s="1">
        <v>55</v>
      </c>
      <c r="BL650" s="1">
        <v>15.7</v>
      </c>
      <c r="BM650" s="1">
        <v>239</v>
      </c>
      <c r="BN650" s="1">
        <v>68.099999999999994</v>
      </c>
      <c r="BO650" s="1">
        <v>57</v>
      </c>
      <c r="BP650" s="80">
        <v>16.2</v>
      </c>
    </row>
    <row r="651" spans="1:68">
      <c r="A651" s="1">
        <f t="shared" si="405"/>
        <v>648</v>
      </c>
      <c r="C651" s="78">
        <v>38.2679075890943</v>
      </c>
      <c r="D651" s="1">
        <v>-104.565234832063</v>
      </c>
      <c r="E651" s="1" t="s">
        <v>1129</v>
      </c>
      <c r="F651" s="6">
        <v>45719</v>
      </c>
      <c r="G651" s="7">
        <v>45722</v>
      </c>
      <c r="H651" s="78" t="s">
        <v>1130</v>
      </c>
      <c r="I651" s="1">
        <v>48</v>
      </c>
      <c r="J651" s="57">
        <v>0.3125</v>
      </c>
      <c r="K651" s="57">
        <v>0.60416666666666663</v>
      </c>
      <c r="L651" s="1" t="str">
        <f t="shared" si="409"/>
        <v>Booth</v>
      </c>
      <c r="M651" s="1">
        <v>46</v>
      </c>
      <c r="N651" s="57">
        <v>0.4375</v>
      </c>
      <c r="O651" s="57">
        <v>0.6875</v>
      </c>
      <c r="Q651" s="1">
        <f>M651+I651</f>
        <v>94</v>
      </c>
      <c r="R651" s="78" t="str">
        <f t="shared" si="415"/>
        <v>Booth</v>
      </c>
      <c r="S651" s="1">
        <v>25</v>
      </c>
      <c r="T651" s="1">
        <v>35</v>
      </c>
      <c r="U651" s="12" t="str">
        <f t="shared" si="403"/>
        <v>Booth</v>
      </c>
      <c r="V651" s="11">
        <f t="shared" si="404"/>
        <v>25</v>
      </c>
      <c r="W651" s="80">
        <v>36</v>
      </c>
      <c r="X651" s="78"/>
      <c r="AY651" s="78" t="str">
        <f>U651</f>
        <v>Booth</v>
      </c>
      <c r="AZ651" s="38">
        <f t="shared" si="416"/>
        <v>0.3125</v>
      </c>
      <c r="BA651" s="38">
        <f t="shared" si="416"/>
        <v>0.60416666666666663</v>
      </c>
      <c r="BB651" s="1">
        <v>11</v>
      </c>
      <c r="BC651" s="1">
        <v>7.7</v>
      </c>
      <c r="BD651" s="1">
        <v>113</v>
      </c>
      <c r="BE651" s="1">
        <v>79.599999999999994</v>
      </c>
      <c r="BF651" s="1">
        <v>18</v>
      </c>
      <c r="BG651" s="1">
        <v>12.7</v>
      </c>
      <c r="BH651" s="78" t="str">
        <f>AY651</f>
        <v>Booth</v>
      </c>
      <c r="BI651" s="38">
        <f t="shared" si="417"/>
        <v>0.4375</v>
      </c>
      <c r="BJ651" s="38">
        <f t="shared" si="417"/>
        <v>0.6875</v>
      </c>
      <c r="BK651" s="1">
        <v>14</v>
      </c>
      <c r="BL651" s="1">
        <v>10.3</v>
      </c>
      <c r="BM651" s="1">
        <v>116</v>
      </c>
      <c r="BN651" s="1">
        <v>85.3</v>
      </c>
      <c r="BO651" s="1">
        <v>6</v>
      </c>
      <c r="BP651" s="80">
        <v>4.4000000000000004</v>
      </c>
    </row>
    <row r="652" spans="1:68">
      <c r="A652" s="1">
        <f t="shared" si="405"/>
        <v>649</v>
      </c>
      <c r="C652" s="78">
        <v>38.3704760761294</v>
      </c>
      <c r="D652" s="1">
        <v>-104.68348753199</v>
      </c>
      <c r="E652" s="1" t="s">
        <v>1131</v>
      </c>
      <c r="F652" s="6">
        <v>45728</v>
      </c>
      <c r="G652" s="7">
        <v>45733</v>
      </c>
      <c r="H652" s="78" t="s">
        <v>71</v>
      </c>
      <c r="I652" s="1">
        <v>79</v>
      </c>
      <c r="J652" s="57">
        <v>0.3125</v>
      </c>
      <c r="K652" s="57">
        <v>0.64583333333333337</v>
      </c>
      <c r="L652" s="1" t="str">
        <f t="shared" si="409"/>
        <v>Purcell</v>
      </c>
      <c r="M652" s="1">
        <v>82</v>
      </c>
      <c r="N652" s="57">
        <v>0.3125</v>
      </c>
      <c r="O652" s="57">
        <v>0.60416666666666663</v>
      </c>
      <c r="P652" s="1">
        <f>M652+I652</f>
        <v>161</v>
      </c>
      <c r="R652" s="78" t="str">
        <f t="shared" si="415"/>
        <v>Purcell</v>
      </c>
      <c r="S652" s="1">
        <v>30</v>
      </c>
      <c r="T652" s="1">
        <v>33</v>
      </c>
      <c r="U652" s="12" t="str">
        <f t="shared" si="403"/>
        <v>Purcell</v>
      </c>
      <c r="V652" s="11">
        <f t="shared" si="404"/>
        <v>30</v>
      </c>
      <c r="W652" s="80">
        <v>34</v>
      </c>
      <c r="X652" s="78"/>
      <c r="AY652" s="78" t="str">
        <f>U652</f>
        <v>Purcell</v>
      </c>
      <c r="AZ652" s="38">
        <f t="shared" si="416"/>
        <v>0.3125</v>
      </c>
      <c r="BA652" s="38">
        <f t="shared" si="416"/>
        <v>0.64583333333333337</v>
      </c>
      <c r="BB652" s="1">
        <v>0</v>
      </c>
      <c r="BC652" s="1">
        <v>0</v>
      </c>
      <c r="BD652" s="1">
        <v>378</v>
      </c>
      <c r="BE652" s="1">
        <v>96.4</v>
      </c>
      <c r="BF652" s="1">
        <v>14</v>
      </c>
      <c r="BG652" s="1">
        <v>3.6</v>
      </c>
      <c r="BH652" s="78" t="str">
        <f>AY652</f>
        <v>Purcell</v>
      </c>
      <c r="BI652" s="38">
        <f t="shared" si="417"/>
        <v>0.3125</v>
      </c>
      <c r="BJ652" s="38">
        <f t="shared" si="417"/>
        <v>0.60416666666666663</v>
      </c>
      <c r="BK652" s="1">
        <v>7</v>
      </c>
      <c r="BL652" s="1">
        <v>1.8</v>
      </c>
      <c r="BM652" s="1">
        <v>361</v>
      </c>
      <c r="BN652" s="1">
        <v>94.8</v>
      </c>
      <c r="BO652" s="1">
        <v>13</v>
      </c>
      <c r="BP652" s="80">
        <v>3.4</v>
      </c>
    </row>
    <row r="653" spans="1:68">
      <c r="A653" s="1">
        <f t="shared" si="405"/>
        <v>650</v>
      </c>
      <c r="C653" s="78">
        <v>38.21468239352</v>
      </c>
      <c r="D653" s="79">
        <v>-104.541312239844</v>
      </c>
      <c r="E653" s="69" t="s">
        <v>121</v>
      </c>
      <c r="F653" s="6">
        <v>45726</v>
      </c>
      <c r="G653" s="7">
        <v>45733</v>
      </c>
      <c r="H653" s="78" t="s">
        <v>349</v>
      </c>
      <c r="I653" s="1">
        <v>150</v>
      </c>
      <c r="J653" s="57">
        <v>0.20833333333333334</v>
      </c>
      <c r="K653" s="57">
        <v>0.70833333333333337</v>
      </c>
      <c r="L653" s="1" t="str">
        <f t="shared" si="409"/>
        <v>Nicholson Rd</v>
      </c>
      <c r="M653" s="1">
        <v>154</v>
      </c>
      <c r="N653" s="57">
        <v>0.45833333333333331</v>
      </c>
      <c r="O653" s="57">
        <v>0.66666666666666663</v>
      </c>
      <c r="Q653" s="1">
        <f>M653+I653</f>
        <v>304</v>
      </c>
      <c r="R653" s="78" t="str">
        <f t="shared" si="415"/>
        <v>Nicholson Rd</v>
      </c>
      <c r="S653" s="1">
        <v>35</v>
      </c>
      <c r="T653" s="1">
        <v>44.7</v>
      </c>
      <c r="U653" s="12" t="str">
        <f t="shared" si="403"/>
        <v>Nicholson Rd</v>
      </c>
      <c r="V653" s="11">
        <f t="shared" si="404"/>
        <v>35</v>
      </c>
      <c r="W653" s="80">
        <v>45.6</v>
      </c>
      <c r="X653" s="78">
        <v>2034</v>
      </c>
      <c r="Y653" s="1">
        <v>28</v>
      </c>
      <c r="Z653" s="1">
        <v>1.4</v>
      </c>
      <c r="AA653" s="1">
        <v>647</v>
      </c>
      <c r="AB653" s="1">
        <v>31.8</v>
      </c>
      <c r="AC653" s="1">
        <v>397</v>
      </c>
      <c r="AD653" s="1">
        <v>19.5</v>
      </c>
      <c r="AE653" s="1">
        <v>42</v>
      </c>
      <c r="AF653" s="1">
        <v>2.1</v>
      </c>
      <c r="AG653" s="1">
        <v>549</v>
      </c>
      <c r="AH653" s="1">
        <v>27</v>
      </c>
      <c r="AI653" s="1">
        <v>56</v>
      </c>
      <c r="AJ653" s="1">
        <v>2.8</v>
      </c>
      <c r="AK653" s="1">
        <v>0</v>
      </c>
      <c r="AL653" s="1">
        <v>0</v>
      </c>
      <c r="AM653" s="1">
        <v>61</v>
      </c>
      <c r="AN653" s="1">
        <v>3</v>
      </c>
      <c r="AO653" s="1">
        <v>250</v>
      </c>
      <c r="AP653" s="1">
        <v>12.3</v>
      </c>
      <c r="AQ653" s="1">
        <v>4</v>
      </c>
      <c r="AR653" s="1">
        <v>0.2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0</v>
      </c>
      <c r="AY653" s="78"/>
      <c r="BH653" s="78"/>
      <c r="BP653" s="80"/>
    </row>
    <row r="654" spans="1:68">
      <c r="A654" s="1">
        <f t="shared" si="405"/>
        <v>651</v>
      </c>
      <c r="C654" s="78">
        <v>38.205864034369803</v>
      </c>
      <c r="D654" s="1">
        <v>-104.529659585593</v>
      </c>
      <c r="E654" s="1" t="s">
        <v>277</v>
      </c>
      <c r="F654" s="6">
        <v>45726</v>
      </c>
      <c r="G654" s="7">
        <v>45733</v>
      </c>
      <c r="H654" s="78" t="s">
        <v>1132</v>
      </c>
      <c r="I654" s="1">
        <v>342</v>
      </c>
      <c r="J654" s="57">
        <v>0.20833333333333334</v>
      </c>
      <c r="K654" s="57">
        <v>0.54166666666666663</v>
      </c>
      <c r="L654" s="1" t="str">
        <f t="shared" si="409"/>
        <v>27 Ln</v>
      </c>
      <c r="M654" s="1">
        <v>346</v>
      </c>
      <c r="N654" s="57">
        <v>0.41666666666666669</v>
      </c>
      <c r="O654" s="57">
        <v>0.70833333333333337</v>
      </c>
      <c r="Q654" s="1">
        <f>M654+I654</f>
        <v>688</v>
      </c>
      <c r="R654" s="78" t="str">
        <f t="shared" si="415"/>
        <v>27 Ln</v>
      </c>
      <c r="S654" s="1">
        <v>25</v>
      </c>
      <c r="T654" s="1">
        <v>40.6</v>
      </c>
      <c r="U654" s="12" t="str">
        <f t="shared" si="403"/>
        <v>27 Ln</v>
      </c>
      <c r="V654" s="11">
        <f t="shared" si="404"/>
        <v>25</v>
      </c>
      <c r="W654" s="80">
        <v>44.7</v>
      </c>
      <c r="X654" s="78">
        <v>4688</v>
      </c>
      <c r="Y654" s="1">
        <v>18</v>
      </c>
      <c r="Z654" s="1">
        <v>0.4</v>
      </c>
      <c r="AA654" s="1">
        <v>1773</v>
      </c>
      <c r="AB654" s="1">
        <v>37.799999999999997</v>
      </c>
      <c r="AC654" s="1">
        <v>1200</v>
      </c>
      <c r="AD654" s="1">
        <v>25.6</v>
      </c>
      <c r="AE654" s="1">
        <v>54</v>
      </c>
      <c r="AF654" s="1">
        <v>1.2</v>
      </c>
      <c r="AG654" s="1">
        <v>1186</v>
      </c>
      <c r="AH654" s="1">
        <v>25.3</v>
      </c>
      <c r="AI654" s="1">
        <v>166</v>
      </c>
      <c r="AJ654" s="1">
        <v>3.5</v>
      </c>
      <c r="AK654" s="1">
        <v>6</v>
      </c>
      <c r="AL654" s="1">
        <v>0.1</v>
      </c>
      <c r="AM654" s="1">
        <v>73</v>
      </c>
      <c r="AN654" s="1">
        <v>1.6</v>
      </c>
      <c r="AO654" s="1">
        <v>208</v>
      </c>
      <c r="AP654" s="1">
        <v>4.4000000000000004</v>
      </c>
      <c r="AQ654" s="1">
        <v>4</v>
      </c>
      <c r="AR654" s="1">
        <v>0.1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78"/>
      <c r="BH654" s="78"/>
      <c r="BP654" s="80"/>
    </row>
    <row r="655" spans="1:68">
      <c r="A655" s="1">
        <f t="shared" si="405"/>
        <v>652</v>
      </c>
      <c r="C655" s="78">
        <v>38.210830573277903</v>
      </c>
      <c r="D655" s="1">
        <v>-104.54694709104101</v>
      </c>
      <c r="E655" s="69" t="s">
        <v>1133</v>
      </c>
      <c r="F655" s="6">
        <v>45726</v>
      </c>
      <c r="G655" s="7">
        <v>45733</v>
      </c>
      <c r="H655" s="78" t="s">
        <v>120</v>
      </c>
      <c r="I655" s="1">
        <v>129</v>
      </c>
      <c r="J655" s="57">
        <v>0.20833333333333334</v>
      </c>
      <c r="K655" s="57">
        <v>0.6875</v>
      </c>
      <c r="L655" s="1" t="str">
        <f t="shared" si="409"/>
        <v>Lime Rd</v>
      </c>
      <c r="M655" s="1">
        <v>117</v>
      </c>
      <c r="N655" s="57">
        <v>0.375</v>
      </c>
      <c r="O655" s="57">
        <v>0.70833333333333337</v>
      </c>
      <c r="Q655" s="1">
        <f>M655+I655</f>
        <v>246</v>
      </c>
      <c r="R655" s="78" t="str">
        <f t="shared" si="415"/>
        <v>Lime Rd</v>
      </c>
      <c r="S655" s="1">
        <v>40</v>
      </c>
      <c r="T655" s="1">
        <v>46.6</v>
      </c>
      <c r="U655" s="12" t="str">
        <f t="shared" si="403"/>
        <v>Lime Rd</v>
      </c>
      <c r="V655" s="11">
        <f t="shared" si="404"/>
        <v>40</v>
      </c>
      <c r="W655" s="80">
        <v>57.3</v>
      </c>
      <c r="X655" s="78">
        <v>1644</v>
      </c>
      <c r="Y655" s="1">
        <v>14</v>
      </c>
      <c r="Z655" s="1">
        <v>0.9</v>
      </c>
      <c r="AA655" s="1">
        <v>455</v>
      </c>
      <c r="AB655" s="1">
        <v>27.7</v>
      </c>
      <c r="AC655" s="1">
        <v>482</v>
      </c>
      <c r="AD655" s="1">
        <v>29.3</v>
      </c>
      <c r="AE655" s="1">
        <v>61</v>
      </c>
      <c r="AF655" s="1">
        <v>3.7</v>
      </c>
      <c r="AG655" s="1">
        <v>305</v>
      </c>
      <c r="AH655" s="1">
        <v>18.600000000000001</v>
      </c>
      <c r="AI655" s="1">
        <v>37</v>
      </c>
      <c r="AJ655" s="1">
        <v>2.2999999999999998</v>
      </c>
      <c r="AK655" s="1">
        <v>13</v>
      </c>
      <c r="AL655" s="1">
        <v>0.8</v>
      </c>
      <c r="AM655" s="1">
        <v>69</v>
      </c>
      <c r="AN655" s="1">
        <v>4.2</v>
      </c>
      <c r="AO655" s="1">
        <v>200</v>
      </c>
      <c r="AP655" s="1">
        <v>12.2</v>
      </c>
      <c r="AQ655" s="1">
        <v>6</v>
      </c>
      <c r="AR655" s="1">
        <v>0.4</v>
      </c>
      <c r="AS655" s="1">
        <v>2</v>
      </c>
      <c r="AT655" s="1">
        <v>0.1</v>
      </c>
      <c r="AU655" s="1">
        <v>0</v>
      </c>
      <c r="AV655" s="1">
        <v>0</v>
      </c>
      <c r="AW655" s="1">
        <v>0</v>
      </c>
      <c r="AX655" s="1">
        <v>0</v>
      </c>
      <c r="AY655" s="78"/>
      <c r="BH655" s="78"/>
      <c r="BP655" s="80"/>
    </row>
    <row r="656" spans="1:68">
      <c r="A656" s="1">
        <f t="shared" si="405"/>
        <v>653</v>
      </c>
      <c r="C656" s="78">
        <v>38.216329936061797</v>
      </c>
      <c r="D656" s="1">
        <v>-104.536678924029</v>
      </c>
      <c r="E656" s="1" t="s">
        <v>349</v>
      </c>
      <c r="F656" s="6">
        <v>45726</v>
      </c>
      <c r="G656" s="7">
        <v>45733</v>
      </c>
      <c r="H656" s="78" t="s">
        <v>1132</v>
      </c>
      <c r="I656" s="1">
        <v>258</v>
      </c>
      <c r="J656" s="57">
        <v>0.41666666666666669</v>
      </c>
      <c r="K656" s="57">
        <v>0.70833333333333337</v>
      </c>
      <c r="L656" s="1" t="str">
        <f t="shared" si="409"/>
        <v>27 Ln</v>
      </c>
      <c r="M656" s="1">
        <v>267</v>
      </c>
      <c r="N656" s="57">
        <v>0.20833333333333334</v>
      </c>
      <c r="O656" s="57">
        <v>0.66666666666666663</v>
      </c>
      <c r="Q656" s="1">
        <f>M656+I656</f>
        <v>525</v>
      </c>
      <c r="R656" s="78" t="str">
        <f t="shared" si="415"/>
        <v>27 Ln</v>
      </c>
      <c r="S656" s="1">
        <v>35</v>
      </c>
      <c r="T656" s="1">
        <v>43.8</v>
      </c>
      <c r="U656" s="12" t="str">
        <f t="shared" si="403"/>
        <v>27 Ln</v>
      </c>
      <c r="V656" s="11">
        <f t="shared" si="404"/>
        <v>35</v>
      </c>
      <c r="W656" s="80">
        <v>41.4</v>
      </c>
      <c r="X656" s="78">
        <v>3529</v>
      </c>
      <c r="Y656" s="1">
        <v>29</v>
      </c>
      <c r="Z656" s="1">
        <v>0.8</v>
      </c>
      <c r="AA656" s="1">
        <v>1420</v>
      </c>
      <c r="AB656" s="1">
        <v>40.200000000000003</v>
      </c>
      <c r="AC656" s="1">
        <v>921</v>
      </c>
      <c r="AD656" s="1">
        <v>26.1</v>
      </c>
      <c r="AE656" s="1">
        <v>74</v>
      </c>
      <c r="AF656" s="1">
        <v>2.1</v>
      </c>
      <c r="AG656" s="1">
        <v>754</v>
      </c>
      <c r="AH656" s="1">
        <v>21.4</v>
      </c>
      <c r="AI656" s="1">
        <v>37</v>
      </c>
      <c r="AJ656" s="1">
        <v>1</v>
      </c>
      <c r="AK656" s="1">
        <v>8</v>
      </c>
      <c r="AL656" s="1">
        <v>0.2</v>
      </c>
      <c r="AM656" s="1">
        <v>57</v>
      </c>
      <c r="AN656" s="1">
        <v>1.6</v>
      </c>
      <c r="AO656" s="1">
        <v>225</v>
      </c>
      <c r="AP656" s="1">
        <v>6.4</v>
      </c>
      <c r="AQ656" s="1">
        <v>4</v>
      </c>
      <c r="AR656" s="1">
        <v>0.1</v>
      </c>
      <c r="AS656" s="1">
        <v>0</v>
      </c>
      <c r="AT656" s="1">
        <v>0</v>
      </c>
      <c r="AU656" s="1">
        <v>0</v>
      </c>
      <c r="AV656" s="1">
        <v>0</v>
      </c>
      <c r="AW656" s="1">
        <v>0</v>
      </c>
      <c r="AX656" s="1">
        <v>0</v>
      </c>
      <c r="AY656" s="78"/>
      <c r="BH656" s="78"/>
      <c r="BP656" s="80"/>
    </row>
    <row r="657" spans="1:50">
      <c r="A657" s="1">
        <f t="shared" si="405"/>
        <v>654</v>
      </c>
      <c r="C657" s="78">
        <v>38.198288702338601</v>
      </c>
      <c r="D657" s="1">
        <v>-104.56787838019901</v>
      </c>
      <c r="E657" s="69" t="s">
        <v>1134</v>
      </c>
      <c r="F657" s="6">
        <v>45726</v>
      </c>
      <c r="G657" s="7">
        <v>45733</v>
      </c>
      <c r="H657" s="78" t="s">
        <v>120</v>
      </c>
      <c r="I657" s="1">
        <v>142</v>
      </c>
      <c r="J657" s="57">
        <v>0.29166666666666669</v>
      </c>
      <c r="K657" s="57">
        <v>0.75</v>
      </c>
      <c r="L657" s="1" t="str">
        <f t="shared" si="409"/>
        <v>Lime Rd</v>
      </c>
      <c r="M657" s="1">
        <v>126</v>
      </c>
      <c r="N657" s="57">
        <v>0.375</v>
      </c>
      <c r="O657" s="57">
        <v>0.625</v>
      </c>
      <c r="Q657" s="1">
        <f t="shared" ref="Q657:Q659" si="418">M657+I657</f>
        <v>268</v>
      </c>
      <c r="R657" s="78" t="str">
        <f t="shared" si="415"/>
        <v>Lime Rd</v>
      </c>
      <c r="S657" s="1">
        <v>40</v>
      </c>
      <c r="T657" s="1">
        <v>58.8</v>
      </c>
      <c r="U657" s="12" t="str">
        <f t="shared" si="403"/>
        <v>Lime Rd</v>
      </c>
      <c r="V657" s="11">
        <f t="shared" si="404"/>
        <v>40</v>
      </c>
      <c r="W657" s="80">
        <v>47.6</v>
      </c>
      <c r="X657" s="78">
        <v>1800</v>
      </c>
      <c r="Y657" s="1">
        <v>12</v>
      </c>
      <c r="Z657" s="1">
        <v>0.7</v>
      </c>
      <c r="AA657" s="1">
        <v>456</v>
      </c>
      <c r="AB657" s="1">
        <v>25.3</v>
      </c>
      <c r="AC657" s="1">
        <v>419</v>
      </c>
      <c r="AD657" s="1">
        <v>23.3</v>
      </c>
      <c r="AE657" s="1">
        <v>89</v>
      </c>
      <c r="AF657" s="1">
        <v>4.5999999999999996</v>
      </c>
      <c r="AG657" s="1">
        <v>388</v>
      </c>
      <c r="AH657" s="1">
        <v>21.6</v>
      </c>
      <c r="AI657" s="1">
        <v>136</v>
      </c>
      <c r="AJ657" s="1">
        <v>7.6</v>
      </c>
      <c r="AK657" s="1">
        <v>46</v>
      </c>
      <c r="AL657" s="1">
        <v>2.6</v>
      </c>
      <c r="AM657" s="1">
        <v>42</v>
      </c>
      <c r="AN657" s="1">
        <v>2.2999999999999998</v>
      </c>
      <c r="AO657" s="1">
        <v>209</v>
      </c>
      <c r="AP657" s="1">
        <v>11.6</v>
      </c>
      <c r="AQ657" s="1">
        <v>3</v>
      </c>
      <c r="AR657" s="1">
        <v>0.2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0</v>
      </c>
    </row>
    <row r="658" spans="1:50">
      <c r="A658" s="1">
        <f t="shared" si="405"/>
        <v>655</v>
      </c>
      <c r="C658" s="78">
        <v>38.201658950403697</v>
      </c>
      <c r="D658" s="1">
        <v>-104.570711380584</v>
      </c>
      <c r="E658" s="1" t="s">
        <v>1135</v>
      </c>
      <c r="F658" s="6">
        <v>45726</v>
      </c>
      <c r="G658" s="7">
        <v>45733</v>
      </c>
      <c r="H658" s="78" t="s">
        <v>1136</v>
      </c>
      <c r="I658" s="1">
        <v>156</v>
      </c>
      <c r="J658" s="57">
        <v>0.375</v>
      </c>
      <c r="K658" s="57">
        <v>0.625</v>
      </c>
      <c r="L658" s="1" t="str">
        <f t="shared" si="409"/>
        <v>St Charles</v>
      </c>
      <c r="M658" s="1">
        <v>151</v>
      </c>
      <c r="N658" s="57">
        <v>0.41666666666666669</v>
      </c>
      <c r="O658" s="57">
        <v>0.58333333333333337</v>
      </c>
      <c r="Q658" s="1">
        <f t="shared" si="418"/>
        <v>307</v>
      </c>
      <c r="R658" s="78" t="str">
        <f t="shared" si="415"/>
        <v>St Charles</v>
      </c>
      <c r="S658" s="1">
        <v>40</v>
      </c>
      <c r="T658" s="1">
        <v>53.2</v>
      </c>
      <c r="U658" s="12" t="str">
        <f t="shared" si="403"/>
        <v>St Charles</v>
      </c>
      <c r="V658" s="11">
        <f t="shared" si="404"/>
        <v>40</v>
      </c>
      <c r="W658" s="80">
        <v>50.8</v>
      </c>
      <c r="X658" s="78">
        <v>2086</v>
      </c>
      <c r="Y658" s="1">
        <v>3</v>
      </c>
      <c r="Z658" s="1">
        <v>0.1</v>
      </c>
      <c r="AA658" s="1">
        <v>768</v>
      </c>
      <c r="AB658" s="1">
        <v>36.799999999999997</v>
      </c>
      <c r="AC658" s="1">
        <v>520</v>
      </c>
      <c r="AD658" s="1">
        <v>24.9</v>
      </c>
      <c r="AE658" s="1">
        <v>9</v>
      </c>
      <c r="AF658" s="1">
        <v>0.4</v>
      </c>
      <c r="AG658" s="1">
        <v>403</v>
      </c>
      <c r="AH658" s="1">
        <v>19.3</v>
      </c>
      <c r="AI658" s="1">
        <v>135</v>
      </c>
      <c r="AJ658" s="1">
        <v>6.5</v>
      </c>
      <c r="AK658" s="1">
        <v>31</v>
      </c>
      <c r="AL658" s="1">
        <v>1.5</v>
      </c>
      <c r="AM658" s="1">
        <v>69</v>
      </c>
      <c r="AN658" s="1">
        <v>3.3</v>
      </c>
      <c r="AO658" s="1">
        <v>148</v>
      </c>
      <c r="AP658" s="1">
        <v>7.1</v>
      </c>
      <c r="AQ658" s="1">
        <v>0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0</v>
      </c>
    </row>
    <row r="659" spans="1:50">
      <c r="A659" s="1">
        <f t="shared" si="405"/>
        <v>656</v>
      </c>
      <c r="C659" s="78"/>
      <c r="F659" s="78"/>
      <c r="H659" s="78"/>
      <c r="L659" s="1">
        <f t="shared" si="409"/>
        <v>0</v>
      </c>
      <c r="Q659" s="1">
        <f t="shared" si="418"/>
        <v>0</v>
      </c>
      <c r="R659" s="78">
        <f t="shared" si="415"/>
        <v>0</v>
      </c>
      <c r="U659" s="12">
        <f t="shared" si="403"/>
        <v>0</v>
      </c>
      <c r="V659" s="11">
        <f t="shared" si="404"/>
        <v>0</v>
      </c>
      <c r="W659" s="80"/>
      <c r="X659" s="78"/>
    </row>
    <row r="660" spans="1:50">
      <c r="A660" s="1">
        <f t="shared" si="405"/>
        <v>657</v>
      </c>
      <c r="C660" s="78"/>
      <c r="F660" s="78"/>
      <c r="H660" s="78"/>
      <c r="L660" s="1">
        <f t="shared" si="409"/>
        <v>0</v>
      </c>
      <c r="R660" s="78">
        <f t="shared" si="415"/>
        <v>0</v>
      </c>
      <c r="U660" s="12">
        <f t="shared" si="403"/>
        <v>0</v>
      </c>
      <c r="V660" s="11">
        <f t="shared" si="404"/>
        <v>0</v>
      </c>
      <c r="W660" s="80"/>
      <c r="X660" s="78"/>
    </row>
    <row r="661" spans="1:50">
      <c r="A661" s="1">
        <f t="shared" si="405"/>
        <v>658</v>
      </c>
      <c r="C661" s="78"/>
      <c r="F661" s="78"/>
      <c r="H661" s="78"/>
      <c r="L661" s="1">
        <f t="shared" si="409"/>
        <v>0</v>
      </c>
      <c r="R661" s="78"/>
      <c r="U661" s="12">
        <f t="shared" si="403"/>
        <v>0</v>
      </c>
      <c r="V661" s="11">
        <f t="shared" si="404"/>
        <v>0</v>
      </c>
      <c r="W661" s="80"/>
      <c r="X661" s="78"/>
    </row>
    <row r="662" spans="1:50">
      <c r="A662" s="1">
        <f t="shared" si="405"/>
        <v>659</v>
      </c>
      <c r="C662" s="78"/>
      <c r="F662" s="78"/>
      <c r="H662" s="78"/>
      <c r="L662" s="1">
        <f t="shared" si="409"/>
        <v>0</v>
      </c>
      <c r="R662" s="78"/>
      <c r="U662" s="78"/>
      <c r="W662" s="80"/>
      <c r="X662" s="78"/>
    </row>
    <row r="663" spans="1:50">
      <c r="A663" s="1">
        <f t="shared" si="405"/>
        <v>660</v>
      </c>
      <c r="C663" s="78"/>
      <c r="F663" s="78"/>
      <c r="H663" s="78"/>
      <c r="R663" s="78"/>
      <c r="U663" s="78"/>
      <c r="W663" s="80"/>
      <c r="X663" s="78"/>
    </row>
    <row r="664" spans="1:50">
      <c r="A664" s="1">
        <f t="shared" si="405"/>
        <v>661</v>
      </c>
      <c r="C664" s="78"/>
      <c r="F664" s="78"/>
      <c r="H664" s="78"/>
      <c r="R664" s="78"/>
      <c r="U664" s="78"/>
      <c r="W664" s="80"/>
      <c r="X664" s="78"/>
    </row>
    <row r="665" spans="1:50">
      <c r="A665" s="1">
        <f t="shared" si="405"/>
        <v>662</v>
      </c>
      <c r="C665" s="78"/>
      <c r="F665" s="78"/>
      <c r="H665" s="78"/>
      <c r="R665" s="78"/>
      <c r="U665" s="78"/>
      <c r="W665" s="80"/>
      <c r="X665" s="78"/>
    </row>
    <row r="666" spans="1:50">
      <c r="A666" s="1">
        <f t="shared" si="405"/>
        <v>663</v>
      </c>
      <c r="C666" s="78"/>
      <c r="F666" s="78"/>
      <c r="H666" s="78"/>
      <c r="R666" s="78"/>
      <c r="U666" s="78"/>
      <c r="W666" s="80"/>
      <c r="X666" s="78"/>
    </row>
    <row r="667" spans="1:50">
      <c r="A667" s="1">
        <f t="shared" si="405"/>
        <v>664</v>
      </c>
      <c r="C667" s="78"/>
      <c r="F667" s="78"/>
      <c r="H667" s="78"/>
      <c r="R667" s="78"/>
      <c r="U667" s="78"/>
      <c r="W667" s="80"/>
      <c r="X667" s="78"/>
    </row>
    <row r="668" spans="1:50">
      <c r="A668" s="1">
        <f t="shared" si="405"/>
        <v>665</v>
      </c>
      <c r="C668" s="78"/>
      <c r="F668" s="78"/>
      <c r="H668" s="78"/>
      <c r="R668" s="78"/>
      <c r="U668" s="78"/>
      <c r="W668" s="80"/>
      <c r="X668" s="78"/>
    </row>
    <row r="669" spans="1:50">
      <c r="A669" s="1">
        <f t="shared" si="405"/>
        <v>666</v>
      </c>
      <c r="C669" s="78"/>
      <c r="F669" s="78"/>
      <c r="H669" s="78"/>
      <c r="R669" s="78"/>
      <c r="U669" s="78"/>
      <c r="W669" s="80"/>
      <c r="X669" s="78"/>
    </row>
    <row r="670" spans="1:50">
      <c r="A670" s="1">
        <f t="shared" si="405"/>
        <v>667</v>
      </c>
      <c r="C670" s="78"/>
      <c r="F670" s="78"/>
      <c r="H670" s="78"/>
      <c r="R670" s="78"/>
      <c r="U670" s="78"/>
      <c r="W670" s="80"/>
      <c r="X670" s="78"/>
    </row>
    <row r="671" spans="1:50">
      <c r="A671" s="1">
        <f t="shared" si="405"/>
        <v>668</v>
      </c>
      <c r="C671" s="78"/>
      <c r="F671" s="78"/>
      <c r="H671" s="78"/>
      <c r="R671" s="78"/>
      <c r="U671" s="78"/>
      <c r="W671" s="80"/>
      <c r="X671" s="78"/>
    </row>
    <row r="672" spans="1:50">
      <c r="A672" s="1">
        <f t="shared" si="405"/>
        <v>669</v>
      </c>
      <c r="C672" s="78"/>
      <c r="F672" s="78"/>
      <c r="H672" s="78"/>
      <c r="R672" s="78"/>
      <c r="U672" s="78"/>
      <c r="W672" s="80"/>
      <c r="X672" s="78"/>
    </row>
    <row r="673" spans="1:1">
      <c r="A673" s="1">
        <f t="shared" si="405"/>
        <v>670</v>
      </c>
    </row>
    <row r="674" spans="1:1">
      <c r="A674" s="1">
        <f t="shared" si="405"/>
        <v>671</v>
      </c>
    </row>
  </sheetData>
  <autoFilter ref="A1:BQ653" xr:uid="{00000000-0001-0000-0000-000000000000}"/>
  <mergeCells count="8">
    <mergeCell ref="C2:E2"/>
    <mergeCell ref="F2:G2"/>
    <mergeCell ref="H2:O2"/>
    <mergeCell ref="AY2:BP2"/>
    <mergeCell ref="P2:P3"/>
    <mergeCell ref="Q2:Q3"/>
    <mergeCell ref="R2:W2"/>
    <mergeCell ref="X2:AX2"/>
  </mergeCells>
  <phoneticPr fontId="1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0CDF8-F9EE-47D7-9F12-0FEAEB956F2A}">
  <dimension ref="A1:BM656"/>
  <sheetViews>
    <sheetView tabSelected="1" zoomScale="70" zoomScaleNormal="70" workbookViewId="0">
      <pane ySplit="1" topLeftCell="A616" activePane="bottomLeft" state="frozen"/>
      <selection pane="bottomLeft" activeCell="G640" sqref="G640"/>
    </sheetView>
  </sheetViews>
  <sheetFormatPr defaultRowHeight="15"/>
  <cols>
    <col min="1" max="1" width="11" bestFit="1" customWidth="1"/>
    <col min="2" max="2" width="19.28515625" bestFit="1" customWidth="1"/>
    <col min="3" max="3" width="12.28515625" bestFit="1" customWidth="1"/>
    <col min="4" max="4" width="12.7109375" bestFit="1" customWidth="1"/>
    <col min="5" max="5" width="40.7109375" bestFit="1" customWidth="1"/>
    <col min="6" max="7" width="10.85546875" bestFit="1" customWidth="1"/>
    <col min="9" max="9" width="12.42578125" bestFit="1" customWidth="1"/>
    <col min="11" max="11" width="13.85546875" bestFit="1" customWidth="1"/>
    <col min="12" max="12" width="9.42578125" bestFit="1" customWidth="1"/>
    <col min="13" max="13" width="11.28515625" bestFit="1" customWidth="1"/>
    <col min="14" max="14" width="5.85546875" bestFit="1" customWidth="1"/>
    <col min="15" max="15" width="11.140625" bestFit="1" customWidth="1"/>
    <col min="16" max="16" width="5.85546875" bestFit="1" customWidth="1"/>
    <col min="17" max="17" width="13" bestFit="1" customWidth="1"/>
    <col min="18" max="18" width="12.28515625" bestFit="1" customWidth="1"/>
    <col min="19" max="19" width="12.140625" bestFit="1" customWidth="1"/>
    <col min="20" max="20" width="12.28515625" bestFit="1" customWidth="1"/>
    <col min="21" max="21" width="12.140625" customWidth="1"/>
    <col min="22" max="22" width="10.85546875" bestFit="1" customWidth="1"/>
    <col min="23" max="23" width="11.5703125" bestFit="1" customWidth="1"/>
    <col min="24" max="24" width="9.140625" bestFit="1" customWidth="1"/>
    <col min="25" max="25" width="13.7109375" bestFit="1" customWidth="1"/>
    <col min="26" max="26" width="8.42578125" bestFit="1" customWidth="1"/>
    <col min="27" max="27" width="11" bestFit="1" customWidth="1"/>
    <col min="28" max="28" width="11.5703125" bestFit="1" customWidth="1"/>
    <col min="29" max="29" width="9.7109375" bestFit="1" customWidth="1"/>
    <col min="30" max="30" width="9.140625" bestFit="1" customWidth="1"/>
    <col min="31" max="31" width="11.7109375" bestFit="1" customWidth="1"/>
    <col min="32" max="32" width="12.140625" bestFit="1" customWidth="1"/>
    <col min="33" max="33" width="12.28515625" bestFit="1" customWidth="1"/>
    <col min="34" max="34" width="10" bestFit="1" customWidth="1"/>
    <col min="35" max="35" width="12.28515625" bestFit="1" customWidth="1"/>
    <col min="36" max="36" width="10" bestFit="1" customWidth="1"/>
    <col min="37" max="37" width="14.42578125" bestFit="1" customWidth="1"/>
    <col min="38" max="38" width="9.7109375" bestFit="1" customWidth="1"/>
    <col min="39" max="39" width="13.42578125" bestFit="1" customWidth="1"/>
    <col min="40" max="40" width="10.28515625" bestFit="1" customWidth="1"/>
    <col min="41" max="41" width="14.42578125" bestFit="1" customWidth="1"/>
    <col min="42" max="42" width="11.5703125" bestFit="1" customWidth="1"/>
    <col min="43" max="43" width="12.5703125" bestFit="1" customWidth="1"/>
    <col min="44" max="45" width="11.5703125" bestFit="1" customWidth="1"/>
    <col min="46" max="46" width="10.7109375" bestFit="1" customWidth="1"/>
    <col min="47" max="47" width="12.5703125" bestFit="1" customWidth="1"/>
    <col min="48" max="48" width="12" bestFit="1" customWidth="1"/>
    <col min="49" max="49" width="12.85546875" bestFit="1" customWidth="1"/>
    <col min="50" max="50" width="13.85546875" bestFit="1" customWidth="1"/>
    <col min="51" max="51" width="11.5703125" bestFit="1" customWidth="1"/>
    <col min="52" max="52" width="10.28515625" bestFit="1" customWidth="1"/>
    <col min="53" max="53" width="12.85546875" bestFit="1" customWidth="1"/>
    <col min="54" max="54" width="8.85546875" bestFit="1" customWidth="1"/>
    <col min="55" max="55" width="11" bestFit="1" customWidth="1"/>
    <col min="56" max="56" width="11.5703125" bestFit="1" customWidth="1"/>
    <col min="57" max="57" width="13.85546875" bestFit="1" customWidth="1"/>
    <col min="58" max="58" width="12.85546875" bestFit="1" customWidth="1"/>
    <col min="59" max="59" width="11.5703125" bestFit="1" customWidth="1"/>
    <col min="60" max="60" width="8.140625" bestFit="1" customWidth="1"/>
    <col min="61" max="61" width="9.5703125" bestFit="1" customWidth="1"/>
    <col min="62" max="62" width="8.85546875" bestFit="1" customWidth="1"/>
    <col min="63" max="63" width="7.7109375" bestFit="1" customWidth="1"/>
    <col min="64" max="64" width="8" bestFit="1" customWidth="1"/>
  </cols>
  <sheetData>
    <row r="1" spans="1:65">
      <c r="A1" t="s">
        <v>1137</v>
      </c>
      <c r="B1" t="s">
        <v>9</v>
      </c>
      <c r="C1" s="9" t="s">
        <v>10</v>
      </c>
      <c r="D1" s="9" t="s">
        <v>11</v>
      </c>
      <c r="E1" s="1" t="s">
        <v>12</v>
      </c>
      <c r="F1" s="1" t="s">
        <v>1138</v>
      </c>
      <c r="G1" s="1" t="s">
        <v>1139</v>
      </c>
      <c r="H1" s="10" t="s">
        <v>1140</v>
      </c>
      <c r="I1" s="1" t="s">
        <v>1141</v>
      </c>
      <c r="J1" s="1" t="s">
        <v>1142</v>
      </c>
      <c r="K1" s="1" t="s">
        <v>1143</v>
      </c>
      <c r="L1" s="1" t="s">
        <v>1144</v>
      </c>
      <c r="M1" s="1" t="s">
        <v>1145</v>
      </c>
      <c r="N1" s="1" t="s">
        <v>1146</v>
      </c>
      <c r="O1" s="1" t="s">
        <v>1147</v>
      </c>
      <c r="P1" s="1" t="s">
        <v>1148</v>
      </c>
      <c r="Q1" s="1" t="s">
        <v>1149</v>
      </c>
      <c r="R1" s="1" t="s">
        <v>1150</v>
      </c>
      <c r="S1" s="1" t="s">
        <v>1151</v>
      </c>
      <c r="T1" s="1" t="s">
        <v>1152</v>
      </c>
      <c r="U1" s="1" t="s">
        <v>1153</v>
      </c>
      <c r="V1" s="1" t="s">
        <v>1154</v>
      </c>
      <c r="W1" s="1" t="s">
        <v>1155</v>
      </c>
      <c r="X1" s="1" t="s">
        <v>1156</v>
      </c>
      <c r="Y1" s="1" t="s">
        <v>1157</v>
      </c>
      <c r="Z1" s="1" t="s">
        <v>1158</v>
      </c>
      <c r="AA1" s="1" t="s">
        <v>1159</v>
      </c>
      <c r="AB1" s="1" t="s">
        <v>1160</v>
      </c>
      <c r="AC1" s="1" t="s">
        <v>1161</v>
      </c>
      <c r="AD1" s="1" t="s">
        <v>1162</v>
      </c>
      <c r="AE1" s="1" t="s">
        <v>1163</v>
      </c>
      <c r="AF1" s="1" t="s">
        <v>1164</v>
      </c>
      <c r="AG1" s="1" t="s">
        <v>1165</v>
      </c>
      <c r="AH1" s="1" t="s">
        <v>1166</v>
      </c>
      <c r="AI1" s="1" t="s">
        <v>1167</v>
      </c>
      <c r="AJ1" s="1" t="s">
        <v>1168</v>
      </c>
      <c r="AK1" s="1" t="s">
        <v>1169</v>
      </c>
      <c r="AL1" s="1" t="s">
        <v>1170</v>
      </c>
      <c r="AM1" s="1" t="s">
        <v>1171</v>
      </c>
      <c r="AN1" s="1" t="s">
        <v>1172</v>
      </c>
      <c r="AO1" s="1" t="s">
        <v>1173</v>
      </c>
      <c r="AP1" s="1" t="s">
        <v>1174</v>
      </c>
      <c r="AQ1" s="1" t="s">
        <v>1175</v>
      </c>
      <c r="AR1" s="1" t="s">
        <v>1176</v>
      </c>
      <c r="AS1" s="1" t="s">
        <v>1177</v>
      </c>
      <c r="AT1" s="1" t="s">
        <v>1178</v>
      </c>
      <c r="AU1" s="1" t="s">
        <v>1179</v>
      </c>
      <c r="AV1" s="1" t="s">
        <v>1180</v>
      </c>
      <c r="AW1" s="1" t="s">
        <v>1181</v>
      </c>
      <c r="AX1" s="1" t="s">
        <v>1182</v>
      </c>
      <c r="AY1" s="1" t="s">
        <v>1183</v>
      </c>
      <c r="AZ1" s="1" t="s">
        <v>1184</v>
      </c>
      <c r="BA1" s="1" t="s">
        <v>1185</v>
      </c>
      <c r="BB1" s="1" t="s">
        <v>1186</v>
      </c>
      <c r="BC1" s="1" t="s">
        <v>1187</v>
      </c>
      <c r="BD1" s="1" t="s">
        <v>1188</v>
      </c>
      <c r="BE1" s="1" t="s">
        <v>1189</v>
      </c>
      <c r="BF1" s="1" t="s">
        <v>1190</v>
      </c>
      <c r="BG1" s="1" t="s">
        <v>1191</v>
      </c>
      <c r="BH1" s="1" t="s">
        <v>1192</v>
      </c>
      <c r="BI1" s="1" t="s">
        <v>1193</v>
      </c>
      <c r="BJ1" s="1" t="s">
        <v>1194</v>
      </c>
      <c r="BK1" s="1" t="s">
        <v>1195</v>
      </c>
      <c r="BL1" s="1" t="s">
        <v>1196</v>
      </c>
      <c r="BM1" t="s">
        <v>1197</v>
      </c>
    </row>
    <row r="2" spans="1:65">
      <c r="A2">
        <f>Sheet1!A4</f>
        <v>1</v>
      </c>
      <c r="B2" t="str">
        <f>Sheet1!B4</f>
        <v>None</v>
      </c>
      <c r="C2">
        <f>Sheet1!C4</f>
        <v>38.343027999999997</v>
      </c>
      <c r="D2">
        <f>Sheet1!D4</f>
        <v>-104.808806</v>
      </c>
      <c r="E2" t="str">
        <f>Sheet1!E4</f>
        <v>Alta Vista</v>
      </c>
      <c r="F2" s="8">
        <f>Sheet1!F4</f>
        <v>44999</v>
      </c>
      <c r="G2" s="8">
        <f>Sheet1!G4</f>
        <v>45006</v>
      </c>
      <c r="H2" t="str">
        <f>Sheet1!H4</f>
        <v>Siesta</v>
      </c>
      <c r="I2">
        <f>Sheet1!I4</f>
        <v>24</v>
      </c>
      <c r="J2" t="str">
        <f>Sheet1!L4</f>
        <v>Siesta</v>
      </c>
      <c r="K2">
        <f>Sheet1!M4</f>
        <v>20</v>
      </c>
      <c r="L2">
        <f>IF(NOT(ISBLANK(Sheet1!P4)),Sheet1!P4,"")</f>
        <v>44</v>
      </c>
      <c r="M2" t="str">
        <f>IF(NOT(ISBLANK(Sheet1!Q4)),Sheet1!Q4,"")</f>
        <v/>
      </c>
      <c r="N2" s="13">
        <f>IF(NOT(ISBLANK(Sheet1!S4)),Sheet1!S4,"")</f>
        <v>30</v>
      </c>
      <c r="O2">
        <f>IF(NOT(ISBLANK(Sheet1!T4)),Sheet1!T4,"")</f>
        <v>26.3</v>
      </c>
      <c r="P2" s="13">
        <f>IF(NOT(ISBLANK(Sheet1!V4)),Sheet1!V4,"")</f>
        <v>30</v>
      </c>
      <c r="Q2">
        <f>IF(NOT(ISBLANK(Sheet1!W4)),Sheet1!W4,"")</f>
        <v>21.7</v>
      </c>
      <c r="R2" t="str">
        <f>IF(NOT(ISBLANK(Sheet1!J4)),TEXT(Sheet1!J4,"hh:mm"),"")</f>
        <v>10:00</v>
      </c>
      <c r="S2" t="str">
        <f>IF(NOT(ISBLANK(Sheet1!K4)),TEXT(Sheet1!K4,"hh:mm"),"")</f>
        <v>04:00</v>
      </c>
      <c r="T2" t="str">
        <f>IF(NOT(ISBLANK(Sheet1!N4)),TEXT(Sheet1!N4,"hh:mm"),"")</f>
        <v>11:00</v>
      </c>
      <c r="U2" t="str">
        <f>IF(NOT(ISBLANK(Sheet1!O4)),TEXT(Sheet1!O4,"hh:mm"),"")</f>
        <v>02:00</v>
      </c>
      <c r="V2">
        <f>IF(NOT(ISBLANK(Sheet1!X4)),Sheet1!X4,"")</f>
        <v>257</v>
      </c>
      <c r="W2">
        <f>IF(NOT(ISBLANK(Sheet1!Y4)),Sheet1!Y4,"")</f>
        <v>1</v>
      </c>
      <c r="X2">
        <f>IF(NOT(ISBLANK(Sheet1!Z4)),Sheet1!Z4,"")</f>
        <v>0.4</v>
      </c>
      <c r="Y2">
        <f>IF(NOT(ISBLANK(Sheet1!AA4)),Sheet1!AA4,"")</f>
        <v>162</v>
      </c>
      <c r="Z2">
        <f>IF(NOT(ISBLANK(Sheet1!AB4)),Sheet1!AB4,"")</f>
        <v>63</v>
      </c>
      <c r="AA2">
        <f>IF(NOT(ISBLANK(Sheet1!AC4)),Sheet1!AC4,"")</f>
        <v>43</v>
      </c>
      <c r="AB2">
        <f>IF(NOT(ISBLANK(Sheet1!AD4)),Sheet1!AD4,"")</f>
        <v>16.7</v>
      </c>
      <c r="AC2">
        <f>IF(NOT(ISBLANK(Sheet1!AE4)),Sheet1!AE4,"")</f>
        <v>1</v>
      </c>
      <c r="AD2">
        <f>IF(NOT(ISBLANK(Sheet1!AF4)),Sheet1!AF4,"")</f>
        <v>0.4</v>
      </c>
      <c r="AE2">
        <f>IF(NOT(ISBLANK(Sheet1!AG4)),Sheet1!AG4,"")</f>
        <v>44</v>
      </c>
      <c r="AF2">
        <f>IF(NOT(ISBLANK(Sheet1!AH4)),Sheet1!AH4,"")</f>
        <v>17.100000000000001</v>
      </c>
      <c r="AG2">
        <f>IF(NOT(ISBLANK(Sheet1!AI4)),Sheet1!AI4,"")</f>
        <v>2</v>
      </c>
      <c r="AH2">
        <f>IF(NOT(ISBLANK(Sheet1!AJ4)),Sheet1!AJ4,"")</f>
        <v>0.8</v>
      </c>
      <c r="AI2">
        <f>IF(NOT(ISBLANK(Sheet1!AK4)),Sheet1!AK4,"")</f>
        <v>0</v>
      </c>
      <c r="AJ2">
        <f>IF(NOT(ISBLANK(Sheet1!AL4)),Sheet1!AL4,"")</f>
        <v>0</v>
      </c>
      <c r="AK2">
        <f>IF(NOT(ISBLANK(Sheet1!AM4)),Sheet1!AM4,"")</f>
        <v>4</v>
      </c>
      <c r="AL2">
        <f>IF(NOT(ISBLANK(Sheet1!AN4)),Sheet1!AN4,"")</f>
        <v>1.6</v>
      </c>
      <c r="AM2">
        <f>IF(NOT(ISBLANK(Sheet1!AO4)),Sheet1!AO4,"")</f>
        <v>0</v>
      </c>
      <c r="AN2">
        <f>IF(NOT(ISBLANK(Sheet1!AP4)),Sheet1!AP4,"")</f>
        <v>0</v>
      </c>
      <c r="AO2">
        <f>IF(NOT(ISBLANK(Sheet1!AQ4)),Sheet1!AQ4,"")</f>
        <v>0</v>
      </c>
      <c r="AP2">
        <f>IF(NOT(ISBLANK(Sheet1!AR4)),Sheet1!AR4,"")</f>
        <v>0</v>
      </c>
      <c r="AQ2">
        <f>IF(NOT(ISBLANK(Sheet1!AS4)),Sheet1!AS4,"")</f>
        <v>0</v>
      </c>
      <c r="AR2">
        <f>IF(NOT(ISBLANK(Sheet1!AT4)),Sheet1!AT4,"")</f>
        <v>0</v>
      </c>
      <c r="AS2">
        <f>IF(NOT(ISBLANK(Sheet1!AU4)),Sheet1!AU4,"")</f>
        <v>0</v>
      </c>
      <c r="AT2">
        <f>IF(NOT(ISBLANK(Sheet1!AV4)),Sheet1!AV4,"")</f>
        <v>0</v>
      </c>
      <c r="AU2">
        <f>IF(NOT(ISBLANK(Sheet1!AW4)),Sheet1!AW4,"")</f>
        <v>0</v>
      </c>
      <c r="AV2">
        <f>IF(NOT(ISBLANK(Sheet1!AX4)),Sheet1!AX4,"")</f>
        <v>0</v>
      </c>
      <c r="AW2" t="str">
        <f>IF(NOT(ISBLANK(Sheet1!AZ4)),TEXT(Sheet1!AZ4,"hh:mm"),"")</f>
        <v/>
      </c>
      <c r="AX2" t="str">
        <f>IF(NOT(ISBLANK(Sheet1!BA4)),TEXT(Sheet1!BA4,"hh:mm"),"")</f>
        <v/>
      </c>
      <c r="AY2" t="str">
        <f>IF(NOT(ISBLANK(Sheet1!BB4)),Sheet1!BB4,"")</f>
        <v/>
      </c>
      <c r="AZ2" t="str">
        <f>IF(NOT(ISBLANK(Sheet1!BC4)),Sheet1!BC4,"")</f>
        <v/>
      </c>
      <c r="BA2" t="str">
        <f>IF(NOT(ISBLANK(Sheet1!BD4)),Sheet1!BD4,"")</f>
        <v/>
      </c>
      <c r="BB2" t="str">
        <f>IF(NOT(ISBLANK(Sheet1!BE4)),Sheet1!BE4,"")</f>
        <v/>
      </c>
      <c r="BC2" t="str">
        <f>IF(NOT(ISBLANK(Sheet1!BF4)),Sheet1!BF4,"")</f>
        <v/>
      </c>
      <c r="BD2" t="str">
        <f>IF(NOT(ISBLANK(Sheet1!BG4)),Sheet1!BG4,"")</f>
        <v/>
      </c>
      <c r="BE2" t="str">
        <f>IF(NOT(ISBLANK(Sheet1!BI4)),TEXT(Sheet1!BI4,"hh:mm"),"")</f>
        <v/>
      </c>
      <c r="BF2" t="str">
        <f>IF(NOT(ISBLANK(Sheet1!BJ4)),TEXT(Sheet1!BJ4,"hh:mm"),"")</f>
        <v/>
      </c>
      <c r="BG2" t="str">
        <f>IF(NOT(ISBLANK(Sheet1!BK4)),Sheet1!BK4,"")</f>
        <v/>
      </c>
      <c r="BH2" t="str">
        <f>IF(NOT(ISBLANK(Sheet1!BL4)),Sheet1!BL4,"")</f>
        <v/>
      </c>
      <c r="BI2" t="str">
        <f>IF(NOT(ISBLANK(Sheet1!BM4)),Sheet1!BM4,"")</f>
        <v/>
      </c>
      <c r="BJ2" t="str">
        <f>IF(NOT(ISBLANK(Sheet1!BN4)),Sheet1!BN4,"")</f>
        <v/>
      </c>
      <c r="BK2" t="str">
        <f>IF(NOT(ISBLANK(Sheet1!BO4)),Sheet1!BO4,"")</f>
        <v/>
      </c>
      <c r="BL2" t="str">
        <f>IF(NOT(ISBLANK(Sheet1!BP4)),Sheet1!BP4,"")</f>
        <v/>
      </c>
      <c r="BM2">
        <f>MAX(L2,M2)</f>
        <v>44</v>
      </c>
    </row>
    <row r="3" spans="1:65">
      <c r="A3">
        <f>Sheet1!A5</f>
        <v>2</v>
      </c>
      <c r="B3" t="str">
        <f>Sheet1!B5</f>
        <v>PW::PW0465::0100</v>
      </c>
      <c r="C3">
        <f>Sheet1!C5</f>
        <v>38.312888999999998</v>
      </c>
      <c r="D3">
        <f>Sheet1!D5</f>
        <v>-104.74377800000001</v>
      </c>
      <c r="E3" t="str">
        <f>Sheet1!E5</f>
        <v>W John Powell</v>
      </c>
      <c r="F3" s="8">
        <f>Sheet1!F5</f>
        <v>44994</v>
      </c>
      <c r="G3" s="8">
        <f>Sheet1!G5</f>
        <v>45001</v>
      </c>
      <c r="H3" t="str">
        <f>Sheet1!H5</f>
        <v>Mc</v>
      </c>
      <c r="I3">
        <f>Sheet1!I5</f>
        <v>961</v>
      </c>
      <c r="J3" t="str">
        <f>Sheet1!L5</f>
        <v>Mc</v>
      </c>
      <c r="K3">
        <f>Sheet1!M5</f>
        <v>190</v>
      </c>
      <c r="L3">
        <f>IF(NOT(ISBLANK(Sheet1!P5)),Sheet1!P5,"")</f>
        <v>1151</v>
      </c>
      <c r="M3" t="str">
        <f>IF(NOT(ISBLANK(Sheet1!Q5)),Sheet1!Q5,"")</f>
        <v/>
      </c>
      <c r="N3" s="13">
        <f>IF(NOT(ISBLANK(Sheet1!S5)),Sheet1!S5,"")</f>
        <v>45</v>
      </c>
      <c r="O3">
        <f>IF(NOT(ISBLANK(Sheet1!T5)),Sheet1!T5,"")</f>
        <v>44.7</v>
      </c>
      <c r="P3" s="13">
        <f>IF(NOT(ISBLANK(Sheet1!V5)),Sheet1!V5,"")</f>
        <v>45</v>
      </c>
      <c r="Q3">
        <f>IF(NOT(ISBLANK(Sheet1!W5)),Sheet1!W5,"")</f>
        <v>44.7</v>
      </c>
      <c r="R3" t="str">
        <f>IF(NOT(ISBLANK(Sheet1!J5)),TEXT(Sheet1!J5,"hh:mm"),"")</f>
        <v>06:00</v>
      </c>
      <c r="S3" t="str">
        <f>IF(NOT(ISBLANK(Sheet1!K5)),TEXT(Sheet1!K5,"hh:mm"),"")</f>
        <v>02:00</v>
      </c>
      <c r="T3" t="str">
        <f>IF(NOT(ISBLANK(Sheet1!N5)),TEXT(Sheet1!N5,"hh:mm"),"")</f>
        <v>10:00</v>
      </c>
      <c r="U3" t="str">
        <f>IF(NOT(ISBLANK(Sheet1!O5)),TEXT(Sheet1!O5,"hh:mm"),"")</f>
        <v>04:00</v>
      </c>
      <c r="V3">
        <f>IF(NOT(ISBLANK(Sheet1!X5)),Sheet1!X5,"")</f>
        <v>6902</v>
      </c>
      <c r="W3">
        <f>IF(NOT(ISBLANK(Sheet1!Y5)),Sheet1!Y5,"")</f>
        <v>11</v>
      </c>
      <c r="X3">
        <f>IF(NOT(ISBLANK(Sheet1!Z5)),Sheet1!Z5,"")</f>
        <v>0.2</v>
      </c>
      <c r="Y3">
        <f>IF(NOT(ISBLANK(Sheet1!AA5)),Sheet1!AA5,"")</f>
        <v>4984</v>
      </c>
      <c r="Z3">
        <f>IF(NOT(ISBLANK(Sheet1!AB5)),Sheet1!AB5,"")</f>
        <v>72.2</v>
      </c>
      <c r="AA3">
        <f>IF(NOT(ISBLANK(Sheet1!AC5)),Sheet1!AC5,"")</f>
        <v>1420</v>
      </c>
      <c r="AB3">
        <f>IF(NOT(ISBLANK(Sheet1!AD5)),Sheet1!AD5,"")</f>
        <v>20.6</v>
      </c>
      <c r="AC3">
        <f>IF(NOT(ISBLANK(Sheet1!AE5)),Sheet1!AE5,"")</f>
        <v>100</v>
      </c>
      <c r="AD3">
        <f>IF(NOT(ISBLANK(Sheet1!AF5)),Sheet1!AF5,"")</f>
        <v>1.4</v>
      </c>
      <c r="AE3">
        <f>IF(NOT(ISBLANK(Sheet1!AG5)),Sheet1!AG5,"")</f>
        <v>362</v>
      </c>
      <c r="AF3">
        <f>IF(NOT(ISBLANK(Sheet1!AH5)),Sheet1!AH5,"")</f>
        <v>5.2</v>
      </c>
      <c r="AG3">
        <f>IF(NOT(ISBLANK(Sheet1!AI5)),Sheet1!AI5,"")</f>
        <v>0</v>
      </c>
      <c r="AH3">
        <f>IF(NOT(ISBLANK(Sheet1!AJ5)),Sheet1!AJ5,"")</f>
        <v>0</v>
      </c>
      <c r="AI3">
        <f>IF(NOT(ISBLANK(Sheet1!AK5)),Sheet1!AK5,"")</f>
        <v>0</v>
      </c>
      <c r="AJ3">
        <f>IF(NOT(ISBLANK(Sheet1!AL5)),Sheet1!AL5,"")</f>
        <v>0</v>
      </c>
      <c r="AK3">
        <f>IF(NOT(ISBLANK(Sheet1!AM5)),Sheet1!AM5,"")</f>
        <v>25</v>
      </c>
      <c r="AL3">
        <f>IF(NOT(ISBLANK(Sheet1!AN5)),Sheet1!AN5,"")</f>
        <v>0.4</v>
      </c>
      <c r="AM3">
        <f>IF(NOT(ISBLANK(Sheet1!AO5)),Sheet1!AO5,"")</f>
        <v>0</v>
      </c>
      <c r="AN3">
        <f>IF(NOT(ISBLANK(Sheet1!AP5)),Sheet1!AP5,"")</f>
        <v>0</v>
      </c>
      <c r="AO3">
        <f>IF(NOT(ISBLANK(Sheet1!AQ5)),Sheet1!AQ5,"")</f>
        <v>0</v>
      </c>
      <c r="AP3">
        <f>IF(NOT(ISBLANK(Sheet1!AR5)),Sheet1!AR5,"")</f>
        <v>0</v>
      </c>
      <c r="AQ3">
        <f>IF(NOT(ISBLANK(Sheet1!AS5)),Sheet1!AS5,"")</f>
        <v>0</v>
      </c>
      <c r="AR3">
        <f>IF(NOT(ISBLANK(Sheet1!AT5)),Sheet1!AT5,"")</f>
        <v>0</v>
      </c>
      <c r="AS3">
        <f>IF(NOT(ISBLANK(Sheet1!AU5)),Sheet1!AU5,"")</f>
        <v>0</v>
      </c>
      <c r="AT3">
        <f>IF(NOT(ISBLANK(Sheet1!AV5)),Sheet1!AV5,"")</f>
        <v>0</v>
      </c>
      <c r="AU3">
        <f>IF(NOT(ISBLANK(Sheet1!AW5)),Sheet1!AW5,"")</f>
        <v>0</v>
      </c>
      <c r="AV3">
        <f>IF(NOT(ISBLANK(Sheet1!AX5)),Sheet1!AX5,"")</f>
        <v>0</v>
      </c>
      <c r="AW3" t="str">
        <f>IF(NOT(ISBLANK(Sheet1!AZ5)),TEXT(Sheet1!AZ5,"hh:mm"),"")</f>
        <v/>
      </c>
      <c r="AX3" t="str">
        <f>IF(NOT(ISBLANK(Sheet1!BA5)),TEXT(Sheet1!BA5,"hh:mm"),"")</f>
        <v/>
      </c>
      <c r="AY3" t="str">
        <f>IF(NOT(ISBLANK(Sheet1!BB5)),Sheet1!BB5,"")</f>
        <v/>
      </c>
      <c r="AZ3" t="str">
        <f>IF(NOT(ISBLANK(Sheet1!BC5)),Sheet1!BC5,"")</f>
        <v/>
      </c>
      <c r="BA3" t="str">
        <f>IF(NOT(ISBLANK(Sheet1!BD5)),Sheet1!BD5,"")</f>
        <v/>
      </c>
      <c r="BB3" t="str">
        <f>IF(NOT(ISBLANK(Sheet1!BE5)),Sheet1!BE5,"")</f>
        <v/>
      </c>
      <c r="BC3" t="str">
        <f>IF(NOT(ISBLANK(Sheet1!BF5)),Sheet1!BF5,"")</f>
        <v/>
      </c>
      <c r="BD3" t="str">
        <f>IF(NOT(ISBLANK(Sheet1!BG5)),Sheet1!BG5,"")</f>
        <v/>
      </c>
      <c r="BE3" t="str">
        <f>IF(NOT(ISBLANK(Sheet1!BI5)),TEXT(Sheet1!BI5,"hh:mm"),"")</f>
        <v/>
      </c>
      <c r="BF3" t="str">
        <f>IF(NOT(ISBLANK(Sheet1!BJ5)),TEXT(Sheet1!BJ5,"hh:mm"),"")</f>
        <v/>
      </c>
      <c r="BG3" t="str">
        <f>IF(NOT(ISBLANK(Sheet1!BK5)),Sheet1!BK5,"")</f>
        <v/>
      </c>
      <c r="BH3" t="str">
        <f>IF(NOT(ISBLANK(Sheet1!BL5)),Sheet1!BL5,"")</f>
        <v/>
      </c>
      <c r="BI3" t="str">
        <f>IF(NOT(ISBLANK(Sheet1!BM5)),Sheet1!BM5,"")</f>
        <v/>
      </c>
      <c r="BJ3" t="str">
        <f>IF(NOT(ISBLANK(Sheet1!BN5)),Sheet1!BN5,"")</f>
        <v/>
      </c>
      <c r="BK3" t="str">
        <f>IF(NOT(ISBLANK(Sheet1!BO5)),Sheet1!BO5,"")</f>
        <v/>
      </c>
      <c r="BL3" t="str">
        <f>IF(NOT(ISBLANK(Sheet1!BP5)),Sheet1!BP5,"")</f>
        <v/>
      </c>
      <c r="BM3">
        <f t="shared" ref="BM3:BM66" si="0">MAX(L3,M3)</f>
        <v>1151</v>
      </c>
    </row>
    <row r="4" spans="1:65">
      <c r="A4">
        <f>Sheet1!A6</f>
        <v>3</v>
      </c>
      <c r="B4" t="str">
        <f>Sheet1!B6</f>
        <v>None</v>
      </c>
      <c r="C4">
        <f>Sheet1!C6</f>
        <v>38.222000000000001</v>
      </c>
      <c r="D4">
        <f>Sheet1!D6</f>
        <v>-104.753694</v>
      </c>
      <c r="E4" t="str">
        <f>Sheet1!E6</f>
        <v>Red Creek Springs</v>
      </c>
      <c r="F4" s="8">
        <f>Sheet1!F6</f>
        <v>45000</v>
      </c>
      <c r="G4" s="8">
        <f>Sheet1!G6</f>
        <v>45006</v>
      </c>
      <c r="H4" t="str">
        <f>Sheet1!H6</f>
        <v>HW96</v>
      </c>
      <c r="I4">
        <f>Sheet1!I6</f>
        <v>59</v>
      </c>
      <c r="J4" t="str">
        <f>Sheet1!L6</f>
        <v>HW96</v>
      </c>
      <c r="K4">
        <f>Sheet1!M6</f>
        <v>56</v>
      </c>
      <c r="L4">
        <f>IF(NOT(ISBLANK(Sheet1!P6)),Sheet1!P6,"")</f>
        <v>115</v>
      </c>
      <c r="M4" t="str">
        <f>IF(NOT(ISBLANK(Sheet1!Q6)),Sheet1!Q6,"")</f>
        <v/>
      </c>
      <c r="N4" s="13">
        <f>IF(NOT(ISBLANK(Sheet1!S6)),Sheet1!S6,"")</f>
        <v>35</v>
      </c>
      <c r="O4">
        <f>IF(NOT(ISBLANK(Sheet1!T6)),Sheet1!T6,"")</f>
        <v>31.5</v>
      </c>
      <c r="P4" s="13">
        <f>IF(NOT(ISBLANK(Sheet1!V6)),Sheet1!V6,"")</f>
        <v>35</v>
      </c>
      <c r="Q4">
        <f>IF(NOT(ISBLANK(Sheet1!W6)),Sheet1!W6,"")</f>
        <v>50.8</v>
      </c>
      <c r="R4" t="str">
        <f>IF(NOT(ISBLANK(Sheet1!J6)),TEXT(Sheet1!J6,"hh:mm"),"")</f>
        <v>11:00</v>
      </c>
      <c r="S4" t="str">
        <f>IF(NOT(ISBLANK(Sheet1!K6)),TEXT(Sheet1!K6,"hh:mm"),"")</f>
        <v>02:00</v>
      </c>
      <c r="T4" t="str">
        <f>IF(NOT(ISBLANK(Sheet1!N6)),TEXT(Sheet1!N6,"hh:mm"),"")</f>
        <v>07:00</v>
      </c>
      <c r="U4" t="str">
        <f>IF(NOT(ISBLANK(Sheet1!O6)),TEXT(Sheet1!O6,"hh:mm"),"")</f>
        <v>12:00</v>
      </c>
      <c r="V4">
        <f>IF(NOT(ISBLANK(Sheet1!X6)),Sheet1!X6,"")</f>
        <v>573</v>
      </c>
      <c r="W4">
        <f>IF(NOT(ISBLANK(Sheet1!Y6)),Sheet1!Y6,"")</f>
        <v>1</v>
      </c>
      <c r="X4">
        <f>IF(NOT(ISBLANK(Sheet1!Z6)),Sheet1!Z6,"")</f>
        <v>0.2</v>
      </c>
      <c r="Y4">
        <f>IF(NOT(ISBLANK(Sheet1!AA6)),Sheet1!AA6,"")</f>
        <v>328</v>
      </c>
      <c r="Z4">
        <f>IF(NOT(ISBLANK(Sheet1!AB6)),Sheet1!AB6,"")</f>
        <v>57.2</v>
      </c>
      <c r="AA4">
        <f>IF(NOT(ISBLANK(Sheet1!AC6)),Sheet1!AC6,"")</f>
        <v>146</v>
      </c>
      <c r="AB4">
        <f>IF(NOT(ISBLANK(Sheet1!AD6)),Sheet1!AD6,"")</f>
        <v>25.5</v>
      </c>
      <c r="AC4">
        <f>IF(NOT(ISBLANK(Sheet1!AE6)),Sheet1!AE6,"")</f>
        <v>0</v>
      </c>
      <c r="AD4">
        <f>IF(NOT(ISBLANK(Sheet1!AF6)),Sheet1!AF6,"")</f>
        <v>0</v>
      </c>
      <c r="AE4">
        <f>IF(NOT(ISBLANK(Sheet1!AG6)),Sheet1!AG6,"")</f>
        <v>75</v>
      </c>
      <c r="AF4">
        <f>IF(NOT(ISBLANK(Sheet1!AH6)),Sheet1!AH6,"")</f>
        <v>13.1</v>
      </c>
      <c r="AG4">
        <f>IF(NOT(ISBLANK(Sheet1!AI6)),Sheet1!AI6,"")</f>
        <v>10</v>
      </c>
      <c r="AH4">
        <f>IF(NOT(ISBLANK(Sheet1!AJ6)),Sheet1!AJ6,"")</f>
        <v>1.7</v>
      </c>
      <c r="AI4">
        <f>IF(NOT(ISBLANK(Sheet1!AK6)),Sheet1!AK6,"")</f>
        <v>0</v>
      </c>
      <c r="AJ4">
        <f>IF(NOT(ISBLANK(Sheet1!AL6)),Sheet1!AL6,"")</f>
        <v>0</v>
      </c>
      <c r="AK4">
        <f>IF(NOT(ISBLANK(Sheet1!AM6)),Sheet1!AM6,"")</f>
        <v>13</v>
      </c>
      <c r="AL4">
        <f>IF(NOT(ISBLANK(Sheet1!AN6)),Sheet1!AN6,"")</f>
        <v>2.2999999999999998</v>
      </c>
      <c r="AM4">
        <f>IF(NOT(ISBLANK(Sheet1!AO6)),Sheet1!AO6,"")</f>
        <v>0</v>
      </c>
      <c r="AN4">
        <f>IF(NOT(ISBLANK(Sheet1!AP6)),Sheet1!AP6,"")</f>
        <v>0</v>
      </c>
      <c r="AO4">
        <f>IF(NOT(ISBLANK(Sheet1!AQ6)),Sheet1!AQ6,"")</f>
        <v>0</v>
      </c>
      <c r="AP4">
        <f>IF(NOT(ISBLANK(Sheet1!AR6)),Sheet1!AR6,"")</f>
        <v>0</v>
      </c>
      <c r="AQ4">
        <f>IF(NOT(ISBLANK(Sheet1!AS6)),Sheet1!AS6,"")</f>
        <v>0</v>
      </c>
      <c r="AR4">
        <f>IF(NOT(ISBLANK(Sheet1!AT6)),Sheet1!AT6,"")</f>
        <v>0</v>
      </c>
      <c r="AS4">
        <f>IF(NOT(ISBLANK(Sheet1!AU6)),Sheet1!AU6,"")</f>
        <v>0</v>
      </c>
      <c r="AT4">
        <f>IF(NOT(ISBLANK(Sheet1!AV6)),Sheet1!AV6,"")</f>
        <v>0</v>
      </c>
      <c r="AU4">
        <f>IF(NOT(ISBLANK(Sheet1!AW6)),Sheet1!AW6,"")</f>
        <v>0</v>
      </c>
      <c r="AV4">
        <f>IF(NOT(ISBLANK(Sheet1!AX6)),Sheet1!AX6,"")</f>
        <v>0</v>
      </c>
      <c r="AW4" t="str">
        <f>IF(NOT(ISBLANK(Sheet1!AZ6)),TEXT(Sheet1!AZ6,"hh:mm"),"")</f>
        <v/>
      </c>
      <c r="AX4" t="str">
        <f>IF(NOT(ISBLANK(Sheet1!BA6)),TEXT(Sheet1!BA6,"hh:mm"),"")</f>
        <v/>
      </c>
      <c r="AY4" t="str">
        <f>IF(NOT(ISBLANK(Sheet1!BB6)),Sheet1!BB6,"")</f>
        <v/>
      </c>
      <c r="AZ4" t="str">
        <f>IF(NOT(ISBLANK(Sheet1!BC6)),Sheet1!BC6,"")</f>
        <v/>
      </c>
      <c r="BA4" t="str">
        <f>IF(NOT(ISBLANK(Sheet1!BD6)),Sheet1!BD6,"")</f>
        <v/>
      </c>
      <c r="BB4" t="str">
        <f>IF(NOT(ISBLANK(Sheet1!BE6)),Sheet1!BE6,"")</f>
        <v/>
      </c>
      <c r="BC4" t="str">
        <f>IF(NOT(ISBLANK(Sheet1!BF6)),Sheet1!BF6,"")</f>
        <v/>
      </c>
      <c r="BD4" t="str">
        <f>IF(NOT(ISBLANK(Sheet1!BG6)),Sheet1!BG6,"")</f>
        <v/>
      </c>
      <c r="BE4" t="str">
        <f>IF(NOT(ISBLANK(Sheet1!BI6)),TEXT(Sheet1!BI6,"hh:mm"),"")</f>
        <v/>
      </c>
      <c r="BF4" t="str">
        <f>IF(NOT(ISBLANK(Sheet1!BJ6)),TEXT(Sheet1!BJ6,"hh:mm"),"")</f>
        <v/>
      </c>
      <c r="BG4" t="str">
        <f>IF(NOT(ISBLANK(Sheet1!BK6)),Sheet1!BK6,"")</f>
        <v/>
      </c>
      <c r="BH4" t="str">
        <f>IF(NOT(ISBLANK(Sheet1!BL6)),Sheet1!BL6,"")</f>
        <v/>
      </c>
      <c r="BI4" t="str">
        <f>IF(NOT(ISBLANK(Sheet1!BM6)),Sheet1!BM6,"")</f>
        <v/>
      </c>
      <c r="BJ4" t="str">
        <f>IF(NOT(ISBLANK(Sheet1!BN6)),Sheet1!BN6,"")</f>
        <v/>
      </c>
      <c r="BK4" t="str">
        <f>IF(NOT(ISBLANK(Sheet1!BO6)),Sheet1!BO6,"")</f>
        <v/>
      </c>
      <c r="BL4" t="str">
        <f>IF(NOT(ISBLANK(Sheet1!BP6)),Sheet1!BP6,"")</f>
        <v/>
      </c>
      <c r="BM4">
        <f t="shared" si="0"/>
        <v>115</v>
      </c>
    </row>
    <row r="5" spans="1:65">
      <c r="A5">
        <f>Sheet1!A7</f>
        <v>4</v>
      </c>
      <c r="B5" t="str">
        <f>Sheet1!B7</f>
        <v>None</v>
      </c>
      <c r="C5">
        <f>Sheet1!C7</f>
        <v>38.189582999999999</v>
      </c>
      <c r="D5">
        <f>Sheet1!D7</f>
        <v>-104.94175</v>
      </c>
      <c r="E5" t="str">
        <f>Sheet1!E7</f>
        <v>Red Creek Springs</v>
      </c>
      <c r="F5" s="8">
        <f>Sheet1!F7</f>
        <v>45000</v>
      </c>
      <c r="G5" s="8">
        <f>Sheet1!G7</f>
        <v>45006</v>
      </c>
      <c r="H5" t="str">
        <f>Sheet1!H7</f>
        <v>HW97</v>
      </c>
      <c r="I5">
        <f>Sheet1!I7</f>
        <v>14</v>
      </c>
      <c r="J5" t="str">
        <f>Sheet1!L7</f>
        <v>HW97</v>
      </c>
      <c r="K5">
        <f>Sheet1!M7</f>
        <v>16</v>
      </c>
      <c r="L5">
        <f>IF(NOT(ISBLANK(Sheet1!P7)),Sheet1!P7,"")</f>
        <v>30</v>
      </c>
      <c r="M5" t="str">
        <f>IF(NOT(ISBLANK(Sheet1!Q7)),Sheet1!Q7,"")</f>
        <v/>
      </c>
      <c r="N5" s="13">
        <f>IF(NOT(ISBLANK(Sheet1!S7)),Sheet1!S7,"")</f>
        <v>35</v>
      </c>
      <c r="O5">
        <f>IF(NOT(ISBLANK(Sheet1!T7)),Sheet1!T7,"")</f>
        <v>38.5</v>
      </c>
      <c r="P5" s="13">
        <f>IF(NOT(ISBLANK(Sheet1!V7)),Sheet1!V7,"")</f>
        <v>35</v>
      </c>
      <c r="Q5">
        <f>IF(NOT(ISBLANK(Sheet1!W7)),Sheet1!W7,"")</f>
        <v>47.6</v>
      </c>
      <c r="R5" t="str">
        <f>IF(NOT(ISBLANK(Sheet1!J7)),TEXT(Sheet1!J7,"hh:mm"),"")</f>
        <v>10:00</v>
      </c>
      <c r="S5" t="str">
        <f>IF(NOT(ISBLANK(Sheet1!K7)),TEXT(Sheet1!K7,"hh:mm"),"")</f>
        <v>02:00</v>
      </c>
      <c r="T5" t="str">
        <f>IF(NOT(ISBLANK(Sheet1!N7)),TEXT(Sheet1!N7,"hh:mm"),"")</f>
        <v>10:00</v>
      </c>
      <c r="U5" t="str">
        <f>IF(NOT(ISBLANK(Sheet1!O7)),TEXT(Sheet1!O7,"hh:mm"),"")</f>
        <v>12:00</v>
      </c>
      <c r="V5">
        <f>IF(NOT(ISBLANK(Sheet1!X7)),Sheet1!X7,"")</f>
        <v>149</v>
      </c>
      <c r="W5">
        <f>IF(NOT(ISBLANK(Sheet1!Y7)),Sheet1!Y7,"")</f>
        <v>1</v>
      </c>
      <c r="X5">
        <f>IF(NOT(ISBLANK(Sheet1!Z7)),Sheet1!Z7,"")</f>
        <v>0.7</v>
      </c>
      <c r="Y5">
        <f>IF(NOT(ISBLANK(Sheet1!AA7)),Sheet1!AA7,"")</f>
        <v>55</v>
      </c>
      <c r="Z5">
        <f>IF(NOT(ISBLANK(Sheet1!AB7)),Sheet1!AB7,"")</f>
        <v>36.9</v>
      </c>
      <c r="AA5">
        <f>IF(NOT(ISBLANK(Sheet1!AC7)),Sheet1!AC7,"")</f>
        <v>52</v>
      </c>
      <c r="AB5">
        <f>IF(NOT(ISBLANK(Sheet1!AD7)),Sheet1!AD7,"")</f>
        <v>34.9</v>
      </c>
      <c r="AC5">
        <f>IF(NOT(ISBLANK(Sheet1!AE7)),Sheet1!AE7,"")</f>
        <v>1</v>
      </c>
      <c r="AD5">
        <f>IF(NOT(ISBLANK(Sheet1!AF7)),Sheet1!AF7,"")</f>
        <v>0.7</v>
      </c>
      <c r="AE5">
        <f>IF(NOT(ISBLANK(Sheet1!AG7)),Sheet1!AG7,"")</f>
        <v>34</v>
      </c>
      <c r="AF5">
        <f>IF(NOT(ISBLANK(Sheet1!AH7)),Sheet1!AH7,"")</f>
        <v>22.8</v>
      </c>
      <c r="AG5">
        <f>IF(NOT(ISBLANK(Sheet1!AI7)),Sheet1!AI7,"")</f>
        <v>5</v>
      </c>
      <c r="AH5">
        <f>IF(NOT(ISBLANK(Sheet1!AJ7)),Sheet1!AJ7,"")</f>
        <v>3.4</v>
      </c>
      <c r="AI5">
        <f>IF(NOT(ISBLANK(Sheet1!AK7)),Sheet1!AK7,"")</f>
        <v>0</v>
      </c>
      <c r="AJ5">
        <f>IF(NOT(ISBLANK(Sheet1!AL7)),Sheet1!AL7,"")</f>
        <v>0</v>
      </c>
      <c r="AK5">
        <f>IF(NOT(ISBLANK(Sheet1!AM7)),Sheet1!AM7,"")</f>
        <v>1</v>
      </c>
      <c r="AL5">
        <f>IF(NOT(ISBLANK(Sheet1!AN7)),Sheet1!AN7,"")</f>
        <v>0.7</v>
      </c>
      <c r="AM5">
        <f>IF(NOT(ISBLANK(Sheet1!AO7)),Sheet1!AO7,"")</f>
        <v>0</v>
      </c>
      <c r="AN5">
        <f>IF(NOT(ISBLANK(Sheet1!AP7)),Sheet1!AP7,"")</f>
        <v>0</v>
      </c>
      <c r="AO5">
        <f>IF(NOT(ISBLANK(Sheet1!AQ7)),Sheet1!AQ7,"")</f>
        <v>0</v>
      </c>
      <c r="AP5">
        <f>IF(NOT(ISBLANK(Sheet1!AR7)),Sheet1!AR7,"")</f>
        <v>0</v>
      </c>
      <c r="AQ5">
        <f>IF(NOT(ISBLANK(Sheet1!AS7)),Sheet1!AS7,"")</f>
        <v>0</v>
      </c>
      <c r="AR5">
        <f>IF(NOT(ISBLANK(Sheet1!AT7)),Sheet1!AT7,"")</f>
        <v>0</v>
      </c>
      <c r="AS5">
        <f>IF(NOT(ISBLANK(Sheet1!AU7)),Sheet1!AU7,"")</f>
        <v>0</v>
      </c>
      <c r="AT5">
        <f>IF(NOT(ISBLANK(Sheet1!AV7)),Sheet1!AV7,"")</f>
        <v>0</v>
      </c>
      <c r="AU5">
        <f>IF(NOT(ISBLANK(Sheet1!AW7)),Sheet1!AW7,"")</f>
        <v>0</v>
      </c>
      <c r="AV5">
        <f>IF(NOT(ISBLANK(Sheet1!AX7)),Sheet1!AX7,"")</f>
        <v>0</v>
      </c>
      <c r="AW5" t="str">
        <f>IF(NOT(ISBLANK(Sheet1!AZ7)),TEXT(Sheet1!AZ7,"hh:mm"),"")</f>
        <v/>
      </c>
      <c r="AX5" t="str">
        <f>IF(NOT(ISBLANK(Sheet1!BA7)),TEXT(Sheet1!BA7,"hh:mm"),"")</f>
        <v/>
      </c>
      <c r="AY5" t="str">
        <f>IF(NOT(ISBLANK(Sheet1!BB7)),Sheet1!BB7,"")</f>
        <v/>
      </c>
      <c r="AZ5" t="str">
        <f>IF(NOT(ISBLANK(Sheet1!BC7)),Sheet1!BC7,"")</f>
        <v/>
      </c>
      <c r="BA5" t="str">
        <f>IF(NOT(ISBLANK(Sheet1!BD7)),Sheet1!BD7,"")</f>
        <v/>
      </c>
      <c r="BB5" t="str">
        <f>IF(NOT(ISBLANK(Sheet1!BE7)),Sheet1!BE7,"")</f>
        <v/>
      </c>
      <c r="BC5" t="str">
        <f>IF(NOT(ISBLANK(Sheet1!BF7)),Sheet1!BF7,"")</f>
        <v/>
      </c>
      <c r="BD5" t="str">
        <f>IF(NOT(ISBLANK(Sheet1!BG7)),Sheet1!BG7,"")</f>
        <v/>
      </c>
      <c r="BE5" t="str">
        <f>IF(NOT(ISBLANK(Sheet1!BI7)),TEXT(Sheet1!BI7,"hh:mm"),"")</f>
        <v/>
      </c>
      <c r="BF5" t="str">
        <f>IF(NOT(ISBLANK(Sheet1!BJ7)),TEXT(Sheet1!BJ7,"hh:mm"),"")</f>
        <v/>
      </c>
      <c r="BG5" t="str">
        <f>IF(NOT(ISBLANK(Sheet1!BK7)),Sheet1!BK7,"")</f>
        <v/>
      </c>
      <c r="BH5" t="str">
        <f>IF(NOT(ISBLANK(Sheet1!BL7)),Sheet1!BL7,"")</f>
        <v/>
      </c>
      <c r="BI5" t="str">
        <f>IF(NOT(ISBLANK(Sheet1!BM7)),Sheet1!BM7,"")</f>
        <v/>
      </c>
      <c r="BJ5" t="str">
        <f>IF(NOT(ISBLANK(Sheet1!BN7)),Sheet1!BN7,"")</f>
        <v/>
      </c>
      <c r="BK5" t="str">
        <f>IF(NOT(ISBLANK(Sheet1!BO7)),Sheet1!BO7,"")</f>
        <v/>
      </c>
      <c r="BL5" t="str">
        <f>IF(NOT(ISBLANK(Sheet1!BP7)),Sheet1!BP7,"")</f>
        <v/>
      </c>
      <c r="BM5">
        <f t="shared" si="0"/>
        <v>30</v>
      </c>
    </row>
    <row r="6" spans="1:65">
      <c r="A6">
        <f>Sheet1!A8</f>
        <v>5</v>
      </c>
      <c r="B6" t="str">
        <f>Sheet1!B8</f>
        <v>PW::PW0764::0600</v>
      </c>
      <c r="C6">
        <f>Sheet1!C8</f>
        <v>38.327129999999997</v>
      </c>
      <c r="D6">
        <f>Sheet1!D8</f>
        <v>-104.7153033</v>
      </c>
      <c r="E6" t="str">
        <f>Sheet1!E8</f>
        <v>Spaulding</v>
      </c>
      <c r="F6" s="8">
        <f>Sheet1!F8</f>
        <v>44993</v>
      </c>
      <c r="G6" s="8">
        <f>Sheet1!G8</f>
        <v>45000</v>
      </c>
      <c r="H6" t="str">
        <f>Sheet1!H8</f>
        <v>Purcell</v>
      </c>
      <c r="I6">
        <f>Sheet1!I8</f>
        <v>1647</v>
      </c>
      <c r="J6" t="str">
        <f>Sheet1!L8</f>
        <v>Purcell</v>
      </c>
      <c r="K6">
        <f>Sheet1!M8</f>
        <v>1676</v>
      </c>
      <c r="L6" t="str">
        <f>IF(NOT(ISBLANK(Sheet1!P8)),Sheet1!P8,"")</f>
        <v/>
      </c>
      <c r="M6">
        <f>IF(NOT(ISBLANK(Sheet1!Q8)),Sheet1!Q8,"")</f>
        <v>3323</v>
      </c>
      <c r="N6" s="13">
        <f>IF(NOT(ISBLANK(Sheet1!S8)),Sheet1!S8,"")</f>
        <v>45</v>
      </c>
      <c r="O6">
        <f>IF(NOT(ISBLANK(Sheet1!T8)),Sheet1!T8,"")</f>
        <v>46</v>
      </c>
      <c r="P6" s="13">
        <f>IF(NOT(ISBLANK(Sheet1!V8)),Sheet1!V8,"")</f>
        <v>45</v>
      </c>
      <c r="Q6">
        <f>IF(NOT(ISBLANK(Sheet1!W8)),Sheet1!W8,"")</f>
        <v>48</v>
      </c>
      <c r="R6" t="str">
        <f>IF(NOT(ISBLANK(Sheet1!J8)),TEXT(Sheet1!J8,"hh:mm"),"")</f>
        <v/>
      </c>
      <c r="S6" t="str">
        <f>IF(NOT(ISBLANK(Sheet1!K8)),TEXT(Sheet1!K8,"hh:mm"),"")</f>
        <v/>
      </c>
      <c r="T6" t="str">
        <f>IF(NOT(ISBLANK(Sheet1!N8)),TEXT(Sheet1!N8,"hh:mm"),"")</f>
        <v/>
      </c>
      <c r="U6" t="str">
        <f>IF(NOT(ISBLANK(Sheet1!O8)),TEXT(Sheet1!O8,"hh:mm"),"")</f>
        <v/>
      </c>
      <c r="V6" t="str">
        <f>IF(NOT(ISBLANK(Sheet1!X8)),Sheet1!X8,"")</f>
        <v/>
      </c>
      <c r="W6" t="str">
        <f>IF(NOT(ISBLANK(Sheet1!Y8)),Sheet1!Y8,"")</f>
        <v/>
      </c>
      <c r="X6" t="str">
        <f>IF(NOT(ISBLANK(Sheet1!Z8)),Sheet1!Z8,"")</f>
        <v/>
      </c>
      <c r="Y6" t="str">
        <f>IF(NOT(ISBLANK(Sheet1!AA8)),Sheet1!AA8,"")</f>
        <v/>
      </c>
      <c r="Z6" t="str">
        <f>IF(NOT(ISBLANK(Sheet1!AB8)),Sheet1!AB8,"")</f>
        <v/>
      </c>
      <c r="AA6" t="str">
        <f>IF(NOT(ISBLANK(Sheet1!AC8)),Sheet1!AC8,"")</f>
        <v/>
      </c>
      <c r="AB6" t="str">
        <f>IF(NOT(ISBLANK(Sheet1!AD8)),Sheet1!AD8,"")</f>
        <v/>
      </c>
      <c r="AC6" t="str">
        <f>IF(NOT(ISBLANK(Sheet1!AE8)),Sheet1!AE8,"")</f>
        <v/>
      </c>
      <c r="AD6" t="str">
        <f>IF(NOT(ISBLANK(Sheet1!AF8)),Sheet1!AF8,"")</f>
        <v/>
      </c>
      <c r="AE6" t="str">
        <f>IF(NOT(ISBLANK(Sheet1!AG8)),Sheet1!AG8,"")</f>
        <v/>
      </c>
      <c r="AF6" t="str">
        <f>IF(NOT(ISBLANK(Sheet1!AH8)),Sheet1!AH8,"")</f>
        <v/>
      </c>
      <c r="AG6" t="str">
        <f>IF(NOT(ISBLANK(Sheet1!AI8)),Sheet1!AI8,"")</f>
        <v/>
      </c>
      <c r="AH6" t="str">
        <f>IF(NOT(ISBLANK(Sheet1!AJ8)),Sheet1!AJ8,"")</f>
        <v/>
      </c>
      <c r="AI6" t="str">
        <f>IF(NOT(ISBLANK(Sheet1!AK8)),Sheet1!AK8,"")</f>
        <v/>
      </c>
      <c r="AJ6" t="str">
        <f>IF(NOT(ISBLANK(Sheet1!AL8)),Sheet1!AL8,"")</f>
        <v/>
      </c>
      <c r="AK6" t="str">
        <f>IF(NOT(ISBLANK(Sheet1!AM8)),Sheet1!AM8,"")</f>
        <v/>
      </c>
      <c r="AL6" t="str">
        <f>IF(NOT(ISBLANK(Sheet1!AN8)),Sheet1!AN8,"")</f>
        <v/>
      </c>
      <c r="AM6" t="str">
        <f>IF(NOT(ISBLANK(Sheet1!AO8)),Sheet1!AO8,"")</f>
        <v/>
      </c>
      <c r="AN6" t="str">
        <f>IF(NOT(ISBLANK(Sheet1!AP8)),Sheet1!AP8,"")</f>
        <v/>
      </c>
      <c r="AO6" t="str">
        <f>IF(NOT(ISBLANK(Sheet1!AQ8)),Sheet1!AQ8,"")</f>
        <v/>
      </c>
      <c r="AP6" t="str">
        <f>IF(NOT(ISBLANK(Sheet1!AR8)),Sheet1!AR8,"")</f>
        <v/>
      </c>
      <c r="AQ6" t="str">
        <f>IF(NOT(ISBLANK(Sheet1!AS8)),Sheet1!AS8,"")</f>
        <v/>
      </c>
      <c r="AR6" t="str">
        <f>IF(NOT(ISBLANK(Sheet1!AT8)),Sheet1!AT8,"")</f>
        <v/>
      </c>
      <c r="AS6" t="str">
        <f>IF(NOT(ISBLANK(Sheet1!AU8)),Sheet1!AU8,"")</f>
        <v/>
      </c>
      <c r="AT6" t="str">
        <f>IF(NOT(ISBLANK(Sheet1!AV8)),Sheet1!AV8,"")</f>
        <v/>
      </c>
      <c r="AU6" t="str">
        <f>IF(NOT(ISBLANK(Sheet1!AW8)),Sheet1!AW8,"")</f>
        <v/>
      </c>
      <c r="AV6" t="str">
        <f>IF(NOT(ISBLANK(Sheet1!AX8)),Sheet1!AX8,"")</f>
        <v/>
      </c>
      <c r="AW6" t="str">
        <f>IF(NOT(ISBLANK(Sheet1!AZ8)),TEXT(Sheet1!AZ8,"hh:mm"),"")</f>
        <v>11:00 to 12:00</v>
      </c>
      <c r="AX6" t="str">
        <f>IF(NOT(ISBLANK(Sheet1!BA8)),TEXT(Sheet1!BA8,"hh:mm"),"")</f>
        <v>04:00 to 05:00</v>
      </c>
      <c r="AY6">
        <f>IF(NOT(ISBLANK(Sheet1!BB8)),Sheet1!BB8,"")</f>
        <v>0</v>
      </c>
      <c r="AZ6">
        <f>IF(NOT(ISBLANK(Sheet1!BC8)),Sheet1!BC8,"")</f>
        <v>0</v>
      </c>
      <c r="BA6">
        <f>IF(NOT(ISBLANK(Sheet1!BD8)),Sheet1!BD8,"")</f>
        <v>11341</v>
      </c>
      <c r="BB6">
        <f>IF(NOT(ISBLANK(Sheet1!BE8)),Sheet1!BE8,"")</f>
        <v>98.4</v>
      </c>
      <c r="BC6">
        <f>IF(NOT(ISBLANK(Sheet1!BF8)),Sheet1!BF8,"")</f>
        <v>186</v>
      </c>
      <c r="BD6">
        <f>IF(NOT(ISBLANK(Sheet1!BG8)),Sheet1!BG8,"")</f>
        <v>1.6</v>
      </c>
      <c r="BE6" t="str">
        <f>IF(NOT(ISBLANK(Sheet1!BI8)),TEXT(Sheet1!BI8,"hh:mm"),"")</f>
        <v>07:00 to 08:00</v>
      </c>
      <c r="BF6" t="str">
        <f>IF(NOT(ISBLANK(Sheet1!BJ8)),TEXT(Sheet1!BJ8,"hh:mm"),"")</f>
        <v>03:00 to 04:00</v>
      </c>
      <c r="BG6">
        <f>IF(NOT(ISBLANK(Sheet1!BK8)),Sheet1!BK8,"")</f>
        <v>50</v>
      </c>
      <c r="BH6">
        <f>IF(NOT(ISBLANK(Sheet1!BL8)),Sheet1!BL8,"")</f>
        <v>0.4</v>
      </c>
      <c r="BI6">
        <f>IF(NOT(ISBLANK(Sheet1!BM8)),Sheet1!BM8,"")</f>
        <v>11499</v>
      </c>
      <c r="BJ6">
        <f>IF(NOT(ISBLANK(Sheet1!BN8)),Sheet1!BN8,"")</f>
        <v>98</v>
      </c>
      <c r="BK6">
        <f>IF(NOT(ISBLANK(Sheet1!BO8)),Sheet1!BO8,"")</f>
        <v>181</v>
      </c>
      <c r="BL6">
        <f>IF(NOT(ISBLANK(Sheet1!BP8)),Sheet1!BP8,"")</f>
        <v>1.5</v>
      </c>
      <c r="BM6">
        <f t="shared" si="0"/>
        <v>3323</v>
      </c>
    </row>
    <row r="7" spans="1:65">
      <c r="A7">
        <f>Sheet1!A9</f>
        <v>6</v>
      </c>
      <c r="B7" t="str">
        <f>Sheet1!B9</f>
        <v>None</v>
      </c>
      <c r="C7">
        <f>Sheet1!C9</f>
        <v>38.216529999999999</v>
      </c>
      <c r="D7">
        <f>Sheet1!D9</f>
        <v>-104.76345499999999</v>
      </c>
      <c r="E7" t="str">
        <f>Sheet1!E9</f>
        <v>Red Creek Springs</v>
      </c>
      <c r="F7" s="8">
        <f>Sheet1!F9</f>
        <v>45000</v>
      </c>
      <c r="G7" s="8">
        <f>Sheet1!G9</f>
        <v>45006</v>
      </c>
      <c r="H7" t="str">
        <f>Sheet1!H9</f>
        <v>HW96</v>
      </c>
      <c r="I7">
        <f>Sheet1!I9</f>
        <v>54</v>
      </c>
      <c r="J7" t="str">
        <f>Sheet1!L9</f>
        <v>HW96</v>
      </c>
      <c r="K7">
        <f>Sheet1!M9</f>
        <v>44</v>
      </c>
      <c r="L7" t="str">
        <f>IF(NOT(ISBLANK(Sheet1!P9)),Sheet1!P9,"")</f>
        <v/>
      </c>
      <c r="M7">
        <f>IF(NOT(ISBLANK(Sheet1!Q9)),Sheet1!Q9,"")</f>
        <v>98</v>
      </c>
      <c r="N7" s="13">
        <f>IF(NOT(ISBLANK(Sheet1!S9)),Sheet1!S9,"")</f>
        <v>35</v>
      </c>
      <c r="O7">
        <f>IF(NOT(ISBLANK(Sheet1!T9)),Sheet1!T9,"")</f>
        <v>54</v>
      </c>
      <c r="P7" s="13">
        <f>IF(NOT(ISBLANK(Sheet1!V9)),Sheet1!V9,"")</f>
        <v>35</v>
      </c>
      <c r="Q7">
        <f>IF(NOT(ISBLANK(Sheet1!W9)),Sheet1!W9,"")</f>
        <v>51</v>
      </c>
      <c r="R7" t="str">
        <f>IF(NOT(ISBLANK(Sheet1!J9)),TEXT(Sheet1!J9,"hh:mm"),"")</f>
        <v/>
      </c>
      <c r="S7" t="str">
        <f>IF(NOT(ISBLANK(Sheet1!K9)),TEXT(Sheet1!K9,"hh:mm"),"")</f>
        <v/>
      </c>
      <c r="T7" t="str">
        <f>IF(NOT(ISBLANK(Sheet1!N9)),TEXT(Sheet1!N9,"hh:mm"),"")</f>
        <v/>
      </c>
      <c r="U7" t="str">
        <f>IF(NOT(ISBLANK(Sheet1!O9)),TEXT(Sheet1!O9,"hh:mm"),"")</f>
        <v/>
      </c>
      <c r="V7" t="str">
        <f>IF(NOT(ISBLANK(Sheet1!X9)),Sheet1!X9,"")</f>
        <v/>
      </c>
      <c r="W7" t="str">
        <f>IF(NOT(ISBLANK(Sheet1!Y9)),Sheet1!Y9,"")</f>
        <v/>
      </c>
      <c r="X7" t="str">
        <f>IF(NOT(ISBLANK(Sheet1!Z9)),Sheet1!Z9,"")</f>
        <v/>
      </c>
      <c r="Y7" t="str">
        <f>IF(NOT(ISBLANK(Sheet1!AA9)),Sheet1!AA9,"")</f>
        <v/>
      </c>
      <c r="Z7" t="str">
        <f>IF(NOT(ISBLANK(Sheet1!AB9)),Sheet1!AB9,"")</f>
        <v/>
      </c>
      <c r="AA7" t="str">
        <f>IF(NOT(ISBLANK(Sheet1!AC9)),Sheet1!AC9,"")</f>
        <v/>
      </c>
      <c r="AB7" t="str">
        <f>IF(NOT(ISBLANK(Sheet1!AD9)),Sheet1!AD9,"")</f>
        <v/>
      </c>
      <c r="AC7" t="str">
        <f>IF(NOT(ISBLANK(Sheet1!AE9)),Sheet1!AE9,"")</f>
        <v/>
      </c>
      <c r="AD7" t="str">
        <f>IF(NOT(ISBLANK(Sheet1!AF9)),Sheet1!AF9,"")</f>
        <v/>
      </c>
      <c r="AE7" t="str">
        <f>IF(NOT(ISBLANK(Sheet1!AG9)),Sheet1!AG9,"")</f>
        <v/>
      </c>
      <c r="AF7" t="str">
        <f>IF(NOT(ISBLANK(Sheet1!AH9)),Sheet1!AH9,"")</f>
        <v/>
      </c>
      <c r="AG7" t="str">
        <f>IF(NOT(ISBLANK(Sheet1!AI9)),Sheet1!AI9,"")</f>
        <v/>
      </c>
      <c r="AH7" t="str">
        <f>IF(NOT(ISBLANK(Sheet1!AJ9)),Sheet1!AJ9,"")</f>
        <v/>
      </c>
      <c r="AI7" t="str">
        <f>IF(NOT(ISBLANK(Sheet1!AK9)),Sheet1!AK9,"")</f>
        <v/>
      </c>
      <c r="AJ7" t="str">
        <f>IF(NOT(ISBLANK(Sheet1!AL9)),Sheet1!AL9,"")</f>
        <v/>
      </c>
      <c r="AK7" t="str">
        <f>IF(NOT(ISBLANK(Sheet1!AM9)),Sheet1!AM9,"")</f>
        <v/>
      </c>
      <c r="AL7" t="str">
        <f>IF(NOT(ISBLANK(Sheet1!AN9)),Sheet1!AN9,"")</f>
        <v/>
      </c>
      <c r="AM7" t="str">
        <f>IF(NOT(ISBLANK(Sheet1!AO9)),Sheet1!AO9,"")</f>
        <v/>
      </c>
      <c r="AN7" t="str">
        <f>IF(NOT(ISBLANK(Sheet1!AP9)),Sheet1!AP9,"")</f>
        <v/>
      </c>
      <c r="AO7" t="str">
        <f>IF(NOT(ISBLANK(Sheet1!AQ9)),Sheet1!AQ9,"")</f>
        <v/>
      </c>
      <c r="AP7" t="str">
        <f>IF(NOT(ISBLANK(Sheet1!AR9)),Sheet1!AR9,"")</f>
        <v/>
      </c>
      <c r="AQ7" t="str">
        <f>IF(NOT(ISBLANK(Sheet1!AS9)),Sheet1!AS9,"")</f>
        <v/>
      </c>
      <c r="AR7" t="str">
        <f>IF(NOT(ISBLANK(Sheet1!AT9)),Sheet1!AT9,"")</f>
        <v/>
      </c>
      <c r="AS7" t="str">
        <f>IF(NOT(ISBLANK(Sheet1!AU9)),Sheet1!AU9,"")</f>
        <v/>
      </c>
      <c r="AT7" t="str">
        <f>IF(NOT(ISBLANK(Sheet1!AV9)),Sheet1!AV9,"")</f>
        <v/>
      </c>
      <c r="AU7" t="str">
        <f>IF(NOT(ISBLANK(Sheet1!AW9)),Sheet1!AW9,"")</f>
        <v/>
      </c>
      <c r="AV7" t="str">
        <f>IF(NOT(ISBLANK(Sheet1!AX9)),Sheet1!AX9,"")</f>
        <v/>
      </c>
      <c r="AW7" t="str">
        <f>IF(NOT(ISBLANK(Sheet1!AZ9)),TEXT(Sheet1!AZ9,"hh:mm"),"")</f>
        <v>11:00 to 12:00</v>
      </c>
      <c r="AX7" t="str">
        <f>IF(NOT(ISBLANK(Sheet1!BA9)),TEXT(Sheet1!BA9,"hh:mm"),"")</f>
        <v>03:00 to 04:00</v>
      </c>
      <c r="AY7">
        <f>IF(NOT(ISBLANK(Sheet1!BB9)),Sheet1!BB9,"")</f>
        <v>2</v>
      </c>
      <c r="AZ7">
        <f>IF(NOT(ISBLANK(Sheet1!BC9)),Sheet1!BC9,"")</f>
        <v>0.6</v>
      </c>
      <c r="BA7">
        <f>IF(NOT(ISBLANK(Sheet1!BD9)),Sheet1!BD9,"")</f>
        <v>309</v>
      </c>
      <c r="BB7">
        <f>IF(NOT(ISBLANK(Sheet1!BE9)),Sheet1!BE9,"")</f>
        <v>95.1</v>
      </c>
      <c r="BC7">
        <f>IF(NOT(ISBLANK(Sheet1!BF9)),Sheet1!BF9,"")</f>
        <v>14</v>
      </c>
      <c r="BD7">
        <f>IF(NOT(ISBLANK(Sheet1!BG9)),Sheet1!BG9,"")</f>
        <v>4.3</v>
      </c>
      <c r="BE7" t="str">
        <f>IF(NOT(ISBLANK(Sheet1!BI9)),TEXT(Sheet1!BI9,"hh:mm"),"")</f>
        <v>08:00 to 09:00</v>
      </c>
      <c r="BF7" t="str">
        <f>IF(NOT(ISBLANK(Sheet1!BJ9)),TEXT(Sheet1!BJ9,"hh:mm"),"")</f>
        <v>04:00 to 05:00</v>
      </c>
      <c r="BG7">
        <f>IF(NOT(ISBLANK(Sheet1!BK9)),Sheet1!BK9,"")</f>
        <v>1</v>
      </c>
      <c r="BH7">
        <f>IF(NOT(ISBLANK(Sheet1!BL9)),Sheet1!BL9,"")</f>
        <v>0.4</v>
      </c>
      <c r="BI7">
        <f>IF(NOT(ISBLANK(Sheet1!BM9)),Sheet1!BM9,"")</f>
        <v>225</v>
      </c>
      <c r="BJ7">
        <f>IF(NOT(ISBLANK(Sheet1!BN9)),Sheet1!BN9,"")</f>
        <v>95.5</v>
      </c>
      <c r="BK7">
        <f>IF(NOT(ISBLANK(Sheet1!BO9)),Sheet1!BO9,"")</f>
        <v>11</v>
      </c>
      <c r="BL7">
        <f>IF(NOT(ISBLANK(Sheet1!BP9)),Sheet1!BP9,"")</f>
        <v>4.0999999999999996</v>
      </c>
      <c r="BM7">
        <f t="shared" si="0"/>
        <v>98</v>
      </c>
    </row>
    <row r="8" spans="1:65">
      <c r="A8">
        <f>Sheet1!A10</f>
        <v>7</v>
      </c>
      <c r="B8" t="str">
        <f>Sheet1!B10</f>
        <v>None</v>
      </c>
      <c r="C8">
        <f>Sheet1!C10</f>
        <v>37.956333000000001</v>
      </c>
      <c r="D8">
        <f>Sheet1!D10</f>
        <v>-104.84725</v>
      </c>
      <c r="E8" t="str">
        <f>Sheet1!E10</f>
        <v>Fort Crockett</v>
      </c>
      <c r="F8" s="8">
        <f>Sheet1!F10</f>
        <v>45007</v>
      </c>
      <c r="G8" s="8">
        <f>Sheet1!G10</f>
        <v>45014</v>
      </c>
      <c r="H8" t="str">
        <f>Sheet1!H10</f>
        <v>Chaff</v>
      </c>
      <c r="I8">
        <f>Sheet1!I10</f>
        <v>30</v>
      </c>
      <c r="J8" t="str">
        <f>Sheet1!L10</f>
        <v>Chaff</v>
      </c>
      <c r="K8">
        <f>Sheet1!M10</f>
        <v>30</v>
      </c>
      <c r="L8">
        <f>IF(NOT(ISBLANK(Sheet1!P10)),Sheet1!P10,"")</f>
        <v>60</v>
      </c>
      <c r="M8" t="str">
        <f>IF(NOT(ISBLANK(Sheet1!Q10)),Sheet1!Q10,"")</f>
        <v/>
      </c>
      <c r="N8" s="13" t="str">
        <f>IF(NOT(ISBLANK(Sheet1!S10)),Sheet1!S10,"")</f>
        <v/>
      </c>
      <c r="O8">
        <f>IF(NOT(ISBLANK(Sheet1!T10)),Sheet1!T10,"")</f>
        <v>25.7</v>
      </c>
      <c r="P8" s="13" t="str">
        <f>IF(NOT(ISBLANK(Sheet1!V10)),Sheet1!V10,"")</f>
        <v/>
      </c>
      <c r="Q8">
        <f>IF(NOT(ISBLANK(Sheet1!W10)),Sheet1!W10,"")</f>
        <v>26</v>
      </c>
      <c r="R8" t="str">
        <f>IF(NOT(ISBLANK(Sheet1!J10)),TEXT(Sheet1!J10,"hh:mm"),"")</f>
        <v>11:00</v>
      </c>
      <c r="S8" t="str">
        <f>IF(NOT(ISBLANK(Sheet1!K10)),TEXT(Sheet1!K10,"hh:mm"),"")</f>
        <v>04:00</v>
      </c>
      <c r="T8" t="str">
        <f>IF(NOT(ISBLANK(Sheet1!N10)),TEXT(Sheet1!N10,"hh:mm"),"")</f>
        <v>05:00</v>
      </c>
      <c r="U8" t="str">
        <f>IF(NOT(ISBLANK(Sheet1!O10)),TEXT(Sheet1!O10,"hh:mm"),"")</f>
        <v>04:00</v>
      </c>
      <c r="V8">
        <f>IF(NOT(ISBLANK(Sheet1!X10)),Sheet1!X10,"")</f>
        <v>419</v>
      </c>
      <c r="W8">
        <f>IF(NOT(ISBLANK(Sheet1!Y10)),Sheet1!Y10,"")</f>
        <v>0</v>
      </c>
      <c r="X8">
        <f>IF(NOT(ISBLANK(Sheet1!Z10)),Sheet1!Z10,"")</f>
        <v>0</v>
      </c>
      <c r="Y8">
        <f>IF(NOT(ISBLANK(Sheet1!AA10)),Sheet1!AA10,"")</f>
        <v>308</v>
      </c>
      <c r="Z8">
        <f>IF(NOT(ISBLANK(Sheet1!AB10)),Sheet1!AB10,"")</f>
        <v>73.5</v>
      </c>
      <c r="AA8">
        <f>IF(NOT(ISBLANK(Sheet1!AC10)),Sheet1!AC10,"")</f>
        <v>92</v>
      </c>
      <c r="AB8">
        <f>IF(NOT(ISBLANK(Sheet1!AD10)),Sheet1!AD10,"")</f>
        <v>22</v>
      </c>
      <c r="AC8">
        <f>IF(NOT(ISBLANK(Sheet1!AE10)),Sheet1!AE10,"")</f>
        <v>0</v>
      </c>
      <c r="AD8">
        <f>IF(NOT(ISBLANK(Sheet1!AF10)),Sheet1!AF10,"")</f>
        <v>0</v>
      </c>
      <c r="AE8">
        <f>IF(NOT(ISBLANK(Sheet1!AG10)),Sheet1!AG10,"")</f>
        <v>16</v>
      </c>
      <c r="AF8">
        <f>IF(NOT(ISBLANK(Sheet1!AH10)),Sheet1!AH10,"")</f>
        <v>3.8</v>
      </c>
      <c r="AG8">
        <f>IF(NOT(ISBLANK(Sheet1!AI10)),Sheet1!AI10,"")</f>
        <v>2</v>
      </c>
      <c r="AH8">
        <f>IF(NOT(ISBLANK(Sheet1!AJ10)),Sheet1!AJ10,"")</f>
        <v>0.5</v>
      </c>
      <c r="AI8">
        <f>IF(NOT(ISBLANK(Sheet1!AK10)),Sheet1!AK10,"")</f>
        <v>0</v>
      </c>
      <c r="AJ8">
        <f>IF(NOT(ISBLANK(Sheet1!AL10)),Sheet1!AL10,"")</f>
        <v>0</v>
      </c>
      <c r="AK8">
        <f>IF(NOT(ISBLANK(Sheet1!AM10)),Sheet1!AM10,"")</f>
        <v>1</v>
      </c>
      <c r="AL8">
        <f>IF(NOT(ISBLANK(Sheet1!AN10)),Sheet1!AN10,"")</f>
        <v>0.2</v>
      </c>
      <c r="AM8">
        <f>IF(NOT(ISBLANK(Sheet1!AO10)),Sheet1!AO10,"")</f>
        <v>0</v>
      </c>
      <c r="AN8">
        <f>IF(NOT(ISBLANK(Sheet1!AP10)),Sheet1!AP10,"")</f>
        <v>0</v>
      </c>
      <c r="AO8">
        <f>IF(NOT(ISBLANK(Sheet1!AQ10)),Sheet1!AQ10,"")</f>
        <v>0</v>
      </c>
      <c r="AP8">
        <f>IF(NOT(ISBLANK(Sheet1!AR10)),Sheet1!AR10,"")</f>
        <v>0</v>
      </c>
      <c r="AQ8">
        <f>IF(NOT(ISBLANK(Sheet1!AS10)),Sheet1!AS10,"")</f>
        <v>0</v>
      </c>
      <c r="AR8">
        <f>IF(NOT(ISBLANK(Sheet1!AT10)),Sheet1!AT10,"")</f>
        <v>0</v>
      </c>
      <c r="AS8">
        <f>IF(NOT(ISBLANK(Sheet1!AU10)),Sheet1!AU10,"")</f>
        <v>0</v>
      </c>
      <c r="AT8">
        <f>IF(NOT(ISBLANK(Sheet1!AV10)),Sheet1!AV10,"")</f>
        <v>0</v>
      </c>
      <c r="AU8">
        <f>IF(NOT(ISBLANK(Sheet1!AW10)),Sheet1!AW10,"")</f>
        <v>0</v>
      </c>
      <c r="AV8">
        <f>IF(NOT(ISBLANK(Sheet1!AX10)),Sheet1!AX10,"")</f>
        <v>0</v>
      </c>
      <c r="AW8" t="str">
        <f>IF(NOT(ISBLANK(Sheet1!AZ10)),TEXT(Sheet1!AZ10,"hh:mm"),"")</f>
        <v/>
      </c>
      <c r="AX8" t="str">
        <f>IF(NOT(ISBLANK(Sheet1!BA10)),TEXT(Sheet1!BA10,"hh:mm"),"")</f>
        <v/>
      </c>
      <c r="AY8" t="str">
        <f>IF(NOT(ISBLANK(Sheet1!BB10)),Sheet1!BB10,"")</f>
        <v/>
      </c>
      <c r="AZ8" t="str">
        <f>IF(NOT(ISBLANK(Sheet1!BC10)),Sheet1!BC10,"")</f>
        <v/>
      </c>
      <c r="BA8" t="str">
        <f>IF(NOT(ISBLANK(Sheet1!BD10)),Sheet1!BD10,"")</f>
        <v/>
      </c>
      <c r="BB8" t="str">
        <f>IF(NOT(ISBLANK(Sheet1!BE10)),Sheet1!BE10,"")</f>
        <v/>
      </c>
      <c r="BC8" t="str">
        <f>IF(NOT(ISBLANK(Sheet1!BF10)),Sheet1!BF10,"")</f>
        <v/>
      </c>
      <c r="BD8" t="str">
        <f>IF(NOT(ISBLANK(Sheet1!BG10)),Sheet1!BG10,"")</f>
        <v/>
      </c>
      <c r="BE8" t="str">
        <f>IF(NOT(ISBLANK(Sheet1!BI10)),TEXT(Sheet1!BI10,"hh:mm"),"")</f>
        <v/>
      </c>
      <c r="BF8" t="str">
        <f>IF(NOT(ISBLANK(Sheet1!BJ10)),TEXT(Sheet1!BJ10,"hh:mm"),"")</f>
        <v/>
      </c>
      <c r="BG8" t="str">
        <f>IF(NOT(ISBLANK(Sheet1!BK10)),Sheet1!BK10,"")</f>
        <v/>
      </c>
      <c r="BH8" t="str">
        <f>IF(NOT(ISBLANK(Sheet1!BL10)),Sheet1!BL10,"")</f>
        <v/>
      </c>
      <c r="BI8" t="str">
        <f>IF(NOT(ISBLANK(Sheet1!BM10)),Sheet1!BM10,"")</f>
        <v/>
      </c>
      <c r="BJ8" t="str">
        <f>IF(NOT(ISBLANK(Sheet1!BN10)),Sheet1!BN10,"")</f>
        <v/>
      </c>
      <c r="BK8" t="str">
        <f>IF(NOT(ISBLANK(Sheet1!BO10)),Sheet1!BO10,"")</f>
        <v/>
      </c>
      <c r="BL8" t="str">
        <f>IF(NOT(ISBLANK(Sheet1!BP10)),Sheet1!BP10,"")</f>
        <v/>
      </c>
      <c r="BM8">
        <f t="shared" si="0"/>
        <v>60</v>
      </c>
    </row>
    <row r="9" spans="1:65">
      <c r="A9">
        <f>Sheet1!A11</f>
        <v>8</v>
      </c>
      <c r="B9" t="str">
        <f>Sheet1!B11</f>
        <v>PC::PC00029::0400</v>
      </c>
      <c r="C9">
        <f>Sheet1!C11</f>
        <v>38.249639000000002</v>
      </c>
      <c r="D9">
        <f>Sheet1!D11</f>
        <v>-104.51519399999999</v>
      </c>
      <c r="E9" t="str">
        <f>Sheet1!E11</f>
        <v>29 Lane</v>
      </c>
      <c r="F9" s="8">
        <f>Sheet1!F11</f>
        <v>45014</v>
      </c>
      <c r="G9" s="8">
        <f>Sheet1!G11</f>
        <v>45021</v>
      </c>
      <c r="H9" t="str">
        <f>Sheet1!H11</f>
        <v>Gale</v>
      </c>
      <c r="I9">
        <f>Sheet1!I11</f>
        <v>283</v>
      </c>
      <c r="J9" t="str">
        <f>Sheet1!L11</f>
        <v>Gale</v>
      </c>
      <c r="K9">
        <f>Sheet1!M11</f>
        <v>223</v>
      </c>
      <c r="L9">
        <f>IF(NOT(ISBLANK(Sheet1!P11)),Sheet1!P11,"")</f>
        <v>506</v>
      </c>
      <c r="M9" t="str">
        <f>IF(NOT(ISBLANK(Sheet1!Q11)),Sheet1!Q11,"")</f>
        <v/>
      </c>
      <c r="N9" s="13" t="str">
        <f>IF(NOT(ISBLANK(Sheet1!S11)),Sheet1!S11,"")</f>
        <v>20/30</v>
      </c>
      <c r="O9">
        <f>IF(NOT(ISBLANK(Sheet1!T11)),Sheet1!T11,"")</f>
        <v>33.299999999999997</v>
      </c>
      <c r="P9" s="13" t="str">
        <f>IF(NOT(ISBLANK(Sheet1!V11)),Sheet1!V11,"")</f>
        <v>20/30</v>
      </c>
      <c r="Q9">
        <f>IF(NOT(ISBLANK(Sheet1!W11)),Sheet1!W11,"")</f>
        <v>34.4</v>
      </c>
      <c r="R9" t="str">
        <f>IF(NOT(ISBLANK(Sheet1!J11)),TEXT(Sheet1!J11,"hh:mm"),"")</f>
        <v>10:00</v>
      </c>
      <c r="S9" t="str">
        <f>IF(NOT(ISBLANK(Sheet1!K11)),TEXT(Sheet1!K11,"hh:mm"),"")</f>
        <v>02:00</v>
      </c>
      <c r="T9" t="str">
        <f>IF(NOT(ISBLANK(Sheet1!N11)),TEXT(Sheet1!N11,"hh:mm"),"")</f>
        <v>06:00</v>
      </c>
      <c r="U9" t="str">
        <f>IF(NOT(ISBLANK(Sheet1!O11)),TEXT(Sheet1!O11,"hh:mm"),"")</f>
        <v>01:00</v>
      </c>
      <c r="V9">
        <f>IF(NOT(ISBLANK(Sheet1!X11)),Sheet1!X11,"")</f>
        <v>3420</v>
      </c>
      <c r="W9">
        <f>IF(NOT(ISBLANK(Sheet1!Y11)),Sheet1!Y11,"")</f>
        <v>12</v>
      </c>
      <c r="X9">
        <f>IF(NOT(ISBLANK(Sheet1!Z11)),Sheet1!Z11,"")</f>
        <v>0.4</v>
      </c>
      <c r="Y9">
        <f>IF(NOT(ISBLANK(Sheet1!AA11)),Sheet1!AA11,"")</f>
        <v>1488</v>
      </c>
      <c r="Z9">
        <f>IF(NOT(ISBLANK(Sheet1!AB11)),Sheet1!AB11,"")</f>
        <v>43.5</v>
      </c>
      <c r="AA9">
        <f>IF(NOT(ISBLANK(Sheet1!AC11)),Sheet1!AC11,"")</f>
        <v>1033</v>
      </c>
      <c r="AB9">
        <f>IF(NOT(ISBLANK(Sheet1!AD11)),Sheet1!AD11,"")</f>
        <v>30.2</v>
      </c>
      <c r="AC9">
        <f>IF(NOT(ISBLANK(Sheet1!AE11)),Sheet1!AE11,"")</f>
        <v>21</v>
      </c>
      <c r="AD9">
        <f>IF(NOT(ISBLANK(Sheet1!AF11)),Sheet1!AF11,"")</f>
        <v>0.6</v>
      </c>
      <c r="AE9">
        <f>IF(NOT(ISBLANK(Sheet1!AG11)),Sheet1!AG11,"")</f>
        <v>828</v>
      </c>
      <c r="AF9">
        <f>IF(NOT(ISBLANK(Sheet1!AH11)),Sheet1!AH11,"")</f>
        <v>24.2</v>
      </c>
      <c r="AG9">
        <f>IF(NOT(ISBLANK(Sheet1!AI11)),Sheet1!AI11,"")</f>
        <v>5</v>
      </c>
      <c r="AH9">
        <f>IF(NOT(ISBLANK(Sheet1!AJ11)),Sheet1!AJ11,"")</f>
        <v>0.1</v>
      </c>
      <c r="AI9">
        <f>IF(NOT(ISBLANK(Sheet1!AK11)),Sheet1!AK11,"")</f>
        <v>0</v>
      </c>
      <c r="AJ9">
        <f>IF(NOT(ISBLANK(Sheet1!AL11)),Sheet1!AL11,"")</f>
        <v>0</v>
      </c>
      <c r="AK9">
        <f>IF(NOT(ISBLANK(Sheet1!AM11)),Sheet1!AM11,"")</f>
        <v>33</v>
      </c>
      <c r="AL9">
        <f>IF(NOT(ISBLANK(Sheet1!AN11)),Sheet1!AN11,"")</f>
        <v>1</v>
      </c>
      <c r="AM9">
        <f>IF(NOT(ISBLANK(Sheet1!AO11)),Sheet1!AO11,"")</f>
        <v>0</v>
      </c>
      <c r="AN9">
        <f>IF(NOT(ISBLANK(Sheet1!AP11)),Sheet1!AP11,"")</f>
        <v>0</v>
      </c>
      <c r="AO9">
        <f>IF(NOT(ISBLANK(Sheet1!AQ11)),Sheet1!AQ11,"")</f>
        <v>0</v>
      </c>
      <c r="AP9">
        <f>IF(NOT(ISBLANK(Sheet1!AR11)),Sheet1!AR11,"")</f>
        <v>0</v>
      </c>
      <c r="AQ9">
        <f>IF(NOT(ISBLANK(Sheet1!AS11)),Sheet1!AS11,"")</f>
        <v>0</v>
      </c>
      <c r="AR9">
        <f>IF(NOT(ISBLANK(Sheet1!AT11)),Sheet1!AT11,"")</f>
        <v>0</v>
      </c>
      <c r="AS9">
        <f>IF(NOT(ISBLANK(Sheet1!AU11)),Sheet1!AU11,"")</f>
        <v>0</v>
      </c>
      <c r="AT9">
        <f>IF(NOT(ISBLANK(Sheet1!AV11)),Sheet1!AV11,"")</f>
        <v>0</v>
      </c>
      <c r="AU9">
        <f>IF(NOT(ISBLANK(Sheet1!AW11)),Sheet1!AW11,"")</f>
        <v>0</v>
      </c>
      <c r="AV9">
        <f>IF(NOT(ISBLANK(Sheet1!AX11)),Sheet1!AX11,"")</f>
        <v>0</v>
      </c>
      <c r="AW9" t="str">
        <f>IF(NOT(ISBLANK(Sheet1!AZ11)),TEXT(Sheet1!AZ11,"hh:mm"),"")</f>
        <v/>
      </c>
      <c r="AX9" t="str">
        <f>IF(NOT(ISBLANK(Sheet1!BA11)),TEXT(Sheet1!BA11,"hh:mm"),"")</f>
        <v/>
      </c>
      <c r="AY9" t="str">
        <f>IF(NOT(ISBLANK(Sheet1!BB11)),Sheet1!BB11,"")</f>
        <v/>
      </c>
      <c r="AZ9" t="str">
        <f>IF(NOT(ISBLANK(Sheet1!BC11)),Sheet1!BC11,"")</f>
        <v/>
      </c>
      <c r="BA9" t="str">
        <f>IF(NOT(ISBLANK(Sheet1!BD11)),Sheet1!BD11,"")</f>
        <v/>
      </c>
      <c r="BB9" t="str">
        <f>IF(NOT(ISBLANK(Sheet1!BE11)),Sheet1!BE11,"")</f>
        <v/>
      </c>
      <c r="BC9" t="str">
        <f>IF(NOT(ISBLANK(Sheet1!BF11)),Sheet1!BF11,"")</f>
        <v/>
      </c>
      <c r="BD9" t="str">
        <f>IF(NOT(ISBLANK(Sheet1!BG11)),Sheet1!BG11,"")</f>
        <v/>
      </c>
      <c r="BE9" t="str">
        <f>IF(NOT(ISBLANK(Sheet1!BI11)),TEXT(Sheet1!BI11,"hh:mm"),"")</f>
        <v/>
      </c>
      <c r="BF9" t="str">
        <f>IF(NOT(ISBLANK(Sheet1!BJ11)),TEXT(Sheet1!BJ11,"hh:mm"),"")</f>
        <v/>
      </c>
      <c r="BG9" t="str">
        <f>IF(NOT(ISBLANK(Sheet1!BK11)),Sheet1!BK11,"")</f>
        <v/>
      </c>
      <c r="BH9" t="str">
        <f>IF(NOT(ISBLANK(Sheet1!BL11)),Sheet1!BL11,"")</f>
        <v/>
      </c>
      <c r="BI9" t="str">
        <f>IF(NOT(ISBLANK(Sheet1!BM11)),Sheet1!BM11,"")</f>
        <v/>
      </c>
      <c r="BJ9" t="str">
        <f>IF(NOT(ISBLANK(Sheet1!BN11)),Sheet1!BN11,"")</f>
        <v/>
      </c>
      <c r="BK9" t="str">
        <f>IF(NOT(ISBLANK(Sheet1!BO11)),Sheet1!BO11,"")</f>
        <v/>
      </c>
      <c r="BL9" t="str">
        <f>IF(NOT(ISBLANK(Sheet1!BP11)),Sheet1!BP11,"")</f>
        <v/>
      </c>
      <c r="BM9">
        <f t="shared" si="0"/>
        <v>506</v>
      </c>
    </row>
    <row r="10" spans="1:65">
      <c r="A10">
        <f>Sheet1!A12</f>
        <v>9</v>
      </c>
      <c r="B10" t="str">
        <f>Sheet1!B12</f>
        <v>None</v>
      </c>
      <c r="C10">
        <f>Sheet1!C12</f>
        <v>37.909778000000003</v>
      </c>
      <c r="D10">
        <f>Sheet1!D12</f>
        <v>-104.88427799999999</v>
      </c>
      <c r="E10" t="str">
        <f>Sheet1!E12</f>
        <v>Greenhorn Rd</v>
      </c>
      <c r="F10" s="8">
        <f>Sheet1!F12</f>
        <v>45007</v>
      </c>
      <c r="G10" s="8">
        <f>Sheet1!G12</f>
        <v>45014</v>
      </c>
      <c r="H10" t="str">
        <f>Sheet1!H12</f>
        <v>Camelot</v>
      </c>
      <c r="I10">
        <f>Sheet1!I12</f>
        <v>105</v>
      </c>
      <c r="J10" t="str">
        <f>Sheet1!L12</f>
        <v>Camelot</v>
      </c>
      <c r="K10">
        <f>Sheet1!M12</f>
        <v>111</v>
      </c>
      <c r="L10">
        <f>IF(NOT(ISBLANK(Sheet1!P12)),Sheet1!P12,"")</f>
        <v>216</v>
      </c>
      <c r="M10" t="str">
        <f>IF(NOT(ISBLANK(Sheet1!Q12)),Sheet1!Q12,"")</f>
        <v/>
      </c>
      <c r="N10" s="13">
        <f>IF(NOT(ISBLANK(Sheet1!S12)),Sheet1!S12,"")</f>
        <v>30</v>
      </c>
      <c r="O10">
        <f>IF(NOT(ISBLANK(Sheet1!T12)),Sheet1!T12,"")</f>
        <v>52</v>
      </c>
      <c r="P10" s="13">
        <f>IF(NOT(ISBLANK(Sheet1!V12)),Sheet1!V12,"")</f>
        <v>30</v>
      </c>
      <c r="Q10">
        <f>IF(NOT(ISBLANK(Sheet1!W12)),Sheet1!W12,"")</f>
        <v>55.9</v>
      </c>
      <c r="R10" t="str">
        <f>IF(NOT(ISBLANK(Sheet1!J12)),TEXT(Sheet1!J12,"hh:mm"),"")</f>
        <v>10:00</v>
      </c>
      <c r="S10" t="str">
        <f>IF(NOT(ISBLANK(Sheet1!K12)),TEXT(Sheet1!K12,"hh:mm"),"")</f>
        <v>03:00</v>
      </c>
      <c r="T10" t="str">
        <f>IF(NOT(ISBLANK(Sheet1!N12)),TEXT(Sheet1!N12,"hh:mm"),"")</f>
        <v>09:00</v>
      </c>
      <c r="U10" t="str">
        <f>IF(NOT(ISBLANK(Sheet1!O12)),TEXT(Sheet1!O12,"hh:mm"),"")</f>
        <v>02:00</v>
      </c>
      <c r="V10">
        <f>IF(NOT(ISBLANK(Sheet1!X12)),Sheet1!X12,"")</f>
        <v>1463</v>
      </c>
      <c r="W10">
        <f>IF(NOT(ISBLANK(Sheet1!Y12)),Sheet1!Y12,"")</f>
        <v>5</v>
      </c>
      <c r="X10">
        <f>IF(NOT(ISBLANK(Sheet1!Z12)),Sheet1!Z12,"")</f>
        <v>0.3</v>
      </c>
      <c r="Y10">
        <f>IF(NOT(ISBLANK(Sheet1!AA12)),Sheet1!AA12,"")</f>
        <v>348</v>
      </c>
      <c r="Z10">
        <f>IF(NOT(ISBLANK(Sheet1!AB12)),Sheet1!AB12,"")</f>
        <v>23.8</v>
      </c>
      <c r="AA10">
        <f>IF(NOT(ISBLANK(Sheet1!AC12)),Sheet1!AC12,"")</f>
        <v>423</v>
      </c>
      <c r="AB10">
        <f>IF(NOT(ISBLANK(Sheet1!AD12)),Sheet1!AD12,"")</f>
        <v>28.9</v>
      </c>
      <c r="AC10">
        <f>IF(NOT(ISBLANK(Sheet1!AE12)),Sheet1!AE12,"")</f>
        <v>8</v>
      </c>
      <c r="AD10">
        <f>IF(NOT(ISBLANK(Sheet1!AF12)),Sheet1!AF12,"")</f>
        <v>0.5</v>
      </c>
      <c r="AE10">
        <f>IF(NOT(ISBLANK(Sheet1!AG12)),Sheet1!AG12,"")</f>
        <v>504</v>
      </c>
      <c r="AF10">
        <f>IF(NOT(ISBLANK(Sheet1!AH12)),Sheet1!AH12,"")</f>
        <v>34.4</v>
      </c>
      <c r="AG10">
        <f>IF(NOT(ISBLANK(Sheet1!AI12)),Sheet1!AI12,"")</f>
        <v>117</v>
      </c>
      <c r="AH10">
        <f>IF(NOT(ISBLANK(Sheet1!AJ12)),Sheet1!AJ12,"")</f>
        <v>8</v>
      </c>
      <c r="AI10">
        <f>IF(NOT(ISBLANK(Sheet1!AK12)),Sheet1!AK12,"")</f>
        <v>0</v>
      </c>
      <c r="AJ10">
        <f>IF(NOT(ISBLANK(Sheet1!AL12)),Sheet1!AL12,"")</f>
        <v>0</v>
      </c>
      <c r="AK10">
        <f>IF(NOT(ISBLANK(Sheet1!AM12)),Sheet1!AM12,"")</f>
        <v>54</v>
      </c>
      <c r="AL10">
        <f>IF(NOT(ISBLANK(Sheet1!AN12)),Sheet1!AN12,"")</f>
        <v>3.7</v>
      </c>
      <c r="AM10">
        <f>IF(NOT(ISBLANK(Sheet1!AO12)),Sheet1!AO12,"")</f>
        <v>4</v>
      </c>
      <c r="AN10">
        <f>IF(NOT(ISBLANK(Sheet1!AP12)),Sheet1!AP12,"")</f>
        <v>0.3</v>
      </c>
      <c r="AO10">
        <f>IF(NOT(ISBLANK(Sheet1!AQ12)),Sheet1!AQ12,"")</f>
        <v>0</v>
      </c>
      <c r="AP10">
        <f>IF(NOT(ISBLANK(Sheet1!AR12)),Sheet1!AR12,"")</f>
        <v>0</v>
      </c>
      <c r="AQ10">
        <f>IF(NOT(ISBLANK(Sheet1!AS12)),Sheet1!AS12,"")</f>
        <v>0</v>
      </c>
      <c r="AR10">
        <f>IF(NOT(ISBLANK(Sheet1!AT12)),Sheet1!AT12,"")</f>
        <v>0</v>
      </c>
      <c r="AS10">
        <f>IF(NOT(ISBLANK(Sheet1!AU12)),Sheet1!AU12,"")</f>
        <v>0</v>
      </c>
      <c r="AT10">
        <f>IF(NOT(ISBLANK(Sheet1!AV12)),Sheet1!AV12,"")</f>
        <v>0</v>
      </c>
      <c r="AU10">
        <f>IF(NOT(ISBLANK(Sheet1!AW12)),Sheet1!AW12,"")</f>
        <v>0</v>
      </c>
      <c r="AV10">
        <f>IF(NOT(ISBLANK(Sheet1!AX12)),Sheet1!AX12,"")</f>
        <v>0</v>
      </c>
      <c r="AW10" t="str">
        <f>IF(NOT(ISBLANK(Sheet1!AZ12)),TEXT(Sheet1!AZ12,"hh:mm"),"")</f>
        <v/>
      </c>
      <c r="AX10" t="str">
        <f>IF(NOT(ISBLANK(Sheet1!BA12)),TEXT(Sheet1!BA12,"hh:mm"),"")</f>
        <v/>
      </c>
      <c r="AY10" t="str">
        <f>IF(NOT(ISBLANK(Sheet1!BB12)),Sheet1!BB12,"")</f>
        <v/>
      </c>
      <c r="AZ10" t="str">
        <f>IF(NOT(ISBLANK(Sheet1!BC12)),Sheet1!BC12,"")</f>
        <v/>
      </c>
      <c r="BA10" t="str">
        <f>IF(NOT(ISBLANK(Sheet1!BD12)),Sheet1!BD12,"")</f>
        <v/>
      </c>
      <c r="BB10" t="str">
        <f>IF(NOT(ISBLANK(Sheet1!BE12)),Sheet1!BE12,"")</f>
        <v/>
      </c>
      <c r="BC10" t="str">
        <f>IF(NOT(ISBLANK(Sheet1!BF12)),Sheet1!BF12,"")</f>
        <v/>
      </c>
      <c r="BD10" t="str">
        <f>IF(NOT(ISBLANK(Sheet1!BG12)),Sheet1!BG12,"")</f>
        <v/>
      </c>
      <c r="BE10" t="str">
        <f>IF(NOT(ISBLANK(Sheet1!BI12)),TEXT(Sheet1!BI12,"hh:mm"),"")</f>
        <v/>
      </c>
      <c r="BF10" t="str">
        <f>IF(NOT(ISBLANK(Sheet1!BJ12)),TEXT(Sheet1!BJ12,"hh:mm"),"")</f>
        <v/>
      </c>
      <c r="BG10" t="str">
        <f>IF(NOT(ISBLANK(Sheet1!BK12)),Sheet1!BK12,"")</f>
        <v/>
      </c>
      <c r="BH10" t="str">
        <f>IF(NOT(ISBLANK(Sheet1!BL12)),Sheet1!BL12,"")</f>
        <v/>
      </c>
      <c r="BI10" t="str">
        <f>IF(NOT(ISBLANK(Sheet1!BM12)),Sheet1!BM12,"")</f>
        <v/>
      </c>
      <c r="BJ10" t="str">
        <f>IF(NOT(ISBLANK(Sheet1!BN12)),Sheet1!BN12,"")</f>
        <v/>
      </c>
      <c r="BK10" t="str">
        <f>IF(NOT(ISBLANK(Sheet1!BO12)),Sheet1!BO12,"")</f>
        <v/>
      </c>
      <c r="BL10" t="str">
        <f>IF(NOT(ISBLANK(Sheet1!BP12)),Sheet1!BP12,"")</f>
        <v/>
      </c>
      <c r="BM10">
        <f t="shared" si="0"/>
        <v>216</v>
      </c>
    </row>
    <row r="11" spans="1:65">
      <c r="A11">
        <f>Sheet1!A13</f>
        <v>10</v>
      </c>
      <c r="B11" t="str">
        <f>Sheet1!B13</f>
        <v>PC::PCCC175::0100</v>
      </c>
      <c r="C11">
        <f>Sheet1!C13</f>
        <v>37.946610999999997</v>
      </c>
      <c r="D11">
        <f>Sheet1!D13</f>
        <v>-104.836861</v>
      </c>
      <c r="E11" t="str">
        <f>Sheet1!E13</f>
        <v>Bent Brothers BLVD</v>
      </c>
      <c r="F11" s="8">
        <f>Sheet1!F13</f>
        <v>45014</v>
      </c>
      <c r="G11" s="8">
        <f>Sheet1!G13</f>
        <v>45021</v>
      </c>
      <c r="H11" t="str">
        <f>Sheet1!H13</f>
        <v>Valverde</v>
      </c>
      <c r="I11">
        <f>Sheet1!I13</f>
        <v>36</v>
      </c>
      <c r="J11" t="str">
        <f>Sheet1!L13</f>
        <v>Valverde</v>
      </c>
      <c r="K11">
        <f>Sheet1!M13</f>
        <v>20</v>
      </c>
      <c r="L11">
        <f>IF(NOT(ISBLANK(Sheet1!P13)),Sheet1!P13,"")</f>
        <v>56</v>
      </c>
      <c r="M11" t="str">
        <f>IF(NOT(ISBLANK(Sheet1!Q13)),Sheet1!Q13,"")</f>
        <v/>
      </c>
      <c r="N11" s="13">
        <f>IF(NOT(ISBLANK(Sheet1!S13)),Sheet1!S13,"")</f>
        <v>30</v>
      </c>
      <c r="O11">
        <f>IF(NOT(ISBLANK(Sheet1!T13)),Sheet1!T13,"")</f>
        <v>31.9</v>
      </c>
      <c r="P11" s="13">
        <f>IF(NOT(ISBLANK(Sheet1!V13)),Sheet1!V13,"")</f>
        <v>30</v>
      </c>
      <c r="Q11">
        <f>IF(NOT(ISBLANK(Sheet1!W13)),Sheet1!W13,"")</f>
        <v>35.5</v>
      </c>
      <c r="R11" t="str">
        <f>IF(NOT(ISBLANK(Sheet1!J13)),TEXT(Sheet1!J13,"hh:mm"),"")</f>
        <v>10:00</v>
      </c>
      <c r="S11" t="str">
        <f>IF(NOT(ISBLANK(Sheet1!K13)),TEXT(Sheet1!K13,"hh:mm"),"")</f>
        <v>04:00</v>
      </c>
      <c r="T11" t="str">
        <f>IF(NOT(ISBLANK(Sheet1!N13)),TEXT(Sheet1!N13,"hh:mm"),"")</f>
        <v>09:00</v>
      </c>
      <c r="U11" t="str">
        <f>IF(NOT(ISBLANK(Sheet1!O13)),TEXT(Sheet1!O13,"hh:mm"),"")</f>
        <v>02:00</v>
      </c>
      <c r="V11">
        <f>IF(NOT(ISBLANK(Sheet1!X13)),Sheet1!X13,"")</f>
        <v>373</v>
      </c>
      <c r="W11">
        <f>IF(NOT(ISBLANK(Sheet1!Y13)),Sheet1!Y13,"")</f>
        <v>1</v>
      </c>
      <c r="X11">
        <f>IF(NOT(ISBLANK(Sheet1!Z13)),Sheet1!Z13,"")</f>
        <v>0.3</v>
      </c>
      <c r="Y11">
        <f>IF(NOT(ISBLANK(Sheet1!AA13)),Sheet1!AA13,"")</f>
        <v>176</v>
      </c>
      <c r="Z11">
        <f>IF(NOT(ISBLANK(Sheet1!AB13)),Sheet1!AB13,"")</f>
        <v>42.7</v>
      </c>
      <c r="AA11">
        <f>IF(NOT(ISBLANK(Sheet1!AC13)),Sheet1!AC13,"")</f>
        <v>125</v>
      </c>
      <c r="AB11">
        <f>IF(NOT(ISBLANK(Sheet1!AD13)),Sheet1!AD13,"")</f>
        <v>33.5</v>
      </c>
      <c r="AC11">
        <f>IF(NOT(ISBLANK(Sheet1!AE13)),Sheet1!AE13,"")</f>
        <v>5</v>
      </c>
      <c r="AD11">
        <f>IF(NOT(ISBLANK(Sheet1!AF13)),Sheet1!AF13,"")</f>
        <v>1.3</v>
      </c>
      <c r="AE11">
        <f>IF(NOT(ISBLANK(Sheet1!AG13)),Sheet1!AG13,"")</f>
        <v>58</v>
      </c>
      <c r="AF11">
        <f>IF(NOT(ISBLANK(Sheet1!AH13)),Sheet1!AH13,"")</f>
        <v>15.5</v>
      </c>
      <c r="AG11">
        <f>IF(NOT(ISBLANK(Sheet1!AI13)),Sheet1!AI13,"")</f>
        <v>6</v>
      </c>
      <c r="AH11">
        <f>IF(NOT(ISBLANK(Sheet1!AJ13)),Sheet1!AJ13,"")</f>
        <v>1.6</v>
      </c>
      <c r="AI11">
        <f>IF(NOT(ISBLANK(Sheet1!AK13)),Sheet1!AK13,"")</f>
        <v>0</v>
      </c>
      <c r="AJ11">
        <f>IF(NOT(ISBLANK(Sheet1!AL13)),Sheet1!AL13,"")</f>
        <v>0</v>
      </c>
      <c r="AK11">
        <f>IF(NOT(ISBLANK(Sheet1!AM13)),Sheet1!AM13,"")</f>
        <v>2</v>
      </c>
      <c r="AL11">
        <f>IF(NOT(ISBLANK(Sheet1!AN13)),Sheet1!AN13,"")</f>
        <v>0.5</v>
      </c>
      <c r="AM11">
        <f>IF(NOT(ISBLANK(Sheet1!AO13)),Sheet1!AO13,"")</f>
        <v>0</v>
      </c>
      <c r="AN11">
        <f>IF(NOT(ISBLANK(Sheet1!AP13)),Sheet1!AP13,"")</f>
        <v>0</v>
      </c>
      <c r="AO11">
        <f>IF(NOT(ISBLANK(Sheet1!AQ13)),Sheet1!AQ13,"")</f>
        <v>0</v>
      </c>
      <c r="AP11">
        <f>IF(NOT(ISBLANK(Sheet1!AR13)),Sheet1!AR13,"")</f>
        <v>0</v>
      </c>
      <c r="AQ11">
        <f>IF(NOT(ISBLANK(Sheet1!AS13)),Sheet1!AS13,"")</f>
        <v>0</v>
      </c>
      <c r="AR11">
        <f>IF(NOT(ISBLANK(Sheet1!AT13)),Sheet1!AT13,"")</f>
        <v>0</v>
      </c>
      <c r="AS11">
        <f>IF(NOT(ISBLANK(Sheet1!AU13)),Sheet1!AU13,"")</f>
        <v>0</v>
      </c>
      <c r="AT11">
        <f>IF(NOT(ISBLANK(Sheet1!AV13)),Sheet1!AV13,"")</f>
        <v>0</v>
      </c>
      <c r="AU11">
        <f>IF(NOT(ISBLANK(Sheet1!AW13)),Sheet1!AW13,"")</f>
        <v>0</v>
      </c>
      <c r="AV11">
        <f>IF(NOT(ISBLANK(Sheet1!AX13)),Sheet1!AX13,"")</f>
        <v>0</v>
      </c>
      <c r="AW11" t="str">
        <f>IF(NOT(ISBLANK(Sheet1!AZ13)),TEXT(Sheet1!AZ13,"hh:mm"),"")</f>
        <v/>
      </c>
      <c r="AX11" t="str">
        <f>IF(NOT(ISBLANK(Sheet1!BA13)),TEXT(Sheet1!BA13,"hh:mm"),"")</f>
        <v/>
      </c>
      <c r="AY11" t="str">
        <f>IF(NOT(ISBLANK(Sheet1!BB13)),Sheet1!BB13,"")</f>
        <v/>
      </c>
      <c r="AZ11" t="str">
        <f>IF(NOT(ISBLANK(Sheet1!BC13)),Sheet1!BC13,"")</f>
        <v/>
      </c>
      <c r="BA11" t="str">
        <f>IF(NOT(ISBLANK(Sheet1!BD13)),Sheet1!BD13,"")</f>
        <v/>
      </c>
      <c r="BB11" t="str">
        <f>IF(NOT(ISBLANK(Sheet1!BE13)),Sheet1!BE13,"")</f>
        <v/>
      </c>
      <c r="BC11" t="str">
        <f>IF(NOT(ISBLANK(Sheet1!BF13)),Sheet1!BF13,"")</f>
        <v/>
      </c>
      <c r="BD11" t="str">
        <f>IF(NOT(ISBLANK(Sheet1!BG13)),Sheet1!BG13,"")</f>
        <v/>
      </c>
      <c r="BE11" t="str">
        <f>IF(NOT(ISBLANK(Sheet1!BI13)),TEXT(Sheet1!BI13,"hh:mm"),"")</f>
        <v/>
      </c>
      <c r="BF11" t="str">
        <f>IF(NOT(ISBLANK(Sheet1!BJ13)),TEXT(Sheet1!BJ13,"hh:mm"),"")</f>
        <v/>
      </c>
      <c r="BG11" t="str">
        <f>IF(NOT(ISBLANK(Sheet1!BK13)),Sheet1!BK13,"")</f>
        <v/>
      </c>
      <c r="BH11" t="str">
        <f>IF(NOT(ISBLANK(Sheet1!BL13)),Sheet1!BL13,"")</f>
        <v/>
      </c>
      <c r="BI11" t="str">
        <f>IF(NOT(ISBLANK(Sheet1!BM13)),Sheet1!BM13,"")</f>
        <v/>
      </c>
      <c r="BJ11" t="str">
        <f>IF(NOT(ISBLANK(Sheet1!BN13)),Sheet1!BN13,"")</f>
        <v/>
      </c>
      <c r="BK11" t="str">
        <f>IF(NOT(ISBLANK(Sheet1!BO13)),Sheet1!BO13,"")</f>
        <v/>
      </c>
      <c r="BL11" t="str">
        <f>IF(NOT(ISBLANK(Sheet1!BP13)),Sheet1!BP13,"")</f>
        <v/>
      </c>
      <c r="BM11">
        <f t="shared" si="0"/>
        <v>56</v>
      </c>
    </row>
    <row r="12" spans="1:65">
      <c r="A12">
        <f>Sheet1!A14</f>
        <v>11</v>
      </c>
      <c r="B12" t="str">
        <f>Sheet1!B14</f>
        <v>None</v>
      </c>
      <c r="C12">
        <f>Sheet1!C14</f>
        <v>37.953972</v>
      </c>
      <c r="D12">
        <f>Sheet1!D14</f>
        <v>-104.856167</v>
      </c>
      <c r="E12" t="str">
        <f>Sheet1!E14</f>
        <v>Fort Crockett</v>
      </c>
      <c r="F12" s="8">
        <f>Sheet1!F14</f>
        <v>45007</v>
      </c>
      <c r="G12" s="8">
        <f>Sheet1!G14</f>
        <v>45014</v>
      </c>
      <c r="H12" t="str">
        <f>Sheet1!H14</f>
        <v xml:space="preserve"> Fort Lyon</v>
      </c>
      <c r="I12">
        <f>Sheet1!I14</f>
        <v>20</v>
      </c>
      <c r="J12" t="str">
        <f>Sheet1!L14</f>
        <v xml:space="preserve"> Fort Lyon</v>
      </c>
      <c r="K12">
        <f>Sheet1!M14</f>
        <v>22</v>
      </c>
      <c r="L12">
        <f>IF(NOT(ISBLANK(Sheet1!P14)),Sheet1!P14,"")</f>
        <v>42</v>
      </c>
      <c r="M12" t="str">
        <f>IF(NOT(ISBLANK(Sheet1!Q14)),Sheet1!Q14,"")</f>
        <v/>
      </c>
      <c r="N12" s="13" t="str">
        <f>IF(NOT(ISBLANK(Sheet1!S14)),Sheet1!S14,"")</f>
        <v/>
      </c>
      <c r="O12">
        <f>IF(NOT(ISBLANK(Sheet1!T14)),Sheet1!T14,"")</f>
        <v>17.2</v>
      </c>
      <c r="P12" s="13" t="str">
        <f>IF(NOT(ISBLANK(Sheet1!V14)),Sheet1!V14,"")</f>
        <v/>
      </c>
      <c r="Q12">
        <f>IF(NOT(ISBLANK(Sheet1!W14)),Sheet1!W14,"")</f>
        <v>15.8</v>
      </c>
      <c r="R12" t="str">
        <f>IF(NOT(ISBLANK(Sheet1!J14)),TEXT(Sheet1!J14,"hh:mm"),"")</f>
        <v>08:00</v>
      </c>
      <c r="S12" t="str">
        <f>IF(NOT(ISBLANK(Sheet1!K14)),TEXT(Sheet1!K14,"hh:mm"),"")</f>
        <v>12:00</v>
      </c>
      <c r="T12" t="str">
        <f>IF(NOT(ISBLANK(Sheet1!N14)),TEXT(Sheet1!N14,"hh:mm"),"")</f>
        <v>11:00</v>
      </c>
      <c r="U12" t="str">
        <f>IF(NOT(ISBLANK(Sheet1!O14)),TEXT(Sheet1!O14,"hh:mm"),"")</f>
        <v>05:00</v>
      </c>
      <c r="V12">
        <f>IF(NOT(ISBLANK(Sheet1!X14)),Sheet1!X14,"")</f>
        <v>293</v>
      </c>
      <c r="W12">
        <f>IF(NOT(ISBLANK(Sheet1!Y14)),Sheet1!Y14,"")</f>
        <v>0</v>
      </c>
      <c r="X12">
        <f>IF(NOT(ISBLANK(Sheet1!Z14)),Sheet1!Z14,"")</f>
        <v>0</v>
      </c>
      <c r="Y12">
        <f>IF(NOT(ISBLANK(Sheet1!AA14)),Sheet1!AA14,"")</f>
        <v>245</v>
      </c>
      <c r="Z12">
        <f>IF(NOT(ISBLANK(Sheet1!AB14)),Sheet1!AB14,"")</f>
        <v>83.6</v>
      </c>
      <c r="AA12">
        <f>IF(NOT(ISBLANK(Sheet1!AC14)),Sheet1!AC14,"")</f>
        <v>40</v>
      </c>
      <c r="AB12">
        <f>IF(NOT(ISBLANK(Sheet1!AD14)),Sheet1!AD14,"")</f>
        <v>13.7</v>
      </c>
      <c r="AC12">
        <f>IF(NOT(ISBLANK(Sheet1!AE14)),Sheet1!AE14,"")</f>
        <v>1</v>
      </c>
      <c r="AD12">
        <f>IF(NOT(ISBLANK(Sheet1!AF14)),Sheet1!AF14,"")</f>
        <v>0.3</v>
      </c>
      <c r="AE12">
        <f>IF(NOT(ISBLANK(Sheet1!AG14)),Sheet1!AG14,"")</f>
        <v>6</v>
      </c>
      <c r="AF12">
        <f>IF(NOT(ISBLANK(Sheet1!AH14)),Sheet1!AH14,"")</f>
        <v>2</v>
      </c>
      <c r="AG12">
        <f>IF(NOT(ISBLANK(Sheet1!AI14)),Sheet1!AI14,"")</f>
        <v>0</v>
      </c>
      <c r="AH12">
        <f>IF(NOT(ISBLANK(Sheet1!AJ14)),Sheet1!AJ14,"")</f>
        <v>0</v>
      </c>
      <c r="AI12">
        <f>IF(NOT(ISBLANK(Sheet1!AK14)),Sheet1!AK14,"")</f>
        <v>0</v>
      </c>
      <c r="AJ12">
        <f>IF(NOT(ISBLANK(Sheet1!AL14)),Sheet1!AL14,"")</f>
        <v>0</v>
      </c>
      <c r="AK12">
        <f>IF(NOT(ISBLANK(Sheet1!AM14)),Sheet1!AM14,"")</f>
        <v>1</v>
      </c>
      <c r="AL12">
        <f>IF(NOT(ISBLANK(Sheet1!AN14)),Sheet1!AN14,"")</f>
        <v>0.3</v>
      </c>
      <c r="AM12">
        <f>IF(NOT(ISBLANK(Sheet1!AO14)),Sheet1!AO14,"")</f>
        <v>0</v>
      </c>
      <c r="AN12">
        <f>IF(NOT(ISBLANK(Sheet1!AP14)),Sheet1!AP14,"")</f>
        <v>0</v>
      </c>
      <c r="AO12">
        <f>IF(NOT(ISBLANK(Sheet1!AQ14)),Sheet1!AQ14,"")</f>
        <v>0</v>
      </c>
      <c r="AP12">
        <f>IF(NOT(ISBLANK(Sheet1!AR14)),Sheet1!AR14,"")</f>
        <v>0</v>
      </c>
      <c r="AQ12">
        <f>IF(NOT(ISBLANK(Sheet1!AS14)),Sheet1!AS14,"")</f>
        <v>0</v>
      </c>
      <c r="AR12">
        <f>IF(NOT(ISBLANK(Sheet1!AT14)),Sheet1!AT14,"")</f>
        <v>0</v>
      </c>
      <c r="AS12">
        <f>IF(NOT(ISBLANK(Sheet1!AU14)),Sheet1!AU14,"")</f>
        <v>0</v>
      </c>
      <c r="AT12">
        <f>IF(NOT(ISBLANK(Sheet1!AV14)),Sheet1!AV14,"")</f>
        <v>0</v>
      </c>
      <c r="AU12">
        <f>IF(NOT(ISBLANK(Sheet1!AW14)),Sheet1!AW14,"")</f>
        <v>0</v>
      </c>
      <c r="AV12">
        <f>IF(NOT(ISBLANK(Sheet1!AX14)),Sheet1!AX14,"")</f>
        <v>0</v>
      </c>
      <c r="AW12" t="str">
        <f>IF(NOT(ISBLANK(Sheet1!AZ14)),TEXT(Sheet1!AZ14,"hh:mm"),"")</f>
        <v/>
      </c>
      <c r="AX12" t="str">
        <f>IF(NOT(ISBLANK(Sheet1!BA14)),TEXT(Sheet1!BA14,"hh:mm"),"")</f>
        <v/>
      </c>
      <c r="AY12" t="str">
        <f>IF(NOT(ISBLANK(Sheet1!BB14)),Sheet1!BB14,"")</f>
        <v/>
      </c>
      <c r="AZ12" t="str">
        <f>IF(NOT(ISBLANK(Sheet1!BC14)),Sheet1!BC14,"")</f>
        <v/>
      </c>
      <c r="BA12" t="str">
        <f>IF(NOT(ISBLANK(Sheet1!BD14)),Sheet1!BD14,"")</f>
        <v/>
      </c>
      <c r="BB12" t="str">
        <f>IF(NOT(ISBLANK(Sheet1!BE14)),Sheet1!BE14,"")</f>
        <v/>
      </c>
      <c r="BC12" t="str">
        <f>IF(NOT(ISBLANK(Sheet1!BF14)),Sheet1!BF14,"")</f>
        <v/>
      </c>
      <c r="BD12" t="str">
        <f>IF(NOT(ISBLANK(Sheet1!BG14)),Sheet1!BG14,"")</f>
        <v/>
      </c>
      <c r="BE12" t="str">
        <f>IF(NOT(ISBLANK(Sheet1!BI14)),TEXT(Sheet1!BI14,"hh:mm"),"")</f>
        <v/>
      </c>
      <c r="BF12" t="str">
        <f>IF(NOT(ISBLANK(Sheet1!BJ14)),TEXT(Sheet1!BJ14,"hh:mm"),"")</f>
        <v/>
      </c>
      <c r="BG12" t="str">
        <f>IF(NOT(ISBLANK(Sheet1!BK14)),Sheet1!BK14,"")</f>
        <v/>
      </c>
      <c r="BH12" t="str">
        <f>IF(NOT(ISBLANK(Sheet1!BL14)),Sheet1!BL14,"")</f>
        <v/>
      </c>
      <c r="BI12" t="str">
        <f>IF(NOT(ISBLANK(Sheet1!BM14)),Sheet1!BM14,"")</f>
        <v/>
      </c>
      <c r="BJ12" t="str">
        <f>IF(NOT(ISBLANK(Sheet1!BN14)),Sheet1!BN14,"")</f>
        <v/>
      </c>
      <c r="BK12" t="str">
        <f>IF(NOT(ISBLANK(Sheet1!BO14)),Sheet1!BO14,"")</f>
        <v/>
      </c>
      <c r="BL12" t="str">
        <f>IF(NOT(ISBLANK(Sheet1!BP14)),Sheet1!BP14,"")</f>
        <v/>
      </c>
      <c r="BM12">
        <f t="shared" si="0"/>
        <v>42</v>
      </c>
    </row>
    <row r="13" spans="1:65">
      <c r="A13">
        <f>Sheet1!A15</f>
        <v>12</v>
      </c>
      <c r="B13" t="str">
        <f>Sheet1!B15</f>
        <v>PC::PC00029::0400</v>
      </c>
      <c r="C13">
        <f>Sheet1!C15</f>
        <v>38.247138999999997</v>
      </c>
      <c r="D13">
        <f>Sheet1!D15</f>
        <v>-104.515333</v>
      </c>
      <c r="E13" t="str">
        <f>Sheet1!E15</f>
        <v>29 Lane</v>
      </c>
      <c r="F13" s="8">
        <f>Sheet1!F15</f>
        <v>45014</v>
      </c>
      <c r="G13" s="8">
        <f>Sheet1!G15</f>
        <v>45021</v>
      </c>
      <c r="H13" t="str">
        <f>Sheet1!H15</f>
        <v>Gale</v>
      </c>
      <c r="I13">
        <f>Sheet1!I15</f>
        <v>315</v>
      </c>
      <c r="J13" t="str">
        <f>Sheet1!L15</f>
        <v>Gale</v>
      </c>
      <c r="K13">
        <f>Sheet1!M15</f>
        <v>353</v>
      </c>
      <c r="L13">
        <f>IF(NOT(ISBLANK(Sheet1!P15)),Sheet1!P15,"")</f>
        <v>668</v>
      </c>
      <c r="M13" t="str">
        <f>IF(NOT(ISBLANK(Sheet1!Q15)),Sheet1!Q15,"")</f>
        <v/>
      </c>
      <c r="N13" s="13" t="str">
        <f>IF(NOT(ISBLANK(Sheet1!S15)),Sheet1!S15,"")</f>
        <v>20/30</v>
      </c>
      <c r="O13">
        <f>IF(NOT(ISBLANK(Sheet1!T15)),Sheet1!T15,"")</f>
        <v>37.200000000000003</v>
      </c>
      <c r="P13" s="13" t="str">
        <f>IF(NOT(ISBLANK(Sheet1!V15)),Sheet1!V15,"")</f>
        <v>20/30</v>
      </c>
      <c r="Q13">
        <f>IF(NOT(ISBLANK(Sheet1!W15)),Sheet1!W15,"")</f>
        <v>39.9</v>
      </c>
      <c r="R13" t="str">
        <f>IF(NOT(ISBLANK(Sheet1!J15)),TEXT(Sheet1!J15,"hh:mm"),"")</f>
        <v>06:00</v>
      </c>
      <c r="S13" t="str">
        <f>IF(NOT(ISBLANK(Sheet1!K15)),TEXT(Sheet1!K15,"hh:mm"),"")</f>
        <v>02:00</v>
      </c>
      <c r="T13" t="str">
        <f>IF(NOT(ISBLANK(Sheet1!N15)),TEXT(Sheet1!N15,"hh:mm"),"")</f>
        <v>06:00</v>
      </c>
      <c r="U13" t="str">
        <f>IF(NOT(ISBLANK(Sheet1!O15)),TEXT(Sheet1!O15,"hh:mm"),"")</f>
        <v>02:00</v>
      </c>
      <c r="V13">
        <f>IF(NOT(ISBLANK(Sheet1!X15)),Sheet1!X15,"")</f>
        <v>4536</v>
      </c>
      <c r="W13">
        <f>IF(NOT(ISBLANK(Sheet1!Y15)),Sheet1!Y15,"")</f>
        <v>11</v>
      </c>
      <c r="X13">
        <f>IF(NOT(ISBLANK(Sheet1!Z15)),Sheet1!Z15,"")</f>
        <v>0.2</v>
      </c>
      <c r="Y13">
        <f>IF(NOT(ISBLANK(Sheet1!AA15)),Sheet1!AA15,"")</f>
        <v>2481</v>
      </c>
      <c r="Z13">
        <f>IF(NOT(ISBLANK(Sheet1!AB15)),Sheet1!AB15,"")</f>
        <v>54.7</v>
      </c>
      <c r="AA13">
        <f>IF(NOT(ISBLANK(Sheet1!AC15)),Sheet1!AC15,"")</f>
        <v>1260</v>
      </c>
      <c r="AB13">
        <f>IF(NOT(ISBLANK(Sheet1!AD15)),Sheet1!AD15,"")</f>
        <v>27.8</v>
      </c>
      <c r="AC13">
        <f>IF(NOT(ISBLANK(Sheet1!AE15)),Sheet1!AE15,"")</f>
        <v>31</v>
      </c>
      <c r="AD13">
        <f>IF(NOT(ISBLANK(Sheet1!AF15)),Sheet1!AF15,"")</f>
        <v>0.7</v>
      </c>
      <c r="AE13">
        <f>IF(NOT(ISBLANK(Sheet1!AG15)),Sheet1!AG15,"")</f>
        <v>702</v>
      </c>
      <c r="AF13">
        <f>IF(NOT(ISBLANK(Sheet1!AH15)),Sheet1!AH15,"")</f>
        <v>15.5</v>
      </c>
      <c r="AG13">
        <f>IF(NOT(ISBLANK(Sheet1!AI15)),Sheet1!AI15,"")</f>
        <v>5</v>
      </c>
      <c r="AH13">
        <f>IF(NOT(ISBLANK(Sheet1!AJ15)),Sheet1!AJ15,"")</f>
        <v>0.1</v>
      </c>
      <c r="AI13">
        <f>IF(NOT(ISBLANK(Sheet1!AK15)),Sheet1!AK15,"")</f>
        <v>0</v>
      </c>
      <c r="AJ13">
        <f>IF(NOT(ISBLANK(Sheet1!AL15)),Sheet1!AL15,"")</f>
        <v>0</v>
      </c>
      <c r="AK13">
        <f>IF(NOT(ISBLANK(Sheet1!AM15)),Sheet1!AM15,"")</f>
        <v>46</v>
      </c>
      <c r="AL13">
        <f>IF(NOT(ISBLANK(Sheet1!AN15)),Sheet1!AN15,"")</f>
        <v>1</v>
      </c>
      <c r="AM13">
        <f>IF(NOT(ISBLANK(Sheet1!AO15)),Sheet1!AO15,"")</f>
        <v>0</v>
      </c>
      <c r="AN13">
        <f>IF(NOT(ISBLANK(Sheet1!AP15)),Sheet1!AP15,"")</f>
        <v>0</v>
      </c>
      <c r="AO13">
        <f>IF(NOT(ISBLANK(Sheet1!AQ15)),Sheet1!AQ15,"")</f>
        <v>0</v>
      </c>
      <c r="AP13">
        <f>IF(NOT(ISBLANK(Sheet1!AR15)),Sheet1!AR15,"")</f>
        <v>0</v>
      </c>
      <c r="AQ13">
        <f>IF(NOT(ISBLANK(Sheet1!AS15)),Sheet1!AS15,"")</f>
        <v>0</v>
      </c>
      <c r="AR13">
        <f>IF(NOT(ISBLANK(Sheet1!AT15)),Sheet1!AT15,"")</f>
        <v>0</v>
      </c>
      <c r="AS13">
        <f>IF(NOT(ISBLANK(Sheet1!AU15)),Sheet1!AU15,"")</f>
        <v>0</v>
      </c>
      <c r="AT13">
        <f>IF(NOT(ISBLANK(Sheet1!AV15)),Sheet1!AV15,"")</f>
        <v>0</v>
      </c>
      <c r="AU13">
        <f>IF(NOT(ISBLANK(Sheet1!AW15)),Sheet1!AW15,"")</f>
        <v>0</v>
      </c>
      <c r="AV13">
        <f>IF(NOT(ISBLANK(Sheet1!AX15)),Sheet1!AX15,"")</f>
        <v>0</v>
      </c>
      <c r="AW13" t="str">
        <f>IF(NOT(ISBLANK(Sheet1!AZ15)),TEXT(Sheet1!AZ15,"hh:mm"),"")</f>
        <v/>
      </c>
      <c r="AX13" t="str">
        <f>IF(NOT(ISBLANK(Sheet1!BA15)),TEXT(Sheet1!BA15,"hh:mm"),"")</f>
        <v/>
      </c>
      <c r="AY13" t="str">
        <f>IF(NOT(ISBLANK(Sheet1!BB15)),Sheet1!BB15,"")</f>
        <v/>
      </c>
      <c r="AZ13" t="str">
        <f>IF(NOT(ISBLANK(Sheet1!BC15)),Sheet1!BC15,"")</f>
        <v/>
      </c>
      <c r="BA13" t="str">
        <f>IF(NOT(ISBLANK(Sheet1!BD15)),Sheet1!BD15,"")</f>
        <v/>
      </c>
      <c r="BB13" t="str">
        <f>IF(NOT(ISBLANK(Sheet1!BE15)),Sheet1!BE15,"")</f>
        <v/>
      </c>
      <c r="BC13" t="str">
        <f>IF(NOT(ISBLANK(Sheet1!BF15)),Sheet1!BF15,"")</f>
        <v/>
      </c>
      <c r="BD13" t="str">
        <f>IF(NOT(ISBLANK(Sheet1!BG15)),Sheet1!BG15,"")</f>
        <v/>
      </c>
      <c r="BE13" t="str">
        <f>IF(NOT(ISBLANK(Sheet1!BI15)),TEXT(Sheet1!BI15,"hh:mm"),"")</f>
        <v/>
      </c>
      <c r="BF13" t="str">
        <f>IF(NOT(ISBLANK(Sheet1!BJ15)),TEXT(Sheet1!BJ15,"hh:mm"),"")</f>
        <v/>
      </c>
      <c r="BG13" t="str">
        <f>IF(NOT(ISBLANK(Sheet1!BK15)),Sheet1!BK15,"")</f>
        <v/>
      </c>
      <c r="BH13" t="str">
        <f>IF(NOT(ISBLANK(Sheet1!BL15)),Sheet1!BL15,"")</f>
        <v/>
      </c>
      <c r="BI13" t="str">
        <f>IF(NOT(ISBLANK(Sheet1!BM15)),Sheet1!BM15,"")</f>
        <v/>
      </c>
      <c r="BJ13" t="str">
        <f>IF(NOT(ISBLANK(Sheet1!BN15)),Sheet1!BN15,"")</f>
        <v/>
      </c>
      <c r="BK13" t="str">
        <f>IF(NOT(ISBLANK(Sheet1!BO15)),Sheet1!BO15,"")</f>
        <v/>
      </c>
      <c r="BL13" t="str">
        <f>IF(NOT(ISBLANK(Sheet1!BP15)),Sheet1!BP15,"")</f>
        <v/>
      </c>
      <c r="BM13">
        <f t="shared" si="0"/>
        <v>668</v>
      </c>
    </row>
    <row r="14" spans="1:65">
      <c r="A14">
        <f>Sheet1!A16</f>
        <v>13</v>
      </c>
      <c r="B14" t="str">
        <f>Sheet1!B16</f>
        <v>PW::PW0764::0200</v>
      </c>
      <c r="C14">
        <f>Sheet1!C16</f>
        <v>38.313583000000001</v>
      </c>
      <c r="D14">
        <f>Sheet1!D16</f>
        <v>-104.768028</v>
      </c>
      <c r="E14" t="str">
        <f>Sheet1!E16</f>
        <v>Spaulding</v>
      </c>
      <c r="F14" s="8">
        <f>Sheet1!F16</f>
        <v>45029</v>
      </c>
      <c r="G14" s="8">
        <f>Sheet1!G16</f>
        <v>45036</v>
      </c>
      <c r="H14" t="str">
        <f>Sheet1!H16</f>
        <v>Capistrano</v>
      </c>
      <c r="I14">
        <f>Sheet1!I16</f>
        <v>1022</v>
      </c>
      <c r="J14" t="str">
        <f>Sheet1!L16</f>
        <v>Capistrano</v>
      </c>
      <c r="K14">
        <f>Sheet1!M16</f>
        <v>1039</v>
      </c>
      <c r="L14">
        <f>IF(NOT(ISBLANK(Sheet1!P16)),Sheet1!P16,"")</f>
        <v>2061</v>
      </c>
      <c r="M14" t="str">
        <f>IF(NOT(ISBLANK(Sheet1!Q16)),Sheet1!Q16,"")</f>
        <v/>
      </c>
      <c r="N14" s="13">
        <f>IF(NOT(ISBLANK(Sheet1!S16)),Sheet1!S16,"")</f>
        <v>20</v>
      </c>
      <c r="O14">
        <f>IF(NOT(ISBLANK(Sheet1!T16)),Sheet1!T16,"")</f>
        <v>45.6</v>
      </c>
      <c r="P14" s="13">
        <f>IF(NOT(ISBLANK(Sheet1!V16)),Sheet1!V16,"")</f>
        <v>20</v>
      </c>
      <c r="Q14">
        <f>IF(NOT(ISBLANK(Sheet1!W16)),Sheet1!W16,"")</f>
        <v>39.200000000000003</v>
      </c>
      <c r="R14" t="str">
        <f>IF(NOT(ISBLANK(Sheet1!J16)),TEXT(Sheet1!J16,"hh:mm"),"")</f>
        <v>06:00</v>
      </c>
      <c r="S14" t="str">
        <f>IF(NOT(ISBLANK(Sheet1!K16)),TEXT(Sheet1!K16,"hh:mm"),"")</f>
        <v>02:00</v>
      </c>
      <c r="T14" t="str">
        <f>IF(NOT(ISBLANK(Sheet1!N16)),TEXT(Sheet1!N16,"hh:mm"),"")</f>
        <v>06:00</v>
      </c>
      <c r="U14" t="str">
        <f>IF(NOT(ISBLANK(Sheet1!O16)),TEXT(Sheet1!O16,"hh:mm"),"")</f>
        <v>02:00</v>
      </c>
      <c r="V14">
        <f>IF(NOT(ISBLANK(Sheet1!X16)),Sheet1!X16,"")</f>
        <v>14183</v>
      </c>
      <c r="W14">
        <f>IF(NOT(ISBLANK(Sheet1!Y16)),Sheet1!Y16,"")</f>
        <v>113</v>
      </c>
      <c r="X14">
        <f>IF(NOT(ISBLANK(Sheet1!Z16)),Sheet1!Z16,"")</f>
        <v>0.8</v>
      </c>
      <c r="Y14">
        <f>IF(NOT(ISBLANK(Sheet1!AA16)),Sheet1!AA16,"")</f>
        <v>8674</v>
      </c>
      <c r="Z14">
        <f>IF(NOT(ISBLANK(Sheet1!AB16)),Sheet1!AB16,"")</f>
        <v>61.2</v>
      </c>
      <c r="AA14">
        <f>IF(NOT(ISBLANK(Sheet1!AC16)),Sheet1!AC16,"")</f>
        <v>3546</v>
      </c>
      <c r="AB14">
        <f>IF(NOT(ISBLANK(Sheet1!AD16)),Sheet1!AD16,"")</f>
        <v>25</v>
      </c>
      <c r="AC14">
        <f>IF(NOT(ISBLANK(Sheet1!AE16)),Sheet1!AE16,"")</f>
        <v>176</v>
      </c>
      <c r="AD14">
        <f>IF(NOT(ISBLANK(Sheet1!AF16)),Sheet1!AF16,"")</f>
        <v>1.2</v>
      </c>
      <c r="AE14">
        <f>IF(NOT(ISBLANK(Sheet1!AG16)),Sheet1!AG16,"")</f>
        <v>1565</v>
      </c>
      <c r="AF14">
        <f>IF(NOT(ISBLANK(Sheet1!AH16)),Sheet1!AH16,"")</f>
        <v>11</v>
      </c>
      <c r="AG14">
        <f>IF(NOT(ISBLANK(Sheet1!AI16)),Sheet1!AI16,"")</f>
        <v>8</v>
      </c>
      <c r="AH14">
        <f>IF(NOT(ISBLANK(Sheet1!AJ16)),Sheet1!AJ16,"")</f>
        <v>0.1</v>
      </c>
      <c r="AI14">
        <f>IF(NOT(ISBLANK(Sheet1!AK16)),Sheet1!AK16,"")</f>
        <v>0</v>
      </c>
      <c r="AJ14">
        <f>IF(NOT(ISBLANK(Sheet1!AL16)),Sheet1!AL16,"")</f>
        <v>0</v>
      </c>
      <c r="AK14">
        <f>IF(NOT(ISBLANK(Sheet1!AM16)),Sheet1!AM16,"")</f>
        <v>92</v>
      </c>
      <c r="AL14">
        <f>IF(NOT(ISBLANK(Sheet1!AN16)),Sheet1!AN16,"")</f>
        <v>0.6</v>
      </c>
      <c r="AM14">
        <f>IF(NOT(ISBLANK(Sheet1!AO16)),Sheet1!AO16,"")</f>
        <v>8</v>
      </c>
      <c r="AN14">
        <f>IF(NOT(ISBLANK(Sheet1!AP16)),Sheet1!AP16,"")</f>
        <v>0.1</v>
      </c>
      <c r="AO14">
        <f>IF(NOT(ISBLANK(Sheet1!AQ16)),Sheet1!AQ16,"")</f>
        <v>0</v>
      </c>
      <c r="AP14">
        <f>IF(NOT(ISBLANK(Sheet1!AR16)),Sheet1!AR16,"")</f>
        <v>0</v>
      </c>
      <c r="AQ14">
        <f>IF(NOT(ISBLANK(Sheet1!AS16)),Sheet1!AS16,"")</f>
        <v>1</v>
      </c>
      <c r="AR14">
        <f>IF(NOT(ISBLANK(Sheet1!AT16)),Sheet1!AT16,"")</f>
        <v>0</v>
      </c>
      <c r="AS14">
        <f>IF(NOT(ISBLANK(Sheet1!AU16)),Sheet1!AU16,"")</f>
        <v>0</v>
      </c>
      <c r="AT14">
        <f>IF(NOT(ISBLANK(Sheet1!AV16)),Sheet1!AV16,"")</f>
        <v>0</v>
      </c>
      <c r="AU14">
        <f>IF(NOT(ISBLANK(Sheet1!AW16)),Sheet1!AW16,"")</f>
        <v>0</v>
      </c>
      <c r="AV14">
        <f>IF(NOT(ISBLANK(Sheet1!AX16)),Sheet1!AX16,"")</f>
        <v>0</v>
      </c>
      <c r="AW14" t="str">
        <f>IF(NOT(ISBLANK(Sheet1!AZ16)),TEXT(Sheet1!AZ16,"hh:mm"),"")</f>
        <v/>
      </c>
      <c r="AX14" t="str">
        <f>IF(NOT(ISBLANK(Sheet1!BA16)),TEXT(Sheet1!BA16,"hh:mm"),"")</f>
        <v/>
      </c>
      <c r="AY14" t="str">
        <f>IF(NOT(ISBLANK(Sheet1!BB16)),Sheet1!BB16,"")</f>
        <v/>
      </c>
      <c r="AZ14" t="str">
        <f>IF(NOT(ISBLANK(Sheet1!BC16)),Sheet1!BC16,"")</f>
        <v/>
      </c>
      <c r="BA14" t="str">
        <f>IF(NOT(ISBLANK(Sheet1!BD16)),Sheet1!BD16,"")</f>
        <v/>
      </c>
      <c r="BB14" t="str">
        <f>IF(NOT(ISBLANK(Sheet1!BE16)),Sheet1!BE16,"")</f>
        <v/>
      </c>
      <c r="BC14" t="str">
        <f>IF(NOT(ISBLANK(Sheet1!BF16)),Sheet1!BF16,"")</f>
        <v/>
      </c>
      <c r="BD14" t="str">
        <f>IF(NOT(ISBLANK(Sheet1!BG16)),Sheet1!BG16,"")</f>
        <v/>
      </c>
      <c r="BE14" t="str">
        <f>IF(NOT(ISBLANK(Sheet1!BI16)),TEXT(Sheet1!BI16,"hh:mm"),"")</f>
        <v/>
      </c>
      <c r="BF14" t="str">
        <f>IF(NOT(ISBLANK(Sheet1!BJ16)),TEXT(Sheet1!BJ16,"hh:mm"),"")</f>
        <v/>
      </c>
      <c r="BG14" t="str">
        <f>IF(NOT(ISBLANK(Sheet1!BK16)),Sheet1!BK16,"")</f>
        <v/>
      </c>
      <c r="BH14" t="str">
        <f>IF(NOT(ISBLANK(Sheet1!BL16)),Sheet1!BL16,"")</f>
        <v/>
      </c>
      <c r="BI14" t="str">
        <f>IF(NOT(ISBLANK(Sheet1!BM16)),Sheet1!BM16,"")</f>
        <v/>
      </c>
      <c r="BJ14" t="str">
        <f>IF(NOT(ISBLANK(Sheet1!BN16)),Sheet1!BN16,"")</f>
        <v/>
      </c>
      <c r="BK14" t="str">
        <f>IF(NOT(ISBLANK(Sheet1!BO16)),Sheet1!BO16,"")</f>
        <v/>
      </c>
      <c r="BL14" t="str">
        <f>IF(NOT(ISBLANK(Sheet1!BP16)),Sheet1!BP16,"")</f>
        <v/>
      </c>
      <c r="BM14">
        <f t="shared" si="0"/>
        <v>2061</v>
      </c>
    </row>
    <row r="15" spans="1:65">
      <c r="A15">
        <f>Sheet1!A17</f>
        <v>14</v>
      </c>
      <c r="B15" t="str">
        <f>Sheet1!B17</f>
        <v>PW::PW0764::0300</v>
      </c>
      <c r="C15">
        <f>Sheet1!C17</f>
        <v>38.317582999999999</v>
      </c>
      <c r="D15">
        <f>Sheet1!D17</f>
        <v>-104.771028</v>
      </c>
      <c r="E15" t="str">
        <f>Sheet1!E17</f>
        <v>Spaulding</v>
      </c>
      <c r="F15" s="8">
        <f>Sheet1!F17</f>
        <v>45029</v>
      </c>
      <c r="G15" s="8">
        <f>Sheet1!G17</f>
        <v>45036</v>
      </c>
      <c r="H15" t="str">
        <f>Sheet1!H17</f>
        <v>Capistreno</v>
      </c>
      <c r="I15">
        <f>Sheet1!I17</f>
        <v>1147</v>
      </c>
      <c r="J15" t="str">
        <f>Sheet1!L17</f>
        <v>Capistreno</v>
      </c>
      <c r="K15">
        <f>Sheet1!M17</f>
        <v>1223</v>
      </c>
      <c r="L15">
        <f>IF(NOT(ISBLANK(Sheet1!P17)),Sheet1!P17,"")</f>
        <v>2370</v>
      </c>
      <c r="M15" t="str">
        <f>IF(NOT(ISBLANK(Sheet1!Q17)),Sheet1!Q17,"")</f>
        <v/>
      </c>
      <c r="N15" s="13">
        <f>IF(NOT(ISBLANK(Sheet1!S17)),Sheet1!S17,"")</f>
        <v>35</v>
      </c>
      <c r="O15">
        <f>IF(NOT(ISBLANK(Sheet1!T17)),Sheet1!T17,"")</f>
        <v>41.4</v>
      </c>
      <c r="P15" s="13">
        <f>IF(NOT(ISBLANK(Sheet1!V17)),Sheet1!V17,"")</f>
        <v>35</v>
      </c>
      <c r="Q15">
        <f>IF(NOT(ISBLANK(Sheet1!W17)),Sheet1!W17,"")</f>
        <v>47.5</v>
      </c>
      <c r="R15" t="str">
        <f>IF(NOT(ISBLANK(Sheet1!J17)),TEXT(Sheet1!J17,"hh:mm"),"")</f>
        <v>06:00</v>
      </c>
      <c r="S15" t="str">
        <f>IF(NOT(ISBLANK(Sheet1!K17)),TEXT(Sheet1!K17,"hh:mm"),"")</f>
        <v>02:00</v>
      </c>
      <c r="T15" t="str">
        <f>IF(NOT(ISBLANK(Sheet1!N17)),TEXT(Sheet1!N17,"hh:mm"),"")</f>
        <v>06:00</v>
      </c>
      <c r="U15" t="str">
        <f>IF(NOT(ISBLANK(Sheet1!O17)),TEXT(Sheet1!O17,"hh:mm"),"")</f>
        <v>02:00</v>
      </c>
      <c r="V15">
        <f>IF(NOT(ISBLANK(Sheet1!X17)),Sheet1!X17,"")</f>
        <v>16587</v>
      </c>
      <c r="W15">
        <f>IF(NOT(ISBLANK(Sheet1!Y17)),Sheet1!Y17,"")</f>
        <v>85</v>
      </c>
      <c r="X15">
        <f>IF(NOT(ISBLANK(Sheet1!Z17)),Sheet1!Z17,"")</f>
        <v>0.5</v>
      </c>
      <c r="Y15">
        <f>IF(NOT(ISBLANK(Sheet1!AA17)),Sheet1!AA17,"")</f>
        <v>9478</v>
      </c>
      <c r="Z15">
        <f>IF(NOT(ISBLANK(Sheet1!AB17)),Sheet1!AB17,"")</f>
        <v>57.1</v>
      </c>
      <c r="AA15">
        <f>IF(NOT(ISBLANK(Sheet1!AC17)),Sheet1!AC17,"")</f>
        <v>4774</v>
      </c>
      <c r="AB15">
        <f>IF(NOT(ISBLANK(Sheet1!AD17)),Sheet1!AD17,"")</f>
        <v>28.8</v>
      </c>
      <c r="AC15">
        <f>IF(NOT(ISBLANK(Sheet1!AE17)),Sheet1!AE17,"")</f>
        <v>170</v>
      </c>
      <c r="AD15">
        <f>IF(NOT(ISBLANK(Sheet1!AF17)),Sheet1!AF17,"")</f>
        <v>1</v>
      </c>
      <c r="AE15">
        <f>IF(NOT(ISBLANK(Sheet1!AG17)),Sheet1!AG17,"")</f>
        <v>1933</v>
      </c>
      <c r="AF15">
        <f>IF(NOT(ISBLANK(Sheet1!AH17)),Sheet1!AH17,"")</f>
        <v>11.7</v>
      </c>
      <c r="AG15">
        <f>IF(NOT(ISBLANK(Sheet1!AI17)),Sheet1!AI17,"")</f>
        <v>12</v>
      </c>
      <c r="AH15">
        <f>IF(NOT(ISBLANK(Sheet1!AJ17)),Sheet1!AJ17,"")</f>
        <v>0.1</v>
      </c>
      <c r="AI15">
        <f>IF(NOT(ISBLANK(Sheet1!AK17)),Sheet1!AK17,"")</f>
        <v>0</v>
      </c>
      <c r="AJ15">
        <f>IF(NOT(ISBLANK(Sheet1!AL17)),Sheet1!AL17,"")</f>
        <v>0</v>
      </c>
      <c r="AK15">
        <f>IF(NOT(ISBLANK(Sheet1!AM17)),Sheet1!AM17,"")</f>
        <v>132</v>
      </c>
      <c r="AL15">
        <f>IF(NOT(ISBLANK(Sheet1!AN17)),Sheet1!AN17,"")</f>
        <v>0.8</v>
      </c>
      <c r="AM15">
        <f>IF(NOT(ISBLANK(Sheet1!AO17)),Sheet1!AO17,"")</f>
        <v>3</v>
      </c>
      <c r="AN15">
        <f>IF(NOT(ISBLANK(Sheet1!AP17)),Sheet1!AP17,"")</f>
        <v>0</v>
      </c>
      <c r="AO15">
        <f>IF(NOT(ISBLANK(Sheet1!AQ17)),Sheet1!AQ17,"")</f>
        <v>0</v>
      </c>
      <c r="AP15">
        <f>IF(NOT(ISBLANK(Sheet1!AR17)),Sheet1!AR17,"")</f>
        <v>0</v>
      </c>
      <c r="AQ15">
        <f>IF(NOT(ISBLANK(Sheet1!AS17)),Sheet1!AS17,"")</f>
        <v>0</v>
      </c>
      <c r="AR15">
        <f>IF(NOT(ISBLANK(Sheet1!AT17)),Sheet1!AT17,"")</f>
        <v>0</v>
      </c>
      <c r="AS15">
        <f>IF(NOT(ISBLANK(Sheet1!AU17)),Sheet1!AU17,"")</f>
        <v>0</v>
      </c>
      <c r="AT15">
        <f>IF(NOT(ISBLANK(Sheet1!AV17)),Sheet1!AV17,"")</f>
        <v>0</v>
      </c>
      <c r="AU15">
        <f>IF(NOT(ISBLANK(Sheet1!AW17)),Sheet1!AW17,"")</f>
        <v>0</v>
      </c>
      <c r="AV15">
        <f>IF(NOT(ISBLANK(Sheet1!AX17)),Sheet1!AX17,"")</f>
        <v>0</v>
      </c>
      <c r="AW15" t="str">
        <f>IF(NOT(ISBLANK(Sheet1!AZ17)),TEXT(Sheet1!AZ17,"hh:mm"),"")</f>
        <v/>
      </c>
      <c r="AX15" t="str">
        <f>IF(NOT(ISBLANK(Sheet1!BA17)),TEXT(Sheet1!BA17,"hh:mm"),"")</f>
        <v/>
      </c>
      <c r="AY15" t="str">
        <f>IF(NOT(ISBLANK(Sheet1!BB17)),Sheet1!BB17,"")</f>
        <v/>
      </c>
      <c r="AZ15" t="str">
        <f>IF(NOT(ISBLANK(Sheet1!BC17)),Sheet1!BC17,"")</f>
        <v/>
      </c>
      <c r="BA15" t="str">
        <f>IF(NOT(ISBLANK(Sheet1!BD17)),Sheet1!BD17,"")</f>
        <v/>
      </c>
      <c r="BB15" t="str">
        <f>IF(NOT(ISBLANK(Sheet1!BE17)),Sheet1!BE17,"")</f>
        <v/>
      </c>
      <c r="BC15" t="str">
        <f>IF(NOT(ISBLANK(Sheet1!BF17)),Sheet1!BF17,"")</f>
        <v/>
      </c>
      <c r="BD15" t="str">
        <f>IF(NOT(ISBLANK(Sheet1!BG17)),Sheet1!BG17,"")</f>
        <v/>
      </c>
      <c r="BE15" t="str">
        <f>IF(NOT(ISBLANK(Sheet1!BI17)),TEXT(Sheet1!BI17,"hh:mm"),"")</f>
        <v/>
      </c>
      <c r="BF15" t="str">
        <f>IF(NOT(ISBLANK(Sheet1!BJ17)),TEXT(Sheet1!BJ17,"hh:mm"),"")</f>
        <v/>
      </c>
      <c r="BG15" t="str">
        <f>IF(NOT(ISBLANK(Sheet1!BK17)),Sheet1!BK17,"")</f>
        <v/>
      </c>
      <c r="BH15" t="str">
        <f>IF(NOT(ISBLANK(Sheet1!BL17)),Sheet1!BL17,"")</f>
        <v/>
      </c>
      <c r="BI15" t="str">
        <f>IF(NOT(ISBLANK(Sheet1!BM17)),Sheet1!BM17,"")</f>
        <v/>
      </c>
      <c r="BJ15" t="str">
        <f>IF(NOT(ISBLANK(Sheet1!BN17)),Sheet1!BN17,"")</f>
        <v/>
      </c>
      <c r="BK15" t="str">
        <f>IF(NOT(ISBLANK(Sheet1!BO17)),Sheet1!BO17,"")</f>
        <v/>
      </c>
      <c r="BL15" t="str">
        <f>IF(NOT(ISBLANK(Sheet1!BP17)),Sheet1!BP17,"")</f>
        <v/>
      </c>
      <c r="BM15">
        <f t="shared" si="0"/>
        <v>2370</v>
      </c>
    </row>
    <row r="16" spans="1:65">
      <c r="A16">
        <f>Sheet1!A18</f>
        <v>15</v>
      </c>
      <c r="B16" t="str">
        <f>Sheet1!B18</f>
        <v>PW::PW0142::0100</v>
      </c>
      <c r="C16">
        <f>Sheet1!C18</f>
        <v>38.300750000000001</v>
      </c>
      <c r="D16">
        <f>Sheet1!D18</f>
        <v>-104.81827800000001</v>
      </c>
      <c r="E16" t="str">
        <f>Sheet1!E18</f>
        <v>Camino Pablo Ln</v>
      </c>
      <c r="F16" s="8">
        <f>Sheet1!F18</f>
        <v>45036</v>
      </c>
      <c r="G16" s="8">
        <f>Sheet1!G18</f>
        <v>45043</v>
      </c>
      <c r="H16" t="str">
        <f>Sheet1!H18</f>
        <v>Camino Ave</v>
      </c>
      <c r="I16">
        <f>Sheet1!I18</f>
        <v>18</v>
      </c>
      <c r="J16" t="str">
        <f>Sheet1!L18</f>
        <v>Camino Ave</v>
      </c>
      <c r="K16">
        <f>Sheet1!M18</f>
        <v>18</v>
      </c>
      <c r="L16">
        <f>IF(NOT(ISBLANK(Sheet1!P18)),Sheet1!P18,"")</f>
        <v>36</v>
      </c>
      <c r="M16" t="str">
        <f>IF(NOT(ISBLANK(Sheet1!Q18)),Sheet1!Q18,"")</f>
        <v/>
      </c>
      <c r="N16" s="13" t="str">
        <f>IF(NOT(ISBLANK(Sheet1!S18)),Sheet1!S18,"")</f>
        <v/>
      </c>
      <c r="O16">
        <f>IF(NOT(ISBLANK(Sheet1!T18)),Sheet1!T18,"")</f>
        <v>20.100000000000001</v>
      </c>
      <c r="P16" s="13" t="str">
        <f>IF(NOT(ISBLANK(Sheet1!V18)),Sheet1!V18,"")</f>
        <v/>
      </c>
      <c r="Q16">
        <f>IF(NOT(ISBLANK(Sheet1!W18)),Sheet1!W18,"")</f>
        <v>23.3</v>
      </c>
      <c r="R16" t="str">
        <f>IF(NOT(ISBLANK(Sheet1!J18)),TEXT(Sheet1!J18,"hh:mm"),"")</f>
        <v>09:00</v>
      </c>
      <c r="S16" t="str">
        <f>IF(NOT(ISBLANK(Sheet1!K18)),TEXT(Sheet1!K18,"hh:mm"),"")</f>
        <v>01:00</v>
      </c>
      <c r="T16" t="str">
        <f>IF(NOT(ISBLANK(Sheet1!N18)),TEXT(Sheet1!N18,"hh:mm"),"")</f>
        <v>10:00</v>
      </c>
      <c r="U16" t="str">
        <f>IF(NOT(ISBLANK(Sheet1!O18)),TEXT(Sheet1!O18,"hh:mm"),"")</f>
        <v>01:00</v>
      </c>
      <c r="V16">
        <f>IF(NOT(ISBLANK(Sheet1!X18)),Sheet1!X18,"")</f>
        <v>250</v>
      </c>
      <c r="W16">
        <f>IF(NOT(ISBLANK(Sheet1!Y18)),Sheet1!Y18,"")</f>
        <v>1</v>
      </c>
      <c r="X16">
        <f>IF(NOT(ISBLANK(Sheet1!Z18)),Sheet1!Z18,"")</f>
        <v>0.4</v>
      </c>
      <c r="Y16">
        <f>IF(NOT(ISBLANK(Sheet1!AA18)),Sheet1!AA18,"")</f>
        <v>162</v>
      </c>
      <c r="Z16">
        <f>IF(NOT(ISBLANK(Sheet1!AB18)),Sheet1!AB18,"")</f>
        <v>64.8</v>
      </c>
      <c r="AA16">
        <f>IF(NOT(ISBLANK(Sheet1!AC18)),Sheet1!AC18,"")</f>
        <v>53</v>
      </c>
      <c r="AB16">
        <f>IF(NOT(ISBLANK(Sheet1!AD18)),Sheet1!AD18,"")</f>
        <v>21.2</v>
      </c>
      <c r="AC16">
        <f>IF(NOT(ISBLANK(Sheet1!AE18)),Sheet1!AE18,"")</f>
        <v>0</v>
      </c>
      <c r="AD16">
        <f>IF(NOT(ISBLANK(Sheet1!AF18)),Sheet1!AF18,"")</f>
        <v>0</v>
      </c>
      <c r="AE16">
        <f>IF(NOT(ISBLANK(Sheet1!AG18)),Sheet1!AG18,"")</f>
        <v>31</v>
      </c>
      <c r="AF16">
        <f>IF(NOT(ISBLANK(Sheet1!AH18)),Sheet1!AH18,"")</f>
        <v>12.4</v>
      </c>
      <c r="AG16">
        <f>IF(NOT(ISBLANK(Sheet1!AI18)),Sheet1!AI18,"")</f>
        <v>3</v>
      </c>
      <c r="AH16">
        <f>IF(NOT(ISBLANK(Sheet1!AJ18)),Sheet1!AJ18,"")</f>
        <v>1.2</v>
      </c>
      <c r="AI16">
        <f>IF(NOT(ISBLANK(Sheet1!AK18)),Sheet1!AK18,"")</f>
        <v>0</v>
      </c>
      <c r="AJ16">
        <f>IF(NOT(ISBLANK(Sheet1!AL18)),Sheet1!AL18,"")</f>
        <v>0</v>
      </c>
      <c r="AK16">
        <f>IF(NOT(ISBLANK(Sheet1!AM18)),Sheet1!AM18,"")</f>
        <v>0</v>
      </c>
      <c r="AL16">
        <f>IF(NOT(ISBLANK(Sheet1!AN18)),Sheet1!AN18,"")</f>
        <v>0</v>
      </c>
      <c r="AM16">
        <f>IF(NOT(ISBLANK(Sheet1!AO18)),Sheet1!AO18,"")</f>
        <v>0</v>
      </c>
      <c r="AN16">
        <f>IF(NOT(ISBLANK(Sheet1!AP18)),Sheet1!AP18,"")</f>
        <v>0</v>
      </c>
      <c r="AO16">
        <f>IF(NOT(ISBLANK(Sheet1!AQ18)),Sheet1!AQ18,"")</f>
        <v>0</v>
      </c>
      <c r="AP16">
        <f>IF(NOT(ISBLANK(Sheet1!AR18)),Sheet1!AR18,"")</f>
        <v>0</v>
      </c>
      <c r="AQ16">
        <f>IF(NOT(ISBLANK(Sheet1!AS18)),Sheet1!AS18,"")</f>
        <v>0</v>
      </c>
      <c r="AR16">
        <f>IF(NOT(ISBLANK(Sheet1!AT18)),Sheet1!AT18,"")</f>
        <v>0</v>
      </c>
      <c r="AS16">
        <f>IF(NOT(ISBLANK(Sheet1!AU18)),Sheet1!AU18,"")</f>
        <v>0</v>
      </c>
      <c r="AT16">
        <f>IF(NOT(ISBLANK(Sheet1!AV18)),Sheet1!AV18,"")</f>
        <v>0</v>
      </c>
      <c r="AU16">
        <f>IF(NOT(ISBLANK(Sheet1!AW18)),Sheet1!AW18,"")</f>
        <v>0</v>
      </c>
      <c r="AV16">
        <f>IF(NOT(ISBLANK(Sheet1!AX18)),Sheet1!AX18,"")</f>
        <v>0</v>
      </c>
      <c r="AW16" t="str">
        <f>IF(NOT(ISBLANK(Sheet1!AZ18)),TEXT(Sheet1!AZ18,"hh:mm"),"")</f>
        <v/>
      </c>
      <c r="AX16" t="str">
        <f>IF(NOT(ISBLANK(Sheet1!BA18)),TEXT(Sheet1!BA18,"hh:mm"),"")</f>
        <v/>
      </c>
      <c r="AY16" t="str">
        <f>IF(NOT(ISBLANK(Sheet1!BB18)),Sheet1!BB18,"")</f>
        <v/>
      </c>
      <c r="AZ16" t="str">
        <f>IF(NOT(ISBLANK(Sheet1!BC18)),Sheet1!BC18,"")</f>
        <v/>
      </c>
      <c r="BA16" t="str">
        <f>IF(NOT(ISBLANK(Sheet1!BD18)),Sheet1!BD18,"")</f>
        <v/>
      </c>
      <c r="BB16" t="str">
        <f>IF(NOT(ISBLANK(Sheet1!BE18)),Sheet1!BE18,"")</f>
        <v/>
      </c>
      <c r="BC16" t="str">
        <f>IF(NOT(ISBLANK(Sheet1!BF18)),Sheet1!BF18,"")</f>
        <v/>
      </c>
      <c r="BD16" t="str">
        <f>IF(NOT(ISBLANK(Sheet1!BG18)),Sheet1!BG18,"")</f>
        <v/>
      </c>
      <c r="BE16" t="str">
        <f>IF(NOT(ISBLANK(Sheet1!BI18)),TEXT(Sheet1!BI18,"hh:mm"),"")</f>
        <v/>
      </c>
      <c r="BF16" t="str">
        <f>IF(NOT(ISBLANK(Sheet1!BJ18)),TEXT(Sheet1!BJ18,"hh:mm"),"")</f>
        <v/>
      </c>
      <c r="BG16" t="str">
        <f>IF(NOT(ISBLANK(Sheet1!BK18)),Sheet1!BK18,"")</f>
        <v/>
      </c>
      <c r="BH16" t="str">
        <f>IF(NOT(ISBLANK(Sheet1!BL18)),Sheet1!BL18,"")</f>
        <v/>
      </c>
      <c r="BI16" t="str">
        <f>IF(NOT(ISBLANK(Sheet1!BM18)),Sheet1!BM18,"")</f>
        <v/>
      </c>
      <c r="BJ16" t="str">
        <f>IF(NOT(ISBLANK(Sheet1!BN18)),Sheet1!BN18,"")</f>
        <v/>
      </c>
      <c r="BK16" t="str">
        <f>IF(NOT(ISBLANK(Sheet1!BO18)),Sheet1!BO18,"")</f>
        <v/>
      </c>
      <c r="BL16" t="str">
        <f>IF(NOT(ISBLANK(Sheet1!BP18)),Sheet1!BP18,"")</f>
        <v/>
      </c>
      <c r="BM16">
        <f t="shared" si="0"/>
        <v>36</v>
      </c>
    </row>
    <row r="17" spans="1:65">
      <c r="A17">
        <f>Sheet1!A19</f>
        <v>16</v>
      </c>
      <c r="B17" t="str">
        <f>Sheet1!B19</f>
        <v>PW::PW0152::0100</v>
      </c>
      <c r="C17">
        <f>Sheet1!C19</f>
        <v>38.311083000000004</v>
      </c>
      <c r="D17">
        <f>Sheet1!D19</f>
        <v>-104.77369400000001</v>
      </c>
      <c r="E17" t="str">
        <f>Sheet1!E19</f>
        <v>Capistrano</v>
      </c>
      <c r="F17" s="8">
        <f>Sheet1!F19</f>
        <v>45029</v>
      </c>
      <c r="G17" s="8">
        <f>Sheet1!G19</f>
        <v>45036</v>
      </c>
      <c r="H17" t="str">
        <f>Sheet1!H19</f>
        <v>Clenaga Dr</v>
      </c>
      <c r="I17">
        <f>Sheet1!I19</f>
        <v>1017</v>
      </c>
      <c r="J17" t="str">
        <f>Sheet1!L19</f>
        <v>Clenaga Dr</v>
      </c>
      <c r="K17">
        <f>Sheet1!M19</f>
        <v>593</v>
      </c>
      <c r="L17">
        <f>IF(NOT(ISBLANK(Sheet1!P19)),Sheet1!P19,"")</f>
        <v>1610</v>
      </c>
      <c r="M17" t="str">
        <f>IF(NOT(ISBLANK(Sheet1!Q19)),Sheet1!Q19,"")</f>
        <v/>
      </c>
      <c r="N17" s="13" t="str">
        <f>IF(NOT(ISBLANK(Sheet1!S19)),Sheet1!S19,"")</f>
        <v>20/35</v>
      </c>
      <c r="O17">
        <f>IF(NOT(ISBLANK(Sheet1!T19)),Sheet1!T19,"")</f>
        <v>38.5</v>
      </c>
      <c r="P17" s="13" t="str">
        <f>IF(NOT(ISBLANK(Sheet1!V19)),Sheet1!V19,"")</f>
        <v>20/35</v>
      </c>
      <c r="Q17">
        <f>IF(NOT(ISBLANK(Sheet1!W19)),Sheet1!W19,"")</f>
        <v>31.9</v>
      </c>
      <c r="R17" t="str">
        <f>IF(NOT(ISBLANK(Sheet1!J19)),TEXT(Sheet1!J19,"hh:mm"),"")</f>
        <v>06:00</v>
      </c>
      <c r="S17" t="str">
        <f>IF(NOT(ISBLANK(Sheet1!K19)),TEXT(Sheet1!K19,"hh:mm"),"")</f>
        <v>02:00</v>
      </c>
      <c r="T17" t="str">
        <f>IF(NOT(ISBLANK(Sheet1!N19)),TEXT(Sheet1!N19,"hh:mm"),"")</f>
        <v>09:00</v>
      </c>
      <c r="U17" t="str">
        <f>IF(NOT(ISBLANK(Sheet1!O19)),TEXT(Sheet1!O19,"hh:mm"),"")</f>
        <v>02:00</v>
      </c>
      <c r="V17">
        <f>IF(NOT(ISBLANK(Sheet1!X19)),Sheet1!X19,"")</f>
        <v>11122</v>
      </c>
      <c r="W17">
        <f>IF(NOT(ISBLANK(Sheet1!Y19)),Sheet1!Y19,"")</f>
        <v>53</v>
      </c>
      <c r="X17">
        <f>IF(NOT(ISBLANK(Sheet1!Z19)),Sheet1!Z19,"")</f>
        <v>0.5</v>
      </c>
      <c r="Y17">
        <f>IF(NOT(ISBLANK(Sheet1!AA19)),Sheet1!AA19,"")</f>
        <v>7337</v>
      </c>
      <c r="Z17">
        <f>IF(NOT(ISBLANK(Sheet1!AB19)),Sheet1!AB19,"")</f>
        <v>66</v>
      </c>
      <c r="AA17">
        <f>IF(NOT(ISBLANK(Sheet1!AC19)),Sheet1!AC19,"")</f>
        <v>2483</v>
      </c>
      <c r="AB17">
        <f>IF(NOT(ISBLANK(Sheet1!AD19)),Sheet1!AD19,"")</f>
        <v>22.3</v>
      </c>
      <c r="AC17">
        <f>IF(NOT(ISBLANK(Sheet1!AE19)),Sheet1!AE19,"")</f>
        <v>88</v>
      </c>
      <c r="AD17">
        <f>IF(NOT(ISBLANK(Sheet1!AF19)),Sheet1!AF19,"")</f>
        <v>0.8</v>
      </c>
      <c r="AE17">
        <f>IF(NOT(ISBLANK(Sheet1!AG19)),Sheet1!AG19,"")</f>
        <v>1078</v>
      </c>
      <c r="AF17">
        <f>IF(NOT(ISBLANK(Sheet1!AH19)),Sheet1!AH19,"")</f>
        <v>9.6999999999999993</v>
      </c>
      <c r="AG17">
        <f>IF(NOT(ISBLANK(Sheet1!AI19)),Sheet1!AI19,"")</f>
        <v>5</v>
      </c>
      <c r="AH17">
        <f>IF(NOT(ISBLANK(Sheet1!AJ19)),Sheet1!AJ19,"")</f>
        <v>0</v>
      </c>
      <c r="AI17">
        <f>IF(NOT(ISBLANK(Sheet1!AK19)),Sheet1!AK19,"")</f>
        <v>0</v>
      </c>
      <c r="AJ17">
        <f>IF(NOT(ISBLANK(Sheet1!AL19)),Sheet1!AL19,"")</f>
        <v>0</v>
      </c>
      <c r="AK17">
        <f>IF(NOT(ISBLANK(Sheet1!AM19)),Sheet1!AM19,"")</f>
        <v>71</v>
      </c>
      <c r="AL17">
        <f>IF(NOT(ISBLANK(Sheet1!AN19)),Sheet1!AN19,"")</f>
        <v>0.6</v>
      </c>
      <c r="AM17">
        <f>IF(NOT(ISBLANK(Sheet1!AO19)),Sheet1!AO19,"")</f>
        <v>7</v>
      </c>
      <c r="AN17">
        <f>IF(NOT(ISBLANK(Sheet1!AP19)),Sheet1!AP19,"")</f>
        <v>0.1</v>
      </c>
      <c r="AO17">
        <f>IF(NOT(ISBLANK(Sheet1!AQ19)),Sheet1!AQ19,"")</f>
        <v>0</v>
      </c>
      <c r="AP17">
        <f>IF(NOT(ISBLANK(Sheet1!AR19)),Sheet1!AR19,"")</f>
        <v>0</v>
      </c>
      <c r="AQ17">
        <f>IF(NOT(ISBLANK(Sheet1!AS19)),Sheet1!AS19,"")</f>
        <v>0</v>
      </c>
      <c r="AR17">
        <f>IF(NOT(ISBLANK(Sheet1!AT19)),Sheet1!AT19,"")</f>
        <v>0</v>
      </c>
      <c r="AS17">
        <f>IF(NOT(ISBLANK(Sheet1!AU19)),Sheet1!AU19,"")</f>
        <v>0</v>
      </c>
      <c r="AT17">
        <f>IF(NOT(ISBLANK(Sheet1!AV19)),Sheet1!AV19,"")</f>
        <v>0</v>
      </c>
      <c r="AU17">
        <f>IF(NOT(ISBLANK(Sheet1!AW19)),Sheet1!AW19,"")</f>
        <v>0</v>
      </c>
      <c r="AV17">
        <f>IF(NOT(ISBLANK(Sheet1!AX19)),Sheet1!AX19,"")</f>
        <v>0</v>
      </c>
      <c r="AW17" t="str">
        <f>IF(NOT(ISBLANK(Sheet1!AZ19)),TEXT(Sheet1!AZ19,"hh:mm"),"")</f>
        <v/>
      </c>
      <c r="AX17" t="str">
        <f>IF(NOT(ISBLANK(Sheet1!BA19)),TEXT(Sheet1!BA19,"hh:mm"),"")</f>
        <v/>
      </c>
      <c r="AY17" t="str">
        <f>IF(NOT(ISBLANK(Sheet1!BB19)),Sheet1!BB19,"")</f>
        <v/>
      </c>
      <c r="AZ17" t="str">
        <f>IF(NOT(ISBLANK(Sheet1!BC19)),Sheet1!BC19,"")</f>
        <v/>
      </c>
      <c r="BA17" t="str">
        <f>IF(NOT(ISBLANK(Sheet1!BD19)),Sheet1!BD19,"")</f>
        <v/>
      </c>
      <c r="BB17" t="str">
        <f>IF(NOT(ISBLANK(Sheet1!BE19)),Sheet1!BE19,"")</f>
        <v/>
      </c>
      <c r="BC17" t="str">
        <f>IF(NOT(ISBLANK(Sheet1!BF19)),Sheet1!BF19,"")</f>
        <v/>
      </c>
      <c r="BD17" t="str">
        <f>IF(NOT(ISBLANK(Sheet1!BG19)),Sheet1!BG19,"")</f>
        <v/>
      </c>
      <c r="BE17" t="str">
        <f>IF(NOT(ISBLANK(Sheet1!BI19)),TEXT(Sheet1!BI19,"hh:mm"),"")</f>
        <v/>
      </c>
      <c r="BF17" t="str">
        <f>IF(NOT(ISBLANK(Sheet1!BJ19)),TEXT(Sheet1!BJ19,"hh:mm"),"")</f>
        <v/>
      </c>
      <c r="BG17" t="str">
        <f>IF(NOT(ISBLANK(Sheet1!BK19)),Sheet1!BK19,"")</f>
        <v/>
      </c>
      <c r="BH17" t="str">
        <f>IF(NOT(ISBLANK(Sheet1!BL19)),Sheet1!BL19,"")</f>
        <v/>
      </c>
      <c r="BI17" t="str">
        <f>IF(NOT(ISBLANK(Sheet1!BM19)),Sheet1!BM19,"")</f>
        <v/>
      </c>
      <c r="BJ17" t="str">
        <f>IF(NOT(ISBLANK(Sheet1!BN19)),Sheet1!BN19,"")</f>
        <v/>
      </c>
      <c r="BK17" t="str">
        <f>IF(NOT(ISBLANK(Sheet1!BO19)),Sheet1!BO19,"")</f>
        <v/>
      </c>
      <c r="BL17" t="str">
        <f>IF(NOT(ISBLANK(Sheet1!BP19)),Sheet1!BP19,"")</f>
        <v/>
      </c>
      <c r="BM17">
        <f t="shared" si="0"/>
        <v>1610</v>
      </c>
    </row>
    <row r="18" spans="1:65">
      <c r="A18">
        <f>Sheet1!A20</f>
        <v>17</v>
      </c>
      <c r="B18" t="str">
        <f>Sheet1!B20</f>
        <v>None</v>
      </c>
      <c r="C18">
        <f>Sheet1!C20</f>
        <v>38.316555999999999</v>
      </c>
      <c r="D18">
        <f>Sheet1!D20</f>
        <v>-104.771917</v>
      </c>
      <c r="E18" t="str">
        <f>Sheet1!E20</f>
        <v xml:space="preserve">Cyclone </v>
      </c>
      <c r="F18" s="8">
        <f>Sheet1!F20</f>
        <v>45029</v>
      </c>
      <c r="G18" s="8">
        <f>Sheet1!G20</f>
        <v>45036</v>
      </c>
      <c r="H18" t="str">
        <f>Sheet1!H20</f>
        <v>Spaulding</v>
      </c>
      <c r="I18">
        <f>Sheet1!I20</f>
        <v>350</v>
      </c>
      <c r="J18" t="str">
        <f>Sheet1!L20</f>
        <v>Spaulding</v>
      </c>
      <c r="K18">
        <f>Sheet1!M20</f>
        <v>270</v>
      </c>
      <c r="L18">
        <f>IF(NOT(ISBLANK(Sheet1!P20)),Sheet1!P20,"")</f>
        <v>620</v>
      </c>
      <c r="M18" t="str">
        <f>IF(NOT(ISBLANK(Sheet1!Q20)),Sheet1!Q20,"")</f>
        <v/>
      </c>
      <c r="N18" s="13">
        <f>IF(NOT(ISBLANK(Sheet1!S20)),Sheet1!S20,"")</f>
        <v>20</v>
      </c>
      <c r="O18">
        <f>IF(NOT(ISBLANK(Sheet1!T20)),Sheet1!T20,"")</f>
        <v>30.6</v>
      </c>
      <c r="P18" s="13">
        <f>IF(NOT(ISBLANK(Sheet1!V20)),Sheet1!V20,"")</f>
        <v>20</v>
      </c>
      <c r="Q18">
        <f>IF(NOT(ISBLANK(Sheet1!W20)),Sheet1!W20,"")</f>
        <v>28.6</v>
      </c>
      <c r="R18" t="str">
        <f>IF(NOT(ISBLANK(Sheet1!J20)),TEXT(Sheet1!J20,"hh:mm"),"")</f>
        <v>06:00</v>
      </c>
      <c r="S18" t="str">
        <f>IF(NOT(ISBLANK(Sheet1!K20)),TEXT(Sheet1!K20,"hh:mm"),"")</f>
        <v>02:00</v>
      </c>
      <c r="T18" t="str">
        <f>IF(NOT(ISBLANK(Sheet1!N20)),TEXT(Sheet1!N20,"hh:mm"),"")</f>
        <v>06:00</v>
      </c>
      <c r="U18" t="str">
        <f>IF(NOT(ISBLANK(Sheet1!O20)),TEXT(Sheet1!O20,"hh:mm"),"")</f>
        <v>02:00</v>
      </c>
      <c r="V18">
        <f>IF(NOT(ISBLANK(Sheet1!X20)),Sheet1!X20,"")</f>
        <v>4330</v>
      </c>
      <c r="W18">
        <f>IF(NOT(ISBLANK(Sheet1!Y20)),Sheet1!Y20,"")</f>
        <v>23</v>
      </c>
      <c r="X18">
        <f>IF(NOT(ISBLANK(Sheet1!Z20)),Sheet1!Z20,"")</f>
        <v>0.5</v>
      </c>
      <c r="Y18">
        <f>IF(NOT(ISBLANK(Sheet1!AA20)),Sheet1!AA20,"")</f>
        <v>2251</v>
      </c>
      <c r="Z18">
        <f>IF(NOT(ISBLANK(Sheet1!AB20)),Sheet1!AB20,"")</f>
        <v>52</v>
      </c>
      <c r="AA18">
        <f>IF(NOT(ISBLANK(Sheet1!AC20)),Sheet1!AC20,"")</f>
        <v>1353</v>
      </c>
      <c r="AB18">
        <f>IF(NOT(ISBLANK(Sheet1!AD20)),Sheet1!AD20,"")</f>
        <v>31.2</v>
      </c>
      <c r="AC18">
        <f>IF(NOT(ISBLANK(Sheet1!AE20)),Sheet1!AE20,"")</f>
        <v>47</v>
      </c>
      <c r="AD18">
        <f>IF(NOT(ISBLANK(Sheet1!AF20)),Sheet1!AF20,"")</f>
        <v>1.1000000000000001</v>
      </c>
      <c r="AE18">
        <f>IF(NOT(ISBLANK(Sheet1!AG20)),Sheet1!AG20,"")</f>
        <v>645</v>
      </c>
      <c r="AF18">
        <f>IF(NOT(ISBLANK(Sheet1!AH20)),Sheet1!AH20,"")</f>
        <v>14.9</v>
      </c>
      <c r="AG18">
        <f>IF(NOT(ISBLANK(Sheet1!AI20)),Sheet1!AI20,"")</f>
        <v>0</v>
      </c>
      <c r="AH18">
        <f>IF(NOT(ISBLANK(Sheet1!AJ20)),Sheet1!AJ20,"")</f>
        <v>0</v>
      </c>
      <c r="AI18">
        <f>IF(NOT(ISBLANK(Sheet1!AK20)),Sheet1!AK20,"")</f>
        <v>0</v>
      </c>
      <c r="AJ18">
        <f>IF(NOT(ISBLANK(Sheet1!AL20)),Sheet1!AL20,"")</f>
        <v>0</v>
      </c>
      <c r="AK18">
        <f>IF(NOT(ISBLANK(Sheet1!AM20)),Sheet1!AM20,"")</f>
        <v>11</v>
      </c>
      <c r="AL18">
        <f>IF(NOT(ISBLANK(Sheet1!AN20)),Sheet1!AN20,"")</f>
        <v>0.3</v>
      </c>
      <c r="AM18">
        <f>IF(NOT(ISBLANK(Sheet1!AO20)),Sheet1!AO20,"")</f>
        <v>0</v>
      </c>
      <c r="AN18">
        <f>IF(NOT(ISBLANK(Sheet1!AP20)),Sheet1!AP20,"")</f>
        <v>0</v>
      </c>
      <c r="AO18">
        <f>IF(NOT(ISBLANK(Sheet1!AQ20)),Sheet1!AQ20,"")</f>
        <v>0</v>
      </c>
      <c r="AP18">
        <f>IF(NOT(ISBLANK(Sheet1!AR20)),Sheet1!AR20,"")</f>
        <v>0</v>
      </c>
      <c r="AQ18">
        <f>IF(NOT(ISBLANK(Sheet1!AS20)),Sheet1!AS20,"")</f>
        <v>0</v>
      </c>
      <c r="AR18">
        <f>IF(NOT(ISBLANK(Sheet1!AT20)),Sheet1!AT20,"")</f>
        <v>0</v>
      </c>
      <c r="AS18">
        <f>IF(NOT(ISBLANK(Sheet1!AU20)),Sheet1!AU20,"")</f>
        <v>0</v>
      </c>
      <c r="AT18">
        <f>IF(NOT(ISBLANK(Sheet1!AV20)),Sheet1!AV20,"")</f>
        <v>0</v>
      </c>
      <c r="AU18">
        <f>IF(NOT(ISBLANK(Sheet1!AW20)),Sheet1!AW20,"")</f>
        <v>0</v>
      </c>
      <c r="AV18">
        <f>IF(NOT(ISBLANK(Sheet1!AX20)),Sheet1!AX20,"")</f>
        <v>0</v>
      </c>
      <c r="AW18" t="str">
        <f>IF(NOT(ISBLANK(Sheet1!AZ20)),TEXT(Sheet1!AZ20,"hh:mm"),"")</f>
        <v/>
      </c>
      <c r="AX18" t="str">
        <f>IF(NOT(ISBLANK(Sheet1!BA20)),TEXT(Sheet1!BA20,"hh:mm"),"")</f>
        <v/>
      </c>
      <c r="AY18" t="str">
        <f>IF(NOT(ISBLANK(Sheet1!BB20)),Sheet1!BB20,"")</f>
        <v/>
      </c>
      <c r="AZ18" t="str">
        <f>IF(NOT(ISBLANK(Sheet1!BC20)),Sheet1!BC20,"")</f>
        <v/>
      </c>
      <c r="BA18" t="str">
        <f>IF(NOT(ISBLANK(Sheet1!BD20)),Sheet1!BD20,"")</f>
        <v/>
      </c>
      <c r="BB18" t="str">
        <f>IF(NOT(ISBLANK(Sheet1!BE20)),Sheet1!BE20,"")</f>
        <v/>
      </c>
      <c r="BC18" t="str">
        <f>IF(NOT(ISBLANK(Sheet1!BF20)),Sheet1!BF20,"")</f>
        <v/>
      </c>
      <c r="BD18" t="str">
        <f>IF(NOT(ISBLANK(Sheet1!BG20)),Sheet1!BG20,"")</f>
        <v/>
      </c>
      <c r="BE18" t="str">
        <f>IF(NOT(ISBLANK(Sheet1!BI20)),TEXT(Sheet1!BI20,"hh:mm"),"")</f>
        <v/>
      </c>
      <c r="BF18" t="str">
        <f>IF(NOT(ISBLANK(Sheet1!BJ20)),TEXT(Sheet1!BJ20,"hh:mm"),"")</f>
        <v/>
      </c>
      <c r="BG18" t="str">
        <f>IF(NOT(ISBLANK(Sheet1!BK20)),Sheet1!BK20,"")</f>
        <v/>
      </c>
      <c r="BH18" t="str">
        <f>IF(NOT(ISBLANK(Sheet1!BL20)),Sheet1!BL20,"")</f>
        <v/>
      </c>
      <c r="BI18" t="str">
        <f>IF(NOT(ISBLANK(Sheet1!BM20)),Sheet1!BM20,"")</f>
        <v/>
      </c>
      <c r="BJ18" t="str">
        <f>IF(NOT(ISBLANK(Sheet1!BN20)),Sheet1!BN20,"")</f>
        <v/>
      </c>
      <c r="BK18" t="str">
        <f>IF(NOT(ISBLANK(Sheet1!BO20)),Sheet1!BO20,"")</f>
        <v/>
      </c>
      <c r="BL18" t="str">
        <f>IF(NOT(ISBLANK(Sheet1!BP20)),Sheet1!BP20,"")</f>
        <v/>
      </c>
      <c r="BM18">
        <f t="shared" si="0"/>
        <v>620</v>
      </c>
    </row>
    <row r="19" spans="1:65">
      <c r="A19">
        <f>Sheet1!A21</f>
        <v>18</v>
      </c>
      <c r="B19" t="str">
        <f>Sheet1!B21</f>
        <v>None</v>
      </c>
      <c r="C19">
        <f>Sheet1!C21</f>
        <v>38.305028</v>
      </c>
      <c r="D19">
        <f>Sheet1!D21</f>
        <v>-104.817778</v>
      </c>
      <c r="E19" t="str">
        <f>Sheet1!E21</f>
        <v>Tierra Buena</v>
      </c>
      <c r="F19" s="8">
        <f>Sheet1!F21</f>
        <v>45036</v>
      </c>
      <c r="G19" s="8">
        <f>Sheet1!G21</f>
        <v>45043</v>
      </c>
      <c r="H19" t="str">
        <f>Sheet1!H21</f>
        <v xml:space="preserve"> Plaza de los</v>
      </c>
      <c r="I19">
        <f>Sheet1!I21</f>
        <v>19</v>
      </c>
      <c r="J19" t="str">
        <f>Sheet1!L21</f>
        <v xml:space="preserve"> Plaza de los</v>
      </c>
      <c r="K19">
        <f>Sheet1!M21</f>
        <v>23</v>
      </c>
      <c r="L19">
        <f>IF(NOT(ISBLANK(Sheet1!P21)),Sheet1!P21,"")</f>
        <v>42</v>
      </c>
      <c r="M19" t="str">
        <f>IF(NOT(ISBLANK(Sheet1!Q21)),Sheet1!Q21,"")</f>
        <v/>
      </c>
      <c r="N19" s="13" t="str">
        <f>IF(NOT(ISBLANK(Sheet1!S21)),Sheet1!S21,"")</f>
        <v/>
      </c>
      <c r="O19">
        <f>IF(NOT(ISBLANK(Sheet1!T21)),Sheet1!T21,"")</f>
        <v>30.6</v>
      </c>
      <c r="P19" s="13" t="str">
        <f>IF(NOT(ISBLANK(Sheet1!V21)),Sheet1!V21,"")</f>
        <v/>
      </c>
      <c r="Q19">
        <f>IF(NOT(ISBLANK(Sheet1!W21)),Sheet1!W21,"")</f>
        <v>30.6</v>
      </c>
      <c r="R19" t="str">
        <f>IF(NOT(ISBLANK(Sheet1!J21)),TEXT(Sheet1!J21,"hh:mm"),"")</f>
        <v>11:00</v>
      </c>
      <c r="S19" t="str">
        <f>IF(NOT(ISBLANK(Sheet1!K21)),TEXT(Sheet1!K21,"hh:mm"),"")</f>
        <v>04:00</v>
      </c>
      <c r="T19" t="str">
        <f>IF(NOT(ISBLANK(Sheet1!N21)),TEXT(Sheet1!N21,"hh:mm"),"")</f>
        <v>11:00</v>
      </c>
      <c r="U19" t="str">
        <f>IF(NOT(ISBLANK(Sheet1!O21)),TEXT(Sheet1!O21,"hh:mm"),"")</f>
        <v>02:00</v>
      </c>
      <c r="V19">
        <f>IF(NOT(ISBLANK(Sheet1!X21)),Sheet1!X21,"")</f>
        <v>282</v>
      </c>
      <c r="W19">
        <f>IF(NOT(ISBLANK(Sheet1!Y21)),Sheet1!Y21,"")</f>
        <v>0</v>
      </c>
      <c r="X19">
        <f>IF(NOT(ISBLANK(Sheet1!Z21)),Sheet1!Z21,"")</f>
        <v>0</v>
      </c>
      <c r="Y19">
        <f>IF(NOT(ISBLANK(Sheet1!AA21)),Sheet1!AA21,"")</f>
        <v>147</v>
      </c>
      <c r="Z19">
        <f>IF(NOT(ISBLANK(Sheet1!AB21)),Sheet1!AB21,"")</f>
        <v>52.1</v>
      </c>
      <c r="AA19">
        <f>IF(NOT(ISBLANK(Sheet1!AC21)),Sheet1!AC21,"")</f>
        <v>105</v>
      </c>
      <c r="AB19">
        <f>IF(NOT(ISBLANK(Sheet1!AD21)),Sheet1!AD21,"")</f>
        <v>37.200000000000003</v>
      </c>
      <c r="AC19">
        <f>IF(NOT(ISBLANK(Sheet1!AE21)),Sheet1!AE21,"")</f>
        <v>1</v>
      </c>
      <c r="AD19">
        <f>IF(NOT(ISBLANK(Sheet1!AF21)),Sheet1!AF21,"")</f>
        <v>0.4</v>
      </c>
      <c r="AE19">
        <f>IF(NOT(ISBLANK(Sheet1!AG21)),Sheet1!AG21,"")</f>
        <v>26</v>
      </c>
      <c r="AF19">
        <f>IF(NOT(ISBLANK(Sheet1!AH21)),Sheet1!AH21,"")</f>
        <v>9.1999999999999993</v>
      </c>
      <c r="AG19">
        <f>IF(NOT(ISBLANK(Sheet1!AI21)),Sheet1!AI21,"")</f>
        <v>2</v>
      </c>
      <c r="AH19">
        <f>IF(NOT(ISBLANK(Sheet1!AJ21)),Sheet1!AJ21,"")</f>
        <v>0.7</v>
      </c>
      <c r="AI19">
        <f>IF(NOT(ISBLANK(Sheet1!AK21)),Sheet1!AK21,"")</f>
        <v>0</v>
      </c>
      <c r="AJ19">
        <f>IF(NOT(ISBLANK(Sheet1!AL21)),Sheet1!AL21,"")</f>
        <v>0</v>
      </c>
      <c r="AK19">
        <f>IF(NOT(ISBLANK(Sheet1!AM21)),Sheet1!AM21,"")</f>
        <v>1</v>
      </c>
      <c r="AL19">
        <f>IF(NOT(ISBLANK(Sheet1!AN21)),Sheet1!AN21,"")</f>
        <v>0.4</v>
      </c>
      <c r="AM19">
        <f>IF(NOT(ISBLANK(Sheet1!AO21)),Sheet1!AO21,"")</f>
        <v>0</v>
      </c>
      <c r="AN19">
        <f>IF(NOT(ISBLANK(Sheet1!AP21)),Sheet1!AP21,"")</f>
        <v>0</v>
      </c>
      <c r="AO19">
        <f>IF(NOT(ISBLANK(Sheet1!AQ21)),Sheet1!AQ21,"")</f>
        <v>0</v>
      </c>
      <c r="AP19">
        <f>IF(NOT(ISBLANK(Sheet1!AR21)),Sheet1!AR21,"")</f>
        <v>0</v>
      </c>
      <c r="AQ19">
        <f>IF(NOT(ISBLANK(Sheet1!AS21)),Sheet1!AS21,"")</f>
        <v>0</v>
      </c>
      <c r="AR19">
        <f>IF(NOT(ISBLANK(Sheet1!AT21)),Sheet1!AT21,"")</f>
        <v>0</v>
      </c>
      <c r="AS19">
        <f>IF(NOT(ISBLANK(Sheet1!AU21)),Sheet1!AU21,"")</f>
        <v>0</v>
      </c>
      <c r="AT19">
        <f>IF(NOT(ISBLANK(Sheet1!AV21)),Sheet1!AV21,"")</f>
        <v>0</v>
      </c>
      <c r="AU19">
        <f>IF(NOT(ISBLANK(Sheet1!AW21)),Sheet1!AW21,"")</f>
        <v>0</v>
      </c>
      <c r="AV19">
        <f>IF(NOT(ISBLANK(Sheet1!AX21)),Sheet1!AX21,"")</f>
        <v>0</v>
      </c>
      <c r="AW19" t="str">
        <f>IF(NOT(ISBLANK(Sheet1!AZ21)),TEXT(Sheet1!AZ21,"hh:mm"),"")</f>
        <v/>
      </c>
      <c r="AX19" t="str">
        <f>IF(NOT(ISBLANK(Sheet1!BA21)),TEXT(Sheet1!BA21,"hh:mm"),"")</f>
        <v/>
      </c>
      <c r="AY19" t="str">
        <f>IF(NOT(ISBLANK(Sheet1!BB21)),Sheet1!BB21,"")</f>
        <v/>
      </c>
      <c r="AZ19" t="str">
        <f>IF(NOT(ISBLANK(Sheet1!BC21)),Sheet1!BC21,"")</f>
        <v/>
      </c>
      <c r="BA19" t="str">
        <f>IF(NOT(ISBLANK(Sheet1!BD21)),Sheet1!BD21,"")</f>
        <v/>
      </c>
      <c r="BB19" t="str">
        <f>IF(NOT(ISBLANK(Sheet1!BE21)),Sheet1!BE21,"")</f>
        <v/>
      </c>
      <c r="BC19" t="str">
        <f>IF(NOT(ISBLANK(Sheet1!BF21)),Sheet1!BF21,"")</f>
        <v/>
      </c>
      <c r="BD19" t="str">
        <f>IF(NOT(ISBLANK(Sheet1!BG21)),Sheet1!BG21,"")</f>
        <v/>
      </c>
      <c r="BE19" t="str">
        <f>IF(NOT(ISBLANK(Sheet1!BI21)),TEXT(Sheet1!BI21,"hh:mm"),"")</f>
        <v/>
      </c>
      <c r="BF19" t="str">
        <f>IF(NOT(ISBLANK(Sheet1!BJ21)),TEXT(Sheet1!BJ21,"hh:mm"),"")</f>
        <v/>
      </c>
      <c r="BG19" t="str">
        <f>IF(NOT(ISBLANK(Sheet1!BK21)),Sheet1!BK21,"")</f>
        <v/>
      </c>
      <c r="BH19" t="str">
        <f>IF(NOT(ISBLANK(Sheet1!BL21)),Sheet1!BL21,"")</f>
        <v/>
      </c>
      <c r="BI19" t="str">
        <f>IF(NOT(ISBLANK(Sheet1!BM21)),Sheet1!BM21,"")</f>
        <v/>
      </c>
      <c r="BJ19" t="str">
        <f>IF(NOT(ISBLANK(Sheet1!BN21)),Sheet1!BN21,"")</f>
        <v/>
      </c>
      <c r="BK19" t="str">
        <f>IF(NOT(ISBLANK(Sheet1!BO21)),Sheet1!BO21,"")</f>
        <v/>
      </c>
      <c r="BL19" t="str">
        <f>IF(NOT(ISBLANK(Sheet1!BP21)),Sheet1!BP21,"")</f>
        <v/>
      </c>
      <c r="BM19">
        <f t="shared" si="0"/>
        <v>42</v>
      </c>
    </row>
    <row r="20" spans="1:65">
      <c r="A20">
        <f>Sheet1!A22</f>
        <v>19</v>
      </c>
      <c r="B20" t="str">
        <f>Sheet1!B22</f>
        <v>PC::PC00454::0200</v>
      </c>
      <c r="C20">
        <f>Sheet1!C22</f>
        <v>38.230916999999998</v>
      </c>
      <c r="D20">
        <f>Sheet1!D22</f>
        <v>-104.54991699999999</v>
      </c>
      <c r="E20" t="str">
        <f>Sheet1!E22</f>
        <v>Preston Rd</v>
      </c>
      <c r="F20" s="8">
        <f>Sheet1!F22</f>
        <v>45027</v>
      </c>
      <c r="G20" s="8">
        <f>Sheet1!G22</f>
        <v>45034</v>
      </c>
      <c r="H20" t="str">
        <f>Sheet1!H22</f>
        <v>23rd Ln</v>
      </c>
      <c r="I20">
        <f>Sheet1!I22</f>
        <v>160</v>
      </c>
      <c r="J20" t="str">
        <f>Sheet1!L22</f>
        <v>23rd Ln</v>
      </c>
      <c r="K20">
        <f>Sheet1!M22</f>
        <v>183</v>
      </c>
      <c r="L20">
        <f>IF(NOT(ISBLANK(Sheet1!P22)),Sheet1!P22,"")</f>
        <v>343</v>
      </c>
      <c r="M20" t="str">
        <f>IF(NOT(ISBLANK(Sheet1!Q22)),Sheet1!Q22,"")</f>
        <v/>
      </c>
      <c r="N20" s="13">
        <f>IF(NOT(ISBLANK(Sheet1!S22)),Sheet1!S22,"")</f>
        <v>25</v>
      </c>
      <c r="O20">
        <f>IF(NOT(ISBLANK(Sheet1!T22)),Sheet1!T22,"")</f>
        <v>38.5</v>
      </c>
      <c r="P20" s="13">
        <f>IF(NOT(ISBLANK(Sheet1!V22)),Sheet1!V22,"")</f>
        <v>25</v>
      </c>
      <c r="Q20">
        <f>IF(NOT(ISBLANK(Sheet1!W22)),Sheet1!W22,"")</f>
        <v>37.9</v>
      </c>
      <c r="R20" t="str">
        <f>IF(NOT(ISBLANK(Sheet1!J22)),TEXT(Sheet1!J22,"hh:mm"),"")</f>
        <v>06:00</v>
      </c>
      <c r="S20" t="str">
        <f>IF(NOT(ISBLANK(Sheet1!K22)),TEXT(Sheet1!K22,"hh:mm"),"")</f>
        <v>02:00</v>
      </c>
      <c r="T20" t="str">
        <f>IF(NOT(ISBLANK(Sheet1!N22)),TEXT(Sheet1!N22,"hh:mm"),"")</f>
        <v>06:00</v>
      </c>
      <c r="U20" t="str">
        <f>IF(NOT(ISBLANK(Sheet1!O22)),TEXT(Sheet1!O22,"hh:mm"),"")</f>
        <v>01:00</v>
      </c>
      <c r="V20">
        <f>IF(NOT(ISBLANK(Sheet1!X22)),Sheet1!X22,"")</f>
        <v>2392</v>
      </c>
      <c r="W20">
        <f>IF(NOT(ISBLANK(Sheet1!Y22)),Sheet1!Y22,"")</f>
        <v>1</v>
      </c>
      <c r="X20">
        <f>IF(NOT(ISBLANK(Sheet1!Z22)),Sheet1!Z22,"")</f>
        <v>0</v>
      </c>
      <c r="Y20">
        <f>IF(NOT(ISBLANK(Sheet1!AA22)),Sheet1!AA22,"")</f>
        <v>1419</v>
      </c>
      <c r="Z20">
        <f>IF(NOT(ISBLANK(Sheet1!AB22)),Sheet1!AB22,"")</f>
        <v>59.3</v>
      </c>
      <c r="AA20">
        <f>IF(NOT(ISBLANK(Sheet1!AC22)),Sheet1!AC22,"")</f>
        <v>728</v>
      </c>
      <c r="AB20">
        <f>IF(NOT(ISBLANK(Sheet1!AD22)),Sheet1!AD22,"")</f>
        <v>30.4</v>
      </c>
      <c r="AC20">
        <f>IF(NOT(ISBLANK(Sheet1!AE22)),Sheet1!AE22,"")</f>
        <v>1</v>
      </c>
      <c r="AD20">
        <f>IF(NOT(ISBLANK(Sheet1!AF22)),Sheet1!AF22,"")</f>
        <v>0</v>
      </c>
      <c r="AE20">
        <f>IF(NOT(ISBLANK(Sheet1!AG22)),Sheet1!AG22,"")</f>
        <v>213</v>
      </c>
      <c r="AF20">
        <f>IF(NOT(ISBLANK(Sheet1!AH22)),Sheet1!AH22,"")</f>
        <v>8.9</v>
      </c>
      <c r="AG20">
        <f>IF(NOT(ISBLANK(Sheet1!AI22)),Sheet1!AI22,"")</f>
        <v>18</v>
      </c>
      <c r="AH20">
        <f>IF(NOT(ISBLANK(Sheet1!AJ22)),Sheet1!AJ22,"")</f>
        <v>0.8</v>
      </c>
      <c r="AI20">
        <f>IF(NOT(ISBLANK(Sheet1!AK22)),Sheet1!AK22,"")</f>
        <v>0</v>
      </c>
      <c r="AJ20">
        <f>IF(NOT(ISBLANK(Sheet1!AL22)),Sheet1!AL22,"")</f>
        <v>0</v>
      </c>
      <c r="AK20">
        <f>IF(NOT(ISBLANK(Sheet1!AM22)),Sheet1!AM22,"")</f>
        <v>12</v>
      </c>
      <c r="AL20">
        <f>IF(NOT(ISBLANK(Sheet1!AN22)),Sheet1!AN22,"")</f>
        <v>0.5</v>
      </c>
      <c r="AM20">
        <f>IF(NOT(ISBLANK(Sheet1!AO22)),Sheet1!AO22,"")</f>
        <v>0</v>
      </c>
      <c r="AN20">
        <f>IF(NOT(ISBLANK(Sheet1!AP22)),Sheet1!AP22,"")</f>
        <v>0</v>
      </c>
      <c r="AO20">
        <f>IF(NOT(ISBLANK(Sheet1!AQ22)),Sheet1!AQ22,"")</f>
        <v>0</v>
      </c>
      <c r="AP20">
        <f>IF(NOT(ISBLANK(Sheet1!AR22)),Sheet1!AR22,"")</f>
        <v>0</v>
      </c>
      <c r="AQ20">
        <f>IF(NOT(ISBLANK(Sheet1!AS22)),Sheet1!AS22,"")</f>
        <v>0</v>
      </c>
      <c r="AR20">
        <f>IF(NOT(ISBLANK(Sheet1!AT22)),Sheet1!AT22,"")</f>
        <v>0</v>
      </c>
      <c r="AS20">
        <f>IF(NOT(ISBLANK(Sheet1!AU22)),Sheet1!AU22,"")</f>
        <v>0</v>
      </c>
      <c r="AT20">
        <f>IF(NOT(ISBLANK(Sheet1!AV22)),Sheet1!AV22,"")</f>
        <v>0</v>
      </c>
      <c r="AU20">
        <f>IF(NOT(ISBLANK(Sheet1!AW22)),Sheet1!AW22,"")</f>
        <v>0</v>
      </c>
      <c r="AV20">
        <f>IF(NOT(ISBLANK(Sheet1!AX22)),Sheet1!AX22,"")</f>
        <v>0</v>
      </c>
      <c r="AW20" t="str">
        <f>IF(NOT(ISBLANK(Sheet1!AZ22)),TEXT(Sheet1!AZ22,"hh:mm"),"")</f>
        <v/>
      </c>
      <c r="AX20" t="str">
        <f>IF(NOT(ISBLANK(Sheet1!BA22)),TEXT(Sheet1!BA22,"hh:mm"),"")</f>
        <v/>
      </c>
      <c r="AY20" t="str">
        <f>IF(NOT(ISBLANK(Sheet1!BB22)),Sheet1!BB22,"")</f>
        <v/>
      </c>
      <c r="AZ20" t="str">
        <f>IF(NOT(ISBLANK(Sheet1!BC22)),Sheet1!BC22,"")</f>
        <v/>
      </c>
      <c r="BA20" t="str">
        <f>IF(NOT(ISBLANK(Sheet1!BD22)),Sheet1!BD22,"")</f>
        <v/>
      </c>
      <c r="BB20" t="str">
        <f>IF(NOT(ISBLANK(Sheet1!BE22)),Sheet1!BE22,"")</f>
        <v/>
      </c>
      <c r="BC20" t="str">
        <f>IF(NOT(ISBLANK(Sheet1!BF22)),Sheet1!BF22,"")</f>
        <v/>
      </c>
      <c r="BD20" t="str">
        <f>IF(NOT(ISBLANK(Sheet1!BG22)),Sheet1!BG22,"")</f>
        <v/>
      </c>
      <c r="BE20" t="str">
        <f>IF(NOT(ISBLANK(Sheet1!BI22)),TEXT(Sheet1!BI22,"hh:mm"),"")</f>
        <v/>
      </c>
      <c r="BF20" t="str">
        <f>IF(NOT(ISBLANK(Sheet1!BJ22)),TEXT(Sheet1!BJ22,"hh:mm"),"")</f>
        <v/>
      </c>
      <c r="BG20" t="str">
        <f>IF(NOT(ISBLANK(Sheet1!BK22)),Sheet1!BK22,"")</f>
        <v/>
      </c>
      <c r="BH20" t="str">
        <f>IF(NOT(ISBLANK(Sheet1!BL22)),Sheet1!BL22,"")</f>
        <v/>
      </c>
      <c r="BI20" t="str">
        <f>IF(NOT(ISBLANK(Sheet1!BM22)),Sheet1!BM22,"")</f>
        <v/>
      </c>
      <c r="BJ20" t="str">
        <f>IF(NOT(ISBLANK(Sheet1!BN22)),Sheet1!BN22,"")</f>
        <v/>
      </c>
      <c r="BK20" t="str">
        <f>IF(NOT(ISBLANK(Sheet1!BO22)),Sheet1!BO22,"")</f>
        <v/>
      </c>
      <c r="BL20" t="str">
        <f>IF(NOT(ISBLANK(Sheet1!BP22)),Sheet1!BP22,"")</f>
        <v/>
      </c>
      <c r="BM20">
        <f t="shared" si="0"/>
        <v>343</v>
      </c>
    </row>
    <row r="21" spans="1:65">
      <c r="A21">
        <f>Sheet1!A23</f>
        <v>20</v>
      </c>
      <c r="B21" t="str">
        <f>Sheet1!B23</f>
        <v>PC::PC00409::0100</v>
      </c>
      <c r="C21">
        <f>Sheet1!C23</f>
        <v>38.233806000000001</v>
      </c>
      <c r="D21">
        <f>Sheet1!D23</f>
        <v>-104.54780599999999</v>
      </c>
      <c r="E21" t="str">
        <f>Sheet1!E23</f>
        <v>24 and half Lane</v>
      </c>
      <c r="F21" s="8">
        <f>Sheet1!F23</f>
        <v>45027</v>
      </c>
      <c r="G21" s="8">
        <f>Sheet1!G23</f>
        <v>45034</v>
      </c>
      <c r="H21" t="str">
        <f>Sheet1!H23</f>
        <v>County Farm</v>
      </c>
      <c r="I21">
        <f>Sheet1!I23</f>
        <v>121</v>
      </c>
      <c r="J21" t="str">
        <f>Sheet1!L23</f>
        <v>County Farm</v>
      </c>
      <c r="K21">
        <f>Sheet1!M23</f>
        <v>109</v>
      </c>
      <c r="L21">
        <f>IF(NOT(ISBLANK(Sheet1!P23)),Sheet1!P23,"")</f>
        <v>230</v>
      </c>
      <c r="M21" t="str">
        <f>IF(NOT(ISBLANK(Sheet1!Q23)),Sheet1!Q23,"")</f>
        <v/>
      </c>
      <c r="N21" s="13">
        <f>IF(NOT(ISBLANK(Sheet1!S23)),Sheet1!S23,"")</f>
        <v>20</v>
      </c>
      <c r="O21">
        <f>IF(NOT(ISBLANK(Sheet1!T23)),Sheet1!T23,"")</f>
        <v>31</v>
      </c>
      <c r="P21" s="13">
        <f>IF(NOT(ISBLANK(Sheet1!V23)),Sheet1!V23,"")</f>
        <v>20</v>
      </c>
      <c r="Q21">
        <f>IF(NOT(ISBLANK(Sheet1!W23)),Sheet1!W23,"")</f>
        <v>30.2</v>
      </c>
      <c r="R21" t="str">
        <f>IF(NOT(ISBLANK(Sheet1!J23)),TEXT(Sheet1!J23,"hh:mm"),"")</f>
        <v>06:00</v>
      </c>
      <c r="S21" t="str">
        <f>IF(NOT(ISBLANK(Sheet1!K23)),TEXT(Sheet1!K23,"hh:mm"),"")</f>
        <v>04:00</v>
      </c>
      <c r="T21" t="str">
        <f>IF(NOT(ISBLANK(Sheet1!N23)),TEXT(Sheet1!N23,"hh:mm"),"")</f>
        <v>06:00</v>
      </c>
      <c r="U21" t="str">
        <f>IF(NOT(ISBLANK(Sheet1!O23)),TEXT(Sheet1!O23,"hh:mm"),"")</f>
        <v>02:00</v>
      </c>
      <c r="V21">
        <f>IF(NOT(ISBLANK(Sheet1!X23)),Sheet1!X23,"")</f>
        <v>1613</v>
      </c>
      <c r="W21">
        <f>IF(NOT(ISBLANK(Sheet1!Y23)),Sheet1!Y23,"")</f>
        <v>0</v>
      </c>
      <c r="X21">
        <f>IF(NOT(ISBLANK(Sheet1!Z23)),Sheet1!Z23,"")</f>
        <v>0</v>
      </c>
      <c r="Y21">
        <f>IF(NOT(ISBLANK(Sheet1!AA23)),Sheet1!AA23,"")</f>
        <v>890</v>
      </c>
      <c r="Z21">
        <f>IF(NOT(ISBLANK(Sheet1!AB23)),Sheet1!AB23,"")</f>
        <v>55.2</v>
      </c>
      <c r="AA21">
        <f>IF(NOT(ISBLANK(Sheet1!AC23)),Sheet1!AC23,"")</f>
        <v>448</v>
      </c>
      <c r="AB21">
        <f>IF(NOT(ISBLANK(Sheet1!AD23)),Sheet1!AD23,"")</f>
        <v>27.8</v>
      </c>
      <c r="AC21">
        <f>IF(NOT(ISBLANK(Sheet1!AE23)),Sheet1!AE23,"")</f>
        <v>110</v>
      </c>
      <c r="AD21">
        <f>IF(NOT(ISBLANK(Sheet1!AF23)),Sheet1!AF23,"")</f>
        <v>6.8</v>
      </c>
      <c r="AE21">
        <f>IF(NOT(ISBLANK(Sheet1!AG23)),Sheet1!AG23,"")</f>
        <v>158</v>
      </c>
      <c r="AF21">
        <f>IF(NOT(ISBLANK(Sheet1!AH23)),Sheet1!AH23,"")</f>
        <v>9.8000000000000007</v>
      </c>
      <c r="AG21">
        <f>IF(NOT(ISBLANK(Sheet1!AI23)),Sheet1!AI23,"")</f>
        <v>5</v>
      </c>
      <c r="AH21">
        <f>IF(NOT(ISBLANK(Sheet1!AJ23)),Sheet1!AJ23,"")</f>
        <v>0.3</v>
      </c>
      <c r="AI21">
        <f>IF(NOT(ISBLANK(Sheet1!AK23)),Sheet1!AK23,"")</f>
        <v>0</v>
      </c>
      <c r="AJ21">
        <f>IF(NOT(ISBLANK(Sheet1!AL23)),Sheet1!AL23,"")</f>
        <v>0</v>
      </c>
      <c r="AK21">
        <f>IF(NOT(ISBLANK(Sheet1!AM23)),Sheet1!AM23,"")</f>
        <v>2</v>
      </c>
      <c r="AL21">
        <f>IF(NOT(ISBLANK(Sheet1!AN23)),Sheet1!AN23,"")</f>
        <v>0.1</v>
      </c>
      <c r="AM21">
        <f>IF(NOT(ISBLANK(Sheet1!AO23)),Sheet1!AO23,"")</f>
        <v>0</v>
      </c>
      <c r="AN21">
        <f>IF(NOT(ISBLANK(Sheet1!AP23)),Sheet1!AP23,"")</f>
        <v>0</v>
      </c>
      <c r="AO21">
        <f>IF(NOT(ISBLANK(Sheet1!AQ23)),Sheet1!AQ23,"")</f>
        <v>0</v>
      </c>
      <c r="AP21">
        <f>IF(NOT(ISBLANK(Sheet1!AR23)),Sheet1!AR23,"")</f>
        <v>0</v>
      </c>
      <c r="AQ21">
        <f>IF(NOT(ISBLANK(Sheet1!AS23)),Sheet1!AS23,"")</f>
        <v>0</v>
      </c>
      <c r="AR21">
        <f>IF(NOT(ISBLANK(Sheet1!AT23)),Sheet1!AT23,"")</f>
        <v>0</v>
      </c>
      <c r="AS21">
        <f>IF(NOT(ISBLANK(Sheet1!AU23)),Sheet1!AU23,"")</f>
        <v>0</v>
      </c>
      <c r="AT21">
        <f>IF(NOT(ISBLANK(Sheet1!AV23)),Sheet1!AV23,"")</f>
        <v>0</v>
      </c>
      <c r="AU21">
        <f>IF(NOT(ISBLANK(Sheet1!AW23)),Sheet1!AW23,"")</f>
        <v>0</v>
      </c>
      <c r="AV21">
        <f>IF(NOT(ISBLANK(Sheet1!AX23)),Sheet1!AX23,"")</f>
        <v>0</v>
      </c>
      <c r="AW21" t="str">
        <f>IF(NOT(ISBLANK(Sheet1!AZ23)),TEXT(Sheet1!AZ23,"hh:mm"),"")</f>
        <v/>
      </c>
      <c r="AX21" t="str">
        <f>IF(NOT(ISBLANK(Sheet1!BA23)),TEXT(Sheet1!BA23,"hh:mm"),"")</f>
        <v/>
      </c>
      <c r="AY21" t="str">
        <f>IF(NOT(ISBLANK(Sheet1!BB23)),Sheet1!BB23,"")</f>
        <v/>
      </c>
      <c r="AZ21" t="str">
        <f>IF(NOT(ISBLANK(Sheet1!BC23)),Sheet1!BC23,"")</f>
        <v/>
      </c>
      <c r="BA21" t="str">
        <f>IF(NOT(ISBLANK(Sheet1!BD23)),Sheet1!BD23,"")</f>
        <v/>
      </c>
      <c r="BB21" t="str">
        <f>IF(NOT(ISBLANK(Sheet1!BE23)),Sheet1!BE23,"")</f>
        <v/>
      </c>
      <c r="BC21" t="str">
        <f>IF(NOT(ISBLANK(Sheet1!BF23)),Sheet1!BF23,"")</f>
        <v/>
      </c>
      <c r="BD21" t="str">
        <f>IF(NOT(ISBLANK(Sheet1!BG23)),Sheet1!BG23,"")</f>
        <v/>
      </c>
      <c r="BE21" t="str">
        <f>IF(NOT(ISBLANK(Sheet1!BI23)),TEXT(Sheet1!BI23,"hh:mm"),"")</f>
        <v/>
      </c>
      <c r="BF21" t="str">
        <f>IF(NOT(ISBLANK(Sheet1!BJ23)),TEXT(Sheet1!BJ23,"hh:mm"),"")</f>
        <v/>
      </c>
      <c r="BG21" t="str">
        <f>IF(NOT(ISBLANK(Sheet1!BK23)),Sheet1!BK23,"")</f>
        <v/>
      </c>
      <c r="BH21" t="str">
        <f>IF(NOT(ISBLANK(Sheet1!BL23)),Sheet1!BL23,"")</f>
        <v/>
      </c>
      <c r="BI21" t="str">
        <f>IF(NOT(ISBLANK(Sheet1!BM23)),Sheet1!BM23,"")</f>
        <v/>
      </c>
      <c r="BJ21" t="str">
        <f>IF(NOT(ISBLANK(Sheet1!BN23)),Sheet1!BN23,"")</f>
        <v/>
      </c>
      <c r="BK21" t="str">
        <f>IF(NOT(ISBLANK(Sheet1!BO23)),Sheet1!BO23,"")</f>
        <v/>
      </c>
      <c r="BL21" t="str">
        <f>IF(NOT(ISBLANK(Sheet1!BP23)),Sheet1!BP23,"")</f>
        <v/>
      </c>
      <c r="BM21">
        <f t="shared" si="0"/>
        <v>230</v>
      </c>
    </row>
    <row r="22" spans="1:65">
      <c r="A22">
        <f>Sheet1!A24</f>
        <v>21</v>
      </c>
      <c r="B22" t="str">
        <f>Sheet1!B24</f>
        <v>PC::PC00454::0200</v>
      </c>
      <c r="C22">
        <f>Sheet1!C24</f>
        <v>38.230778000000001</v>
      </c>
      <c r="D22">
        <f>Sheet1!D24</f>
        <v>-104.545556</v>
      </c>
      <c r="E22" t="str">
        <f>Sheet1!E24</f>
        <v>Preston Dr</v>
      </c>
      <c r="F22" s="8">
        <f>Sheet1!F24</f>
        <v>45027</v>
      </c>
      <c r="G22" s="8">
        <f>Sheet1!G24</f>
        <v>45034</v>
      </c>
      <c r="H22" t="str">
        <f>Sheet1!H24</f>
        <v>25th Ln</v>
      </c>
      <c r="I22">
        <f>Sheet1!I24</f>
        <v>149</v>
      </c>
      <c r="J22" t="str">
        <f>Sheet1!L24</f>
        <v>25th Ln</v>
      </c>
      <c r="K22">
        <f>Sheet1!M24</f>
        <v>146</v>
      </c>
      <c r="L22">
        <f>IF(NOT(ISBLANK(Sheet1!P24)),Sheet1!P24,"")</f>
        <v>295</v>
      </c>
      <c r="M22" t="str">
        <f>IF(NOT(ISBLANK(Sheet1!Q24)),Sheet1!Q24,"")</f>
        <v/>
      </c>
      <c r="N22" s="13">
        <f>IF(NOT(ISBLANK(Sheet1!S24)),Sheet1!S24,"")</f>
        <v>25</v>
      </c>
      <c r="O22">
        <f>IF(NOT(ISBLANK(Sheet1!T24)),Sheet1!T24,"")</f>
        <v>39.200000000000003</v>
      </c>
      <c r="P22" s="13">
        <f>IF(NOT(ISBLANK(Sheet1!V24)),Sheet1!V24,"")</f>
        <v>25</v>
      </c>
      <c r="Q22">
        <f>IF(NOT(ISBLANK(Sheet1!W24)),Sheet1!W24,"")</f>
        <v>40.6</v>
      </c>
      <c r="R22" t="str">
        <f>IF(NOT(ISBLANK(Sheet1!J24)),TEXT(Sheet1!J24,"hh:mm"),"")</f>
        <v>07:00</v>
      </c>
      <c r="S22" t="str">
        <f>IF(NOT(ISBLANK(Sheet1!K24)),TEXT(Sheet1!K24,"hh:mm"),"")</f>
        <v>02:00</v>
      </c>
      <c r="T22" t="str">
        <f>IF(NOT(ISBLANK(Sheet1!N24)),TEXT(Sheet1!N24,"hh:mm"),"")</f>
        <v>07:00</v>
      </c>
      <c r="U22" t="str">
        <f>IF(NOT(ISBLANK(Sheet1!O24)),TEXT(Sheet1!O24,"hh:mm"),"")</f>
        <v>03:00</v>
      </c>
      <c r="V22">
        <f>IF(NOT(ISBLANK(Sheet1!X24)),Sheet1!X24,"")</f>
        <v>2062</v>
      </c>
      <c r="W22">
        <f>IF(NOT(ISBLANK(Sheet1!Y24)),Sheet1!Y24,"")</f>
        <v>8</v>
      </c>
      <c r="X22">
        <f>IF(NOT(ISBLANK(Sheet1!Z24)),Sheet1!Z24,"")</f>
        <v>0.4</v>
      </c>
      <c r="Y22">
        <f>IF(NOT(ISBLANK(Sheet1!AA24)),Sheet1!AA24,"")</f>
        <v>730</v>
      </c>
      <c r="Z22">
        <f>IF(NOT(ISBLANK(Sheet1!AB24)),Sheet1!AB24,"")</f>
        <v>35.4</v>
      </c>
      <c r="AA22">
        <f>IF(NOT(ISBLANK(Sheet1!AC24)),Sheet1!AC24,"")</f>
        <v>793</v>
      </c>
      <c r="AB22">
        <f>IF(NOT(ISBLANK(Sheet1!AD24)),Sheet1!AD24,"")</f>
        <v>38.5</v>
      </c>
      <c r="AC22">
        <f>IF(NOT(ISBLANK(Sheet1!AE24)),Sheet1!AE24,"")</f>
        <v>4</v>
      </c>
      <c r="AD22">
        <f>IF(NOT(ISBLANK(Sheet1!AF24)),Sheet1!AF24,"")</f>
        <v>0.2</v>
      </c>
      <c r="AE22">
        <f>IF(NOT(ISBLANK(Sheet1!AG24)),Sheet1!AG24,"")</f>
        <v>469</v>
      </c>
      <c r="AF22">
        <f>IF(NOT(ISBLANK(Sheet1!AH24)),Sheet1!AH24,"")</f>
        <v>22.7</v>
      </c>
      <c r="AG22">
        <f>IF(NOT(ISBLANK(Sheet1!AI24)),Sheet1!AI24,"")</f>
        <v>19</v>
      </c>
      <c r="AH22">
        <f>IF(NOT(ISBLANK(Sheet1!AJ24)),Sheet1!AJ24,"")</f>
        <v>0.9</v>
      </c>
      <c r="AI22">
        <f>IF(NOT(ISBLANK(Sheet1!AK24)),Sheet1!AK24,"")</f>
        <v>0</v>
      </c>
      <c r="AJ22">
        <f>IF(NOT(ISBLANK(Sheet1!AL24)),Sheet1!AL24,"")</f>
        <v>0</v>
      </c>
      <c r="AK22">
        <f>IF(NOT(ISBLANK(Sheet1!AM24)),Sheet1!AM24,"")</f>
        <v>39</v>
      </c>
      <c r="AL22">
        <f>IF(NOT(ISBLANK(Sheet1!AN24)),Sheet1!AN24,"")</f>
        <v>1.9</v>
      </c>
      <c r="AM22">
        <f>IF(NOT(ISBLANK(Sheet1!AO24)),Sheet1!AO24,"")</f>
        <v>0</v>
      </c>
      <c r="AN22">
        <f>IF(NOT(ISBLANK(Sheet1!AP24)),Sheet1!AP24,"")</f>
        <v>0</v>
      </c>
      <c r="AO22">
        <f>IF(NOT(ISBLANK(Sheet1!AQ24)),Sheet1!AQ24,"")</f>
        <v>0</v>
      </c>
      <c r="AP22">
        <f>IF(NOT(ISBLANK(Sheet1!AR24)),Sheet1!AR24,"")</f>
        <v>0</v>
      </c>
      <c r="AQ22">
        <f>IF(NOT(ISBLANK(Sheet1!AS24)),Sheet1!AS24,"")</f>
        <v>0</v>
      </c>
      <c r="AR22">
        <f>IF(NOT(ISBLANK(Sheet1!AT24)),Sheet1!AT24,"")</f>
        <v>0</v>
      </c>
      <c r="AS22">
        <f>IF(NOT(ISBLANK(Sheet1!AU24)),Sheet1!AU24,"")</f>
        <v>0</v>
      </c>
      <c r="AT22">
        <f>IF(NOT(ISBLANK(Sheet1!AV24)),Sheet1!AV24,"")</f>
        <v>0</v>
      </c>
      <c r="AU22">
        <f>IF(NOT(ISBLANK(Sheet1!AW24)),Sheet1!AW24,"")</f>
        <v>0</v>
      </c>
      <c r="AV22">
        <f>IF(NOT(ISBLANK(Sheet1!AX24)),Sheet1!AX24,"")</f>
        <v>0</v>
      </c>
      <c r="AW22" t="str">
        <f>IF(NOT(ISBLANK(Sheet1!AZ24)),TEXT(Sheet1!AZ24,"hh:mm"),"")</f>
        <v/>
      </c>
      <c r="AX22" t="str">
        <f>IF(NOT(ISBLANK(Sheet1!BA24)),TEXT(Sheet1!BA24,"hh:mm"),"")</f>
        <v/>
      </c>
      <c r="AY22" t="str">
        <f>IF(NOT(ISBLANK(Sheet1!BB24)),Sheet1!BB24,"")</f>
        <v/>
      </c>
      <c r="AZ22" t="str">
        <f>IF(NOT(ISBLANK(Sheet1!BC24)),Sheet1!BC24,"")</f>
        <v/>
      </c>
      <c r="BA22" t="str">
        <f>IF(NOT(ISBLANK(Sheet1!BD24)),Sheet1!BD24,"")</f>
        <v/>
      </c>
      <c r="BB22" t="str">
        <f>IF(NOT(ISBLANK(Sheet1!BE24)),Sheet1!BE24,"")</f>
        <v/>
      </c>
      <c r="BC22" t="str">
        <f>IF(NOT(ISBLANK(Sheet1!BF24)),Sheet1!BF24,"")</f>
        <v/>
      </c>
      <c r="BD22" t="str">
        <f>IF(NOT(ISBLANK(Sheet1!BG24)),Sheet1!BG24,"")</f>
        <v/>
      </c>
      <c r="BE22" t="str">
        <f>IF(NOT(ISBLANK(Sheet1!BI24)),TEXT(Sheet1!BI24,"hh:mm"),"")</f>
        <v/>
      </c>
      <c r="BF22" t="str">
        <f>IF(NOT(ISBLANK(Sheet1!BJ24)),TEXT(Sheet1!BJ24,"hh:mm"),"")</f>
        <v/>
      </c>
      <c r="BG22" t="str">
        <f>IF(NOT(ISBLANK(Sheet1!BK24)),Sheet1!BK24,"")</f>
        <v/>
      </c>
      <c r="BH22" t="str">
        <f>IF(NOT(ISBLANK(Sheet1!BL24)),Sheet1!BL24,"")</f>
        <v/>
      </c>
      <c r="BI22" t="str">
        <f>IF(NOT(ISBLANK(Sheet1!BM24)),Sheet1!BM24,"")</f>
        <v/>
      </c>
      <c r="BJ22" t="str">
        <f>IF(NOT(ISBLANK(Sheet1!BN24)),Sheet1!BN24,"")</f>
        <v/>
      </c>
      <c r="BK22" t="str">
        <f>IF(NOT(ISBLANK(Sheet1!BO24)),Sheet1!BO24,"")</f>
        <v/>
      </c>
      <c r="BL22" t="str">
        <f>IF(NOT(ISBLANK(Sheet1!BP24)),Sheet1!BP24,"")</f>
        <v/>
      </c>
      <c r="BM22">
        <f t="shared" si="0"/>
        <v>295</v>
      </c>
    </row>
    <row r="23" spans="1:65">
      <c r="A23">
        <f>Sheet1!A25</f>
        <v>22</v>
      </c>
      <c r="B23" t="str">
        <f>Sheet1!B25</f>
        <v>PC::PC00111::0100</v>
      </c>
      <c r="C23">
        <f>Sheet1!C25</f>
        <v>38.360250000000001</v>
      </c>
      <c r="D23">
        <f>Sheet1!D25</f>
        <v>-104.866806</v>
      </c>
      <c r="E23" t="str">
        <f>Sheet1!E25</f>
        <v>Stone city</v>
      </c>
      <c r="F23" s="8">
        <f>Sheet1!F25</f>
        <v>45049</v>
      </c>
      <c r="G23" s="8">
        <f>Sheet1!G25</f>
        <v>45057</v>
      </c>
      <c r="H23" t="str">
        <f>Sheet1!H25</f>
        <v>US 50</v>
      </c>
      <c r="I23">
        <f>Sheet1!I25</f>
        <v>8</v>
      </c>
      <c r="J23" t="str">
        <f>Sheet1!L25</f>
        <v>US 50</v>
      </c>
      <c r="K23">
        <f>Sheet1!M25</f>
        <v>7</v>
      </c>
      <c r="L23">
        <f>IF(NOT(ISBLANK(Sheet1!P25)),Sheet1!P25,"")</f>
        <v>15</v>
      </c>
      <c r="M23" t="str">
        <f>IF(NOT(ISBLANK(Sheet1!Q25)),Sheet1!Q25,"")</f>
        <v/>
      </c>
      <c r="N23" s="13">
        <f>IF(NOT(ISBLANK(Sheet1!S25)),Sheet1!S25,"")</f>
        <v>40</v>
      </c>
      <c r="O23" t="str">
        <f>IF(NOT(ISBLANK(Sheet1!T25)),Sheet1!T25,"")</f>
        <v/>
      </c>
      <c r="P23" s="13">
        <f>IF(NOT(ISBLANK(Sheet1!V25)),Sheet1!V25,"")</f>
        <v>40</v>
      </c>
      <c r="Q23" t="str">
        <f>IF(NOT(ISBLANK(Sheet1!W25)),Sheet1!W25,"")</f>
        <v/>
      </c>
      <c r="R23" t="str">
        <f>IF(NOT(ISBLANK(Sheet1!J25)),TEXT(Sheet1!J25,"hh:mm"),"")</f>
        <v/>
      </c>
      <c r="S23" t="str">
        <f>IF(NOT(ISBLANK(Sheet1!K25)),TEXT(Sheet1!K25,"hh:mm"),"")</f>
        <v/>
      </c>
      <c r="T23" t="str">
        <f>IF(NOT(ISBLANK(Sheet1!N25)),TEXT(Sheet1!N25,"hh:mm"),"")</f>
        <v/>
      </c>
      <c r="U23" t="str">
        <f>IF(NOT(ISBLANK(Sheet1!O25)),TEXT(Sheet1!O25,"hh:mm"),"")</f>
        <v/>
      </c>
      <c r="V23">
        <f>IF(NOT(ISBLANK(Sheet1!X25)),Sheet1!X25,"")</f>
        <v>128</v>
      </c>
      <c r="W23">
        <f>IF(NOT(ISBLANK(Sheet1!Y25)),Sheet1!Y25,"")</f>
        <v>0</v>
      </c>
      <c r="X23">
        <f>IF(NOT(ISBLANK(Sheet1!Z25)),Sheet1!Z25,"")</f>
        <v>0</v>
      </c>
      <c r="Y23">
        <f>IF(NOT(ISBLANK(Sheet1!AA25)),Sheet1!AA25,"")</f>
        <v>59</v>
      </c>
      <c r="Z23">
        <f>IF(NOT(ISBLANK(Sheet1!AB25)),Sheet1!AB25,"")</f>
        <v>46.1</v>
      </c>
      <c r="AA23">
        <f>IF(NOT(ISBLANK(Sheet1!AC25)),Sheet1!AC25,"")</f>
        <v>34</v>
      </c>
      <c r="AB23">
        <f>IF(NOT(ISBLANK(Sheet1!AD25)),Sheet1!AD25,"")</f>
        <v>26.6</v>
      </c>
      <c r="AC23">
        <f>IF(NOT(ISBLANK(Sheet1!AE25)),Sheet1!AE25,"")</f>
        <v>2</v>
      </c>
      <c r="AD23">
        <f>IF(NOT(ISBLANK(Sheet1!AF25)),Sheet1!AF25,"")</f>
        <v>1.6</v>
      </c>
      <c r="AE23">
        <f>IF(NOT(ISBLANK(Sheet1!AG25)),Sheet1!AG25,"")</f>
        <v>29</v>
      </c>
      <c r="AF23">
        <f>IF(NOT(ISBLANK(Sheet1!AH25)),Sheet1!AH25,"")</f>
        <v>22.7</v>
      </c>
      <c r="AG23">
        <f>IF(NOT(ISBLANK(Sheet1!AI25)),Sheet1!AI25,"")</f>
        <v>2</v>
      </c>
      <c r="AH23">
        <f>IF(NOT(ISBLANK(Sheet1!AJ25)),Sheet1!AJ25,"")</f>
        <v>1.6</v>
      </c>
      <c r="AI23">
        <f>IF(NOT(ISBLANK(Sheet1!AK25)),Sheet1!AK25,"")</f>
        <v>0</v>
      </c>
      <c r="AJ23">
        <f>IF(NOT(ISBLANK(Sheet1!AL25)),Sheet1!AL25,"")</f>
        <v>0</v>
      </c>
      <c r="AK23">
        <f>IF(NOT(ISBLANK(Sheet1!AM25)),Sheet1!AM25,"")</f>
        <v>2</v>
      </c>
      <c r="AL23">
        <f>IF(NOT(ISBLANK(Sheet1!AN25)),Sheet1!AN25,"")</f>
        <v>1.6</v>
      </c>
      <c r="AM23">
        <f>IF(NOT(ISBLANK(Sheet1!AO25)),Sheet1!AO25,"")</f>
        <v>0</v>
      </c>
      <c r="AN23">
        <f>IF(NOT(ISBLANK(Sheet1!AP25)),Sheet1!AP25,"")</f>
        <v>0</v>
      </c>
      <c r="AO23">
        <f>IF(NOT(ISBLANK(Sheet1!AQ25)),Sheet1!AQ25,"")</f>
        <v>0</v>
      </c>
      <c r="AP23">
        <f>IF(NOT(ISBLANK(Sheet1!AR25)),Sheet1!AR25,"")</f>
        <v>0</v>
      </c>
      <c r="AQ23">
        <f>IF(NOT(ISBLANK(Sheet1!AS25)),Sheet1!AS25,"")</f>
        <v>0</v>
      </c>
      <c r="AR23">
        <f>IF(NOT(ISBLANK(Sheet1!AT25)),Sheet1!AT25,"")</f>
        <v>0</v>
      </c>
      <c r="AS23">
        <f>IF(NOT(ISBLANK(Sheet1!AU25)),Sheet1!AU25,"")</f>
        <v>0</v>
      </c>
      <c r="AT23">
        <f>IF(NOT(ISBLANK(Sheet1!AV25)),Sheet1!AV25,"")</f>
        <v>0</v>
      </c>
      <c r="AU23">
        <f>IF(NOT(ISBLANK(Sheet1!AW25)),Sheet1!AW25,"")</f>
        <v>0</v>
      </c>
      <c r="AV23">
        <f>IF(NOT(ISBLANK(Sheet1!AX25)),Sheet1!AX25,"")</f>
        <v>0</v>
      </c>
      <c r="AW23" t="str">
        <f>IF(NOT(ISBLANK(Sheet1!AZ25)),TEXT(Sheet1!AZ25,"hh:mm"),"")</f>
        <v/>
      </c>
      <c r="AX23" t="str">
        <f>IF(NOT(ISBLANK(Sheet1!BA25)),TEXT(Sheet1!BA25,"hh:mm"),"")</f>
        <v/>
      </c>
      <c r="AY23" t="str">
        <f>IF(NOT(ISBLANK(Sheet1!BB25)),Sheet1!BB25,"")</f>
        <v/>
      </c>
      <c r="AZ23" t="str">
        <f>IF(NOT(ISBLANK(Sheet1!BC25)),Sheet1!BC25,"")</f>
        <v/>
      </c>
      <c r="BA23" t="str">
        <f>IF(NOT(ISBLANK(Sheet1!BD25)),Sheet1!BD25,"")</f>
        <v/>
      </c>
      <c r="BB23" t="str">
        <f>IF(NOT(ISBLANK(Sheet1!BE25)),Sheet1!BE25,"")</f>
        <v/>
      </c>
      <c r="BC23" t="str">
        <f>IF(NOT(ISBLANK(Sheet1!BF25)),Sheet1!BF25,"")</f>
        <v/>
      </c>
      <c r="BD23" t="str">
        <f>IF(NOT(ISBLANK(Sheet1!BG25)),Sheet1!BG25,"")</f>
        <v/>
      </c>
      <c r="BE23" t="str">
        <f>IF(NOT(ISBLANK(Sheet1!BI25)),TEXT(Sheet1!BI25,"hh:mm"),"")</f>
        <v/>
      </c>
      <c r="BF23" t="str">
        <f>IF(NOT(ISBLANK(Sheet1!BJ25)),TEXT(Sheet1!BJ25,"hh:mm"),"")</f>
        <v/>
      </c>
      <c r="BG23" t="str">
        <f>IF(NOT(ISBLANK(Sheet1!BK25)),Sheet1!BK25,"")</f>
        <v/>
      </c>
      <c r="BH23" t="str">
        <f>IF(NOT(ISBLANK(Sheet1!BL25)),Sheet1!BL25,"")</f>
        <v/>
      </c>
      <c r="BI23" t="str">
        <f>IF(NOT(ISBLANK(Sheet1!BM25)),Sheet1!BM25,"")</f>
        <v/>
      </c>
      <c r="BJ23" t="str">
        <f>IF(NOT(ISBLANK(Sheet1!BN25)),Sheet1!BN25,"")</f>
        <v/>
      </c>
      <c r="BK23" t="str">
        <f>IF(NOT(ISBLANK(Sheet1!BO25)),Sheet1!BO25,"")</f>
        <v/>
      </c>
      <c r="BL23" t="str">
        <f>IF(NOT(ISBLANK(Sheet1!BP25)),Sheet1!BP25,"")</f>
        <v/>
      </c>
      <c r="BM23">
        <f t="shared" si="0"/>
        <v>15</v>
      </c>
    </row>
    <row r="24" spans="1:65">
      <c r="A24">
        <f>Sheet1!A26</f>
        <v>23</v>
      </c>
      <c r="B24" t="str">
        <f>Sheet1!B26</f>
        <v>PW::PW0570::0340</v>
      </c>
      <c r="C24">
        <f>Sheet1!C26</f>
        <v>38.316443999999997</v>
      </c>
      <c r="D24">
        <f>Sheet1!D26</f>
        <v>-104.815139</v>
      </c>
      <c r="E24" t="str">
        <f>Sheet1!E26</f>
        <v>S McCulloch</v>
      </c>
      <c r="F24" s="8">
        <f>Sheet1!F26</f>
        <v>45047</v>
      </c>
      <c r="G24" s="8">
        <f>Sheet1!G26</f>
        <v>45055</v>
      </c>
      <c r="H24" t="str">
        <f>Sheet1!H26</f>
        <v>Industry Dr</v>
      </c>
      <c r="I24">
        <f>Sheet1!I26</f>
        <v>1252</v>
      </c>
      <c r="J24" t="str">
        <f>Sheet1!L26</f>
        <v>Industry Dr</v>
      </c>
      <c r="K24">
        <f>Sheet1!M26</f>
        <v>1271</v>
      </c>
      <c r="L24">
        <f>IF(NOT(ISBLANK(Sheet1!P26)),Sheet1!P26,"")</f>
        <v>2523</v>
      </c>
      <c r="M24" t="str">
        <f>IF(NOT(ISBLANK(Sheet1!Q26)),Sheet1!Q26,"")</f>
        <v/>
      </c>
      <c r="N24" s="13">
        <f>IF(NOT(ISBLANK(Sheet1!S26)),Sheet1!S26,"")</f>
        <v>45</v>
      </c>
      <c r="O24">
        <f>IF(NOT(ISBLANK(Sheet1!T26)),Sheet1!T26,"")</f>
        <v>58.8</v>
      </c>
      <c r="P24" s="13">
        <f>IF(NOT(ISBLANK(Sheet1!V26)),Sheet1!V26,"")</f>
        <v>45</v>
      </c>
      <c r="Q24">
        <f>IF(NOT(ISBLANK(Sheet1!W26)),Sheet1!W26,"")</f>
        <v>42.2</v>
      </c>
      <c r="R24" t="str">
        <f>IF(NOT(ISBLANK(Sheet1!J26)),TEXT(Sheet1!J26,"hh:mm"),"")</f>
        <v>06:00</v>
      </c>
      <c r="S24" t="str">
        <f>IF(NOT(ISBLANK(Sheet1!K26)),TEXT(Sheet1!K26,"hh:mm"),"")</f>
        <v>04:00</v>
      </c>
      <c r="T24" t="str">
        <f>IF(NOT(ISBLANK(Sheet1!N26)),TEXT(Sheet1!N26,"hh:mm"),"")</f>
        <v>06:00</v>
      </c>
      <c r="U24" t="str">
        <f>IF(NOT(ISBLANK(Sheet1!O26)),TEXT(Sheet1!O26,"hh:mm"),"")</f>
        <v>02:00</v>
      </c>
      <c r="V24">
        <f>IF(NOT(ISBLANK(Sheet1!X26)),Sheet1!X26,"")</f>
        <v>19861</v>
      </c>
      <c r="W24">
        <f>IF(NOT(ISBLANK(Sheet1!Y26)),Sheet1!Y26,"")</f>
        <v>163</v>
      </c>
      <c r="X24">
        <f>IF(NOT(ISBLANK(Sheet1!Z26)),Sheet1!Z26,"")</f>
        <v>0.8</v>
      </c>
      <c r="Y24">
        <f>IF(NOT(ISBLANK(Sheet1!AA26)),Sheet1!AA26,"")</f>
        <v>8188</v>
      </c>
      <c r="Z24">
        <f>IF(NOT(ISBLANK(Sheet1!AB26)),Sheet1!AB26,"")</f>
        <v>41.2</v>
      </c>
      <c r="AA24">
        <f>IF(NOT(ISBLANK(Sheet1!AC26)),Sheet1!AC26,"")</f>
        <v>8111</v>
      </c>
      <c r="AB24">
        <f>IF(NOT(ISBLANK(Sheet1!AD26)),Sheet1!AD26,"")</f>
        <v>40.799999999999997</v>
      </c>
      <c r="AC24">
        <f>IF(NOT(ISBLANK(Sheet1!AE26)),Sheet1!AE26,"")</f>
        <v>70</v>
      </c>
      <c r="AD24">
        <f>IF(NOT(ISBLANK(Sheet1!AF26)),Sheet1!AF26,"")</f>
        <v>0.4</v>
      </c>
      <c r="AE24">
        <f>IF(NOT(ISBLANK(Sheet1!AG26)),Sheet1!AG26,"")</f>
        <v>2975</v>
      </c>
      <c r="AF24">
        <f>IF(NOT(ISBLANK(Sheet1!AH26)),Sheet1!AH26,"")</f>
        <v>15</v>
      </c>
      <c r="AG24">
        <f>IF(NOT(ISBLANK(Sheet1!AI26)),Sheet1!AI26,"")</f>
        <v>51</v>
      </c>
      <c r="AH24">
        <f>IF(NOT(ISBLANK(Sheet1!AJ26)),Sheet1!AJ26,"")</f>
        <v>0.3</v>
      </c>
      <c r="AI24">
        <f>IF(NOT(ISBLANK(Sheet1!AK26)),Sheet1!AK26,"")</f>
        <v>0</v>
      </c>
      <c r="AJ24">
        <f>IF(NOT(ISBLANK(Sheet1!AL26)),Sheet1!AL26,"")</f>
        <v>0</v>
      </c>
      <c r="AK24">
        <f>IF(NOT(ISBLANK(Sheet1!AM26)),Sheet1!AM26,"")</f>
        <v>297</v>
      </c>
      <c r="AL24">
        <f>IF(NOT(ISBLANK(Sheet1!AN26)),Sheet1!AN26,"")</f>
        <v>1.5</v>
      </c>
      <c r="AM24">
        <f>IF(NOT(ISBLANK(Sheet1!AO26)),Sheet1!AO26,"")</f>
        <v>6</v>
      </c>
      <c r="AN24">
        <f>IF(NOT(ISBLANK(Sheet1!AP26)),Sheet1!AP26,"")</f>
        <v>0</v>
      </c>
      <c r="AO24">
        <f>IF(NOT(ISBLANK(Sheet1!AQ26)),Sheet1!AQ26,"")</f>
        <v>0</v>
      </c>
      <c r="AP24">
        <f>IF(NOT(ISBLANK(Sheet1!AR26)),Sheet1!AR26,"")</f>
        <v>0</v>
      </c>
      <c r="AQ24">
        <f>IF(NOT(ISBLANK(Sheet1!AS26)),Sheet1!AS26,"")</f>
        <v>0</v>
      </c>
      <c r="AR24">
        <f>IF(NOT(ISBLANK(Sheet1!AT26)),Sheet1!AT26,"")</f>
        <v>0</v>
      </c>
      <c r="AS24">
        <f>IF(NOT(ISBLANK(Sheet1!AU26)),Sheet1!AU26,"")</f>
        <v>0</v>
      </c>
      <c r="AT24">
        <f>IF(NOT(ISBLANK(Sheet1!AV26)),Sheet1!AV26,"")</f>
        <v>0</v>
      </c>
      <c r="AU24">
        <f>IF(NOT(ISBLANK(Sheet1!AW26)),Sheet1!AW26,"")</f>
        <v>0</v>
      </c>
      <c r="AV24">
        <f>IF(NOT(ISBLANK(Sheet1!AX26)),Sheet1!AX26,"")</f>
        <v>0</v>
      </c>
      <c r="AW24" t="str">
        <f>IF(NOT(ISBLANK(Sheet1!AZ26)),TEXT(Sheet1!AZ26,"hh:mm"),"")</f>
        <v/>
      </c>
      <c r="AX24" t="str">
        <f>IF(NOT(ISBLANK(Sheet1!BA26)),TEXT(Sheet1!BA26,"hh:mm"),"")</f>
        <v/>
      </c>
      <c r="AY24" t="str">
        <f>IF(NOT(ISBLANK(Sheet1!BB26)),Sheet1!BB26,"")</f>
        <v/>
      </c>
      <c r="AZ24" t="str">
        <f>IF(NOT(ISBLANK(Sheet1!BC26)),Sheet1!BC26,"")</f>
        <v/>
      </c>
      <c r="BA24" t="str">
        <f>IF(NOT(ISBLANK(Sheet1!BD26)),Sheet1!BD26,"")</f>
        <v/>
      </c>
      <c r="BB24" t="str">
        <f>IF(NOT(ISBLANK(Sheet1!BE26)),Sheet1!BE26,"")</f>
        <v/>
      </c>
      <c r="BC24" t="str">
        <f>IF(NOT(ISBLANK(Sheet1!BF26)),Sheet1!BF26,"")</f>
        <v/>
      </c>
      <c r="BD24" t="str">
        <f>IF(NOT(ISBLANK(Sheet1!BG26)),Sheet1!BG26,"")</f>
        <v/>
      </c>
      <c r="BE24" t="str">
        <f>IF(NOT(ISBLANK(Sheet1!BI26)),TEXT(Sheet1!BI26,"hh:mm"),"")</f>
        <v/>
      </c>
      <c r="BF24" t="str">
        <f>IF(NOT(ISBLANK(Sheet1!BJ26)),TEXT(Sheet1!BJ26,"hh:mm"),"")</f>
        <v/>
      </c>
      <c r="BG24" t="str">
        <f>IF(NOT(ISBLANK(Sheet1!BK26)),Sheet1!BK26,"")</f>
        <v/>
      </c>
      <c r="BH24" t="str">
        <f>IF(NOT(ISBLANK(Sheet1!BL26)),Sheet1!BL26,"")</f>
        <v/>
      </c>
      <c r="BI24" t="str">
        <f>IF(NOT(ISBLANK(Sheet1!BM26)),Sheet1!BM26,"")</f>
        <v/>
      </c>
      <c r="BJ24" t="str">
        <f>IF(NOT(ISBLANK(Sheet1!BN26)),Sheet1!BN26,"")</f>
        <v/>
      </c>
      <c r="BK24" t="str">
        <f>IF(NOT(ISBLANK(Sheet1!BO26)),Sheet1!BO26,"")</f>
        <v/>
      </c>
      <c r="BL24" t="str">
        <f>IF(NOT(ISBLANK(Sheet1!BP26)),Sheet1!BP26,"")</f>
        <v/>
      </c>
      <c r="BM24">
        <f t="shared" si="0"/>
        <v>2523</v>
      </c>
    </row>
    <row r="25" spans="1:65">
      <c r="A25">
        <f>Sheet1!A27</f>
        <v>24</v>
      </c>
      <c r="B25" t="str">
        <f>Sheet1!B27</f>
        <v>PC::PC00300::0400</v>
      </c>
      <c r="C25">
        <f>Sheet1!C27</f>
        <v>38.219417</v>
      </c>
      <c r="D25">
        <f>Sheet1!D27</f>
        <v>-104.541944</v>
      </c>
      <c r="E25" t="str">
        <f>Sheet1!E27</f>
        <v>Saint Charles Rd</v>
      </c>
      <c r="F25" s="8">
        <f>Sheet1!F27</f>
        <v>45048</v>
      </c>
      <c r="G25" s="8">
        <f>Sheet1!G27</f>
        <v>45055</v>
      </c>
      <c r="H25" t="str">
        <f>Sheet1!H27</f>
        <v xml:space="preserve"> Nicholson Rd</v>
      </c>
      <c r="I25">
        <f>Sheet1!I27</f>
        <v>179</v>
      </c>
      <c r="J25" t="str">
        <f>Sheet1!L27</f>
        <v xml:space="preserve"> Nicholson Rd</v>
      </c>
      <c r="K25">
        <f>Sheet1!M27</f>
        <v>179</v>
      </c>
      <c r="L25">
        <f>IF(NOT(ISBLANK(Sheet1!P27)),Sheet1!P27,"")</f>
        <v>358</v>
      </c>
      <c r="M25" t="str">
        <f>IF(NOT(ISBLANK(Sheet1!Q27)),Sheet1!Q27,"")</f>
        <v/>
      </c>
      <c r="N25" s="13">
        <f>IF(NOT(ISBLANK(Sheet1!S27)),Sheet1!S27,"")</f>
        <v>35</v>
      </c>
      <c r="O25">
        <f>IF(NOT(ISBLANK(Sheet1!T27)),Sheet1!T27,"")</f>
        <v>39.9</v>
      </c>
      <c r="P25" s="13">
        <f>IF(NOT(ISBLANK(Sheet1!V27)),Sheet1!V27,"")</f>
        <v>35</v>
      </c>
      <c r="Q25">
        <f>IF(NOT(ISBLANK(Sheet1!W27)),Sheet1!W27,"")</f>
        <v>48.6</v>
      </c>
      <c r="R25" t="str">
        <f>IF(NOT(ISBLANK(Sheet1!J27)),TEXT(Sheet1!J27,"hh:mm"),"")</f>
        <v>06:00</v>
      </c>
      <c r="S25" t="str">
        <f>IF(NOT(ISBLANK(Sheet1!K27)),TEXT(Sheet1!K27,"hh:mm"),"")</f>
        <v>02:00</v>
      </c>
      <c r="T25" t="str">
        <f>IF(NOT(ISBLANK(Sheet1!N27)),TEXT(Sheet1!N27,"hh:mm"),"")</f>
        <v>10:00</v>
      </c>
      <c r="U25" t="str">
        <f>IF(NOT(ISBLANK(Sheet1!O27)),TEXT(Sheet1!O27,"hh:mm"),"")</f>
        <v>03:00</v>
      </c>
      <c r="V25">
        <f>IF(NOT(ISBLANK(Sheet1!X27)),Sheet1!X27,"")</f>
        <v>2364</v>
      </c>
      <c r="W25">
        <f>IF(NOT(ISBLANK(Sheet1!Y27)),Sheet1!Y27,"")</f>
        <v>19</v>
      </c>
      <c r="X25">
        <f>IF(NOT(ISBLANK(Sheet1!Z27)),Sheet1!Z27,"")</f>
        <v>0.8</v>
      </c>
      <c r="Y25">
        <f>IF(NOT(ISBLANK(Sheet1!AA27)),Sheet1!AA27,"")</f>
        <v>1371</v>
      </c>
      <c r="Z25">
        <f>IF(NOT(ISBLANK(Sheet1!AB27)),Sheet1!AB27,"")</f>
        <v>58</v>
      </c>
      <c r="AA25">
        <f>IF(NOT(ISBLANK(Sheet1!AC27)),Sheet1!AC27,"")</f>
        <v>669</v>
      </c>
      <c r="AB25">
        <f>IF(NOT(ISBLANK(Sheet1!AD27)),Sheet1!AD27,"")</f>
        <v>28.3</v>
      </c>
      <c r="AC25">
        <f>IF(NOT(ISBLANK(Sheet1!AE27)),Sheet1!AE27,"")</f>
        <v>13</v>
      </c>
      <c r="AD25">
        <f>IF(NOT(ISBLANK(Sheet1!AF27)),Sheet1!AF27,"")</f>
        <v>0.5</v>
      </c>
      <c r="AE25">
        <f>IF(NOT(ISBLANK(Sheet1!AG27)),Sheet1!AG27,"")</f>
        <v>229</v>
      </c>
      <c r="AF25">
        <f>IF(NOT(ISBLANK(Sheet1!AH27)),Sheet1!AH27,"")</f>
        <v>9.6999999999999993</v>
      </c>
      <c r="AG25">
        <f>IF(NOT(ISBLANK(Sheet1!AI27)),Sheet1!AI27,"")</f>
        <v>7</v>
      </c>
      <c r="AH25">
        <f>IF(NOT(ISBLANK(Sheet1!AJ27)),Sheet1!AJ27,"")</f>
        <v>0.3</v>
      </c>
      <c r="AI25">
        <f>IF(NOT(ISBLANK(Sheet1!AK27)),Sheet1!AK27,"")</f>
        <v>0</v>
      </c>
      <c r="AJ25">
        <f>IF(NOT(ISBLANK(Sheet1!AL27)),Sheet1!AL27,"")</f>
        <v>0</v>
      </c>
      <c r="AK25">
        <f>IF(NOT(ISBLANK(Sheet1!AM27)),Sheet1!AM27,"")</f>
        <v>46</v>
      </c>
      <c r="AL25">
        <f>IF(NOT(ISBLANK(Sheet1!AN27)),Sheet1!AN27,"")</f>
        <v>1.9</v>
      </c>
      <c r="AM25">
        <f>IF(NOT(ISBLANK(Sheet1!AO27)),Sheet1!AO27,"")</f>
        <v>10</v>
      </c>
      <c r="AN25">
        <f>IF(NOT(ISBLANK(Sheet1!AP27)),Sheet1!AP27,"")</f>
        <v>0.4</v>
      </c>
      <c r="AO25">
        <f>IF(NOT(ISBLANK(Sheet1!AQ27)),Sheet1!AQ27,"")</f>
        <v>0</v>
      </c>
      <c r="AP25">
        <f>IF(NOT(ISBLANK(Sheet1!AR27)),Sheet1!AR27,"")</f>
        <v>0</v>
      </c>
      <c r="AQ25">
        <f>IF(NOT(ISBLANK(Sheet1!AS27)),Sheet1!AS27,"")</f>
        <v>0</v>
      </c>
      <c r="AR25">
        <f>IF(NOT(ISBLANK(Sheet1!AT27)),Sheet1!AT27,"")</f>
        <v>0</v>
      </c>
      <c r="AS25">
        <f>IF(NOT(ISBLANK(Sheet1!AU27)),Sheet1!AU27,"")</f>
        <v>0</v>
      </c>
      <c r="AT25">
        <f>IF(NOT(ISBLANK(Sheet1!AV27)),Sheet1!AV27,"")</f>
        <v>0</v>
      </c>
      <c r="AU25">
        <f>IF(NOT(ISBLANK(Sheet1!AW27)),Sheet1!AW27,"")</f>
        <v>0</v>
      </c>
      <c r="AV25">
        <f>IF(NOT(ISBLANK(Sheet1!AX27)),Sheet1!AX27,"")</f>
        <v>0</v>
      </c>
      <c r="AW25" t="str">
        <f>IF(NOT(ISBLANK(Sheet1!AZ27)),TEXT(Sheet1!AZ27,"hh:mm"),"")</f>
        <v/>
      </c>
      <c r="AX25" t="str">
        <f>IF(NOT(ISBLANK(Sheet1!BA27)),TEXT(Sheet1!BA27,"hh:mm"),"")</f>
        <v/>
      </c>
      <c r="AY25" t="str">
        <f>IF(NOT(ISBLANK(Sheet1!BB27)),Sheet1!BB27,"")</f>
        <v/>
      </c>
      <c r="AZ25" t="str">
        <f>IF(NOT(ISBLANK(Sheet1!BC27)),Sheet1!BC27,"")</f>
        <v/>
      </c>
      <c r="BA25" t="str">
        <f>IF(NOT(ISBLANK(Sheet1!BD27)),Sheet1!BD27,"")</f>
        <v/>
      </c>
      <c r="BB25" t="str">
        <f>IF(NOT(ISBLANK(Sheet1!BE27)),Sheet1!BE27,"")</f>
        <v/>
      </c>
      <c r="BC25" t="str">
        <f>IF(NOT(ISBLANK(Sheet1!BF27)),Sheet1!BF27,"")</f>
        <v/>
      </c>
      <c r="BD25" t="str">
        <f>IF(NOT(ISBLANK(Sheet1!BG27)),Sheet1!BG27,"")</f>
        <v/>
      </c>
      <c r="BE25" t="str">
        <f>IF(NOT(ISBLANK(Sheet1!BI27)),TEXT(Sheet1!BI27,"hh:mm"),"")</f>
        <v/>
      </c>
      <c r="BF25" t="str">
        <f>IF(NOT(ISBLANK(Sheet1!BJ27)),TEXT(Sheet1!BJ27,"hh:mm"),"")</f>
        <v/>
      </c>
      <c r="BG25" t="str">
        <f>IF(NOT(ISBLANK(Sheet1!BK27)),Sheet1!BK27,"")</f>
        <v/>
      </c>
      <c r="BH25" t="str">
        <f>IF(NOT(ISBLANK(Sheet1!BL27)),Sheet1!BL27,"")</f>
        <v/>
      </c>
      <c r="BI25" t="str">
        <f>IF(NOT(ISBLANK(Sheet1!BM27)),Sheet1!BM27,"")</f>
        <v/>
      </c>
      <c r="BJ25" t="str">
        <f>IF(NOT(ISBLANK(Sheet1!BN27)),Sheet1!BN27,"")</f>
        <v/>
      </c>
      <c r="BK25" t="str">
        <f>IF(NOT(ISBLANK(Sheet1!BO27)),Sheet1!BO27,"")</f>
        <v/>
      </c>
      <c r="BL25" t="str">
        <f>IF(NOT(ISBLANK(Sheet1!BP27)),Sheet1!BP27,"")</f>
        <v/>
      </c>
      <c r="BM25">
        <f t="shared" si="0"/>
        <v>358</v>
      </c>
    </row>
    <row r="26" spans="1:65">
      <c r="A26">
        <f>Sheet1!A28</f>
        <v>25</v>
      </c>
      <c r="B26" t="str">
        <f>Sheet1!B28</f>
        <v>PC::PC00302::0900</v>
      </c>
      <c r="C26">
        <f>Sheet1!C28</f>
        <v>38.204146600000001</v>
      </c>
      <c r="D26">
        <f>Sheet1!D28</f>
        <v>-104.5708266</v>
      </c>
      <c r="E26" t="str">
        <f>Sheet1!E28</f>
        <v>Lime Rd</v>
      </c>
      <c r="F26" s="8">
        <f>Sheet1!F28</f>
        <v>45048</v>
      </c>
      <c r="G26" s="8">
        <f>Sheet1!G28</f>
        <v>45055</v>
      </c>
      <c r="H26" t="str">
        <f>Sheet1!H28</f>
        <v>St Charles Rd</v>
      </c>
      <c r="I26">
        <f>Sheet1!I28</f>
        <v>141.69999999999999</v>
      </c>
      <c r="J26" t="str">
        <f>Sheet1!L28</f>
        <v>St Charles Rd</v>
      </c>
      <c r="K26">
        <f>Sheet1!M28</f>
        <v>150</v>
      </c>
      <c r="L26" t="str">
        <f>IF(NOT(ISBLANK(Sheet1!P28)),Sheet1!P28,"")</f>
        <v/>
      </c>
      <c r="M26">
        <f>IF(NOT(ISBLANK(Sheet1!Q28)),Sheet1!Q28,"")</f>
        <v>291.7</v>
      </c>
      <c r="N26" s="13">
        <f>IF(NOT(ISBLANK(Sheet1!S28)),Sheet1!S28,"")</f>
        <v>45</v>
      </c>
      <c r="O26">
        <f>IF(NOT(ISBLANK(Sheet1!T28)),Sheet1!T28,"")</f>
        <v>56</v>
      </c>
      <c r="P26" s="13">
        <f>IF(NOT(ISBLANK(Sheet1!V28)),Sheet1!V28,"")</f>
        <v>45</v>
      </c>
      <c r="Q26">
        <f>IF(NOT(ISBLANK(Sheet1!W28)),Sheet1!W28,"")</f>
        <v>56</v>
      </c>
      <c r="R26" t="str">
        <f>IF(NOT(ISBLANK(Sheet1!J28)),TEXT(Sheet1!J28,"hh:mm"),"")</f>
        <v>11:00</v>
      </c>
      <c r="S26" t="str">
        <f>IF(NOT(ISBLANK(Sheet1!K28)),TEXT(Sheet1!K28,"hh:mm"),"")</f>
        <v>04:00</v>
      </c>
      <c r="T26" t="str">
        <f>IF(NOT(ISBLANK(Sheet1!N28)),TEXT(Sheet1!N28,"hh:mm"),"")</f>
        <v>05:00</v>
      </c>
      <c r="U26" t="str">
        <f>IF(NOT(ISBLANK(Sheet1!O28)),TEXT(Sheet1!O28,"hh:mm"),"")</f>
        <v>05:00</v>
      </c>
      <c r="V26" t="str">
        <f>IF(NOT(ISBLANK(Sheet1!X28)),Sheet1!X28,"")</f>
        <v/>
      </c>
      <c r="W26" t="str">
        <f>IF(NOT(ISBLANK(Sheet1!Y28)),Sheet1!Y28,"")</f>
        <v/>
      </c>
      <c r="X26" t="str">
        <f>IF(NOT(ISBLANK(Sheet1!Z28)),Sheet1!Z28,"")</f>
        <v/>
      </c>
      <c r="Y26" t="str">
        <f>IF(NOT(ISBLANK(Sheet1!AA28)),Sheet1!AA28,"")</f>
        <v/>
      </c>
      <c r="Z26" t="str">
        <f>IF(NOT(ISBLANK(Sheet1!AB28)),Sheet1!AB28,"")</f>
        <v/>
      </c>
      <c r="AA26" t="str">
        <f>IF(NOT(ISBLANK(Sheet1!AC28)),Sheet1!AC28,"")</f>
        <v/>
      </c>
      <c r="AB26" t="str">
        <f>IF(NOT(ISBLANK(Sheet1!AD28)),Sheet1!AD28,"")</f>
        <v/>
      </c>
      <c r="AC26" t="str">
        <f>IF(NOT(ISBLANK(Sheet1!AE28)),Sheet1!AE28,"")</f>
        <v/>
      </c>
      <c r="AD26" t="str">
        <f>IF(NOT(ISBLANK(Sheet1!AF28)),Sheet1!AF28,"")</f>
        <v/>
      </c>
      <c r="AE26" t="str">
        <f>IF(NOT(ISBLANK(Sheet1!AG28)),Sheet1!AG28,"")</f>
        <v/>
      </c>
      <c r="AF26" t="str">
        <f>IF(NOT(ISBLANK(Sheet1!AH28)),Sheet1!AH28,"")</f>
        <v/>
      </c>
      <c r="AG26" t="str">
        <f>IF(NOT(ISBLANK(Sheet1!AI28)),Sheet1!AI28,"")</f>
        <v/>
      </c>
      <c r="AH26" t="str">
        <f>IF(NOT(ISBLANK(Sheet1!AJ28)),Sheet1!AJ28,"")</f>
        <v/>
      </c>
      <c r="AI26" t="str">
        <f>IF(NOT(ISBLANK(Sheet1!AK28)),Sheet1!AK28,"")</f>
        <v/>
      </c>
      <c r="AJ26" t="str">
        <f>IF(NOT(ISBLANK(Sheet1!AL28)),Sheet1!AL28,"")</f>
        <v/>
      </c>
      <c r="AK26" t="str">
        <f>IF(NOT(ISBLANK(Sheet1!AM28)),Sheet1!AM28,"")</f>
        <v/>
      </c>
      <c r="AL26" t="str">
        <f>IF(NOT(ISBLANK(Sheet1!AN28)),Sheet1!AN28,"")</f>
        <v/>
      </c>
      <c r="AM26" t="str">
        <f>IF(NOT(ISBLANK(Sheet1!AO28)),Sheet1!AO28,"")</f>
        <v/>
      </c>
      <c r="AN26" t="str">
        <f>IF(NOT(ISBLANK(Sheet1!AP28)),Sheet1!AP28,"")</f>
        <v/>
      </c>
      <c r="AO26" t="str">
        <f>IF(NOT(ISBLANK(Sheet1!AQ28)),Sheet1!AQ28,"")</f>
        <v/>
      </c>
      <c r="AP26" t="str">
        <f>IF(NOT(ISBLANK(Sheet1!AR28)),Sheet1!AR28,"")</f>
        <v/>
      </c>
      <c r="AQ26" t="str">
        <f>IF(NOT(ISBLANK(Sheet1!AS28)),Sheet1!AS28,"")</f>
        <v/>
      </c>
      <c r="AR26" t="str">
        <f>IF(NOT(ISBLANK(Sheet1!AT28)),Sheet1!AT28,"")</f>
        <v/>
      </c>
      <c r="AS26" t="str">
        <f>IF(NOT(ISBLANK(Sheet1!AU28)),Sheet1!AU28,"")</f>
        <v/>
      </c>
      <c r="AT26" t="str">
        <f>IF(NOT(ISBLANK(Sheet1!AV28)),Sheet1!AV28,"")</f>
        <v/>
      </c>
      <c r="AU26" t="str">
        <f>IF(NOT(ISBLANK(Sheet1!AW28)),Sheet1!AW28,"")</f>
        <v/>
      </c>
      <c r="AV26" t="str">
        <f>IF(NOT(ISBLANK(Sheet1!AX28)),Sheet1!AX28,"")</f>
        <v/>
      </c>
      <c r="AW26" t="str">
        <f>IF(NOT(ISBLANK(Sheet1!AZ28)),TEXT(Sheet1!AZ28,"hh:mm"),"")</f>
        <v>11:00</v>
      </c>
      <c r="AX26" t="str">
        <f>IF(NOT(ISBLANK(Sheet1!BA28)),TEXT(Sheet1!BA28,"hh:mm"),"")</f>
        <v>03:00</v>
      </c>
      <c r="AY26">
        <f>IF(NOT(ISBLANK(Sheet1!BB28)),Sheet1!BB28,"")</f>
        <v>4</v>
      </c>
      <c r="AZ26">
        <f>IF(NOT(ISBLANK(Sheet1!BC28)),Sheet1!BC28,"")</f>
        <v>0.4</v>
      </c>
      <c r="BA26">
        <f>IF(NOT(ISBLANK(Sheet1!BD28)),Sheet1!BD28,"")</f>
        <v>808</v>
      </c>
      <c r="BB26">
        <f>IF(NOT(ISBLANK(Sheet1!BE28)),Sheet1!BE28,"")</f>
        <v>83.5</v>
      </c>
      <c r="BC26">
        <f>IF(NOT(ISBLANK(Sheet1!BF28)),Sheet1!BF28,"")</f>
        <v>156</v>
      </c>
      <c r="BD26">
        <f>IF(NOT(ISBLANK(Sheet1!BG28)),Sheet1!BG28,"")</f>
        <v>16.100000000000001</v>
      </c>
      <c r="BE26" t="str">
        <f>IF(NOT(ISBLANK(Sheet1!BI28)),TEXT(Sheet1!BI28,"hh:mm"),"")</f>
        <v>05:00</v>
      </c>
      <c r="BF26" t="str">
        <f>IF(NOT(ISBLANK(Sheet1!BJ28)),TEXT(Sheet1!BJ28,"hh:mm"),"")</f>
        <v>05:00</v>
      </c>
      <c r="BG26">
        <f>IF(NOT(ISBLANK(Sheet1!BK28)),Sheet1!BK28,"")</f>
        <v>3</v>
      </c>
      <c r="BH26">
        <f>IF(NOT(ISBLANK(Sheet1!BL28)),Sheet1!BL28,"")</f>
        <v>0.3</v>
      </c>
      <c r="BI26">
        <f>IF(NOT(ISBLANK(Sheet1!BM28)),Sheet1!BM28,"")</f>
        <v>905</v>
      </c>
      <c r="BJ26">
        <f>IF(NOT(ISBLANK(Sheet1!BN28)),Sheet1!BN28,"")</f>
        <v>88.3</v>
      </c>
      <c r="BK26">
        <f>IF(NOT(ISBLANK(Sheet1!BO28)),Sheet1!BO28,"")</f>
        <v>117</v>
      </c>
      <c r="BL26">
        <f>IF(NOT(ISBLANK(Sheet1!BP28)),Sheet1!BP28,"")</f>
        <v>11.4</v>
      </c>
      <c r="BM26">
        <f t="shared" si="0"/>
        <v>291.7</v>
      </c>
    </row>
    <row r="27" spans="1:65">
      <c r="A27">
        <f>Sheet1!A29</f>
        <v>26</v>
      </c>
      <c r="B27" t="str">
        <f>Sheet1!B29</f>
        <v>PW::PW0548::0200</v>
      </c>
      <c r="C27">
        <f>Sheet1!C29</f>
        <v>38.317686600000002</v>
      </c>
      <c r="D27">
        <f>Sheet1!D29</f>
        <v>-104.7304383</v>
      </c>
      <c r="E27" t="str">
        <f>Sheet1!E29</f>
        <v>Maher Dr</v>
      </c>
      <c r="F27" s="8">
        <f>Sheet1!F29</f>
        <v>45061</v>
      </c>
      <c r="G27" s="8">
        <f>Sheet1!G29</f>
        <v>45068</v>
      </c>
      <c r="H27" t="str">
        <f>Sheet1!H29</f>
        <v>E Ohio Dr</v>
      </c>
      <c r="I27">
        <f>Sheet1!I29</f>
        <v>392.5</v>
      </c>
      <c r="J27" t="str">
        <f>Sheet1!L29</f>
        <v>E Ohio Dr</v>
      </c>
      <c r="K27">
        <f>Sheet1!M29</f>
        <v>351.6</v>
      </c>
      <c r="L27" t="str">
        <f>IF(NOT(ISBLANK(Sheet1!P29)),Sheet1!P29,"")</f>
        <v/>
      </c>
      <c r="M27">
        <f>IF(NOT(ISBLANK(Sheet1!Q29)),Sheet1!Q29,"")</f>
        <v>744.1</v>
      </c>
      <c r="N27" s="13" t="str">
        <f>IF(NOT(ISBLANK(Sheet1!S29)),Sheet1!S29,"")</f>
        <v>20/30</v>
      </c>
      <c r="O27">
        <f>IF(NOT(ISBLANK(Sheet1!T29)),Sheet1!T29,"")</f>
        <v>33</v>
      </c>
      <c r="P27" s="13" t="str">
        <f>IF(NOT(ISBLANK(Sheet1!V29)),Sheet1!V29,"")</f>
        <v>20/30</v>
      </c>
      <c r="Q27">
        <f>IF(NOT(ISBLANK(Sheet1!W29)),Sheet1!W29,"")</f>
        <v>33</v>
      </c>
      <c r="R27" t="str">
        <f>IF(NOT(ISBLANK(Sheet1!J29)),TEXT(Sheet1!J29,"hh:mm"),"")</f>
        <v>07:00</v>
      </c>
      <c r="S27" t="str">
        <f>IF(NOT(ISBLANK(Sheet1!K29)),TEXT(Sheet1!K29,"hh:mm"),"")</f>
        <v>03:00</v>
      </c>
      <c r="T27" t="str">
        <f>IF(NOT(ISBLANK(Sheet1!N29)),TEXT(Sheet1!N29,"hh:mm"),"")</f>
        <v>07:00</v>
      </c>
      <c r="U27" t="str">
        <f>IF(NOT(ISBLANK(Sheet1!O29)),TEXT(Sheet1!O29,"hh:mm"),"")</f>
        <v>03:00</v>
      </c>
      <c r="V27" t="str">
        <f>IF(NOT(ISBLANK(Sheet1!X29)),Sheet1!X29,"")</f>
        <v/>
      </c>
      <c r="W27" t="str">
        <f>IF(NOT(ISBLANK(Sheet1!Y29)),Sheet1!Y29,"")</f>
        <v/>
      </c>
      <c r="X27" t="str">
        <f>IF(NOT(ISBLANK(Sheet1!Z29)),Sheet1!Z29,"")</f>
        <v/>
      </c>
      <c r="Y27" t="str">
        <f>IF(NOT(ISBLANK(Sheet1!AA29)),Sheet1!AA29,"")</f>
        <v/>
      </c>
      <c r="Z27" t="str">
        <f>IF(NOT(ISBLANK(Sheet1!AB29)),Sheet1!AB29,"")</f>
        <v/>
      </c>
      <c r="AA27" t="str">
        <f>IF(NOT(ISBLANK(Sheet1!AC29)),Sheet1!AC29,"")</f>
        <v/>
      </c>
      <c r="AB27" t="str">
        <f>IF(NOT(ISBLANK(Sheet1!AD29)),Sheet1!AD29,"")</f>
        <v/>
      </c>
      <c r="AC27" t="str">
        <f>IF(NOT(ISBLANK(Sheet1!AE29)),Sheet1!AE29,"")</f>
        <v/>
      </c>
      <c r="AD27" t="str">
        <f>IF(NOT(ISBLANK(Sheet1!AF29)),Sheet1!AF29,"")</f>
        <v/>
      </c>
      <c r="AE27" t="str">
        <f>IF(NOT(ISBLANK(Sheet1!AG29)),Sheet1!AG29,"")</f>
        <v/>
      </c>
      <c r="AF27" t="str">
        <f>IF(NOT(ISBLANK(Sheet1!AH29)),Sheet1!AH29,"")</f>
        <v/>
      </c>
      <c r="AG27" t="str">
        <f>IF(NOT(ISBLANK(Sheet1!AI29)),Sheet1!AI29,"")</f>
        <v/>
      </c>
      <c r="AH27" t="str">
        <f>IF(NOT(ISBLANK(Sheet1!AJ29)),Sheet1!AJ29,"")</f>
        <v/>
      </c>
      <c r="AI27" t="str">
        <f>IF(NOT(ISBLANK(Sheet1!AK29)),Sheet1!AK29,"")</f>
        <v/>
      </c>
      <c r="AJ27" t="str">
        <f>IF(NOT(ISBLANK(Sheet1!AL29)),Sheet1!AL29,"")</f>
        <v/>
      </c>
      <c r="AK27" t="str">
        <f>IF(NOT(ISBLANK(Sheet1!AM29)),Sheet1!AM29,"")</f>
        <v/>
      </c>
      <c r="AL27" t="str">
        <f>IF(NOT(ISBLANK(Sheet1!AN29)),Sheet1!AN29,"")</f>
        <v/>
      </c>
      <c r="AM27" t="str">
        <f>IF(NOT(ISBLANK(Sheet1!AO29)),Sheet1!AO29,"")</f>
        <v/>
      </c>
      <c r="AN27" t="str">
        <f>IF(NOT(ISBLANK(Sheet1!AP29)),Sheet1!AP29,"")</f>
        <v/>
      </c>
      <c r="AO27" t="str">
        <f>IF(NOT(ISBLANK(Sheet1!AQ29)),Sheet1!AQ29,"")</f>
        <v/>
      </c>
      <c r="AP27" t="str">
        <f>IF(NOT(ISBLANK(Sheet1!AR29)),Sheet1!AR29,"")</f>
        <v/>
      </c>
      <c r="AQ27" t="str">
        <f>IF(NOT(ISBLANK(Sheet1!AS29)),Sheet1!AS29,"")</f>
        <v/>
      </c>
      <c r="AR27" t="str">
        <f>IF(NOT(ISBLANK(Sheet1!AT29)),Sheet1!AT29,"")</f>
        <v/>
      </c>
      <c r="AS27" t="str">
        <f>IF(NOT(ISBLANK(Sheet1!AU29)),Sheet1!AU29,"")</f>
        <v/>
      </c>
      <c r="AT27" t="str">
        <f>IF(NOT(ISBLANK(Sheet1!AV29)),Sheet1!AV29,"")</f>
        <v/>
      </c>
      <c r="AU27" t="str">
        <f>IF(NOT(ISBLANK(Sheet1!AW29)),Sheet1!AW29,"")</f>
        <v/>
      </c>
      <c r="AV27" t="str">
        <f>IF(NOT(ISBLANK(Sheet1!AX29)),Sheet1!AX29,"")</f>
        <v/>
      </c>
      <c r="AW27" t="str">
        <f>IF(NOT(ISBLANK(Sheet1!AZ29)),TEXT(Sheet1!AZ29,"hh:mm"),"")</f>
        <v>07:00</v>
      </c>
      <c r="AX27" t="str">
        <f>IF(NOT(ISBLANK(Sheet1!BA29)),TEXT(Sheet1!BA29,"hh:mm"),"")</f>
        <v>03:00</v>
      </c>
      <c r="AY27">
        <f>IF(NOT(ISBLANK(Sheet1!BB29)),Sheet1!BB29,"")</f>
        <v>10</v>
      </c>
      <c r="AZ27">
        <f>IF(NOT(ISBLANK(Sheet1!BC29)),Sheet1!BC29,"")</f>
        <v>0.4</v>
      </c>
      <c r="BA27">
        <f>IF(NOT(ISBLANK(Sheet1!BD29)),Sheet1!BD29,"")</f>
        <v>2671</v>
      </c>
      <c r="BB27">
        <f>IF(NOT(ISBLANK(Sheet1!BE29)),Sheet1!BE29,"")</f>
        <v>98.4</v>
      </c>
      <c r="BC27">
        <f>IF(NOT(ISBLANK(Sheet1!BF29)),Sheet1!BF29,"")</f>
        <v>34</v>
      </c>
      <c r="BD27">
        <f>IF(NOT(ISBLANK(Sheet1!BG29)),Sheet1!BG29,"")</f>
        <v>1.3</v>
      </c>
      <c r="BE27" t="str">
        <f>IF(NOT(ISBLANK(Sheet1!BI29)),TEXT(Sheet1!BI29,"hh:mm"),"")</f>
        <v>07:00</v>
      </c>
      <c r="BF27" t="str">
        <f>IF(NOT(ISBLANK(Sheet1!BJ29)),TEXT(Sheet1!BJ29,"hh:mm"),"")</f>
        <v>03:00</v>
      </c>
      <c r="BG27">
        <f>IF(NOT(ISBLANK(Sheet1!BK29)),Sheet1!BK29,"")</f>
        <v>32</v>
      </c>
      <c r="BH27">
        <f>IF(NOT(ISBLANK(Sheet1!BL29)),Sheet1!BL29,"")</f>
        <v>1.3</v>
      </c>
      <c r="BI27">
        <f>IF(NOT(ISBLANK(Sheet1!BM29)),Sheet1!BM29,"")</f>
        <v>2368</v>
      </c>
      <c r="BJ27">
        <f>IF(NOT(ISBLANK(Sheet1!BN29)),Sheet1!BN29,"")</f>
        <v>97.4</v>
      </c>
      <c r="BK27">
        <f>IF(NOT(ISBLANK(Sheet1!BO29)),Sheet1!BO29,"")</f>
        <v>32</v>
      </c>
      <c r="BL27">
        <f>IF(NOT(ISBLANK(Sheet1!BP29)),Sheet1!BP29,"")</f>
        <v>1.3</v>
      </c>
      <c r="BM27">
        <f t="shared" si="0"/>
        <v>744.1</v>
      </c>
    </row>
    <row r="28" spans="1:65">
      <c r="A28">
        <f>Sheet1!A30</f>
        <v>27</v>
      </c>
      <c r="B28" t="str">
        <f>Sheet1!B30</f>
        <v>None</v>
      </c>
      <c r="C28">
        <f>Sheet1!C30</f>
        <v>38.313943299999998</v>
      </c>
      <c r="D28">
        <f>Sheet1!D30</f>
        <v>-104.7864033</v>
      </c>
      <c r="E28" t="str">
        <f>Sheet1!E30</f>
        <v>S Spaulding Ave</v>
      </c>
      <c r="F28" s="8">
        <f>Sheet1!F30</f>
        <v>45048</v>
      </c>
      <c r="G28" s="8">
        <f>Sheet1!G30</f>
        <v>45057</v>
      </c>
      <c r="H28" t="str">
        <f>Sheet1!H30</f>
        <v>W Capistrano Ave</v>
      </c>
      <c r="I28">
        <f>Sheet1!I30</f>
        <v>1248.9000000000001</v>
      </c>
      <c r="J28" t="str">
        <f>Sheet1!L30</f>
        <v>W Capistrano Ave</v>
      </c>
      <c r="K28">
        <f>Sheet1!M30</f>
        <v>1339.7</v>
      </c>
      <c r="L28" t="str">
        <f>IF(NOT(ISBLANK(Sheet1!P30)),Sheet1!P30,"")</f>
        <v/>
      </c>
      <c r="M28">
        <f>IF(NOT(ISBLANK(Sheet1!Q30)),Sheet1!Q30,"")</f>
        <v>2588.6000000000004</v>
      </c>
      <c r="N28" s="13" t="str">
        <f>IF(NOT(ISBLANK(Sheet1!S30)),Sheet1!S30,"")</f>
        <v>20/35</v>
      </c>
      <c r="O28">
        <f>IF(NOT(ISBLANK(Sheet1!T30)),Sheet1!T30,"")</f>
        <v>44</v>
      </c>
      <c r="P28" s="13" t="str">
        <f>IF(NOT(ISBLANK(Sheet1!V30)),Sheet1!V30,"")</f>
        <v>20/35</v>
      </c>
      <c r="Q28">
        <f>IF(NOT(ISBLANK(Sheet1!W30)),Sheet1!W30,"")</f>
        <v>45</v>
      </c>
      <c r="R28" t="str">
        <f>IF(NOT(ISBLANK(Sheet1!J30)),TEXT(Sheet1!J30,"hh:mm"),"")</f>
        <v>07:00</v>
      </c>
      <c r="S28" t="str">
        <f>IF(NOT(ISBLANK(Sheet1!K30)),TEXT(Sheet1!K30,"hh:mm"),"")</f>
        <v>03:00</v>
      </c>
      <c r="T28" t="str">
        <f>IF(NOT(ISBLANK(Sheet1!N30)),TEXT(Sheet1!N30,"hh:mm"),"")</f>
        <v>07:00</v>
      </c>
      <c r="U28" t="str">
        <f>IF(NOT(ISBLANK(Sheet1!O30)),TEXT(Sheet1!O30,"hh:mm"),"")</f>
        <v>03:00</v>
      </c>
      <c r="V28" t="str">
        <f>IF(NOT(ISBLANK(Sheet1!X30)),Sheet1!X30,"")</f>
        <v/>
      </c>
      <c r="W28" t="str">
        <f>IF(NOT(ISBLANK(Sheet1!Y30)),Sheet1!Y30,"")</f>
        <v/>
      </c>
      <c r="X28" t="str">
        <f>IF(NOT(ISBLANK(Sheet1!Z30)),Sheet1!Z30,"")</f>
        <v/>
      </c>
      <c r="Y28" t="str">
        <f>IF(NOT(ISBLANK(Sheet1!AA30)),Sheet1!AA30,"")</f>
        <v/>
      </c>
      <c r="Z28" t="str">
        <f>IF(NOT(ISBLANK(Sheet1!AB30)),Sheet1!AB30,"")</f>
        <v/>
      </c>
      <c r="AA28" t="str">
        <f>IF(NOT(ISBLANK(Sheet1!AC30)),Sheet1!AC30,"")</f>
        <v/>
      </c>
      <c r="AB28" t="str">
        <f>IF(NOT(ISBLANK(Sheet1!AD30)),Sheet1!AD30,"")</f>
        <v/>
      </c>
      <c r="AC28" t="str">
        <f>IF(NOT(ISBLANK(Sheet1!AE30)),Sheet1!AE30,"")</f>
        <v/>
      </c>
      <c r="AD28" t="str">
        <f>IF(NOT(ISBLANK(Sheet1!AF30)),Sheet1!AF30,"")</f>
        <v/>
      </c>
      <c r="AE28" t="str">
        <f>IF(NOT(ISBLANK(Sheet1!AG30)),Sheet1!AG30,"")</f>
        <v/>
      </c>
      <c r="AF28" t="str">
        <f>IF(NOT(ISBLANK(Sheet1!AH30)),Sheet1!AH30,"")</f>
        <v/>
      </c>
      <c r="AG28" t="str">
        <f>IF(NOT(ISBLANK(Sheet1!AI30)),Sheet1!AI30,"")</f>
        <v/>
      </c>
      <c r="AH28" t="str">
        <f>IF(NOT(ISBLANK(Sheet1!AJ30)),Sheet1!AJ30,"")</f>
        <v/>
      </c>
      <c r="AI28" t="str">
        <f>IF(NOT(ISBLANK(Sheet1!AK30)),Sheet1!AK30,"")</f>
        <v/>
      </c>
      <c r="AJ28" t="str">
        <f>IF(NOT(ISBLANK(Sheet1!AL30)),Sheet1!AL30,"")</f>
        <v/>
      </c>
      <c r="AK28" t="str">
        <f>IF(NOT(ISBLANK(Sheet1!AM30)),Sheet1!AM30,"")</f>
        <v/>
      </c>
      <c r="AL28" t="str">
        <f>IF(NOT(ISBLANK(Sheet1!AN30)),Sheet1!AN30,"")</f>
        <v/>
      </c>
      <c r="AM28" t="str">
        <f>IF(NOT(ISBLANK(Sheet1!AO30)),Sheet1!AO30,"")</f>
        <v/>
      </c>
      <c r="AN28" t="str">
        <f>IF(NOT(ISBLANK(Sheet1!AP30)),Sheet1!AP30,"")</f>
        <v/>
      </c>
      <c r="AO28" t="str">
        <f>IF(NOT(ISBLANK(Sheet1!AQ30)),Sheet1!AQ30,"")</f>
        <v/>
      </c>
      <c r="AP28" t="str">
        <f>IF(NOT(ISBLANK(Sheet1!AR30)),Sheet1!AR30,"")</f>
        <v/>
      </c>
      <c r="AQ28" t="str">
        <f>IF(NOT(ISBLANK(Sheet1!AS30)),Sheet1!AS30,"")</f>
        <v/>
      </c>
      <c r="AR28" t="str">
        <f>IF(NOT(ISBLANK(Sheet1!AT30)),Sheet1!AT30,"")</f>
        <v/>
      </c>
      <c r="AS28" t="str">
        <f>IF(NOT(ISBLANK(Sheet1!AU30)),Sheet1!AU30,"")</f>
        <v/>
      </c>
      <c r="AT28" t="str">
        <f>IF(NOT(ISBLANK(Sheet1!AV30)),Sheet1!AV30,"")</f>
        <v/>
      </c>
      <c r="AU28" t="str">
        <f>IF(NOT(ISBLANK(Sheet1!AW30)),Sheet1!AW30,"")</f>
        <v/>
      </c>
      <c r="AV28" t="str">
        <f>IF(NOT(ISBLANK(Sheet1!AX30)),Sheet1!AX30,"")</f>
        <v/>
      </c>
      <c r="AW28" t="str">
        <f>IF(NOT(ISBLANK(Sheet1!AZ30)),TEXT(Sheet1!AZ30,"hh:mm"),"")</f>
        <v>07:00</v>
      </c>
      <c r="AX28" t="str">
        <f>IF(NOT(ISBLANK(Sheet1!BA30)),TEXT(Sheet1!BA30,"hh:mm"),"")</f>
        <v>03:00</v>
      </c>
      <c r="AY28">
        <f>IF(NOT(ISBLANK(Sheet1!BB30)),Sheet1!BB30,"")</f>
        <v>42</v>
      </c>
      <c r="AZ28">
        <f>IF(NOT(ISBLANK(Sheet1!BC30)),Sheet1!BC30,"")</f>
        <v>0.5</v>
      </c>
      <c r="BA28">
        <f>IF(NOT(ISBLANK(Sheet1!BD30)),Sheet1!BD30,"")</f>
        <v>8628</v>
      </c>
      <c r="BB28">
        <f>IF(NOT(ISBLANK(Sheet1!BE30)),Sheet1!BE30,"")</f>
        <v>98.1</v>
      </c>
      <c r="BC28">
        <f>IF(NOT(ISBLANK(Sheet1!BF30)),Sheet1!BF30,"")</f>
        <v>124</v>
      </c>
      <c r="BD28">
        <f>IF(NOT(ISBLANK(Sheet1!BG30)),Sheet1!BG30,"")</f>
        <v>1.4</v>
      </c>
      <c r="BE28" t="str">
        <f>IF(NOT(ISBLANK(Sheet1!BI30)),TEXT(Sheet1!BI30,"hh:mm"),"")</f>
        <v>07:00</v>
      </c>
      <c r="BF28" t="str">
        <f>IF(NOT(ISBLANK(Sheet1!BJ30)),TEXT(Sheet1!BJ30,"hh:mm"),"")</f>
        <v>03:00</v>
      </c>
      <c r="BG28">
        <f>IF(NOT(ISBLANK(Sheet1!BK30)),Sheet1!BK30,"")</f>
        <v>90</v>
      </c>
      <c r="BH28">
        <f>IF(NOT(ISBLANK(Sheet1!BL30)),Sheet1!BL30,"")</f>
        <v>1</v>
      </c>
      <c r="BI28">
        <f>IF(NOT(ISBLANK(Sheet1!BM30)),Sheet1!BM30,"")</f>
        <v>9187</v>
      </c>
      <c r="BJ28">
        <f>IF(NOT(ISBLANK(Sheet1!BN30)),Sheet1!BN30,"")</f>
        <v>97.4</v>
      </c>
      <c r="BK28">
        <f>IF(NOT(ISBLANK(Sheet1!BO30)),Sheet1!BO30,"")</f>
        <v>157</v>
      </c>
      <c r="BL28">
        <f>IF(NOT(ISBLANK(Sheet1!BP30)),Sheet1!BP30,"")</f>
        <v>1.7</v>
      </c>
      <c r="BM28">
        <f t="shared" si="0"/>
        <v>2588.6000000000004</v>
      </c>
    </row>
    <row r="29" spans="1:65">
      <c r="A29">
        <f>Sheet1!A31</f>
        <v>28</v>
      </c>
      <c r="B29" t="str">
        <f>Sheet1!B31</f>
        <v>PW::PW0548::0200</v>
      </c>
      <c r="C29">
        <f>Sheet1!C31</f>
        <v>38.314844999999998</v>
      </c>
      <c r="D29">
        <f>Sheet1!D31</f>
        <v>-104.7295783</v>
      </c>
      <c r="E29" t="str">
        <f>Sheet1!E31</f>
        <v>S Maher Dr</v>
      </c>
      <c r="F29" s="8">
        <f>Sheet1!F31</f>
        <v>45061</v>
      </c>
      <c r="G29" s="8">
        <f>Sheet1!G31</f>
        <v>45068</v>
      </c>
      <c r="H29" t="str">
        <f>Sheet1!H31</f>
        <v>S Gilia Dr</v>
      </c>
      <c r="I29">
        <f>Sheet1!I31</f>
        <v>591.5</v>
      </c>
      <c r="J29" t="str">
        <f>Sheet1!L31</f>
        <v>S Gilia Dr</v>
      </c>
      <c r="K29">
        <f>Sheet1!M31</f>
        <v>636.6</v>
      </c>
      <c r="L29" t="str">
        <f>IF(NOT(ISBLANK(Sheet1!P31)),Sheet1!P31,"")</f>
        <v/>
      </c>
      <c r="M29">
        <f>IF(NOT(ISBLANK(Sheet1!Q31)),Sheet1!Q31,"")</f>
        <v>1228.0999999999999</v>
      </c>
      <c r="N29" s="13">
        <f>IF(NOT(ISBLANK(Sheet1!S31)),Sheet1!S31,"")</f>
        <v>30</v>
      </c>
      <c r="O29">
        <f>IF(NOT(ISBLANK(Sheet1!T31)),Sheet1!T31,"")</f>
        <v>35</v>
      </c>
      <c r="P29" s="13">
        <f>IF(NOT(ISBLANK(Sheet1!V31)),Sheet1!V31,"")</f>
        <v>30</v>
      </c>
      <c r="Q29">
        <f>IF(NOT(ISBLANK(Sheet1!W31)),Sheet1!W31,"")</f>
        <v>35</v>
      </c>
      <c r="R29" t="str">
        <f>IF(NOT(ISBLANK(Sheet1!J31)),TEXT(Sheet1!J31,"hh:mm"),"")</f>
        <v>07:00</v>
      </c>
      <c r="S29" t="str">
        <f>IF(NOT(ISBLANK(Sheet1!K31)),TEXT(Sheet1!K31,"hh:mm"),"")</f>
        <v>03:00</v>
      </c>
      <c r="T29" t="str">
        <f>IF(NOT(ISBLANK(Sheet1!N31)),TEXT(Sheet1!N31,"hh:mm"),"")</f>
        <v>07:00</v>
      </c>
      <c r="U29" t="str">
        <f>IF(NOT(ISBLANK(Sheet1!O31)),TEXT(Sheet1!O31,"hh:mm"),"")</f>
        <v>03:00</v>
      </c>
      <c r="V29" t="str">
        <f>IF(NOT(ISBLANK(Sheet1!X31)),Sheet1!X31,"")</f>
        <v/>
      </c>
      <c r="W29" t="str">
        <f>IF(NOT(ISBLANK(Sheet1!Y31)),Sheet1!Y31,"")</f>
        <v/>
      </c>
      <c r="X29" t="str">
        <f>IF(NOT(ISBLANK(Sheet1!Z31)),Sheet1!Z31,"")</f>
        <v/>
      </c>
      <c r="Y29" t="str">
        <f>IF(NOT(ISBLANK(Sheet1!AA31)),Sheet1!AA31,"")</f>
        <v/>
      </c>
      <c r="Z29" t="str">
        <f>IF(NOT(ISBLANK(Sheet1!AB31)),Sheet1!AB31,"")</f>
        <v/>
      </c>
      <c r="AA29" t="str">
        <f>IF(NOT(ISBLANK(Sheet1!AC31)),Sheet1!AC31,"")</f>
        <v/>
      </c>
      <c r="AB29" t="str">
        <f>IF(NOT(ISBLANK(Sheet1!AD31)),Sheet1!AD31,"")</f>
        <v/>
      </c>
      <c r="AC29" t="str">
        <f>IF(NOT(ISBLANK(Sheet1!AE31)),Sheet1!AE31,"")</f>
        <v/>
      </c>
      <c r="AD29" t="str">
        <f>IF(NOT(ISBLANK(Sheet1!AF31)),Sheet1!AF31,"")</f>
        <v/>
      </c>
      <c r="AE29" t="str">
        <f>IF(NOT(ISBLANK(Sheet1!AG31)),Sheet1!AG31,"")</f>
        <v/>
      </c>
      <c r="AF29" t="str">
        <f>IF(NOT(ISBLANK(Sheet1!AH31)),Sheet1!AH31,"")</f>
        <v/>
      </c>
      <c r="AG29" t="str">
        <f>IF(NOT(ISBLANK(Sheet1!AI31)),Sheet1!AI31,"")</f>
        <v/>
      </c>
      <c r="AH29" t="str">
        <f>IF(NOT(ISBLANK(Sheet1!AJ31)),Sheet1!AJ31,"")</f>
        <v/>
      </c>
      <c r="AI29" t="str">
        <f>IF(NOT(ISBLANK(Sheet1!AK31)),Sheet1!AK31,"")</f>
        <v/>
      </c>
      <c r="AJ29" t="str">
        <f>IF(NOT(ISBLANK(Sheet1!AL31)),Sheet1!AL31,"")</f>
        <v/>
      </c>
      <c r="AK29" t="str">
        <f>IF(NOT(ISBLANK(Sheet1!AM31)),Sheet1!AM31,"")</f>
        <v/>
      </c>
      <c r="AL29" t="str">
        <f>IF(NOT(ISBLANK(Sheet1!AN31)),Sheet1!AN31,"")</f>
        <v/>
      </c>
      <c r="AM29" t="str">
        <f>IF(NOT(ISBLANK(Sheet1!AO31)),Sheet1!AO31,"")</f>
        <v/>
      </c>
      <c r="AN29" t="str">
        <f>IF(NOT(ISBLANK(Sheet1!AP31)),Sheet1!AP31,"")</f>
        <v/>
      </c>
      <c r="AO29" t="str">
        <f>IF(NOT(ISBLANK(Sheet1!AQ31)),Sheet1!AQ31,"")</f>
        <v/>
      </c>
      <c r="AP29" t="str">
        <f>IF(NOT(ISBLANK(Sheet1!AR31)),Sheet1!AR31,"")</f>
        <v/>
      </c>
      <c r="AQ29" t="str">
        <f>IF(NOT(ISBLANK(Sheet1!AS31)),Sheet1!AS31,"")</f>
        <v/>
      </c>
      <c r="AR29" t="str">
        <f>IF(NOT(ISBLANK(Sheet1!AT31)),Sheet1!AT31,"")</f>
        <v/>
      </c>
      <c r="AS29" t="str">
        <f>IF(NOT(ISBLANK(Sheet1!AU31)),Sheet1!AU31,"")</f>
        <v/>
      </c>
      <c r="AT29" t="str">
        <f>IF(NOT(ISBLANK(Sheet1!AV31)),Sheet1!AV31,"")</f>
        <v/>
      </c>
      <c r="AU29" t="str">
        <f>IF(NOT(ISBLANK(Sheet1!AW31)),Sheet1!AW31,"")</f>
        <v/>
      </c>
      <c r="AV29" t="str">
        <f>IF(NOT(ISBLANK(Sheet1!AX31)),Sheet1!AX31,"")</f>
        <v/>
      </c>
      <c r="AW29" t="str">
        <f>IF(NOT(ISBLANK(Sheet1!AZ31)),TEXT(Sheet1!AZ31,"hh:mm"),"")</f>
        <v>07:00</v>
      </c>
      <c r="AX29" t="str">
        <f>IF(NOT(ISBLANK(Sheet1!BA31)),TEXT(Sheet1!BA31,"hh:mm"),"")</f>
        <v>03:00</v>
      </c>
      <c r="AY29">
        <f>IF(NOT(ISBLANK(Sheet1!BB31)),Sheet1!BB31,"")</f>
        <v>179</v>
      </c>
      <c r="AZ29">
        <f>IF(NOT(ISBLANK(Sheet1!BC31)),Sheet1!BC31,"")</f>
        <v>4.4000000000000004</v>
      </c>
      <c r="BA29">
        <f>IF(NOT(ISBLANK(Sheet1!BD31)),Sheet1!BD31,"")</f>
        <v>3840</v>
      </c>
      <c r="BB29">
        <f>IF(NOT(ISBLANK(Sheet1!BE31)),Sheet1!BE31,"")</f>
        <v>93.9</v>
      </c>
      <c r="BC29">
        <f>IF(NOT(ISBLANK(Sheet1!BF31)),Sheet1!BF31,"")</f>
        <v>72</v>
      </c>
      <c r="BD29">
        <f>IF(NOT(ISBLANK(Sheet1!BG31)),Sheet1!BG31,"")</f>
        <v>1.8</v>
      </c>
      <c r="BE29" t="str">
        <f>IF(NOT(ISBLANK(Sheet1!BI31)),TEXT(Sheet1!BI31,"hh:mm"),"")</f>
        <v>07:00</v>
      </c>
      <c r="BF29" t="str">
        <f>IF(NOT(ISBLANK(Sheet1!BJ31)),TEXT(Sheet1!BJ31,"hh:mm"),"")</f>
        <v>03:00</v>
      </c>
      <c r="BG29">
        <f>IF(NOT(ISBLANK(Sheet1!BK31)),Sheet1!BK31,"")</f>
        <v>27</v>
      </c>
      <c r="BH29">
        <f>IF(NOT(ISBLANK(Sheet1!BL31)),Sheet1!BL31,"")</f>
        <v>0.6</v>
      </c>
      <c r="BI29">
        <f>IF(NOT(ISBLANK(Sheet1!BM31)),Sheet1!BM31,"")</f>
        <v>4302</v>
      </c>
      <c r="BJ29">
        <f>IF(NOT(ISBLANK(Sheet1!BN31)),Sheet1!BN31,"")</f>
        <v>97.7</v>
      </c>
      <c r="BK29">
        <f>IF(NOT(ISBLANK(Sheet1!BO31)),Sheet1!BO31,"")</f>
        <v>74</v>
      </c>
      <c r="BL29">
        <f>IF(NOT(ISBLANK(Sheet1!BP31)),Sheet1!BP31,"")</f>
        <v>1.7</v>
      </c>
      <c r="BM29">
        <f t="shared" si="0"/>
        <v>1228.0999999999999</v>
      </c>
    </row>
    <row r="30" spans="1:65">
      <c r="A30">
        <f>Sheet1!A32</f>
        <v>29</v>
      </c>
      <c r="B30" t="str">
        <f>Sheet1!B32</f>
        <v>PC::PC00323::0400</v>
      </c>
      <c r="C30">
        <f>Sheet1!C32</f>
        <v>38.189473300000003</v>
      </c>
      <c r="D30">
        <f>Sheet1!D32</f>
        <v>-104.4235</v>
      </c>
      <c r="E30" t="str">
        <f>Sheet1!E32</f>
        <v>40th Ln</v>
      </c>
      <c r="F30" s="8">
        <f>Sheet1!F32</f>
        <v>45028</v>
      </c>
      <c r="G30" s="8">
        <f>Sheet1!G32</f>
        <v>45035</v>
      </c>
      <c r="H30" t="str">
        <f>Sheet1!H32</f>
        <v>Olson Rd</v>
      </c>
      <c r="I30">
        <f>Sheet1!I32</f>
        <v>252.5</v>
      </c>
      <c r="J30" t="str">
        <f>Sheet1!L32</f>
        <v>Olson Rd</v>
      </c>
      <c r="K30">
        <f>Sheet1!M32</f>
        <v>285.2</v>
      </c>
      <c r="L30" t="str">
        <f>IF(NOT(ISBLANK(Sheet1!P32)),Sheet1!P32,"")</f>
        <v/>
      </c>
      <c r="M30">
        <f>IF(NOT(ISBLANK(Sheet1!Q32)),Sheet1!Q32,"")</f>
        <v>537.70000000000005</v>
      </c>
      <c r="N30" s="13">
        <f>IF(NOT(ISBLANK(Sheet1!S32)),Sheet1!S32,"")</f>
        <v>40</v>
      </c>
      <c r="O30">
        <f>IF(NOT(ISBLANK(Sheet1!T32)),Sheet1!T32,"")</f>
        <v>58</v>
      </c>
      <c r="P30" s="13">
        <f>IF(NOT(ISBLANK(Sheet1!V32)),Sheet1!V32,"")</f>
        <v>40</v>
      </c>
      <c r="Q30">
        <f>IF(NOT(ISBLANK(Sheet1!W32)),Sheet1!W32,"")</f>
        <v>61</v>
      </c>
      <c r="R30" t="str">
        <f>IF(NOT(ISBLANK(Sheet1!J32)),TEXT(Sheet1!J32,"hh:mm"),"")</f>
        <v>06:00</v>
      </c>
      <c r="S30" t="str">
        <f>IF(NOT(ISBLANK(Sheet1!K32)),TEXT(Sheet1!K32,"hh:mm"),"")</f>
        <v>12:00</v>
      </c>
      <c r="T30" t="str">
        <f>IF(NOT(ISBLANK(Sheet1!N32)),TEXT(Sheet1!N32,"hh:mm"),"")</f>
        <v>11:00</v>
      </c>
      <c r="U30" t="str">
        <f>IF(NOT(ISBLANK(Sheet1!O32)),TEXT(Sheet1!O32,"hh:mm"),"")</f>
        <v>05:00</v>
      </c>
      <c r="V30" t="str">
        <f>IF(NOT(ISBLANK(Sheet1!X32)),Sheet1!X32,"")</f>
        <v/>
      </c>
      <c r="W30" t="str">
        <f>IF(NOT(ISBLANK(Sheet1!Y32)),Sheet1!Y32,"")</f>
        <v/>
      </c>
      <c r="X30" t="str">
        <f>IF(NOT(ISBLANK(Sheet1!Z32)),Sheet1!Z32,"")</f>
        <v/>
      </c>
      <c r="Y30" t="str">
        <f>IF(NOT(ISBLANK(Sheet1!AA32)),Sheet1!AA32,"")</f>
        <v/>
      </c>
      <c r="Z30" t="str">
        <f>IF(NOT(ISBLANK(Sheet1!AB32)),Sheet1!AB32,"")</f>
        <v/>
      </c>
      <c r="AA30" t="str">
        <f>IF(NOT(ISBLANK(Sheet1!AC32)),Sheet1!AC32,"")</f>
        <v/>
      </c>
      <c r="AB30" t="str">
        <f>IF(NOT(ISBLANK(Sheet1!AD32)),Sheet1!AD32,"")</f>
        <v/>
      </c>
      <c r="AC30" t="str">
        <f>IF(NOT(ISBLANK(Sheet1!AE32)),Sheet1!AE32,"")</f>
        <v/>
      </c>
      <c r="AD30" t="str">
        <f>IF(NOT(ISBLANK(Sheet1!AF32)),Sheet1!AF32,"")</f>
        <v/>
      </c>
      <c r="AE30" t="str">
        <f>IF(NOT(ISBLANK(Sheet1!AG32)),Sheet1!AG32,"")</f>
        <v/>
      </c>
      <c r="AF30" t="str">
        <f>IF(NOT(ISBLANK(Sheet1!AH32)),Sheet1!AH32,"")</f>
        <v/>
      </c>
      <c r="AG30" t="str">
        <f>IF(NOT(ISBLANK(Sheet1!AI32)),Sheet1!AI32,"")</f>
        <v/>
      </c>
      <c r="AH30" t="str">
        <f>IF(NOT(ISBLANK(Sheet1!AJ32)),Sheet1!AJ32,"")</f>
        <v/>
      </c>
      <c r="AI30" t="str">
        <f>IF(NOT(ISBLANK(Sheet1!AK32)),Sheet1!AK32,"")</f>
        <v/>
      </c>
      <c r="AJ30" t="str">
        <f>IF(NOT(ISBLANK(Sheet1!AL32)),Sheet1!AL32,"")</f>
        <v/>
      </c>
      <c r="AK30" t="str">
        <f>IF(NOT(ISBLANK(Sheet1!AM32)),Sheet1!AM32,"")</f>
        <v/>
      </c>
      <c r="AL30" t="str">
        <f>IF(NOT(ISBLANK(Sheet1!AN32)),Sheet1!AN32,"")</f>
        <v/>
      </c>
      <c r="AM30" t="str">
        <f>IF(NOT(ISBLANK(Sheet1!AO32)),Sheet1!AO32,"")</f>
        <v/>
      </c>
      <c r="AN30" t="str">
        <f>IF(NOT(ISBLANK(Sheet1!AP32)),Sheet1!AP32,"")</f>
        <v/>
      </c>
      <c r="AO30" t="str">
        <f>IF(NOT(ISBLANK(Sheet1!AQ32)),Sheet1!AQ32,"")</f>
        <v/>
      </c>
      <c r="AP30" t="str">
        <f>IF(NOT(ISBLANK(Sheet1!AR32)),Sheet1!AR32,"")</f>
        <v/>
      </c>
      <c r="AQ30" t="str">
        <f>IF(NOT(ISBLANK(Sheet1!AS32)),Sheet1!AS32,"")</f>
        <v/>
      </c>
      <c r="AR30" t="str">
        <f>IF(NOT(ISBLANK(Sheet1!AT32)),Sheet1!AT32,"")</f>
        <v/>
      </c>
      <c r="AS30" t="str">
        <f>IF(NOT(ISBLANK(Sheet1!AU32)),Sheet1!AU32,"")</f>
        <v/>
      </c>
      <c r="AT30" t="str">
        <f>IF(NOT(ISBLANK(Sheet1!AV32)),Sheet1!AV32,"")</f>
        <v/>
      </c>
      <c r="AU30" t="str">
        <f>IF(NOT(ISBLANK(Sheet1!AW32)),Sheet1!AW32,"")</f>
        <v/>
      </c>
      <c r="AV30" t="str">
        <f>IF(NOT(ISBLANK(Sheet1!AX32)),Sheet1!AX32,"")</f>
        <v/>
      </c>
      <c r="AW30" t="str">
        <f>IF(NOT(ISBLANK(Sheet1!AZ32)),TEXT(Sheet1!AZ32,"hh:mm"),"")</f>
        <v>06:00</v>
      </c>
      <c r="AX30" t="str">
        <f>IF(NOT(ISBLANK(Sheet1!BA32)),TEXT(Sheet1!BA32,"hh:mm"),"")</f>
        <v>12:00</v>
      </c>
      <c r="AY30">
        <f>IF(NOT(ISBLANK(Sheet1!BB32)),Sheet1!BB32,"")</f>
        <v>68</v>
      </c>
      <c r="AZ30">
        <f>IF(NOT(ISBLANK(Sheet1!BC32)),Sheet1!BC32,"")</f>
        <v>3.8</v>
      </c>
      <c r="BA30">
        <f>IF(NOT(ISBLANK(Sheet1!BD32)),Sheet1!BD32,"")</f>
        <v>1627</v>
      </c>
      <c r="BB30">
        <f>IF(NOT(ISBLANK(Sheet1!BE32)),Sheet1!BE32,"")</f>
        <v>90.4</v>
      </c>
      <c r="BC30">
        <f>IF(NOT(ISBLANK(Sheet1!BF32)),Sheet1!BF32,"")</f>
        <v>104</v>
      </c>
      <c r="BD30">
        <f>IF(NOT(ISBLANK(Sheet1!BG32)),Sheet1!BG32,"")</f>
        <v>5.8</v>
      </c>
      <c r="BE30" t="str">
        <f>IF(NOT(ISBLANK(Sheet1!BI32)),TEXT(Sheet1!BI32,"hh:mm"),"")</f>
        <v>11:00</v>
      </c>
      <c r="BF30" t="str">
        <f>IF(NOT(ISBLANK(Sheet1!BJ32)),TEXT(Sheet1!BJ32,"hh:mm"),"")</f>
        <v>05:00</v>
      </c>
      <c r="BG30">
        <f>IF(NOT(ISBLANK(Sheet1!BK32)),Sheet1!BK32,"")</f>
        <v>23</v>
      </c>
      <c r="BH30">
        <f>IF(NOT(ISBLANK(Sheet1!BL32)),Sheet1!BL32,"")</f>
        <v>1.1000000000000001</v>
      </c>
      <c r="BI30">
        <f>IF(NOT(ISBLANK(Sheet1!BM32)),Sheet1!BM32,"")</f>
        <v>1870</v>
      </c>
      <c r="BJ30">
        <f>IF(NOT(ISBLANK(Sheet1!BN32)),Sheet1!BN32,"")</f>
        <v>92</v>
      </c>
      <c r="BK30">
        <f>IF(NOT(ISBLANK(Sheet1!BO32)),Sheet1!BO32,"")</f>
        <v>139</v>
      </c>
      <c r="BL30">
        <f>IF(NOT(ISBLANK(Sheet1!BP32)),Sheet1!BP32,"")</f>
        <v>6.8</v>
      </c>
      <c r="BM30">
        <f t="shared" si="0"/>
        <v>537.70000000000005</v>
      </c>
    </row>
    <row r="31" spans="1:65">
      <c r="A31">
        <f>Sheet1!A33</f>
        <v>30</v>
      </c>
      <c r="B31" t="str">
        <f>Sheet1!B33</f>
        <v>PC::PC00480::0300</v>
      </c>
      <c r="C31">
        <f>Sheet1!C33</f>
        <v>38.23706</v>
      </c>
      <c r="D31">
        <f>Sheet1!D33</f>
        <v>-104.347745</v>
      </c>
      <c r="E31" t="str">
        <f>Sheet1!E33</f>
        <v>North Ln</v>
      </c>
      <c r="F31" s="8">
        <f>Sheet1!F33</f>
        <v>45035</v>
      </c>
      <c r="G31" s="8">
        <f>Sheet1!G33</f>
        <v>45041</v>
      </c>
      <c r="H31" t="str">
        <f>Sheet1!H33</f>
        <v>Avondale Blvd</v>
      </c>
      <c r="I31">
        <f>Sheet1!I33</f>
        <v>80.5</v>
      </c>
      <c r="J31" t="str">
        <f>Sheet1!L33</f>
        <v>Avondale Blvd</v>
      </c>
      <c r="K31">
        <f>Sheet1!M33</f>
        <v>58.2</v>
      </c>
      <c r="L31" t="str">
        <f>IF(NOT(ISBLANK(Sheet1!P33)),Sheet1!P33,"")</f>
        <v/>
      </c>
      <c r="M31">
        <f>IF(NOT(ISBLANK(Sheet1!Q33)),Sheet1!Q33,"")</f>
        <v>138.69999999999999</v>
      </c>
      <c r="N31" s="13" t="str">
        <f>IF(NOT(ISBLANK(Sheet1!S33)),Sheet1!S33,"")</f>
        <v>20/30</v>
      </c>
      <c r="O31">
        <f>IF(NOT(ISBLANK(Sheet1!T33)),Sheet1!T33,"")</f>
        <v>35</v>
      </c>
      <c r="P31" s="13" t="str">
        <f>IF(NOT(ISBLANK(Sheet1!V33)),Sheet1!V33,"")</f>
        <v>20/30</v>
      </c>
      <c r="Q31">
        <f>IF(NOT(ISBLANK(Sheet1!W33)),Sheet1!W33,"")</f>
        <v>35</v>
      </c>
      <c r="R31" t="str">
        <f>IF(NOT(ISBLANK(Sheet1!J33)),TEXT(Sheet1!J33,"hh:mm"),"")</f>
        <v>07:00</v>
      </c>
      <c r="S31" t="str">
        <f>IF(NOT(ISBLANK(Sheet1!K33)),TEXT(Sheet1!K33,"hh:mm"),"")</f>
        <v>03:00</v>
      </c>
      <c r="T31" t="str">
        <f>IF(NOT(ISBLANK(Sheet1!N33)),TEXT(Sheet1!N33,"hh:mm"),"")</f>
        <v>10:00</v>
      </c>
      <c r="U31" t="str">
        <f>IF(NOT(ISBLANK(Sheet1!O33)),TEXT(Sheet1!O33,"hh:mm"),"")</f>
        <v>03:00</v>
      </c>
      <c r="V31" t="str">
        <f>IF(NOT(ISBLANK(Sheet1!X33)),Sheet1!X33,"")</f>
        <v/>
      </c>
      <c r="W31" t="str">
        <f>IF(NOT(ISBLANK(Sheet1!Y33)),Sheet1!Y33,"")</f>
        <v/>
      </c>
      <c r="X31" t="str">
        <f>IF(NOT(ISBLANK(Sheet1!Z33)),Sheet1!Z33,"")</f>
        <v/>
      </c>
      <c r="Y31" t="str">
        <f>IF(NOT(ISBLANK(Sheet1!AA33)),Sheet1!AA33,"")</f>
        <v/>
      </c>
      <c r="Z31" t="str">
        <f>IF(NOT(ISBLANK(Sheet1!AB33)),Sheet1!AB33,"")</f>
        <v/>
      </c>
      <c r="AA31" t="str">
        <f>IF(NOT(ISBLANK(Sheet1!AC33)),Sheet1!AC33,"")</f>
        <v/>
      </c>
      <c r="AB31" t="str">
        <f>IF(NOT(ISBLANK(Sheet1!AD33)),Sheet1!AD33,"")</f>
        <v/>
      </c>
      <c r="AC31" t="str">
        <f>IF(NOT(ISBLANK(Sheet1!AE33)),Sheet1!AE33,"")</f>
        <v/>
      </c>
      <c r="AD31" t="str">
        <f>IF(NOT(ISBLANK(Sheet1!AF33)),Sheet1!AF33,"")</f>
        <v/>
      </c>
      <c r="AE31" t="str">
        <f>IF(NOT(ISBLANK(Sheet1!AG33)),Sheet1!AG33,"")</f>
        <v/>
      </c>
      <c r="AF31" t="str">
        <f>IF(NOT(ISBLANK(Sheet1!AH33)),Sheet1!AH33,"")</f>
        <v/>
      </c>
      <c r="AG31" t="str">
        <f>IF(NOT(ISBLANK(Sheet1!AI33)),Sheet1!AI33,"")</f>
        <v/>
      </c>
      <c r="AH31" t="str">
        <f>IF(NOT(ISBLANK(Sheet1!AJ33)),Sheet1!AJ33,"")</f>
        <v/>
      </c>
      <c r="AI31" t="str">
        <f>IF(NOT(ISBLANK(Sheet1!AK33)),Sheet1!AK33,"")</f>
        <v/>
      </c>
      <c r="AJ31" t="str">
        <f>IF(NOT(ISBLANK(Sheet1!AL33)),Sheet1!AL33,"")</f>
        <v/>
      </c>
      <c r="AK31" t="str">
        <f>IF(NOT(ISBLANK(Sheet1!AM33)),Sheet1!AM33,"")</f>
        <v/>
      </c>
      <c r="AL31" t="str">
        <f>IF(NOT(ISBLANK(Sheet1!AN33)),Sheet1!AN33,"")</f>
        <v/>
      </c>
      <c r="AM31" t="str">
        <f>IF(NOT(ISBLANK(Sheet1!AO33)),Sheet1!AO33,"")</f>
        <v/>
      </c>
      <c r="AN31" t="str">
        <f>IF(NOT(ISBLANK(Sheet1!AP33)),Sheet1!AP33,"")</f>
        <v/>
      </c>
      <c r="AO31" t="str">
        <f>IF(NOT(ISBLANK(Sheet1!AQ33)),Sheet1!AQ33,"")</f>
        <v/>
      </c>
      <c r="AP31" t="str">
        <f>IF(NOT(ISBLANK(Sheet1!AR33)),Sheet1!AR33,"")</f>
        <v/>
      </c>
      <c r="AQ31" t="str">
        <f>IF(NOT(ISBLANK(Sheet1!AS33)),Sheet1!AS33,"")</f>
        <v/>
      </c>
      <c r="AR31" t="str">
        <f>IF(NOT(ISBLANK(Sheet1!AT33)),Sheet1!AT33,"")</f>
        <v/>
      </c>
      <c r="AS31" t="str">
        <f>IF(NOT(ISBLANK(Sheet1!AU33)),Sheet1!AU33,"")</f>
        <v/>
      </c>
      <c r="AT31" t="str">
        <f>IF(NOT(ISBLANK(Sheet1!AV33)),Sheet1!AV33,"")</f>
        <v/>
      </c>
      <c r="AU31" t="str">
        <f>IF(NOT(ISBLANK(Sheet1!AW33)),Sheet1!AW33,"")</f>
        <v/>
      </c>
      <c r="AV31" t="str">
        <f>IF(NOT(ISBLANK(Sheet1!AX33)),Sheet1!AX33,"")</f>
        <v/>
      </c>
      <c r="AW31" t="str">
        <f>IF(NOT(ISBLANK(Sheet1!AZ33)),TEXT(Sheet1!AZ33,"hh:mm"),"")</f>
        <v>07:00</v>
      </c>
      <c r="AX31" t="str">
        <f>IF(NOT(ISBLANK(Sheet1!BA33)),TEXT(Sheet1!BA33,"hh:mm"),"")</f>
        <v>03:00</v>
      </c>
      <c r="AY31">
        <f>IF(NOT(ISBLANK(Sheet1!BB33)),Sheet1!BB33,"")</f>
        <v>22</v>
      </c>
      <c r="AZ31">
        <f>IF(NOT(ISBLANK(Sheet1!BC33)),Sheet1!BC33,"")</f>
        <v>4.4000000000000004</v>
      </c>
      <c r="BA31">
        <f>IF(NOT(ISBLANK(Sheet1!BD33)),Sheet1!BD33,"")</f>
        <v>457</v>
      </c>
      <c r="BB31">
        <f>IF(NOT(ISBLANK(Sheet1!BE33)),Sheet1!BE33,"")</f>
        <v>90.9</v>
      </c>
      <c r="BC31">
        <f>IF(NOT(ISBLANK(Sheet1!BF33)),Sheet1!BF33,"")</f>
        <v>24</v>
      </c>
      <c r="BD31">
        <f>IF(NOT(ISBLANK(Sheet1!BG33)),Sheet1!BG33,"")</f>
        <v>4.8</v>
      </c>
      <c r="BE31" t="str">
        <f>IF(NOT(ISBLANK(Sheet1!BI33)),TEXT(Sheet1!BI33,"hh:mm"),"")</f>
        <v>10:00</v>
      </c>
      <c r="BF31" t="str">
        <f>IF(NOT(ISBLANK(Sheet1!BJ33)),TEXT(Sheet1!BJ33,"hh:mm"),"")</f>
        <v>03:00</v>
      </c>
      <c r="BG31">
        <f>IF(NOT(ISBLANK(Sheet1!BK33)),Sheet1!BK33,"")</f>
        <v>4</v>
      </c>
      <c r="BH31">
        <f>IF(NOT(ISBLANK(Sheet1!BL33)),Sheet1!BL33,"")</f>
        <v>1.1000000000000001</v>
      </c>
      <c r="BI31">
        <f>IF(NOT(ISBLANK(Sheet1!BM33)),Sheet1!BM33,"")</f>
        <v>337</v>
      </c>
      <c r="BJ31">
        <f>IF(NOT(ISBLANK(Sheet1!BN33)),Sheet1!BN33,"")</f>
        <v>92.6</v>
      </c>
      <c r="BK31">
        <f>IF(NOT(ISBLANK(Sheet1!BO33)),Sheet1!BO33,"")</f>
        <v>23</v>
      </c>
      <c r="BL31">
        <f>IF(NOT(ISBLANK(Sheet1!BP33)),Sheet1!BP33,"")</f>
        <v>6.3</v>
      </c>
      <c r="BM31">
        <f t="shared" si="0"/>
        <v>138.69999999999999</v>
      </c>
    </row>
    <row r="32" spans="1:65">
      <c r="A32">
        <f>Sheet1!A34</f>
        <v>31</v>
      </c>
      <c r="B32" t="str">
        <f>Sheet1!B34</f>
        <v>PC::PC00302::1000</v>
      </c>
      <c r="C32">
        <f>Sheet1!C34</f>
        <v>38.222588299999998</v>
      </c>
      <c r="D32">
        <f>Sheet1!D34</f>
        <v>-104.57186830000001</v>
      </c>
      <c r="E32" t="str">
        <f>Sheet1!E34</f>
        <v>Lime Rd</v>
      </c>
      <c r="F32" s="8">
        <f>Sheet1!F34</f>
        <v>45048</v>
      </c>
      <c r="G32" s="8">
        <f>Sheet1!G34</f>
        <v>45055</v>
      </c>
      <c r="H32" t="str">
        <f>Sheet1!H34</f>
        <v>Lasalle Rd</v>
      </c>
      <c r="I32">
        <f>Sheet1!I34</f>
        <v>283.89999999999998</v>
      </c>
      <c r="J32" t="str">
        <f>Sheet1!L34</f>
        <v>Lasalle Rd</v>
      </c>
      <c r="K32">
        <f>Sheet1!M34</f>
        <v>283</v>
      </c>
      <c r="L32" t="str">
        <f>IF(NOT(ISBLANK(Sheet1!P34)),Sheet1!P34,"")</f>
        <v/>
      </c>
      <c r="M32">
        <f>IF(NOT(ISBLANK(Sheet1!Q34)),Sheet1!Q34,"")</f>
        <v>566.9</v>
      </c>
      <c r="N32" s="13">
        <f>IF(NOT(ISBLANK(Sheet1!S34)),Sheet1!S34,"")</f>
        <v>45</v>
      </c>
      <c r="O32">
        <f>IF(NOT(ISBLANK(Sheet1!T34)),Sheet1!T34,"")</f>
        <v>63</v>
      </c>
      <c r="P32" s="13">
        <f>IF(NOT(ISBLANK(Sheet1!V34)),Sheet1!V34,"")</f>
        <v>45</v>
      </c>
      <c r="Q32">
        <f>IF(NOT(ISBLANK(Sheet1!W34)),Sheet1!W34,"")</f>
        <v>62</v>
      </c>
      <c r="R32" t="str">
        <f>IF(NOT(ISBLANK(Sheet1!J34)),TEXT(Sheet1!J34,"hh:mm"),"")</f>
        <v>06:00</v>
      </c>
      <c r="S32" t="str">
        <f>IF(NOT(ISBLANK(Sheet1!K34)),TEXT(Sheet1!K34,"hh:mm"),"")</f>
        <v>05:00</v>
      </c>
      <c r="T32" t="str">
        <f>IF(NOT(ISBLANK(Sheet1!N34)),TEXT(Sheet1!N34,"hh:mm"),"")</f>
        <v>11:00</v>
      </c>
      <c r="U32" t="str">
        <f>IF(NOT(ISBLANK(Sheet1!O34)),TEXT(Sheet1!O34,"hh:mm"),"")</f>
        <v>03:00</v>
      </c>
      <c r="V32" t="str">
        <f>IF(NOT(ISBLANK(Sheet1!X34)),Sheet1!X34,"")</f>
        <v/>
      </c>
      <c r="W32" t="str">
        <f>IF(NOT(ISBLANK(Sheet1!Y34)),Sheet1!Y34,"")</f>
        <v/>
      </c>
      <c r="X32" t="str">
        <f>IF(NOT(ISBLANK(Sheet1!Z34)),Sheet1!Z34,"")</f>
        <v/>
      </c>
      <c r="Y32" t="str">
        <f>IF(NOT(ISBLANK(Sheet1!AA34)),Sheet1!AA34,"")</f>
        <v/>
      </c>
      <c r="Z32" t="str">
        <f>IF(NOT(ISBLANK(Sheet1!AB34)),Sheet1!AB34,"")</f>
        <v/>
      </c>
      <c r="AA32" t="str">
        <f>IF(NOT(ISBLANK(Sheet1!AC34)),Sheet1!AC34,"")</f>
        <v/>
      </c>
      <c r="AB32" t="str">
        <f>IF(NOT(ISBLANK(Sheet1!AD34)),Sheet1!AD34,"")</f>
        <v/>
      </c>
      <c r="AC32" t="str">
        <f>IF(NOT(ISBLANK(Sheet1!AE34)),Sheet1!AE34,"")</f>
        <v/>
      </c>
      <c r="AD32" t="str">
        <f>IF(NOT(ISBLANK(Sheet1!AF34)),Sheet1!AF34,"")</f>
        <v/>
      </c>
      <c r="AE32" t="str">
        <f>IF(NOT(ISBLANK(Sheet1!AG34)),Sheet1!AG34,"")</f>
        <v/>
      </c>
      <c r="AF32" t="str">
        <f>IF(NOT(ISBLANK(Sheet1!AH34)),Sheet1!AH34,"")</f>
        <v/>
      </c>
      <c r="AG32" t="str">
        <f>IF(NOT(ISBLANK(Sheet1!AI34)),Sheet1!AI34,"")</f>
        <v/>
      </c>
      <c r="AH32" t="str">
        <f>IF(NOT(ISBLANK(Sheet1!AJ34)),Sheet1!AJ34,"")</f>
        <v/>
      </c>
      <c r="AI32" t="str">
        <f>IF(NOT(ISBLANK(Sheet1!AK34)),Sheet1!AK34,"")</f>
        <v/>
      </c>
      <c r="AJ32" t="str">
        <f>IF(NOT(ISBLANK(Sheet1!AL34)),Sheet1!AL34,"")</f>
        <v/>
      </c>
      <c r="AK32" t="str">
        <f>IF(NOT(ISBLANK(Sheet1!AM34)),Sheet1!AM34,"")</f>
        <v/>
      </c>
      <c r="AL32" t="str">
        <f>IF(NOT(ISBLANK(Sheet1!AN34)),Sheet1!AN34,"")</f>
        <v/>
      </c>
      <c r="AM32" t="str">
        <f>IF(NOT(ISBLANK(Sheet1!AO34)),Sheet1!AO34,"")</f>
        <v/>
      </c>
      <c r="AN32" t="str">
        <f>IF(NOT(ISBLANK(Sheet1!AP34)),Sheet1!AP34,"")</f>
        <v/>
      </c>
      <c r="AO32" t="str">
        <f>IF(NOT(ISBLANK(Sheet1!AQ34)),Sheet1!AQ34,"")</f>
        <v/>
      </c>
      <c r="AP32" t="str">
        <f>IF(NOT(ISBLANK(Sheet1!AR34)),Sheet1!AR34,"")</f>
        <v/>
      </c>
      <c r="AQ32" t="str">
        <f>IF(NOT(ISBLANK(Sheet1!AS34)),Sheet1!AS34,"")</f>
        <v/>
      </c>
      <c r="AR32" t="str">
        <f>IF(NOT(ISBLANK(Sheet1!AT34)),Sheet1!AT34,"")</f>
        <v/>
      </c>
      <c r="AS32" t="str">
        <f>IF(NOT(ISBLANK(Sheet1!AU34)),Sheet1!AU34,"")</f>
        <v/>
      </c>
      <c r="AT32" t="str">
        <f>IF(NOT(ISBLANK(Sheet1!AV34)),Sheet1!AV34,"")</f>
        <v/>
      </c>
      <c r="AU32" t="str">
        <f>IF(NOT(ISBLANK(Sheet1!AW34)),Sheet1!AW34,"")</f>
        <v/>
      </c>
      <c r="AV32" t="str">
        <f>IF(NOT(ISBLANK(Sheet1!AX34)),Sheet1!AX34,"")</f>
        <v/>
      </c>
      <c r="AW32" t="str">
        <f>IF(NOT(ISBLANK(Sheet1!AZ34)),TEXT(Sheet1!AZ34,"hh:mm"),"")</f>
        <v>06:00</v>
      </c>
      <c r="AX32" t="str">
        <f>IF(NOT(ISBLANK(Sheet1!BA34)),TEXT(Sheet1!BA34,"hh:mm"),"")</f>
        <v>05:00</v>
      </c>
      <c r="AY32">
        <f>IF(NOT(ISBLANK(Sheet1!BB34)),Sheet1!BB34,"")</f>
        <v>3</v>
      </c>
      <c r="AZ32">
        <f>IF(NOT(ISBLANK(Sheet1!BC34)),Sheet1!BC34,"")</f>
        <v>0.2</v>
      </c>
      <c r="BA32">
        <f>IF(NOT(ISBLANK(Sheet1!BD34)),Sheet1!BD34,"")</f>
        <v>1789</v>
      </c>
      <c r="BB32">
        <f>IF(NOT(ISBLANK(Sheet1!BE34)),Sheet1!BE34,"")</f>
        <v>92.2</v>
      </c>
      <c r="BC32">
        <f>IF(NOT(ISBLANK(Sheet1!BF34)),Sheet1!BF34,"")</f>
        <v>148</v>
      </c>
      <c r="BD32">
        <f>IF(NOT(ISBLANK(Sheet1!BG34)),Sheet1!BG34,"")</f>
        <v>7.6</v>
      </c>
      <c r="BE32" t="str">
        <f>IF(NOT(ISBLANK(Sheet1!BI34)),TEXT(Sheet1!BI34,"hh:mm"),"")</f>
        <v>11:00</v>
      </c>
      <c r="BF32" t="str">
        <f>IF(NOT(ISBLANK(Sheet1!BJ34)),TEXT(Sheet1!BJ34,"hh:mm"),"")</f>
        <v>03:00</v>
      </c>
      <c r="BG32">
        <f>IF(NOT(ISBLANK(Sheet1!BK34)),Sheet1!BK34,"")</f>
        <v>1</v>
      </c>
      <c r="BH32">
        <f>IF(NOT(ISBLANK(Sheet1!BL34)),Sheet1!BL34,"")</f>
        <v>0.1</v>
      </c>
      <c r="BI32">
        <f>IF(NOT(ISBLANK(Sheet1!BM34)),Sheet1!BM34,"")</f>
        <v>1751</v>
      </c>
      <c r="BJ32">
        <f>IF(NOT(ISBLANK(Sheet1!BN34)),Sheet1!BN34,"")</f>
        <v>90.5</v>
      </c>
      <c r="BK32">
        <f>IF(NOT(ISBLANK(Sheet1!BO34)),Sheet1!BO34,"")</f>
        <v>182</v>
      </c>
      <c r="BL32">
        <f>IF(NOT(ISBLANK(Sheet1!BP34)),Sheet1!BP34,"")</f>
        <v>9.4</v>
      </c>
      <c r="BM32">
        <f t="shared" si="0"/>
        <v>566.9</v>
      </c>
    </row>
    <row r="33" spans="1:65">
      <c r="A33">
        <f>Sheet1!A35</f>
        <v>32</v>
      </c>
      <c r="B33" t="str">
        <f>Sheet1!B35</f>
        <v>PW::PW0764::0300</v>
      </c>
      <c r="C33">
        <f>Sheet1!C35</f>
        <v>38.325196599999998</v>
      </c>
      <c r="D33">
        <f>Sheet1!D35</f>
        <v>-104.77074330000001</v>
      </c>
      <c r="E33" t="str">
        <f>Sheet1!E35</f>
        <v>S Spaulding Ave</v>
      </c>
      <c r="F33" s="8">
        <f>Sheet1!F35</f>
        <v>45050</v>
      </c>
      <c r="G33" s="8">
        <f>Sheet1!G35</f>
        <v>45057</v>
      </c>
      <c r="H33" t="str">
        <f>Sheet1!H35</f>
        <v>W Capistrano Ave</v>
      </c>
      <c r="I33">
        <f>Sheet1!I35</f>
        <v>1434.6</v>
      </c>
      <c r="J33" t="str">
        <f>Sheet1!L35</f>
        <v>W Capistrano Ave</v>
      </c>
      <c r="K33">
        <f>Sheet1!M35</f>
        <v>1425.9</v>
      </c>
      <c r="L33" t="str">
        <f>IF(NOT(ISBLANK(Sheet1!P35)),Sheet1!P35,"")</f>
        <v/>
      </c>
      <c r="M33">
        <f>IF(NOT(ISBLANK(Sheet1!Q35)),Sheet1!Q35,"")</f>
        <v>2860.5</v>
      </c>
      <c r="N33" s="13" t="str">
        <f>IF(NOT(ISBLANK(Sheet1!S35)),Sheet1!S35,"")</f>
        <v>20/35</v>
      </c>
      <c r="O33">
        <f>IF(NOT(ISBLANK(Sheet1!T35)),Sheet1!T35,"")</f>
        <v>43</v>
      </c>
      <c r="P33" s="13" t="str">
        <f>IF(NOT(ISBLANK(Sheet1!V35)),Sheet1!V35,"")</f>
        <v>20/35</v>
      </c>
      <c r="Q33">
        <f>IF(NOT(ISBLANK(Sheet1!W35)),Sheet1!W35,"")</f>
        <v>41</v>
      </c>
      <c r="R33" t="str">
        <f>IF(NOT(ISBLANK(Sheet1!J35)),TEXT(Sheet1!J35,"hh:mm"),"")</f>
        <v>07:00</v>
      </c>
      <c r="S33" t="str">
        <f>IF(NOT(ISBLANK(Sheet1!K35)),TEXT(Sheet1!K35,"hh:mm"),"")</f>
        <v>03:00</v>
      </c>
      <c r="T33" t="str">
        <f>IF(NOT(ISBLANK(Sheet1!N35)),TEXT(Sheet1!N35,"hh:mm"),"")</f>
        <v>07:00</v>
      </c>
      <c r="U33" t="str">
        <f>IF(NOT(ISBLANK(Sheet1!O35)),TEXT(Sheet1!O35,"hh:mm"),"")</f>
        <v>03:00</v>
      </c>
      <c r="V33" t="str">
        <f>IF(NOT(ISBLANK(Sheet1!X35)),Sheet1!X35,"")</f>
        <v/>
      </c>
      <c r="W33" t="str">
        <f>IF(NOT(ISBLANK(Sheet1!Y35)),Sheet1!Y35,"")</f>
        <v/>
      </c>
      <c r="X33" t="str">
        <f>IF(NOT(ISBLANK(Sheet1!Z35)),Sheet1!Z35,"")</f>
        <v/>
      </c>
      <c r="Y33" t="str">
        <f>IF(NOT(ISBLANK(Sheet1!AA35)),Sheet1!AA35,"")</f>
        <v/>
      </c>
      <c r="Z33" t="str">
        <f>IF(NOT(ISBLANK(Sheet1!AB35)),Sheet1!AB35,"")</f>
        <v/>
      </c>
      <c r="AA33" t="str">
        <f>IF(NOT(ISBLANK(Sheet1!AC35)),Sheet1!AC35,"")</f>
        <v/>
      </c>
      <c r="AB33" t="str">
        <f>IF(NOT(ISBLANK(Sheet1!AD35)),Sheet1!AD35,"")</f>
        <v/>
      </c>
      <c r="AC33" t="str">
        <f>IF(NOT(ISBLANK(Sheet1!AE35)),Sheet1!AE35,"")</f>
        <v/>
      </c>
      <c r="AD33" t="str">
        <f>IF(NOT(ISBLANK(Sheet1!AF35)),Sheet1!AF35,"")</f>
        <v/>
      </c>
      <c r="AE33" t="str">
        <f>IF(NOT(ISBLANK(Sheet1!AG35)),Sheet1!AG35,"")</f>
        <v/>
      </c>
      <c r="AF33" t="str">
        <f>IF(NOT(ISBLANK(Sheet1!AH35)),Sheet1!AH35,"")</f>
        <v/>
      </c>
      <c r="AG33" t="str">
        <f>IF(NOT(ISBLANK(Sheet1!AI35)),Sheet1!AI35,"")</f>
        <v/>
      </c>
      <c r="AH33" t="str">
        <f>IF(NOT(ISBLANK(Sheet1!AJ35)),Sheet1!AJ35,"")</f>
        <v/>
      </c>
      <c r="AI33" t="str">
        <f>IF(NOT(ISBLANK(Sheet1!AK35)),Sheet1!AK35,"")</f>
        <v/>
      </c>
      <c r="AJ33" t="str">
        <f>IF(NOT(ISBLANK(Sheet1!AL35)),Sheet1!AL35,"")</f>
        <v/>
      </c>
      <c r="AK33" t="str">
        <f>IF(NOT(ISBLANK(Sheet1!AM35)),Sheet1!AM35,"")</f>
        <v/>
      </c>
      <c r="AL33" t="str">
        <f>IF(NOT(ISBLANK(Sheet1!AN35)),Sheet1!AN35,"")</f>
        <v/>
      </c>
      <c r="AM33" t="str">
        <f>IF(NOT(ISBLANK(Sheet1!AO35)),Sheet1!AO35,"")</f>
        <v/>
      </c>
      <c r="AN33" t="str">
        <f>IF(NOT(ISBLANK(Sheet1!AP35)),Sheet1!AP35,"")</f>
        <v/>
      </c>
      <c r="AO33" t="str">
        <f>IF(NOT(ISBLANK(Sheet1!AQ35)),Sheet1!AQ35,"")</f>
        <v/>
      </c>
      <c r="AP33" t="str">
        <f>IF(NOT(ISBLANK(Sheet1!AR35)),Sheet1!AR35,"")</f>
        <v/>
      </c>
      <c r="AQ33" t="str">
        <f>IF(NOT(ISBLANK(Sheet1!AS35)),Sheet1!AS35,"")</f>
        <v/>
      </c>
      <c r="AR33" t="str">
        <f>IF(NOT(ISBLANK(Sheet1!AT35)),Sheet1!AT35,"")</f>
        <v/>
      </c>
      <c r="AS33" t="str">
        <f>IF(NOT(ISBLANK(Sheet1!AU35)),Sheet1!AU35,"")</f>
        <v/>
      </c>
      <c r="AT33" t="str">
        <f>IF(NOT(ISBLANK(Sheet1!AV35)),Sheet1!AV35,"")</f>
        <v/>
      </c>
      <c r="AU33" t="str">
        <f>IF(NOT(ISBLANK(Sheet1!AW35)),Sheet1!AW35,"")</f>
        <v/>
      </c>
      <c r="AV33" t="str">
        <f>IF(NOT(ISBLANK(Sheet1!AX35)),Sheet1!AX35,"")</f>
        <v/>
      </c>
      <c r="AW33" t="str">
        <f>IF(NOT(ISBLANK(Sheet1!AZ35)),TEXT(Sheet1!AZ35,"hh:mm"),"")</f>
        <v>07:00</v>
      </c>
      <c r="AX33" t="str">
        <f>IF(NOT(ISBLANK(Sheet1!BA35)),TEXT(Sheet1!BA35,"hh:mm"),"")</f>
        <v>03:00</v>
      </c>
      <c r="AY33">
        <f>IF(NOT(ISBLANK(Sheet1!BB35)),Sheet1!BB35,"")</f>
        <v>63</v>
      </c>
      <c r="AZ33">
        <f>IF(NOT(ISBLANK(Sheet1!BC35)),Sheet1!BC35,"")</f>
        <v>0.6</v>
      </c>
      <c r="BA33">
        <f>IF(NOT(ISBLANK(Sheet1!BD35)),Sheet1!BD35,"")</f>
        <v>9887</v>
      </c>
      <c r="BB33">
        <f>IF(NOT(ISBLANK(Sheet1!BE35)),Sheet1!BE35,"")</f>
        <v>97.9</v>
      </c>
      <c r="BC33">
        <f>IF(NOT(ISBLANK(Sheet1!BF35)),Sheet1!BF35,"")</f>
        <v>152</v>
      </c>
      <c r="BD33">
        <f>IF(NOT(ISBLANK(Sheet1!BG35)),Sheet1!BG35,"")</f>
        <v>1.5</v>
      </c>
      <c r="BE33" t="str">
        <f>IF(NOT(ISBLANK(Sheet1!BI35)),TEXT(Sheet1!BI35,"hh:mm"),"")</f>
        <v>07:00</v>
      </c>
      <c r="BF33" t="str">
        <f>IF(NOT(ISBLANK(Sheet1!BJ35)),TEXT(Sheet1!BJ35,"hh:mm"),"")</f>
        <v>03:00</v>
      </c>
      <c r="BG33">
        <f>IF(NOT(ISBLANK(Sheet1!BK35)),Sheet1!BK35,"")</f>
        <v>7</v>
      </c>
      <c r="BH33">
        <f>IF(NOT(ISBLANK(Sheet1!BL35)),Sheet1!BL35,"")</f>
        <v>0.1</v>
      </c>
      <c r="BI33">
        <f>IF(NOT(ISBLANK(Sheet1!BM35)),Sheet1!BM35,"")</f>
        <v>9825</v>
      </c>
      <c r="BJ33">
        <f>IF(NOT(ISBLANK(Sheet1!BN35)),Sheet1!BN35,"")</f>
        <v>98.4</v>
      </c>
      <c r="BK33">
        <f>IF(NOT(ISBLANK(Sheet1!BO35)),Sheet1!BO35,"")</f>
        <v>149</v>
      </c>
      <c r="BL33">
        <f>IF(NOT(ISBLANK(Sheet1!BP35)),Sheet1!BP35,"")</f>
        <v>1.5</v>
      </c>
      <c r="BM33">
        <f t="shared" si="0"/>
        <v>2860.5</v>
      </c>
    </row>
    <row r="34" spans="1:65">
      <c r="A34">
        <f>Sheet1!A36</f>
        <v>33</v>
      </c>
      <c r="B34" t="str">
        <f>Sheet1!B36</f>
        <v>PW::PW0385::0400</v>
      </c>
      <c r="C34">
        <f>Sheet1!C36</f>
        <v>38.320606599999998</v>
      </c>
      <c r="D34">
        <f>Sheet1!D36</f>
        <v>-104.7284683</v>
      </c>
      <c r="E34" t="str">
        <f>Sheet1!E36</f>
        <v>E Hahns Peak Ave</v>
      </c>
      <c r="F34" s="8">
        <f>Sheet1!F36</f>
        <v>45061</v>
      </c>
      <c r="G34" s="8">
        <f>Sheet1!G36</f>
        <v>45068</v>
      </c>
      <c r="H34" t="str">
        <f>Sheet1!H36</f>
        <v>S Hanover Dr</v>
      </c>
      <c r="I34">
        <f>Sheet1!I36</f>
        <v>1023.2</v>
      </c>
      <c r="J34" t="str">
        <f>Sheet1!L36</f>
        <v>S Hanover Dr</v>
      </c>
      <c r="K34">
        <f>Sheet1!M36</f>
        <v>1021.4</v>
      </c>
      <c r="L34" t="str">
        <f>IF(NOT(ISBLANK(Sheet1!P36)),Sheet1!P36,"")</f>
        <v/>
      </c>
      <c r="M34">
        <f>IF(NOT(ISBLANK(Sheet1!Q36)),Sheet1!Q36,"")</f>
        <v>2044.6</v>
      </c>
      <c r="N34" s="13" t="str">
        <f>IF(NOT(ISBLANK(Sheet1!S36)),Sheet1!S36,"")</f>
        <v>20/30</v>
      </c>
      <c r="O34">
        <f>IF(NOT(ISBLANK(Sheet1!T36)),Sheet1!T36,"")</f>
        <v>40</v>
      </c>
      <c r="P34" s="13" t="str">
        <f>IF(NOT(ISBLANK(Sheet1!V36)),Sheet1!V36,"")</f>
        <v>20/30</v>
      </c>
      <c r="Q34">
        <f>IF(NOT(ISBLANK(Sheet1!W36)),Sheet1!W36,"")</f>
        <v>39</v>
      </c>
      <c r="R34" t="str">
        <f>IF(NOT(ISBLANK(Sheet1!J36)),TEXT(Sheet1!J36,"hh:mm"),"")</f>
        <v>07:00</v>
      </c>
      <c r="S34" t="str">
        <f>IF(NOT(ISBLANK(Sheet1!K36)),TEXT(Sheet1!K36,"hh:mm"),"")</f>
        <v>03:00</v>
      </c>
      <c r="T34" t="str">
        <f>IF(NOT(ISBLANK(Sheet1!N36)),TEXT(Sheet1!N36,"hh:mm"),"")</f>
        <v>07:00</v>
      </c>
      <c r="U34" t="str">
        <f>IF(NOT(ISBLANK(Sheet1!O36)),TEXT(Sheet1!O36,"hh:mm"),"")</f>
        <v>03:00</v>
      </c>
      <c r="V34" t="str">
        <f>IF(NOT(ISBLANK(Sheet1!X36)),Sheet1!X36,"")</f>
        <v/>
      </c>
      <c r="W34" t="str">
        <f>IF(NOT(ISBLANK(Sheet1!Y36)),Sheet1!Y36,"")</f>
        <v/>
      </c>
      <c r="X34" t="str">
        <f>IF(NOT(ISBLANK(Sheet1!Z36)),Sheet1!Z36,"")</f>
        <v/>
      </c>
      <c r="Y34" t="str">
        <f>IF(NOT(ISBLANK(Sheet1!AA36)),Sheet1!AA36,"")</f>
        <v/>
      </c>
      <c r="Z34" t="str">
        <f>IF(NOT(ISBLANK(Sheet1!AB36)),Sheet1!AB36,"")</f>
        <v/>
      </c>
      <c r="AA34" t="str">
        <f>IF(NOT(ISBLANK(Sheet1!AC36)),Sheet1!AC36,"")</f>
        <v/>
      </c>
      <c r="AB34" t="str">
        <f>IF(NOT(ISBLANK(Sheet1!AD36)),Sheet1!AD36,"")</f>
        <v/>
      </c>
      <c r="AC34" t="str">
        <f>IF(NOT(ISBLANK(Sheet1!AE36)),Sheet1!AE36,"")</f>
        <v/>
      </c>
      <c r="AD34" t="str">
        <f>IF(NOT(ISBLANK(Sheet1!AF36)),Sheet1!AF36,"")</f>
        <v/>
      </c>
      <c r="AE34" t="str">
        <f>IF(NOT(ISBLANK(Sheet1!AG36)),Sheet1!AG36,"")</f>
        <v/>
      </c>
      <c r="AF34" t="str">
        <f>IF(NOT(ISBLANK(Sheet1!AH36)),Sheet1!AH36,"")</f>
        <v/>
      </c>
      <c r="AG34" t="str">
        <f>IF(NOT(ISBLANK(Sheet1!AI36)),Sheet1!AI36,"")</f>
        <v/>
      </c>
      <c r="AH34" t="str">
        <f>IF(NOT(ISBLANK(Sheet1!AJ36)),Sheet1!AJ36,"")</f>
        <v/>
      </c>
      <c r="AI34" t="str">
        <f>IF(NOT(ISBLANK(Sheet1!AK36)),Sheet1!AK36,"")</f>
        <v/>
      </c>
      <c r="AJ34" t="str">
        <f>IF(NOT(ISBLANK(Sheet1!AL36)),Sheet1!AL36,"")</f>
        <v/>
      </c>
      <c r="AK34" t="str">
        <f>IF(NOT(ISBLANK(Sheet1!AM36)),Sheet1!AM36,"")</f>
        <v/>
      </c>
      <c r="AL34" t="str">
        <f>IF(NOT(ISBLANK(Sheet1!AN36)),Sheet1!AN36,"")</f>
        <v/>
      </c>
      <c r="AM34" t="str">
        <f>IF(NOT(ISBLANK(Sheet1!AO36)),Sheet1!AO36,"")</f>
        <v/>
      </c>
      <c r="AN34" t="str">
        <f>IF(NOT(ISBLANK(Sheet1!AP36)),Sheet1!AP36,"")</f>
        <v/>
      </c>
      <c r="AO34" t="str">
        <f>IF(NOT(ISBLANK(Sheet1!AQ36)),Sheet1!AQ36,"")</f>
        <v/>
      </c>
      <c r="AP34" t="str">
        <f>IF(NOT(ISBLANK(Sheet1!AR36)),Sheet1!AR36,"")</f>
        <v/>
      </c>
      <c r="AQ34" t="str">
        <f>IF(NOT(ISBLANK(Sheet1!AS36)),Sheet1!AS36,"")</f>
        <v/>
      </c>
      <c r="AR34" t="str">
        <f>IF(NOT(ISBLANK(Sheet1!AT36)),Sheet1!AT36,"")</f>
        <v/>
      </c>
      <c r="AS34" t="str">
        <f>IF(NOT(ISBLANK(Sheet1!AU36)),Sheet1!AU36,"")</f>
        <v/>
      </c>
      <c r="AT34" t="str">
        <f>IF(NOT(ISBLANK(Sheet1!AV36)),Sheet1!AV36,"")</f>
        <v/>
      </c>
      <c r="AU34" t="str">
        <f>IF(NOT(ISBLANK(Sheet1!AW36)),Sheet1!AW36,"")</f>
        <v/>
      </c>
      <c r="AV34" t="str">
        <f>IF(NOT(ISBLANK(Sheet1!AX36)),Sheet1!AX36,"")</f>
        <v/>
      </c>
      <c r="AW34" t="str">
        <f>IF(NOT(ISBLANK(Sheet1!AZ36)),TEXT(Sheet1!AZ36,"hh:mm"),"")</f>
        <v>07:00</v>
      </c>
      <c r="AX34" t="str">
        <f>IF(NOT(ISBLANK(Sheet1!BA36)),TEXT(Sheet1!BA36,"hh:mm"),"")</f>
        <v>03:00</v>
      </c>
      <c r="AY34">
        <f>IF(NOT(ISBLANK(Sheet1!BB36)),Sheet1!BB36,"")</f>
        <v>3</v>
      </c>
      <c r="AZ34">
        <f>IF(NOT(ISBLANK(Sheet1!BC36)),Sheet1!BC36,"")</f>
        <v>0</v>
      </c>
      <c r="BA34">
        <f>IF(NOT(ISBLANK(Sheet1!BD36)),Sheet1!BD36,"")</f>
        <v>6950</v>
      </c>
      <c r="BB34">
        <f>IF(NOT(ISBLANK(Sheet1!BE36)),Sheet1!BE36,"")</f>
        <v>97.6</v>
      </c>
      <c r="BC34">
        <f>IF(NOT(ISBLANK(Sheet1!BF36)),Sheet1!BF36,"")</f>
        <v>167</v>
      </c>
      <c r="BD34">
        <f>IF(NOT(ISBLANK(Sheet1!BG36)),Sheet1!BG36,"")</f>
        <v>2.2999999999999998</v>
      </c>
      <c r="BE34" t="str">
        <f>IF(NOT(ISBLANK(Sheet1!BI36)),TEXT(Sheet1!BI36,"hh:mm"),"")</f>
        <v>07:00</v>
      </c>
      <c r="BF34" t="str">
        <f>IF(NOT(ISBLANK(Sheet1!BJ36)),TEXT(Sheet1!BJ36,"hh:mm"),"")</f>
        <v>03:00</v>
      </c>
      <c r="BG34">
        <f>IF(NOT(ISBLANK(Sheet1!BK36)),Sheet1!BK36,"")</f>
        <v>12</v>
      </c>
      <c r="BH34">
        <f>IF(NOT(ISBLANK(Sheet1!BL36)),Sheet1!BL36,"")</f>
        <v>0.2</v>
      </c>
      <c r="BI34">
        <f>IF(NOT(ISBLANK(Sheet1!BM36)),Sheet1!BM36,"")</f>
        <v>6902</v>
      </c>
      <c r="BJ34">
        <f>IF(NOT(ISBLANK(Sheet1!BN36)),Sheet1!BN36,"")</f>
        <v>97.1</v>
      </c>
      <c r="BK34">
        <f>IF(NOT(ISBLANK(Sheet1!BO36)),Sheet1!BO36,"")</f>
        <v>193</v>
      </c>
      <c r="BL34">
        <f>IF(NOT(ISBLANK(Sheet1!BP36)),Sheet1!BP36,"")</f>
        <v>2.7</v>
      </c>
      <c r="BM34">
        <f t="shared" si="0"/>
        <v>2044.6</v>
      </c>
    </row>
    <row r="35" spans="1:65">
      <c r="A35">
        <f>Sheet1!A37</f>
        <v>34</v>
      </c>
      <c r="B35" t="str">
        <f>Sheet1!B37</f>
        <v>PC::PC00408::0800</v>
      </c>
      <c r="C35">
        <f>Sheet1!C37</f>
        <v>38.247041600000003</v>
      </c>
      <c r="D35">
        <f>Sheet1!D37</f>
        <v>-104.4607633</v>
      </c>
      <c r="E35" t="str">
        <f>Sheet1!E37</f>
        <v>Gale Rd</v>
      </c>
      <c r="F35" s="8">
        <f>Sheet1!F37</f>
        <v>45027</v>
      </c>
      <c r="G35" s="8">
        <f>Sheet1!G37</f>
        <v>45034</v>
      </c>
      <c r="H35" t="str">
        <f>Sheet1!H37</f>
        <v>36th Ln</v>
      </c>
      <c r="I35">
        <f>Sheet1!I37</f>
        <v>244.8</v>
      </c>
      <c r="J35" t="str">
        <f>Sheet1!L37</f>
        <v>36th Ln</v>
      </c>
      <c r="K35">
        <f>Sheet1!M37</f>
        <v>233.9</v>
      </c>
      <c r="L35" t="str">
        <f>IF(NOT(ISBLANK(Sheet1!P37)),Sheet1!P37,"")</f>
        <v/>
      </c>
      <c r="M35">
        <f>IF(NOT(ISBLANK(Sheet1!Q37)),Sheet1!Q37,"")</f>
        <v>478.70000000000005</v>
      </c>
      <c r="N35" s="13" t="str">
        <f>IF(NOT(ISBLANK(Sheet1!S37)),Sheet1!S37,"")</f>
        <v>20/30</v>
      </c>
      <c r="O35">
        <f>IF(NOT(ISBLANK(Sheet1!T37)),Sheet1!T37,"")</f>
        <v>37</v>
      </c>
      <c r="P35" s="13" t="str">
        <f>IF(NOT(ISBLANK(Sheet1!V37)),Sheet1!V37,"")</f>
        <v>20/30</v>
      </c>
      <c r="Q35">
        <f>IF(NOT(ISBLANK(Sheet1!W37)),Sheet1!W37,"")</f>
        <v>37</v>
      </c>
      <c r="R35" t="str">
        <f>IF(NOT(ISBLANK(Sheet1!J37)),TEXT(Sheet1!J37,"hh:mm"),"")</f>
        <v>07:00</v>
      </c>
      <c r="S35" t="str">
        <f>IF(NOT(ISBLANK(Sheet1!K37)),TEXT(Sheet1!K37,"hh:mm"),"")</f>
        <v>03:00</v>
      </c>
      <c r="T35" t="str">
        <f>IF(NOT(ISBLANK(Sheet1!N37)),TEXT(Sheet1!N37,"hh:mm"),"")</f>
        <v>07:00</v>
      </c>
      <c r="U35" t="str">
        <f>IF(NOT(ISBLANK(Sheet1!O37)),TEXT(Sheet1!O37,"hh:mm"),"")</f>
        <v>03:00</v>
      </c>
      <c r="V35" t="str">
        <f>IF(NOT(ISBLANK(Sheet1!X37)),Sheet1!X37,"")</f>
        <v/>
      </c>
      <c r="W35" t="str">
        <f>IF(NOT(ISBLANK(Sheet1!Y37)),Sheet1!Y37,"")</f>
        <v/>
      </c>
      <c r="X35" t="str">
        <f>IF(NOT(ISBLANK(Sheet1!Z37)),Sheet1!Z37,"")</f>
        <v/>
      </c>
      <c r="Y35" t="str">
        <f>IF(NOT(ISBLANK(Sheet1!AA37)),Sheet1!AA37,"")</f>
        <v/>
      </c>
      <c r="Z35" t="str">
        <f>IF(NOT(ISBLANK(Sheet1!AB37)),Sheet1!AB37,"")</f>
        <v/>
      </c>
      <c r="AA35" t="str">
        <f>IF(NOT(ISBLANK(Sheet1!AC37)),Sheet1!AC37,"")</f>
        <v/>
      </c>
      <c r="AB35" t="str">
        <f>IF(NOT(ISBLANK(Sheet1!AD37)),Sheet1!AD37,"")</f>
        <v/>
      </c>
      <c r="AC35" t="str">
        <f>IF(NOT(ISBLANK(Sheet1!AE37)),Sheet1!AE37,"")</f>
        <v/>
      </c>
      <c r="AD35" t="str">
        <f>IF(NOT(ISBLANK(Sheet1!AF37)),Sheet1!AF37,"")</f>
        <v/>
      </c>
      <c r="AE35" t="str">
        <f>IF(NOT(ISBLANK(Sheet1!AG37)),Sheet1!AG37,"")</f>
        <v/>
      </c>
      <c r="AF35" t="str">
        <f>IF(NOT(ISBLANK(Sheet1!AH37)),Sheet1!AH37,"")</f>
        <v/>
      </c>
      <c r="AG35" t="str">
        <f>IF(NOT(ISBLANK(Sheet1!AI37)),Sheet1!AI37,"")</f>
        <v/>
      </c>
      <c r="AH35" t="str">
        <f>IF(NOT(ISBLANK(Sheet1!AJ37)),Sheet1!AJ37,"")</f>
        <v/>
      </c>
      <c r="AI35" t="str">
        <f>IF(NOT(ISBLANK(Sheet1!AK37)),Sheet1!AK37,"")</f>
        <v/>
      </c>
      <c r="AJ35" t="str">
        <f>IF(NOT(ISBLANK(Sheet1!AL37)),Sheet1!AL37,"")</f>
        <v/>
      </c>
      <c r="AK35" t="str">
        <f>IF(NOT(ISBLANK(Sheet1!AM37)),Sheet1!AM37,"")</f>
        <v/>
      </c>
      <c r="AL35" t="str">
        <f>IF(NOT(ISBLANK(Sheet1!AN37)),Sheet1!AN37,"")</f>
        <v/>
      </c>
      <c r="AM35" t="str">
        <f>IF(NOT(ISBLANK(Sheet1!AO37)),Sheet1!AO37,"")</f>
        <v/>
      </c>
      <c r="AN35" t="str">
        <f>IF(NOT(ISBLANK(Sheet1!AP37)),Sheet1!AP37,"")</f>
        <v/>
      </c>
      <c r="AO35" t="str">
        <f>IF(NOT(ISBLANK(Sheet1!AQ37)),Sheet1!AQ37,"")</f>
        <v/>
      </c>
      <c r="AP35" t="str">
        <f>IF(NOT(ISBLANK(Sheet1!AR37)),Sheet1!AR37,"")</f>
        <v/>
      </c>
      <c r="AQ35" t="str">
        <f>IF(NOT(ISBLANK(Sheet1!AS37)),Sheet1!AS37,"")</f>
        <v/>
      </c>
      <c r="AR35" t="str">
        <f>IF(NOT(ISBLANK(Sheet1!AT37)),Sheet1!AT37,"")</f>
        <v/>
      </c>
      <c r="AS35" t="str">
        <f>IF(NOT(ISBLANK(Sheet1!AU37)),Sheet1!AU37,"")</f>
        <v/>
      </c>
      <c r="AT35" t="str">
        <f>IF(NOT(ISBLANK(Sheet1!AV37)),Sheet1!AV37,"")</f>
        <v/>
      </c>
      <c r="AU35" t="str">
        <f>IF(NOT(ISBLANK(Sheet1!AW37)),Sheet1!AW37,"")</f>
        <v/>
      </c>
      <c r="AV35" t="str">
        <f>IF(NOT(ISBLANK(Sheet1!AX37)),Sheet1!AX37,"")</f>
        <v/>
      </c>
      <c r="AW35" t="str">
        <f>IF(NOT(ISBLANK(Sheet1!AZ37)),TEXT(Sheet1!AZ37,"hh:mm"),"")</f>
        <v>07:00</v>
      </c>
      <c r="AX35" t="str">
        <f>IF(NOT(ISBLANK(Sheet1!BA37)),TEXT(Sheet1!BA37,"hh:mm"),"")</f>
        <v>03:00</v>
      </c>
      <c r="AY35">
        <f>IF(NOT(ISBLANK(Sheet1!BB37)),Sheet1!BB37,"")</f>
        <v>37</v>
      </c>
      <c r="AZ35">
        <f>IF(NOT(ISBLANK(Sheet1!BC37)),Sheet1!BC37,"")</f>
        <v>2.2000000000000002</v>
      </c>
      <c r="BA35">
        <f>IF(NOT(ISBLANK(Sheet1!BD37)),Sheet1!BD37,"")</f>
        <v>1552</v>
      </c>
      <c r="BB35">
        <f>IF(NOT(ISBLANK(Sheet1!BE37)),Sheet1!BE37,"")</f>
        <v>92.8</v>
      </c>
      <c r="BC35">
        <f>IF(NOT(ISBLANK(Sheet1!BF37)),Sheet1!BF37,"")</f>
        <v>84</v>
      </c>
      <c r="BD35">
        <f>IF(NOT(ISBLANK(Sheet1!BG37)),Sheet1!BG37,"")</f>
        <v>5</v>
      </c>
      <c r="BE35" t="str">
        <f>IF(NOT(ISBLANK(Sheet1!BI37)),TEXT(Sheet1!BI37,"hh:mm"),"")</f>
        <v>07:00</v>
      </c>
      <c r="BF35" t="str">
        <f>IF(NOT(ISBLANK(Sheet1!BJ37)),TEXT(Sheet1!BJ37,"hh:mm"),"")</f>
        <v>03:00</v>
      </c>
      <c r="BG35">
        <f>IF(NOT(ISBLANK(Sheet1!BK37)),Sheet1!BK37,"")</f>
        <v>3</v>
      </c>
      <c r="BH35">
        <f>IF(NOT(ISBLANK(Sheet1!BL37)),Sheet1!BL37,"")</f>
        <v>0.2</v>
      </c>
      <c r="BI35">
        <f>IF(NOT(ISBLANK(Sheet1!BM37)),Sheet1!BM37,"")</f>
        <v>1543</v>
      </c>
      <c r="BJ35">
        <f>IF(NOT(ISBLANK(Sheet1!BN37)),Sheet1!BN37,"")</f>
        <v>96.6</v>
      </c>
      <c r="BK35">
        <f>IF(NOT(ISBLANK(Sheet1!BO37)),Sheet1!BO37,"")</f>
        <v>52</v>
      </c>
      <c r="BL35">
        <f>IF(NOT(ISBLANK(Sheet1!BP37)),Sheet1!BP37,"")</f>
        <v>3.3</v>
      </c>
      <c r="BM35">
        <f t="shared" si="0"/>
        <v>478.70000000000005</v>
      </c>
    </row>
    <row r="36" spans="1:65">
      <c r="A36">
        <f>Sheet1!A38</f>
        <v>35</v>
      </c>
      <c r="B36" t="str">
        <f>Sheet1!B38</f>
        <v>PC::PC00323::0375</v>
      </c>
      <c r="C36">
        <f>Sheet1!C38</f>
        <v>38.178901600000003</v>
      </c>
      <c r="D36">
        <f>Sheet1!D38</f>
        <v>-104.4234616</v>
      </c>
      <c r="E36" t="str">
        <f>Sheet1!E38</f>
        <v>40th Ln</v>
      </c>
      <c r="F36" s="8">
        <f>Sheet1!F38</f>
        <v>45028</v>
      </c>
      <c r="G36" s="8">
        <f>Sheet1!G38</f>
        <v>45035</v>
      </c>
      <c r="H36" t="str">
        <f>Sheet1!H38</f>
        <v>Fields Rd</v>
      </c>
      <c r="I36">
        <f>Sheet1!I38</f>
        <v>186</v>
      </c>
      <c r="J36" t="str">
        <f>Sheet1!L38</f>
        <v>Fields Rd</v>
      </c>
      <c r="K36">
        <f>Sheet1!M38</f>
        <v>185.1</v>
      </c>
      <c r="L36" t="str">
        <f>IF(NOT(ISBLANK(Sheet1!P38)),Sheet1!P38,"")</f>
        <v/>
      </c>
      <c r="M36">
        <f>IF(NOT(ISBLANK(Sheet1!Q38)),Sheet1!Q38,"")</f>
        <v>371.1</v>
      </c>
      <c r="N36" s="13">
        <f>IF(NOT(ISBLANK(Sheet1!S38)),Sheet1!S38,"")</f>
        <v>40</v>
      </c>
      <c r="O36">
        <f>IF(NOT(ISBLANK(Sheet1!T38)),Sheet1!T38,"")</f>
        <v>63</v>
      </c>
      <c r="P36" s="13">
        <f>IF(NOT(ISBLANK(Sheet1!V38)),Sheet1!V38,"")</f>
        <v>40</v>
      </c>
      <c r="Q36">
        <f>IF(NOT(ISBLANK(Sheet1!W38)),Sheet1!W38,"")</f>
        <v>59</v>
      </c>
      <c r="R36" t="str">
        <f>IF(NOT(ISBLANK(Sheet1!J38)),TEXT(Sheet1!J38,"hh:mm"),"")</f>
        <v>07:00</v>
      </c>
      <c r="S36" t="str">
        <f>IF(NOT(ISBLANK(Sheet1!K38)),TEXT(Sheet1!K38,"hh:mm"),"")</f>
        <v>12:00</v>
      </c>
      <c r="T36" t="str">
        <f>IF(NOT(ISBLANK(Sheet1!N38)),TEXT(Sheet1!N38,"hh:mm"),"")</f>
        <v>11:00</v>
      </c>
      <c r="U36" t="str">
        <f>IF(NOT(ISBLANK(Sheet1!O38)),TEXT(Sheet1!O38,"hh:mm"),"")</f>
        <v>04:00</v>
      </c>
      <c r="V36" t="str">
        <f>IF(NOT(ISBLANK(Sheet1!X38)),Sheet1!X38,"")</f>
        <v/>
      </c>
      <c r="W36" t="str">
        <f>IF(NOT(ISBLANK(Sheet1!Y38)),Sheet1!Y38,"")</f>
        <v/>
      </c>
      <c r="X36" t="str">
        <f>IF(NOT(ISBLANK(Sheet1!Z38)),Sheet1!Z38,"")</f>
        <v/>
      </c>
      <c r="Y36" t="str">
        <f>IF(NOT(ISBLANK(Sheet1!AA38)),Sheet1!AA38,"")</f>
        <v/>
      </c>
      <c r="Z36" t="str">
        <f>IF(NOT(ISBLANK(Sheet1!AB38)),Sheet1!AB38,"")</f>
        <v/>
      </c>
      <c r="AA36" t="str">
        <f>IF(NOT(ISBLANK(Sheet1!AC38)),Sheet1!AC38,"")</f>
        <v/>
      </c>
      <c r="AB36" t="str">
        <f>IF(NOT(ISBLANK(Sheet1!AD38)),Sheet1!AD38,"")</f>
        <v/>
      </c>
      <c r="AC36" t="str">
        <f>IF(NOT(ISBLANK(Sheet1!AE38)),Sheet1!AE38,"")</f>
        <v/>
      </c>
      <c r="AD36" t="str">
        <f>IF(NOT(ISBLANK(Sheet1!AF38)),Sheet1!AF38,"")</f>
        <v/>
      </c>
      <c r="AE36" t="str">
        <f>IF(NOT(ISBLANK(Sheet1!AG38)),Sheet1!AG38,"")</f>
        <v/>
      </c>
      <c r="AF36" t="str">
        <f>IF(NOT(ISBLANK(Sheet1!AH38)),Sheet1!AH38,"")</f>
        <v/>
      </c>
      <c r="AG36" t="str">
        <f>IF(NOT(ISBLANK(Sheet1!AI38)),Sheet1!AI38,"")</f>
        <v/>
      </c>
      <c r="AH36" t="str">
        <f>IF(NOT(ISBLANK(Sheet1!AJ38)),Sheet1!AJ38,"")</f>
        <v/>
      </c>
      <c r="AI36" t="str">
        <f>IF(NOT(ISBLANK(Sheet1!AK38)),Sheet1!AK38,"")</f>
        <v/>
      </c>
      <c r="AJ36" t="str">
        <f>IF(NOT(ISBLANK(Sheet1!AL38)),Sheet1!AL38,"")</f>
        <v/>
      </c>
      <c r="AK36" t="str">
        <f>IF(NOT(ISBLANK(Sheet1!AM38)),Sheet1!AM38,"")</f>
        <v/>
      </c>
      <c r="AL36" t="str">
        <f>IF(NOT(ISBLANK(Sheet1!AN38)),Sheet1!AN38,"")</f>
        <v/>
      </c>
      <c r="AM36" t="str">
        <f>IF(NOT(ISBLANK(Sheet1!AO38)),Sheet1!AO38,"")</f>
        <v/>
      </c>
      <c r="AN36" t="str">
        <f>IF(NOT(ISBLANK(Sheet1!AP38)),Sheet1!AP38,"")</f>
        <v/>
      </c>
      <c r="AO36" t="str">
        <f>IF(NOT(ISBLANK(Sheet1!AQ38)),Sheet1!AQ38,"")</f>
        <v/>
      </c>
      <c r="AP36" t="str">
        <f>IF(NOT(ISBLANK(Sheet1!AR38)),Sheet1!AR38,"")</f>
        <v/>
      </c>
      <c r="AQ36" t="str">
        <f>IF(NOT(ISBLANK(Sheet1!AS38)),Sheet1!AS38,"")</f>
        <v/>
      </c>
      <c r="AR36" t="str">
        <f>IF(NOT(ISBLANK(Sheet1!AT38)),Sheet1!AT38,"")</f>
        <v/>
      </c>
      <c r="AS36" t="str">
        <f>IF(NOT(ISBLANK(Sheet1!AU38)),Sheet1!AU38,"")</f>
        <v/>
      </c>
      <c r="AT36" t="str">
        <f>IF(NOT(ISBLANK(Sheet1!AV38)),Sheet1!AV38,"")</f>
        <v/>
      </c>
      <c r="AU36" t="str">
        <f>IF(NOT(ISBLANK(Sheet1!AW38)),Sheet1!AW38,"")</f>
        <v/>
      </c>
      <c r="AV36" t="str">
        <f>IF(NOT(ISBLANK(Sheet1!AX38)),Sheet1!AX38,"")</f>
        <v/>
      </c>
      <c r="AW36" t="str">
        <f>IF(NOT(ISBLANK(Sheet1!AZ38)),TEXT(Sheet1!AZ38,"hh:mm"),"")</f>
        <v>07:00</v>
      </c>
      <c r="AX36" t="str">
        <f>IF(NOT(ISBLANK(Sheet1!BA38)),TEXT(Sheet1!BA38,"hh:mm"),"")</f>
        <v>12:00</v>
      </c>
      <c r="AY36">
        <f>IF(NOT(ISBLANK(Sheet1!BB38)),Sheet1!BB38,"")</f>
        <v>8</v>
      </c>
      <c r="AZ36">
        <f>IF(NOT(ISBLANK(Sheet1!BC38)),Sheet1!BC38,"")</f>
        <v>0.6</v>
      </c>
      <c r="BA36">
        <f>IF(NOT(ISBLANK(Sheet1!BD38)),Sheet1!BD38,"")</f>
        <v>1222</v>
      </c>
      <c r="BB36">
        <f>IF(NOT(ISBLANK(Sheet1!BE38)),Sheet1!BE38,"")</f>
        <v>92.2</v>
      </c>
      <c r="BC36">
        <f>IF(NOT(ISBLANK(Sheet1!BF38)),Sheet1!BF38,"")</f>
        <v>95</v>
      </c>
      <c r="BD36">
        <f>IF(NOT(ISBLANK(Sheet1!BG38)),Sheet1!BG38,"")</f>
        <v>7.2</v>
      </c>
      <c r="BE36" t="str">
        <f>IF(NOT(ISBLANK(Sheet1!BI38)),TEXT(Sheet1!BI38,"hh:mm"),"")</f>
        <v>11:00</v>
      </c>
      <c r="BF36" t="str">
        <f>IF(NOT(ISBLANK(Sheet1!BJ38)),TEXT(Sheet1!BJ38,"hh:mm"),"")</f>
        <v>04:00</v>
      </c>
      <c r="BG36">
        <f>IF(NOT(ISBLANK(Sheet1!BK38)),Sheet1!BK38,"")</f>
        <v>37</v>
      </c>
      <c r="BH36">
        <f>IF(NOT(ISBLANK(Sheet1!BL38)),Sheet1!BL38,"")</f>
        <v>2.8</v>
      </c>
      <c r="BI36">
        <f>IF(NOT(ISBLANK(Sheet1!BM38)),Sheet1!BM38,"")</f>
        <v>1194</v>
      </c>
      <c r="BJ36">
        <f>IF(NOT(ISBLANK(Sheet1!BN38)),Sheet1!BN38,"")</f>
        <v>90.5</v>
      </c>
      <c r="BK36">
        <f>IF(NOT(ISBLANK(Sheet1!BO38)),Sheet1!BO38,"")</f>
        <v>88</v>
      </c>
      <c r="BL36">
        <f>IF(NOT(ISBLANK(Sheet1!BP38)),Sheet1!BP38,"")</f>
        <v>6.7</v>
      </c>
      <c r="BM36">
        <f t="shared" si="0"/>
        <v>371.1</v>
      </c>
    </row>
    <row r="37" spans="1:65">
      <c r="A37">
        <f>Sheet1!A39</f>
        <v>36</v>
      </c>
      <c r="B37" t="str">
        <f>Sheet1!B39</f>
        <v>PC::PC00480::0200</v>
      </c>
      <c r="C37">
        <f>Sheet1!C39</f>
        <v>38.237508300000002</v>
      </c>
      <c r="D37">
        <f>Sheet1!D39</f>
        <v>-104.34873</v>
      </c>
      <c r="E37" t="str">
        <f>Sheet1!E39</f>
        <v>North Ln</v>
      </c>
      <c r="F37" s="8">
        <f>Sheet1!F39</f>
        <v>45035</v>
      </c>
      <c r="G37" s="8">
        <f>Sheet1!G39</f>
        <v>45041</v>
      </c>
      <c r="H37" t="str">
        <f>Sheet1!H39</f>
        <v>Avondale Blvd</v>
      </c>
      <c r="I37">
        <f>Sheet1!I39</f>
        <v>20.6</v>
      </c>
      <c r="J37" t="str">
        <f>Sheet1!L39</f>
        <v>Avondale Blvd</v>
      </c>
      <c r="K37">
        <f>Sheet1!M39</f>
        <v>123.5</v>
      </c>
      <c r="L37" t="str">
        <f>IF(NOT(ISBLANK(Sheet1!P39)),Sheet1!P39,"")</f>
        <v/>
      </c>
      <c r="M37">
        <f>IF(NOT(ISBLANK(Sheet1!Q39)),Sheet1!Q39,"")</f>
        <v>144.1</v>
      </c>
      <c r="N37" s="13" t="str">
        <f>IF(NOT(ISBLANK(Sheet1!S39)),Sheet1!S39,"")</f>
        <v>20/30</v>
      </c>
      <c r="O37">
        <f>IF(NOT(ISBLANK(Sheet1!T39)),Sheet1!T39,"")</f>
        <v>32</v>
      </c>
      <c r="P37" s="13" t="str">
        <f>IF(NOT(ISBLANK(Sheet1!V39)),Sheet1!V39,"")</f>
        <v>20/30</v>
      </c>
      <c r="Q37">
        <f>IF(NOT(ISBLANK(Sheet1!W39)),Sheet1!W39,"")</f>
        <v>24</v>
      </c>
      <c r="R37" t="str">
        <f>IF(NOT(ISBLANK(Sheet1!J39)),TEXT(Sheet1!J39,"hh:mm"),"")</f>
        <v>02:00</v>
      </c>
      <c r="S37" t="str">
        <f>IF(NOT(ISBLANK(Sheet1!K39)),TEXT(Sheet1!K39,"hh:mm"),"")</f>
        <v>03:00</v>
      </c>
      <c r="T37" t="str">
        <f>IF(NOT(ISBLANK(Sheet1!N39)),TEXT(Sheet1!N39,"hh:mm"),"")</f>
        <v>07:00</v>
      </c>
      <c r="U37" t="str">
        <f>IF(NOT(ISBLANK(Sheet1!O39)),TEXT(Sheet1!O39,"hh:mm"),"")</f>
        <v>03:00</v>
      </c>
      <c r="V37" t="str">
        <f>IF(NOT(ISBLANK(Sheet1!X39)),Sheet1!X39,"")</f>
        <v/>
      </c>
      <c r="W37" t="str">
        <f>IF(NOT(ISBLANK(Sheet1!Y39)),Sheet1!Y39,"")</f>
        <v/>
      </c>
      <c r="X37" t="str">
        <f>IF(NOT(ISBLANK(Sheet1!Z39)),Sheet1!Z39,"")</f>
        <v/>
      </c>
      <c r="Y37" t="str">
        <f>IF(NOT(ISBLANK(Sheet1!AA39)),Sheet1!AA39,"")</f>
        <v/>
      </c>
      <c r="Z37" t="str">
        <f>IF(NOT(ISBLANK(Sheet1!AB39)),Sheet1!AB39,"")</f>
        <v/>
      </c>
      <c r="AA37" t="str">
        <f>IF(NOT(ISBLANK(Sheet1!AC39)),Sheet1!AC39,"")</f>
        <v/>
      </c>
      <c r="AB37" t="str">
        <f>IF(NOT(ISBLANK(Sheet1!AD39)),Sheet1!AD39,"")</f>
        <v/>
      </c>
      <c r="AC37" t="str">
        <f>IF(NOT(ISBLANK(Sheet1!AE39)),Sheet1!AE39,"")</f>
        <v/>
      </c>
      <c r="AD37" t="str">
        <f>IF(NOT(ISBLANK(Sheet1!AF39)),Sheet1!AF39,"")</f>
        <v/>
      </c>
      <c r="AE37" t="str">
        <f>IF(NOT(ISBLANK(Sheet1!AG39)),Sheet1!AG39,"")</f>
        <v/>
      </c>
      <c r="AF37" t="str">
        <f>IF(NOT(ISBLANK(Sheet1!AH39)),Sheet1!AH39,"")</f>
        <v/>
      </c>
      <c r="AG37" t="str">
        <f>IF(NOT(ISBLANK(Sheet1!AI39)),Sheet1!AI39,"")</f>
        <v/>
      </c>
      <c r="AH37" t="str">
        <f>IF(NOT(ISBLANK(Sheet1!AJ39)),Sheet1!AJ39,"")</f>
        <v/>
      </c>
      <c r="AI37" t="str">
        <f>IF(NOT(ISBLANK(Sheet1!AK39)),Sheet1!AK39,"")</f>
        <v/>
      </c>
      <c r="AJ37" t="str">
        <f>IF(NOT(ISBLANK(Sheet1!AL39)),Sheet1!AL39,"")</f>
        <v/>
      </c>
      <c r="AK37" t="str">
        <f>IF(NOT(ISBLANK(Sheet1!AM39)),Sheet1!AM39,"")</f>
        <v/>
      </c>
      <c r="AL37" t="str">
        <f>IF(NOT(ISBLANK(Sheet1!AN39)),Sheet1!AN39,"")</f>
        <v/>
      </c>
      <c r="AM37" t="str">
        <f>IF(NOT(ISBLANK(Sheet1!AO39)),Sheet1!AO39,"")</f>
        <v/>
      </c>
      <c r="AN37" t="str">
        <f>IF(NOT(ISBLANK(Sheet1!AP39)),Sheet1!AP39,"")</f>
        <v/>
      </c>
      <c r="AO37" t="str">
        <f>IF(NOT(ISBLANK(Sheet1!AQ39)),Sheet1!AQ39,"")</f>
        <v/>
      </c>
      <c r="AP37" t="str">
        <f>IF(NOT(ISBLANK(Sheet1!AR39)),Sheet1!AR39,"")</f>
        <v/>
      </c>
      <c r="AQ37" t="str">
        <f>IF(NOT(ISBLANK(Sheet1!AS39)),Sheet1!AS39,"")</f>
        <v/>
      </c>
      <c r="AR37" t="str">
        <f>IF(NOT(ISBLANK(Sheet1!AT39)),Sheet1!AT39,"")</f>
        <v/>
      </c>
      <c r="AS37" t="str">
        <f>IF(NOT(ISBLANK(Sheet1!AU39)),Sheet1!AU39,"")</f>
        <v/>
      </c>
      <c r="AT37" t="str">
        <f>IF(NOT(ISBLANK(Sheet1!AV39)),Sheet1!AV39,"")</f>
        <v/>
      </c>
      <c r="AU37" t="str">
        <f>IF(NOT(ISBLANK(Sheet1!AW39)),Sheet1!AW39,"")</f>
        <v/>
      </c>
      <c r="AV37" t="str">
        <f>IF(NOT(ISBLANK(Sheet1!AX39)),Sheet1!AX39,"")</f>
        <v/>
      </c>
      <c r="AW37" t="str">
        <f>IF(NOT(ISBLANK(Sheet1!AZ39)),TEXT(Sheet1!AZ39,"hh:mm"),"")</f>
        <v>02:00</v>
      </c>
      <c r="AX37" t="str">
        <f>IF(NOT(ISBLANK(Sheet1!BA39)),TEXT(Sheet1!BA39,"hh:mm"),"")</f>
        <v>03:00</v>
      </c>
      <c r="AY37">
        <f>IF(NOT(ISBLANK(Sheet1!BB39)),Sheet1!BB39,"")</f>
        <v>0</v>
      </c>
      <c r="AZ37">
        <f>IF(NOT(ISBLANK(Sheet1!BC39)),Sheet1!BC39,"")</f>
        <v>0</v>
      </c>
      <c r="BA37">
        <f>IF(NOT(ISBLANK(Sheet1!BD39)),Sheet1!BD39,"")</f>
        <v>124</v>
      </c>
      <c r="BB37">
        <f>IF(NOT(ISBLANK(Sheet1!BE39)),Sheet1!BE39,"")</f>
        <v>96.9</v>
      </c>
      <c r="BC37">
        <f>IF(NOT(ISBLANK(Sheet1!BF39)),Sheet1!BF39,"")</f>
        <v>4</v>
      </c>
      <c r="BD37">
        <f>IF(NOT(ISBLANK(Sheet1!BG39)),Sheet1!BG39,"")</f>
        <v>3.1</v>
      </c>
      <c r="BE37" t="str">
        <f>IF(NOT(ISBLANK(Sheet1!BI39)),TEXT(Sheet1!BI39,"hh:mm"),"")</f>
        <v>07:00</v>
      </c>
      <c r="BF37" t="str">
        <f>IF(NOT(ISBLANK(Sheet1!BJ39)),TEXT(Sheet1!BJ39,"hh:mm"),"")</f>
        <v>03:00</v>
      </c>
      <c r="BG37">
        <f>IF(NOT(ISBLANK(Sheet1!BK39)),Sheet1!BK39,"")</f>
        <v>24</v>
      </c>
      <c r="BH37">
        <f>IF(NOT(ISBLANK(Sheet1!BL39)),Sheet1!BL39,"")</f>
        <v>3.1</v>
      </c>
      <c r="BI37">
        <f>IF(NOT(ISBLANK(Sheet1!BM39)),Sheet1!BM39,"")</f>
        <v>705</v>
      </c>
      <c r="BJ37">
        <f>IF(NOT(ISBLANK(Sheet1!BN39)),Sheet1!BN39,"")</f>
        <v>91.3</v>
      </c>
      <c r="BK37">
        <f>IF(NOT(ISBLANK(Sheet1!BO39)),Sheet1!BO39,"")</f>
        <v>43</v>
      </c>
      <c r="BL37">
        <f>IF(NOT(ISBLANK(Sheet1!BP39)),Sheet1!BP39,"")</f>
        <v>5.6</v>
      </c>
      <c r="BM37">
        <f t="shared" si="0"/>
        <v>144.1</v>
      </c>
    </row>
    <row r="38" spans="1:65">
      <c r="A38">
        <f>Sheet1!A40</f>
        <v>37</v>
      </c>
      <c r="B38" t="str">
        <f>Sheet1!B40</f>
        <v>PW::PW0570::0340</v>
      </c>
      <c r="C38">
        <f>Sheet1!C40</f>
        <v>38.320531600000002</v>
      </c>
      <c r="D38">
        <f>Sheet1!D40</f>
        <v>-104.8169133</v>
      </c>
      <c r="E38" t="str">
        <f>Sheet1!E40</f>
        <v>S McCulloch W</v>
      </c>
      <c r="F38" s="8">
        <f>Sheet1!F40</f>
        <v>45047</v>
      </c>
      <c r="G38" s="8">
        <f>Sheet1!G40</f>
        <v>45055</v>
      </c>
      <c r="H38" t="str">
        <f>Sheet1!H40</f>
        <v>W Carrizo Springs Ave</v>
      </c>
      <c r="I38">
        <f>Sheet1!I40</f>
        <v>1254.5</v>
      </c>
      <c r="J38" t="str">
        <f>Sheet1!L40</f>
        <v>W Carrizo Springs Ave</v>
      </c>
      <c r="K38">
        <f>Sheet1!M40</f>
        <v>1207.5</v>
      </c>
      <c r="L38" t="str">
        <f>IF(NOT(ISBLANK(Sheet1!P40)),Sheet1!P40,"")</f>
        <v/>
      </c>
      <c r="M38">
        <f>IF(NOT(ISBLANK(Sheet1!Q40)),Sheet1!Q40,"")</f>
        <v>2462</v>
      </c>
      <c r="N38" s="13">
        <f>IF(NOT(ISBLANK(Sheet1!S40)),Sheet1!S40,"")</f>
        <v>45</v>
      </c>
      <c r="O38">
        <f>IF(NOT(ISBLANK(Sheet1!T40)),Sheet1!T40,"")</f>
        <v>50</v>
      </c>
      <c r="P38" s="13">
        <f>IF(NOT(ISBLANK(Sheet1!V40)),Sheet1!V40,"")</f>
        <v>45</v>
      </c>
      <c r="Q38">
        <f>IF(NOT(ISBLANK(Sheet1!W40)),Sheet1!W40,"")</f>
        <v>48</v>
      </c>
      <c r="R38" t="str">
        <f>IF(NOT(ISBLANK(Sheet1!J40)),TEXT(Sheet1!J40,"hh:mm"),"")</f>
        <v>07:00</v>
      </c>
      <c r="S38" t="str">
        <f>IF(NOT(ISBLANK(Sheet1!K40)),TEXT(Sheet1!K40,"hh:mm"),"")</f>
        <v>05:00</v>
      </c>
      <c r="T38" t="str">
        <f>IF(NOT(ISBLANK(Sheet1!N40)),TEXT(Sheet1!N40,"hh:mm"),"")</f>
        <v>07:00</v>
      </c>
      <c r="U38" t="str">
        <f>IF(NOT(ISBLANK(Sheet1!O40)),TEXT(Sheet1!O40,"hh:mm"),"")</f>
        <v>03:00</v>
      </c>
      <c r="V38" t="str">
        <f>IF(NOT(ISBLANK(Sheet1!X40)),Sheet1!X40,"")</f>
        <v/>
      </c>
      <c r="W38" t="str">
        <f>IF(NOT(ISBLANK(Sheet1!Y40)),Sheet1!Y40,"")</f>
        <v/>
      </c>
      <c r="X38" t="str">
        <f>IF(NOT(ISBLANK(Sheet1!Z40)),Sheet1!Z40,"")</f>
        <v/>
      </c>
      <c r="Y38" t="str">
        <f>IF(NOT(ISBLANK(Sheet1!AA40)),Sheet1!AA40,"")</f>
        <v/>
      </c>
      <c r="Z38" t="str">
        <f>IF(NOT(ISBLANK(Sheet1!AB40)),Sheet1!AB40,"")</f>
        <v/>
      </c>
      <c r="AA38" t="str">
        <f>IF(NOT(ISBLANK(Sheet1!AC40)),Sheet1!AC40,"")</f>
        <v/>
      </c>
      <c r="AB38" t="str">
        <f>IF(NOT(ISBLANK(Sheet1!AD40)),Sheet1!AD40,"")</f>
        <v/>
      </c>
      <c r="AC38" t="str">
        <f>IF(NOT(ISBLANK(Sheet1!AE40)),Sheet1!AE40,"")</f>
        <v/>
      </c>
      <c r="AD38" t="str">
        <f>IF(NOT(ISBLANK(Sheet1!AF40)),Sheet1!AF40,"")</f>
        <v/>
      </c>
      <c r="AE38" t="str">
        <f>IF(NOT(ISBLANK(Sheet1!AG40)),Sheet1!AG40,"")</f>
        <v/>
      </c>
      <c r="AF38" t="str">
        <f>IF(NOT(ISBLANK(Sheet1!AH40)),Sheet1!AH40,"")</f>
        <v/>
      </c>
      <c r="AG38" t="str">
        <f>IF(NOT(ISBLANK(Sheet1!AI40)),Sheet1!AI40,"")</f>
        <v/>
      </c>
      <c r="AH38" t="str">
        <f>IF(NOT(ISBLANK(Sheet1!AJ40)),Sheet1!AJ40,"")</f>
        <v/>
      </c>
      <c r="AI38" t="str">
        <f>IF(NOT(ISBLANK(Sheet1!AK40)),Sheet1!AK40,"")</f>
        <v/>
      </c>
      <c r="AJ38" t="str">
        <f>IF(NOT(ISBLANK(Sheet1!AL40)),Sheet1!AL40,"")</f>
        <v/>
      </c>
      <c r="AK38" t="str">
        <f>IF(NOT(ISBLANK(Sheet1!AM40)),Sheet1!AM40,"")</f>
        <v/>
      </c>
      <c r="AL38" t="str">
        <f>IF(NOT(ISBLANK(Sheet1!AN40)),Sheet1!AN40,"")</f>
        <v/>
      </c>
      <c r="AM38" t="str">
        <f>IF(NOT(ISBLANK(Sheet1!AO40)),Sheet1!AO40,"")</f>
        <v/>
      </c>
      <c r="AN38" t="str">
        <f>IF(NOT(ISBLANK(Sheet1!AP40)),Sheet1!AP40,"")</f>
        <v/>
      </c>
      <c r="AO38" t="str">
        <f>IF(NOT(ISBLANK(Sheet1!AQ40)),Sheet1!AQ40,"")</f>
        <v/>
      </c>
      <c r="AP38" t="str">
        <f>IF(NOT(ISBLANK(Sheet1!AR40)),Sheet1!AR40,"")</f>
        <v/>
      </c>
      <c r="AQ38" t="str">
        <f>IF(NOT(ISBLANK(Sheet1!AS40)),Sheet1!AS40,"")</f>
        <v/>
      </c>
      <c r="AR38" t="str">
        <f>IF(NOT(ISBLANK(Sheet1!AT40)),Sheet1!AT40,"")</f>
        <v/>
      </c>
      <c r="AS38" t="str">
        <f>IF(NOT(ISBLANK(Sheet1!AU40)),Sheet1!AU40,"")</f>
        <v/>
      </c>
      <c r="AT38" t="str">
        <f>IF(NOT(ISBLANK(Sheet1!AV40)),Sheet1!AV40,"")</f>
        <v/>
      </c>
      <c r="AU38" t="str">
        <f>IF(NOT(ISBLANK(Sheet1!AW40)),Sheet1!AW40,"")</f>
        <v/>
      </c>
      <c r="AV38" t="str">
        <f>IF(NOT(ISBLANK(Sheet1!AX40)),Sheet1!AX40,"")</f>
        <v/>
      </c>
      <c r="AW38" t="str">
        <f>IF(NOT(ISBLANK(Sheet1!AZ40)),TEXT(Sheet1!AZ40,"hh:mm"),"")</f>
        <v>07:00</v>
      </c>
      <c r="AX38" t="str">
        <f>IF(NOT(ISBLANK(Sheet1!BA40)),TEXT(Sheet1!BA40,"hh:mm"),"")</f>
        <v>05:00</v>
      </c>
      <c r="AY38">
        <f>IF(NOT(ISBLANK(Sheet1!BB40)),Sheet1!BB40,"")</f>
        <v>2</v>
      </c>
      <c r="AZ38">
        <f>IF(NOT(ISBLANK(Sheet1!BC40)),Sheet1!BC40,"")</f>
        <v>0</v>
      </c>
      <c r="BA38">
        <f>IF(NOT(ISBLANK(Sheet1!BD40)),Sheet1!BD40,"")</f>
        <v>9578</v>
      </c>
      <c r="BB38">
        <f>IF(NOT(ISBLANK(Sheet1!BE40)),Sheet1!BE40,"")</f>
        <v>95.9</v>
      </c>
      <c r="BC38">
        <f>IF(NOT(ISBLANK(Sheet1!BF40)),Sheet1!BF40,"")</f>
        <v>404</v>
      </c>
      <c r="BD38">
        <f>IF(NOT(ISBLANK(Sheet1!BG40)),Sheet1!BG40,"")</f>
        <v>4</v>
      </c>
      <c r="BE38" t="str">
        <f>IF(NOT(ISBLANK(Sheet1!BI40)),TEXT(Sheet1!BI40,"hh:mm"),"")</f>
        <v>07:00</v>
      </c>
      <c r="BF38" t="str">
        <f>IF(NOT(ISBLANK(Sheet1!BJ40)),TEXT(Sheet1!BJ40,"hh:mm"),"")</f>
        <v>03:00</v>
      </c>
      <c r="BG38">
        <f>IF(NOT(ISBLANK(Sheet1!BK40)),Sheet1!BK40,"")</f>
        <v>1</v>
      </c>
      <c r="BH38">
        <f>IF(NOT(ISBLANK(Sheet1!BL40)),Sheet1!BL40,"")</f>
        <v>0</v>
      </c>
      <c r="BI38">
        <f>IF(NOT(ISBLANK(Sheet1!BM40)),Sheet1!BM40,"")</f>
        <v>9153</v>
      </c>
      <c r="BJ38">
        <f>IF(NOT(ISBLANK(Sheet1!BN40)),Sheet1!BN40,"")</f>
        <v>95.2</v>
      </c>
      <c r="BK38">
        <f>IF(NOT(ISBLANK(Sheet1!BO40)),Sheet1!BO40,"")</f>
        <v>456</v>
      </c>
      <c r="BL38">
        <f>IF(NOT(ISBLANK(Sheet1!BP40)),Sheet1!BP40,"")</f>
        <v>4.7</v>
      </c>
      <c r="BM38">
        <f t="shared" si="0"/>
        <v>2462</v>
      </c>
    </row>
    <row r="39" spans="1:65">
      <c r="A39">
        <f>Sheet1!A41</f>
        <v>38</v>
      </c>
      <c r="B39" t="str">
        <f>Sheet1!B41</f>
        <v>PW::PW0143::0200</v>
      </c>
      <c r="C39">
        <f>Sheet1!C41</f>
        <v>38.306226600000002</v>
      </c>
      <c r="D39">
        <f>Sheet1!D41</f>
        <v>-104.77920659999999</v>
      </c>
      <c r="E39" t="str">
        <f>Sheet1!E41</f>
        <v>S Camino De Bravo</v>
      </c>
      <c r="F39" s="8">
        <f>Sheet1!F41</f>
        <v>45012</v>
      </c>
      <c r="G39" s="8">
        <f>Sheet1!G41</f>
        <v>45019</v>
      </c>
      <c r="H39" t="str">
        <f>Sheet1!H41</f>
        <v>W Cayuga Dr</v>
      </c>
      <c r="I39">
        <f>Sheet1!I41</f>
        <v>397.5</v>
      </c>
      <c r="J39" t="str">
        <f>Sheet1!L41</f>
        <v>W Cayuga Dr</v>
      </c>
      <c r="K39">
        <f>Sheet1!M41</f>
        <v>476.9</v>
      </c>
      <c r="L39" t="str">
        <f>IF(NOT(ISBLANK(Sheet1!P41)),Sheet1!P41,"")</f>
        <v/>
      </c>
      <c r="M39">
        <f>IF(NOT(ISBLANK(Sheet1!Q41)),Sheet1!Q41,"")</f>
        <v>874.4</v>
      </c>
      <c r="N39" s="13" t="str">
        <f>IF(NOT(ISBLANK(Sheet1!S41)),Sheet1!S41,"")</f>
        <v>20/30</v>
      </c>
      <c r="O39">
        <f>IF(NOT(ISBLANK(Sheet1!T41)),Sheet1!T41,"")</f>
        <v>37</v>
      </c>
      <c r="P39" s="13" t="str">
        <f>IF(NOT(ISBLANK(Sheet1!V41)),Sheet1!V41,"")</f>
        <v>20/30</v>
      </c>
      <c r="Q39">
        <f>IF(NOT(ISBLANK(Sheet1!W41)),Sheet1!W41,"")</f>
        <v>32</v>
      </c>
      <c r="R39" t="str">
        <f>IF(NOT(ISBLANK(Sheet1!J41)),TEXT(Sheet1!J41,"hh:mm"),"")</f>
        <v>07:00</v>
      </c>
      <c r="S39" t="str">
        <f>IF(NOT(ISBLANK(Sheet1!K41)),TEXT(Sheet1!K41,"hh:mm"),"")</f>
        <v>03:00</v>
      </c>
      <c r="T39" t="str">
        <f>IF(NOT(ISBLANK(Sheet1!N41)),TEXT(Sheet1!N41,"hh:mm"),"")</f>
        <v>07:00</v>
      </c>
      <c r="U39" t="str">
        <f>IF(NOT(ISBLANK(Sheet1!O41)),TEXT(Sheet1!O41,"hh:mm"),"")</f>
        <v>03:00</v>
      </c>
      <c r="V39" t="str">
        <f>IF(NOT(ISBLANK(Sheet1!X41)),Sheet1!X41,"")</f>
        <v/>
      </c>
      <c r="W39" t="str">
        <f>IF(NOT(ISBLANK(Sheet1!Y41)),Sheet1!Y41,"")</f>
        <v/>
      </c>
      <c r="X39" t="str">
        <f>IF(NOT(ISBLANK(Sheet1!Z41)),Sheet1!Z41,"")</f>
        <v/>
      </c>
      <c r="Y39" t="str">
        <f>IF(NOT(ISBLANK(Sheet1!AA41)),Sheet1!AA41,"")</f>
        <v/>
      </c>
      <c r="Z39" t="str">
        <f>IF(NOT(ISBLANK(Sheet1!AB41)),Sheet1!AB41,"")</f>
        <v/>
      </c>
      <c r="AA39" t="str">
        <f>IF(NOT(ISBLANK(Sheet1!AC41)),Sheet1!AC41,"")</f>
        <v/>
      </c>
      <c r="AB39" t="str">
        <f>IF(NOT(ISBLANK(Sheet1!AD41)),Sheet1!AD41,"")</f>
        <v/>
      </c>
      <c r="AC39" t="str">
        <f>IF(NOT(ISBLANK(Sheet1!AE41)),Sheet1!AE41,"")</f>
        <v/>
      </c>
      <c r="AD39" t="str">
        <f>IF(NOT(ISBLANK(Sheet1!AF41)),Sheet1!AF41,"")</f>
        <v/>
      </c>
      <c r="AE39" t="str">
        <f>IF(NOT(ISBLANK(Sheet1!AG41)),Sheet1!AG41,"")</f>
        <v/>
      </c>
      <c r="AF39" t="str">
        <f>IF(NOT(ISBLANK(Sheet1!AH41)),Sheet1!AH41,"")</f>
        <v/>
      </c>
      <c r="AG39" t="str">
        <f>IF(NOT(ISBLANK(Sheet1!AI41)),Sheet1!AI41,"")</f>
        <v/>
      </c>
      <c r="AH39" t="str">
        <f>IF(NOT(ISBLANK(Sheet1!AJ41)),Sheet1!AJ41,"")</f>
        <v/>
      </c>
      <c r="AI39" t="str">
        <f>IF(NOT(ISBLANK(Sheet1!AK41)),Sheet1!AK41,"")</f>
        <v/>
      </c>
      <c r="AJ39" t="str">
        <f>IF(NOT(ISBLANK(Sheet1!AL41)),Sheet1!AL41,"")</f>
        <v/>
      </c>
      <c r="AK39" t="str">
        <f>IF(NOT(ISBLANK(Sheet1!AM41)),Sheet1!AM41,"")</f>
        <v/>
      </c>
      <c r="AL39" t="str">
        <f>IF(NOT(ISBLANK(Sheet1!AN41)),Sheet1!AN41,"")</f>
        <v/>
      </c>
      <c r="AM39" t="str">
        <f>IF(NOT(ISBLANK(Sheet1!AO41)),Sheet1!AO41,"")</f>
        <v/>
      </c>
      <c r="AN39" t="str">
        <f>IF(NOT(ISBLANK(Sheet1!AP41)),Sheet1!AP41,"")</f>
        <v/>
      </c>
      <c r="AO39" t="str">
        <f>IF(NOT(ISBLANK(Sheet1!AQ41)),Sheet1!AQ41,"")</f>
        <v/>
      </c>
      <c r="AP39" t="str">
        <f>IF(NOT(ISBLANK(Sheet1!AR41)),Sheet1!AR41,"")</f>
        <v/>
      </c>
      <c r="AQ39" t="str">
        <f>IF(NOT(ISBLANK(Sheet1!AS41)),Sheet1!AS41,"")</f>
        <v/>
      </c>
      <c r="AR39" t="str">
        <f>IF(NOT(ISBLANK(Sheet1!AT41)),Sheet1!AT41,"")</f>
        <v/>
      </c>
      <c r="AS39" t="str">
        <f>IF(NOT(ISBLANK(Sheet1!AU41)),Sheet1!AU41,"")</f>
        <v/>
      </c>
      <c r="AT39" t="str">
        <f>IF(NOT(ISBLANK(Sheet1!AV41)),Sheet1!AV41,"")</f>
        <v/>
      </c>
      <c r="AU39" t="str">
        <f>IF(NOT(ISBLANK(Sheet1!AW41)),Sheet1!AW41,"")</f>
        <v/>
      </c>
      <c r="AV39" t="str">
        <f>IF(NOT(ISBLANK(Sheet1!AX41)),Sheet1!AX41,"")</f>
        <v/>
      </c>
      <c r="AW39" t="str">
        <f>IF(NOT(ISBLANK(Sheet1!AZ41)),TEXT(Sheet1!AZ41,"hh:mm"),"")</f>
        <v>07:00</v>
      </c>
      <c r="AX39" t="str">
        <f>IF(NOT(ISBLANK(Sheet1!BA41)),TEXT(Sheet1!BA41,"hh:mm"),"")</f>
        <v>03:00</v>
      </c>
      <c r="AY39">
        <f>IF(NOT(ISBLANK(Sheet1!BB41)),Sheet1!BB41,"")</f>
        <v>72</v>
      </c>
      <c r="AZ39">
        <f>IF(NOT(ISBLANK(Sheet1!BC41)),Sheet1!BC41,"")</f>
        <v>2.6</v>
      </c>
      <c r="BA39">
        <f>IF(NOT(ISBLANK(Sheet1!BD41)),Sheet1!BD41,"")</f>
        <v>2601</v>
      </c>
      <c r="BB39">
        <f>IF(NOT(ISBLANK(Sheet1!BE41)),Sheet1!BE41,"")</f>
        <v>95.2</v>
      </c>
      <c r="BC39">
        <f>IF(NOT(ISBLANK(Sheet1!BF41)),Sheet1!BF41,"")</f>
        <v>60</v>
      </c>
      <c r="BD39">
        <f>IF(NOT(ISBLANK(Sheet1!BG41)),Sheet1!BG41,"")</f>
        <v>2.2000000000000002</v>
      </c>
      <c r="BE39" t="str">
        <f>IF(NOT(ISBLANK(Sheet1!BI41)),TEXT(Sheet1!BI41,"hh:mm"),"")</f>
        <v>07:00</v>
      </c>
      <c r="BF39" t="str">
        <f>IF(NOT(ISBLANK(Sheet1!BJ41)),TEXT(Sheet1!BJ41,"hh:mm"),"")</f>
        <v>03:00</v>
      </c>
      <c r="BG39">
        <f>IF(NOT(ISBLANK(Sheet1!BK41)),Sheet1!BK41,"")</f>
        <v>4</v>
      </c>
      <c r="BH39">
        <f>IF(NOT(ISBLANK(Sheet1!BL41)),Sheet1!BL41,"")</f>
        <v>0.1</v>
      </c>
      <c r="BI39">
        <f>IF(NOT(ISBLANK(Sheet1!BM41)),Sheet1!BM41,"")</f>
        <v>3209</v>
      </c>
      <c r="BJ39">
        <f>IF(NOT(ISBLANK(Sheet1!BN41)),Sheet1!BN41,"")</f>
        <v>98.5</v>
      </c>
      <c r="BK39">
        <f>IF(NOT(ISBLANK(Sheet1!BO41)),Sheet1!BO41,"")</f>
        <v>46</v>
      </c>
      <c r="BL39">
        <f>IF(NOT(ISBLANK(Sheet1!BP41)),Sheet1!BP41,"")</f>
        <v>1.4</v>
      </c>
      <c r="BM39">
        <f t="shared" si="0"/>
        <v>874.4</v>
      </c>
    </row>
    <row r="40" spans="1:65">
      <c r="A40">
        <f>Sheet1!A42</f>
        <v>39</v>
      </c>
      <c r="B40" t="str">
        <f>Sheet1!B42</f>
        <v>PC::PC00444::0900</v>
      </c>
      <c r="C40">
        <f>Sheet1!C42</f>
        <v>38.239788300000001</v>
      </c>
      <c r="D40">
        <f>Sheet1!D42</f>
        <v>-104.4608566</v>
      </c>
      <c r="E40" t="str">
        <f>Sheet1!E42</f>
        <v>Iris Rd</v>
      </c>
      <c r="F40" s="8">
        <f>Sheet1!F42</f>
        <v>45020</v>
      </c>
      <c r="G40" s="8">
        <f>Sheet1!G42</f>
        <v>45027</v>
      </c>
      <c r="H40" t="str">
        <f>Sheet1!H42</f>
        <v>36th Ln</v>
      </c>
      <c r="I40">
        <f>Sheet1!I42</f>
        <v>93</v>
      </c>
      <c r="J40" t="str">
        <f>Sheet1!L42</f>
        <v>36th Ln</v>
      </c>
      <c r="K40">
        <f>Sheet1!M42</f>
        <v>65.5</v>
      </c>
      <c r="L40" t="str">
        <f>IF(NOT(ISBLANK(Sheet1!P42)),Sheet1!P42,"")</f>
        <v/>
      </c>
      <c r="M40">
        <f>IF(NOT(ISBLANK(Sheet1!Q42)),Sheet1!Q42,"")</f>
        <v>158.5</v>
      </c>
      <c r="N40" s="13">
        <f>IF(NOT(ISBLANK(Sheet1!S42)),Sheet1!S42,"")</f>
        <v>30</v>
      </c>
      <c r="O40">
        <f>IF(NOT(ISBLANK(Sheet1!T42)),Sheet1!T42,"")</f>
        <v>33</v>
      </c>
      <c r="P40" s="13">
        <f>IF(NOT(ISBLANK(Sheet1!V42)),Sheet1!V42,"")</f>
        <v>30</v>
      </c>
      <c r="Q40">
        <f>IF(NOT(ISBLANK(Sheet1!W42)),Sheet1!W42,"")</f>
        <v>33</v>
      </c>
      <c r="R40" t="str">
        <f>IF(NOT(ISBLANK(Sheet1!J42)),TEXT(Sheet1!J42,"hh:mm"),"")</f>
        <v>07:00</v>
      </c>
      <c r="S40" t="str">
        <f>IF(NOT(ISBLANK(Sheet1!K42)),TEXT(Sheet1!K42,"hh:mm"),"")</f>
        <v>02:00</v>
      </c>
      <c r="T40" t="str">
        <f>IF(NOT(ISBLANK(Sheet1!N42)),TEXT(Sheet1!N42,"hh:mm"),"")</f>
        <v>07:00</v>
      </c>
      <c r="U40" t="str">
        <f>IF(NOT(ISBLANK(Sheet1!O42)),TEXT(Sheet1!O42,"hh:mm"),"")</f>
        <v>03:00</v>
      </c>
      <c r="V40" t="str">
        <f>IF(NOT(ISBLANK(Sheet1!X42)),Sheet1!X42,"")</f>
        <v/>
      </c>
      <c r="W40" t="str">
        <f>IF(NOT(ISBLANK(Sheet1!Y42)),Sheet1!Y42,"")</f>
        <v/>
      </c>
      <c r="X40" t="str">
        <f>IF(NOT(ISBLANK(Sheet1!Z42)),Sheet1!Z42,"")</f>
        <v/>
      </c>
      <c r="Y40" t="str">
        <f>IF(NOT(ISBLANK(Sheet1!AA42)),Sheet1!AA42,"")</f>
        <v/>
      </c>
      <c r="Z40" t="str">
        <f>IF(NOT(ISBLANK(Sheet1!AB42)),Sheet1!AB42,"")</f>
        <v/>
      </c>
      <c r="AA40" t="str">
        <f>IF(NOT(ISBLANK(Sheet1!AC42)),Sheet1!AC42,"")</f>
        <v/>
      </c>
      <c r="AB40" t="str">
        <f>IF(NOT(ISBLANK(Sheet1!AD42)),Sheet1!AD42,"")</f>
        <v/>
      </c>
      <c r="AC40" t="str">
        <f>IF(NOT(ISBLANK(Sheet1!AE42)),Sheet1!AE42,"")</f>
        <v/>
      </c>
      <c r="AD40" t="str">
        <f>IF(NOT(ISBLANK(Sheet1!AF42)),Sheet1!AF42,"")</f>
        <v/>
      </c>
      <c r="AE40" t="str">
        <f>IF(NOT(ISBLANK(Sheet1!AG42)),Sheet1!AG42,"")</f>
        <v/>
      </c>
      <c r="AF40" t="str">
        <f>IF(NOT(ISBLANK(Sheet1!AH42)),Sheet1!AH42,"")</f>
        <v/>
      </c>
      <c r="AG40" t="str">
        <f>IF(NOT(ISBLANK(Sheet1!AI42)),Sheet1!AI42,"")</f>
        <v/>
      </c>
      <c r="AH40" t="str">
        <f>IF(NOT(ISBLANK(Sheet1!AJ42)),Sheet1!AJ42,"")</f>
        <v/>
      </c>
      <c r="AI40" t="str">
        <f>IF(NOT(ISBLANK(Sheet1!AK42)),Sheet1!AK42,"")</f>
        <v/>
      </c>
      <c r="AJ40" t="str">
        <f>IF(NOT(ISBLANK(Sheet1!AL42)),Sheet1!AL42,"")</f>
        <v/>
      </c>
      <c r="AK40" t="str">
        <f>IF(NOT(ISBLANK(Sheet1!AM42)),Sheet1!AM42,"")</f>
        <v/>
      </c>
      <c r="AL40" t="str">
        <f>IF(NOT(ISBLANK(Sheet1!AN42)),Sheet1!AN42,"")</f>
        <v/>
      </c>
      <c r="AM40" t="str">
        <f>IF(NOT(ISBLANK(Sheet1!AO42)),Sheet1!AO42,"")</f>
        <v/>
      </c>
      <c r="AN40" t="str">
        <f>IF(NOT(ISBLANK(Sheet1!AP42)),Sheet1!AP42,"")</f>
        <v/>
      </c>
      <c r="AO40" t="str">
        <f>IF(NOT(ISBLANK(Sheet1!AQ42)),Sheet1!AQ42,"")</f>
        <v/>
      </c>
      <c r="AP40" t="str">
        <f>IF(NOT(ISBLANK(Sheet1!AR42)),Sheet1!AR42,"")</f>
        <v/>
      </c>
      <c r="AQ40" t="str">
        <f>IF(NOT(ISBLANK(Sheet1!AS42)),Sheet1!AS42,"")</f>
        <v/>
      </c>
      <c r="AR40" t="str">
        <f>IF(NOT(ISBLANK(Sheet1!AT42)),Sheet1!AT42,"")</f>
        <v/>
      </c>
      <c r="AS40" t="str">
        <f>IF(NOT(ISBLANK(Sheet1!AU42)),Sheet1!AU42,"")</f>
        <v/>
      </c>
      <c r="AT40" t="str">
        <f>IF(NOT(ISBLANK(Sheet1!AV42)),Sheet1!AV42,"")</f>
        <v/>
      </c>
      <c r="AU40" t="str">
        <f>IF(NOT(ISBLANK(Sheet1!AW42)),Sheet1!AW42,"")</f>
        <v/>
      </c>
      <c r="AV40" t="str">
        <f>IF(NOT(ISBLANK(Sheet1!AX42)),Sheet1!AX42,"")</f>
        <v/>
      </c>
      <c r="AW40" t="str">
        <f>IF(NOT(ISBLANK(Sheet1!AZ42)),TEXT(Sheet1!AZ42,"hh:mm"),"")</f>
        <v>07:00</v>
      </c>
      <c r="AX40" t="str">
        <f>IF(NOT(ISBLANK(Sheet1!BA42)),TEXT(Sheet1!BA42,"hh:mm"),"")</f>
        <v>02:00</v>
      </c>
      <c r="AY40">
        <f>IF(NOT(ISBLANK(Sheet1!BB42)),Sheet1!BB42,"")</f>
        <v>6</v>
      </c>
      <c r="AZ40">
        <f>IF(NOT(ISBLANK(Sheet1!BC42)),Sheet1!BC42,"")</f>
        <v>0.9</v>
      </c>
      <c r="BA40">
        <f>IF(NOT(ISBLANK(Sheet1!BD42)),Sheet1!BD42,"")</f>
        <v>605</v>
      </c>
      <c r="BB40">
        <f>IF(NOT(ISBLANK(Sheet1!BE42)),Sheet1!BE42,"")</f>
        <v>92.4</v>
      </c>
      <c r="BC40">
        <f>IF(NOT(ISBLANK(Sheet1!BF42)),Sheet1!BF42,"")</f>
        <v>44</v>
      </c>
      <c r="BD40">
        <f>IF(NOT(ISBLANK(Sheet1!BG42)),Sheet1!BG42,"")</f>
        <v>6.7</v>
      </c>
      <c r="BE40" t="str">
        <f>IF(NOT(ISBLANK(Sheet1!BI42)),TEXT(Sheet1!BI42,"hh:mm"),"")</f>
        <v>07:00</v>
      </c>
      <c r="BF40" t="str">
        <f>IF(NOT(ISBLANK(Sheet1!BJ42)),TEXT(Sheet1!BJ42,"hh:mm"),"")</f>
        <v>03:00</v>
      </c>
      <c r="BG40">
        <f>IF(NOT(ISBLANK(Sheet1!BK42)),Sheet1!BK42,"")</f>
        <v>35</v>
      </c>
      <c r="BH40">
        <f>IF(NOT(ISBLANK(Sheet1!BL42)),Sheet1!BL42,"")</f>
        <v>7.6</v>
      </c>
      <c r="BI40">
        <f>IF(NOT(ISBLANK(Sheet1!BM42)),Sheet1!BM42,"")</f>
        <v>406</v>
      </c>
      <c r="BJ40">
        <f>IF(NOT(ISBLANK(Sheet1!BN42)),Sheet1!BN42,"")</f>
        <v>88.1</v>
      </c>
      <c r="BK40">
        <f>IF(NOT(ISBLANK(Sheet1!BO42)),Sheet1!BO42,"")</f>
        <v>20</v>
      </c>
      <c r="BL40">
        <f>IF(NOT(ISBLANK(Sheet1!BP42)),Sheet1!BP42,"")</f>
        <v>4.3</v>
      </c>
      <c r="BM40">
        <f t="shared" si="0"/>
        <v>158.5</v>
      </c>
    </row>
    <row r="41" spans="1:65">
      <c r="A41">
        <f>Sheet1!A43</f>
        <v>40</v>
      </c>
      <c r="B41" t="str">
        <f>Sheet1!B43</f>
        <v>PW::PW0143::0100</v>
      </c>
      <c r="C41">
        <f>Sheet1!C43</f>
        <v>38.305053299999997</v>
      </c>
      <c r="D41">
        <f>Sheet1!D43</f>
        <v>-104.77909</v>
      </c>
      <c r="E41" t="str">
        <f>Sheet1!E43</f>
        <v>S Camino De Bravo</v>
      </c>
      <c r="F41" s="8">
        <f>Sheet1!F43</f>
        <v>45000</v>
      </c>
      <c r="G41" s="8">
        <f>Sheet1!G43</f>
        <v>45019</v>
      </c>
      <c r="H41" t="str">
        <f>Sheet1!H43</f>
        <v>W Cayuga Dr</v>
      </c>
      <c r="I41">
        <f>Sheet1!I43</f>
        <v>209</v>
      </c>
      <c r="J41" t="str">
        <f>Sheet1!L43</f>
        <v>W Cayuga Dr</v>
      </c>
      <c r="K41">
        <f>Sheet1!M43</f>
        <v>326.3</v>
      </c>
      <c r="L41" t="str">
        <f>IF(NOT(ISBLANK(Sheet1!P43)),Sheet1!P43,"")</f>
        <v/>
      </c>
      <c r="M41">
        <f>IF(NOT(ISBLANK(Sheet1!Q43)),Sheet1!Q43,"")</f>
        <v>535.29999999999995</v>
      </c>
      <c r="N41" s="13" t="str">
        <f>IF(NOT(ISBLANK(Sheet1!S43)),Sheet1!S43,"")</f>
        <v>20/30</v>
      </c>
      <c r="O41">
        <f>IF(NOT(ISBLANK(Sheet1!T43)),Sheet1!T43,"")</f>
        <v>35</v>
      </c>
      <c r="P41" s="13" t="str">
        <f>IF(NOT(ISBLANK(Sheet1!V43)),Sheet1!V43,"")</f>
        <v>20/30</v>
      </c>
      <c r="Q41">
        <f>IF(NOT(ISBLANK(Sheet1!W43)),Sheet1!W43,"")</f>
        <v>37</v>
      </c>
      <c r="R41" t="str">
        <f>IF(NOT(ISBLANK(Sheet1!J43)),TEXT(Sheet1!J43,"hh:mm"),"")</f>
        <v>07:00</v>
      </c>
      <c r="S41" t="str">
        <f>IF(NOT(ISBLANK(Sheet1!K43)),TEXT(Sheet1!K43,"hh:mm"),"")</f>
        <v>03:00</v>
      </c>
      <c r="T41" t="str">
        <f>IF(NOT(ISBLANK(Sheet1!N43)),TEXT(Sheet1!N43,"hh:mm"),"")</f>
        <v>07:00</v>
      </c>
      <c r="U41" t="str">
        <f>IF(NOT(ISBLANK(Sheet1!O43)),TEXT(Sheet1!O43,"hh:mm"),"")</f>
        <v>03:00</v>
      </c>
      <c r="V41" t="str">
        <f>IF(NOT(ISBLANK(Sheet1!X43)),Sheet1!X43,"")</f>
        <v/>
      </c>
      <c r="W41" t="str">
        <f>IF(NOT(ISBLANK(Sheet1!Y43)),Sheet1!Y43,"")</f>
        <v/>
      </c>
      <c r="X41" t="str">
        <f>IF(NOT(ISBLANK(Sheet1!Z43)),Sheet1!Z43,"")</f>
        <v/>
      </c>
      <c r="Y41" t="str">
        <f>IF(NOT(ISBLANK(Sheet1!AA43)),Sheet1!AA43,"")</f>
        <v/>
      </c>
      <c r="Z41" t="str">
        <f>IF(NOT(ISBLANK(Sheet1!AB43)),Sheet1!AB43,"")</f>
        <v/>
      </c>
      <c r="AA41" t="str">
        <f>IF(NOT(ISBLANK(Sheet1!AC43)),Sheet1!AC43,"")</f>
        <v/>
      </c>
      <c r="AB41" t="str">
        <f>IF(NOT(ISBLANK(Sheet1!AD43)),Sheet1!AD43,"")</f>
        <v/>
      </c>
      <c r="AC41" t="str">
        <f>IF(NOT(ISBLANK(Sheet1!AE43)),Sheet1!AE43,"")</f>
        <v/>
      </c>
      <c r="AD41" t="str">
        <f>IF(NOT(ISBLANK(Sheet1!AF43)),Sheet1!AF43,"")</f>
        <v/>
      </c>
      <c r="AE41" t="str">
        <f>IF(NOT(ISBLANK(Sheet1!AG43)),Sheet1!AG43,"")</f>
        <v/>
      </c>
      <c r="AF41" t="str">
        <f>IF(NOT(ISBLANK(Sheet1!AH43)),Sheet1!AH43,"")</f>
        <v/>
      </c>
      <c r="AG41" t="str">
        <f>IF(NOT(ISBLANK(Sheet1!AI43)),Sheet1!AI43,"")</f>
        <v/>
      </c>
      <c r="AH41" t="str">
        <f>IF(NOT(ISBLANK(Sheet1!AJ43)),Sheet1!AJ43,"")</f>
        <v/>
      </c>
      <c r="AI41" t="str">
        <f>IF(NOT(ISBLANK(Sheet1!AK43)),Sheet1!AK43,"")</f>
        <v/>
      </c>
      <c r="AJ41" t="str">
        <f>IF(NOT(ISBLANK(Sheet1!AL43)),Sheet1!AL43,"")</f>
        <v/>
      </c>
      <c r="AK41" t="str">
        <f>IF(NOT(ISBLANK(Sheet1!AM43)),Sheet1!AM43,"")</f>
        <v/>
      </c>
      <c r="AL41" t="str">
        <f>IF(NOT(ISBLANK(Sheet1!AN43)),Sheet1!AN43,"")</f>
        <v/>
      </c>
      <c r="AM41" t="str">
        <f>IF(NOT(ISBLANK(Sheet1!AO43)),Sheet1!AO43,"")</f>
        <v/>
      </c>
      <c r="AN41" t="str">
        <f>IF(NOT(ISBLANK(Sheet1!AP43)),Sheet1!AP43,"")</f>
        <v/>
      </c>
      <c r="AO41" t="str">
        <f>IF(NOT(ISBLANK(Sheet1!AQ43)),Sheet1!AQ43,"")</f>
        <v/>
      </c>
      <c r="AP41" t="str">
        <f>IF(NOT(ISBLANK(Sheet1!AR43)),Sheet1!AR43,"")</f>
        <v/>
      </c>
      <c r="AQ41" t="str">
        <f>IF(NOT(ISBLANK(Sheet1!AS43)),Sheet1!AS43,"")</f>
        <v/>
      </c>
      <c r="AR41" t="str">
        <f>IF(NOT(ISBLANK(Sheet1!AT43)),Sheet1!AT43,"")</f>
        <v/>
      </c>
      <c r="AS41" t="str">
        <f>IF(NOT(ISBLANK(Sheet1!AU43)),Sheet1!AU43,"")</f>
        <v/>
      </c>
      <c r="AT41" t="str">
        <f>IF(NOT(ISBLANK(Sheet1!AV43)),Sheet1!AV43,"")</f>
        <v/>
      </c>
      <c r="AU41" t="str">
        <f>IF(NOT(ISBLANK(Sheet1!AW43)),Sheet1!AW43,"")</f>
        <v/>
      </c>
      <c r="AV41" t="str">
        <f>IF(NOT(ISBLANK(Sheet1!AX43)),Sheet1!AX43,"")</f>
        <v/>
      </c>
      <c r="AW41" t="str">
        <f>IF(NOT(ISBLANK(Sheet1!AZ43)),TEXT(Sheet1!AZ43,"hh:mm"),"")</f>
        <v>07:00</v>
      </c>
      <c r="AX41" t="str">
        <f>IF(NOT(ISBLANK(Sheet1!BA43)),TEXT(Sheet1!BA43,"hh:mm"),"")</f>
        <v>03:00</v>
      </c>
      <c r="AY41">
        <f>IF(NOT(ISBLANK(Sheet1!BB43)),Sheet1!BB43,"")</f>
        <v>0</v>
      </c>
      <c r="AZ41">
        <f>IF(NOT(ISBLANK(Sheet1!BC43)),Sheet1!BC43,"")</f>
        <v>0</v>
      </c>
      <c r="BA41">
        <f>IF(NOT(ISBLANK(Sheet1!BD43)),Sheet1!BD43,"")</f>
        <v>3830</v>
      </c>
      <c r="BB41">
        <f>IF(NOT(ISBLANK(Sheet1!BE43)),Sheet1!BE43,"")</f>
        <v>97.7</v>
      </c>
      <c r="BC41">
        <f>IF(NOT(ISBLANK(Sheet1!BF43)),Sheet1!BF43,"")</f>
        <v>89</v>
      </c>
      <c r="BD41">
        <f>IF(NOT(ISBLANK(Sheet1!BG43)),Sheet1!BG43,"")</f>
        <v>2.2999999999999998</v>
      </c>
      <c r="BE41" t="str">
        <f>IF(NOT(ISBLANK(Sheet1!BI43)),TEXT(Sheet1!BI43,"hh:mm"),"")</f>
        <v>07:00</v>
      </c>
      <c r="BF41" t="str">
        <f>IF(NOT(ISBLANK(Sheet1!BJ43)),TEXT(Sheet1!BJ43,"hh:mm"),"")</f>
        <v>03:00</v>
      </c>
      <c r="BG41">
        <f>IF(NOT(ISBLANK(Sheet1!BK43)),Sheet1!BK43,"")</f>
        <v>65</v>
      </c>
      <c r="BH41">
        <f>IF(NOT(ISBLANK(Sheet1!BL43)),Sheet1!BL43,"")</f>
        <v>1.1000000000000001</v>
      </c>
      <c r="BI41">
        <f>IF(NOT(ISBLANK(Sheet1!BM43)),Sheet1!BM43,"")</f>
        <v>5960</v>
      </c>
      <c r="BJ41">
        <f>IF(NOT(ISBLANK(Sheet1!BN43)),Sheet1!BN43,"")</f>
        <v>97.2</v>
      </c>
      <c r="BK41">
        <f>IF(NOT(ISBLANK(Sheet1!BO43)),Sheet1!BO43,"")</f>
        <v>107</v>
      </c>
      <c r="BL41">
        <f>IF(NOT(ISBLANK(Sheet1!BP43)),Sheet1!BP43,"")</f>
        <v>1.7</v>
      </c>
      <c r="BM41">
        <f t="shared" si="0"/>
        <v>535.29999999999995</v>
      </c>
    </row>
    <row r="42" spans="1:65">
      <c r="A42">
        <f>Sheet1!A44</f>
        <v>41</v>
      </c>
      <c r="B42" t="str">
        <f>Sheet1!B44</f>
        <v>PC::PC00444::0900</v>
      </c>
      <c r="C42">
        <f>Sheet1!C44</f>
        <v>38.239903300000002</v>
      </c>
      <c r="D42">
        <f>Sheet1!D44</f>
        <v>-104.4677733</v>
      </c>
      <c r="E42" t="str">
        <f>Sheet1!E44</f>
        <v>Iris Rd</v>
      </c>
      <c r="F42" s="8">
        <f>Sheet1!F44</f>
        <v>45020</v>
      </c>
      <c r="G42" s="8">
        <f>Sheet1!G44</f>
        <v>45027</v>
      </c>
      <c r="H42" t="str">
        <f>Sheet1!H44</f>
        <v>35th Ln</v>
      </c>
      <c r="I42">
        <f>Sheet1!I44</f>
        <v>116.2</v>
      </c>
      <c r="J42" t="str">
        <f>Sheet1!L44</f>
        <v>35th Ln</v>
      </c>
      <c r="K42">
        <f>Sheet1!M44</f>
        <v>172.7</v>
      </c>
      <c r="L42" t="str">
        <f>IF(NOT(ISBLANK(Sheet1!P44)),Sheet1!P44,"")</f>
        <v/>
      </c>
      <c r="M42">
        <f>IF(NOT(ISBLANK(Sheet1!Q44)),Sheet1!Q44,"")</f>
        <v>288.89999999999998</v>
      </c>
      <c r="N42" s="13">
        <f>IF(NOT(ISBLANK(Sheet1!S44)),Sheet1!S44,"")</f>
        <v>30</v>
      </c>
      <c r="O42">
        <f>IF(NOT(ISBLANK(Sheet1!T44)),Sheet1!T44,"")</f>
        <v>29</v>
      </c>
      <c r="P42" s="13">
        <f>IF(NOT(ISBLANK(Sheet1!V44)),Sheet1!V44,"")</f>
        <v>30</v>
      </c>
      <c r="Q42">
        <f>IF(NOT(ISBLANK(Sheet1!W44)),Sheet1!W44,"")</f>
        <v>32</v>
      </c>
      <c r="R42" t="str">
        <f>IF(NOT(ISBLANK(Sheet1!J44)),TEXT(Sheet1!J44,"hh:mm"),"")</f>
        <v>07:00</v>
      </c>
      <c r="S42" t="str">
        <f>IF(NOT(ISBLANK(Sheet1!K44)),TEXT(Sheet1!K44,"hh:mm"),"")</f>
        <v>02:00</v>
      </c>
      <c r="T42" t="str">
        <f>IF(NOT(ISBLANK(Sheet1!N44)),TEXT(Sheet1!N44,"hh:mm"),"")</f>
        <v>07:00</v>
      </c>
      <c r="U42" t="str">
        <f>IF(NOT(ISBLANK(Sheet1!O44)),TEXT(Sheet1!O44,"hh:mm"),"")</f>
        <v>03:00</v>
      </c>
      <c r="V42" t="str">
        <f>IF(NOT(ISBLANK(Sheet1!X44)),Sheet1!X44,"")</f>
        <v/>
      </c>
      <c r="W42" t="str">
        <f>IF(NOT(ISBLANK(Sheet1!Y44)),Sheet1!Y44,"")</f>
        <v/>
      </c>
      <c r="X42" t="str">
        <f>IF(NOT(ISBLANK(Sheet1!Z44)),Sheet1!Z44,"")</f>
        <v/>
      </c>
      <c r="Y42" t="str">
        <f>IF(NOT(ISBLANK(Sheet1!AA44)),Sheet1!AA44,"")</f>
        <v/>
      </c>
      <c r="Z42" t="str">
        <f>IF(NOT(ISBLANK(Sheet1!AB44)),Sheet1!AB44,"")</f>
        <v/>
      </c>
      <c r="AA42" t="str">
        <f>IF(NOT(ISBLANK(Sheet1!AC44)),Sheet1!AC44,"")</f>
        <v/>
      </c>
      <c r="AB42" t="str">
        <f>IF(NOT(ISBLANK(Sheet1!AD44)),Sheet1!AD44,"")</f>
        <v/>
      </c>
      <c r="AC42" t="str">
        <f>IF(NOT(ISBLANK(Sheet1!AE44)),Sheet1!AE44,"")</f>
        <v/>
      </c>
      <c r="AD42" t="str">
        <f>IF(NOT(ISBLANK(Sheet1!AF44)),Sheet1!AF44,"")</f>
        <v/>
      </c>
      <c r="AE42" t="str">
        <f>IF(NOT(ISBLANK(Sheet1!AG44)),Sheet1!AG44,"")</f>
        <v/>
      </c>
      <c r="AF42" t="str">
        <f>IF(NOT(ISBLANK(Sheet1!AH44)),Sheet1!AH44,"")</f>
        <v/>
      </c>
      <c r="AG42" t="str">
        <f>IF(NOT(ISBLANK(Sheet1!AI44)),Sheet1!AI44,"")</f>
        <v/>
      </c>
      <c r="AH42" t="str">
        <f>IF(NOT(ISBLANK(Sheet1!AJ44)),Sheet1!AJ44,"")</f>
        <v/>
      </c>
      <c r="AI42" t="str">
        <f>IF(NOT(ISBLANK(Sheet1!AK44)),Sheet1!AK44,"")</f>
        <v/>
      </c>
      <c r="AJ42" t="str">
        <f>IF(NOT(ISBLANK(Sheet1!AL44)),Sheet1!AL44,"")</f>
        <v/>
      </c>
      <c r="AK42" t="str">
        <f>IF(NOT(ISBLANK(Sheet1!AM44)),Sheet1!AM44,"")</f>
        <v/>
      </c>
      <c r="AL42" t="str">
        <f>IF(NOT(ISBLANK(Sheet1!AN44)),Sheet1!AN44,"")</f>
        <v/>
      </c>
      <c r="AM42" t="str">
        <f>IF(NOT(ISBLANK(Sheet1!AO44)),Sheet1!AO44,"")</f>
        <v/>
      </c>
      <c r="AN42" t="str">
        <f>IF(NOT(ISBLANK(Sheet1!AP44)),Sheet1!AP44,"")</f>
        <v/>
      </c>
      <c r="AO42" t="str">
        <f>IF(NOT(ISBLANK(Sheet1!AQ44)),Sheet1!AQ44,"")</f>
        <v/>
      </c>
      <c r="AP42" t="str">
        <f>IF(NOT(ISBLANK(Sheet1!AR44)),Sheet1!AR44,"")</f>
        <v/>
      </c>
      <c r="AQ42" t="str">
        <f>IF(NOT(ISBLANK(Sheet1!AS44)),Sheet1!AS44,"")</f>
        <v/>
      </c>
      <c r="AR42" t="str">
        <f>IF(NOT(ISBLANK(Sheet1!AT44)),Sheet1!AT44,"")</f>
        <v/>
      </c>
      <c r="AS42" t="str">
        <f>IF(NOT(ISBLANK(Sheet1!AU44)),Sheet1!AU44,"")</f>
        <v/>
      </c>
      <c r="AT42" t="str">
        <f>IF(NOT(ISBLANK(Sheet1!AV44)),Sheet1!AV44,"")</f>
        <v/>
      </c>
      <c r="AU42" t="str">
        <f>IF(NOT(ISBLANK(Sheet1!AW44)),Sheet1!AW44,"")</f>
        <v/>
      </c>
      <c r="AV42" t="str">
        <f>IF(NOT(ISBLANK(Sheet1!AX44)),Sheet1!AX44,"")</f>
        <v/>
      </c>
      <c r="AW42" t="str">
        <f>IF(NOT(ISBLANK(Sheet1!AZ44)),TEXT(Sheet1!AZ44,"hh:mm"),"")</f>
        <v>07:00</v>
      </c>
      <c r="AX42" t="str">
        <f>IF(NOT(ISBLANK(Sheet1!BA44)),TEXT(Sheet1!BA44,"hh:mm"),"")</f>
        <v>02:00</v>
      </c>
      <c r="AY42">
        <f>IF(NOT(ISBLANK(Sheet1!BB44)),Sheet1!BB44,"")</f>
        <v>34</v>
      </c>
      <c r="AZ42">
        <f>IF(NOT(ISBLANK(Sheet1!BC44)),Sheet1!BC44,"")</f>
        <v>4.2</v>
      </c>
      <c r="BA42">
        <f>IF(NOT(ISBLANK(Sheet1!BD44)),Sheet1!BD44,"")</f>
        <v>774</v>
      </c>
      <c r="BB42">
        <f>IF(NOT(ISBLANK(Sheet1!BE44)),Sheet1!BE44,"")</f>
        <v>94.6</v>
      </c>
      <c r="BC42">
        <f>IF(NOT(ISBLANK(Sheet1!BF44)),Sheet1!BF44,"")</f>
        <v>10</v>
      </c>
      <c r="BD42">
        <f>IF(NOT(ISBLANK(Sheet1!BG44)),Sheet1!BG44,"")</f>
        <v>1.2</v>
      </c>
      <c r="BE42" t="str">
        <f>IF(NOT(ISBLANK(Sheet1!BI44)),TEXT(Sheet1!BI44,"hh:mm"),"")</f>
        <v>07:00</v>
      </c>
      <c r="BF42" t="str">
        <f>IF(NOT(ISBLANK(Sheet1!BJ44)),TEXT(Sheet1!BJ44,"hh:mm"),"")</f>
        <v>03:00</v>
      </c>
      <c r="BG42">
        <f>IF(NOT(ISBLANK(Sheet1!BK44)),Sheet1!BK44,"")</f>
        <v>10</v>
      </c>
      <c r="BH42">
        <f>IF(NOT(ISBLANK(Sheet1!BL44)),Sheet1!BL44,"")</f>
        <v>0.8</v>
      </c>
      <c r="BI42">
        <f>IF(NOT(ISBLANK(Sheet1!BM44)),Sheet1!BM44,"")</f>
        <v>1182</v>
      </c>
      <c r="BJ42">
        <f>IF(NOT(ISBLANK(Sheet1!BN44)),Sheet1!BN44,"")</f>
        <v>97.2</v>
      </c>
      <c r="BK42">
        <f>IF(NOT(ISBLANK(Sheet1!BO44)),Sheet1!BO44,"")</f>
        <v>24</v>
      </c>
      <c r="BL42">
        <f>IF(NOT(ISBLANK(Sheet1!BP44)),Sheet1!BP44,"")</f>
        <v>2</v>
      </c>
      <c r="BM42">
        <f t="shared" si="0"/>
        <v>288.89999999999998</v>
      </c>
    </row>
    <row r="43" spans="1:65">
      <c r="A43">
        <f>Sheet1!A45</f>
        <v>42</v>
      </c>
      <c r="B43" t="str">
        <f>Sheet1!B45</f>
        <v>PC::PC00065::0100</v>
      </c>
      <c r="C43">
        <f>Sheet1!C45</f>
        <v>38.234518299999998</v>
      </c>
      <c r="D43">
        <f>Sheet1!D45</f>
        <v>-104.577225</v>
      </c>
      <c r="E43" t="str">
        <f>Sheet1!E45</f>
        <v>South Rd</v>
      </c>
      <c r="F43" s="8">
        <f>Sheet1!F45</f>
        <v>45008</v>
      </c>
      <c r="G43" s="8">
        <f>Sheet1!G45</f>
        <v>45015</v>
      </c>
      <c r="H43" t="str">
        <f>Sheet1!H45</f>
        <v>S Aspen Rd</v>
      </c>
      <c r="I43">
        <f>Sheet1!I45</f>
        <v>546.1</v>
      </c>
      <c r="J43" t="str">
        <f>Sheet1!L45</f>
        <v>S Aspen Rd</v>
      </c>
      <c r="K43">
        <f>Sheet1!M45</f>
        <v>601</v>
      </c>
      <c r="L43" t="str">
        <f>IF(NOT(ISBLANK(Sheet1!P45)),Sheet1!P45,"")</f>
        <v/>
      </c>
      <c r="M43">
        <f>IF(NOT(ISBLANK(Sheet1!Q45)),Sheet1!Q45,"")</f>
        <v>1147.0999999999999</v>
      </c>
      <c r="N43" s="13">
        <f>IF(NOT(ISBLANK(Sheet1!S45)),Sheet1!S45,"")</f>
        <v>35</v>
      </c>
      <c r="O43">
        <f>IF(NOT(ISBLANK(Sheet1!T45)),Sheet1!T45,"")</f>
        <v>44</v>
      </c>
      <c r="P43" s="13">
        <f>IF(NOT(ISBLANK(Sheet1!V45)),Sheet1!V45,"")</f>
        <v>35</v>
      </c>
      <c r="Q43">
        <f>IF(NOT(ISBLANK(Sheet1!W45)),Sheet1!W45,"")</f>
        <v>45</v>
      </c>
      <c r="R43" t="str">
        <f>IF(NOT(ISBLANK(Sheet1!J45)),TEXT(Sheet1!J45,"hh:mm"),"")</f>
        <v>07:00</v>
      </c>
      <c r="S43" t="str">
        <f>IF(NOT(ISBLANK(Sheet1!K45)),TEXT(Sheet1!K45,"hh:mm"),"")</f>
        <v>05:00</v>
      </c>
      <c r="T43" t="str">
        <f>IF(NOT(ISBLANK(Sheet1!N45)),TEXT(Sheet1!N45,"hh:mm"),"")</f>
        <v>07:00</v>
      </c>
      <c r="U43" t="str">
        <f>IF(NOT(ISBLANK(Sheet1!O45)),TEXT(Sheet1!O45,"hh:mm"),"")</f>
        <v>03:00</v>
      </c>
      <c r="V43" t="str">
        <f>IF(NOT(ISBLANK(Sheet1!X45)),Sheet1!X45,"")</f>
        <v/>
      </c>
      <c r="W43" t="str">
        <f>IF(NOT(ISBLANK(Sheet1!Y45)),Sheet1!Y45,"")</f>
        <v/>
      </c>
      <c r="X43" t="str">
        <f>IF(NOT(ISBLANK(Sheet1!Z45)),Sheet1!Z45,"")</f>
        <v/>
      </c>
      <c r="Y43" t="str">
        <f>IF(NOT(ISBLANK(Sheet1!AA45)),Sheet1!AA45,"")</f>
        <v/>
      </c>
      <c r="Z43" t="str">
        <f>IF(NOT(ISBLANK(Sheet1!AB45)),Sheet1!AB45,"")</f>
        <v/>
      </c>
      <c r="AA43" t="str">
        <f>IF(NOT(ISBLANK(Sheet1!AC45)),Sheet1!AC45,"")</f>
        <v/>
      </c>
      <c r="AB43" t="str">
        <f>IF(NOT(ISBLANK(Sheet1!AD45)),Sheet1!AD45,"")</f>
        <v/>
      </c>
      <c r="AC43" t="str">
        <f>IF(NOT(ISBLANK(Sheet1!AE45)),Sheet1!AE45,"")</f>
        <v/>
      </c>
      <c r="AD43" t="str">
        <f>IF(NOT(ISBLANK(Sheet1!AF45)),Sheet1!AF45,"")</f>
        <v/>
      </c>
      <c r="AE43" t="str">
        <f>IF(NOT(ISBLANK(Sheet1!AG45)),Sheet1!AG45,"")</f>
        <v/>
      </c>
      <c r="AF43" t="str">
        <f>IF(NOT(ISBLANK(Sheet1!AH45)),Sheet1!AH45,"")</f>
        <v/>
      </c>
      <c r="AG43" t="str">
        <f>IF(NOT(ISBLANK(Sheet1!AI45)),Sheet1!AI45,"")</f>
        <v/>
      </c>
      <c r="AH43" t="str">
        <f>IF(NOT(ISBLANK(Sheet1!AJ45)),Sheet1!AJ45,"")</f>
        <v/>
      </c>
      <c r="AI43" t="str">
        <f>IF(NOT(ISBLANK(Sheet1!AK45)),Sheet1!AK45,"")</f>
        <v/>
      </c>
      <c r="AJ43" t="str">
        <f>IF(NOT(ISBLANK(Sheet1!AL45)),Sheet1!AL45,"")</f>
        <v/>
      </c>
      <c r="AK43" t="str">
        <f>IF(NOT(ISBLANK(Sheet1!AM45)),Sheet1!AM45,"")</f>
        <v/>
      </c>
      <c r="AL43" t="str">
        <f>IF(NOT(ISBLANK(Sheet1!AN45)),Sheet1!AN45,"")</f>
        <v/>
      </c>
      <c r="AM43" t="str">
        <f>IF(NOT(ISBLANK(Sheet1!AO45)),Sheet1!AO45,"")</f>
        <v/>
      </c>
      <c r="AN43" t="str">
        <f>IF(NOT(ISBLANK(Sheet1!AP45)),Sheet1!AP45,"")</f>
        <v/>
      </c>
      <c r="AO43" t="str">
        <f>IF(NOT(ISBLANK(Sheet1!AQ45)),Sheet1!AQ45,"")</f>
        <v/>
      </c>
      <c r="AP43" t="str">
        <f>IF(NOT(ISBLANK(Sheet1!AR45)),Sheet1!AR45,"")</f>
        <v/>
      </c>
      <c r="AQ43" t="str">
        <f>IF(NOT(ISBLANK(Sheet1!AS45)),Sheet1!AS45,"")</f>
        <v/>
      </c>
      <c r="AR43" t="str">
        <f>IF(NOT(ISBLANK(Sheet1!AT45)),Sheet1!AT45,"")</f>
        <v/>
      </c>
      <c r="AS43" t="str">
        <f>IF(NOT(ISBLANK(Sheet1!AU45)),Sheet1!AU45,"")</f>
        <v/>
      </c>
      <c r="AT43" t="str">
        <f>IF(NOT(ISBLANK(Sheet1!AV45)),Sheet1!AV45,"")</f>
        <v/>
      </c>
      <c r="AU43" t="str">
        <f>IF(NOT(ISBLANK(Sheet1!AW45)),Sheet1!AW45,"")</f>
        <v/>
      </c>
      <c r="AV43" t="str">
        <f>IF(NOT(ISBLANK(Sheet1!AX45)),Sheet1!AX45,"")</f>
        <v/>
      </c>
      <c r="AW43" t="str">
        <f>IF(NOT(ISBLANK(Sheet1!AZ45)),TEXT(Sheet1!AZ45,"hh:mm"),"")</f>
        <v>07:00</v>
      </c>
      <c r="AX43" t="str">
        <f>IF(NOT(ISBLANK(Sheet1!BA45)),TEXT(Sheet1!BA45,"hh:mm"),"")</f>
        <v>05:00</v>
      </c>
      <c r="AY43">
        <f>IF(NOT(ISBLANK(Sheet1!BB45)),Sheet1!BB45,"")</f>
        <v>28</v>
      </c>
      <c r="AZ43">
        <f>IF(NOT(ISBLANK(Sheet1!BC45)),Sheet1!BC45,"")</f>
        <v>0.7</v>
      </c>
      <c r="BA43">
        <f>IF(NOT(ISBLANK(Sheet1!BD45)),Sheet1!BD45,"")</f>
        <v>3748</v>
      </c>
      <c r="BB43">
        <f>IF(NOT(ISBLANK(Sheet1!BE45)),Sheet1!BE45,"")</f>
        <v>96.9</v>
      </c>
      <c r="BC43">
        <f>IF(NOT(ISBLANK(Sheet1!BF45)),Sheet1!BF45,"")</f>
        <v>92</v>
      </c>
      <c r="BD43">
        <f>IF(NOT(ISBLANK(Sheet1!BG45)),Sheet1!BG45,"")</f>
        <v>2.4</v>
      </c>
      <c r="BE43" t="str">
        <f>IF(NOT(ISBLANK(Sheet1!BI45)),TEXT(Sheet1!BI45,"hh:mm"),"")</f>
        <v>07:00</v>
      </c>
      <c r="BF43" t="str">
        <f>IF(NOT(ISBLANK(Sheet1!BJ45)),TEXT(Sheet1!BJ45,"hh:mm"),"")</f>
        <v>03:00</v>
      </c>
      <c r="BG43">
        <f>IF(NOT(ISBLANK(Sheet1!BK45)),Sheet1!BK45,"")</f>
        <v>2</v>
      </c>
      <c r="BH43">
        <f>IF(NOT(ISBLANK(Sheet1!BL45)),Sheet1!BL45,"")</f>
        <v>0</v>
      </c>
      <c r="BI43">
        <f>IF(NOT(ISBLANK(Sheet1!BM45)),Sheet1!BM45,"")</f>
        <v>4110</v>
      </c>
      <c r="BJ43">
        <f>IF(NOT(ISBLANK(Sheet1!BN45)),Sheet1!BN45,"")</f>
        <v>96.5</v>
      </c>
      <c r="BK43">
        <f>IF(NOT(ISBLANK(Sheet1!BO45)),Sheet1!BO45,"")</f>
        <v>145</v>
      </c>
      <c r="BL43">
        <f>IF(NOT(ISBLANK(Sheet1!BP45)),Sheet1!BP45,"")</f>
        <v>3.4</v>
      </c>
      <c r="BM43">
        <f t="shared" si="0"/>
        <v>1147.0999999999999</v>
      </c>
    </row>
    <row r="44" spans="1:65">
      <c r="A44">
        <f>Sheet1!A46</f>
        <v>43</v>
      </c>
      <c r="B44" t="str">
        <f>Sheet1!B46</f>
        <v>PC::PC00331::0700</v>
      </c>
      <c r="C44">
        <f>Sheet1!C46</f>
        <v>38.24391</v>
      </c>
      <c r="D44">
        <f>Sheet1!D46</f>
        <v>-104.45936159999999</v>
      </c>
      <c r="E44" t="str">
        <f>Sheet1!E46</f>
        <v>36th Ln</v>
      </c>
      <c r="F44" s="8">
        <f>Sheet1!F46</f>
        <v>45020</v>
      </c>
      <c r="G44" s="8">
        <f>Sheet1!G46</f>
        <v>45027</v>
      </c>
      <c r="H44" t="str">
        <f>Sheet1!H46</f>
        <v>Hillside Rd</v>
      </c>
      <c r="I44">
        <f>Sheet1!I46</f>
        <v>628.79999999999995</v>
      </c>
      <c r="J44" t="str">
        <f>Sheet1!L46</f>
        <v>Hillside Rd</v>
      </c>
      <c r="K44">
        <f>Sheet1!M46</f>
        <v>795.7</v>
      </c>
      <c r="L44" t="str">
        <f>IF(NOT(ISBLANK(Sheet1!P46)),Sheet1!P46,"")</f>
        <v/>
      </c>
      <c r="M44">
        <f>IF(NOT(ISBLANK(Sheet1!Q46)),Sheet1!Q46,"")</f>
        <v>1424.5</v>
      </c>
      <c r="N44" s="13" t="str">
        <f>IF(NOT(ISBLANK(Sheet1!S46)),Sheet1!S46,"")</f>
        <v>20/45</v>
      </c>
      <c r="O44">
        <f>IF(NOT(ISBLANK(Sheet1!T46)),Sheet1!T46,"")</f>
        <v>38</v>
      </c>
      <c r="P44" s="13" t="str">
        <f>IF(NOT(ISBLANK(Sheet1!V46)),Sheet1!V46,"")</f>
        <v>20/45</v>
      </c>
      <c r="Q44">
        <f>IF(NOT(ISBLANK(Sheet1!W46)),Sheet1!W46,"")</f>
        <v>37</v>
      </c>
      <c r="R44" t="str">
        <f>IF(NOT(ISBLANK(Sheet1!J46)),TEXT(Sheet1!J46,"hh:mm"),"")</f>
        <v>07:00</v>
      </c>
      <c r="S44" t="str">
        <f>IF(NOT(ISBLANK(Sheet1!K46)),TEXT(Sheet1!K46,"hh:mm"),"")</f>
        <v>03:00</v>
      </c>
      <c r="T44" t="str">
        <f>IF(NOT(ISBLANK(Sheet1!N46)),TEXT(Sheet1!N46,"hh:mm"),"")</f>
        <v>07:00</v>
      </c>
      <c r="U44" t="str">
        <f>IF(NOT(ISBLANK(Sheet1!O46)),TEXT(Sheet1!O46,"hh:mm"),"")</f>
        <v>03:00</v>
      </c>
      <c r="V44" t="str">
        <f>IF(NOT(ISBLANK(Sheet1!X46)),Sheet1!X46,"")</f>
        <v/>
      </c>
      <c r="W44" t="str">
        <f>IF(NOT(ISBLANK(Sheet1!Y46)),Sheet1!Y46,"")</f>
        <v/>
      </c>
      <c r="X44" t="str">
        <f>IF(NOT(ISBLANK(Sheet1!Z46)),Sheet1!Z46,"")</f>
        <v/>
      </c>
      <c r="Y44" t="str">
        <f>IF(NOT(ISBLANK(Sheet1!AA46)),Sheet1!AA46,"")</f>
        <v/>
      </c>
      <c r="Z44" t="str">
        <f>IF(NOT(ISBLANK(Sheet1!AB46)),Sheet1!AB46,"")</f>
        <v/>
      </c>
      <c r="AA44" t="str">
        <f>IF(NOT(ISBLANK(Sheet1!AC46)),Sheet1!AC46,"")</f>
        <v/>
      </c>
      <c r="AB44" t="str">
        <f>IF(NOT(ISBLANK(Sheet1!AD46)),Sheet1!AD46,"")</f>
        <v/>
      </c>
      <c r="AC44" t="str">
        <f>IF(NOT(ISBLANK(Sheet1!AE46)),Sheet1!AE46,"")</f>
        <v/>
      </c>
      <c r="AD44" t="str">
        <f>IF(NOT(ISBLANK(Sheet1!AF46)),Sheet1!AF46,"")</f>
        <v/>
      </c>
      <c r="AE44" t="str">
        <f>IF(NOT(ISBLANK(Sheet1!AG46)),Sheet1!AG46,"")</f>
        <v/>
      </c>
      <c r="AF44" t="str">
        <f>IF(NOT(ISBLANK(Sheet1!AH46)),Sheet1!AH46,"")</f>
        <v/>
      </c>
      <c r="AG44" t="str">
        <f>IF(NOT(ISBLANK(Sheet1!AI46)),Sheet1!AI46,"")</f>
        <v/>
      </c>
      <c r="AH44" t="str">
        <f>IF(NOT(ISBLANK(Sheet1!AJ46)),Sheet1!AJ46,"")</f>
        <v/>
      </c>
      <c r="AI44" t="str">
        <f>IF(NOT(ISBLANK(Sheet1!AK46)),Sheet1!AK46,"")</f>
        <v/>
      </c>
      <c r="AJ44" t="str">
        <f>IF(NOT(ISBLANK(Sheet1!AL46)),Sheet1!AL46,"")</f>
        <v/>
      </c>
      <c r="AK44" t="str">
        <f>IF(NOT(ISBLANK(Sheet1!AM46)),Sheet1!AM46,"")</f>
        <v/>
      </c>
      <c r="AL44" t="str">
        <f>IF(NOT(ISBLANK(Sheet1!AN46)),Sheet1!AN46,"")</f>
        <v/>
      </c>
      <c r="AM44" t="str">
        <f>IF(NOT(ISBLANK(Sheet1!AO46)),Sheet1!AO46,"")</f>
        <v/>
      </c>
      <c r="AN44" t="str">
        <f>IF(NOT(ISBLANK(Sheet1!AP46)),Sheet1!AP46,"")</f>
        <v/>
      </c>
      <c r="AO44" t="str">
        <f>IF(NOT(ISBLANK(Sheet1!AQ46)),Sheet1!AQ46,"")</f>
        <v/>
      </c>
      <c r="AP44" t="str">
        <f>IF(NOT(ISBLANK(Sheet1!AR46)),Sheet1!AR46,"")</f>
        <v/>
      </c>
      <c r="AQ44" t="str">
        <f>IF(NOT(ISBLANK(Sheet1!AS46)),Sheet1!AS46,"")</f>
        <v/>
      </c>
      <c r="AR44" t="str">
        <f>IF(NOT(ISBLANK(Sheet1!AT46)),Sheet1!AT46,"")</f>
        <v/>
      </c>
      <c r="AS44" t="str">
        <f>IF(NOT(ISBLANK(Sheet1!AU46)),Sheet1!AU46,"")</f>
        <v/>
      </c>
      <c r="AT44" t="str">
        <f>IF(NOT(ISBLANK(Sheet1!AV46)),Sheet1!AV46,"")</f>
        <v/>
      </c>
      <c r="AU44" t="str">
        <f>IF(NOT(ISBLANK(Sheet1!AW46)),Sheet1!AW46,"")</f>
        <v/>
      </c>
      <c r="AV44" t="str">
        <f>IF(NOT(ISBLANK(Sheet1!AX46)),Sheet1!AX46,"")</f>
        <v/>
      </c>
      <c r="AW44" t="str">
        <f>IF(NOT(ISBLANK(Sheet1!AZ46)),TEXT(Sheet1!AZ46,"hh:mm"),"")</f>
        <v>07:00</v>
      </c>
      <c r="AX44" t="str">
        <f>IF(NOT(ISBLANK(Sheet1!BA46)),TEXT(Sheet1!BA46,"hh:mm"),"")</f>
        <v>03:00</v>
      </c>
      <c r="AY44">
        <f>IF(NOT(ISBLANK(Sheet1!BB46)),Sheet1!BB46,"")</f>
        <v>28</v>
      </c>
      <c r="AZ44">
        <f>IF(NOT(ISBLANK(Sheet1!BC46)),Sheet1!BC46,"")</f>
        <v>0.6</v>
      </c>
      <c r="BA44">
        <f>IF(NOT(ISBLANK(Sheet1!BD46)),Sheet1!BD46,"")</f>
        <v>4109</v>
      </c>
      <c r="BB44">
        <f>IF(NOT(ISBLANK(Sheet1!BE46)),Sheet1!BE46,"")</f>
        <v>92.8</v>
      </c>
      <c r="BC44">
        <f>IF(NOT(ISBLANK(Sheet1!BF46)),Sheet1!BF46,"")</f>
        <v>291</v>
      </c>
      <c r="BD44">
        <f>IF(NOT(ISBLANK(Sheet1!BG46)),Sheet1!BG46,"")</f>
        <v>6.6</v>
      </c>
      <c r="BE44" t="str">
        <f>IF(NOT(ISBLANK(Sheet1!BI46)),TEXT(Sheet1!BI46,"hh:mm"),"")</f>
        <v>07:00</v>
      </c>
      <c r="BF44" t="str">
        <f>IF(NOT(ISBLANK(Sheet1!BJ46)),TEXT(Sheet1!BJ46,"hh:mm"),"")</f>
        <v>03:00</v>
      </c>
      <c r="BG44">
        <f>IF(NOT(ISBLANK(Sheet1!BK46)),Sheet1!BK46,"")</f>
        <v>119</v>
      </c>
      <c r="BH44">
        <f>IF(NOT(ISBLANK(Sheet1!BL46)),Sheet1!BL46,"")</f>
        <v>2.1</v>
      </c>
      <c r="BI44">
        <f>IF(NOT(ISBLANK(Sheet1!BM46)),Sheet1!BM46,"")</f>
        <v>5175</v>
      </c>
      <c r="BJ44">
        <f>IF(NOT(ISBLANK(Sheet1!BN46)),Sheet1!BN46,"")</f>
        <v>92.4</v>
      </c>
      <c r="BK44">
        <f>IF(NOT(ISBLANK(Sheet1!BO46)),Sheet1!BO46,"")</f>
        <v>309</v>
      </c>
      <c r="BL44">
        <f>IF(NOT(ISBLANK(Sheet1!BP46)),Sheet1!BP46,"")</f>
        <v>5.5</v>
      </c>
      <c r="BM44">
        <f t="shared" si="0"/>
        <v>1424.5</v>
      </c>
    </row>
    <row r="45" spans="1:65">
      <c r="A45">
        <f>Sheet1!A47</f>
        <v>44</v>
      </c>
      <c r="B45" t="str">
        <f>Sheet1!B47</f>
        <v>PC::PC00021A::0100</v>
      </c>
      <c r="C45">
        <f>Sheet1!C47</f>
        <v>38.2527416</v>
      </c>
      <c r="D45">
        <f>Sheet1!D47</f>
        <v>-104.55535500000001</v>
      </c>
      <c r="E45" t="str">
        <f>Sheet1!E47</f>
        <v>Everett Rd</v>
      </c>
      <c r="F45" s="8">
        <f>Sheet1!F47</f>
        <v>44411</v>
      </c>
      <c r="G45" s="8">
        <f>Sheet1!G47</f>
        <v>44439</v>
      </c>
      <c r="H45" t="str">
        <f>Sheet1!H47</f>
        <v>22nd Ln</v>
      </c>
      <c r="I45">
        <f>Sheet1!I47</f>
        <v>257</v>
      </c>
      <c r="J45" t="str">
        <f>Sheet1!L47</f>
        <v>22nd Ln</v>
      </c>
      <c r="K45">
        <f>Sheet1!M47</f>
        <v>254</v>
      </c>
      <c r="L45" t="str">
        <f>IF(NOT(ISBLANK(Sheet1!P47)),Sheet1!P47,"")</f>
        <v/>
      </c>
      <c r="M45">
        <f>IF(NOT(ISBLANK(Sheet1!Q47)),Sheet1!Q47,"")</f>
        <v>511</v>
      </c>
      <c r="N45" s="13" t="str">
        <f>IF(NOT(ISBLANK(Sheet1!S47)),Sheet1!S47,"")</f>
        <v>20/30</v>
      </c>
      <c r="O45">
        <f>IF(NOT(ISBLANK(Sheet1!T47)),Sheet1!T47,"")</f>
        <v>39</v>
      </c>
      <c r="P45" s="13" t="str">
        <f>IF(NOT(ISBLANK(Sheet1!V47)),Sheet1!V47,"")</f>
        <v>20/30</v>
      </c>
      <c r="Q45">
        <f>IF(NOT(ISBLANK(Sheet1!W47)),Sheet1!W47,"")</f>
        <v>39</v>
      </c>
      <c r="R45" t="str">
        <f>IF(NOT(ISBLANK(Sheet1!J47)),TEXT(Sheet1!J47,"hh:mm"),"")</f>
        <v>07:00</v>
      </c>
      <c r="S45" t="str">
        <f>IF(NOT(ISBLANK(Sheet1!K47)),TEXT(Sheet1!K47,"hh:mm"),"")</f>
        <v>03:00</v>
      </c>
      <c r="T45" t="str">
        <f>IF(NOT(ISBLANK(Sheet1!N47)),TEXT(Sheet1!N47,"hh:mm"),"")</f>
        <v>07:00</v>
      </c>
      <c r="U45" t="str">
        <f>IF(NOT(ISBLANK(Sheet1!O47)),TEXT(Sheet1!O47,"hh:mm"),"")</f>
        <v>05:00</v>
      </c>
      <c r="V45" t="str">
        <f>IF(NOT(ISBLANK(Sheet1!X47)),Sheet1!X47,"")</f>
        <v/>
      </c>
      <c r="W45" t="str">
        <f>IF(NOT(ISBLANK(Sheet1!Y47)),Sheet1!Y47,"")</f>
        <v/>
      </c>
      <c r="X45" t="str">
        <f>IF(NOT(ISBLANK(Sheet1!Z47)),Sheet1!Z47,"")</f>
        <v/>
      </c>
      <c r="Y45" t="str">
        <f>IF(NOT(ISBLANK(Sheet1!AA47)),Sheet1!AA47,"")</f>
        <v/>
      </c>
      <c r="Z45" t="str">
        <f>IF(NOT(ISBLANK(Sheet1!AB47)),Sheet1!AB47,"")</f>
        <v/>
      </c>
      <c r="AA45" t="str">
        <f>IF(NOT(ISBLANK(Sheet1!AC47)),Sheet1!AC47,"")</f>
        <v/>
      </c>
      <c r="AB45" t="str">
        <f>IF(NOT(ISBLANK(Sheet1!AD47)),Sheet1!AD47,"")</f>
        <v/>
      </c>
      <c r="AC45" t="str">
        <f>IF(NOT(ISBLANK(Sheet1!AE47)),Sheet1!AE47,"")</f>
        <v/>
      </c>
      <c r="AD45" t="str">
        <f>IF(NOT(ISBLANK(Sheet1!AF47)),Sheet1!AF47,"")</f>
        <v/>
      </c>
      <c r="AE45" t="str">
        <f>IF(NOT(ISBLANK(Sheet1!AG47)),Sheet1!AG47,"")</f>
        <v/>
      </c>
      <c r="AF45" t="str">
        <f>IF(NOT(ISBLANK(Sheet1!AH47)),Sheet1!AH47,"")</f>
        <v/>
      </c>
      <c r="AG45" t="str">
        <f>IF(NOT(ISBLANK(Sheet1!AI47)),Sheet1!AI47,"")</f>
        <v/>
      </c>
      <c r="AH45" t="str">
        <f>IF(NOT(ISBLANK(Sheet1!AJ47)),Sheet1!AJ47,"")</f>
        <v/>
      </c>
      <c r="AI45" t="str">
        <f>IF(NOT(ISBLANK(Sheet1!AK47)),Sheet1!AK47,"")</f>
        <v/>
      </c>
      <c r="AJ45" t="str">
        <f>IF(NOT(ISBLANK(Sheet1!AL47)),Sheet1!AL47,"")</f>
        <v/>
      </c>
      <c r="AK45" t="str">
        <f>IF(NOT(ISBLANK(Sheet1!AM47)),Sheet1!AM47,"")</f>
        <v/>
      </c>
      <c r="AL45" t="str">
        <f>IF(NOT(ISBLANK(Sheet1!AN47)),Sheet1!AN47,"")</f>
        <v/>
      </c>
      <c r="AM45" t="str">
        <f>IF(NOT(ISBLANK(Sheet1!AO47)),Sheet1!AO47,"")</f>
        <v/>
      </c>
      <c r="AN45" t="str">
        <f>IF(NOT(ISBLANK(Sheet1!AP47)),Sheet1!AP47,"")</f>
        <v/>
      </c>
      <c r="AO45" t="str">
        <f>IF(NOT(ISBLANK(Sheet1!AQ47)),Sheet1!AQ47,"")</f>
        <v/>
      </c>
      <c r="AP45" t="str">
        <f>IF(NOT(ISBLANK(Sheet1!AR47)),Sheet1!AR47,"")</f>
        <v/>
      </c>
      <c r="AQ45" t="str">
        <f>IF(NOT(ISBLANK(Sheet1!AS47)),Sheet1!AS47,"")</f>
        <v/>
      </c>
      <c r="AR45" t="str">
        <f>IF(NOT(ISBLANK(Sheet1!AT47)),Sheet1!AT47,"")</f>
        <v/>
      </c>
      <c r="AS45" t="str">
        <f>IF(NOT(ISBLANK(Sheet1!AU47)),Sheet1!AU47,"")</f>
        <v/>
      </c>
      <c r="AT45" t="str">
        <f>IF(NOT(ISBLANK(Sheet1!AV47)),Sheet1!AV47,"")</f>
        <v/>
      </c>
      <c r="AU45" t="str">
        <f>IF(NOT(ISBLANK(Sheet1!AW47)),Sheet1!AW47,"")</f>
        <v/>
      </c>
      <c r="AV45" t="str">
        <f>IF(NOT(ISBLANK(Sheet1!AX47)),Sheet1!AX47,"")</f>
        <v/>
      </c>
      <c r="AW45" t="str">
        <f>IF(NOT(ISBLANK(Sheet1!AZ47)),TEXT(Sheet1!AZ47,"hh:mm"),"")</f>
        <v>07:00</v>
      </c>
      <c r="AX45" t="str">
        <f>IF(NOT(ISBLANK(Sheet1!BA47)),TEXT(Sheet1!BA47,"hh:mm"),"")</f>
        <v>03:00</v>
      </c>
      <c r="AY45">
        <f>IF(NOT(ISBLANK(Sheet1!BB47)),Sheet1!BB47,"")</f>
        <v>221</v>
      </c>
      <c r="AZ45">
        <f>IF(NOT(ISBLANK(Sheet1!BC47)),Sheet1!BC47,"")</f>
        <v>3</v>
      </c>
      <c r="BA45">
        <f>IF(NOT(ISBLANK(Sheet1!BD47)),Sheet1!BD47,"")</f>
        <v>6729</v>
      </c>
      <c r="BB45">
        <f>IF(NOT(ISBLANK(Sheet1!BE47)),Sheet1!BE47,"")</f>
        <v>92.5</v>
      </c>
      <c r="BC45">
        <f>IF(NOT(ISBLANK(Sheet1!BF47)),Sheet1!BF47,"")</f>
        <v>324</v>
      </c>
      <c r="BD45">
        <f>IF(NOT(ISBLANK(Sheet1!BG47)),Sheet1!BG47,"")</f>
        <v>4.5</v>
      </c>
      <c r="BE45" t="str">
        <f>IF(NOT(ISBLANK(Sheet1!BI47)),TEXT(Sheet1!BI47,"hh:mm"),"")</f>
        <v>07:00</v>
      </c>
      <c r="BF45" t="str">
        <f>IF(NOT(ISBLANK(Sheet1!BJ47)),TEXT(Sheet1!BJ47,"hh:mm"),"")</f>
        <v>05:00</v>
      </c>
      <c r="BG45">
        <f>IF(NOT(ISBLANK(Sheet1!BK47)),Sheet1!BK47,"")</f>
        <v>540</v>
      </c>
      <c r="BH45">
        <f>IF(NOT(ISBLANK(Sheet1!BL47)),Sheet1!BL47,"")</f>
        <v>7.5</v>
      </c>
      <c r="BI45">
        <f>IF(NOT(ISBLANK(Sheet1!BM47)),Sheet1!BM47,"")</f>
        <v>6413</v>
      </c>
      <c r="BJ45">
        <f>IF(NOT(ISBLANK(Sheet1!BN47)),Sheet1!BN47,"")</f>
        <v>89.5</v>
      </c>
      <c r="BK45">
        <f>IF(NOT(ISBLANK(Sheet1!BO47)),Sheet1!BO47,"")</f>
        <v>216</v>
      </c>
      <c r="BL45">
        <f>IF(NOT(ISBLANK(Sheet1!BP47)),Sheet1!BP47,"")</f>
        <v>3</v>
      </c>
      <c r="BM45">
        <f t="shared" si="0"/>
        <v>511</v>
      </c>
    </row>
    <row r="46" spans="1:65">
      <c r="A46">
        <f>Sheet1!A48</f>
        <v>45</v>
      </c>
      <c r="B46" t="str">
        <f>Sheet1!B48</f>
        <v>PC::PC00021A::0200</v>
      </c>
      <c r="C46">
        <f>Sheet1!C48</f>
        <v>38.252564999999997</v>
      </c>
      <c r="D46">
        <f>Sheet1!D48</f>
        <v>-104.5487816</v>
      </c>
      <c r="E46" t="str">
        <f>Sheet1!E48</f>
        <v>Everett Rd</v>
      </c>
      <c r="F46" s="8">
        <f>Sheet1!F48</f>
        <v>44411</v>
      </c>
      <c r="G46" s="8">
        <f>Sheet1!G48</f>
        <v>44439</v>
      </c>
      <c r="H46" t="str">
        <f>Sheet1!H48</f>
        <v>24th Ln</v>
      </c>
      <c r="I46">
        <f>Sheet1!I48</f>
        <v>300</v>
      </c>
      <c r="J46" t="str">
        <f>Sheet1!L48</f>
        <v>24th Ln</v>
      </c>
      <c r="K46">
        <f>Sheet1!M48</f>
        <v>356</v>
      </c>
      <c r="L46" t="str">
        <f>IF(NOT(ISBLANK(Sheet1!P48)),Sheet1!P48,"")</f>
        <v/>
      </c>
      <c r="M46">
        <f>IF(NOT(ISBLANK(Sheet1!Q48)),Sheet1!Q48,"")</f>
        <v>656</v>
      </c>
      <c r="N46" s="13" t="str">
        <f>IF(NOT(ISBLANK(Sheet1!S48)),Sheet1!S48,"")</f>
        <v>20/30</v>
      </c>
      <c r="O46">
        <f>IF(NOT(ISBLANK(Sheet1!T48)),Sheet1!T48,"")</f>
        <v>37</v>
      </c>
      <c r="P46" s="13" t="str">
        <f>IF(NOT(ISBLANK(Sheet1!V48)),Sheet1!V48,"")</f>
        <v>20/30</v>
      </c>
      <c r="Q46">
        <f>IF(NOT(ISBLANK(Sheet1!W48)),Sheet1!W48,"")</f>
        <v>36</v>
      </c>
      <c r="R46" t="str">
        <f>IF(NOT(ISBLANK(Sheet1!J48)),TEXT(Sheet1!J48,"hh:mm"),"")</f>
        <v>07:00</v>
      </c>
      <c r="S46" t="str">
        <f>IF(NOT(ISBLANK(Sheet1!K48)),TEXT(Sheet1!K48,"hh:mm"),"")</f>
        <v>05:00</v>
      </c>
      <c r="T46" t="str">
        <f>IF(NOT(ISBLANK(Sheet1!N48)),TEXT(Sheet1!N48,"hh:mm"),"")</f>
        <v>07:00</v>
      </c>
      <c r="U46" t="str">
        <f>IF(NOT(ISBLANK(Sheet1!O48)),TEXT(Sheet1!O48,"hh:mm"),"")</f>
        <v>05:00</v>
      </c>
      <c r="V46" t="str">
        <f>IF(NOT(ISBLANK(Sheet1!X48)),Sheet1!X48,"")</f>
        <v/>
      </c>
      <c r="W46" t="str">
        <f>IF(NOT(ISBLANK(Sheet1!Y48)),Sheet1!Y48,"")</f>
        <v/>
      </c>
      <c r="X46" t="str">
        <f>IF(NOT(ISBLANK(Sheet1!Z48)),Sheet1!Z48,"")</f>
        <v/>
      </c>
      <c r="Y46" t="str">
        <f>IF(NOT(ISBLANK(Sheet1!AA48)),Sheet1!AA48,"")</f>
        <v/>
      </c>
      <c r="Z46" t="str">
        <f>IF(NOT(ISBLANK(Sheet1!AB48)),Sheet1!AB48,"")</f>
        <v/>
      </c>
      <c r="AA46" t="str">
        <f>IF(NOT(ISBLANK(Sheet1!AC48)),Sheet1!AC48,"")</f>
        <v/>
      </c>
      <c r="AB46" t="str">
        <f>IF(NOT(ISBLANK(Sheet1!AD48)),Sheet1!AD48,"")</f>
        <v/>
      </c>
      <c r="AC46" t="str">
        <f>IF(NOT(ISBLANK(Sheet1!AE48)),Sheet1!AE48,"")</f>
        <v/>
      </c>
      <c r="AD46" t="str">
        <f>IF(NOT(ISBLANK(Sheet1!AF48)),Sheet1!AF48,"")</f>
        <v/>
      </c>
      <c r="AE46" t="str">
        <f>IF(NOT(ISBLANK(Sheet1!AG48)),Sheet1!AG48,"")</f>
        <v/>
      </c>
      <c r="AF46" t="str">
        <f>IF(NOT(ISBLANK(Sheet1!AH48)),Sheet1!AH48,"")</f>
        <v/>
      </c>
      <c r="AG46" t="str">
        <f>IF(NOT(ISBLANK(Sheet1!AI48)),Sheet1!AI48,"")</f>
        <v/>
      </c>
      <c r="AH46" t="str">
        <f>IF(NOT(ISBLANK(Sheet1!AJ48)),Sheet1!AJ48,"")</f>
        <v/>
      </c>
      <c r="AI46" t="str">
        <f>IF(NOT(ISBLANK(Sheet1!AK48)),Sheet1!AK48,"")</f>
        <v/>
      </c>
      <c r="AJ46" t="str">
        <f>IF(NOT(ISBLANK(Sheet1!AL48)),Sheet1!AL48,"")</f>
        <v/>
      </c>
      <c r="AK46" t="str">
        <f>IF(NOT(ISBLANK(Sheet1!AM48)),Sheet1!AM48,"")</f>
        <v/>
      </c>
      <c r="AL46" t="str">
        <f>IF(NOT(ISBLANK(Sheet1!AN48)),Sheet1!AN48,"")</f>
        <v/>
      </c>
      <c r="AM46" t="str">
        <f>IF(NOT(ISBLANK(Sheet1!AO48)),Sheet1!AO48,"")</f>
        <v/>
      </c>
      <c r="AN46" t="str">
        <f>IF(NOT(ISBLANK(Sheet1!AP48)),Sheet1!AP48,"")</f>
        <v/>
      </c>
      <c r="AO46" t="str">
        <f>IF(NOT(ISBLANK(Sheet1!AQ48)),Sheet1!AQ48,"")</f>
        <v/>
      </c>
      <c r="AP46" t="str">
        <f>IF(NOT(ISBLANK(Sheet1!AR48)),Sheet1!AR48,"")</f>
        <v/>
      </c>
      <c r="AQ46" t="str">
        <f>IF(NOT(ISBLANK(Sheet1!AS48)),Sheet1!AS48,"")</f>
        <v/>
      </c>
      <c r="AR46" t="str">
        <f>IF(NOT(ISBLANK(Sheet1!AT48)),Sheet1!AT48,"")</f>
        <v/>
      </c>
      <c r="AS46" t="str">
        <f>IF(NOT(ISBLANK(Sheet1!AU48)),Sheet1!AU48,"")</f>
        <v/>
      </c>
      <c r="AT46" t="str">
        <f>IF(NOT(ISBLANK(Sheet1!AV48)),Sheet1!AV48,"")</f>
        <v/>
      </c>
      <c r="AU46" t="str">
        <f>IF(NOT(ISBLANK(Sheet1!AW48)),Sheet1!AW48,"")</f>
        <v/>
      </c>
      <c r="AV46" t="str">
        <f>IF(NOT(ISBLANK(Sheet1!AX48)),Sheet1!AX48,"")</f>
        <v/>
      </c>
      <c r="AW46" t="str">
        <f>IF(NOT(ISBLANK(Sheet1!AZ48)),TEXT(Sheet1!AZ48,"hh:mm"),"")</f>
        <v>07:00</v>
      </c>
      <c r="AX46" t="str">
        <f>IF(NOT(ISBLANK(Sheet1!BA48)),TEXT(Sheet1!BA48,"hh:mm"),"")</f>
        <v>05:00</v>
      </c>
      <c r="AY46">
        <f>IF(NOT(ISBLANK(Sheet1!BB48)),Sheet1!BB48,"")</f>
        <v>35</v>
      </c>
      <c r="AZ46">
        <f>IF(NOT(ISBLANK(Sheet1!BC48)),Sheet1!BC48,"")</f>
        <v>0.4</v>
      </c>
      <c r="BA46">
        <f>IF(NOT(ISBLANK(Sheet1!BD48)),Sheet1!BD48,"")</f>
        <v>8056</v>
      </c>
      <c r="BB46">
        <f>IF(NOT(ISBLANK(Sheet1!BE48)),Sheet1!BE48,"")</f>
        <v>95</v>
      </c>
      <c r="BC46">
        <f>IF(NOT(ISBLANK(Sheet1!BF48)),Sheet1!BF48,"")</f>
        <v>393</v>
      </c>
      <c r="BD46">
        <f>IF(NOT(ISBLANK(Sheet1!BG48)),Sheet1!BG48,"")</f>
        <v>4.5999999999999996</v>
      </c>
      <c r="BE46" t="str">
        <f>IF(NOT(ISBLANK(Sheet1!BI48)),TEXT(Sheet1!BI48,"hh:mm"),"")</f>
        <v>07:00</v>
      </c>
      <c r="BF46" t="str">
        <f>IF(NOT(ISBLANK(Sheet1!BJ48)),TEXT(Sheet1!BJ48,"hh:mm"),"")</f>
        <v>05:00</v>
      </c>
      <c r="BG46">
        <f>IF(NOT(ISBLANK(Sheet1!BK48)),Sheet1!BK48,"")</f>
        <v>181</v>
      </c>
      <c r="BH46">
        <f>IF(NOT(ISBLANK(Sheet1!BL48)),Sheet1!BL48,"")</f>
        <v>1.8</v>
      </c>
      <c r="BI46">
        <f>IF(NOT(ISBLANK(Sheet1!BM48)),Sheet1!BM48,"")</f>
        <v>9537</v>
      </c>
      <c r="BJ46">
        <f>IF(NOT(ISBLANK(Sheet1!BN48)),Sheet1!BN48,"")</f>
        <v>94.8</v>
      </c>
      <c r="BK46">
        <f>IF(NOT(ISBLANK(Sheet1!BO48)),Sheet1!BO48,"")</f>
        <v>340</v>
      </c>
      <c r="BL46">
        <f>IF(NOT(ISBLANK(Sheet1!BP48)),Sheet1!BP48,"")</f>
        <v>3.4</v>
      </c>
      <c r="BM46">
        <f t="shared" si="0"/>
        <v>656</v>
      </c>
    </row>
    <row r="47" spans="1:65">
      <c r="A47">
        <f>Sheet1!A49</f>
        <v>46</v>
      </c>
      <c r="B47" t="str">
        <f>Sheet1!B49</f>
        <v>PC::PC00021A::0300</v>
      </c>
      <c r="C47">
        <f>Sheet1!C49</f>
        <v>38.252519999999997</v>
      </c>
      <c r="D47">
        <f>Sheet1!D49</f>
        <v>-104.53431329999999</v>
      </c>
      <c r="E47" t="str">
        <f>Sheet1!E49</f>
        <v>Everett Rd</v>
      </c>
      <c r="F47" s="8">
        <f>Sheet1!F49</f>
        <v>44411</v>
      </c>
      <c r="G47" s="8">
        <f>Sheet1!G49</f>
        <v>44439</v>
      </c>
      <c r="H47" t="str">
        <f>Sheet1!H49</f>
        <v>27th Ln</v>
      </c>
      <c r="I47">
        <f>Sheet1!I49</f>
        <v>235</v>
      </c>
      <c r="J47" t="str">
        <f>Sheet1!L49</f>
        <v>27th Ln</v>
      </c>
      <c r="K47">
        <f>Sheet1!M49</f>
        <v>239</v>
      </c>
      <c r="L47" t="str">
        <f>IF(NOT(ISBLANK(Sheet1!P49)),Sheet1!P49,"")</f>
        <v/>
      </c>
      <c r="M47">
        <f>IF(NOT(ISBLANK(Sheet1!Q49)),Sheet1!Q49,"")</f>
        <v>474</v>
      </c>
      <c r="N47" s="13" t="str">
        <f>IF(NOT(ISBLANK(Sheet1!S49)),Sheet1!S49,"")</f>
        <v>20/30</v>
      </c>
      <c r="O47">
        <f>IF(NOT(ISBLANK(Sheet1!T49)),Sheet1!T49,"")</f>
        <v>29</v>
      </c>
      <c r="P47" s="13" t="str">
        <f>IF(NOT(ISBLANK(Sheet1!V49)),Sheet1!V49,"")</f>
        <v>20/30</v>
      </c>
      <c r="Q47">
        <f>IF(NOT(ISBLANK(Sheet1!W49)),Sheet1!W49,"")</f>
        <v>32</v>
      </c>
      <c r="R47" t="str">
        <f>IF(NOT(ISBLANK(Sheet1!J49)),TEXT(Sheet1!J49,"hh:mm"),"")</f>
        <v>07:00</v>
      </c>
      <c r="S47" t="str">
        <f>IF(NOT(ISBLANK(Sheet1!K49)),TEXT(Sheet1!K49,"hh:mm"),"")</f>
        <v>03:00</v>
      </c>
      <c r="T47" t="str">
        <f>IF(NOT(ISBLANK(Sheet1!N49)),TEXT(Sheet1!N49,"hh:mm"),"")</f>
        <v>07:00</v>
      </c>
      <c r="U47" t="str">
        <f>IF(NOT(ISBLANK(Sheet1!O49)),TEXT(Sheet1!O49,"hh:mm"),"")</f>
        <v>03:00</v>
      </c>
      <c r="V47" t="str">
        <f>IF(NOT(ISBLANK(Sheet1!X49)),Sheet1!X49,"")</f>
        <v/>
      </c>
      <c r="W47" t="str">
        <f>IF(NOT(ISBLANK(Sheet1!Y49)),Sheet1!Y49,"")</f>
        <v/>
      </c>
      <c r="X47" t="str">
        <f>IF(NOT(ISBLANK(Sheet1!Z49)),Sheet1!Z49,"")</f>
        <v/>
      </c>
      <c r="Y47" t="str">
        <f>IF(NOT(ISBLANK(Sheet1!AA49)),Sheet1!AA49,"")</f>
        <v/>
      </c>
      <c r="Z47" t="str">
        <f>IF(NOT(ISBLANK(Sheet1!AB49)),Sheet1!AB49,"")</f>
        <v/>
      </c>
      <c r="AA47" t="str">
        <f>IF(NOT(ISBLANK(Sheet1!AC49)),Sheet1!AC49,"")</f>
        <v/>
      </c>
      <c r="AB47" t="str">
        <f>IF(NOT(ISBLANK(Sheet1!AD49)),Sheet1!AD49,"")</f>
        <v/>
      </c>
      <c r="AC47" t="str">
        <f>IF(NOT(ISBLANK(Sheet1!AE49)),Sheet1!AE49,"")</f>
        <v/>
      </c>
      <c r="AD47" t="str">
        <f>IF(NOT(ISBLANK(Sheet1!AF49)),Sheet1!AF49,"")</f>
        <v/>
      </c>
      <c r="AE47" t="str">
        <f>IF(NOT(ISBLANK(Sheet1!AG49)),Sheet1!AG49,"")</f>
        <v/>
      </c>
      <c r="AF47" t="str">
        <f>IF(NOT(ISBLANK(Sheet1!AH49)),Sheet1!AH49,"")</f>
        <v/>
      </c>
      <c r="AG47" t="str">
        <f>IF(NOT(ISBLANK(Sheet1!AI49)),Sheet1!AI49,"")</f>
        <v/>
      </c>
      <c r="AH47" t="str">
        <f>IF(NOT(ISBLANK(Sheet1!AJ49)),Sheet1!AJ49,"")</f>
        <v/>
      </c>
      <c r="AI47" t="str">
        <f>IF(NOT(ISBLANK(Sheet1!AK49)),Sheet1!AK49,"")</f>
        <v/>
      </c>
      <c r="AJ47" t="str">
        <f>IF(NOT(ISBLANK(Sheet1!AL49)),Sheet1!AL49,"")</f>
        <v/>
      </c>
      <c r="AK47" t="str">
        <f>IF(NOT(ISBLANK(Sheet1!AM49)),Sheet1!AM49,"")</f>
        <v/>
      </c>
      <c r="AL47" t="str">
        <f>IF(NOT(ISBLANK(Sheet1!AN49)),Sheet1!AN49,"")</f>
        <v/>
      </c>
      <c r="AM47" t="str">
        <f>IF(NOT(ISBLANK(Sheet1!AO49)),Sheet1!AO49,"")</f>
        <v/>
      </c>
      <c r="AN47" t="str">
        <f>IF(NOT(ISBLANK(Sheet1!AP49)),Sheet1!AP49,"")</f>
        <v/>
      </c>
      <c r="AO47" t="str">
        <f>IF(NOT(ISBLANK(Sheet1!AQ49)),Sheet1!AQ49,"")</f>
        <v/>
      </c>
      <c r="AP47" t="str">
        <f>IF(NOT(ISBLANK(Sheet1!AR49)),Sheet1!AR49,"")</f>
        <v/>
      </c>
      <c r="AQ47" t="str">
        <f>IF(NOT(ISBLANK(Sheet1!AS49)),Sheet1!AS49,"")</f>
        <v/>
      </c>
      <c r="AR47" t="str">
        <f>IF(NOT(ISBLANK(Sheet1!AT49)),Sheet1!AT49,"")</f>
        <v/>
      </c>
      <c r="AS47" t="str">
        <f>IF(NOT(ISBLANK(Sheet1!AU49)),Sheet1!AU49,"")</f>
        <v/>
      </c>
      <c r="AT47" t="str">
        <f>IF(NOT(ISBLANK(Sheet1!AV49)),Sheet1!AV49,"")</f>
        <v/>
      </c>
      <c r="AU47" t="str">
        <f>IF(NOT(ISBLANK(Sheet1!AW49)),Sheet1!AW49,"")</f>
        <v/>
      </c>
      <c r="AV47" t="str">
        <f>IF(NOT(ISBLANK(Sheet1!AX49)),Sheet1!AX49,"")</f>
        <v/>
      </c>
      <c r="AW47" t="str">
        <f>IF(NOT(ISBLANK(Sheet1!AZ49)),TEXT(Sheet1!AZ49,"hh:mm"),"")</f>
        <v>07:00</v>
      </c>
      <c r="AX47" t="str">
        <f>IF(NOT(ISBLANK(Sheet1!BA49)),TEXT(Sheet1!BA49,"hh:mm"),"")</f>
        <v>03:00</v>
      </c>
      <c r="AY47">
        <f>IF(NOT(ISBLANK(Sheet1!BB49)),Sheet1!BB49,"")</f>
        <v>275</v>
      </c>
      <c r="AZ47">
        <f>IF(NOT(ISBLANK(Sheet1!BC49)),Sheet1!BC49,"")</f>
        <v>4.2</v>
      </c>
      <c r="BA47">
        <f>IF(NOT(ISBLANK(Sheet1!BD49)),Sheet1!BD49,"")</f>
        <v>6049</v>
      </c>
      <c r="BB47">
        <f>IF(NOT(ISBLANK(Sheet1!BE49)),Sheet1!BE49,"")</f>
        <v>91.7</v>
      </c>
      <c r="BC47">
        <f>IF(NOT(ISBLANK(Sheet1!BF49)),Sheet1!BF49,"")</f>
        <v>274</v>
      </c>
      <c r="BD47">
        <f>IF(NOT(ISBLANK(Sheet1!BG49)),Sheet1!BG49,"")</f>
        <v>4.2</v>
      </c>
      <c r="BE47" t="str">
        <f>IF(NOT(ISBLANK(Sheet1!BI49)),TEXT(Sheet1!BI49,"hh:mm"),"")</f>
        <v>07:00</v>
      </c>
      <c r="BF47" t="str">
        <f>IF(NOT(ISBLANK(Sheet1!BJ49)),TEXT(Sheet1!BJ49,"hh:mm"),"")</f>
        <v>03:00</v>
      </c>
      <c r="BG47">
        <f>IF(NOT(ISBLANK(Sheet1!BK49)),Sheet1!BK49,"")</f>
        <v>62</v>
      </c>
      <c r="BH47">
        <f>IF(NOT(ISBLANK(Sheet1!BL49)),Sheet1!BL49,"")</f>
        <v>0.9</v>
      </c>
      <c r="BI47">
        <f>IF(NOT(ISBLANK(Sheet1!BM49)),Sheet1!BM49,"")</f>
        <v>6285</v>
      </c>
      <c r="BJ47">
        <f>IF(NOT(ISBLANK(Sheet1!BN49)),Sheet1!BN49,"")</f>
        <v>93.8</v>
      </c>
      <c r="BK47">
        <f>IF(NOT(ISBLANK(Sheet1!BO49)),Sheet1!BO49,"")</f>
        <v>353</v>
      </c>
      <c r="BL47">
        <f>IF(NOT(ISBLANK(Sheet1!BP49)),Sheet1!BP49,"")</f>
        <v>5.3</v>
      </c>
      <c r="BM47">
        <f t="shared" si="0"/>
        <v>474</v>
      </c>
    </row>
    <row r="48" spans="1:65">
      <c r="A48">
        <f>Sheet1!A50</f>
        <v>47</v>
      </c>
      <c r="B48" t="str">
        <f>Sheet1!B50</f>
        <v>PC::PC00021A::0400</v>
      </c>
      <c r="C48">
        <f>Sheet1!C50</f>
        <v>38.252451600000001</v>
      </c>
      <c r="D48">
        <f>Sheet1!D50</f>
        <v>-104.5281683</v>
      </c>
      <c r="E48" t="str">
        <f>Sheet1!E50</f>
        <v>Everett Rd</v>
      </c>
      <c r="F48" s="8">
        <f>Sheet1!F50</f>
        <v>44411</v>
      </c>
      <c r="G48" s="8">
        <f>Sheet1!G50</f>
        <v>44439</v>
      </c>
      <c r="H48" t="str">
        <f>Sheet1!H50</f>
        <v>27 1/2 Ln</v>
      </c>
      <c r="I48">
        <f>Sheet1!I50</f>
        <v>213</v>
      </c>
      <c r="J48" t="str">
        <f>Sheet1!L50</f>
        <v>27 1/2 Ln</v>
      </c>
      <c r="K48">
        <f>Sheet1!M50</f>
        <v>303</v>
      </c>
      <c r="L48" t="str">
        <f>IF(NOT(ISBLANK(Sheet1!P50)),Sheet1!P50,"")</f>
        <v/>
      </c>
      <c r="M48">
        <f>IF(NOT(ISBLANK(Sheet1!Q50)),Sheet1!Q50,"")</f>
        <v>516</v>
      </c>
      <c r="N48" s="13" t="str">
        <f>IF(NOT(ISBLANK(Sheet1!S50)),Sheet1!S50,"")</f>
        <v>20/30</v>
      </c>
      <c r="O48">
        <f>IF(NOT(ISBLANK(Sheet1!T50)),Sheet1!T50,"")</f>
        <v>42</v>
      </c>
      <c r="P48" s="13" t="str">
        <f>IF(NOT(ISBLANK(Sheet1!V50)),Sheet1!V50,"")</f>
        <v>20/30</v>
      </c>
      <c r="Q48">
        <f>IF(NOT(ISBLANK(Sheet1!W50)),Sheet1!W50,"")</f>
        <v>41</v>
      </c>
      <c r="R48" t="str">
        <f>IF(NOT(ISBLANK(Sheet1!J50)),TEXT(Sheet1!J50,"hh:mm"),"")</f>
        <v>07:00</v>
      </c>
      <c r="S48" t="str">
        <f>IF(NOT(ISBLANK(Sheet1!K50)),TEXT(Sheet1!K50,"hh:mm"),"")</f>
        <v>03:00</v>
      </c>
      <c r="T48" t="str">
        <f>IF(NOT(ISBLANK(Sheet1!N50)),TEXT(Sheet1!N50,"hh:mm"),"")</f>
        <v>07:00</v>
      </c>
      <c r="U48" t="str">
        <f>IF(NOT(ISBLANK(Sheet1!O50)),TEXT(Sheet1!O50,"hh:mm"),"")</f>
        <v>03:00</v>
      </c>
      <c r="V48" t="str">
        <f>IF(NOT(ISBLANK(Sheet1!X50)),Sheet1!X50,"")</f>
        <v/>
      </c>
      <c r="W48" t="str">
        <f>IF(NOT(ISBLANK(Sheet1!Y50)),Sheet1!Y50,"")</f>
        <v/>
      </c>
      <c r="X48" t="str">
        <f>IF(NOT(ISBLANK(Sheet1!Z50)),Sheet1!Z50,"")</f>
        <v/>
      </c>
      <c r="Y48" t="str">
        <f>IF(NOT(ISBLANK(Sheet1!AA50)),Sheet1!AA50,"")</f>
        <v/>
      </c>
      <c r="Z48" t="str">
        <f>IF(NOT(ISBLANK(Sheet1!AB50)),Sheet1!AB50,"")</f>
        <v/>
      </c>
      <c r="AA48" t="str">
        <f>IF(NOT(ISBLANK(Sheet1!AC50)),Sheet1!AC50,"")</f>
        <v/>
      </c>
      <c r="AB48" t="str">
        <f>IF(NOT(ISBLANK(Sheet1!AD50)),Sheet1!AD50,"")</f>
        <v/>
      </c>
      <c r="AC48" t="str">
        <f>IF(NOT(ISBLANK(Sheet1!AE50)),Sheet1!AE50,"")</f>
        <v/>
      </c>
      <c r="AD48" t="str">
        <f>IF(NOT(ISBLANK(Sheet1!AF50)),Sheet1!AF50,"")</f>
        <v/>
      </c>
      <c r="AE48" t="str">
        <f>IF(NOT(ISBLANK(Sheet1!AG50)),Sheet1!AG50,"")</f>
        <v/>
      </c>
      <c r="AF48" t="str">
        <f>IF(NOT(ISBLANK(Sheet1!AH50)),Sheet1!AH50,"")</f>
        <v/>
      </c>
      <c r="AG48" t="str">
        <f>IF(NOT(ISBLANK(Sheet1!AI50)),Sheet1!AI50,"")</f>
        <v/>
      </c>
      <c r="AH48" t="str">
        <f>IF(NOT(ISBLANK(Sheet1!AJ50)),Sheet1!AJ50,"")</f>
        <v/>
      </c>
      <c r="AI48" t="str">
        <f>IF(NOT(ISBLANK(Sheet1!AK50)),Sheet1!AK50,"")</f>
        <v/>
      </c>
      <c r="AJ48" t="str">
        <f>IF(NOT(ISBLANK(Sheet1!AL50)),Sheet1!AL50,"")</f>
        <v/>
      </c>
      <c r="AK48" t="str">
        <f>IF(NOT(ISBLANK(Sheet1!AM50)),Sheet1!AM50,"")</f>
        <v/>
      </c>
      <c r="AL48" t="str">
        <f>IF(NOT(ISBLANK(Sheet1!AN50)),Sheet1!AN50,"")</f>
        <v/>
      </c>
      <c r="AM48" t="str">
        <f>IF(NOT(ISBLANK(Sheet1!AO50)),Sheet1!AO50,"")</f>
        <v/>
      </c>
      <c r="AN48" t="str">
        <f>IF(NOT(ISBLANK(Sheet1!AP50)),Sheet1!AP50,"")</f>
        <v/>
      </c>
      <c r="AO48" t="str">
        <f>IF(NOT(ISBLANK(Sheet1!AQ50)),Sheet1!AQ50,"")</f>
        <v/>
      </c>
      <c r="AP48" t="str">
        <f>IF(NOT(ISBLANK(Sheet1!AR50)),Sheet1!AR50,"")</f>
        <v/>
      </c>
      <c r="AQ48" t="str">
        <f>IF(NOT(ISBLANK(Sheet1!AS50)),Sheet1!AS50,"")</f>
        <v/>
      </c>
      <c r="AR48" t="str">
        <f>IF(NOT(ISBLANK(Sheet1!AT50)),Sheet1!AT50,"")</f>
        <v/>
      </c>
      <c r="AS48" t="str">
        <f>IF(NOT(ISBLANK(Sheet1!AU50)),Sheet1!AU50,"")</f>
        <v/>
      </c>
      <c r="AT48" t="str">
        <f>IF(NOT(ISBLANK(Sheet1!AV50)),Sheet1!AV50,"")</f>
        <v/>
      </c>
      <c r="AU48" t="str">
        <f>IF(NOT(ISBLANK(Sheet1!AW50)),Sheet1!AW50,"")</f>
        <v/>
      </c>
      <c r="AV48" t="str">
        <f>IF(NOT(ISBLANK(Sheet1!AX50)),Sheet1!AX50,"")</f>
        <v/>
      </c>
      <c r="AW48" t="str">
        <f>IF(NOT(ISBLANK(Sheet1!AZ50)),TEXT(Sheet1!AZ50,"hh:mm"),"")</f>
        <v>07:00</v>
      </c>
      <c r="AX48" t="str">
        <f>IF(NOT(ISBLANK(Sheet1!BA50)),TEXT(Sheet1!BA50,"hh:mm"),"")</f>
        <v>03:00</v>
      </c>
      <c r="AY48">
        <f>IF(NOT(ISBLANK(Sheet1!BB50)),Sheet1!BB50,"")</f>
        <v>9</v>
      </c>
      <c r="AZ48">
        <f>IF(NOT(ISBLANK(Sheet1!BC50)),Sheet1!BC50,"")</f>
        <v>0.1</v>
      </c>
      <c r="BA48">
        <f>IF(NOT(ISBLANK(Sheet1!BD50)),Sheet1!BD50,"")</f>
        <v>5700</v>
      </c>
      <c r="BB48">
        <f>IF(NOT(ISBLANK(Sheet1!BE50)),Sheet1!BE50,"")</f>
        <v>94.7</v>
      </c>
      <c r="BC48">
        <f>IF(NOT(ISBLANK(Sheet1!BF50)),Sheet1!BF50,"")</f>
        <v>311</v>
      </c>
      <c r="BD48">
        <f>IF(NOT(ISBLANK(Sheet1!BG50)),Sheet1!BG50,"")</f>
        <v>5.2</v>
      </c>
      <c r="BE48" t="str">
        <f>IF(NOT(ISBLANK(Sheet1!BI50)),TEXT(Sheet1!BI50,"hh:mm"),"")</f>
        <v>07:00</v>
      </c>
      <c r="BF48" t="str">
        <f>IF(NOT(ISBLANK(Sheet1!BJ50)),TEXT(Sheet1!BJ50,"hh:mm"),"")</f>
        <v>03:00</v>
      </c>
      <c r="BG48">
        <f>IF(NOT(ISBLANK(Sheet1!BK50)),Sheet1!BK50,"")</f>
        <v>41</v>
      </c>
      <c r="BH48">
        <f>IF(NOT(ISBLANK(Sheet1!BL50)),Sheet1!BL50,"")</f>
        <v>0.5</v>
      </c>
      <c r="BI48">
        <f>IF(NOT(ISBLANK(Sheet1!BM50)),Sheet1!BM50,"")</f>
        <v>8049</v>
      </c>
      <c r="BJ48">
        <f>IF(NOT(ISBLANK(Sheet1!BN50)),Sheet1!BN50,"")</f>
        <v>94.3</v>
      </c>
      <c r="BK48">
        <f>IF(NOT(ISBLANK(Sheet1!BO50)),Sheet1!BO50,"")</f>
        <v>447</v>
      </c>
      <c r="BL48">
        <f>IF(NOT(ISBLANK(Sheet1!BP50)),Sheet1!BP50,"")</f>
        <v>5.2</v>
      </c>
      <c r="BM48">
        <f t="shared" si="0"/>
        <v>516</v>
      </c>
    </row>
    <row r="49" spans="1:65">
      <c r="A49">
        <f>Sheet1!A51</f>
        <v>48</v>
      </c>
      <c r="B49" t="str">
        <f>Sheet1!B51</f>
        <v>PC::PC00021A::0400</v>
      </c>
      <c r="C49">
        <f>Sheet1!C51</f>
        <v>38.252518299999998</v>
      </c>
      <c r="D49">
        <f>Sheet1!D51</f>
        <v>-104.5184466</v>
      </c>
      <c r="E49" t="str">
        <f>Sheet1!E51</f>
        <v>Everett Rd</v>
      </c>
      <c r="F49" s="8">
        <f>Sheet1!F51</f>
        <v>44411</v>
      </c>
      <c r="G49" s="8">
        <f>Sheet1!G51</f>
        <v>44439</v>
      </c>
      <c r="H49" t="str">
        <f>Sheet1!H51</f>
        <v>28 1/2 Ln</v>
      </c>
      <c r="I49">
        <f>Sheet1!I51</f>
        <v>245</v>
      </c>
      <c r="J49" t="str">
        <f>Sheet1!L51</f>
        <v>28 1/2 Ln</v>
      </c>
      <c r="K49">
        <f>Sheet1!M51</f>
        <v>228</v>
      </c>
      <c r="L49" t="str">
        <f>IF(NOT(ISBLANK(Sheet1!P51)),Sheet1!P51,"")</f>
        <v/>
      </c>
      <c r="M49">
        <f>IF(NOT(ISBLANK(Sheet1!Q51)),Sheet1!Q51,"")</f>
        <v>473</v>
      </c>
      <c r="N49" s="13" t="str">
        <f>IF(NOT(ISBLANK(Sheet1!S51)),Sheet1!S51,"")</f>
        <v>20/30</v>
      </c>
      <c r="O49">
        <f>IF(NOT(ISBLANK(Sheet1!T51)),Sheet1!T51,"")</f>
        <v>42</v>
      </c>
      <c r="P49" s="13" t="str">
        <f>IF(NOT(ISBLANK(Sheet1!V51)),Sheet1!V51,"")</f>
        <v>20/30</v>
      </c>
      <c r="Q49">
        <f>IF(NOT(ISBLANK(Sheet1!W51)),Sheet1!W51,"")</f>
        <v>42</v>
      </c>
      <c r="R49" t="str">
        <f>IF(NOT(ISBLANK(Sheet1!J51)),TEXT(Sheet1!J51,"hh:mm"),"")</f>
        <v>07:00</v>
      </c>
      <c r="S49" t="str">
        <f>IF(NOT(ISBLANK(Sheet1!K51)),TEXT(Sheet1!K51,"hh:mm"),"")</f>
        <v>03:00</v>
      </c>
      <c r="T49" t="str">
        <f>IF(NOT(ISBLANK(Sheet1!N51)),TEXT(Sheet1!N51,"hh:mm"),"")</f>
        <v>07:00</v>
      </c>
      <c r="U49" t="str">
        <f>IF(NOT(ISBLANK(Sheet1!O51)),TEXT(Sheet1!O51,"hh:mm"),"")</f>
        <v>05:00</v>
      </c>
      <c r="V49" t="str">
        <f>IF(NOT(ISBLANK(Sheet1!X51)),Sheet1!X51,"")</f>
        <v/>
      </c>
      <c r="W49" t="str">
        <f>IF(NOT(ISBLANK(Sheet1!Y51)),Sheet1!Y51,"")</f>
        <v/>
      </c>
      <c r="X49" t="str">
        <f>IF(NOT(ISBLANK(Sheet1!Z51)),Sheet1!Z51,"")</f>
        <v/>
      </c>
      <c r="Y49" t="str">
        <f>IF(NOT(ISBLANK(Sheet1!AA51)),Sheet1!AA51,"")</f>
        <v/>
      </c>
      <c r="Z49" t="str">
        <f>IF(NOT(ISBLANK(Sheet1!AB51)),Sheet1!AB51,"")</f>
        <v/>
      </c>
      <c r="AA49" t="str">
        <f>IF(NOT(ISBLANK(Sheet1!AC51)),Sheet1!AC51,"")</f>
        <v/>
      </c>
      <c r="AB49" t="str">
        <f>IF(NOT(ISBLANK(Sheet1!AD51)),Sheet1!AD51,"")</f>
        <v/>
      </c>
      <c r="AC49" t="str">
        <f>IF(NOT(ISBLANK(Sheet1!AE51)),Sheet1!AE51,"")</f>
        <v/>
      </c>
      <c r="AD49" t="str">
        <f>IF(NOT(ISBLANK(Sheet1!AF51)),Sheet1!AF51,"")</f>
        <v/>
      </c>
      <c r="AE49" t="str">
        <f>IF(NOT(ISBLANK(Sheet1!AG51)),Sheet1!AG51,"")</f>
        <v/>
      </c>
      <c r="AF49" t="str">
        <f>IF(NOT(ISBLANK(Sheet1!AH51)),Sheet1!AH51,"")</f>
        <v/>
      </c>
      <c r="AG49" t="str">
        <f>IF(NOT(ISBLANK(Sheet1!AI51)),Sheet1!AI51,"")</f>
        <v/>
      </c>
      <c r="AH49" t="str">
        <f>IF(NOT(ISBLANK(Sheet1!AJ51)),Sheet1!AJ51,"")</f>
        <v/>
      </c>
      <c r="AI49" t="str">
        <f>IF(NOT(ISBLANK(Sheet1!AK51)),Sheet1!AK51,"")</f>
        <v/>
      </c>
      <c r="AJ49" t="str">
        <f>IF(NOT(ISBLANK(Sheet1!AL51)),Sheet1!AL51,"")</f>
        <v/>
      </c>
      <c r="AK49" t="str">
        <f>IF(NOT(ISBLANK(Sheet1!AM51)),Sheet1!AM51,"")</f>
        <v/>
      </c>
      <c r="AL49" t="str">
        <f>IF(NOT(ISBLANK(Sheet1!AN51)),Sheet1!AN51,"")</f>
        <v/>
      </c>
      <c r="AM49" t="str">
        <f>IF(NOT(ISBLANK(Sheet1!AO51)),Sheet1!AO51,"")</f>
        <v/>
      </c>
      <c r="AN49" t="str">
        <f>IF(NOT(ISBLANK(Sheet1!AP51)),Sheet1!AP51,"")</f>
        <v/>
      </c>
      <c r="AO49" t="str">
        <f>IF(NOT(ISBLANK(Sheet1!AQ51)),Sheet1!AQ51,"")</f>
        <v/>
      </c>
      <c r="AP49" t="str">
        <f>IF(NOT(ISBLANK(Sheet1!AR51)),Sheet1!AR51,"")</f>
        <v/>
      </c>
      <c r="AQ49" t="str">
        <f>IF(NOT(ISBLANK(Sheet1!AS51)),Sheet1!AS51,"")</f>
        <v/>
      </c>
      <c r="AR49" t="str">
        <f>IF(NOT(ISBLANK(Sheet1!AT51)),Sheet1!AT51,"")</f>
        <v/>
      </c>
      <c r="AS49" t="str">
        <f>IF(NOT(ISBLANK(Sheet1!AU51)),Sheet1!AU51,"")</f>
        <v/>
      </c>
      <c r="AT49" t="str">
        <f>IF(NOT(ISBLANK(Sheet1!AV51)),Sheet1!AV51,"")</f>
        <v/>
      </c>
      <c r="AU49" t="str">
        <f>IF(NOT(ISBLANK(Sheet1!AW51)),Sheet1!AW51,"")</f>
        <v/>
      </c>
      <c r="AV49" t="str">
        <f>IF(NOT(ISBLANK(Sheet1!AX51)),Sheet1!AX51,"")</f>
        <v/>
      </c>
      <c r="AW49" t="str">
        <f>IF(NOT(ISBLANK(Sheet1!AZ51)),TEXT(Sheet1!AZ51,"hh:mm"),"")</f>
        <v>07:00</v>
      </c>
      <c r="AX49" t="str">
        <f>IF(NOT(ISBLANK(Sheet1!BA51)),TEXT(Sheet1!BA51,"hh:mm"),"")</f>
        <v>03:00</v>
      </c>
      <c r="AY49">
        <f>IF(NOT(ISBLANK(Sheet1!BB51)),Sheet1!BB51,"")</f>
        <v>25</v>
      </c>
      <c r="AZ49">
        <f>IF(NOT(ISBLANK(Sheet1!BC51)),Sheet1!BC51,"")</f>
        <v>0.4</v>
      </c>
      <c r="BA49">
        <f>IF(NOT(ISBLANK(Sheet1!BD51)),Sheet1!BD51,"")</f>
        <v>6589</v>
      </c>
      <c r="BB49">
        <f>IF(NOT(ISBLANK(Sheet1!BE51)),Sheet1!BE51,"")</f>
        <v>95.5</v>
      </c>
      <c r="BC49">
        <f>IF(NOT(ISBLANK(Sheet1!BF51)),Sheet1!BF51,"")</f>
        <v>287</v>
      </c>
      <c r="BD49">
        <f>IF(NOT(ISBLANK(Sheet1!BG51)),Sheet1!BG51,"")</f>
        <v>4.2</v>
      </c>
      <c r="BE49" t="str">
        <f>IF(NOT(ISBLANK(Sheet1!BI51)),TEXT(Sheet1!BI51,"hh:mm"),"")</f>
        <v>07:00</v>
      </c>
      <c r="BF49" t="str">
        <f>IF(NOT(ISBLANK(Sheet1!BJ51)),TEXT(Sheet1!BJ51,"hh:mm"),"")</f>
        <v>05:00</v>
      </c>
      <c r="BG49">
        <f>IF(NOT(ISBLANK(Sheet1!BK51)),Sheet1!BK51,"")</f>
        <v>98</v>
      </c>
      <c r="BH49">
        <f>IF(NOT(ISBLANK(Sheet1!BL51)),Sheet1!BL51,"")</f>
        <v>1.5</v>
      </c>
      <c r="BI49">
        <f>IF(NOT(ISBLANK(Sheet1!BM51)),Sheet1!BM51,"")</f>
        <v>6024</v>
      </c>
      <c r="BJ49">
        <f>IF(NOT(ISBLANK(Sheet1!BN51)),Sheet1!BN51,"")</f>
        <v>93.8</v>
      </c>
      <c r="BK49">
        <f>IF(NOT(ISBLANK(Sheet1!BO51)),Sheet1!BO51,"")</f>
        <v>301</v>
      </c>
      <c r="BL49">
        <f>IF(NOT(ISBLANK(Sheet1!BP51)),Sheet1!BP51,"")</f>
        <v>4.7</v>
      </c>
      <c r="BM49">
        <f t="shared" si="0"/>
        <v>473</v>
      </c>
    </row>
    <row r="50" spans="1:65">
      <c r="A50">
        <f>Sheet1!A52</f>
        <v>49</v>
      </c>
      <c r="B50" t="str">
        <f>Sheet1!B52</f>
        <v>PC::PC00021A::0600</v>
      </c>
      <c r="C50">
        <f>Sheet1!C52</f>
        <v>38.252096600000002</v>
      </c>
      <c r="D50">
        <f>Sheet1!D52</f>
        <v>-104.499385</v>
      </c>
      <c r="E50" t="str">
        <f>Sheet1!E52</f>
        <v>Everett Rd</v>
      </c>
      <c r="F50" s="8">
        <f>Sheet1!F52</f>
        <v>44411</v>
      </c>
      <c r="G50" s="8">
        <f>Sheet1!G52</f>
        <v>44439</v>
      </c>
      <c r="H50" t="str">
        <f>Sheet1!H52</f>
        <v>Baxter Rd</v>
      </c>
      <c r="I50">
        <f>Sheet1!I52</f>
        <v>363</v>
      </c>
      <c r="J50" t="str">
        <f>Sheet1!L52</f>
        <v>Baxter Rd</v>
      </c>
      <c r="K50">
        <f>Sheet1!M52</f>
        <v>401</v>
      </c>
      <c r="L50" t="str">
        <f>IF(NOT(ISBLANK(Sheet1!P52)),Sheet1!P52,"")</f>
        <v/>
      </c>
      <c r="M50">
        <f>IF(NOT(ISBLANK(Sheet1!Q52)),Sheet1!Q52,"")</f>
        <v>764</v>
      </c>
      <c r="N50" s="13" t="str">
        <f>IF(NOT(ISBLANK(Sheet1!S52)),Sheet1!S52,"")</f>
        <v>20/30</v>
      </c>
      <c r="O50">
        <f>IF(NOT(ISBLANK(Sheet1!T52)),Sheet1!T52,"")</f>
        <v>42</v>
      </c>
      <c r="P50" s="13" t="str">
        <f>IF(NOT(ISBLANK(Sheet1!V52)),Sheet1!V52,"")</f>
        <v>20/30</v>
      </c>
      <c r="Q50">
        <f>IF(NOT(ISBLANK(Sheet1!W52)),Sheet1!W52,"")</f>
        <v>45</v>
      </c>
      <c r="R50" t="str">
        <f>IF(NOT(ISBLANK(Sheet1!J52)),TEXT(Sheet1!J52,"hh:mm"),"")</f>
        <v>07:00</v>
      </c>
      <c r="S50" t="str">
        <f>IF(NOT(ISBLANK(Sheet1!K52)),TEXT(Sheet1!K52,"hh:mm"),"")</f>
        <v>05:00</v>
      </c>
      <c r="T50" t="str">
        <f>IF(NOT(ISBLANK(Sheet1!N52)),TEXT(Sheet1!N52,"hh:mm"),"")</f>
        <v>07:00</v>
      </c>
      <c r="U50" t="str">
        <f>IF(NOT(ISBLANK(Sheet1!O52)),TEXT(Sheet1!O52,"hh:mm"),"")</f>
        <v>03:00</v>
      </c>
      <c r="V50" t="str">
        <f>IF(NOT(ISBLANK(Sheet1!X52)),Sheet1!X52,"")</f>
        <v/>
      </c>
      <c r="W50" t="str">
        <f>IF(NOT(ISBLANK(Sheet1!Y52)),Sheet1!Y52,"")</f>
        <v/>
      </c>
      <c r="X50" t="str">
        <f>IF(NOT(ISBLANK(Sheet1!Z52)),Sheet1!Z52,"")</f>
        <v/>
      </c>
      <c r="Y50" t="str">
        <f>IF(NOT(ISBLANK(Sheet1!AA52)),Sheet1!AA52,"")</f>
        <v/>
      </c>
      <c r="Z50" t="str">
        <f>IF(NOT(ISBLANK(Sheet1!AB52)),Sheet1!AB52,"")</f>
        <v/>
      </c>
      <c r="AA50" t="str">
        <f>IF(NOT(ISBLANK(Sheet1!AC52)),Sheet1!AC52,"")</f>
        <v/>
      </c>
      <c r="AB50" t="str">
        <f>IF(NOT(ISBLANK(Sheet1!AD52)),Sheet1!AD52,"")</f>
        <v/>
      </c>
      <c r="AC50" t="str">
        <f>IF(NOT(ISBLANK(Sheet1!AE52)),Sheet1!AE52,"")</f>
        <v/>
      </c>
      <c r="AD50" t="str">
        <f>IF(NOT(ISBLANK(Sheet1!AF52)),Sheet1!AF52,"")</f>
        <v/>
      </c>
      <c r="AE50" t="str">
        <f>IF(NOT(ISBLANK(Sheet1!AG52)),Sheet1!AG52,"")</f>
        <v/>
      </c>
      <c r="AF50" t="str">
        <f>IF(NOT(ISBLANK(Sheet1!AH52)),Sheet1!AH52,"")</f>
        <v/>
      </c>
      <c r="AG50" t="str">
        <f>IF(NOT(ISBLANK(Sheet1!AI52)),Sheet1!AI52,"")</f>
        <v/>
      </c>
      <c r="AH50" t="str">
        <f>IF(NOT(ISBLANK(Sheet1!AJ52)),Sheet1!AJ52,"")</f>
        <v/>
      </c>
      <c r="AI50" t="str">
        <f>IF(NOT(ISBLANK(Sheet1!AK52)),Sheet1!AK52,"")</f>
        <v/>
      </c>
      <c r="AJ50" t="str">
        <f>IF(NOT(ISBLANK(Sheet1!AL52)),Sheet1!AL52,"")</f>
        <v/>
      </c>
      <c r="AK50" t="str">
        <f>IF(NOT(ISBLANK(Sheet1!AM52)),Sheet1!AM52,"")</f>
        <v/>
      </c>
      <c r="AL50" t="str">
        <f>IF(NOT(ISBLANK(Sheet1!AN52)),Sheet1!AN52,"")</f>
        <v/>
      </c>
      <c r="AM50" t="str">
        <f>IF(NOT(ISBLANK(Sheet1!AO52)),Sheet1!AO52,"")</f>
        <v/>
      </c>
      <c r="AN50" t="str">
        <f>IF(NOT(ISBLANK(Sheet1!AP52)),Sheet1!AP52,"")</f>
        <v/>
      </c>
      <c r="AO50" t="str">
        <f>IF(NOT(ISBLANK(Sheet1!AQ52)),Sheet1!AQ52,"")</f>
        <v/>
      </c>
      <c r="AP50" t="str">
        <f>IF(NOT(ISBLANK(Sheet1!AR52)),Sheet1!AR52,"")</f>
        <v/>
      </c>
      <c r="AQ50" t="str">
        <f>IF(NOT(ISBLANK(Sheet1!AS52)),Sheet1!AS52,"")</f>
        <v/>
      </c>
      <c r="AR50" t="str">
        <f>IF(NOT(ISBLANK(Sheet1!AT52)),Sheet1!AT52,"")</f>
        <v/>
      </c>
      <c r="AS50" t="str">
        <f>IF(NOT(ISBLANK(Sheet1!AU52)),Sheet1!AU52,"")</f>
        <v/>
      </c>
      <c r="AT50" t="str">
        <f>IF(NOT(ISBLANK(Sheet1!AV52)),Sheet1!AV52,"")</f>
        <v/>
      </c>
      <c r="AU50" t="str">
        <f>IF(NOT(ISBLANK(Sheet1!AW52)),Sheet1!AW52,"")</f>
        <v/>
      </c>
      <c r="AV50" t="str">
        <f>IF(NOT(ISBLANK(Sheet1!AX52)),Sheet1!AX52,"")</f>
        <v/>
      </c>
      <c r="AW50" t="str">
        <f>IF(NOT(ISBLANK(Sheet1!AZ52)),TEXT(Sheet1!AZ52,"hh:mm"),"")</f>
        <v>07:00</v>
      </c>
      <c r="AX50" t="str">
        <f>IF(NOT(ISBLANK(Sheet1!BA52)),TEXT(Sheet1!BA52,"hh:mm"),"")</f>
        <v>05:00</v>
      </c>
      <c r="AY50">
        <f>IF(NOT(ISBLANK(Sheet1!BB52)),Sheet1!BB52,"")</f>
        <v>99</v>
      </c>
      <c r="AZ50">
        <f>IF(NOT(ISBLANK(Sheet1!BC52)),Sheet1!BC52,"")</f>
        <v>1</v>
      </c>
      <c r="BA50">
        <f>IF(NOT(ISBLANK(Sheet1!BD52)),Sheet1!BD52,"")</f>
        <v>9560</v>
      </c>
      <c r="BB50">
        <f>IF(NOT(ISBLANK(Sheet1!BE52)),Sheet1!BE52,"")</f>
        <v>94</v>
      </c>
      <c r="BC50">
        <f>IF(NOT(ISBLANK(Sheet1!BF52)),Sheet1!BF52,"")</f>
        <v>507</v>
      </c>
      <c r="BD50">
        <f>IF(NOT(ISBLANK(Sheet1!BG52)),Sheet1!BG52,"")</f>
        <v>5</v>
      </c>
      <c r="BE50" t="str">
        <f>IF(NOT(ISBLANK(Sheet1!BI52)),TEXT(Sheet1!BI52,"hh:mm"),"")</f>
        <v>07:00</v>
      </c>
      <c r="BF50" t="str">
        <f>IF(NOT(ISBLANK(Sheet1!BJ52)),TEXT(Sheet1!BJ52,"hh:mm"),"")</f>
        <v>03:00</v>
      </c>
      <c r="BG50">
        <f>IF(NOT(ISBLANK(Sheet1!BK52)),Sheet1!BK52,"")</f>
        <v>149</v>
      </c>
      <c r="BH50">
        <f>IF(NOT(ISBLANK(Sheet1!BL52)),Sheet1!BL52,"")</f>
        <v>1.3</v>
      </c>
      <c r="BI50">
        <f>IF(NOT(ISBLANK(Sheet1!BM52)),Sheet1!BM52,"")</f>
        <v>10510</v>
      </c>
      <c r="BJ50">
        <f>IF(NOT(ISBLANK(Sheet1!BN52)),Sheet1!BN52,"")</f>
        <v>93.6</v>
      </c>
      <c r="BK50">
        <f>IF(NOT(ISBLANK(Sheet1!BO52)),Sheet1!BO52,"")</f>
        <v>569</v>
      </c>
      <c r="BL50">
        <f>IF(NOT(ISBLANK(Sheet1!BP52)),Sheet1!BP52,"")</f>
        <v>5.0999999999999996</v>
      </c>
      <c r="BM50">
        <f t="shared" si="0"/>
        <v>764</v>
      </c>
    </row>
    <row r="51" spans="1:65">
      <c r="A51">
        <f>Sheet1!A53</f>
        <v>50</v>
      </c>
      <c r="B51" t="str">
        <f>Sheet1!B53</f>
        <v>PC::PC00331::0300</v>
      </c>
      <c r="C51">
        <f>Sheet1!C53</f>
        <v>38.226103299999998</v>
      </c>
      <c r="D51">
        <f>Sheet1!D53</f>
        <v>-104.45968499999999</v>
      </c>
      <c r="E51" t="str">
        <f>Sheet1!E53</f>
        <v>36th Ln</v>
      </c>
      <c r="F51" s="8">
        <f>Sheet1!F53</f>
        <v>44864</v>
      </c>
      <c r="G51" s="8">
        <f>Sheet1!G53</f>
        <v>44873</v>
      </c>
      <c r="H51" t="str">
        <f>Sheet1!H53</f>
        <v>S Rd</v>
      </c>
      <c r="I51">
        <f>Sheet1!I53</f>
        <v>254</v>
      </c>
      <c r="J51" t="str">
        <f>Sheet1!L53</f>
        <v>S Rd</v>
      </c>
      <c r="K51">
        <f>Sheet1!M53</f>
        <v>258</v>
      </c>
      <c r="L51" t="str">
        <f>IF(NOT(ISBLANK(Sheet1!P53)),Sheet1!P53,"")</f>
        <v/>
      </c>
      <c r="M51">
        <f>IF(NOT(ISBLANK(Sheet1!Q53)),Sheet1!Q53,"")</f>
        <v>512</v>
      </c>
      <c r="N51" s="13" t="str">
        <f>IF(NOT(ISBLANK(Sheet1!S53)),Sheet1!S53,"")</f>
        <v>20/45</v>
      </c>
      <c r="O51">
        <f>IF(NOT(ISBLANK(Sheet1!T53)),Sheet1!T53,"")</f>
        <v>50</v>
      </c>
      <c r="P51" s="13" t="str">
        <f>IF(NOT(ISBLANK(Sheet1!V53)),Sheet1!V53,"")</f>
        <v>20/45</v>
      </c>
      <c r="Q51">
        <f>IF(NOT(ISBLANK(Sheet1!W53)),Sheet1!W53,"")</f>
        <v>45</v>
      </c>
      <c r="R51" t="str">
        <f>IF(NOT(ISBLANK(Sheet1!J53)),TEXT(Sheet1!J53,"hh:mm"),"")</f>
        <v>07:00</v>
      </c>
      <c r="S51" t="str">
        <f>IF(NOT(ISBLANK(Sheet1!K53)),TEXT(Sheet1!K53,"hh:mm"),"")</f>
        <v>05:00</v>
      </c>
      <c r="T51" t="str">
        <f>IF(NOT(ISBLANK(Sheet1!N53)),TEXT(Sheet1!N53,"hh:mm"),"")</f>
        <v>09:00</v>
      </c>
      <c r="U51" t="str">
        <f>IF(NOT(ISBLANK(Sheet1!O53)),TEXT(Sheet1!O53,"hh:mm"),"")</f>
        <v>05:00</v>
      </c>
      <c r="V51" t="str">
        <f>IF(NOT(ISBLANK(Sheet1!X53)),Sheet1!X53,"")</f>
        <v/>
      </c>
      <c r="W51" t="str">
        <f>IF(NOT(ISBLANK(Sheet1!Y53)),Sheet1!Y53,"")</f>
        <v/>
      </c>
      <c r="X51" t="str">
        <f>IF(NOT(ISBLANK(Sheet1!Z53)),Sheet1!Z53,"")</f>
        <v/>
      </c>
      <c r="Y51" t="str">
        <f>IF(NOT(ISBLANK(Sheet1!AA53)),Sheet1!AA53,"")</f>
        <v/>
      </c>
      <c r="Z51" t="str">
        <f>IF(NOT(ISBLANK(Sheet1!AB53)),Sheet1!AB53,"")</f>
        <v/>
      </c>
      <c r="AA51" t="str">
        <f>IF(NOT(ISBLANK(Sheet1!AC53)),Sheet1!AC53,"")</f>
        <v/>
      </c>
      <c r="AB51" t="str">
        <f>IF(NOT(ISBLANK(Sheet1!AD53)),Sheet1!AD53,"")</f>
        <v/>
      </c>
      <c r="AC51" t="str">
        <f>IF(NOT(ISBLANK(Sheet1!AE53)),Sheet1!AE53,"")</f>
        <v/>
      </c>
      <c r="AD51" t="str">
        <f>IF(NOT(ISBLANK(Sheet1!AF53)),Sheet1!AF53,"")</f>
        <v/>
      </c>
      <c r="AE51" t="str">
        <f>IF(NOT(ISBLANK(Sheet1!AG53)),Sheet1!AG53,"")</f>
        <v/>
      </c>
      <c r="AF51" t="str">
        <f>IF(NOT(ISBLANK(Sheet1!AH53)),Sheet1!AH53,"")</f>
        <v/>
      </c>
      <c r="AG51" t="str">
        <f>IF(NOT(ISBLANK(Sheet1!AI53)),Sheet1!AI53,"")</f>
        <v/>
      </c>
      <c r="AH51" t="str">
        <f>IF(NOT(ISBLANK(Sheet1!AJ53)),Sheet1!AJ53,"")</f>
        <v/>
      </c>
      <c r="AI51" t="str">
        <f>IF(NOT(ISBLANK(Sheet1!AK53)),Sheet1!AK53,"")</f>
        <v/>
      </c>
      <c r="AJ51" t="str">
        <f>IF(NOT(ISBLANK(Sheet1!AL53)),Sheet1!AL53,"")</f>
        <v/>
      </c>
      <c r="AK51" t="str">
        <f>IF(NOT(ISBLANK(Sheet1!AM53)),Sheet1!AM53,"")</f>
        <v/>
      </c>
      <c r="AL51" t="str">
        <f>IF(NOT(ISBLANK(Sheet1!AN53)),Sheet1!AN53,"")</f>
        <v/>
      </c>
      <c r="AM51" t="str">
        <f>IF(NOT(ISBLANK(Sheet1!AO53)),Sheet1!AO53,"")</f>
        <v/>
      </c>
      <c r="AN51" t="str">
        <f>IF(NOT(ISBLANK(Sheet1!AP53)),Sheet1!AP53,"")</f>
        <v/>
      </c>
      <c r="AO51" t="str">
        <f>IF(NOT(ISBLANK(Sheet1!AQ53)),Sheet1!AQ53,"")</f>
        <v/>
      </c>
      <c r="AP51" t="str">
        <f>IF(NOT(ISBLANK(Sheet1!AR53)),Sheet1!AR53,"")</f>
        <v/>
      </c>
      <c r="AQ51" t="str">
        <f>IF(NOT(ISBLANK(Sheet1!AS53)),Sheet1!AS53,"")</f>
        <v/>
      </c>
      <c r="AR51" t="str">
        <f>IF(NOT(ISBLANK(Sheet1!AT53)),Sheet1!AT53,"")</f>
        <v/>
      </c>
      <c r="AS51" t="str">
        <f>IF(NOT(ISBLANK(Sheet1!AU53)),Sheet1!AU53,"")</f>
        <v/>
      </c>
      <c r="AT51" t="str">
        <f>IF(NOT(ISBLANK(Sheet1!AV53)),Sheet1!AV53,"")</f>
        <v/>
      </c>
      <c r="AU51" t="str">
        <f>IF(NOT(ISBLANK(Sheet1!AW53)),Sheet1!AW53,"")</f>
        <v/>
      </c>
      <c r="AV51" t="str">
        <f>IF(NOT(ISBLANK(Sheet1!AX53)),Sheet1!AX53,"")</f>
        <v/>
      </c>
      <c r="AW51" t="str">
        <f>IF(NOT(ISBLANK(Sheet1!AZ53)),TEXT(Sheet1!AZ53,"hh:mm"),"")</f>
        <v>07:00</v>
      </c>
      <c r="AX51" t="str">
        <f>IF(NOT(ISBLANK(Sheet1!BA53)),TEXT(Sheet1!BA53,"hh:mm"),"")</f>
        <v>05:00</v>
      </c>
      <c r="AY51">
        <f>IF(NOT(ISBLANK(Sheet1!BB53)),Sheet1!BB53,"")</f>
        <v>14</v>
      </c>
      <c r="AZ51">
        <f>IF(NOT(ISBLANK(Sheet1!BC53)),Sheet1!BC53,"")</f>
        <v>0.6</v>
      </c>
      <c r="BA51">
        <f>IF(NOT(ISBLANK(Sheet1!BD53)),Sheet1!BD53,"")</f>
        <v>2436</v>
      </c>
      <c r="BB51">
        <f>IF(NOT(ISBLANK(Sheet1!BE53)),Sheet1!BE53,"")</f>
        <v>99.4</v>
      </c>
      <c r="BC51">
        <f>IF(NOT(ISBLANK(Sheet1!BF53)),Sheet1!BF53,"")</f>
        <v>0</v>
      </c>
      <c r="BD51">
        <f>IF(NOT(ISBLANK(Sheet1!BG53)),Sheet1!BG53,"")</f>
        <v>0</v>
      </c>
      <c r="BE51" t="str">
        <f>IF(NOT(ISBLANK(Sheet1!BI53)),TEXT(Sheet1!BI53,"hh:mm"),"")</f>
        <v>09:00</v>
      </c>
      <c r="BF51" t="str">
        <f>IF(NOT(ISBLANK(Sheet1!BJ53)),TEXT(Sheet1!BJ53,"hh:mm"),"")</f>
        <v>05:00</v>
      </c>
      <c r="BG51">
        <f>IF(NOT(ISBLANK(Sheet1!BK53)),Sheet1!BK53,"")</f>
        <v>52</v>
      </c>
      <c r="BH51">
        <f>IF(NOT(ISBLANK(Sheet1!BL53)),Sheet1!BL53,"")</f>
        <v>2.1</v>
      </c>
      <c r="BI51">
        <f>IF(NOT(ISBLANK(Sheet1!BM53)),Sheet1!BM53,"")</f>
        <v>2436</v>
      </c>
      <c r="BJ51">
        <f>IF(NOT(ISBLANK(Sheet1!BN53)),Sheet1!BN53,"")</f>
        <v>97.9</v>
      </c>
      <c r="BK51">
        <f>IF(NOT(ISBLANK(Sheet1!BO53)),Sheet1!BO53,"")</f>
        <v>0</v>
      </c>
      <c r="BL51">
        <f>IF(NOT(ISBLANK(Sheet1!BP53)),Sheet1!BP53,"")</f>
        <v>0</v>
      </c>
      <c r="BM51">
        <f t="shared" si="0"/>
        <v>512</v>
      </c>
    </row>
    <row r="52" spans="1:65">
      <c r="A52">
        <f>Sheet1!A54</f>
        <v>51</v>
      </c>
      <c r="B52" t="str">
        <f>Sheet1!B54</f>
        <v>PC::PC00065::1000</v>
      </c>
      <c r="C52">
        <f>Sheet1!C54</f>
        <v>38.227088299999998</v>
      </c>
      <c r="D52">
        <f>Sheet1!D54</f>
        <v>-104.4571633</v>
      </c>
      <c r="E52" t="str">
        <f>Sheet1!E54</f>
        <v>S Rd</v>
      </c>
      <c r="F52" s="8">
        <f>Sheet1!F54</f>
        <v>44861</v>
      </c>
      <c r="G52" s="8">
        <f>Sheet1!G54</f>
        <v>44873</v>
      </c>
      <c r="H52" t="str">
        <f>Sheet1!H54</f>
        <v>36th Ln</v>
      </c>
      <c r="I52">
        <f>Sheet1!I54</f>
        <v>246</v>
      </c>
      <c r="J52" t="str">
        <f>Sheet1!L54</f>
        <v>36th Ln</v>
      </c>
      <c r="K52">
        <f>Sheet1!M54</f>
        <v>234</v>
      </c>
      <c r="L52" t="str">
        <f>IF(NOT(ISBLANK(Sheet1!P54)),Sheet1!P54,"")</f>
        <v/>
      </c>
      <c r="M52">
        <f>IF(NOT(ISBLANK(Sheet1!Q54)),Sheet1!Q54,"")</f>
        <v>480</v>
      </c>
      <c r="N52" s="13">
        <f>IF(NOT(ISBLANK(Sheet1!S54)),Sheet1!S54,"")</f>
        <v>35</v>
      </c>
      <c r="O52">
        <f>IF(NOT(ISBLANK(Sheet1!T54)),Sheet1!T54,"")</f>
        <v>52</v>
      </c>
      <c r="P52" s="13">
        <f>IF(NOT(ISBLANK(Sheet1!V54)),Sheet1!V54,"")</f>
        <v>35</v>
      </c>
      <c r="Q52">
        <f>IF(NOT(ISBLANK(Sheet1!W54)),Sheet1!W54,"")</f>
        <v>52</v>
      </c>
      <c r="R52" t="str">
        <f>IF(NOT(ISBLANK(Sheet1!J54)),TEXT(Sheet1!J54,"hh:mm"),"")</f>
        <v>07:00</v>
      </c>
      <c r="S52" t="str">
        <f>IF(NOT(ISBLANK(Sheet1!K54)),TEXT(Sheet1!K54,"hh:mm"),"")</f>
        <v>05:00</v>
      </c>
      <c r="T52" t="str">
        <f>IF(NOT(ISBLANK(Sheet1!N54)),TEXT(Sheet1!N54,"hh:mm"),"")</f>
        <v>08:00</v>
      </c>
      <c r="U52" t="str">
        <f>IF(NOT(ISBLANK(Sheet1!O54)),TEXT(Sheet1!O54,"hh:mm"),"")</f>
        <v>03:00</v>
      </c>
      <c r="V52" t="str">
        <f>IF(NOT(ISBLANK(Sheet1!X54)),Sheet1!X54,"")</f>
        <v/>
      </c>
      <c r="W52" t="str">
        <f>IF(NOT(ISBLANK(Sheet1!Y54)),Sheet1!Y54,"")</f>
        <v/>
      </c>
      <c r="X52" t="str">
        <f>IF(NOT(ISBLANK(Sheet1!Z54)),Sheet1!Z54,"")</f>
        <v/>
      </c>
      <c r="Y52" t="str">
        <f>IF(NOT(ISBLANK(Sheet1!AA54)),Sheet1!AA54,"")</f>
        <v/>
      </c>
      <c r="Z52" t="str">
        <f>IF(NOT(ISBLANK(Sheet1!AB54)),Sheet1!AB54,"")</f>
        <v/>
      </c>
      <c r="AA52" t="str">
        <f>IF(NOT(ISBLANK(Sheet1!AC54)),Sheet1!AC54,"")</f>
        <v/>
      </c>
      <c r="AB52" t="str">
        <f>IF(NOT(ISBLANK(Sheet1!AD54)),Sheet1!AD54,"")</f>
        <v/>
      </c>
      <c r="AC52" t="str">
        <f>IF(NOT(ISBLANK(Sheet1!AE54)),Sheet1!AE54,"")</f>
        <v/>
      </c>
      <c r="AD52" t="str">
        <f>IF(NOT(ISBLANK(Sheet1!AF54)),Sheet1!AF54,"")</f>
        <v/>
      </c>
      <c r="AE52" t="str">
        <f>IF(NOT(ISBLANK(Sheet1!AG54)),Sheet1!AG54,"")</f>
        <v/>
      </c>
      <c r="AF52" t="str">
        <f>IF(NOT(ISBLANK(Sheet1!AH54)),Sheet1!AH54,"")</f>
        <v/>
      </c>
      <c r="AG52" t="str">
        <f>IF(NOT(ISBLANK(Sheet1!AI54)),Sheet1!AI54,"")</f>
        <v/>
      </c>
      <c r="AH52" t="str">
        <f>IF(NOT(ISBLANK(Sheet1!AJ54)),Sheet1!AJ54,"")</f>
        <v/>
      </c>
      <c r="AI52" t="str">
        <f>IF(NOT(ISBLANK(Sheet1!AK54)),Sheet1!AK54,"")</f>
        <v/>
      </c>
      <c r="AJ52" t="str">
        <f>IF(NOT(ISBLANK(Sheet1!AL54)),Sheet1!AL54,"")</f>
        <v/>
      </c>
      <c r="AK52" t="str">
        <f>IF(NOT(ISBLANK(Sheet1!AM54)),Sheet1!AM54,"")</f>
        <v/>
      </c>
      <c r="AL52" t="str">
        <f>IF(NOT(ISBLANK(Sheet1!AN54)),Sheet1!AN54,"")</f>
        <v/>
      </c>
      <c r="AM52" t="str">
        <f>IF(NOT(ISBLANK(Sheet1!AO54)),Sheet1!AO54,"")</f>
        <v/>
      </c>
      <c r="AN52" t="str">
        <f>IF(NOT(ISBLANK(Sheet1!AP54)),Sheet1!AP54,"")</f>
        <v/>
      </c>
      <c r="AO52" t="str">
        <f>IF(NOT(ISBLANK(Sheet1!AQ54)),Sheet1!AQ54,"")</f>
        <v/>
      </c>
      <c r="AP52" t="str">
        <f>IF(NOT(ISBLANK(Sheet1!AR54)),Sheet1!AR54,"")</f>
        <v/>
      </c>
      <c r="AQ52" t="str">
        <f>IF(NOT(ISBLANK(Sheet1!AS54)),Sheet1!AS54,"")</f>
        <v/>
      </c>
      <c r="AR52" t="str">
        <f>IF(NOT(ISBLANK(Sheet1!AT54)),Sheet1!AT54,"")</f>
        <v/>
      </c>
      <c r="AS52" t="str">
        <f>IF(NOT(ISBLANK(Sheet1!AU54)),Sheet1!AU54,"")</f>
        <v/>
      </c>
      <c r="AT52" t="str">
        <f>IF(NOT(ISBLANK(Sheet1!AV54)),Sheet1!AV54,"")</f>
        <v/>
      </c>
      <c r="AU52" t="str">
        <f>IF(NOT(ISBLANK(Sheet1!AW54)),Sheet1!AW54,"")</f>
        <v/>
      </c>
      <c r="AV52" t="str">
        <f>IF(NOT(ISBLANK(Sheet1!AX54)),Sheet1!AX54,"")</f>
        <v/>
      </c>
      <c r="AW52" t="str">
        <f>IF(NOT(ISBLANK(Sheet1!AZ54)),TEXT(Sheet1!AZ54,"hh:mm"),"")</f>
        <v>07:00</v>
      </c>
      <c r="AX52" t="str">
        <f>IF(NOT(ISBLANK(Sheet1!BA54)),TEXT(Sheet1!BA54,"hh:mm"),"")</f>
        <v>05:00</v>
      </c>
      <c r="AY52">
        <f>IF(NOT(ISBLANK(Sheet1!BB54)),Sheet1!BB54,"")</f>
        <v>31</v>
      </c>
      <c r="AZ52">
        <f>IF(NOT(ISBLANK(Sheet1!BC54)),Sheet1!BC54,"")</f>
        <v>1</v>
      </c>
      <c r="BA52">
        <f>IF(NOT(ISBLANK(Sheet1!BD54)),Sheet1!BD54,"")</f>
        <v>2730</v>
      </c>
      <c r="BB52">
        <f>IF(NOT(ISBLANK(Sheet1!BE54)),Sheet1!BE54,"")</f>
        <v>90.5</v>
      </c>
      <c r="BC52">
        <f>IF(NOT(ISBLANK(Sheet1!BF54)),Sheet1!BF54,"")</f>
        <v>256</v>
      </c>
      <c r="BD52">
        <f>IF(NOT(ISBLANK(Sheet1!BG54)),Sheet1!BG54,"")</f>
        <v>8.5</v>
      </c>
      <c r="BE52" t="str">
        <f>IF(NOT(ISBLANK(Sheet1!BI54)),TEXT(Sheet1!BI54,"hh:mm"),"")</f>
        <v>08:00</v>
      </c>
      <c r="BF52" t="str">
        <f>IF(NOT(ISBLANK(Sheet1!BJ54)),TEXT(Sheet1!BJ54,"hh:mm"),"")</f>
        <v>03:00</v>
      </c>
      <c r="BG52">
        <f>IF(NOT(ISBLANK(Sheet1!BK54)),Sheet1!BK54,"")</f>
        <v>70</v>
      </c>
      <c r="BH52">
        <f>IF(NOT(ISBLANK(Sheet1!BL54)),Sheet1!BL54,"")</f>
        <v>2.4</v>
      </c>
      <c r="BI52">
        <f>IF(NOT(ISBLANK(Sheet1!BM54)),Sheet1!BM54,"")</f>
        <v>2616</v>
      </c>
      <c r="BJ52">
        <f>IF(NOT(ISBLANK(Sheet1!BN54)),Sheet1!BN54,"")</f>
        <v>90.9</v>
      </c>
      <c r="BK52">
        <f>IF(NOT(ISBLANK(Sheet1!BO54)),Sheet1!BO54,"")</f>
        <v>192</v>
      </c>
      <c r="BL52">
        <f>IF(NOT(ISBLANK(Sheet1!BP54)),Sheet1!BP54,"")</f>
        <v>6.7</v>
      </c>
      <c r="BM52">
        <f t="shared" si="0"/>
        <v>480</v>
      </c>
    </row>
    <row r="53" spans="1:65">
      <c r="A53">
        <f>Sheet1!A55</f>
        <v>52</v>
      </c>
      <c r="B53" t="str">
        <f>Sheet1!B55</f>
        <v>PC::PC00331::0400</v>
      </c>
      <c r="C53">
        <f>Sheet1!C55</f>
        <v>38.228441599999996</v>
      </c>
      <c r="D53">
        <f>Sheet1!D55</f>
        <v>-104.4595116</v>
      </c>
      <c r="E53" t="str">
        <f>Sheet1!E55</f>
        <v>36th Ln</v>
      </c>
      <c r="F53" s="8">
        <f>Sheet1!F55</f>
        <v>44861</v>
      </c>
      <c r="G53" s="8">
        <f>Sheet1!G55</f>
        <v>44873</v>
      </c>
      <c r="H53" t="str">
        <f>Sheet1!H55</f>
        <v>S Rd</v>
      </c>
      <c r="I53">
        <f>Sheet1!I55</f>
        <v>485</v>
      </c>
      <c r="J53" t="str">
        <f>Sheet1!L55</f>
        <v>S Rd</v>
      </c>
      <c r="K53">
        <f>Sheet1!M55</f>
        <v>469</v>
      </c>
      <c r="L53" t="str">
        <f>IF(NOT(ISBLANK(Sheet1!P55)),Sheet1!P55,"")</f>
        <v/>
      </c>
      <c r="M53">
        <f>IF(NOT(ISBLANK(Sheet1!Q55)),Sheet1!Q55,"")</f>
        <v>954</v>
      </c>
      <c r="N53" s="13" t="str">
        <f>IF(NOT(ISBLANK(Sheet1!S55)),Sheet1!S55,"")</f>
        <v>20/45</v>
      </c>
      <c r="O53">
        <f>IF(NOT(ISBLANK(Sheet1!T55)),Sheet1!T55,"")</f>
        <v>48</v>
      </c>
      <c r="P53" s="13" t="str">
        <f>IF(NOT(ISBLANK(Sheet1!V55)),Sheet1!V55,"")</f>
        <v>20/45</v>
      </c>
      <c r="Q53">
        <f>IF(NOT(ISBLANK(Sheet1!W55)),Sheet1!W55,"")</f>
        <v>46</v>
      </c>
      <c r="R53" t="str">
        <f>IF(NOT(ISBLANK(Sheet1!J55)),TEXT(Sheet1!J55,"hh:mm"),"")</f>
        <v>07:00</v>
      </c>
      <c r="S53" t="str">
        <f>IF(NOT(ISBLANK(Sheet1!K55)),TEXT(Sheet1!K55,"hh:mm"),"")</f>
        <v>03:00</v>
      </c>
      <c r="T53" t="str">
        <f>IF(NOT(ISBLANK(Sheet1!N55)),TEXT(Sheet1!N55,"hh:mm"),"")</f>
        <v>07:00</v>
      </c>
      <c r="U53" t="str">
        <f>IF(NOT(ISBLANK(Sheet1!O55)),TEXT(Sheet1!O55,"hh:mm"),"")</f>
        <v>05:00</v>
      </c>
      <c r="V53" t="str">
        <f>IF(NOT(ISBLANK(Sheet1!X55)),Sheet1!X55,"")</f>
        <v/>
      </c>
      <c r="W53" t="str">
        <f>IF(NOT(ISBLANK(Sheet1!Y55)),Sheet1!Y55,"")</f>
        <v/>
      </c>
      <c r="X53" t="str">
        <f>IF(NOT(ISBLANK(Sheet1!Z55)),Sheet1!Z55,"")</f>
        <v/>
      </c>
      <c r="Y53" t="str">
        <f>IF(NOT(ISBLANK(Sheet1!AA55)),Sheet1!AA55,"")</f>
        <v/>
      </c>
      <c r="Z53" t="str">
        <f>IF(NOT(ISBLANK(Sheet1!AB55)),Sheet1!AB55,"")</f>
        <v/>
      </c>
      <c r="AA53" t="str">
        <f>IF(NOT(ISBLANK(Sheet1!AC55)),Sheet1!AC55,"")</f>
        <v/>
      </c>
      <c r="AB53" t="str">
        <f>IF(NOT(ISBLANK(Sheet1!AD55)),Sheet1!AD55,"")</f>
        <v/>
      </c>
      <c r="AC53" t="str">
        <f>IF(NOT(ISBLANK(Sheet1!AE55)),Sheet1!AE55,"")</f>
        <v/>
      </c>
      <c r="AD53" t="str">
        <f>IF(NOT(ISBLANK(Sheet1!AF55)),Sheet1!AF55,"")</f>
        <v/>
      </c>
      <c r="AE53" t="str">
        <f>IF(NOT(ISBLANK(Sheet1!AG55)),Sheet1!AG55,"")</f>
        <v/>
      </c>
      <c r="AF53" t="str">
        <f>IF(NOT(ISBLANK(Sheet1!AH55)),Sheet1!AH55,"")</f>
        <v/>
      </c>
      <c r="AG53" t="str">
        <f>IF(NOT(ISBLANK(Sheet1!AI55)),Sheet1!AI55,"")</f>
        <v/>
      </c>
      <c r="AH53" t="str">
        <f>IF(NOT(ISBLANK(Sheet1!AJ55)),Sheet1!AJ55,"")</f>
        <v/>
      </c>
      <c r="AI53" t="str">
        <f>IF(NOT(ISBLANK(Sheet1!AK55)),Sheet1!AK55,"")</f>
        <v/>
      </c>
      <c r="AJ53" t="str">
        <f>IF(NOT(ISBLANK(Sheet1!AL55)),Sheet1!AL55,"")</f>
        <v/>
      </c>
      <c r="AK53" t="str">
        <f>IF(NOT(ISBLANK(Sheet1!AM55)),Sheet1!AM55,"")</f>
        <v/>
      </c>
      <c r="AL53" t="str">
        <f>IF(NOT(ISBLANK(Sheet1!AN55)),Sheet1!AN55,"")</f>
        <v/>
      </c>
      <c r="AM53" t="str">
        <f>IF(NOT(ISBLANK(Sheet1!AO55)),Sheet1!AO55,"")</f>
        <v/>
      </c>
      <c r="AN53" t="str">
        <f>IF(NOT(ISBLANK(Sheet1!AP55)),Sheet1!AP55,"")</f>
        <v/>
      </c>
      <c r="AO53" t="str">
        <f>IF(NOT(ISBLANK(Sheet1!AQ55)),Sheet1!AQ55,"")</f>
        <v/>
      </c>
      <c r="AP53" t="str">
        <f>IF(NOT(ISBLANK(Sheet1!AR55)),Sheet1!AR55,"")</f>
        <v/>
      </c>
      <c r="AQ53" t="str">
        <f>IF(NOT(ISBLANK(Sheet1!AS55)),Sheet1!AS55,"")</f>
        <v/>
      </c>
      <c r="AR53" t="str">
        <f>IF(NOT(ISBLANK(Sheet1!AT55)),Sheet1!AT55,"")</f>
        <v/>
      </c>
      <c r="AS53" t="str">
        <f>IF(NOT(ISBLANK(Sheet1!AU55)),Sheet1!AU55,"")</f>
        <v/>
      </c>
      <c r="AT53" t="str">
        <f>IF(NOT(ISBLANK(Sheet1!AV55)),Sheet1!AV55,"")</f>
        <v/>
      </c>
      <c r="AU53" t="str">
        <f>IF(NOT(ISBLANK(Sheet1!AW55)),Sheet1!AW55,"")</f>
        <v/>
      </c>
      <c r="AV53" t="str">
        <f>IF(NOT(ISBLANK(Sheet1!AX55)),Sheet1!AX55,"")</f>
        <v/>
      </c>
      <c r="AW53" t="str">
        <f>IF(NOT(ISBLANK(Sheet1!AZ55)),TEXT(Sheet1!AZ55,"hh:mm"),"")</f>
        <v>07:00</v>
      </c>
      <c r="AX53" t="str">
        <f>IF(NOT(ISBLANK(Sheet1!BA55)),TEXT(Sheet1!BA55,"hh:mm"),"")</f>
        <v>03:00</v>
      </c>
      <c r="AY53">
        <f>IF(NOT(ISBLANK(Sheet1!BB55)),Sheet1!BB55,"")</f>
        <v>64</v>
      </c>
      <c r="AZ53">
        <f>IF(NOT(ISBLANK(Sheet1!BC55)),Sheet1!BC55,"")</f>
        <v>1.1000000000000001</v>
      </c>
      <c r="BA53">
        <f>IF(NOT(ISBLANK(Sheet1!BD55)),Sheet1!BD55,"")</f>
        <v>5363</v>
      </c>
      <c r="BB53">
        <f>IF(NOT(ISBLANK(Sheet1!BE55)),Sheet1!BE55,"")</f>
        <v>89.6</v>
      </c>
      <c r="BC53">
        <f>IF(NOT(ISBLANK(Sheet1!BF55)),Sheet1!BF55,"")</f>
        <v>560</v>
      </c>
      <c r="BD53">
        <f>IF(NOT(ISBLANK(Sheet1!BG55)),Sheet1!BG55,"")</f>
        <v>9.4</v>
      </c>
      <c r="BE53" t="str">
        <f>IF(NOT(ISBLANK(Sheet1!BI55)),TEXT(Sheet1!BI55,"hh:mm"),"")</f>
        <v>07:00</v>
      </c>
      <c r="BF53" t="str">
        <f>IF(NOT(ISBLANK(Sheet1!BJ55)),TEXT(Sheet1!BJ55,"hh:mm"),"")</f>
        <v>05:00</v>
      </c>
      <c r="BG53">
        <f>IF(NOT(ISBLANK(Sheet1!BK55)),Sheet1!BK55,"")</f>
        <v>128</v>
      </c>
      <c r="BH53">
        <f>IF(NOT(ISBLANK(Sheet1!BL55)),Sheet1!BL55,"")</f>
        <v>2.2000000000000002</v>
      </c>
      <c r="BI53">
        <f>IF(NOT(ISBLANK(Sheet1!BM55)),Sheet1!BM55,"")</f>
        <v>4974</v>
      </c>
      <c r="BJ53">
        <f>IF(NOT(ISBLANK(Sheet1!BN55)),Sheet1!BN55,"")</f>
        <v>85.9</v>
      </c>
      <c r="BK53">
        <f>IF(NOT(ISBLANK(Sheet1!BO55)),Sheet1!BO55,"")</f>
        <v>687</v>
      </c>
      <c r="BL53">
        <f>IF(NOT(ISBLANK(Sheet1!BP55)),Sheet1!BP55,"")</f>
        <v>11.9</v>
      </c>
      <c r="BM53">
        <f t="shared" si="0"/>
        <v>954</v>
      </c>
    </row>
    <row r="54" spans="1:65">
      <c r="A54">
        <f>Sheet1!A56</f>
        <v>53</v>
      </c>
      <c r="B54" t="str">
        <f>Sheet1!B56</f>
        <v>PC::PC00408::0200</v>
      </c>
      <c r="C54">
        <f>Sheet1!C56</f>
        <v>38.2490533</v>
      </c>
      <c r="D54">
        <f>Sheet1!D56</f>
        <v>-104.54849160000001</v>
      </c>
      <c r="E54" t="str">
        <f>Sheet1!E56</f>
        <v>Gale Rd</v>
      </c>
      <c r="F54" s="8">
        <f>Sheet1!F56</f>
        <v>44440</v>
      </c>
      <c r="G54" s="8">
        <f>Sheet1!G56</f>
        <v>44452</v>
      </c>
      <c r="H54" t="str">
        <f>Sheet1!H56</f>
        <v>24th Ln</v>
      </c>
      <c r="I54">
        <f>Sheet1!I56</f>
        <v>279</v>
      </c>
      <c r="J54" t="str">
        <f>Sheet1!L56</f>
        <v>24th Ln</v>
      </c>
      <c r="K54">
        <f>Sheet1!M56</f>
        <v>244</v>
      </c>
      <c r="L54" t="str">
        <f>IF(NOT(ISBLANK(Sheet1!P56)),Sheet1!P56,"")</f>
        <v/>
      </c>
      <c r="M54">
        <f>IF(NOT(ISBLANK(Sheet1!Q56)),Sheet1!Q56,"")</f>
        <v>523</v>
      </c>
      <c r="N54" s="13" t="str">
        <f>IF(NOT(ISBLANK(Sheet1!S56)),Sheet1!S56,"")</f>
        <v>20/30</v>
      </c>
      <c r="O54">
        <f>IF(NOT(ISBLANK(Sheet1!T56)),Sheet1!T56,"")</f>
        <v>35</v>
      </c>
      <c r="P54" s="13" t="str">
        <f>IF(NOT(ISBLANK(Sheet1!V56)),Sheet1!V56,"")</f>
        <v>20/30</v>
      </c>
      <c r="Q54">
        <f>IF(NOT(ISBLANK(Sheet1!W56)),Sheet1!W56,"")</f>
        <v>36</v>
      </c>
      <c r="R54" t="str">
        <f>IF(NOT(ISBLANK(Sheet1!J56)),TEXT(Sheet1!J56,"hh:mm"),"")</f>
        <v>07:00</v>
      </c>
      <c r="S54" t="str">
        <f>IF(NOT(ISBLANK(Sheet1!K56)),TEXT(Sheet1!K56,"hh:mm"),"")</f>
        <v>03:00</v>
      </c>
      <c r="T54" t="str">
        <f>IF(NOT(ISBLANK(Sheet1!N56)),TEXT(Sheet1!N56,"hh:mm"),"")</f>
        <v>07:00</v>
      </c>
      <c r="U54" t="str">
        <f>IF(NOT(ISBLANK(Sheet1!O56)),TEXT(Sheet1!O56,"hh:mm"),"")</f>
        <v>03:00</v>
      </c>
      <c r="V54" t="str">
        <f>IF(NOT(ISBLANK(Sheet1!X56)),Sheet1!X56,"")</f>
        <v/>
      </c>
      <c r="W54" t="str">
        <f>IF(NOT(ISBLANK(Sheet1!Y56)),Sheet1!Y56,"")</f>
        <v/>
      </c>
      <c r="X54" t="str">
        <f>IF(NOT(ISBLANK(Sheet1!Z56)),Sheet1!Z56,"")</f>
        <v/>
      </c>
      <c r="Y54" t="str">
        <f>IF(NOT(ISBLANK(Sheet1!AA56)),Sheet1!AA56,"")</f>
        <v/>
      </c>
      <c r="Z54" t="str">
        <f>IF(NOT(ISBLANK(Sheet1!AB56)),Sheet1!AB56,"")</f>
        <v/>
      </c>
      <c r="AA54" t="str">
        <f>IF(NOT(ISBLANK(Sheet1!AC56)),Sheet1!AC56,"")</f>
        <v/>
      </c>
      <c r="AB54" t="str">
        <f>IF(NOT(ISBLANK(Sheet1!AD56)),Sheet1!AD56,"")</f>
        <v/>
      </c>
      <c r="AC54" t="str">
        <f>IF(NOT(ISBLANK(Sheet1!AE56)),Sheet1!AE56,"")</f>
        <v/>
      </c>
      <c r="AD54" t="str">
        <f>IF(NOT(ISBLANK(Sheet1!AF56)),Sheet1!AF56,"")</f>
        <v/>
      </c>
      <c r="AE54" t="str">
        <f>IF(NOT(ISBLANK(Sheet1!AG56)),Sheet1!AG56,"")</f>
        <v/>
      </c>
      <c r="AF54" t="str">
        <f>IF(NOT(ISBLANK(Sheet1!AH56)),Sheet1!AH56,"")</f>
        <v/>
      </c>
      <c r="AG54" t="str">
        <f>IF(NOT(ISBLANK(Sheet1!AI56)),Sheet1!AI56,"")</f>
        <v/>
      </c>
      <c r="AH54" t="str">
        <f>IF(NOT(ISBLANK(Sheet1!AJ56)),Sheet1!AJ56,"")</f>
        <v/>
      </c>
      <c r="AI54" t="str">
        <f>IF(NOT(ISBLANK(Sheet1!AK56)),Sheet1!AK56,"")</f>
        <v/>
      </c>
      <c r="AJ54" t="str">
        <f>IF(NOT(ISBLANK(Sheet1!AL56)),Sheet1!AL56,"")</f>
        <v/>
      </c>
      <c r="AK54" t="str">
        <f>IF(NOT(ISBLANK(Sheet1!AM56)),Sheet1!AM56,"")</f>
        <v/>
      </c>
      <c r="AL54" t="str">
        <f>IF(NOT(ISBLANK(Sheet1!AN56)),Sheet1!AN56,"")</f>
        <v/>
      </c>
      <c r="AM54" t="str">
        <f>IF(NOT(ISBLANK(Sheet1!AO56)),Sheet1!AO56,"")</f>
        <v/>
      </c>
      <c r="AN54" t="str">
        <f>IF(NOT(ISBLANK(Sheet1!AP56)),Sheet1!AP56,"")</f>
        <v/>
      </c>
      <c r="AO54" t="str">
        <f>IF(NOT(ISBLANK(Sheet1!AQ56)),Sheet1!AQ56,"")</f>
        <v/>
      </c>
      <c r="AP54" t="str">
        <f>IF(NOT(ISBLANK(Sheet1!AR56)),Sheet1!AR56,"")</f>
        <v/>
      </c>
      <c r="AQ54" t="str">
        <f>IF(NOT(ISBLANK(Sheet1!AS56)),Sheet1!AS56,"")</f>
        <v/>
      </c>
      <c r="AR54" t="str">
        <f>IF(NOT(ISBLANK(Sheet1!AT56)),Sheet1!AT56,"")</f>
        <v/>
      </c>
      <c r="AS54" t="str">
        <f>IF(NOT(ISBLANK(Sheet1!AU56)),Sheet1!AU56,"")</f>
        <v/>
      </c>
      <c r="AT54" t="str">
        <f>IF(NOT(ISBLANK(Sheet1!AV56)),Sheet1!AV56,"")</f>
        <v/>
      </c>
      <c r="AU54" t="str">
        <f>IF(NOT(ISBLANK(Sheet1!AW56)),Sheet1!AW56,"")</f>
        <v/>
      </c>
      <c r="AV54" t="str">
        <f>IF(NOT(ISBLANK(Sheet1!AX56)),Sheet1!AX56,"")</f>
        <v/>
      </c>
      <c r="AW54" t="str">
        <f>IF(NOT(ISBLANK(Sheet1!AZ56)),TEXT(Sheet1!AZ56,"hh:mm"),"")</f>
        <v>07:00</v>
      </c>
      <c r="AX54" t="str">
        <f>IF(NOT(ISBLANK(Sheet1!BA56)),TEXT(Sheet1!BA56,"hh:mm"),"")</f>
        <v>03:00</v>
      </c>
      <c r="AY54">
        <f>IF(NOT(ISBLANK(Sheet1!BB56)),Sheet1!BB56,"")</f>
        <v>1</v>
      </c>
      <c r="AZ54">
        <f>IF(NOT(ISBLANK(Sheet1!BC56)),Sheet1!BC56,"")</f>
        <v>0</v>
      </c>
      <c r="BA54">
        <f>IF(NOT(ISBLANK(Sheet1!BD56)),Sheet1!BD56,"")</f>
        <v>3230</v>
      </c>
      <c r="BB54">
        <f>IF(NOT(ISBLANK(Sheet1!BE56)),Sheet1!BE56,"")</f>
        <v>97.7</v>
      </c>
      <c r="BC54">
        <f>IF(NOT(ISBLANK(Sheet1!BF56)),Sheet1!BF56,"")</f>
        <v>76</v>
      </c>
      <c r="BD54">
        <f>IF(NOT(ISBLANK(Sheet1!BG56)),Sheet1!BG56,"")</f>
        <v>2.2999999999999998</v>
      </c>
      <c r="BE54" t="str">
        <f>IF(NOT(ISBLANK(Sheet1!BI56)),TEXT(Sheet1!BI56,"hh:mm"),"")</f>
        <v>07:00</v>
      </c>
      <c r="BF54" t="str">
        <f>IF(NOT(ISBLANK(Sheet1!BJ56)),TEXT(Sheet1!BJ56,"hh:mm"),"")</f>
        <v>03:00</v>
      </c>
      <c r="BG54">
        <f>IF(NOT(ISBLANK(Sheet1!BK56)),Sheet1!BK56,"")</f>
        <v>6</v>
      </c>
      <c r="BH54">
        <f>IF(NOT(ISBLANK(Sheet1!BL56)),Sheet1!BL56,"")</f>
        <v>0.2</v>
      </c>
      <c r="BI54">
        <f>IF(NOT(ISBLANK(Sheet1!BM56)),Sheet1!BM56,"")</f>
        <v>2802</v>
      </c>
      <c r="BJ54">
        <f>IF(NOT(ISBLANK(Sheet1!BN56)),Sheet1!BN56,"")</f>
        <v>96.9</v>
      </c>
      <c r="BK54">
        <f>IF(NOT(ISBLANK(Sheet1!BO56)),Sheet1!BO56,"")</f>
        <v>84</v>
      </c>
      <c r="BL54">
        <f>IF(NOT(ISBLANK(Sheet1!BP56)),Sheet1!BP56,"")</f>
        <v>2.9</v>
      </c>
      <c r="BM54">
        <f t="shared" si="0"/>
        <v>523</v>
      </c>
    </row>
    <row r="55" spans="1:65">
      <c r="A55">
        <f>Sheet1!A57</f>
        <v>54</v>
      </c>
      <c r="B55" t="str">
        <f>Sheet1!B57</f>
        <v>PC::PC00408::0400</v>
      </c>
      <c r="C55">
        <f>Sheet1!C57</f>
        <v>38.2485383</v>
      </c>
      <c r="D55">
        <f>Sheet1!D57</f>
        <v>-104.501015</v>
      </c>
      <c r="E55" t="str">
        <f>Sheet1!E57</f>
        <v>Gale Rd</v>
      </c>
      <c r="F55" s="8">
        <f>Sheet1!F57</f>
        <v>44440</v>
      </c>
      <c r="G55" s="8">
        <f>Sheet1!G57</f>
        <v>44452</v>
      </c>
      <c r="H55" t="str">
        <f>Sheet1!H57</f>
        <v>Baxter Rd</v>
      </c>
      <c r="I55">
        <f>Sheet1!I57</f>
        <v>155</v>
      </c>
      <c r="J55" t="str">
        <f>Sheet1!L57</f>
        <v>Baxter Rd</v>
      </c>
      <c r="K55">
        <f>Sheet1!M57</f>
        <v>169</v>
      </c>
      <c r="L55" t="str">
        <f>IF(NOT(ISBLANK(Sheet1!P57)),Sheet1!P57,"")</f>
        <v/>
      </c>
      <c r="M55">
        <f>IF(NOT(ISBLANK(Sheet1!Q57)),Sheet1!Q57,"")</f>
        <v>324</v>
      </c>
      <c r="N55" s="13" t="str">
        <f>IF(NOT(ISBLANK(Sheet1!S57)),Sheet1!S57,"")</f>
        <v>20/30</v>
      </c>
      <c r="O55">
        <f>IF(NOT(ISBLANK(Sheet1!T57)),Sheet1!T57,"")</f>
        <v>40</v>
      </c>
      <c r="P55" s="13" t="str">
        <f>IF(NOT(ISBLANK(Sheet1!V57)),Sheet1!V57,"")</f>
        <v>20/30</v>
      </c>
      <c r="Q55">
        <f>IF(NOT(ISBLANK(Sheet1!W57)),Sheet1!W57,"")</f>
        <v>41</v>
      </c>
      <c r="R55" t="str">
        <f>IF(NOT(ISBLANK(Sheet1!J57)),TEXT(Sheet1!J57,"hh:mm"),"")</f>
        <v>07:00</v>
      </c>
      <c r="S55" t="str">
        <f>IF(NOT(ISBLANK(Sheet1!K57)),TEXT(Sheet1!K57,"hh:mm"),"")</f>
        <v>03:00</v>
      </c>
      <c r="T55" t="str">
        <f>IF(NOT(ISBLANK(Sheet1!N57)),TEXT(Sheet1!N57,"hh:mm"),"")</f>
        <v>07:00</v>
      </c>
      <c r="U55" t="str">
        <f>IF(NOT(ISBLANK(Sheet1!O57)),TEXT(Sheet1!O57,"hh:mm"),"")</f>
        <v>03:00</v>
      </c>
      <c r="V55" t="str">
        <f>IF(NOT(ISBLANK(Sheet1!X57)),Sheet1!X57,"")</f>
        <v/>
      </c>
      <c r="W55" t="str">
        <f>IF(NOT(ISBLANK(Sheet1!Y57)),Sheet1!Y57,"")</f>
        <v/>
      </c>
      <c r="X55" t="str">
        <f>IF(NOT(ISBLANK(Sheet1!Z57)),Sheet1!Z57,"")</f>
        <v/>
      </c>
      <c r="Y55" t="str">
        <f>IF(NOT(ISBLANK(Sheet1!AA57)),Sheet1!AA57,"")</f>
        <v/>
      </c>
      <c r="Z55" t="str">
        <f>IF(NOT(ISBLANK(Sheet1!AB57)),Sheet1!AB57,"")</f>
        <v/>
      </c>
      <c r="AA55" t="str">
        <f>IF(NOT(ISBLANK(Sheet1!AC57)),Sheet1!AC57,"")</f>
        <v/>
      </c>
      <c r="AB55" t="str">
        <f>IF(NOT(ISBLANK(Sheet1!AD57)),Sheet1!AD57,"")</f>
        <v/>
      </c>
      <c r="AC55" t="str">
        <f>IF(NOT(ISBLANK(Sheet1!AE57)),Sheet1!AE57,"")</f>
        <v/>
      </c>
      <c r="AD55" t="str">
        <f>IF(NOT(ISBLANK(Sheet1!AF57)),Sheet1!AF57,"")</f>
        <v/>
      </c>
      <c r="AE55" t="str">
        <f>IF(NOT(ISBLANK(Sheet1!AG57)),Sheet1!AG57,"")</f>
        <v/>
      </c>
      <c r="AF55" t="str">
        <f>IF(NOT(ISBLANK(Sheet1!AH57)),Sheet1!AH57,"")</f>
        <v/>
      </c>
      <c r="AG55" t="str">
        <f>IF(NOT(ISBLANK(Sheet1!AI57)),Sheet1!AI57,"")</f>
        <v/>
      </c>
      <c r="AH55" t="str">
        <f>IF(NOT(ISBLANK(Sheet1!AJ57)),Sheet1!AJ57,"")</f>
        <v/>
      </c>
      <c r="AI55" t="str">
        <f>IF(NOT(ISBLANK(Sheet1!AK57)),Sheet1!AK57,"")</f>
        <v/>
      </c>
      <c r="AJ55" t="str">
        <f>IF(NOT(ISBLANK(Sheet1!AL57)),Sheet1!AL57,"")</f>
        <v/>
      </c>
      <c r="AK55" t="str">
        <f>IF(NOT(ISBLANK(Sheet1!AM57)),Sheet1!AM57,"")</f>
        <v/>
      </c>
      <c r="AL55" t="str">
        <f>IF(NOT(ISBLANK(Sheet1!AN57)),Sheet1!AN57,"")</f>
        <v/>
      </c>
      <c r="AM55" t="str">
        <f>IF(NOT(ISBLANK(Sheet1!AO57)),Sheet1!AO57,"")</f>
        <v/>
      </c>
      <c r="AN55" t="str">
        <f>IF(NOT(ISBLANK(Sheet1!AP57)),Sheet1!AP57,"")</f>
        <v/>
      </c>
      <c r="AO55" t="str">
        <f>IF(NOT(ISBLANK(Sheet1!AQ57)),Sheet1!AQ57,"")</f>
        <v/>
      </c>
      <c r="AP55" t="str">
        <f>IF(NOT(ISBLANK(Sheet1!AR57)),Sheet1!AR57,"")</f>
        <v/>
      </c>
      <c r="AQ55" t="str">
        <f>IF(NOT(ISBLANK(Sheet1!AS57)),Sheet1!AS57,"")</f>
        <v/>
      </c>
      <c r="AR55" t="str">
        <f>IF(NOT(ISBLANK(Sheet1!AT57)),Sheet1!AT57,"")</f>
        <v/>
      </c>
      <c r="AS55" t="str">
        <f>IF(NOT(ISBLANK(Sheet1!AU57)),Sheet1!AU57,"")</f>
        <v/>
      </c>
      <c r="AT55" t="str">
        <f>IF(NOT(ISBLANK(Sheet1!AV57)),Sheet1!AV57,"")</f>
        <v/>
      </c>
      <c r="AU55" t="str">
        <f>IF(NOT(ISBLANK(Sheet1!AW57)),Sheet1!AW57,"")</f>
        <v/>
      </c>
      <c r="AV55" t="str">
        <f>IF(NOT(ISBLANK(Sheet1!AX57)),Sheet1!AX57,"")</f>
        <v/>
      </c>
      <c r="AW55" t="str">
        <f>IF(NOT(ISBLANK(Sheet1!AZ57)),TEXT(Sheet1!AZ57,"hh:mm"),"")</f>
        <v>07:00</v>
      </c>
      <c r="AX55" t="str">
        <f>IF(NOT(ISBLANK(Sheet1!BA57)),TEXT(Sheet1!BA57,"hh:mm"),"")</f>
        <v>03:00</v>
      </c>
      <c r="AY55">
        <f>IF(NOT(ISBLANK(Sheet1!BB57)),Sheet1!BB57,"")</f>
        <v>2</v>
      </c>
      <c r="AZ55">
        <f>IF(NOT(ISBLANK(Sheet1!BC57)),Sheet1!BC57,"")</f>
        <v>0.1</v>
      </c>
      <c r="BA55">
        <f>IF(NOT(ISBLANK(Sheet1!BD57)),Sheet1!BD57,"")</f>
        <v>1773</v>
      </c>
      <c r="BB55">
        <f>IF(NOT(ISBLANK(Sheet1!BE57)),Sheet1!BE57,"")</f>
        <v>96.3</v>
      </c>
      <c r="BC55">
        <f>IF(NOT(ISBLANK(Sheet1!BF57)),Sheet1!BF57,"")</f>
        <v>66</v>
      </c>
      <c r="BD55">
        <f>IF(NOT(ISBLANK(Sheet1!BG57)),Sheet1!BG57,"")</f>
        <v>3.6</v>
      </c>
      <c r="BE55" t="str">
        <f>IF(NOT(ISBLANK(Sheet1!BI57)),TEXT(Sheet1!BI57,"hh:mm"),"")</f>
        <v>07:00</v>
      </c>
      <c r="BF55" t="str">
        <f>IF(NOT(ISBLANK(Sheet1!BJ57)),TEXT(Sheet1!BJ57,"hh:mm"),"")</f>
        <v>03:00</v>
      </c>
      <c r="BG55">
        <f>IF(NOT(ISBLANK(Sheet1!BK57)),Sheet1!BK57,"")</f>
        <v>0</v>
      </c>
      <c r="BH55">
        <f>IF(NOT(ISBLANK(Sheet1!BL57)),Sheet1!BL57,"")</f>
        <v>0</v>
      </c>
      <c r="BI55">
        <f>IF(NOT(ISBLANK(Sheet1!BM57)),Sheet1!BM57,"")</f>
        <v>1945</v>
      </c>
      <c r="BJ55">
        <f>IF(NOT(ISBLANK(Sheet1!BN57)),Sheet1!BN57,"")</f>
        <v>96.5</v>
      </c>
      <c r="BK55">
        <f>IF(NOT(ISBLANK(Sheet1!BO57)),Sheet1!BO57,"")</f>
        <v>71</v>
      </c>
      <c r="BL55">
        <f>IF(NOT(ISBLANK(Sheet1!BP57)),Sheet1!BP57,"")</f>
        <v>3.5</v>
      </c>
      <c r="BM55">
        <f t="shared" si="0"/>
        <v>324</v>
      </c>
    </row>
    <row r="56" spans="1:65">
      <c r="A56">
        <f>Sheet1!A58</f>
        <v>55</v>
      </c>
      <c r="B56" t="str">
        <f>Sheet1!B58</f>
        <v>PC::PC00408::0400</v>
      </c>
      <c r="C56">
        <f>Sheet1!C58</f>
        <v>38.24888</v>
      </c>
      <c r="D56">
        <f>Sheet1!D58</f>
        <v>-104.5215883</v>
      </c>
      <c r="E56" t="str">
        <f>Sheet1!E58</f>
        <v>Gale Rd</v>
      </c>
      <c r="F56" s="8">
        <f>Sheet1!F58</f>
        <v>44440</v>
      </c>
      <c r="G56" s="8">
        <f>Sheet1!G58</f>
        <v>44452</v>
      </c>
      <c r="H56" t="str">
        <f>Sheet1!H58</f>
        <v>28th Ln</v>
      </c>
      <c r="I56">
        <f>Sheet1!I58</f>
        <v>227</v>
      </c>
      <c r="J56" t="str">
        <f>Sheet1!L58</f>
        <v>28th Ln</v>
      </c>
      <c r="K56">
        <f>Sheet1!M58</f>
        <v>289</v>
      </c>
      <c r="L56" t="str">
        <f>IF(NOT(ISBLANK(Sheet1!P58)),Sheet1!P58,"")</f>
        <v/>
      </c>
      <c r="M56">
        <f>IF(NOT(ISBLANK(Sheet1!Q58)),Sheet1!Q58,"")</f>
        <v>516</v>
      </c>
      <c r="N56" s="13" t="str">
        <f>IF(NOT(ISBLANK(Sheet1!S58)),Sheet1!S58,"")</f>
        <v>20/30</v>
      </c>
      <c r="O56">
        <f>IF(NOT(ISBLANK(Sheet1!T58)),Sheet1!T58,"")</f>
        <v>37</v>
      </c>
      <c r="P56" s="13" t="str">
        <f>IF(NOT(ISBLANK(Sheet1!V58)),Sheet1!V58,"")</f>
        <v>20/30</v>
      </c>
      <c r="Q56">
        <f>IF(NOT(ISBLANK(Sheet1!W58)),Sheet1!W58,"")</f>
        <v>38</v>
      </c>
      <c r="R56" t="str">
        <f>IF(NOT(ISBLANK(Sheet1!J58)),TEXT(Sheet1!J58,"hh:mm"),"")</f>
        <v>07:00</v>
      </c>
      <c r="S56" t="str">
        <f>IF(NOT(ISBLANK(Sheet1!K58)),TEXT(Sheet1!K58,"hh:mm"),"")</f>
        <v>02:00</v>
      </c>
      <c r="T56" t="str">
        <f>IF(NOT(ISBLANK(Sheet1!N58)),TEXT(Sheet1!N58,"hh:mm"),"")</f>
        <v>07:00</v>
      </c>
      <c r="U56" t="str">
        <f>IF(NOT(ISBLANK(Sheet1!O58)),TEXT(Sheet1!O58,"hh:mm"),"")</f>
        <v>03:00</v>
      </c>
      <c r="V56" t="str">
        <f>IF(NOT(ISBLANK(Sheet1!X58)),Sheet1!X58,"")</f>
        <v/>
      </c>
      <c r="W56" t="str">
        <f>IF(NOT(ISBLANK(Sheet1!Y58)),Sheet1!Y58,"")</f>
        <v/>
      </c>
      <c r="X56" t="str">
        <f>IF(NOT(ISBLANK(Sheet1!Z58)),Sheet1!Z58,"")</f>
        <v/>
      </c>
      <c r="Y56" t="str">
        <f>IF(NOT(ISBLANK(Sheet1!AA58)),Sheet1!AA58,"")</f>
        <v/>
      </c>
      <c r="Z56" t="str">
        <f>IF(NOT(ISBLANK(Sheet1!AB58)),Sheet1!AB58,"")</f>
        <v/>
      </c>
      <c r="AA56" t="str">
        <f>IF(NOT(ISBLANK(Sheet1!AC58)),Sheet1!AC58,"")</f>
        <v/>
      </c>
      <c r="AB56" t="str">
        <f>IF(NOT(ISBLANK(Sheet1!AD58)),Sheet1!AD58,"")</f>
        <v/>
      </c>
      <c r="AC56" t="str">
        <f>IF(NOT(ISBLANK(Sheet1!AE58)),Sheet1!AE58,"")</f>
        <v/>
      </c>
      <c r="AD56" t="str">
        <f>IF(NOT(ISBLANK(Sheet1!AF58)),Sheet1!AF58,"")</f>
        <v/>
      </c>
      <c r="AE56" t="str">
        <f>IF(NOT(ISBLANK(Sheet1!AG58)),Sheet1!AG58,"")</f>
        <v/>
      </c>
      <c r="AF56" t="str">
        <f>IF(NOT(ISBLANK(Sheet1!AH58)),Sheet1!AH58,"")</f>
        <v/>
      </c>
      <c r="AG56" t="str">
        <f>IF(NOT(ISBLANK(Sheet1!AI58)),Sheet1!AI58,"")</f>
        <v/>
      </c>
      <c r="AH56" t="str">
        <f>IF(NOT(ISBLANK(Sheet1!AJ58)),Sheet1!AJ58,"")</f>
        <v/>
      </c>
      <c r="AI56" t="str">
        <f>IF(NOT(ISBLANK(Sheet1!AK58)),Sheet1!AK58,"")</f>
        <v/>
      </c>
      <c r="AJ56" t="str">
        <f>IF(NOT(ISBLANK(Sheet1!AL58)),Sheet1!AL58,"")</f>
        <v/>
      </c>
      <c r="AK56" t="str">
        <f>IF(NOT(ISBLANK(Sheet1!AM58)),Sheet1!AM58,"")</f>
        <v/>
      </c>
      <c r="AL56" t="str">
        <f>IF(NOT(ISBLANK(Sheet1!AN58)),Sheet1!AN58,"")</f>
        <v/>
      </c>
      <c r="AM56" t="str">
        <f>IF(NOT(ISBLANK(Sheet1!AO58)),Sheet1!AO58,"")</f>
        <v/>
      </c>
      <c r="AN56" t="str">
        <f>IF(NOT(ISBLANK(Sheet1!AP58)),Sheet1!AP58,"")</f>
        <v/>
      </c>
      <c r="AO56" t="str">
        <f>IF(NOT(ISBLANK(Sheet1!AQ58)),Sheet1!AQ58,"")</f>
        <v/>
      </c>
      <c r="AP56" t="str">
        <f>IF(NOT(ISBLANK(Sheet1!AR58)),Sheet1!AR58,"")</f>
        <v/>
      </c>
      <c r="AQ56" t="str">
        <f>IF(NOT(ISBLANK(Sheet1!AS58)),Sheet1!AS58,"")</f>
        <v/>
      </c>
      <c r="AR56" t="str">
        <f>IF(NOT(ISBLANK(Sheet1!AT58)),Sheet1!AT58,"")</f>
        <v/>
      </c>
      <c r="AS56" t="str">
        <f>IF(NOT(ISBLANK(Sheet1!AU58)),Sheet1!AU58,"")</f>
        <v/>
      </c>
      <c r="AT56" t="str">
        <f>IF(NOT(ISBLANK(Sheet1!AV58)),Sheet1!AV58,"")</f>
        <v/>
      </c>
      <c r="AU56" t="str">
        <f>IF(NOT(ISBLANK(Sheet1!AW58)),Sheet1!AW58,"")</f>
        <v/>
      </c>
      <c r="AV56" t="str">
        <f>IF(NOT(ISBLANK(Sheet1!AX58)),Sheet1!AX58,"")</f>
        <v/>
      </c>
      <c r="AW56" t="str">
        <f>IF(NOT(ISBLANK(Sheet1!AZ58)),TEXT(Sheet1!AZ58,"hh:mm"),"")</f>
        <v>07:00</v>
      </c>
      <c r="AX56" t="str">
        <f>IF(NOT(ISBLANK(Sheet1!BA58)),TEXT(Sheet1!BA58,"hh:mm"),"")</f>
        <v>02:00</v>
      </c>
      <c r="AY56">
        <f>IF(NOT(ISBLANK(Sheet1!BB58)),Sheet1!BB58,"")</f>
        <v>50</v>
      </c>
      <c r="AZ56">
        <f>IF(NOT(ISBLANK(Sheet1!BC58)),Sheet1!BC58,"")</f>
        <v>1.9</v>
      </c>
      <c r="BA56">
        <f>IF(NOT(ISBLANK(Sheet1!BD58)),Sheet1!BD58,"")</f>
        <v>2499</v>
      </c>
      <c r="BB56">
        <f>IF(NOT(ISBLANK(Sheet1!BE58)),Sheet1!BE58,"")</f>
        <v>92.7</v>
      </c>
      <c r="BC56">
        <f>IF(NOT(ISBLANK(Sheet1!BF58)),Sheet1!BF58,"")</f>
        <v>147</v>
      </c>
      <c r="BD56">
        <f>IF(NOT(ISBLANK(Sheet1!BG58)),Sheet1!BG58,"")</f>
        <v>5.5</v>
      </c>
      <c r="BE56" t="str">
        <f>IF(NOT(ISBLANK(Sheet1!BI58)),TEXT(Sheet1!BI58,"hh:mm"),"")</f>
        <v>07:00</v>
      </c>
      <c r="BF56" t="str">
        <f>IF(NOT(ISBLANK(Sheet1!BJ58)),TEXT(Sheet1!BJ58,"hh:mm"),"")</f>
        <v>03:00</v>
      </c>
      <c r="BG56">
        <f>IF(NOT(ISBLANK(Sheet1!BK58)),Sheet1!BK58,"")</f>
        <v>13</v>
      </c>
      <c r="BH56">
        <f>IF(NOT(ISBLANK(Sheet1!BL58)),Sheet1!BL58,"")</f>
        <v>0.4</v>
      </c>
      <c r="BI56">
        <f>IF(NOT(ISBLANK(Sheet1!BM58)),Sheet1!BM58,"")</f>
        <v>3247</v>
      </c>
      <c r="BJ56">
        <f>IF(NOT(ISBLANK(Sheet1!BN58)),Sheet1!BN58,"")</f>
        <v>94.3</v>
      </c>
      <c r="BK56">
        <f>IF(NOT(ISBLANK(Sheet1!BO58)),Sheet1!BO58,"")</f>
        <v>185</v>
      </c>
      <c r="BL56">
        <f>IF(NOT(ISBLANK(Sheet1!BP58)),Sheet1!BP58,"")</f>
        <v>5.4</v>
      </c>
      <c r="BM56">
        <f t="shared" si="0"/>
        <v>516</v>
      </c>
    </row>
    <row r="57" spans="1:65">
      <c r="A57">
        <f>Sheet1!A59</f>
        <v>56</v>
      </c>
      <c r="B57" t="str">
        <f>Sheet1!B59</f>
        <v>PC::PC00408::0400</v>
      </c>
      <c r="C57">
        <f>Sheet1!C59</f>
        <v>38.248739999999998</v>
      </c>
      <c r="D57">
        <f>Sheet1!D59</f>
        <v>-104.51165659999999</v>
      </c>
      <c r="E57" t="str">
        <f>Sheet1!E59</f>
        <v>Gale Rd</v>
      </c>
      <c r="F57" s="8">
        <f>Sheet1!F59</f>
        <v>44440</v>
      </c>
      <c r="G57" s="8">
        <f>Sheet1!G59</f>
        <v>44452</v>
      </c>
      <c r="H57" t="str">
        <f>Sheet1!H59</f>
        <v>29 1/2 Ln</v>
      </c>
      <c r="I57">
        <f>Sheet1!I59</f>
        <v>240</v>
      </c>
      <c r="J57" t="str">
        <f>Sheet1!L59</f>
        <v>29 1/2 Ln</v>
      </c>
      <c r="K57">
        <f>Sheet1!M59</f>
        <v>156</v>
      </c>
      <c r="L57" t="str">
        <f>IF(NOT(ISBLANK(Sheet1!P59)),Sheet1!P59,"")</f>
        <v/>
      </c>
      <c r="M57">
        <f>IF(NOT(ISBLANK(Sheet1!Q59)),Sheet1!Q59,"")</f>
        <v>396</v>
      </c>
      <c r="N57" s="13" t="str">
        <f>IF(NOT(ISBLANK(Sheet1!S59)),Sheet1!S59,"")</f>
        <v>20/30</v>
      </c>
      <c r="O57">
        <f>IF(NOT(ISBLANK(Sheet1!T59)),Sheet1!T59,"")</f>
        <v>39</v>
      </c>
      <c r="P57" s="13" t="str">
        <f>IF(NOT(ISBLANK(Sheet1!V59)),Sheet1!V59,"")</f>
        <v>20/30</v>
      </c>
      <c r="Q57">
        <f>IF(NOT(ISBLANK(Sheet1!W59)),Sheet1!W59,"")</f>
        <v>38</v>
      </c>
      <c r="R57" t="str">
        <f>IF(NOT(ISBLANK(Sheet1!J59)),TEXT(Sheet1!J59,"hh:mm"),"")</f>
        <v>07:00</v>
      </c>
      <c r="S57" t="str">
        <f>IF(NOT(ISBLANK(Sheet1!K59)),TEXT(Sheet1!K59,"hh:mm"),"")</f>
        <v>02:00</v>
      </c>
      <c r="T57" t="str">
        <f>IF(NOT(ISBLANK(Sheet1!N59)),TEXT(Sheet1!N59,"hh:mm"),"")</f>
        <v>07:00</v>
      </c>
      <c r="U57" t="str">
        <f>IF(NOT(ISBLANK(Sheet1!O59)),TEXT(Sheet1!O59,"hh:mm"),"")</f>
        <v>03:00</v>
      </c>
      <c r="V57" t="str">
        <f>IF(NOT(ISBLANK(Sheet1!X59)),Sheet1!X59,"")</f>
        <v/>
      </c>
      <c r="W57" t="str">
        <f>IF(NOT(ISBLANK(Sheet1!Y59)),Sheet1!Y59,"")</f>
        <v/>
      </c>
      <c r="X57" t="str">
        <f>IF(NOT(ISBLANK(Sheet1!Z59)),Sheet1!Z59,"")</f>
        <v/>
      </c>
      <c r="Y57" t="str">
        <f>IF(NOT(ISBLANK(Sheet1!AA59)),Sheet1!AA59,"")</f>
        <v/>
      </c>
      <c r="Z57" t="str">
        <f>IF(NOT(ISBLANK(Sheet1!AB59)),Sheet1!AB59,"")</f>
        <v/>
      </c>
      <c r="AA57" t="str">
        <f>IF(NOT(ISBLANK(Sheet1!AC59)),Sheet1!AC59,"")</f>
        <v/>
      </c>
      <c r="AB57" t="str">
        <f>IF(NOT(ISBLANK(Sheet1!AD59)),Sheet1!AD59,"")</f>
        <v/>
      </c>
      <c r="AC57" t="str">
        <f>IF(NOT(ISBLANK(Sheet1!AE59)),Sheet1!AE59,"")</f>
        <v/>
      </c>
      <c r="AD57" t="str">
        <f>IF(NOT(ISBLANK(Sheet1!AF59)),Sheet1!AF59,"")</f>
        <v/>
      </c>
      <c r="AE57" t="str">
        <f>IF(NOT(ISBLANK(Sheet1!AG59)),Sheet1!AG59,"")</f>
        <v/>
      </c>
      <c r="AF57" t="str">
        <f>IF(NOT(ISBLANK(Sheet1!AH59)),Sheet1!AH59,"")</f>
        <v/>
      </c>
      <c r="AG57" t="str">
        <f>IF(NOT(ISBLANK(Sheet1!AI59)),Sheet1!AI59,"")</f>
        <v/>
      </c>
      <c r="AH57" t="str">
        <f>IF(NOT(ISBLANK(Sheet1!AJ59)),Sheet1!AJ59,"")</f>
        <v/>
      </c>
      <c r="AI57" t="str">
        <f>IF(NOT(ISBLANK(Sheet1!AK59)),Sheet1!AK59,"")</f>
        <v/>
      </c>
      <c r="AJ57" t="str">
        <f>IF(NOT(ISBLANK(Sheet1!AL59)),Sheet1!AL59,"")</f>
        <v/>
      </c>
      <c r="AK57" t="str">
        <f>IF(NOT(ISBLANK(Sheet1!AM59)),Sheet1!AM59,"")</f>
        <v/>
      </c>
      <c r="AL57" t="str">
        <f>IF(NOT(ISBLANK(Sheet1!AN59)),Sheet1!AN59,"")</f>
        <v/>
      </c>
      <c r="AM57" t="str">
        <f>IF(NOT(ISBLANK(Sheet1!AO59)),Sheet1!AO59,"")</f>
        <v/>
      </c>
      <c r="AN57" t="str">
        <f>IF(NOT(ISBLANK(Sheet1!AP59)),Sheet1!AP59,"")</f>
        <v/>
      </c>
      <c r="AO57" t="str">
        <f>IF(NOT(ISBLANK(Sheet1!AQ59)),Sheet1!AQ59,"")</f>
        <v/>
      </c>
      <c r="AP57" t="str">
        <f>IF(NOT(ISBLANK(Sheet1!AR59)),Sheet1!AR59,"")</f>
        <v/>
      </c>
      <c r="AQ57" t="str">
        <f>IF(NOT(ISBLANK(Sheet1!AS59)),Sheet1!AS59,"")</f>
        <v/>
      </c>
      <c r="AR57" t="str">
        <f>IF(NOT(ISBLANK(Sheet1!AT59)),Sheet1!AT59,"")</f>
        <v/>
      </c>
      <c r="AS57" t="str">
        <f>IF(NOT(ISBLANK(Sheet1!AU59)),Sheet1!AU59,"")</f>
        <v/>
      </c>
      <c r="AT57" t="str">
        <f>IF(NOT(ISBLANK(Sheet1!AV59)),Sheet1!AV59,"")</f>
        <v/>
      </c>
      <c r="AU57" t="str">
        <f>IF(NOT(ISBLANK(Sheet1!AW59)),Sheet1!AW59,"")</f>
        <v/>
      </c>
      <c r="AV57" t="str">
        <f>IF(NOT(ISBLANK(Sheet1!AX59)),Sheet1!AX59,"")</f>
        <v/>
      </c>
      <c r="AW57" t="str">
        <f>IF(NOT(ISBLANK(Sheet1!AZ59)),TEXT(Sheet1!AZ59,"hh:mm"),"")</f>
        <v>07:00</v>
      </c>
      <c r="AX57" t="str">
        <f>IF(NOT(ISBLANK(Sheet1!BA59)),TEXT(Sheet1!BA59,"hh:mm"),"")</f>
        <v>02:00</v>
      </c>
      <c r="AY57">
        <f>IF(NOT(ISBLANK(Sheet1!BB59)),Sheet1!BB59,"")</f>
        <v>14</v>
      </c>
      <c r="AZ57">
        <f>IF(NOT(ISBLANK(Sheet1!BC59)),Sheet1!BC59,"")</f>
        <v>0.5</v>
      </c>
      <c r="BA57">
        <f>IF(NOT(ISBLANK(Sheet1!BD59)),Sheet1!BD59,"")</f>
        <v>2665</v>
      </c>
      <c r="BB57">
        <f>IF(NOT(ISBLANK(Sheet1!BE59)),Sheet1!BE59,"")</f>
        <v>93.5</v>
      </c>
      <c r="BC57">
        <f>IF(NOT(ISBLANK(Sheet1!BF59)),Sheet1!BF59,"")</f>
        <v>172</v>
      </c>
      <c r="BD57">
        <f>IF(NOT(ISBLANK(Sheet1!BG59)),Sheet1!BG59,"")</f>
        <v>6</v>
      </c>
      <c r="BE57" t="str">
        <f>IF(NOT(ISBLANK(Sheet1!BI59)),TEXT(Sheet1!BI59,"hh:mm"),"")</f>
        <v>07:00</v>
      </c>
      <c r="BF57" t="str">
        <f>IF(NOT(ISBLANK(Sheet1!BJ59)),TEXT(Sheet1!BJ59,"hh:mm"),"")</f>
        <v>03:00</v>
      </c>
      <c r="BG57">
        <f>IF(NOT(ISBLANK(Sheet1!BK59)),Sheet1!BK59,"")</f>
        <v>5</v>
      </c>
      <c r="BH57">
        <f>IF(NOT(ISBLANK(Sheet1!BL59)),Sheet1!BL59,"")</f>
        <v>0.3</v>
      </c>
      <c r="BI57">
        <f>IF(NOT(ISBLANK(Sheet1!BM59)),Sheet1!BM59,"")</f>
        <v>1813</v>
      </c>
      <c r="BJ57">
        <f>IF(NOT(ISBLANK(Sheet1!BN59)),Sheet1!BN59,"")</f>
        <v>97</v>
      </c>
      <c r="BK57">
        <f>IF(NOT(ISBLANK(Sheet1!BO59)),Sheet1!BO59,"")</f>
        <v>52</v>
      </c>
      <c r="BL57">
        <f>IF(NOT(ISBLANK(Sheet1!BP59)),Sheet1!BP59,"")</f>
        <v>2.8</v>
      </c>
      <c r="BM57">
        <f t="shared" si="0"/>
        <v>396</v>
      </c>
    </row>
    <row r="58" spans="1:65">
      <c r="A58">
        <f>Sheet1!A60</f>
        <v>57</v>
      </c>
      <c r="B58" t="str">
        <f>Sheet1!B60</f>
        <v>PC::PC00408::0300</v>
      </c>
      <c r="C58">
        <f>Sheet1!C60</f>
        <v>38.248998299999997</v>
      </c>
      <c r="D58">
        <f>Sheet1!D60</f>
        <v>-104.5397116</v>
      </c>
      <c r="E58" t="str">
        <f>Sheet1!E60</f>
        <v>Gale Rd</v>
      </c>
      <c r="F58" s="8">
        <f>Sheet1!F60</f>
        <v>44440</v>
      </c>
      <c r="G58" s="8">
        <f>Sheet1!G60</f>
        <v>44452</v>
      </c>
      <c r="H58" t="str">
        <f>Sheet1!H60</f>
        <v>25th Ln</v>
      </c>
      <c r="I58">
        <f>Sheet1!I60</f>
        <v>106</v>
      </c>
      <c r="J58" t="str">
        <f>Sheet1!L60</f>
        <v>25th Ln</v>
      </c>
      <c r="K58">
        <f>Sheet1!M60</f>
        <v>127</v>
      </c>
      <c r="L58" t="str">
        <f>IF(NOT(ISBLANK(Sheet1!P60)),Sheet1!P60,"")</f>
        <v/>
      </c>
      <c r="M58">
        <f>IF(NOT(ISBLANK(Sheet1!Q60)),Sheet1!Q60,"")</f>
        <v>233</v>
      </c>
      <c r="N58" s="13" t="str">
        <f>IF(NOT(ISBLANK(Sheet1!S60)),Sheet1!S60,"")</f>
        <v>20/30</v>
      </c>
      <c r="O58">
        <f>IF(NOT(ISBLANK(Sheet1!T60)),Sheet1!T60,"")</f>
        <v>41</v>
      </c>
      <c r="P58" s="13" t="str">
        <f>IF(NOT(ISBLANK(Sheet1!V60)),Sheet1!V60,"")</f>
        <v>20/30</v>
      </c>
      <c r="Q58">
        <f>IF(NOT(ISBLANK(Sheet1!W60)),Sheet1!W60,"")</f>
        <v>41</v>
      </c>
      <c r="R58" t="str">
        <f>IF(NOT(ISBLANK(Sheet1!J60)),TEXT(Sheet1!J60,"hh:mm"),"")</f>
        <v>07:00</v>
      </c>
      <c r="S58" t="str">
        <f>IF(NOT(ISBLANK(Sheet1!K60)),TEXT(Sheet1!K60,"hh:mm"),"")</f>
        <v>03:00</v>
      </c>
      <c r="T58" t="str">
        <f>IF(NOT(ISBLANK(Sheet1!N60)),TEXT(Sheet1!N60,"hh:mm"),"")</f>
        <v>07:00</v>
      </c>
      <c r="U58" t="str">
        <f>IF(NOT(ISBLANK(Sheet1!O60)),TEXT(Sheet1!O60,"hh:mm"),"")</f>
        <v>03:00</v>
      </c>
      <c r="V58" t="str">
        <f>IF(NOT(ISBLANK(Sheet1!X60)),Sheet1!X60,"")</f>
        <v/>
      </c>
      <c r="W58" t="str">
        <f>IF(NOT(ISBLANK(Sheet1!Y60)),Sheet1!Y60,"")</f>
        <v/>
      </c>
      <c r="X58" t="str">
        <f>IF(NOT(ISBLANK(Sheet1!Z60)),Sheet1!Z60,"")</f>
        <v/>
      </c>
      <c r="Y58" t="str">
        <f>IF(NOT(ISBLANK(Sheet1!AA60)),Sheet1!AA60,"")</f>
        <v/>
      </c>
      <c r="Z58" t="str">
        <f>IF(NOT(ISBLANK(Sheet1!AB60)),Sheet1!AB60,"")</f>
        <v/>
      </c>
      <c r="AA58" t="str">
        <f>IF(NOT(ISBLANK(Sheet1!AC60)),Sheet1!AC60,"")</f>
        <v/>
      </c>
      <c r="AB58" t="str">
        <f>IF(NOT(ISBLANK(Sheet1!AD60)),Sheet1!AD60,"")</f>
        <v/>
      </c>
      <c r="AC58" t="str">
        <f>IF(NOT(ISBLANK(Sheet1!AE60)),Sheet1!AE60,"")</f>
        <v/>
      </c>
      <c r="AD58" t="str">
        <f>IF(NOT(ISBLANK(Sheet1!AF60)),Sheet1!AF60,"")</f>
        <v/>
      </c>
      <c r="AE58" t="str">
        <f>IF(NOT(ISBLANK(Sheet1!AG60)),Sheet1!AG60,"")</f>
        <v/>
      </c>
      <c r="AF58" t="str">
        <f>IF(NOT(ISBLANK(Sheet1!AH60)),Sheet1!AH60,"")</f>
        <v/>
      </c>
      <c r="AG58" t="str">
        <f>IF(NOT(ISBLANK(Sheet1!AI60)),Sheet1!AI60,"")</f>
        <v/>
      </c>
      <c r="AH58" t="str">
        <f>IF(NOT(ISBLANK(Sheet1!AJ60)),Sheet1!AJ60,"")</f>
        <v/>
      </c>
      <c r="AI58" t="str">
        <f>IF(NOT(ISBLANK(Sheet1!AK60)),Sheet1!AK60,"")</f>
        <v/>
      </c>
      <c r="AJ58" t="str">
        <f>IF(NOT(ISBLANK(Sheet1!AL60)),Sheet1!AL60,"")</f>
        <v/>
      </c>
      <c r="AK58" t="str">
        <f>IF(NOT(ISBLANK(Sheet1!AM60)),Sheet1!AM60,"")</f>
        <v/>
      </c>
      <c r="AL58" t="str">
        <f>IF(NOT(ISBLANK(Sheet1!AN60)),Sheet1!AN60,"")</f>
        <v/>
      </c>
      <c r="AM58" t="str">
        <f>IF(NOT(ISBLANK(Sheet1!AO60)),Sheet1!AO60,"")</f>
        <v/>
      </c>
      <c r="AN58" t="str">
        <f>IF(NOT(ISBLANK(Sheet1!AP60)),Sheet1!AP60,"")</f>
        <v/>
      </c>
      <c r="AO58" t="str">
        <f>IF(NOT(ISBLANK(Sheet1!AQ60)),Sheet1!AQ60,"")</f>
        <v/>
      </c>
      <c r="AP58" t="str">
        <f>IF(NOT(ISBLANK(Sheet1!AR60)),Sheet1!AR60,"")</f>
        <v/>
      </c>
      <c r="AQ58" t="str">
        <f>IF(NOT(ISBLANK(Sheet1!AS60)),Sheet1!AS60,"")</f>
        <v/>
      </c>
      <c r="AR58" t="str">
        <f>IF(NOT(ISBLANK(Sheet1!AT60)),Sheet1!AT60,"")</f>
        <v/>
      </c>
      <c r="AS58" t="str">
        <f>IF(NOT(ISBLANK(Sheet1!AU60)),Sheet1!AU60,"")</f>
        <v/>
      </c>
      <c r="AT58" t="str">
        <f>IF(NOT(ISBLANK(Sheet1!AV60)),Sheet1!AV60,"")</f>
        <v/>
      </c>
      <c r="AU58" t="str">
        <f>IF(NOT(ISBLANK(Sheet1!AW60)),Sheet1!AW60,"")</f>
        <v/>
      </c>
      <c r="AV58" t="str">
        <f>IF(NOT(ISBLANK(Sheet1!AX60)),Sheet1!AX60,"")</f>
        <v/>
      </c>
      <c r="AW58" t="str">
        <f>IF(NOT(ISBLANK(Sheet1!AZ60)),TEXT(Sheet1!AZ60,"hh:mm"),"")</f>
        <v>07:00</v>
      </c>
      <c r="AX58" t="str">
        <f>IF(NOT(ISBLANK(Sheet1!BA60)),TEXT(Sheet1!BA60,"hh:mm"),"")</f>
        <v>03:00</v>
      </c>
      <c r="AY58">
        <f>IF(NOT(ISBLANK(Sheet1!BB60)),Sheet1!BB60,"")</f>
        <v>4</v>
      </c>
      <c r="AZ58">
        <f>IF(NOT(ISBLANK(Sheet1!BC60)),Sheet1!BC60,"")</f>
        <v>0.3</v>
      </c>
      <c r="BA58">
        <f>IF(NOT(ISBLANK(Sheet1!BD60)),Sheet1!BD60,"")</f>
        <v>1207</v>
      </c>
      <c r="BB58">
        <f>IF(NOT(ISBLANK(Sheet1!BE60)),Sheet1!BE60,"")</f>
        <v>95.2</v>
      </c>
      <c r="BC58">
        <f>IF(NOT(ISBLANK(Sheet1!BF60)),Sheet1!BF60,"")</f>
        <v>57</v>
      </c>
      <c r="BD58">
        <f>IF(NOT(ISBLANK(Sheet1!BG60)),Sheet1!BG60,"")</f>
        <v>4.5</v>
      </c>
      <c r="BE58" t="str">
        <f>IF(NOT(ISBLANK(Sheet1!BI60)),TEXT(Sheet1!BI60,"hh:mm"),"")</f>
        <v>07:00</v>
      </c>
      <c r="BF58" t="str">
        <f>IF(NOT(ISBLANK(Sheet1!BJ60)),TEXT(Sheet1!BJ60,"hh:mm"),"")</f>
        <v>03:00</v>
      </c>
      <c r="BG58">
        <f>IF(NOT(ISBLANK(Sheet1!BK60)),Sheet1!BK60,"")</f>
        <v>1</v>
      </c>
      <c r="BH58">
        <f>IF(NOT(ISBLANK(Sheet1!BL60)),Sheet1!BL60,"")</f>
        <v>0.1</v>
      </c>
      <c r="BI58">
        <f>IF(NOT(ISBLANK(Sheet1!BM60)),Sheet1!BM60,"")</f>
        <v>1427</v>
      </c>
      <c r="BJ58">
        <f>IF(NOT(ISBLANK(Sheet1!BN60)),Sheet1!BN60,"")</f>
        <v>94.4</v>
      </c>
      <c r="BK58">
        <f>IF(NOT(ISBLANK(Sheet1!BO60)),Sheet1!BO60,"")</f>
        <v>83</v>
      </c>
      <c r="BL58">
        <f>IF(NOT(ISBLANK(Sheet1!BP60)),Sheet1!BP60,"")</f>
        <v>5.5</v>
      </c>
      <c r="BM58">
        <f t="shared" si="0"/>
        <v>233</v>
      </c>
    </row>
    <row r="59" spans="1:65">
      <c r="A59">
        <f>Sheet1!A61</f>
        <v>58</v>
      </c>
      <c r="B59" t="str">
        <f>Sheet1!B61</f>
        <v>PC::PC00408::0400</v>
      </c>
      <c r="C59">
        <f>Sheet1!C61</f>
        <v>38.248739999999998</v>
      </c>
      <c r="D59">
        <f>Sheet1!D61</f>
        <v>-104.51165659999999</v>
      </c>
      <c r="E59" t="str">
        <f>Sheet1!E61</f>
        <v>Gale Rd</v>
      </c>
      <c r="F59" s="8">
        <f>Sheet1!F61</f>
        <v>44440</v>
      </c>
      <c r="G59" s="8">
        <f>Sheet1!G61</f>
        <v>44446</v>
      </c>
      <c r="H59" t="str">
        <f>Sheet1!H61</f>
        <v>29 1/2 Ln</v>
      </c>
      <c r="I59">
        <f>Sheet1!I61</f>
        <v>215</v>
      </c>
      <c r="J59" t="str">
        <f>Sheet1!L61</f>
        <v>29 1/2 Ln</v>
      </c>
      <c r="K59">
        <f>Sheet1!M61</f>
        <v>132</v>
      </c>
      <c r="L59" t="str">
        <f>IF(NOT(ISBLANK(Sheet1!P61)),Sheet1!P61,"")</f>
        <v/>
      </c>
      <c r="M59">
        <f>IF(NOT(ISBLANK(Sheet1!Q61)),Sheet1!Q61,"")</f>
        <v>347</v>
      </c>
      <c r="N59" s="13" t="str">
        <f>IF(NOT(ISBLANK(Sheet1!S61)),Sheet1!S61,"")</f>
        <v>20/30</v>
      </c>
      <c r="O59">
        <f>IF(NOT(ISBLANK(Sheet1!T61)),Sheet1!T61,"")</f>
        <v>39</v>
      </c>
      <c r="P59" s="13" t="str">
        <f>IF(NOT(ISBLANK(Sheet1!V61)),Sheet1!V61,"")</f>
        <v>20/30</v>
      </c>
      <c r="Q59">
        <f>IF(NOT(ISBLANK(Sheet1!W61)),Sheet1!W61,"")</f>
        <v>39</v>
      </c>
      <c r="R59" t="str">
        <f>IF(NOT(ISBLANK(Sheet1!J61)),TEXT(Sheet1!J61,"hh:mm"),"")</f>
        <v>07:00</v>
      </c>
      <c r="S59" t="str">
        <f>IF(NOT(ISBLANK(Sheet1!K61)),TEXT(Sheet1!K61,"hh:mm"),"")</f>
        <v>02:00</v>
      </c>
      <c r="T59" t="str">
        <f>IF(NOT(ISBLANK(Sheet1!N61)),TEXT(Sheet1!N61,"hh:mm"),"")</f>
        <v>07:00</v>
      </c>
      <c r="U59" t="str">
        <f>IF(NOT(ISBLANK(Sheet1!O61)),TEXT(Sheet1!O61,"hh:mm"),"")</f>
        <v>03:00</v>
      </c>
      <c r="V59" t="str">
        <f>IF(NOT(ISBLANK(Sheet1!X61)),Sheet1!X61,"")</f>
        <v/>
      </c>
      <c r="W59" t="str">
        <f>IF(NOT(ISBLANK(Sheet1!Y61)),Sheet1!Y61,"")</f>
        <v/>
      </c>
      <c r="X59" t="str">
        <f>IF(NOT(ISBLANK(Sheet1!Z61)),Sheet1!Z61,"")</f>
        <v/>
      </c>
      <c r="Y59" t="str">
        <f>IF(NOT(ISBLANK(Sheet1!AA61)),Sheet1!AA61,"")</f>
        <v/>
      </c>
      <c r="Z59" t="str">
        <f>IF(NOT(ISBLANK(Sheet1!AB61)),Sheet1!AB61,"")</f>
        <v/>
      </c>
      <c r="AA59" t="str">
        <f>IF(NOT(ISBLANK(Sheet1!AC61)),Sheet1!AC61,"")</f>
        <v/>
      </c>
      <c r="AB59" t="str">
        <f>IF(NOT(ISBLANK(Sheet1!AD61)),Sheet1!AD61,"")</f>
        <v/>
      </c>
      <c r="AC59" t="str">
        <f>IF(NOT(ISBLANK(Sheet1!AE61)),Sheet1!AE61,"")</f>
        <v/>
      </c>
      <c r="AD59" t="str">
        <f>IF(NOT(ISBLANK(Sheet1!AF61)),Sheet1!AF61,"")</f>
        <v/>
      </c>
      <c r="AE59" t="str">
        <f>IF(NOT(ISBLANK(Sheet1!AG61)),Sheet1!AG61,"")</f>
        <v/>
      </c>
      <c r="AF59" t="str">
        <f>IF(NOT(ISBLANK(Sheet1!AH61)),Sheet1!AH61,"")</f>
        <v/>
      </c>
      <c r="AG59" t="str">
        <f>IF(NOT(ISBLANK(Sheet1!AI61)),Sheet1!AI61,"")</f>
        <v/>
      </c>
      <c r="AH59" t="str">
        <f>IF(NOT(ISBLANK(Sheet1!AJ61)),Sheet1!AJ61,"")</f>
        <v/>
      </c>
      <c r="AI59" t="str">
        <f>IF(NOT(ISBLANK(Sheet1!AK61)),Sheet1!AK61,"")</f>
        <v/>
      </c>
      <c r="AJ59" t="str">
        <f>IF(NOT(ISBLANK(Sheet1!AL61)),Sheet1!AL61,"")</f>
        <v/>
      </c>
      <c r="AK59" t="str">
        <f>IF(NOT(ISBLANK(Sheet1!AM61)),Sheet1!AM61,"")</f>
        <v/>
      </c>
      <c r="AL59" t="str">
        <f>IF(NOT(ISBLANK(Sheet1!AN61)),Sheet1!AN61,"")</f>
        <v/>
      </c>
      <c r="AM59" t="str">
        <f>IF(NOT(ISBLANK(Sheet1!AO61)),Sheet1!AO61,"")</f>
        <v/>
      </c>
      <c r="AN59" t="str">
        <f>IF(NOT(ISBLANK(Sheet1!AP61)),Sheet1!AP61,"")</f>
        <v/>
      </c>
      <c r="AO59" t="str">
        <f>IF(NOT(ISBLANK(Sheet1!AQ61)),Sheet1!AQ61,"")</f>
        <v/>
      </c>
      <c r="AP59" t="str">
        <f>IF(NOT(ISBLANK(Sheet1!AR61)),Sheet1!AR61,"")</f>
        <v/>
      </c>
      <c r="AQ59" t="str">
        <f>IF(NOT(ISBLANK(Sheet1!AS61)),Sheet1!AS61,"")</f>
        <v/>
      </c>
      <c r="AR59" t="str">
        <f>IF(NOT(ISBLANK(Sheet1!AT61)),Sheet1!AT61,"")</f>
        <v/>
      </c>
      <c r="AS59" t="str">
        <f>IF(NOT(ISBLANK(Sheet1!AU61)),Sheet1!AU61,"")</f>
        <v/>
      </c>
      <c r="AT59" t="str">
        <f>IF(NOT(ISBLANK(Sheet1!AV61)),Sheet1!AV61,"")</f>
        <v/>
      </c>
      <c r="AU59" t="str">
        <f>IF(NOT(ISBLANK(Sheet1!AW61)),Sheet1!AW61,"")</f>
        <v/>
      </c>
      <c r="AV59" t="str">
        <f>IF(NOT(ISBLANK(Sheet1!AX61)),Sheet1!AX61,"")</f>
        <v/>
      </c>
      <c r="AW59" t="str">
        <f>IF(NOT(ISBLANK(Sheet1!AZ61)),TEXT(Sheet1!AZ61,"hh:mm"),"")</f>
        <v>07:00</v>
      </c>
      <c r="AX59" t="str">
        <f>IF(NOT(ISBLANK(Sheet1!BA61)),TEXT(Sheet1!BA61,"hh:mm"),"")</f>
        <v>02:00</v>
      </c>
      <c r="AY59">
        <f>IF(NOT(ISBLANK(Sheet1!BB61)),Sheet1!BB61,"")</f>
        <v>6</v>
      </c>
      <c r="AZ59">
        <f>IF(NOT(ISBLANK(Sheet1!BC61)),Sheet1!BC61,"")</f>
        <v>0.5</v>
      </c>
      <c r="BA59">
        <f>IF(NOT(ISBLANK(Sheet1!BD61)),Sheet1!BD61,"")</f>
        <v>1152</v>
      </c>
      <c r="BB59">
        <f>IF(NOT(ISBLANK(Sheet1!BE61)),Sheet1!BE61,"")</f>
        <v>93.7</v>
      </c>
      <c r="BC59">
        <f>IF(NOT(ISBLANK(Sheet1!BF61)),Sheet1!BF61,"")</f>
        <v>72</v>
      </c>
      <c r="BD59">
        <f>IF(NOT(ISBLANK(Sheet1!BG61)),Sheet1!BG61,"")</f>
        <v>5.9</v>
      </c>
      <c r="BE59" t="str">
        <f>IF(NOT(ISBLANK(Sheet1!BI61)),TEXT(Sheet1!BI61,"hh:mm"),"")</f>
        <v>07:00</v>
      </c>
      <c r="BF59" t="str">
        <f>IF(NOT(ISBLANK(Sheet1!BJ61)),TEXT(Sheet1!BJ61,"hh:mm"),"")</f>
        <v>03:00</v>
      </c>
      <c r="BG59">
        <f>IF(NOT(ISBLANK(Sheet1!BK61)),Sheet1!BK61,"")</f>
        <v>2</v>
      </c>
      <c r="BH59">
        <f>IF(NOT(ISBLANK(Sheet1!BL61)),Sheet1!BL61,"")</f>
        <v>0.3</v>
      </c>
      <c r="BI59">
        <f>IF(NOT(ISBLANK(Sheet1!BM61)),Sheet1!BM61,"")</f>
        <v>742</v>
      </c>
      <c r="BJ59">
        <f>IF(NOT(ISBLANK(Sheet1!BN61)),Sheet1!BN61,"")</f>
        <v>97.9</v>
      </c>
      <c r="BK59">
        <f>IF(NOT(ISBLANK(Sheet1!BO61)),Sheet1!BO61,"")</f>
        <v>14</v>
      </c>
      <c r="BL59">
        <f>IF(NOT(ISBLANK(Sheet1!BP61)),Sheet1!BP61,"")</f>
        <v>1.8</v>
      </c>
      <c r="BM59">
        <f t="shared" si="0"/>
        <v>347</v>
      </c>
    </row>
    <row r="60" spans="1:65">
      <c r="A60">
        <f>Sheet1!A62</f>
        <v>59</v>
      </c>
      <c r="B60" t="str">
        <f>Sheet1!B62</f>
        <v>PC::PC03100::0100</v>
      </c>
      <c r="C60">
        <f>Sheet1!C62</f>
        <v>38.249768299999999</v>
      </c>
      <c r="D60">
        <f>Sheet1!D62</f>
        <v>-104.49679</v>
      </c>
      <c r="E60" t="str">
        <f>Sheet1!E62</f>
        <v>Baxter Rd</v>
      </c>
      <c r="F60" s="8">
        <f>Sheet1!F62</f>
        <v>44453</v>
      </c>
      <c r="G60" s="8">
        <f>Sheet1!G62</f>
        <v>44482</v>
      </c>
      <c r="H60" t="str">
        <f>Sheet1!H62</f>
        <v>Ford Rd</v>
      </c>
      <c r="I60">
        <f>Sheet1!I62</f>
        <v>2359</v>
      </c>
      <c r="J60" t="str">
        <f>Sheet1!L62</f>
        <v>Ford Rd</v>
      </c>
      <c r="K60">
        <f>Sheet1!M62</f>
        <v>2328</v>
      </c>
      <c r="L60" t="str">
        <f>IF(NOT(ISBLANK(Sheet1!P62)),Sheet1!P62,"")</f>
        <v/>
      </c>
      <c r="M60">
        <f>IF(NOT(ISBLANK(Sheet1!Q62)),Sheet1!Q62,"")</f>
        <v>4687</v>
      </c>
      <c r="N60" s="13" t="str">
        <f>IF(NOT(ISBLANK(Sheet1!S62)),Sheet1!S62,"")</f>
        <v>45/35</v>
      </c>
      <c r="O60">
        <f>IF(NOT(ISBLANK(Sheet1!T62)),Sheet1!T62,"")</f>
        <v>47</v>
      </c>
      <c r="P60" s="13" t="str">
        <f>IF(NOT(ISBLANK(Sheet1!V62)),Sheet1!V62,"")</f>
        <v>45/35</v>
      </c>
      <c r="Q60">
        <f>IF(NOT(ISBLANK(Sheet1!W62)),Sheet1!W62,"")</f>
        <v>49</v>
      </c>
      <c r="R60" t="str">
        <f>IF(NOT(ISBLANK(Sheet1!J62)),TEXT(Sheet1!J62,"hh:mm"),"")</f>
        <v>07:00</v>
      </c>
      <c r="S60" t="str">
        <f>IF(NOT(ISBLANK(Sheet1!K62)),TEXT(Sheet1!K62,"hh:mm"),"")</f>
        <v>03:00</v>
      </c>
      <c r="T60" t="str">
        <f>IF(NOT(ISBLANK(Sheet1!N62)),TEXT(Sheet1!N62,"hh:mm"),"")</f>
        <v>11:00</v>
      </c>
      <c r="U60" t="str">
        <f>IF(NOT(ISBLANK(Sheet1!O62)),TEXT(Sheet1!O62,"hh:mm"),"")</f>
        <v>04:00</v>
      </c>
      <c r="V60" t="str">
        <f>IF(NOT(ISBLANK(Sheet1!X62)),Sheet1!X62,"")</f>
        <v/>
      </c>
      <c r="W60" t="str">
        <f>IF(NOT(ISBLANK(Sheet1!Y62)),Sheet1!Y62,"")</f>
        <v/>
      </c>
      <c r="X60" t="str">
        <f>IF(NOT(ISBLANK(Sheet1!Z62)),Sheet1!Z62,"")</f>
        <v/>
      </c>
      <c r="Y60" t="str">
        <f>IF(NOT(ISBLANK(Sheet1!AA62)),Sheet1!AA62,"")</f>
        <v/>
      </c>
      <c r="Z60" t="str">
        <f>IF(NOT(ISBLANK(Sheet1!AB62)),Sheet1!AB62,"")</f>
        <v/>
      </c>
      <c r="AA60" t="str">
        <f>IF(NOT(ISBLANK(Sheet1!AC62)),Sheet1!AC62,"")</f>
        <v/>
      </c>
      <c r="AB60" t="str">
        <f>IF(NOT(ISBLANK(Sheet1!AD62)),Sheet1!AD62,"")</f>
        <v/>
      </c>
      <c r="AC60" t="str">
        <f>IF(NOT(ISBLANK(Sheet1!AE62)),Sheet1!AE62,"")</f>
        <v/>
      </c>
      <c r="AD60" t="str">
        <f>IF(NOT(ISBLANK(Sheet1!AF62)),Sheet1!AF62,"")</f>
        <v/>
      </c>
      <c r="AE60" t="str">
        <f>IF(NOT(ISBLANK(Sheet1!AG62)),Sheet1!AG62,"")</f>
        <v/>
      </c>
      <c r="AF60" t="str">
        <f>IF(NOT(ISBLANK(Sheet1!AH62)),Sheet1!AH62,"")</f>
        <v/>
      </c>
      <c r="AG60" t="str">
        <f>IF(NOT(ISBLANK(Sheet1!AI62)),Sheet1!AI62,"")</f>
        <v/>
      </c>
      <c r="AH60" t="str">
        <f>IF(NOT(ISBLANK(Sheet1!AJ62)),Sheet1!AJ62,"")</f>
        <v/>
      </c>
      <c r="AI60" t="str">
        <f>IF(NOT(ISBLANK(Sheet1!AK62)),Sheet1!AK62,"")</f>
        <v/>
      </c>
      <c r="AJ60" t="str">
        <f>IF(NOT(ISBLANK(Sheet1!AL62)),Sheet1!AL62,"")</f>
        <v/>
      </c>
      <c r="AK60" t="str">
        <f>IF(NOT(ISBLANK(Sheet1!AM62)),Sheet1!AM62,"")</f>
        <v/>
      </c>
      <c r="AL60" t="str">
        <f>IF(NOT(ISBLANK(Sheet1!AN62)),Sheet1!AN62,"")</f>
        <v/>
      </c>
      <c r="AM60" t="str">
        <f>IF(NOT(ISBLANK(Sheet1!AO62)),Sheet1!AO62,"")</f>
        <v/>
      </c>
      <c r="AN60" t="str">
        <f>IF(NOT(ISBLANK(Sheet1!AP62)),Sheet1!AP62,"")</f>
        <v/>
      </c>
      <c r="AO60" t="str">
        <f>IF(NOT(ISBLANK(Sheet1!AQ62)),Sheet1!AQ62,"")</f>
        <v/>
      </c>
      <c r="AP60" t="str">
        <f>IF(NOT(ISBLANK(Sheet1!AR62)),Sheet1!AR62,"")</f>
        <v/>
      </c>
      <c r="AQ60" t="str">
        <f>IF(NOT(ISBLANK(Sheet1!AS62)),Sheet1!AS62,"")</f>
        <v/>
      </c>
      <c r="AR60" t="str">
        <f>IF(NOT(ISBLANK(Sheet1!AT62)),Sheet1!AT62,"")</f>
        <v/>
      </c>
      <c r="AS60" t="str">
        <f>IF(NOT(ISBLANK(Sheet1!AU62)),Sheet1!AU62,"")</f>
        <v/>
      </c>
      <c r="AT60" t="str">
        <f>IF(NOT(ISBLANK(Sheet1!AV62)),Sheet1!AV62,"")</f>
        <v/>
      </c>
      <c r="AU60" t="str">
        <f>IF(NOT(ISBLANK(Sheet1!AW62)),Sheet1!AW62,"")</f>
        <v/>
      </c>
      <c r="AV60" t="str">
        <f>IF(NOT(ISBLANK(Sheet1!AX62)),Sheet1!AX62,"")</f>
        <v/>
      </c>
      <c r="AW60" t="str">
        <f>IF(NOT(ISBLANK(Sheet1!AZ62)),TEXT(Sheet1!AZ62,"hh:mm"),"")</f>
        <v>07:00</v>
      </c>
      <c r="AX60" t="str">
        <f>IF(NOT(ISBLANK(Sheet1!BA62)),TEXT(Sheet1!BA62,"hh:mm"),"")</f>
        <v>03:00</v>
      </c>
      <c r="AY60">
        <f>IF(NOT(ISBLANK(Sheet1!BB62)),Sheet1!BB62,"")</f>
        <v>878</v>
      </c>
      <c r="AZ60">
        <f>IF(NOT(ISBLANK(Sheet1!BC62)),Sheet1!BC62,"")</f>
        <v>1.3</v>
      </c>
      <c r="BA60">
        <f>IF(NOT(ISBLANK(Sheet1!BD62)),Sheet1!BD62,"")</f>
        <v>65111</v>
      </c>
      <c r="BB60">
        <f>IF(NOT(ISBLANK(Sheet1!BE62)),Sheet1!BE62,"")</f>
        <v>94.1</v>
      </c>
      <c r="BC60">
        <f>IF(NOT(ISBLANK(Sheet1!BF62)),Sheet1!BF62,"")</f>
        <v>3217</v>
      </c>
      <c r="BD60">
        <f>IF(NOT(ISBLANK(Sheet1!BG62)),Sheet1!BG62,"")</f>
        <v>4.5999999999999996</v>
      </c>
      <c r="BE60" t="str">
        <f>IF(NOT(ISBLANK(Sheet1!BI62)),TEXT(Sheet1!BI62,"hh:mm"),"")</f>
        <v>11:00</v>
      </c>
      <c r="BF60" t="str">
        <f>IF(NOT(ISBLANK(Sheet1!BJ62)),TEXT(Sheet1!BJ62,"hh:mm"),"")</f>
        <v>04:00</v>
      </c>
      <c r="BG60">
        <f>IF(NOT(ISBLANK(Sheet1!BK62)),Sheet1!BK62,"")</f>
        <v>1112</v>
      </c>
      <c r="BH60">
        <f>IF(NOT(ISBLANK(Sheet1!BL62)),Sheet1!BL62,"")</f>
        <v>1.6</v>
      </c>
      <c r="BI60">
        <f>IF(NOT(ISBLANK(Sheet1!BM62)),Sheet1!BM62,"")</f>
        <v>64384</v>
      </c>
      <c r="BJ60">
        <f>IF(NOT(ISBLANK(Sheet1!BN62)),Sheet1!BN62,"")</f>
        <v>94.3</v>
      </c>
      <c r="BK60">
        <f>IF(NOT(ISBLANK(Sheet1!BO62)),Sheet1!BO62,"")</f>
        <v>2814</v>
      </c>
      <c r="BL60">
        <f>IF(NOT(ISBLANK(Sheet1!BP62)),Sheet1!BP62,"")</f>
        <v>4.0999999999999996</v>
      </c>
      <c r="BM60">
        <f t="shared" si="0"/>
        <v>4687</v>
      </c>
    </row>
    <row r="61" spans="1:65">
      <c r="A61">
        <f>Sheet1!A63</f>
        <v>60</v>
      </c>
      <c r="B61" t="str">
        <f>Sheet1!B63</f>
        <v>PC::PC03100::0400</v>
      </c>
      <c r="C61">
        <f>Sheet1!C63</f>
        <v>38.272068300000001</v>
      </c>
      <c r="D61">
        <f>Sheet1!D63</f>
        <v>-104.4966033</v>
      </c>
      <c r="E61" t="str">
        <f>Sheet1!E63</f>
        <v>Baxter Rd</v>
      </c>
      <c r="F61" s="8">
        <f>Sheet1!F63</f>
        <v>44453</v>
      </c>
      <c r="G61" s="8">
        <f>Sheet1!G63</f>
        <v>44482</v>
      </c>
      <c r="H61" t="str">
        <f>Sheet1!H63</f>
        <v>Aldred Rd</v>
      </c>
      <c r="I61">
        <f>Sheet1!I63</f>
        <v>2485</v>
      </c>
      <c r="J61" t="str">
        <f>Sheet1!L63</f>
        <v>Aldred Rd</v>
      </c>
      <c r="K61">
        <f>Sheet1!M63</f>
        <v>2405</v>
      </c>
      <c r="L61" t="str">
        <f>IF(NOT(ISBLANK(Sheet1!P63)),Sheet1!P63,"")</f>
        <v/>
      </c>
      <c r="M61">
        <f>IF(NOT(ISBLANK(Sheet1!Q63)),Sheet1!Q63,"")</f>
        <v>4890</v>
      </c>
      <c r="N61" s="13" t="str">
        <f>IF(NOT(ISBLANK(Sheet1!S63)),Sheet1!S63,"")</f>
        <v>45/35</v>
      </c>
      <c r="O61">
        <f>IF(NOT(ISBLANK(Sheet1!T63)),Sheet1!T63,"")</f>
        <v>47</v>
      </c>
      <c r="P61" s="13" t="str">
        <f>IF(NOT(ISBLANK(Sheet1!V63)),Sheet1!V63,"")</f>
        <v>45/35</v>
      </c>
      <c r="Q61">
        <f>IF(NOT(ISBLANK(Sheet1!W63)),Sheet1!W63,"")</f>
        <v>47</v>
      </c>
      <c r="R61" t="str">
        <f>IF(NOT(ISBLANK(Sheet1!J63)),TEXT(Sheet1!J63,"hh:mm"),"")</f>
        <v>11:00</v>
      </c>
      <c r="S61" t="str">
        <f>IF(NOT(ISBLANK(Sheet1!K63)),TEXT(Sheet1!K63,"hh:mm"),"")</f>
        <v>04:00</v>
      </c>
      <c r="T61" t="str">
        <f>IF(NOT(ISBLANK(Sheet1!N63)),TEXT(Sheet1!N63,"hh:mm"),"")</f>
        <v>07:00</v>
      </c>
      <c r="U61" t="str">
        <f>IF(NOT(ISBLANK(Sheet1!O63)),TEXT(Sheet1!O63,"hh:mm"),"")</f>
        <v>03:00</v>
      </c>
      <c r="V61" t="str">
        <f>IF(NOT(ISBLANK(Sheet1!X63)),Sheet1!X63,"")</f>
        <v/>
      </c>
      <c r="W61" t="str">
        <f>IF(NOT(ISBLANK(Sheet1!Y63)),Sheet1!Y63,"")</f>
        <v/>
      </c>
      <c r="X61" t="str">
        <f>IF(NOT(ISBLANK(Sheet1!Z63)),Sheet1!Z63,"")</f>
        <v/>
      </c>
      <c r="Y61" t="str">
        <f>IF(NOT(ISBLANK(Sheet1!AA63)),Sheet1!AA63,"")</f>
        <v/>
      </c>
      <c r="Z61" t="str">
        <f>IF(NOT(ISBLANK(Sheet1!AB63)),Sheet1!AB63,"")</f>
        <v/>
      </c>
      <c r="AA61" t="str">
        <f>IF(NOT(ISBLANK(Sheet1!AC63)),Sheet1!AC63,"")</f>
        <v/>
      </c>
      <c r="AB61" t="str">
        <f>IF(NOT(ISBLANK(Sheet1!AD63)),Sheet1!AD63,"")</f>
        <v/>
      </c>
      <c r="AC61" t="str">
        <f>IF(NOT(ISBLANK(Sheet1!AE63)),Sheet1!AE63,"")</f>
        <v/>
      </c>
      <c r="AD61" t="str">
        <f>IF(NOT(ISBLANK(Sheet1!AF63)),Sheet1!AF63,"")</f>
        <v/>
      </c>
      <c r="AE61" t="str">
        <f>IF(NOT(ISBLANK(Sheet1!AG63)),Sheet1!AG63,"")</f>
        <v/>
      </c>
      <c r="AF61" t="str">
        <f>IF(NOT(ISBLANK(Sheet1!AH63)),Sheet1!AH63,"")</f>
        <v/>
      </c>
      <c r="AG61" t="str">
        <f>IF(NOT(ISBLANK(Sheet1!AI63)),Sheet1!AI63,"")</f>
        <v/>
      </c>
      <c r="AH61" t="str">
        <f>IF(NOT(ISBLANK(Sheet1!AJ63)),Sheet1!AJ63,"")</f>
        <v/>
      </c>
      <c r="AI61" t="str">
        <f>IF(NOT(ISBLANK(Sheet1!AK63)),Sheet1!AK63,"")</f>
        <v/>
      </c>
      <c r="AJ61" t="str">
        <f>IF(NOT(ISBLANK(Sheet1!AL63)),Sheet1!AL63,"")</f>
        <v/>
      </c>
      <c r="AK61" t="str">
        <f>IF(NOT(ISBLANK(Sheet1!AM63)),Sheet1!AM63,"")</f>
        <v/>
      </c>
      <c r="AL61" t="str">
        <f>IF(NOT(ISBLANK(Sheet1!AN63)),Sheet1!AN63,"")</f>
        <v/>
      </c>
      <c r="AM61" t="str">
        <f>IF(NOT(ISBLANK(Sheet1!AO63)),Sheet1!AO63,"")</f>
        <v/>
      </c>
      <c r="AN61" t="str">
        <f>IF(NOT(ISBLANK(Sheet1!AP63)),Sheet1!AP63,"")</f>
        <v/>
      </c>
      <c r="AO61" t="str">
        <f>IF(NOT(ISBLANK(Sheet1!AQ63)),Sheet1!AQ63,"")</f>
        <v/>
      </c>
      <c r="AP61" t="str">
        <f>IF(NOT(ISBLANK(Sheet1!AR63)),Sheet1!AR63,"")</f>
        <v/>
      </c>
      <c r="AQ61" t="str">
        <f>IF(NOT(ISBLANK(Sheet1!AS63)),Sheet1!AS63,"")</f>
        <v/>
      </c>
      <c r="AR61" t="str">
        <f>IF(NOT(ISBLANK(Sheet1!AT63)),Sheet1!AT63,"")</f>
        <v/>
      </c>
      <c r="AS61" t="str">
        <f>IF(NOT(ISBLANK(Sheet1!AU63)),Sheet1!AU63,"")</f>
        <v/>
      </c>
      <c r="AT61" t="str">
        <f>IF(NOT(ISBLANK(Sheet1!AV63)),Sheet1!AV63,"")</f>
        <v/>
      </c>
      <c r="AU61" t="str">
        <f>IF(NOT(ISBLANK(Sheet1!AW63)),Sheet1!AW63,"")</f>
        <v/>
      </c>
      <c r="AV61" t="str">
        <f>IF(NOT(ISBLANK(Sheet1!AX63)),Sheet1!AX63,"")</f>
        <v/>
      </c>
      <c r="AW61" t="str">
        <f>IF(NOT(ISBLANK(Sheet1!AZ63)),TEXT(Sheet1!AZ63,"hh:mm"),"")</f>
        <v>11:00</v>
      </c>
      <c r="AX61" t="str">
        <f>IF(NOT(ISBLANK(Sheet1!BA63)),TEXT(Sheet1!BA63,"hh:mm"),"")</f>
        <v>04:00</v>
      </c>
      <c r="AY61">
        <f>IF(NOT(ISBLANK(Sheet1!BB63)),Sheet1!BB63,"")</f>
        <v>230</v>
      </c>
      <c r="AZ61">
        <f>IF(NOT(ISBLANK(Sheet1!BC63)),Sheet1!BC63,"")</f>
        <v>0.3</v>
      </c>
      <c r="BA61">
        <f>IF(NOT(ISBLANK(Sheet1!BD63)),Sheet1!BD63,"")</f>
        <v>69099</v>
      </c>
      <c r="BB61">
        <f>IF(NOT(ISBLANK(Sheet1!BE63)),Sheet1!BE63,"")</f>
        <v>94.9</v>
      </c>
      <c r="BC61">
        <f>IF(NOT(ISBLANK(Sheet1!BF63)),Sheet1!BF63,"")</f>
        <v>3471</v>
      </c>
      <c r="BD61">
        <f>IF(NOT(ISBLANK(Sheet1!BG63)),Sheet1!BG63,"")</f>
        <v>4.8</v>
      </c>
      <c r="BE61" t="str">
        <f>IF(NOT(ISBLANK(Sheet1!BI63)),TEXT(Sheet1!BI63,"hh:mm"),"")</f>
        <v>07:00</v>
      </c>
      <c r="BF61" t="str">
        <f>IF(NOT(ISBLANK(Sheet1!BJ63)),TEXT(Sheet1!BJ63,"hh:mm"),"")</f>
        <v>03:00</v>
      </c>
      <c r="BG61">
        <f>IF(NOT(ISBLANK(Sheet1!BK63)),Sheet1!BK63,"")</f>
        <v>87</v>
      </c>
      <c r="BH61">
        <f>IF(NOT(ISBLANK(Sheet1!BL63)),Sheet1!BL63,"")</f>
        <v>0.1</v>
      </c>
      <c r="BI61">
        <f>IF(NOT(ISBLANK(Sheet1!BM63)),Sheet1!BM63,"")</f>
        <v>67399</v>
      </c>
      <c r="BJ61">
        <f>IF(NOT(ISBLANK(Sheet1!BN63)),Sheet1!BN63,"")</f>
        <v>95.7</v>
      </c>
      <c r="BK61">
        <f>IF(NOT(ISBLANK(Sheet1!BO63)),Sheet1!BO63,"")</f>
        <v>2977</v>
      </c>
      <c r="BL61">
        <f>IF(NOT(ISBLANK(Sheet1!BP63)),Sheet1!BP63,"")</f>
        <v>4.2</v>
      </c>
      <c r="BM61">
        <f t="shared" si="0"/>
        <v>4890</v>
      </c>
    </row>
    <row r="62" spans="1:65">
      <c r="A62">
        <f>Sheet1!A64</f>
        <v>61</v>
      </c>
      <c r="B62" t="str">
        <f>Sheet1!B64</f>
        <v>PC::PC03100::0400</v>
      </c>
      <c r="C62">
        <f>Sheet1!C64</f>
        <v>38.2654566</v>
      </c>
      <c r="D62">
        <f>Sheet1!D64</f>
        <v>-104.4968183</v>
      </c>
      <c r="E62" t="str">
        <f>Sheet1!E64</f>
        <v>Baxter Rd</v>
      </c>
      <c r="F62" s="8">
        <f>Sheet1!F64</f>
        <v>44453</v>
      </c>
      <c r="G62" s="8">
        <f>Sheet1!G64</f>
        <v>44482</v>
      </c>
      <c r="H62" t="str">
        <f>Sheet1!H64</f>
        <v>E Clair Rd</v>
      </c>
      <c r="I62">
        <f>Sheet1!I64</f>
        <v>2497</v>
      </c>
      <c r="J62" t="str">
        <f>Sheet1!L64</f>
        <v>E Clair Rd</v>
      </c>
      <c r="K62">
        <f>Sheet1!M64</f>
        <v>2636</v>
      </c>
      <c r="L62" t="str">
        <f>IF(NOT(ISBLANK(Sheet1!P64)),Sheet1!P64,"")</f>
        <v/>
      </c>
      <c r="M62">
        <f>IF(NOT(ISBLANK(Sheet1!Q64)),Sheet1!Q64,"")</f>
        <v>5133</v>
      </c>
      <c r="N62" s="13" t="str">
        <f>IF(NOT(ISBLANK(Sheet1!S64)),Sheet1!S64,"")</f>
        <v>45/35</v>
      </c>
      <c r="O62">
        <f>IF(NOT(ISBLANK(Sheet1!T64)),Sheet1!T64,"")</f>
        <v>52</v>
      </c>
      <c r="P62" s="13" t="str">
        <f>IF(NOT(ISBLANK(Sheet1!V64)),Sheet1!V64,"")</f>
        <v>45/35</v>
      </c>
      <c r="Q62">
        <f>IF(NOT(ISBLANK(Sheet1!W64)),Sheet1!W64,"")</f>
        <v>52</v>
      </c>
      <c r="R62" t="str">
        <f>IF(NOT(ISBLANK(Sheet1!J64)),TEXT(Sheet1!J64,"hh:mm"),"")</f>
        <v>07:00</v>
      </c>
      <c r="S62" t="str">
        <f>IF(NOT(ISBLANK(Sheet1!K64)),TEXT(Sheet1!K64,"hh:mm"),"")</f>
        <v>03:00</v>
      </c>
      <c r="T62" t="str">
        <f>IF(NOT(ISBLANK(Sheet1!N64)),TEXT(Sheet1!N64,"hh:mm"),"")</f>
        <v>11:00</v>
      </c>
      <c r="U62" t="str">
        <f>IF(NOT(ISBLANK(Sheet1!O64)),TEXT(Sheet1!O64,"hh:mm"),"")</f>
        <v>05:00</v>
      </c>
      <c r="V62" t="str">
        <f>IF(NOT(ISBLANK(Sheet1!X64)),Sheet1!X64,"")</f>
        <v/>
      </c>
      <c r="W62" t="str">
        <f>IF(NOT(ISBLANK(Sheet1!Y64)),Sheet1!Y64,"")</f>
        <v/>
      </c>
      <c r="X62" t="str">
        <f>IF(NOT(ISBLANK(Sheet1!Z64)),Sheet1!Z64,"")</f>
        <v/>
      </c>
      <c r="Y62" t="str">
        <f>IF(NOT(ISBLANK(Sheet1!AA64)),Sheet1!AA64,"")</f>
        <v/>
      </c>
      <c r="Z62" t="str">
        <f>IF(NOT(ISBLANK(Sheet1!AB64)),Sheet1!AB64,"")</f>
        <v/>
      </c>
      <c r="AA62" t="str">
        <f>IF(NOT(ISBLANK(Sheet1!AC64)),Sheet1!AC64,"")</f>
        <v/>
      </c>
      <c r="AB62" t="str">
        <f>IF(NOT(ISBLANK(Sheet1!AD64)),Sheet1!AD64,"")</f>
        <v/>
      </c>
      <c r="AC62" t="str">
        <f>IF(NOT(ISBLANK(Sheet1!AE64)),Sheet1!AE64,"")</f>
        <v/>
      </c>
      <c r="AD62" t="str">
        <f>IF(NOT(ISBLANK(Sheet1!AF64)),Sheet1!AF64,"")</f>
        <v/>
      </c>
      <c r="AE62" t="str">
        <f>IF(NOT(ISBLANK(Sheet1!AG64)),Sheet1!AG64,"")</f>
        <v/>
      </c>
      <c r="AF62" t="str">
        <f>IF(NOT(ISBLANK(Sheet1!AH64)),Sheet1!AH64,"")</f>
        <v/>
      </c>
      <c r="AG62" t="str">
        <f>IF(NOT(ISBLANK(Sheet1!AI64)),Sheet1!AI64,"")</f>
        <v/>
      </c>
      <c r="AH62" t="str">
        <f>IF(NOT(ISBLANK(Sheet1!AJ64)),Sheet1!AJ64,"")</f>
        <v/>
      </c>
      <c r="AI62" t="str">
        <f>IF(NOT(ISBLANK(Sheet1!AK64)),Sheet1!AK64,"")</f>
        <v/>
      </c>
      <c r="AJ62" t="str">
        <f>IF(NOT(ISBLANK(Sheet1!AL64)),Sheet1!AL64,"")</f>
        <v/>
      </c>
      <c r="AK62" t="str">
        <f>IF(NOT(ISBLANK(Sheet1!AM64)),Sheet1!AM64,"")</f>
        <v/>
      </c>
      <c r="AL62" t="str">
        <f>IF(NOT(ISBLANK(Sheet1!AN64)),Sheet1!AN64,"")</f>
        <v/>
      </c>
      <c r="AM62" t="str">
        <f>IF(NOT(ISBLANK(Sheet1!AO64)),Sheet1!AO64,"")</f>
        <v/>
      </c>
      <c r="AN62" t="str">
        <f>IF(NOT(ISBLANK(Sheet1!AP64)),Sheet1!AP64,"")</f>
        <v/>
      </c>
      <c r="AO62" t="str">
        <f>IF(NOT(ISBLANK(Sheet1!AQ64)),Sheet1!AQ64,"")</f>
        <v/>
      </c>
      <c r="AP62" t="str">
        <f>IF(NOT(ISBLANK(Sheet1!AR64)),Sheet1!AR64,"")</f>
        <v/>
      </c>
      <c r="AQ62" t="str">
        <f>IF(NOT(ISBLANK(Sheet1!AS64)),Sheet1!AS64,"")</f>
        <v/>
      </c>
      <c r="AR62" t="str">
        <f>IF(NOT(ISBLANK(Sheet1!AT64)),Sheet1!AT64,"")</f>
        <v/>
      </c>
      <c r="AS62" t="str">
        <f>IF(NOT(ISBLANK(Sheet1!AU64)),Sheet1!AU64,"")</f>
        <v/>
      </c>
      <c r="AT62" t="str">
        <f>IF(NOT(ISBLANK(Sheet1!AV64)),Sheet1!AV64,"")</f>
        <v/>
      </c>
      <c r="AU62" t="str">
        <f>IF(NOT(ISBLANK(Sheet1!AW64)),Sheet1!AW64,"")</f>
        <v/>
      </c>
      <c r="AV62" t="str">
        <f>IF(NOT(ISBLANK(Sheet1!AX64)),Sheet1!AX64,"")</f>
        <v/>
      </c>
      <c r="AW62" t="str">
        <f>IF(NOT(ISBLANK(Sheet1!AZ64)),TEXT(Sheet1!AZ64,"hh:mm"),"")</f>
        <v>07:00</v>
      </c>
      <c r="AX62" t="str">
        <f>IF(NOT(ISBLANK(Sheet1!BA64)),TEXT(Sheet1!BA64,"hh:mm"),"")</f>
        <v>03:00</v>
      </c>
      <c r="AY62">
        <f>IF(NOT(ISBLANK(Sheet1!BB64)),Sheet1!BB64,"")</f>
        <v>322</v>
      </c>
      <c r="AZ62">
        <f>IF(NOT(ISBLANK(Sheet1!BC64)),Sheet1!BC64,"")</f>
        <v>0.4</v>
      </c>
      <c r="BA62">
        <f>IF(NOT(ISBLANK(Sheet1!BD64)),Sheet1!BD64,"")</f>
        <v>69240</v>
      </c>
      <c r="BB62">
        <f>IF(NOT(ISBLANK(Sheet1!BE64)),Sheet1!BE64,"")</f>
        <v>94.6</v>
      </c>
      <c r="BC62">
        <f>IF(NOT(ISBLANK(Sheet1!BF64)),Sheet1!BF64,"")</f>
        <v>3602</v>
      </c>
      <c r="BD62">
        <f>IF(NOT(ISBLANK(Sheet1!BG64)),Sheet1!BG64,"")</f>
        <v>4.9000000000000004</v>
      </c>
      <c r="BE62" t="str">
        <f>IF(NOT(ISBLANK(Sheet1!BI64)),TEXT(Sheet1!BI64,"hh:mm"),"")</f>
        <v>11:00</v>
      </c>
      <c r="BF62" t="str">
        <f>IF(NOT(ISBLANK(Sheet1!BJ64)),TEXT(Sheet1!BJ64,"hh:mm"),"")</f>
        <v>05:00</v>
      </c>
      <c r="BG62">
        <f>IF(NOT(ISBLANK(Sheet1!BK64)),Sheet1!BK64,"")</f>
        <v>49</v>
      </c>
      <c r="BH62">
        <f>IF(NOT(ISBLANK(Sheet1!BL64)),Sheet1!BL64,"")</f>
        <v>0.1</v>
      </c>
      <c r="BI62">
        <f>IF(NOT(ISBLANK(Sheet1!BM64)),Sheet1!BM64,"")</f>
        <v>73757</v>
      </c>
      <c r="BJ62">
        <f>IF(NOT(ISBLANK(Sheet1!BN64)),Sheet1!BN64,"")</f>
        <v>95.5</v>
      </c>
      <c r="BK62">
        <f>IF(NOT(ISBLANK(Sheet1!BO64)),Sheet1!BO64,"")</f>
        <v>3420</v>
      </c>
      <c r="BL62">
        <f>IF(NOT(ISBLANK(Sheet1!BP64)),Sheet1!BP64,"")</f>
        <v>4.4000000000000004</v>
      </c>
      <c r="BM62">
        <f t="shared" si="0"/>
        <v>5133</v>
      </c>
    </row>
    <row r="63" spans="1:65">
      <c r="A63">
        <f>Sheet1!A65</f>
        <v>62</v>
      </c>
      <c r="B63" t="str">
        <f>Sheet1!B65</f>
        <v>PC::PC03100::0200</v>
      </c>
      <c r="C63">
        <f>Sheet1!C65</f>
        <v>38.254978299999998</v>
      </c>
      <c r="D63">
        <f>Sheet1!D65</f>
        <v>-104.4967183</v>
      </c>
      <c r="E63" t="str">
        <f>Sheet1!E65</f>
        <v>Baxter Rd</v>
      </c>
      <c r="F63" s="8">
        <f>Sheet1!F65</f>
        <v>44453</v>
      </c>
      <c r="G63" s="8">
        <f>Sheet1!G65</f>
        <v>44483</v>
      </c>
      <c r="H63" t="str">
        <f>Sheet1!H65</f>
        <v>Daniel Rd</v>
      </c>
      <c r="I63">
        <f>Sheet1!I65</f>
        <v>2507</v>
      </c>
      <c r="J63" t="str">
        <f>Sheet1!L65</f>
        <v>Daniel Rd</v>
      </c>
      <c r="K63">
        <f>Sheet1!M65</f>
        <v>2522</v>
      </c>
      <c r="L63" t="str">
        <f>IF(NOT(ISBLANK(Sheet1!P65)),Sheet1!P65,"")</f>
        <v/>
      </c>
      <c r="M63">
        <f>IF(NOT(ISBLANK(Sheet1!Q65)),Sheet1!Q65,"")</f>
        <v>5029</v>
      </c>
      <c r="N63" s="13" t="str">
        <f>IF(NOT(ISBLANK(Sheet1!S65)),Sheet1!S65,"")</f>
        <v>45/35</v>
      </c>
      <c r="O63">
        <f>IF(NOT(ISBLANK(Sheet1!T65)),Sheet1!T65,"")</f>
        <v>49</v>
      </c>
      <c r="P63" s="13" t="str">
        <f>IF(NOT(ISBLANK(Sheet1!V65)),Sheet1!V65,"")</f>
        <v>45/35</v>
      </c>
      <c r="Q63">
        <f>IF(NOT(ISBLANK(Sheet1!W65)),Sheet1!W65,"")</f>
        <v>50</v>
      </c>
      <c r="R63" t="str">
        <f>IF(NOT(ISBLANK(Sheet1!J65)),TEXT(Sheet1!J65,"hh:mm"),"")</f>
        <v>07:00</v>
      </c>
      <c r="S63" t="str">
        <f>IF(NOT(ISBLANK(Sheet1!K65)),TEXT(Sheet1!K65,"hh:mm"),"")</f>
        <v>03:00</v>
      </c>
      <c r="T63" t="str">
        <f>IF(NOT(ISBLANK(Sheet1!N65)),TEXT(Sheet1!N65,"hh:mm"),"")</f>
        <v>11:00</v>
      </c>
      <c r="U63" t="str">
        <f>IF(NOT(ISBLANK(Sheet1!O65)),TEXT(Sheet1!O65,"hh:mm"),"")</f>
        <v>05:00</v>
      </c>
      <c r="V63" t="str">
        <f>IF(NOT(ISBLANK(Sheet1!X65)),Sheet1!X65,"")</f>
        <v/>
      </c>
      <c r="W63" t="str">
        <f>IF(NOT(ISBLANK(Sheet1!Y65)),Sheet1!Y65,"")</f>
        <v/>
      </c>
      <c r="X63" t="str">
        <f>IF(NOT(ISBLANK(Sheet1!Z65)),Sheet1!Z65,"")</f>
        <v/>
      </c>
      <c r="Y63" t="str">
        <f>IF(NOT(ISBLANK(Sheet1!AA65)),Sheet1!AA65,"")</f>
        <v/>
      </c>
      <c r="Z63" t="str">
        <f>IF(NOT(ISBLANK(Sheet1!AB65)),Sheet1!AB65,"")</f>
        <v/>
      </c>
      <c r="AA63" t="str">
        <f>IF(NOT(ISBLANK(Sheet1!AC65)),Sheet1!AC65,"")</f>
        <v/>
      </c>
      <c r="AB63" t="str">
        <f>IF(NOT(ISBLANK(Sheet1!AD65)),Sheet1!AD65,"")</f>
        <v/>
      </c>
      <c r="AC63" t="str">
        <f>IF(NOT(ISBLANK(Sheet1!AE65)),Sheet1!AE65,"")</f>
        <v/>
      </c>
      <c r="AD63" t="str">
        <f>IF(NOT(ISBLANK(Sheet1!AF65)),Sheet1!AF65,"")</f>
        <v/>
      </c>
      <c r="AE63" t="str">
        <f>IF(NOT(ISBLANK(Sheet1!AG65)),Sheet1!AG65,"")</f>
        <v/>
      </c>
      <c r="AF63" t="str">
        <f>IF(NOT(ISBLANK(Sheet1!AH65)),Sheet1!AH65,"")</f>
        <v/>
      </c>
      <c r="AG63" t="str">
        <f>IF(NOT(ISBLANK(Sheet1!AI65)),Sheet1!AI65,"")</f>
        <v/>
      </c>
      <c r="AH63" t="str">
        <f>IF(NOT(ISBLANK(Sheet1!AJ65)),Sheet1!AJ65,"")</f>
        <v/>
      </c>
      <c r="AI63" t="str">
        <f>IF(NOT(ISBLANK(Sheet1!AK65)),Sheet1!AK65,"")</f>
        <v/>
      </c>
      <c r="AJ63" t="str">
        <f>IF(NOT(ISBLANK(Sheet1!AL65)),Sheet1!AL65,"")</f>
        <v/>
      </c>
      <c r="AK63" t="str">
        <f>IF(NOT(ISBLANK(Sheet1!AM65)),Sheet1!AM65,"")</f>
        <v/>
      </c>
      <c r="AL63" t="str">
        <f>IF(NOT(ISBLANK(Sheet1!AN65)),Sheet1!AN65,"")</f>
        <v/>
      </c>
      <c r="AM63" t="str">
        <f>IF(NOT(ISBLANK(Sheet1!AO65)),Sheet1!AO65,"")</f>
        <v/>
      </c>
      <c r="AN63" t="str">
        <f>IF(NOT(ISBLANK(Sheet1!AP65)),Sheet1!AP65,"")</f>
        <v/>
      </c>
      <c r="AO63" t="str">
        <f>IF(NOT(ISBLANK(Sheet1!AQ65)),Sheet1!AQ65,"")</f>
        <v/>
      </c>
      <c r="AP63" t="str">
        <f>IF(NOT(ISBLANK(Sheet1!AR65)),Sheet1!AR65,"")</f>
        <v/>
      </c>
      <c r="AQ63" t="str">
        <f>IF(NOT(ISBLANK(Sheet1!AS65)),Sheet1!AS65,"")</f>
        <v/>
      </c>
      <c r="AR63" t="str">
        <f>IF(NOT(ISBLANK(Sheet1!AT65)),Sheet1!AT65,"")</f>
        <v/>
      </c>
      <c r="AS63" t="str">
        <f>IF(NOT(ISBLANK(Sheet1!AU65)),Sheet1!AU65,"")</f>
        <v/>
      </c>
      <c r="AT63" t="str">
        <f>IF(NOT(ISBLANK(Sheet1!AV65)),Sheet1!AV65,"")</f>
        <v/>
      </c>
      <c r="AU63" t="str">
        <f>IF(NOT(ISBLANK(Sheet1!AW65)),Sheet1!AW65,"")</f>
        <v/>
      </c>
      <c r="AV63" t="str">
        <f>IF(NOT(ISBLANK(Sheet1!AX65)),Sheet1!AX65,"")</f>
        <v/>
      </c>
      <c r="AW63" t="str">
        <f>IF(NOT(ISBLANK(Sheet1!AZ65)),TEXT(Sheet1!AZ65,"hh:mm"),"")</f>
        <v>07:00</v>
      </c>
      <c r="AX63" t="str">
        <f>IF(NOT(ISBLANK(Sheet1!BA65)),TEXT(Sheet1!BA65,"hh:mm"),"")</f>
        <v>03:00</v>
      </c>
      <c r="AY63">
        <f>IF(NOT(ISBLANK(Sheet1!BB65)),Sheet1!BB65,"")</f>
        <v>250</v>
      </c>
      <c r="AZ63">
        <f>IF(NOT(ISBLANK(Sheet1!BC65)),Sheet1!BC65,"")</f>
        <v>0.3</v>
      </c>
      <c r="BA63">
        <f>IF(NOT(ISBLANK(Sheet1!BD65)),Sheet1!BD65,"")</f>
        <v>71368</v>
      </c>
      <c r="BB63">
        <f>IF(NOT(ISBLANK(Sheet1!BE65)),Sheet1!BE65,"")</f>
        <v>94.9</v>
      </c>
      <c r="BC63">
        <f>IF(NOT(ISBLANK(Sheet1!BF65)),Sheet1!BF65,"")</f>
        <v>3593</v>
      </c>
      <c r="BD63">
        <f>IF(NOT(ISBLANK(Sheet1!BG65)),Sheet1!BG65,"")</f>
        <v>4.8</v>
      </c>
      <c r="BE63" t="str">
        <f>IF(NOT(ISBLANK(Sheet1!BI65)),TEXT(Sheet1!BI65,"hh:mm"),"")</f>
        <v>11:00</v>
      </c>
      <c r="BF63" t="str">
        <f>IF(NOT(ISBLANK(Sheet1!BJ65)),TEXT(Sheet1!BJ65,"hh:mm"),"")</f>
        <v>05:00</v>
      </c>
      <c r="BG63">
        <f>IF(NOT(ISBLANK(Sheet1!BK65)),Sheet1!BK65,"")</f>
        <v>109</v>
      </c>
      <c r="BH63">
        <f>IF(NOT(ISBLANK(Sheet1!BL65)),Sheet1!BL65,"")</f>
        <v>0.1</v>
      </c>
      <c r="BI63">
        <f>IF(NOT(ISBLANK(Sheet1!BM65)),Sheet1!BM65,"")</f>
        <v>72737</v>
      </c>
      <c r="BJ63">
        <f>IF(NOT(ISBLANK(Sheet1!BN65)),Sheet1!BN65,"")</f>
        <v>96.1</v>
      </c>
      <c r="BK63">
        <f>IF(NOT(ISBLANK(Sheet1!BO65)),Sheet1!BO65,"")</f>
        <v>2827</v>
      </c>
      <c r="BL63">
        <f>IF(NOT(ISBLANK(Sheet1!BP65)),Sheet1!BP65,"")</f>
        <v>3.7</v>
      </c>
      <c r="BM63">
        <f t="shared" si="0"/>
        <v>5029</v>
      </c>
    </row>
    <row r="64" spans="1:65">
      <c r="A64">
        <f>Sheet1!A66</f>
        <v>63</v>
      </c>
      <c r="B64" t="str">
        <f>Sheet1!B66</f>
        <v>PC::PC00065::0975</v>
      </c>
      <c r="C64">
        <f>Sheet1!C66</f>
        <v>38.227175000000003</v>
      </c>
      <c r="D64">
        <f>Sheet1!D66</f>
        <v>-104.4609633</v>
      </c>
      <c r="E64" t="str">
        <f>Sheet1!E66</f>
        <v>S Rd</v>
      </c>
      <c r="F64" s="8">
        <f>Sheet1!F66</f>
        <v>44861</v>
      </c>
      <c r="G64" s="8">
        <f>Sheet1!G66</f>
        <v>44873</v>
      </c>
      <c r="H64" t="str">
        <f>Sheet1!H66</f>
        <v>36th Ln</v>
      </c>
      <c r="I64">
        <f>Sheet1!I66</f>
        <v>262</v>
      </c>
      <c r="J64" t="str">
        <f>Sheet1!L66</f>
        <v>36th Ln</v>
      </c>
      <c r="K64">
        <f>Sheet1!M66</f>
        <v>239</v>
      </c>
      <c r="L64" t="str">
        <f>IF(NOT(ISBLANK(Sheet1!P66)),Sheet1!P66,"")</f>
        <v/>
      </c>
      <c r="M64">
        <f>IF(NOT(ISBLANK(Sheet1!Q66)),Sheet1!Q66,"")</f>
        <v>501</v>
      </c>
      <c r="N64" s="13">
        <f>IF(NOT(ISBLANK(Sheet1!S66)),Sheet1!S66,"")</f>
        <v>35</v>
      </c>
      <c r="O64">
        <f>IF(NOT(ISBLANK(Sheet1!T66)),Sheet1!T66,"")</f>
        <v>48</v>
      </c>
      <c r="P64" s="13">
        <f>IF(NOT(ISBLANK(Sheet1!V66)),Sheet1!V66,"")</f>
        <v>35</v>
      </c>
      <c r="Q64">
        <f>IF(NOT(ISBLANK(Sheet1!W66)),Sheet1!W66,"")</f>
        <v>51</v>
      </c>
      <c r="R64" t="str">
        <f>IF(NOT(ISBLANK(Sheet1!J66)),TEXT(Sheet1!J66,"hh:mm"),"")</f>
        <v>07:00</v>
      </c>
      <c r="S64" t="str">
        <f>IF(NOT(ISBLANK(Sheet1!K66)),TEXT(Sheet1!K66,"hh:mm"),"")</f>
        <v>03:00</v>
      </c>
      <c r="T64" t="str">
        <f>IF(NOT(ISBLANK(Sheet1!N66)),TEXT(Sheet1!N66,"hh:mm"),"")</f>
        <v>07:00</v>
      </c>
      <c r="U64" t="str">
        <f>IF(NOT(ISBLANK(Sheet1!O66)),TEXT(Sheet1!O66,"hh:mm"),"")</f>
        <v>05:00</v>
      </c>
      <c r="V64" t="str">
        <f>IF(NOT(ISBLANK(Sheet1!X66)),Sheet1!X66,"")</f>
        <v/>
      </c>
      <c r="W64" t="str">
        <f>IF(NOT(ISBLANK(Sheet1!Y66)),Sheet1!Y66,"")</f>
        <v/>
      </c>
      <c r="X64" t="str">
        <f>IF(NOT(ISBLANK(Sheet1!Z66)),Sheet1!Z66,"")</f>
        <v/>
      </c>
      <c r="Y64" t="str">
        <f>IF(NOT(ISBLANK(Sheet1!AA66)),Sheet1!AA66,"")</f>
        <v/>
      </c>
      <c r="Z64" t="str">
        <f>IF(NOT(ISBLANK(Sheet1!AB66)),Sheet1!AB66,"")</f>
        <v/>
      </c>
      <c r="AA64" t="str">
        <f>IF(NOT(ISBLANK(Sheet1!AC66)),Sheet1!AC66,"")</f>
        <v/>
      </c>
      <c r="AB64" t="str">
        <f>IF(NOT(ISBLANK(Sheet1!AD66)),Sheet1!AD66,"")</f>
        <v/>
      </c>
      <c r="AC64" t="str">
        <f>IF(NOT(ISBLANK(Sheet1!AE66)),Sheet1!AE66,"")</f>
        <v/>
      </c>
      <c r="AD64" t="str">
        <f>IF(NOT(ISBLANK(Sheet1!AF66)),Sheet1!AF66,"")</f>
        <v/>
      </c>
      <c r="AE64" t="str">
        <f>IF(NOT(ISBLANK(Sheet1!AG66)),Sheet1!AG66,"")</f>
        <v/>
      </c>
      <c r="AF64" t="str">
        <f>IF(NOT(ISBLANK(Sheet1!AH66)),Sheet1!AH66,"")</f>
        <v/>
      </c>
      <c r="AG64" t="str">
        <f>IF(NOT(ISBLANK(Sheet1!AI66)),Sheet1!AI66,"")</f>
        <v/>
      </c>
      <c r="AH64" t="str">
        <f>IF(NOT(ISBLANK(Sheet1!AJ66)),Sheet1!AJ66,"")</f>
        <v/>
      </c>
      <c r="AI64" t="str">
        <f>IF(NOT(ISBLANK(Sheet1!AK66)),Sheet1!AK66,"")</f>
        <v/>
      </c>
      <c r="AJ64" t="str">
        <f>IF(NOT(ISBLANK(Sheet1!AL66)),Sheet1!AL66,"")</f>
        <v/>
      </c>
      <c r="AK64" t="str">
        <f>IF(NOT(ISBLANK(Sheet1!AM66)),Sheet1!AM66,"")</f>
        <v/>
      </c>
      <c r="AL64" t="str">
        <f>IF(NOT(ISBLANK(Sheet1!AN66)),Sheet1!AN66,"")</f>
        <v/>
      </c>
      <c r="AM64" t="str">
        <f>IF(NOT(ISBLANK(Sheet1!AO66)),Sheet1!AO66,"")</f>
        <v/>
      </c>
      <c r="AN64" t="str">
        <f>IF(NOT(ISBLANK(Sheet1!AP66)),Sheet1!AP66,"")</f>
        <v/>
      </c>
      <c r="AO64" t="str">
        <f>IF(NOT(ISBLANK(Sheet1!AQ66)),Sheet1!AQ66,"")</f>
        <v/>
      </c>
      <c r="AP64" t="str">
        <f>IF(NOT(ISBLANK(Sheet1!AR66)),Sheet1!AR66,"")</f>
        <v/>
      </c>
      <c r="AQ64" t="str">
        <f>IF(NOT(ISBLANK(Sheet1!AS66)),Sheet1!AS66,"")</f>
        <v/>
      </c>
      <c r="AR64" t="str">
        <f>IF(NOT(ISBLANK(Sheet1!AT66)),Sheet1!AT66,"")</f>
        <v/>
      </c>
      <c r="AS64" t="str">
        <f>IF(NOT(ISBLANK(Sheet1!AU66)),Sheet1!AU66,"")</f>
        <v/>
      </c>
      <c r="AT64" t="str">
        <f>IF(NOT(ISBLANK(Sheet1!AV66)),Sheet1!AV66,"")</f>
        <v/>
      </c>
      <c r="AU64" t="str">
        <f>IF(NOT(ISBLANK(Sheet1!AW66)),Sheet1!AW66,"")</f>
        <v/>
      </c>
      <c r="AV64" t="str">
        <f>IF(NOT(ISBLANK(Sheet1!AX66)),Sheet1!AX66,"")</f>
        <v/>
      </c>
      <c r="AW64" t="str">
        <f>IF(NOT(ISBLANK(Sheet1!AZ66)),TEXT(Sheet1!AZ66,"hh:mm"),"")</f>
        <v>07:00</v>
      </c>
      <c r="AX64" t="str">
        <f>IF(NOT(ISBLANK(Sheet1!BA66)),TEXT(Sheet1!BA66,"hh:mm"),"")</f>
        <v>03:00</v>
      </c>
      <c r="AY64">
        <f>IF(NOT(ISBLANK(Sheet1!BB66)),Sheet1!BB66,"")</f>
        <v>82</v>
      </c>
      <c r="AZ64">
        <f>IF(NOT(ISBLANK(Sheet1!BC66)),Sheet1!BC66,"")</f>
        <v>2.6</v>
      </c>
      <c r="BA64">
        <f>IF(NOT(ISBLANK(Sheet1!BD66)),Sheet1!BD66,"")</f>
        <v>2920</v>
      </c>
      <c r="BB64">
        <f>IF(NOT(ISBLANK(Sheet1!BE66)),Sheet1!BE66,"")</f>
        <v>90.9</v>
      </c>
      <c r="BC64">
        <f>IF(NOT(ISBLANK(Sheet1!BF66)),Sheet1!BF66,"")</f>
        <v>210</v>
      </c>
      <c r="BD64">
        <f>IF(NOT(ISBLANK(Sheet1!BG66)),Sheet1!BG66,"")</f>
        <v>6.5</v>
      </c>
      <c r="BE64" t="str">
        <f>IF(NOT(ISBLANK(Sheet1!BI66)),TEXT(Sheet1!BI66,"hh:mm"),"")</f>
        <v>07:00</v>
      </c>
      <c r="BF64" t="str">
        <f>IF(NOT(ISBLANK(Sheet1!BJ66)),TEXT(Sheet1!BJ66,"hh:mm"),"")</f>
        <v>05:00</v>
      </c>
      <c r="BG64">
        <f>IF(NOT(ISBLANK(Sheet1!BK66)),Sheet1!BK66,"")</f>
        <v>9</v>
      </c>
      <c r="BH64">
        <f>IF(NOT(ISBLANK(Sheet1!BL66)),Sheet1!BL66,"")</f>
        <v>0.3</v>
      </c>
      <c r="BI64">
        <f>IF(NOT(ISBLANK(Sheet1!BM66)),Sheet1!BM66,"")</f>
        <v>2721</v>
      </c>
      <c r="BJ64">
        <f>IF(NOT(ISBLANK(Sheet1!BN66)),Sheet1!BN66,"")</f>
        <v>92.9</v>
      </c>
      <c r="BK64">
        <f>IF(NOT(ISBLANK(Sheet1!BO66)),Sheet1!BO66,"")</f>
        <v>200</v>
      </c>
      <c r="BL64">
        <f>IF(NOT(ISBLANK(Sheet1!BP66)),Sheet1!BP66,"")</f>
        <v>6.8</v>
      </c>
      <c r="BM64">
        <f t="shared" si="0"/>
        <v>501</v>
      </c>
    </row>
    <row r="65" spans="1:65">
      <c r="A65">
        <f>Sheet1!A67</f>
        <v>64</v>
      </c>
      <c r="B65" t="str">
        <f>Sheet1!B67</f>
        <v>None</v>
      </c>
      <c r="C65">
        <f>Sheet1!C67</f>
        <v>38.324373299999998</v>
      </c>
      <c r="D65">
        <f>Sheet1!D67</f>
        <v>-104.68926329999999</v>
      </c>
      <c r="E65" t="str">
        <f>Sheet1!E67</f>
        <v>E Industrial Blvd</v>
      </c>
      <c r="F65" s="8">
        <f>Sheet1!F67</f>
        <v>44993</v>
      </c>
      <c r="G65" s="8">
        <f>Sheet1!G67</f>
        <v>45000</v>
      </c>
      <c r="H65" t="str">
        <f>Sheet1!H67</f>
        <v>N Industrial Way</v>
      </c>
      <c r="I65">
        <f>Sheet1!I67</f>
        <v>87</v>
      </c>
      <c r="J65" t="str">
        <f>Sheet1!L67</f>
        <v>N Industrial Way</v>
      </c>
      <c r="K65">
        <f>Sheet1!M67</f>
        <v>68</v>
      </c>
      <c r="L65" t="str">
        <f>IF(NOT(ISBLANK(Sheet1!P67)),Sheet1!P67,"")</f>
        <v/>
      </c>
      <c r="M65">
        <f>IF(NOT(ISBLANK(Sheet1!Q67)),Sheet1!Q67,"")</f>
        <v>155</v>
      </c>
      <c r="N65" s="13">
        <f>IF(NOT(ISBLANK(Sheet1!S67)),Sheet1!S67,"")</f>
        <v>30</v>
      </c>
      <c r="O65">
        <f>IF(NOT(ISBLANK(Sheet1!T67)),Sheet1!T67,"")</f>
        <v>41</v>
      </c>
      <c r="P65" s="13">
        <f>IF(NOT(ISBLANK(Sheet1!V67)),Sheet1!V67,"")</f>
        <v>30</v>
      </c>
      <c r="Q65">
        <f>IF(NOT(ISBLANK(Sheet1!W67)),Sheet1!W67,"")</f>
        <v>37</v>
      </c>
      <c r="R65" t="str">
        <f>IF(NOT(ISBLANK(Sheet1!J67)),TEXT(Sheet1!J67,"hh:mm"),"")</f>
        <v>09:00</v>
      </c>
      <c r="S65" t="str">
        <f>IF(NOT(ISBLANK(Sheet1!K67)),TEXT(Sheet1!K67,"hh:mm"),"")</f>
        <v>04:00</v>
      </c>
      <c r="T65" t="str">
        <f>IF(NOT(ISBLANK(Sheet1!N67)),TEXT(Sheet1!N67,"hh:mm"),"")</f>
        <v>09:00</v>
      </c>
      <c r="U65" t="str">
        <f>IF(NOT(ISBLANK(Sheet1!O67)),TEXT(Sheet1!O67,"hh:mm"),"")</f>
        <v>04:00</v>
      </c>
      <c r="V65" t="str">
        <f>IF(NOT(ISBLANK(Sheet1!X67)),Sheet1!X67,"")</f>
        <v/>
      </c>
      <c r="W65" t="str">
        <f>IF(NOT(ISBLANK(Sheet1!Y67)),Sheet1!Y67,"")</f>
        <v/>
      </c>
      <c r="X65" t="str">
        <f>IF(NOT(ISBLANK(Sheet1!Z67)),Sheet1!Z67,"")</f>
        <v/>
      </c>
      <c r="Y65" t="str">
        <f>IF(NOT(ISBLANK(Sheet1!AA67)),Sheet1!AA67,"")</f>
        <v/>
      </c>
      <c r="Z65" t="str">
        <f>IF(NOT(ISBLANK(Sheet1!AB67)),Sheet1!AB67,"")</f>
        <v/>
      </c>
      <c r="AA65" t="str">
        <f>IF(NOT(ISBLANK(Sheet1!AC67)),Sheet1!AC67,"")</f>
        <v/>
      </c>
      <c r="AB65" t="str">
        <f>IF(NOT(ISBLANK(Sheet1!AD67)),Sheet1!AD67,"")</f>
        <v/>
      </c>
      <c r="AC65" t="str">
        <f>IF(NOT(ISBLANK(Sheet1!AE67)),Sheet1!AE67,"")</f>
        <v/>
      </c>
      <c r="AD65" t="str">
        <f>IF(NOT(ISBLANK(Sheet1!AF67)),Sheet1!AF67,"")</f>
        <v/>
      </c>
      <c r="AE65" t="str">
        <f>IF(NOT(ISBLANK(Sheet1!AG67)),Sheet1!AG67,"")</f>
        <v/>
      </c>
      <c r="AF65" t="str">
        <f>IF(NOT(ISBLANK(Sheet1!AH67)),Sheet1!AH67,"")</f>
        <v/>
      </c>
      <c r="AG65" t="str">
        <f>IF(NOT(ISBLANK(Sheet1!AI67)),Sheet1!AI67,"")</f>
        <v/>
      </c>
      <c r="AH65" t="str">
        <f>IF(NOT(ISBLANK(Sheet1!AJ67)),Sheet1!AJ67,"")</f>
        <v/>
      </c>
      <c r="AI65" t="str">
        <f>IF(NOT(ISBLANK(Sheet1!AK67)),Sheet1!AK67,"")</f>
        <v/>
      </c>
      <c r="AJ65" t="str">
        <f>IF(NOT(ISBLANK(Sheet1!AL67)),Sheet1!AL67,"")</f>
        <v/>
      </c>
      <c r="AK65" t="str">
        <f>IF(NOT(ISBLANK(Sheet1!AM67)),Sheet1!AM67,"")</f>
        <v/>
      </c>
      <c r="AL65" t="str">
        <f>IF(NOT(ISBLANK(Sheet1!AN67)),Sheet1!AN67,"")</f>
        <v/>
      </c>
      <c r="AM65" t="str">
        <f>IF(NOT(ISBLANK(Sheet1!AO67)),Sheet1!AO67,"")</f>
        <v/>
      </c>
      <c r="AN65" t="str">
        <f>IF(NOT(ISBLANK(Sheet1!AP67)),Sheet1!AP67,"")</f>
        <v/>
      </c>
      <c r="AO65" t="str">
        <f>IF(NOT(ISBLANK(Sheet1!AQ67)),Sheet1!AQ67,"")</f>
        <v/>
      </c>
      <c r="AP65" t="str">
        <f>IF(NOT(ISBLANK(Sheet1!AR67)),Sheet1!AR67,"")</f>
        <v/>
      </c>
      <c r="AQ65" t="str">
        <f>IF(NOT(ISBLANK(Sheet1!AS67)),Sheet1!AS67,"")</f>
        <v/>
      </c>
      <c r="AR65" t="str">
        <f>IF(NOT(ISBLANK(Sheet1!AT67)),Sheet1!AT67,"")</f>
        <v/>
      </c>
      <c r="AS65" t="str">
        <f>IF(NOT(ISBLANK(Sheet1!AU67)),Sheet1!AU67,"")</f>
        <v/>
      </c>
      <c r="AT65" t="str">
        <f>IF(NOT(ISBLANK(Sheet1!AV67)),Sheet1!AV67,"")</f>
        <v/>
      </c>
      <c r="AU65" t="str">
        <f>IF(NOT(ISBLANK(Sheet1!AW67)),Sheet1!AW67,"")</f>
        <v/>
      </c>
      <c r="AV65" t="str">
        <f>IF(NOT(ISBLANK(Sheet1!AX67)),Sheet1!AX67,"")</f>
        <v/>
      </c>
      <c r="AW65" t="str">
        <f>IF(NOT(ISBLANK(Sheet1!AZ67)),TEXT(Sheet1!AZ67,"hh:mm"),"")</f>
        <v>09:00</v>
      </c>
      <c r="AX65" t="str">
        <f>IF(NOT(ISBLANK(Sheet1!BA67)),TEXT(Sheet1!BA67,"hh:mm"),"")</f>
        <v>04:00</v>
      </c>
      <c r="AY65">
        <f>IF(NOT(ISBLANK(Sheet1!BB67)),Sheet1!BB67,"")</f>
        <v>2</v>
      </c>
      <c r="AZ65">
        <f>IF(NOT(ISBLANK(Sheet1!BC67)),Sheet1!BC67,"")</f>
        <v>0.3</v>
      </c>
      <c r="BA65">
        <f>IF(NOT(ISBLANK(Sheet1!BD67)),Sheet1!BD67,"")</f>
        <v>580</v>
      </c>
      <c r="BB65">
        <f>IF(NOT(ISBLANK(Sheet1!BE67)),Sheet1!BE67,"")</f>
        <v>96.2</v>
      </c>
      <c r="BC65">
        <f>IF(NOT(ISBLANK(Sheet1!BF67)),Sheet1!BF67,"")</f>
        <v>21</v>
      </c>
      <c r="BD65">
        <f>IF(NOT(ISBLANK(Sheet1!BG67)),Sheet1!BG67,"")</f>
        <v>3.5</v>
      </c>
      <c r="BE65" t="str">
        <f>IF(NOT(ISBLANK(Sheet1!BI67)),TEXT(Sheet1!BI67,"hh:mm"),"")</f>
        <v>09:00</v>
      </c>
      <c r="BF65" t="str">
        <f>IF(NOT(ISBLANK(Sheet1!BJ67)),TEXT(Sheet1!BJ67,"hh:mm"),"")</f>
        <v>04:00</v>
      </c>
      <c r="BG65">
        <f>IF(NOT(ISBLANK(Sheet1!BK67)),Sheet1!BK67,"")</f>
        <v>14</v>
      </c>
      <c r="BH65">
        <f>IF(NOT(ISBLANK(Sheet1!BL67)),Sheet1!BL67,"")</f>
        <v>3</v>
      </c>
      <c r="BI65">
        <f>IF(NOT(ISBLANK(Sheet1!BM67)),Sheet1!BM67,"")</f>
        <v>437</v>
      </c>
      <c r="BJ65">
        <f>IF(NOT(ISBLANK(Sheet1!BN67)),Sheet1!BN67,"")</f>
        <v>92.4</v>
      </c>
      <c r="BK65">
        <f>IF(NOT(ISBLANK(Sheet1!BO67)),Sheet1!BO67,"")</f>
        <v>22</v>
      </c>
      <c r="BL65">
        <f>IF(NOT(ISBLANK(Sheet1!BP67)),Sheet1!BP67,"")</f>
        <v>4.7</v>
      </c>
      <c r="BM65">
        <f t="shared" si="0"/>
        <v>155</v>
      </c>
    </row>
    <row r="66" spans="1:65">
      <c r="A66">
        <f>Sheet1!A68</f>
        <v>65</v>
      </c>
      <c r="B66" t="str">
        <f>Sheet1!B68</f>
        <v>PW::PW0338::0200</v>
      </c>
      <c r="C66">
        <f>Sheet1!C68</f>
        <v>38.384329999999999</v>
      </c>
      <c r="D66">
        <f>Sheet1!D68</f>
        <v>-104.70064499999999</v>
      </c>
      <c r="E66" t="str">
        <f>Sheet1!E68</f>
        <v>N Gantts Fort Ave</v>
      </c>
      <c r="F66" s="8">
        <f>Sheet1!F68</f>
        <v>44993</v>
      </c>
      <c r="G66" s="8">
        <f>Sheet1!G68</f>
        <v>45000</v>
      </c>
      <c r="H66" t="str">
        <f>Sheet1!H68</f>
        <v>E Cordova Dr</v>
      </c>
      <c r="I66">
        <f>Sheet1!I68</f>
        <v>391</v>
      </c>
      <c r="J66" t="str">
        <f>Sheet1!L68</f>
        <v>E Cordova Dr</v>
      </c>
      <c r="K66">
        <f>Sheet1!M68</f>
        <v>378</v>
      </c>
      <c r="L66" t="str">
        <f>IF(NOT(ISBLANK(Sheet1!P68)),Sheet1!P68,"")</f>
        <v/>
      </c>
      <c r="M66">
        <f>IF(NOT(ISBLANK(Sheet1!Q68)),Sheet1!Q68,"")</f>
        <v>769</v>
      </c>
      <c r="N66" s="13">
        <f>IF(NOT(ISBLANK(Sheet1!S68)),Sheet1!S68,"")</f>
        <v>45</v>
      </c>
      <c r="O66">
        <f>IF(NOT(ISBLANK(Sheet1!T68)),Sheet1!T68,"")</f>
        <v>48</v>
      </c>
      <c r="P66" s="13">
        <f>IF(NOT(ISBLANK(Sheet1!V68)),Sheet1!V68,"")</f>
        <v>45</v>
      </c>
      <c r="Q66">
        <f>IF(NOT(ISBLANK(Sheet1!W68)),Sheet1!W68,"")</f>
        <v>49</v>
      </c>
      <c r="R66" t="str">
        <f>IF(NOT(ISBLANK(Sheet1!J68)),TEXT(Sheet1!J68,"hh:mm"),"")</f>
        <v>11:00</v>
      </c>
      <c r="S66" t="str">
        <f>IF(NOT(ISBLANK(Sheet1!K68)),TEXT(Sheet1!K68,"hh:mm"),"")</f>
        <v>03:00</v>
      </c>
      <c r="T66" t="str">
        <f>IF(NOT(ISBLANK(Sheet1!N68)),TEXT(Sheet1!N68,"hh:mm"),"")</f>
        <v>06:00</v>
      </c>
      <c r="U66" t="str">
        <f>IF(NOT(ISBLANK(Sheet1!O68)),TEXT(Sheet1!O68,"hh:mm"),"")</f>
        <v>02:00</v>
      </c>
      <c r="V66" t="str">
        <f>IF(NOT(ISBLANK(Sheet1!X68)),Sheet1!X68,"")</f>
        <v/>
      </c>
      <c r="W66" t="str">
        <f>IF(NOT(ISBLANK(Sheet1!Y68)),Sheet1!Y68,"")</f>
        <v/>
      </c>
      <c r="X66" t="str">
        <f>IF(NOT(ISBLANK(Sheet1!Z68)),Sheet1!Z68,"")</f>
        <v/>
      </c>
      <c r="Y66" t="str">
        <f>IF(NOT(ISBLANK(Sheet1!AA68)),Sheet1!AA68,"")</f>
        <v/>
      </c>
      <c r="Z66" t="str">
        <f>IF(NOT(ISBLANK(Sheet1!AB68)),Sheet1!AB68,"")</f>
        <v/>
      </c>
      <c r="AA66" t="str">
        <f>IF(NOT(ISBLANK(Sheet1!AC68)),Sheet1!AC68,"")</f>
        <v/>
      </c>
      <c r="AB66" t="str">
        <f>IF(NOT(ISBLANK(Sheet1!AD68)),Sheet1!AD68,"")</f>
        <v/>
      </c>
      <c r="AC66" t="str">
        <f>IF(NOT(ISBLANK(Sheet1!AE68)),Sheet1!AE68,"")</f>
        <v/>
      </c>
      <c r="AD66" t="str">
        <f>IF(NOT(ISBLANK(Sheet1!AF68)),Sheet1!AF68,"")</f>
        <v/>
      </c>
      <c r="AE66" t="str">
        <f>IF(NOT(ISBLANK(Sheet1!AG68)),Sheet1!AG68,"")</f>
        <v/>
      </c>
      <c r="AF66" t="str">
        <f>IF(NOT(ISBLANK(Sheet1!AH68)),Sheet1!AH68,"")</f>
        <v/>
      </c>
      <c r="AG66" t="str">
        <f>IF(NOT(ISBLANK(Sheet1!AI68)),Sheet1!AI68,"")</f>
        <v/>
      </c>
      <c r="AH66" t="str">
        <f>IF(NOT(ISBLANK(Sheet1!AJ68)),Sheet1!AJ68,"")</f>
        <v/>
      </c>
      <c r="AI66" t="str">
        <f>IF(NOT(ISBLANK(Sheet1!AK68)),Sheet1!AK68,"")</f>
        <v/>
      </c>
      <c r="AJ66" t="str">
        <f>IF(NOT(ISBLANK(Sheet1!AL68)),Sheet1!AL68,"")</f>
        <v/>
      </c>
      <c r="AK66" t="str">
        <f>IF(NOT(ISBLANK(Sheet1!AM68)),Sheet1!AM68,"")</f>
        <v/>
      </c>
      <c r="AL66" t="str">
        <f>IF(NOT(ISBLANK(Sheet1!AN68)),Sheet1!AN68,"")</f>
        <v/>
      </c>
      <c r="AM66" t="str">
        <f>IF(NOT(ISBLANK(Sheet1!AO68)),Sheet1!AO68,"")</f>
        <v/>
      </c>
      <c r="AN66" t="str">
        <f>IF(NOT(ISBLANK(Sheet1!AP68)),Sheet1!AP68,"")</f>
        <v/>
      </c>
      <c r="AO66" t="str">
        <f>IF(NOT(ISBLANK(Sheet1!AQ68)),Sheet1!AQ68,"")</f>
        <v/>
      </c>
      <c r="AP66" t="str">
        <f>IF(NOT(ISBLANK(Sheet1!AR68)),Sheet1!AR68,"")</f>
        <v/>
      </c>
      <c r="AQ66" t="str">
        <f>IF(NOT(ISBLANK(Sheet1!AS68)),Sheet1!AS68,"")</f>
        <v/>
      </c>
      <c r="AR66" t="str">
        <f>IF(NOT(ISBLANK(Sheet1!AT68)),Sheet1!AT68,"")</f>
        <v/>
      </c>
      <c r="AS66" t="str">
        <f>IF(NOT(ISBLANK(Sheet1!AU68)),Sheet1!AU68,"")</f>
        <v/>
      </c>
      <c r="AT66" t="str">
        <f>IF(NOT(ISBLANK(Sheet1!AV68)),Sheet1!AV68,"")</f>
        <v/>
      </c>
      <c r="AU66" t="str">
        <f>IF(NOT(ISBLANK(Sheet1!AW68)),Sheet1!AW68,"")</f>
        <v/>
      </c>
      <c r="AV66" t="str">
        <f>IF(NOT(ISBLANK(Sheet1!AX68)),Sheet1!AX68,"")</f>
        <v/>
      </c>
      <c r="AW66" t="str">
        <f>IF(NOT(ISBLANK(Sheet1!AZ68)),TEXT(Sheet1!AZ68,"hh:mm"),"")</f>
        <v>11:00</v>
      </c>
      <c r="AX66" t="str">
        <f>IF(NOT(ISBLANK(Sheet1!BA68)),TEXT(Sheet1!BA68,"hh:mm"),"")</f>
        <v>03:00</v>
      </c>
      <c r="AY66">
        <f>IF(NOT(ISBLANK(Sheet1!BB68)),Sheet1!BB68,"")</f>
        <v>13</v>
      </c>
      <c r="AZ66">
        <f>IF(NOT(ISBLANK(Sheet1!BC68)),Sheet1!BC68,"")</f>
        <v>0.5</v>
      </c>
      <c r="BA66">
        <f>IF(NOT(ISBLANK(Sheet1!BD68)),Sheet1!BD68,"")</f>
        <v>2495</v>
      </c>
      <c r="BB66">
        <f>IF(NOT(ISBLANK(Sheet1!BE68)),Sheet1!BE68,"")</f>
        <v>95.1</v>
      </c>
      <c r="BC66">
        <f>IF(NOT(ISBLANK(Sheet1!BF68)),Sheet1!BF68,"")</f>
        <v>116</v>
      </c>
      <c r="BD66">
        <f>IF(NOT(ISBLANK(Sheet1!BG68)),Sheet1!BG68,"")</f>
        <v>4.4000000000000004</v>
      </c>
      <c r="BE66" t="str">
        <f>IF(NOT(ISBLANK(Sheet1!BI68)),TEXT(Sheet1!BI68,"hh:mm"),"")</f>
        <v>06:00</v>
      </c>
      <c r="BF66" t="str">
        <f>IF(NOT(ISBLANK(Sheet1!BJ68)),TEXT(Sheet1!BJ68,"hh:mm"),"")</f>
        <v>02:00</v>
      </c>
      <c r="BG66">
        <f>IF(NOT(ISBLANK(Sheet1!BK68)),Sheet1!BK68,"")</f>
        <v>29</v>
      </c>
      <c r="BH66">
        <f>IF(NOT(ISBLANK(Sheet1!BL68)),Sheet1!BL68,"")</f>
        <v>1.1000000000000001</v>
      </c>
      <c r="BI66">
        <f>IF(NOT(ISBLANK(Sheet1!BM68)),Sheet1!BM68,"")</f>
        <v>2454</v>
      </c>
      <c r="BJ66">
        <f>IF(NOT(ISBLANK(Sheet1!BN68)),Sheet1!BN68,"")</f>
        <v>95.5</v>
      </c>
      <c r="BK66">
        <f>IF(NOT(ISBLANK(Sheet1!BO68)),Sheet1!BO68,"")</f>
        <v>87</v>
      </c>
      <c r="BL66">
        <f>IF(NOT(ISBLANK(Sheet1!BP68)),Sheet1!BP68,"")</f>
        <v>3.4</v>
      </c>
      <c r="BM66">
        <f t="shared" si="0"/>
        <v>769</v>
      </c>
    </row>
    <row r="67" spans="1:65">
      <c r="A67">
        <f>Sheet1!A69</f>
        <v>66</v>
      </c>
      <c r="B67" t="str">
        <f>Sheet1!B69</f>
        <v>PW::PW0764::0600</v>
      </c>
      <c r="C67">
        <f>Sheet1!C69</f>
        <v>38.327129999999997</v>
      </c>
      <c r="D67">
        <f>Sheet1!D69</f>
        <v>-104.7153033</v>
      </c>
      <c r="E67" t="str">
        <f>Sheet1!E69</f>
        <v>E Spaulding Ave</v>
      </c>
      <c r="F67" s="8">
        <f>Sheet1!F69</f>
        <v>44993</v>
      </c>
      <c r="G67" s="8">
        <f>Sheet1!G69</f>
        <v>45000</v>
      </c>
      <c r="H67" t="str">
        <f>Sheet1!H69</f>
        <v>S Empress Dr</v>
      </c>
      <c r="I67">
        <f>Sheet1!I69</f>
        <v>1675</v>
      </c>
      <c r="J67" t="str">
        <f>Sheet1!L69</f>
        <v>S Empress Dr</v>
      </c>
      <c r="K67">
        <f>Sheet1!M69</f>
        <v>1646</v>
      </c>
      <c r="L67" t="str">
        <f>IF(NOT(ISBLANK(Sheet1!P69)),Sheet1!P69,"")</f>
        <v/>
      </c>
      <c r="M67">
        <f>IF(NOT(ISBLANK(Sheet1!Q69)),Sheet1!Q69,"")</f>
        <v>3321</v>
      </c>
      <c r="N67" s="13">
        <f>IF(NOT(ISBLANK(Sheet1!S69)),Sheet1!S69,"")</f>
        <v>45</v>
      </c>
      <c r="O67">
        <f>IF(NOT(ISBLANK(Sheet1!T69)),Sheet1!T69,"")</f>
        <v>48</v>
      </c>
      <c r="P67" s="13">
        <f>IF(NOT(ISBLANK(Sheet1!V69)),Sheet1!V69,"")</f>
        <v>45</v>
      </c>
      <c r="Q67">
        <f>IF(NOT(ISBLANK(Sheet1!W69)),Sheet1!W69,"")</f>
        <v>46</v>
      </c>
      <c r="R67" t="str">
        <f>IF(NOT(ISBLANK(Sheet1!J69)),TEXT(Sheet1!J69,"hh:mm"),"")</f>
        <v>07:00</v>
      </c>
      <c r="S67" t="str">
        <f>IF(NOT(ISBLANK(Sheet1!K69)),TEXT(Sheet1!K69,"hh:mm"),"")</f>
        <v>03:00</v>
      </c>
      <c r="T67" t="str">
        <f>IF(NOT(ISBLANK(Sheet1!N69)),TEXT(Sheet1!N69,"hh:mm"),"")</f>
        <v>11:00</v>
      </c>
      <c r="U67" t="str">
        <f>IF(NOT(ISBLANK(Sheet1!O69)),TEXT(Sheet1!O69,"hh:mm"),"")</f>
        <v>04:00</v>
      </c>
      <c r="V67" t="str">
        <f>IF(NOT(ISBLANK(Sheet1!X69)),Sheet1!X69,"")</f>
        <v/>
      </c>
      <c r="W67" t="str">
        <f>IF(NOT(ISBLANK(Sheet1!Y69)),Sheet1!Y69,"")</f>
        <v/>
      </c>
      <c r="X67" t="str">
        <f>IF(NOT(ISBLANK(Sheet1!Z69)),Sheet1!Z69,"")</f>
        <v/>
      </c>
      <c r="Y67" t="str">
        <f>IF(NOT(ISBLANK(Sheet1!AA69)),Sheet1!AA69,"")</f>
        <v/>
      </c>
      <c r="Z67" t="str">
        <f>IF(NOT(ISBLANK(Sheet1!AB69)),Sheet1!AB69,"")</f>
        <v/>
      </c>
      <c r="AA67" t="str">
        <f>IF(NOT(ISBLANK(Sheet1!AC69)),Sheet1!AC69,"")</f>
        <v/>
      </c>
      <c r="AB67" t="str">
        <f>IF(NOT(ISBLANK(Sheet1!AD69)),Sheet1!AD69,"")</f>
        <v/>
      </c>
      <c r="AC67" t="str">
        <f>IF(NOT(ISBLANK(Sheet1!AE69)),Sheet1!AE69,"")</f>
        <v/>
      </c>
      <c r="AD67" t="str">
        <f>IF(NOT(ISBLANK(Sheet1!AF69)),Sheet1!AF69,"")</f>
        <v/>
      </c>
      <c r="AE67" t="str">
        <f>IF(NOT(ISBLANK(Sheet1!AG69)),Sheet1!AG69,"")</f>
        <v/>
      </c>
      <c r="AF67" t="str">
        <f>IF(NOT(ISBLANK(Sheet1!AH69)),Sheet1!AH69,"")</f>
        <v/>
      </c>
      <c r="AG67" t="str">
        <f>IF(NOT(ISBLANK(Sheet1!AI69)),Sheet1!AI69,"")</f>
        <v/>
      </c>
      <c r="AH67" t="str">
        <f>IF(NOT(ISBLANK(Sheet1!AJ69)),Sheet1!AJ69,"")</f>
        <v/>
      </c>
      <c r="AI67" t="str">
        <f>IF(NOT(ISBLANK(Sheet1!AK69)),Sheet1!AK69,"")</f>
        <v/>
      </c>
      <c r="AJ67" t="str">
        <f>IF(NOT(ISBLANK(Sheet1!AL69)),Sheet1!AL69,"")</f>
        <v/>
      </c>
      <c r="AK67" t="str">
        <f>IF(NOT(ISBLANK(Sheet1!AM69)),Sheet1!AM69,"")</f>
        <v/>
      </c>
      <c r="AL67" t="str">
        <f>IF(NOT(ISBLANK(Sheet1!AN69)),Sheet1!AN69,"")</f>
        <v/>
      </c>
      <c r="AM67" t="str">
        <f>IF(NOT(ISBLANK(Sheet1!AO69)),Sheet1!AO69,"")</f>
        <v/>
      </c>
      <c r="AN67" t="str">
        <f>IF(NOT(ISBLANK(Sheet1!AP69)),Sheet1!AP69,"")</f>
        <v/>
      </c>
      <c r="AO67" t="str">
        <f>IF(NOT(ISBLANK(Sheet1!AQ69)),Sheet1!AQ69,"")</f>
        <v/>
      </c>
      <c r="AP67" t="str">
        <f>IF(NOT(ISBLANK(Sheet1!AR69)),Sheet1!AR69,"")</f>
        <v/>
      </c>
      <c r="AQ67" t="str">
        <f>IF(NOT(ISBLANK(Sheet1!AS69)),Sheet1!AS69,"")</f>
        <v/>
      </c>
      <c r="AR67" t="str">
        <f>IF(NOT(ISBLANK(Sheet1!AT69)),Sheet1!AT69,"")</f>
        <v/>
      </c>
      <c r="AS67" t="str">
        <f>IF(NOT(ISBLANK(Sheet1!AU69)),Sheet1!AU69,"")</f>
        <v/>
      </c>
      <c r="AT67" t="str">
        <f>IF(NOT(ISBLANK(Sheet1!AV69)),Sheet1!AV69,"")</f>
        <v/>
      </c>
      <c r="AU67" t="str">
        <f>IF(NOT(ISBLANK(Sheet1!AW69)),Sheet1!AW69,"")</f>
        <v/>
      </c>
      <c r="AV67" t="str">
        <f>IF(NOT(ISBLANK(Sheet1!AX69)),Sheet1!AX69,"")</f>
        <v/>
      </c>
      <c r="AW67" t="str">
        <f>IF(NOT(ISBLANK(Sheet1!AZ69)),TEXT(Sheet1!AZ69,"hh:mm"),"")</f>
        <v>07:00</v>
      </c>
      <c r="AX67" t="str">
        <f>IF(NOT(ISBLANK(Sheet1!BA69)),TEXT(Sheet1!BA69,"hh:mm"),"")</f>
        <v>03:00</v>
      </c>
      <c r="AY67">
        <f>IF(NOT(ISBLANK(Sheet1!BB69)),Sheet1!BB69,"")</f>
        <v>50</v>
      </c>
      <c r="AZ67">
        <f>IF(NOT(ISBLANK(Sheet1!BC69)),Sheet1!BC69,"")</f>
        <v>0.4</v>
      </c>
      <c r="BA67">
        <f>IF(NOT(ISBLANK(Sheet1!BD69)),Sheet1!BD69,"")</f>
        <v>11499</v>
      </c>
      <c r="BB67">
        <f>IF(NOT(ISBLANK(Sheet1!BE69)),Sheet1!BE69,"")</f>
        <v>98</v>
      </c>
      <c r="BC67">
        <f>IF(NOT(ISBLANK(Sheet1!BF69)),Sheet1!BF69,"")</f>
        <v>181</v>
      </c>
      <c r="BD67">
        <f>IF(NOT(ISBLANK(Sheet1!BG69)),Sheet1!BG69,"")</f>
        <v>1.5</v>
      </c>
      <c r="BE67" t="str">
        <f>IF(NOT(ISBLANK(Sheet1!BI69)),TEXT(Sheet1!BI69,"hh:mm"),"")</f>
        <v>11:00</v>
      </c>
      <c r="BF67" t="str">
        <f>IF(NOT(ISBLANK(Sheet1!BJ69)),TEXT(Sheet1!BJ69,"hh:mm"),"")</f>
        <v>04:00</v>
      </c>
      <c r="BG67">
        <f>IF(NOT(ISBLANK(Sheet1!BK69)),Sheet1!BK69,"")</f>
        <v>0</v>
      </c>
      <c r="BH67">
        <f>IF(NOT(ISBLANK(Sheet1!BL69)),Sheet1!BL69,"")</f>
        <v>0</v>
      </c>
      <c r="BI67">
        <f>IF(NOT(ISBLANK(Sheet1!BM69)),Sheet1!BM69,"")</f>
        <v>11341</v>
      </c>
      <c r="BJ67">
        <f>IF(NOT(ISBLANK(Sheet1!BN69)),Sheet1!BN69,"")</f>
        <v>98.4</v>
      </c>
      <c r="BK67">
        <f>IF(NOT(ISBLANK(Sheet1!BO69)),Sheet1!BO69,"")</f>
        <v>186</v>
      </c>
      <c r="BL67">
        <f>IF(NOT(ISBLANK(Sheet1!BP69)),Sheet1!BP69,"")</f>
        <v>1.6</v>
      </c>
      <c r="BM67">
        <f t="shared" ref="BM67:BM130" si="1">MAX(L67,M67)</f>
        <v>3321</v>
      </c>
    </row>
    <row r="68" spans="1:65">
      <c r="A68">
        <f>Sheet1!A70</f>
        <v>67</v>
      </c>
      <c r="B68" t="str">
        <f>Sheet1!B70</f>
        <v>None</v>
      </c>
      <c r="C68">
        <f>Sheet1!C70</f>
        <v>38.216529999999999</v>
      </c>
      <c r="D68">
        <f>Sheet1!D70</f>
        <v>-104.76345499999999</v>
      </c>
      <c r="E68" t="str">
        <f>Sheet1!E70</f>
        <v>Red Creek Springs Rd W</v>
      </c>
      <c r="F68" s="8">
        <f>Sheet1!F70</f>
        <v>45000</v>
      </c>
      <c r="G68" s="8">
        <f>Sheet1!G70</f>
        <v>45006</v>
      </c>
      <c r="H68" t="str">
        <f>Sheet1!H70</f>
        <v>HW 96</v>
      </c>
      <c r="I68">
        <f>Sheet1!I70</f>
        <v>53</v>
      </c>
      <c r="J68" t="str">
        <f>Sheet1!L70</f>
        <v>HW 96</v>
      </c>
      <c r="K68">
        <f>Sheet1!M70</f>
        <v>43</v>
      </c>
      <c r="L68" t="str">
        <f>IF(NOT(ISBLANK(Sheet1!P70)),Sheet1!P70,"")</f>
        <v/>
      </c>
      <c r="M68">
        <f>IF(NOT(ISBLANK(Sheet1!Q70)),Sheet1!Q70,"")</f>
        <v>96</v>
      </c>
      <c r="N68" s="13">
        <f>IF(NOT(ISBLANK(Sheet1!S70)),Sheet1!S70,"")</f>
        <v>35</v>
      </c>
      <c r="O68">
        <f>IF(NOT(ISBLANK(Sheet1!T70)),Sheet1!T70,"")</f>
        <v>54</v>
      </c>
      <c r="P68" s="13">
        <f>IF(NOT(ISBLANK(Sheet1!V70)),Sheet1!V70,"")</f>
        <v>35</v>
      </c>
      <c r="Q68">
        <f>IF(NOT(ISBLANK(Sheet1!W70)),Sheet1!W70,"")</f>
        <v>51</v>
      </c>
      <c r="R68" t="str">
        <f>IF(NOT(ISBLANK(Sheet1!J70)),TEXT(Sheet1!J70,"hh:mm"),"")</f>
        <v>11:00</v>
      </c>
      <c r="S68" t="str">
        <f>IF(NOT(ISBLANK(Sheet1!K70)),TEXT(Sheet1!K70,"hh:mm"),"")</f>
        <v>03:00</v>
      </c>
      <c r="T68" t="str">
        <f>IF(NOT(ISBLANK(Sheet1!N70)),TEXT(Sheet1!N70,"hh:mm"),"")</f>
        <v>08:00</v>
      </c>
      <c r="U68" t="str">
        <f>IF(NOT(ISBLANK(Sheet1!O70)),TEXT(Sheet1!O70,"hh:mm"),"")</f>
        <v>04:00</v>
      </c>
      <c r="V68" t="str">
        <f>IF(NOT(ISBLANK(Sheet1!X70)),Sheet1!X70,"")</f>
        <v/>
      </c>
      <c r="W68" t="str">
        <f>IF(NOT(ISBLANK(Sheet1!Y70)),Sheet1!Y70,"")</f>
        <v/>
      </c>
      <c r="X68" t="str">
        <f>IF(NOT(ISBLANK(Sheet1!Z70)),Sheet1!Z70,"")</f>
        <v/>
      </c>
      <c r="Y68" t="str">
        <f>IF(NOT(ISBLANK(Sheet1!AA70)),Sheet1!AA70,"")</f>
        <v/>
      </c>
      <c r="Z68" t="str">
        <f>IF(NOT(ISBLANK(Sheet1!AB70)),Sheet1!AB70,"")</f>
        <v/>
      </c>
      <c r="AA68" t="str">
        <f>IF(NOT(ISBLANK(Sheet1!AC70)),Sheet1!AC70,"")</f>
        <v/>
      </c>
      <c r="AB68" t="str">
        <f>IF(NOT(ISBLANK(Sheet1!AD70)),Sheet1!AD70,"")</f>
        <v/>
      </c>
      <c r="AC68" t="str">
        <f>IF(NOT(ISBLANK(Sheet1!AE70)),Sheet1!AE70,"")</f>
        <v/>
      </c>
      <c r="AD68" t="str">
        <f>IF(NOT(ISBLANK(Sheet1!AF70)),Sheet1!AF70,"")</f>
        <v/>
      </c>
      <c r="AE68" t="str">
        <f>IF(NOT(ISBLANK(Sheet1!AG70)),Sheet1!AG70,"")</f>
        <v/>
      </c>
      <c r="AF68" t="str">
        <f>IF(NOT(ISBLANK(Sheet1!AH70)),Sheet1!AH70,"")</f>
        <v/>
      </c>
      <c r="AG68" t="str">
        <f>IF(NOT(ISBLANK(Sheet1!AI70)),Sheet1!AI70,"")</f>
        <v/>
      </c>
      <c r="AH68" t="str">
        <f>IF(NOT(ISBLANK(Sheet1!AJ70)),Sheet1!AJ70,"")</f>
        <v/>
      </c>
      <c r="AI68" t="str">
        <f>IF(NOT(ISBLANK(Sheet1!AK70)),Sheet1!AK70,"")</f>
        <v/>
      </c>
      <c r="AJ68" t="str">
        <f>IF(NOT(ISBLANK(Sheet1!AL70)),Sheet1!AL70,"")</f>
        <v/>
      </c>
      <c r="AK68" t="str">
        <f>IF(NOT(ISBLANK(Sheet1!AM70)),Sheet1!AM70,"")</f>
        <v/>
      </c>
      <c r="AL68" t="str">
        <f>IF(NOT(ISBLANK(Sheet1!AN70)),Sheet1!AN70,"")</f>
        <v/>
      </c>
      <c r="AM68" t="str">
        <f>IF(NOT(ISBLANK(Sheet1!AO70)),Sheet1!AO70,"")</f>
        <v/>
      </c>
      <c r="AN68" t="str">
        <f>IF(NOT(ISBLANK(Sheet1!AP70)),Sheet1!AP70,"")</f>
        <v/>
      </c>
      <c r="AO68" t="str">
        <f>IF(NOT(ISBLANK(Sheet1!AQ70)),Sheet1!AQ70,"")</f>
        <v/>
      </c>
      <c r="AP68" t="str">
        <f>IF(NOT(ISBLANK(Sheet1!AR70)),Sheet1!AR70,"")</f>
        <v/>
      </c>
      <c r="AQ68" t="str">
        <f>IF(NOT(ISBLANK(Sheet1!AS70)),Sheet1!AS70,"")</f>
        <v/>
      </c>
      <c r="AR68" t="str">
        <f>IF(NOT(ISBLANK(Sheet1!AT70)),Sheet1!AT70,"")</f>
        <v/>
      </c>
      <c r="AS68" t="str">
        <f>IF(NOT(ISBLANK(Sheet1!AU70)),Sheet1!AU70,"")</f>
        <v/>
      </c>
      <c r="AT68" t="str">
        <f>IF(NOT(ISBLANK(Sheet1!AV70)),Sheet1!AV70,"")</f>
        <v/>
      </c>
      <c r="AU68" t="str">
        <f>IF(NOT(ISBLANK(Sheet1!AW70)),Sheet1!AW70,"")</f>
        <v/>
      </c>
      <c r="AV68" t="str">
        <f>IF(NOT(ISBLANK(Sheet1!AX70)),Sheet1!AX70,"")</f>
        <v/>
      </c>
      <c r="AW68" t="str">
        <f>IF(NOT(ISBLANK(Sheet1!AZ70)),TEXT(Sheet1!AZ70,"hh:mm"),"")</f>
        <v>11:00</v>
      </c>
      <c r="AX68" t="str">
        <f>IF(NOT(ISBLANK(Sheet1!BA70)),TEXT(Sheet1!BA70,"hh:mm"),"")</f>
        <v>03:00</v>
      </c>
      <c r="AY68">
        <f>IF(NOT(ISBLANK(Sheet1!BB70)),Sheet1!BB70,"")</f>
        <v>2</v>
      </c>
      <c r="AZ68">
        <f>IF(NOT(ISBLANK(Sheet1!BC70)),Sheet1!BC70,"")</f>
        <v>0.6</v>
      </c>
      <c r="BA68">
        <f>IF(NOT(ISBLANK(Sheet1!BD70)),Sheet1!BD70,"")</f>
        <v>309</v>
      </c>
      <c r="BB68">
        <f>IF(NOT(ISBLANK(Sheet1!BE70)),Sheet1!BE70,"")</f>
        <v>95.1</v>
      </c>
      <c r="BC68">
        <f>IF(NOT(ISBLANK(Sheet1!BF70)),Sheet1!BF70,"")</f>
        <v>14</v>
      </c>
      <c r="BD68">
        <f>IF(NOT(ISBLANK(Sheet1!BG70)),Sheet1!BG70,"")</f>
        <v>4.3</v>
      </c>
      <c r="BE68" t="str">
        <f>IF(NOT(ISBLANK(Sheet1!BI70)),TEXT(Sheet1!BI70,"hh:mm"),"")</f>
        <v>08:00</v>
      </c>
      <c r="BF68" t="str">
        <f>IF(NOT(ISBLANK(Sheet1!BJ70)),TEXT(Sheet1!BJ70,"hh:mm"),"")</f>
        <v>04:00</v>
      </c>
      <c r="BG68">
        <f>IF(NOT(ISBLANK(Sheet1!BK70)),Sheet1!BK70,"")</f>
        <v>1</v>
      </c>
      <c r="BH68">
        <f>IF(NOT(ISBLANK(Sheet1!BL70)),Sheet1!BL70,"")</f>
        <v>0.4</v>
      </c>
      <c r="BI68">
        <f>IF(NOT(ISBLANK(Sheet1!BM70)),Sheet1!BM70,"")</f>
        <v>255</v>
      </c>
      <c r="BJ68">
        <f>IF(NOT(ISBLANK(Sheet1!BN70)),Sheet1!BN70,"")</f>
        <v>95.5</v>
      </c>
      <c r="BK68">
        <f>IF(NOT(ISBLANK(Sheet1!BO70)),Sheet1!BO70,"")</f>
        <v>11</v>
      </c>
      <c r="BL68">
        <f>IF(NOT(ISBLANK(Sheet1!BP70)),Sheet1!BP70,"")</f>
        <v>4.0999999999999996</v>
      </c>
      <c r="BM68">
        <f t="shared" si="1"/>
        <v>96</v>
      </c>
    </row>
    <row r="69" spans="1:65">
      <c r="A69">
        <f>Sheet1!A71</f>
        <v>68</v>
      </c>
      <c r="B69" t="str">
        <f>Sheet1!B71</f>
        <v>PW::PW0155::0200</v>
      </c>
      <c r="C69">
        <f>Sheet1!C71</f>
        <v>38.323853300000003</v>
      </c>
      <c r="D69">
        <f>Sheet1!D71</f>
        <v>-104.823365</v>
      </c>
      <c r="E69" t="str">
        <f>Sheet1!E71</f>
        <v>W Carrizo Springs Ave</v>
      </c>
      <c r="F69" s="8">
        <f>Sheet1!F71</f>
        <v>45000</v>
      </c>
      <c r="G69" s="8">
        <f>Sheet1!G71</f>
        <v>45008</v>
      </c>
      <c r="H69" t="str">
        <f>Sheet1!H71</f>
        <v>S Chimazo Dr</v>
      </c>
      <c r="I69">
        <f>Sheet1!I71</f>
        <v>636</v>
      </c>
      <c r="J69" t="str">
        <f>Sheet1!L71</f>
        <v>S Chimazo Dr</v>
      </c>
      <c r="K69">
        <f>Sheet1!M71</f>
        <v>660</v>
      </c>
      <c r="L69" t="str">
        <f>IF(NOT(ISBLANK(Sheet1!P71)),Sheet1!P71,"")</f>
        <v/>
      </c>
      <c r="M69">
        <f>IF(NOT(ISBLANK(Sheet1!Q71)),Sheet1!Q71,"")</f>
        <v>1296</v>
      </c>
      <c r="N69" s="13">
        <f>IF(NOT(ISBLANK(Sheet1!S71)),Sheet1!S71,"")</f>
        <v>35</v>
      </c>
      <c r="O69">
        <f>IF(NOT(ISBLANK(Sheet1!T71)),Sheet1!T71,"")</f>
        <v>47</v>
      </c>
      <c r="P69" s="13">
        <f>IF(NOT(ISBLANK(Sheet1!V71)),Sheet1!V71,"")</f>
        <v>35</v>
      </c>
      <c r="Q69">
        <f>IF(NOT(ISBLANK(Sheet1!W71)),Sheet1!W71,"")</f>
        <v>48</v>
      </c>
      <c r="R69" t="str">
        <f>IF(NOT(ISBLANK(Sheet1!J71)),TEXT(Sheet1!J71,"hh:mm"),"")</f>
        <v>08:00</v>
      </c>
      <c r="S69" t="str">
        <f>IF(NOT(ISBLANK(Sheet1!K71)),TEXT(Sheet1!K71,"hh:mm"),"")</f>
        <v>03:00</v>
      </c>
      <c r="T69" t="str">
        <f>IF(NOT(ISBLANK(Sheet1!N71)),TEXT(Sheet1!N71,"hh:mm"),"")</f>
        <v>11:00</v>
      </c>
      <c r="U69" t="str">
        <f>IF(NOT(ISBLANK(Sheet1!O71)),TEXT(Sheet1!O71,"hh:mm"),"")</f>
        <v>05:00</v>
      </c>
      <c r="V69" t="str">
        <f>IF(NOT(ISBLANK(Sheet1!X71)),Sheet1!X71,"")</f>
        <v/>
      </c>
      <c r="W69" t="str">
        <f>IF(NOT(ISBLANK(Sheet1!Y71)),Sheet1!Y71,"")</f>
        <v/>
      </c>
      <c r="X69" t="str">
        <f>IF(NOT(ISBLANK(Sheet1!Z71)),Sheet1!Z71,"")</f>
        <v/>
      </c>
      <c r="Y69" t="str">
        <f>IF(NOT(ISBLANK(Sheet1!AA71)),Sheet1!AA71,"")</f>
        <v/>
      </c>
      <c r="Z69" t="str">
        <f>IF(NOT(ISBLANK(Sheet1!AB71)),Sheet1!AB71,"")</f>
        <v/>
      </c>
      <c r="AA69" t="str">
        <f>IF(NOT(ISBLANK(Sheet1!AC71)),Sheet1!AC71,"")</f>
        <v/>
      </c>
      <c r="AB69" t="str">
        <f>IF(NOT(ISBLANK(Sheet1!AD71)),Sheet1!AD71,"")</f>
        <v/>
      </c>
      <c r="AC69" t="str">
        <f>IF(NOT(ISBLANK(Sheet1!AE71)),Sheet1!AE71,"")</f>
        <v/>
      </c>
      <c r="AD69" t="str">
        <f>IF(NOT(ISBLANK(Sheet1!AF71)),Sheet1!AF71,"")</f>
        <v/>
      </c>
      <c r="AE69" t="str">
        <f>IF(NOT(ISBLANK(Sheet1!AG71)),Sheet1!AG71,"")</f>
        <v/>
      </c>
      <c r="AF69" t="str">
        <f>IF(NOT(ISBLANK(Sheet1!AH71)),Sheet1!AH71,"")</f>
        <v/>
      </c>
      <c r="AG69" t="str">
        <f>IF(NOT(ISBLANK(Sheet1!AI71)),Sheet1!AI71,"")</f>
        <v/>
      </c>
      <c r="AH69" t="str">
        <f>IF(NOT(ISBLANK(Sheet1!AJ71)),Sheet1!AJ71,"")</f>
        <v/>
      </c>
      <c r="AI69" t="str">
        <f>IF(NOT(ISBLANK(Sheet1!AK71)),Sheet1!AK71,"")</f>
        <v/>
      </c>
      <c r="AJ69" t="str">
        <f>IF(NOT(ISBLANK(Sheet1!AL71)),Sheet1!AL71,"")</f>
        <v/>
      </c>
      <c r="AK69" t="str">
        <f>IF(NOT(ISBLANK(Sheet1!AM71)),Sheet1!AM71,"")</f>
        <v/>
      </c>
      <c r="AL69" t="str">
        <f>IF(NOT(ISBLANK(Sheet1!AN71)),Sheet1!AN71,"")</f>
        <v/>
      </c>
      <c r="AM69" t="str">
        <f>IF(NOT(ISBLANK(Sheet1!AO71)),Sheet1!AO71,"")</f>
        <v/>
      </c>
      <c r="AN69" t="str">
        <f>IF(NOT(ISBLANK(Sheet1!AP71)),Sheet1!AP71,"")</f>
        <v/>
      </c>
      <c r="AO69" t="str">
        <f>IF(NOT(ISBLANK(Sheet1!AQ71)),Sheet1!AQ71,"")</f>
        <v/>
      </c>
      <c r="AP69" t="str">
        <f>IF(NOT(ISBLANK(Sheet1!AR71)),Sheet1!AR71,"")</f>
        <v/>
      </c>
      <c r="AQ69" t="str">
        <f>IF(NOT(ISBLANK(Sheet1!AS71)),Sheet1!AS71,"")</f>
        <v/>
      </c>
      <c r="AR69" t="str">
        <f>IF(NOT(ISBLANK(Sheet1!AT71)),Sheet1!AT71,"")</f>
        <v/>
      </c>
      <c r="AS69" t="str">
        <f>IF(NOT(ISBLANK(Sheet1!AU71)),Sheet1!AU71,"")</f>
        <v/>
      </c>
      <c r="AT69" t="str">
        <f>IF(NOT(ISBLANK(Sheet1!AV71)),Sheet1!AV71,"")</f>
        <v/>
      </c>
      <c r="AU69" t="str">
        <f>IF(NOT(ISBLANK(Sheet1!AW71)),Sheet1!AW71,"")</f>
        <v/>
      </c>
      <c r="AV69" t="str">
        <f>IF(NOT(ISBLANK(Sheet1!AX71)),Sheet1!AX71,"")</f>
        <v/>
      </c>
      <c r="AW69" t="str">
        <f>IF(NOT(ISBLANK(Sheet1!AZ71)),TEXT(Sheet1!AZ71,"hh:mm"),"")</f>
        <v>08:00</v>
      </c>
      <c r="AX69" t="str">
        <f>IF(NOT(ISBLANK(Sheet1!BA71)),TEXT(Sheet1!BA71,"hh:mm"),"")</f>
        <v>03:00</v>
      </c>
      <c r="AY69">
        <f>IF(NOT(ISBLANK(Sheet1!BB71)),Sheet1!BB71,"")</f>
        <v>63</v>
      </c>
      <c r="AZ69">
        <f>IF(NOT(ISBLANK(Sheet1!BC71)),Sheet1!BC71,"")</f>
        <v>1.3</v>
      </c>
      <c r="BA69">
        <f>IF(NOT(ISBLANK(Sheet1!BD71)),Sheet1!BD71,"")</f>
        <v>4748</v>
      </c>
      <c r="BB69">
        <f>IF(NOT(ISBLANK(Sheet1!BE71)),Sheet1!BE71,"")</f>
        <v>96.2</v>
      </c>
      <c r="BC69">
        <f>IF(NOT(ISBLANK(Sheet1!BF71)),Sheet1!BF71,"")</f>
        <v>125</v>
      </c>
      <c r="BD69">
        <f>IF(NOT(ISBLANK(Sheet1!BG71)),Sheet1!BG71,"")</f>
        <v>2.5</v>
      </c>
      <c r="BE69" t="str">
        <f>IF(NOT(ISBLANK(Sheet1!BI71)),TEXT(Sheet1!BI71,"hh:mm"),"")</f>
        <v>11:00</v>
      </c>
      <c r="BF69" t="str">
        <f>IF(NOT(ISBLANK(Sheet1!BJ71)),TEXT(Sheet1!BJ71,"hh:mm"),"")</f>
        <v>05:00</v>
      </c>
      <c r="BG69">
        <f>IF(NOT(ISBLANK(Sheet1!BK71)),Sheet1!BK71,"")</f>
        <v>30</v>
      </c>
      <c r="BH69">
        <f>IF(NOT(ISBLANK(Sheet1!BL71)),Sheet1!BL71,"")</f>
        <v>0.6</v>
      </c>
      <c r="BI69">
        <f>IF(NOT(ISBLANK(Sheet1!BM71)),Sheet1!BM71,"")</f>
        <v>4978</v>
      </c>
      <c r="BJ69">
        <f>IF(NOT(ISBLANK(Sheet1!BN71)),Sheet1!BN71,"")</f>
        <v>97.3</v>
      </c>
      <c r="BK69">
        <f>IF(NOT(ISBLANK(Sheet1!BO71)),Sheet1!BO71,"")</f>
        <v>110</v>
      </c>
      <c r="BL69">
        <f>IF(NOT(ISBLANK(Sheet1!BP71)),Sheet1!BP71,"")</f>
        <v>2.1</v>
      </c>
      <c r="BM69">
        <f t="shared" si="1"/>
        <v>1296</v>
      </c>
    </row>
    <row r="70" spans="1:65">
      <c r="A70">
        <f>Sheet1!A72</f>
        <v>69</v>
      </c>
      <c r="B70" t="str">
        <f>Sheet1!B72</f>
        <v>PW::PW0452::0200</v>
      </c>
      <c r="C70">
        <f>Sheet1!C72</f>
        <v>38.355876600000002</v>
      </c>
      <c r="D70">
        <f>Sheet1!D72</f>
        <v>-104.6817016</v>
      </c>
      <c r="E70" t="str">
        <f>Sheet1!E72</f>
        <v>E Jaroso Dr</v>
      </c>
      <c r="F70" s="8">
        <f>Sheet1!F72</f>
        <v>45000</v>
      </c>
      <c r="G70" s="8">
        <f>Sheet1!G72</f>
        <v>45008</v>
      </c>
      <c r="H70" t="str">
        <f>Sheet1!H72</f>
        <v>E Ivory Dr</v>
      </c>
      <c r="I70">
        <f>Sheet1!I72</f>
        <v>222</v>
      </c>
      <c r="J70" t="str">
        <f>Sheet1!L72</f>
        <v>E Ivory Dr</v>
      </c>
      <c r="K70">
        <f>Sheet1!M72</f>
        <v>273</v>
      </c>
      <c r="L70" t="str">
        <f>IF(NOT(ISBLANK(Sheet1!P72)),Sheet1!P72,"")</f>
        <v/>
      </c>
      <c r="M70">
        <f>IF(NOT(ISBLANK(Sheet1!Q72)),Sheet1!Q72,"")</f>
        <v>495</v>
      </c>
      <c r="N70" s="13">
        <f>IF(NOT(ISBLANK(Sheet1!S72)),Sheet1!S72,"")</f>
        <v>30</v>
      </c>
      <c r="O70">
        <f>IF(NOT(ISBLANK(Sheet1!T72)),Sheet1!T72,"")</f>
        <v>46</v>
      </c>
      <c r="P70" s="13">
        <f>IF(NOT(ISBLANK(Sheet1!V72)),Sheet1!V72,"")</f>
        <v>30</v>
      </c>
      <c r="Q70">
        <f>IF(NOT(ISBLANK(Sheet1!W72)),Sheet1!W72,"")</f>
        <v>44</v>
      </c>
      <c r="R70" t="str">
        <f>IF(NOT(ISBLANK(Sheet1!J72)),TEXT(Sheet1!J72,"hh:mm"),"")</f>
        <v>07:00</v>
      </c>
      <c r="S70" t="str">
        <f>IF(NOT(ISBLANK(Sheet1!K72)),TEXT(Sheet1!K72,"hh:mm"),"")</f>
        <v>05:00</v>
      </c>
      <c r="T70" t="str">
        <f>IF(NOT(ISBLANK(Sheet1!N72)),TEXT(Sheet1!N72,"hh:mm"),"")</f>
        <v>11:00</v>
      </c>
      <c r="U70" t="str">
        <f>IF(NOT(ISBLANK(Sheet1!O72)),TEXT(Sheet1!O72,"hh:mm"),"")</f>
        <v>05:00</v>
      </c>
      <c r="V70" t="str">
        <f>IF(NOT(ISBLANK(Sheet1!X72)),Sheet1!X72,"")</f>
        <v/>
      </c>
      <c r="W70" t="str">
        <f>IF(NOT(ISBLANK(Sheet1!Y72)),Sheet1!Y72,"")</f>
        <v/>
      </c>
      <c r="X70" t="str">
        <f>IF(NOT(ISBLANK(Sheet1!Z72)),Sheet1!Z72,"")</f>
        <v/>
      </c>
      <c r="Y70" t="str">
        <f>IF(NOT(ISBLANK(Sheet1!AA72)),Sheet1!AA72,"")</f>
        <v/>
      </c>
      <c r="Z70" t="str">
        <f>IF(NOT(ISBLANK(Sheet1!AB72)),Sheet1!AB72,"")</f>
        <v/>
      </c>
      <c r="AA70" t="str">
        <f>IF(NOT(ISBLANK(Sheet1!AC72)),Sheet1!AC72,"")</f>
        <v/>
      </c>
      <c r="AB70" t="str">
        <f>IF(NOT(ISBLANK(Sheet1!AD72)),Sheet1!AD72,"")</f>
        <v/>
      </c>
      <c r="AC70" t="str">
        <f>IF(NOT(ISBLANK(Sheet1!AE72)),Sheet1!AE72,"")</f>
        <v/>
      </c>
      <c r="AD70" t="str">
        <f>IF(NOT(ISBLANK(Sheet1!AF72)),Sheet1!AF72,"")</f>
        <v/>
      </c>
      <c r="AE70" t="str">
        <f>IF(NOT(ISBLANK(Sheet1!AG72)),Sheet1!AG72,"")</f>
        <v/>
      </c>
      <c r="AF70" t="str">
        <f>IF(NOT(ISBLANK(Sheet1!AH72)),Sheet1!AH72,"")</f>
        <v/>
      </c>
      <c r="AG70" t="str">
        <f>IF(NOT(ISBLANK(Sheet1!AI72)),Sheet1!AI72,"")</f>
        <v/>
      </c>
      <c r="AH70" t="str">
        <f>IF(NOT(ISBLANK(Sheet1!AJ72)),Sheet1!AJ72,"")</f>
        <v/>
      </c>
      <c r="AI70" t="str">
        <f>IF(NOT(ISBLANK(Sheet1!AK72)),Sheet1!AK72,"")</f>
        <v/>
      </c>
      <c r="AJ70" t="str">
        <f>IF(NOT(ISBLANK(Sheet1!AL72)),Sheet1!AL72,"")</f>
        <v/>
      </c>
      <c r="AK70" t="str">
        <f>IF(NOT(ISBLANK(Sheet1!AM72)),Sheet1!AM72,"")</f>
        <v/>
      </c>
      <c r="AL70" t="str">
        <f>IF(NOT(ISBLANK(Sheet1!AN72)),Sheet1!AN72,"")</f>
        <v/>
      </c>
      <c r="AM70" t="str">
        <f>IF(NOT(ISBLANK(Sheet1!AO72)),Sheet1!AO72,"")</f>
        <v/>
      </c>
      <c r="AN70" t="str">
        <f>IF(NOT(ISBLANK(Sheet1!AP72)),Sheet1!AP72,"")</f>
        <v/>
      </c>
      <c r="AO70" t="str">
        <f>IF(NOT(ISBLANK(Sheet1!AQ72)),Sheet1!AQ72,"")</f>
        <v/>
      </c>
      <c r="AP70" t="str">
        <f>IF(NOT(ISBLANK(Sheet1!AR72)),Sheet1!AR72,"")</f>
        <v/>
      </c>
      <c r="AQ70" t="str">
        <f>IF(NOT(ISBLANK(Sheet1!AS72)),Sheet1!AS72,"")</f>
        <v/>
      </c>
      <c r="AR70" t="str">
        <f>IF(NOT(ISBLANK(Sheet1!AT72)),Sheet1!AT72,"")</f>
        <v/>
      </c>
      <c r="AS70" t="str">
        <f>IF(NOT(ISBLANK(Sheet1!AU72)),Sheet1!AU72,"")</f>
        <v/>
      </c>
      <c r="AT70" t="str">
        <f>IF(NOT(ISBLANK(Sheet1!AV72)),Sheet1!AV72,"")</f>
        <v/>
      </c>
      <c r="AU70" t="str">
        <f>IF(NOT(ISBLANK(Sheet1!AW72)),Sheet1!AW72,"")</f>
        <v/>
      </c>
      <c r="AV70" t="str">
        <f>IF(NOT(ISBLANK(Sheet1!AX72)),Sheet1!AX72,"")</f>
        <v/>
      </c>
      <c r="AW70" t="str">
        <f>IF(NOT(ISBLANK(Sheet1!AZ72)),TEXT(Sheet1!AZ72,"hh:mm"),"")</f>
        <v>07:00</v>
      </c>
      <c r="AX70" t="str">
        <f>IF(NOT(ISBLANK(Sheet1!BA72)),TEXT(Sheet1!BA72,"hh:mm"),"")</f>
        <v>05:00</v>
      </c>
      <c r="AY70">
        <f>IF(NOT(ISBLANK(Sheet1!BB72)),Sheet1!BB72,"")</f>
        <v>2</v>
      </c>
      <c r="AZ70">
        <f>IF(NOT(ISBLANK(Sheet1!BC72)),Sheet1!BC72,"")</f>
        <v>0.1</v>
      </c>
      <c r="BA70">
        <f>IF(NOT(ISBLANK(Sheet1!BD72)),Sheet1!BD72,"")</f>
        <v>1721</v>
      </c>
      <c r="BB70">
        <f>IF(NOT(ISBLANK(Sheet1!BE72)),Sheet1!BE72,"")</f>
        <v>98.1</v>
      </c>
      <c r="BC70">
        <f>IF(NOT(ISBLANK(Sheet1!BF72)),Sheet1!BF72,"")</f>
        <v>32</v>
      </c>
      <c r="BD70">
        <f>IF(NOT(ISBLANK(Sheet1!BG72)),Sheet1!BG72,"")</f>
        <v>1.8</v>
      </c>
      <c r="BE70" t="str">
        <f>IF(NOT(ISBLANK(Sheet1!BI72)),TEXT(Sheet1!BI72,"hh:mm"),"")</f>
        <v>11:00</v>
      </c>
      <c r="BF70" t="str">
        <f>IF(NOT(ISBLANK(Sheet1!BJ72)),TEXT(Sheet1!BJ72,"hh:mm"),"")</f>
        <v>05:00</v>
      </c>
      <c r="BG70">
        <f>IF(NOT(ISBLANK(Sheet1!BK72)),Sheet1!BK72,"")</f>
        <v>8</v>
      </c>
      <c r="BH70">
        <f>IF(NOT(ISBLANK(Sheet1!BL72)),Sheet1!BL72,"")</f>
        <v>0.4</v>
      </c>
      <c r="BI70">
        <f>IF(NOT(ISBLANK(Sheet1!BM72)),Sheet1!BM72,"")</f>
        <v>2094</v>
      </c>
      <c r="BJ70">
        <f>IF(NOT(ISBLANK(Sheet1!BN72)),Sheet1!BN72,"")</f>
        <v>97.8</v>
      </c>
      <c r="BK70">
        <f>IF(NOT(ISBLANK(Sheet1!BO72)),Sheet1!BO72,"")</f>
        <v>40</v>
      </c>
      <c r="BL70">
        <f>IF(NOT(ISBLANK(Sheet1!BP72)),Sheet1!BP72,"")</f>
        <v>1.9</v>
      </c>
      <c r="BM70">
        <f t="shared" si="1"/>
        <v>495</v>
      </c>
    </row>
    <row r="71" spans="1:65">
      <c r="A71">
        <f>Sheet1!A73</f>
        <v>70</v>
      </c>
      <c r="B71" t="str">
        <f>Sheet1!B73</f>
        <v>None</v>
      </c>
      <c r="C71">
        <f>Sheet1!C73</f>
        <v>38.374463300000002</v>
      </c>
      <c r="D71">
        <f>Sheet1!D73</f>
        <v>-104.6398416</v>
      </c>
      <c r="E71" t="str">
        <f>Sheet1!E73</f>
        <v>E Farley Ave</v>
      </c>
      <c r="F71" s="8">
        <f>Sheet1!F73</f>
        <v>45005</v>
      </c>
      <c r="G71" s="8">
        <f>Sheet1!G73</f>
        <v>45012</v>
      </c>
      <c r="H71" t="str">
        <f>Sheet1!H73</f>
        <v>Kim Ln</v>
      </c>
      <c r="I71">
        <f>Sheet1!I73</f>
        <v>97</v>
      </c>
      <c r="J71" t="str">
        <f>Sheet1!L73</f>
        <v>Kim Ln</v>
      </c>
      <c r="K71">
        <f>Sheet1!M73</f>
        <v>108</v>
      </c>
      <c r="L71" t="str">
        <f>IF(NOT(ISBLANK(Sheet1!P73)),Sheet1!P73,"")</f>
        <v/>
      </c>
      <c r="M71">
        <f>IF(NOT(ISBLANK(Sheet1!Q73)),Sheet1!Q73,"")</f>
        <v>205</v>
      </c>
      <c r="N71" s="13">
        <f>IF(NOT(ISBLANK(Sheet1!S73)),Sheet1!S73,"")</f>
        <v>30</v>
      </c>
      <c r="O71">
        <f>IF(NOT(ISBLANK(Sheet1!T73)),Sheet1!T73,"")</f>
        <v>40</v>
      </c>
      <c r="P71" s="13">
        <f>IF(NOT(ISBLANK(Sheet1!V73)),Sheet1!V73,"")</f>
        <v>30</v>
      </c>
      <c r="Q71">
        <f>IF(NOT(ISBLANK(Sheet1!W73)),Sheet1!W73,"")</f>
        <v>40</v>
      </c>
      <c r="R71" t="str">
        <f>IF(NOT(ISBLANK(Sheet1!J73)),TEXT(Sheet1!J73,"hh:mm"),"")</f>
        <v>09:00</v>
      </c>
      <c r="S71" t="str">
        <f>IF(NOT(ISBLANK(Sheet1!K73)),TEXT(Sheet1!K73,"hh:mm"),"")</f>
        <v>05:00</v>
      </c>
      <c r="T71" t="str">
        <f>IF(NOT(ISBLANK(Sheet1!N73)),TEXT(Sheet1!N73,"hh:mm"),"")</f>
        <v>06:00</v>
      </c>
      <c r="U71" t="str">
        <f>IF(NOT(ISBLANK(Sheet1!O73)),TEXT(Sheet1!O73,"hh:mm"),"")</f>
        <v>12:00</v>
      </c>
      <c r="V71" t="str">
        <f>IF(NOT(ISBLANK(Sheet1!X73)),Sheet1!X73,"")</f>
        <v/>
      </c>
      <c r="W71" t="str">
        <f>IF(NOT(ISBLANK(Sheet1!Y73)),Sheet1!Y73,"")</f>
        <v/>
      </c>
      <c r="X71" t="str">
        <f>IF(NOT(ISBLANK(Sheet1!Z73)),Sheet1!Z73,"")</f>
        <v/>
      </c>
      <c r="Y71" t="str">
        <f>IF(NOT(ISBLANK(Sheet1!AA73)),Sheet1!AA73,"")</f>
        <v/>
      </c>
      <c r="Z71" t="str">
        <f>IF(NOT(ISBLANK(Sheet1!AB73)),Sheet1!AB73,"")</f>
        <v/>
      </c>
      <c r="AA71" t="str">
        <f>IF(NOT(ISBLANK(Sheet1!AC73)),Sheet1!AC73,"")</f>
        <v/>
      </c>
      <c r="AB71" t="str">
        <f>IF(NOT(ISBLANK(Sheet1!AD73)),Sheet1!AD73,"")</f>
        <v/>
      </c>
      <c r="AC71" t="str">
        <f>IF(NOT(ISBLANK(Sheet1!AE73)),Sheet1!AE73,"")</f>
        <v/>
      </c>
      <c r="AD71" t="str">
        <f>IF(NOT(ISBLANK(Sheet1!AF73)),Sheet1!AF73,"")</f>
        <v/>
      </c>
      <c r="AE71" t="str">
        <f>IF(NOT(ISBLANK(Sheet1!AG73)),Sheet1!AG73,"")</f>
        <v/>
      </c>
      <c r="AF71" t="str">
        <f>IF(NOT(ISBLANK(Sheet1!AH73)),Sheet1!AH73,"")</f>
        <v/>
      </c>
      <c r="AG71" t="str">
        <f>IF(NOT(ISBLANK(Sheet1!AI73)),Sheet1!AI73,"")</f>
        <v/>
      </c>
      <c r="AH71" t="str">
        <f>IF(NOT(ISBLANK(Sheet1!AJ73)),Sheet1!AJ73,"")</f>
        <v/>
      </c>
      <c r="AI71" t="str">
        <f>IF(NOT(ISBLANK(Sheet1!AK73)),Sheet1!AK73,"")</f>
        <v/>
      </c>
      <c r="AJ71" t="str">
        <f>IF(NOT(ISBLANK(Sheet1!AL73)),Sheet1!AL73,"")</f>
        <v/>
      </c>
      <c r="AK71" t="str">
        <f>IF(NOT(ISBLANK(Sheet1!AM73)),Sheet1!AM73,"")</f>
        <v/>
      </c>
      <c r="AL71" t="str">
        <f>IF(NOT(ISBLANK(Sheet1!AN73)),Sheet1!AN73,"")</f>
        <v/>
      </c>
      <c r="AM71" t="str">
        <f>IF(NOT(ISBLANK(Sheet1!AO73)),Sheet1!AO73,"")</f>
        <v/>
      </c>
      <c r="AN71" t="str">
        <f>IF(NOT(ISBLANK(Sheet1!AP73)),Sheet1!AP73,"")</f>
        <v/>
      </c>
      <c r="AO71" t="str">
        <f>IF(NOT(ISBLANK(Sheet1!AQ73)),Sheet1!AQ73,"")</f>
        <v/>
      </c>
      <c r="AP71" t="str">
        <f>IF(NOT(ISBLANK(Sheet1!AR73)),Sheet1!AR73,"")</f>
        <v/>
      </c>
      <c r="AQ71" t="str">
        <f>IF(NOT(ISBLANK(Sheet1!AS73)),Sheet1!AS73,"")</f>
        <v/>
      </c>
      <c r="AR71" t="str">
        <f>IF(NOT(ISBLANK(Sheet1!AT73)),Sheet1!AT73,"")</f>
        <v/>
      </c>
      <c r="AS71" t="str">
        <f>IF(NOT(ISBLANK(Sheet1!AU73)),Sheet1!AU73,"")</f>
        <v/>
      </c>
      <c r="AT71" t="str">
        <f>IF(NOT(ISBLANK(Sheet1!AV73)),Sheet1!AV73,"")</f>
        <v/>
      </c>
      <c r="AU71" t="str">
        <f>IF(NOT(ISBLANK(Sheet1!AW73)),Sheet1!AW73,"")</f>
        <v/>
      </c>
      <c r="AV71" t="str">
        <f>IF(NOT(ISBLANK(Sheet1!AX73)),Sheet1!AX73,"")</f>
        <v/>
      </c>
      <c r="AW71" t="str">
        <f>IF(NOT(ISBLANK(Sheet1!AZ73)),TEXT(Sheet1!AZ73,"hh:mm"),"")</f>
        <v>09:00</v>
      </c>
      <c r="AX71" t="str">
        <f>IF(NOT(ISBLANK(Sheet1!BA73)),TEXT(Sheet1!BA73,"hh:mm"),"")</f>
        <v>05:00</v>
      </c>
      <c r="AY71">
        <f>IF(NOT(ISBLANK(Sheet1!BB73)),Sheet1!BB73,"")</f>
        <v>17</v>
      </c>
      <c r="AZ71">
        <f>IF(NOT(ISBLANK(Sheet1!BC73)),Sheet1!BC73,"")</f>
        <v>2.5</v>
      </c>
      <c r="BA71">
        <f>IF(NOT(ISBLANK(Sheet1!BD73)),Sheet1!BD73,"")</f>
        <v>640</v>
      </c>
      <c r="BB71">
        <f>IF(NOT(ISBLANK(Sheet1!BE73)),Sheet1!BE73,"")</f>
        <v>94.5</v>
      </c>
      <c r="BC71">
        <f>IF(NOT(ISBLANK(Sheet1!BF73)),Sheet1!BF73,"")</f>
        <v>20</v>
      </c>
      <c r="BD71">
        <f>IF(NOT(ISBLANK(Sheet1!BG73)),Sheet1!BG73,"")</f>
        <v>3</v>
      </c>
      <c r="BE71" t="str">
        <f>IF(NOT(ISBLANK(Sheet1!BI73)),TEXT(Sheet1!BI73,"hh:mm"),"")</f>
        <v>06:00</v>
      </c>
      <c r="BF71" t="str">
        <f>IF(NOT(ISBLANK(Sheet1!BJ73)),TEXT(Sheet1!BJ73,"hh:mm"),"")</f>
        <v>12:00</v>
      </c>
      <c r="BG71">
        <f>IF(NOT(ISBLANK(Sheet1!BK73)),Sheet1!BK73,"")</f>
        <v>7</v>
      </c>
      <c r="BH71">
        <f>IF(NOT(ISBLANK(Sheet1!BL73)),Sheet1!BL73,"")</f>
        <v>0.9</v>
      </c>
      <c r="BI71">
        <f>IF(NOT(ISBLANK(Sheet1!BM73)),Sheet1!BM73,"")</f>
        <v>715</v>
      </c>
      <c r="BJ71">
        <f>IF(NOT(ISBLANK(Sheet1!BN73)),Sheet1!BN73,"")</f>
        <v>95.7</v>
      </c>
      <c r="BK71">
        <f>IF(NOT(ISBLANK(Sheet1!BO73)),Sheet1!BO73,"")</f>
        <v>25</v>
      </c>
      <c r="BL71">
        <f>IF(NOT(ISBLANK(Sheet1!BP73)),Sheet1!BP73,"")</f>
        <v>3.3</v>
      </c>
      <c r="BM71">
        <f t="shared" si="1"/>
        <v>205</v>
      </c>
    </row>
    <row r="72" spans="1:65">
      <c r="A72">
        <f>Sheet1!A74</f>
        <v>71</v>
      </c>
      <c r="B72" t="str">
        <f>Sheet1!B74</f>
        <v>PC::PC00273::0200</v>
      </c>
      <c r="C72">
        <f>Sheet1!C74</f>
        <v>37.935396599999997</v>
      </c>
      <c r="D72">
        <f>Sheet1!D74</f>
        <v>-104.85348329999999</v>
      </c>
      <c r="E72" t="str">
        <f>Sheet1!E74</f>
        <v>Apache City Rd</v>
      </c>
      <c r="F72" s="8">
        <f>Sheet1!F74</f>
        <v>45007</v>
      </c>
      <c r="G72" s="8">
        <f>Sheet1!G74</f>
        <v>45014</v>
      </c>
      <c r="H72" t="str">
        <f>Sheet1!H74</f>
        <v>Prosper Ln</v>
      </c>
      <c r="I72">
        <f>Sheet1!I74</f>
        <v>177</v>
      </c>
      <c r="J72" t="str">
        <f>Sheet1!L74</f>
        <v>Prosper Ln</v>
      </c>
      <c r="K72">
        <f>Sheet1!M74</f>
        <v>193</v>
      </c>
      <c r="L72" t="str">
        <f>IF(NOT(ISBLANK(Sheet1!P74)),Sheet1!P74,"")</f>
        <v/>
      </c>
      <c r="M72">
        <f>IF(NOT(ISBLANK(Sheet1!Q74)),Sheet1!Q74,"")</f>
        <v>370</v>
      </c>
      <c r="N72" s="13" t="str">
        <f>IF(NOT(ISBLANK(Sheet1!S74)),Sheet1!S74,"")</f>
        <v/>
      </c>
      <c r="O72">
        <f>IF(NOT(ISBLANK(Sheet1!T74)),Sheet1!T74,"")</f>
        <v>31</v>
      </c>
      <c r="P72" s="13">
        <f>IF(NOT(ISBLANK(Sheet1!V74)),Sheet1!V74,"")</f>
        <v>0</v>
      </c>
      <c r="Q72">
        <f>IF(NOT(ISBLANK(Sheet1!W74)),Sheet1!W74,"")</f>
        <v>28</v>
      </c>
      <c r="R72" t="str">
        <f>IF(NOT(ISBLANK(Sheet1!J74)),TEXT(Sheet1!J74,"hh:mm"),"")</f>
        <v>10:00</v>
      </c>
      <c r="S72" t="str">
        <f>IF(NOT(ISBLANK(Sheet1!K74)),TEXT(Sheet1!K74,"hh:mm"),"")</f>
        <v>03:00</v>
      </c>
      <c r="T72" t="str">
        <f>IF(NOT(ISBLANK(Sheet1!N74)),TEXT(Sheet1!N74,"hh:mm"),"")</f>
        <v>07:00</v>
      </c>
      <c r="U72" t="str">
        <f>IF(NOT(ISBLANK(Sheet1!O74)),TEXT(Sheet1!O74,"hh:mm"),"")</f>
        <v>03:00</v>
      </c>
      <c r="V72" t="str">
        <f>IF(NOT(ISBLANK(Sheet1!X74)),Sheet1!X74,"")</f>
        <v/>
      </c>
      <c r="W72" t="str">
        <f>IF(NOT(ISBLANK(Sheet1!Y74)),Sheet1!Y74,"")</f>
        <v/>
      </c>
      <c r="X72" t="str">
        <f>IF(NOT(ISBLANK(Sheet1!Z74)),Sheet1!Z74,"")</f>
        <v/>
      </c>
      <c r="Y72" t="str">
        <f>IF(NOT(ISBLANK(Sheet1!AA74)),Sheet1!AA74,"")</f>
        <v/>
      </c>
      <c r="Z72" t="str">
        <f>IF(NOT(ISBLANK(Sheet1!AB74)),Sheet1!AB74,"")</f>
        <v/>
      </c>
      <c r="AA72" t="str">
        <f>IF(NOT(ISBLANK(Sheet1!AC74)),Sheet1!AC74,"")</f>
        <v/>
      </c>
      <c r="AB72" t="str">
        <f>IF(NOT(ISBLANK(Sheet1!AD74)),Sheet1!AD74,"")</f>
        <v/>
      </c>
      <c r="AC72" t="str">
        <f>IF(NOT(ISBLANK(Sheet1!AE74)),Sheet1!AE74,"")</f>
        <v/>
      </c>
      <c r="AD72" t="str">
        <f>IF(NOT(ISBLANK(Sheet1!AF74)),Sheet1!AF74,"")</f>
        <v/>
      </c>
      <c r="AE72" t="str">
        <f>IF(NOT(ISBLANK(Sheet1!AG74)),Sheet1!AG74,"")</f>
        <v/>
      </c>
      <c r="AF72" t="str">
        <f>IF(NOT(ISBLANK(Sheet1!AH74)),Sheet1!AH74,"")</f>
        <v/>
      </c>
      <c r="AG72" t="str">
        <f>IF(NOT(ISBLANK(Sheet1!AI74)),Sheet1!AI74,"")</f>
        <v/>
      </c>
      <c r="AH72" t="str">
        <f>IF(NOT(ISBLANK(Sheet1!AJ74)),Sheet1!AJ74,"")</f>
        <v/>
      </c>
      <c r="AI72" t="str">
        <f>IF(NOT(ISBLANK(Sheet1!AK74)),Sheet1!AK74,"")</f>
        <v/>
      </c>
      <c r="AJ72" t="str">
        <f>IF(NOT(ISBLANK(Sheet1!AL74)),Sheet1!AL74,"")</f>
        <v/>
      </c>
      <c r="AK72" t="str">
        <f>IF(NOT(ISBLANK(Sheet1!AM74)),Sheet1!AM74,"")</f>
        <v/>
      </c>
      <c r="AL72" t="str">
        <f>IF(NOT(ISBLANK(Sheet1!AN74)),Sheet1!AN74,"")</f>
        <v/>
      </c>
      <c r="AM72" t="str">
        <f>IF(NOT(ISBLANK(Sheet1!AO74)),Sheet1!AO74,"")</f>
        <v/>
      </c>
      <c r="AN72" t="str">
        <f>IF(NOT(ISBLANK(Sheet1!AP74)),Sheet1!AP74,"")</f>
        <v/>
      </c>
      <c r="AO72" t="str">
        <f>IF(NOT(ISBLANK(Sheet1!AQ74)),Sheet1!AQ74,"")</f>
        <v/>
      </c>
      <c r="AP72" t="str">
        <f>IF(NOT(ISBLANK(Sheet1!AR74)),Sheet1!AR74,"")</f>
        <v/>
      </c>
      <c r="AQ72" t="str">
        <f>IF(NOT(ISBLANK(Sheet1!AS74)),Sheet1!AS74,"")</f>
        <v/>
      </c>
      <c r="AR72" t="str">
        <f>IF(NOT(ISBLANK(Sheet1!AT74)),Sheet1!AT74,"")</f>
        <v/>
      </c>
      <c r="AS72" t="str">
        <f>IF(NOT(ISBLANK(Sheet1!AU74)),Sheet1!AU74,"")</f>
        <v/>
      </c>
      <c r="AT72" t="str">
        <f>IF(NOT(ISBLANK(Sheet1!AV74)),Sheet1!AV74,"")</f>
        <v/>
      </c>
      <c r="AU72" t="str">
        <f>IF(NOT(ISBLANK(Sheet1!AW74)),Sheet1!AW74,"")</f>
        <v/>
      </c>
      <c r="AV72" t="str">
        <f>IF(NOT(ISBLANK(Sheet1!AX74)),Sheet1!AX74,"")</f>
        <v/>
      </c>
      <c r="AW72" t="str">
        <f>IF(NOT(ISBLANK(Sheet1!AZ74)),TEXT(Sheet1!AZ74,"hh:mm"),"")</f>
        <v>10:00</v>
      </c>
      <c r="AX72" t="str">
        <f>IF(NOT(ISBLANK(Sheet1!BA74)),TEXT(Sheet1!BA74,"hh:mm"),"")</f>
        <v>03:00</v>
      </c>
      <c r="AY72">
        <f>IF(NOT(ISBLANK(Sheet1!BB74)),Sheet1!BB74,"")</f>
        <v>5</v>
      </c>
      <c r="AZ72">
        <f>IF(NOT(ISBLANK(Sheet1!BC74)),Sheet1!BC74,"")</f>
        <v>0.4</v>
      </c>
      <c r="BA72">
        <f>IF(NOT(ISBLANK(Sheet1!BD74)),Sheet1!BD74,"")</f>
        <v>1142</v>
      </c>
      <c r="BB72">
        <f>IF(NOT(ISBLANK(Sheet1!BE74)),Sheet1!BE74,"")</f>
        <v>94.5</v>
      </c>
      <c r="BC72">
        <f>IF(NOT(ISBLANK(Sheet1!BF74)),Sheet1!BF74,"")</f>
        <v>61</v>
      </c>
      <c r="BD72">
        <f>IF(NOT(ISBLANK(Sheet1!BG74)),Sheet1!BG74,"")</f>
        <v>5</v>
      </c>
      <c r="BE72" t="str">
        <f>IF(NOT(ISBLANK(Sheet1!BI74)),TEXT(Sheet1!BI74,"hh:mm"),"")</f>
        <v>07:00</v>
      </c>
      <c r="BF72" t="str">
        <f>IF(NOT(ISBLANK(Sheet1!BJ74)),TEXT(Sheet1!BJ74,"hh:mm"),"")</f>
        <v>03:00</v>
      </c>
      <c r="BG72">
        <f>IF(NOT(ISBLANK(Sheet1!BK74)),Sheet1!BK74,"")</f>
        <v>2</v>
      </c>
      <c r="BH72">
        <f>IF(NOT(ISBLANK(Sheet1!BL74)),Sheet1!BL74,"")</f>
        <v>0.2</v>
      </c>
      <c r="BI72">
        <f>IF(NOT(ISBLANK(Sheet1!BM74)),Sheet1!BM74,"")</f>
        <v>1261</v>
      </c>
      <c r="BJ72">
        <f>IF(NOT(ISBLANK(Sheet1!BN74)),Sheet1!BN74,"")</f>
        <v>95.7</v>
      </c>
      <c r="BK72">
        <f>IF(NOT(ISBLANK(Sheet1!BO74)),Sheet1!BO74,"")</f>
        <v>54</v>
      </c>
      <c r="BL72">
        <f>IF(NOT(ISBLANK(Sheet1!BP74)),Sheet1!BP74,"")</f>
        <v>4.0999999999999996</v>
      </c>
      <c r="BM72">
        <f t="shared" si="1"/>
        <v>370</v>
      </c>
    </row>
    <row r="73" spans="1:65">
      <c r="A73">
        <f>Sheet1!A75</f>
        <v>72</v>
      </c>
      <c r="B73" t="str">
        <f>Sheet1!B75</f>
        <v>PC::PC03100::0200</v>
      </c>
      <c r="C73">
        <f>Sheet1!C75</f>
        <v>38.252121600000002</v>
      </c>
      <c r="D73">
        <f>Sheet1!D75</f>
        <v>-104.496405</v>
      </c>
      <c r="E73" t="str">
        <f>Sheet1!E75</f>
        <v>Baxter Rd</v>
      </c>
      <c r="F73" s="8">
        <f>Sheet1!F75</f>
        <v>44945</v>
      </c>
      <c r="G73" s="8">
        <f>Sheet1!G75</f>
        <v>44993</v>
      </c>
      <c r="H73" t="str">
        <f>Sheet1!H75</f>
        <v>Gale Rd</v>
      </c>
      <c r="I73">
        <f>Sheet1!I75</f>
        <v>2118</v>
      </c>
      <c r="J73" t="str">
        <f>Sheet1!L75</f>
        <v>Gale Rd</v>
      </c>
      <c r="K73">
        <f>Sheet1!M75</f>
        <v>2137</v>
      </c>
      <c r="L73" t="str">
        <f>IF(NOT(ISBLANK(Sheet1!P75)),Sheet1!P75,"")</f>
        <v/>
      </c>
      <c r="M73">
        <f>IF(NOT(ISBLANK(Sheet1!Q75)),Sheet1!Q75,"")</f>
        <v>4255</v>
      </c>
      <c r="N73" s="13">
        <f>IF(NOT(ISBLANK(Sheet1!S75)),Sheet1!S75,"")</f>
        <v>45</v>
      </c>
      <c r="O73">
        <f>IF(NOT(ISBLANK(Sheet1!T75)),Sheet1!T75,"")</f>
        <v>49</v>
      </c>
      <c r="P73" s="13">
        <f>IF(NOT(ISBLANK(Sheet1!V75)),Sheet1!V75,"")</f>
        <v>45</v>
      </c>
      <c r="Q73">
        <f>IF(NOT(ISBLANK(Sheet1!W75)),Sheet1!W75,"")</f>
        <v>48</v>
      </c>
      <c r="R73" t="str">
        <f>IF(NOT(ISBLANK(Sheet1!J75)),TEXT(Sheet1!J75,"hh:mm"),"")</f>
        <v>08:00</v>
      </c>
      <c r="S73" t="str">
        <f>IF(NOT(ISBLANK(Sheet1!K75)),TEXT(Sheet1!K75,"hh:mm"),"")</f>
        <v>05:00</v>
      </c>
      <c r="T73" t="str">
        <f>IF(NOT(ISBLANK(Sheet1!N75)),TEXT(Sheet1!N75,"hh:mm"),"")</f>
        <v>08:00</v>
      </c>
      <c r="U73" t="str">
        <f>IF(NOT(ISBLANK(Sheet1!O75)),TEXT(Sheet1!O75,"hh:mm"),"")</f>
        <v>04:00</v>
      </c>
      <c r="V73" t="str">
        <f>IF(NOT(ISBLANK(Sheet1!X75)),Sheet1!X75,"")</f>
        <v/>
      </c>
      <c r="W73" t="str">
        <f>IF(NOT(ISBLANK(Sheet1!Y75)),Sheet1!Y75,"")</f>
        <v/>
      </c>
      <c r="X73" t="str">
        <f>IF(NOT(ISBLANK(Sheet1!Z75)),Sheet1!Z75,"")</f>
        <v/>
      </c>
      <c r="Y73" t="str">
        <f>IF(NOT(ISBLANK(Sheet1!AA75)),Sheet1!AA75,"")</f>
        <v/>
      </c>
      <c r="Z73" t="str">
        <f>IF(NOT(ISBLANK(Sheet1!AB75)),Sheet1!AB75,"")</f>
        <v/>
      </c>
      <c r="AA73" t="str">
        <f>IF(NOT(ISBLANK(Sheet1!AC75)),Sheet1!AC75,"")</f>
        <v/>
      </c>
      <c r="AB73" t="str">
        <f>IF(NOT(ISBLANK(Sheet1!AD75)),Sheet1!AD75,"")</f>
        <v/>
      </c>
      <c r="AC73" t="str">
        <f>IF(NOT(ISBLANK(Sheet1!AE75)),Sheet1!AE75,"")</f>
        <v/>
      </c>
      <c r="AD73" t="str">
        <f>IF(NOT(ISBLANK(Sheet1!AF75)),Sheet1!AF75,"")</f>
        <v/>
      </c>
      <c r="AE73" t="str">
        <f>IF(NOT(ISBLANK(Sheet1!AG75)),Sheet1!AG75,"")</f>
        <v/>
      </c>
      <c r="AF73" t="str">
        <f>IF(NOT(ISBLANK(Sheet1!AH75)),Sheet1!AH75,"")</f>
        <v/>
      </c>
      <c r="AG73" t="str">
        <f>IF(NOT(ISBLANK(Sheet1!AI75)),Sheet1!AI75,"")</f>
        <v/>
      </c>
      <c r="AH73" t="str">
        <f>IF(NOT(ISBLANK(Sheet1!AJ75)),Sheet1!AJ75,"")</f>
        <v/>
      </c>
      <c r="AI73" t="str">
        <f>IF(NOT(ISBLANK(Sheet1!AK75)),Sheet1!AK75,"")</f>
        <v/>
      </c>
      <c r="AJ73" t="str">
        <f>IF(NOT(ISBLANK(Sheet1!AL75)),Sheet1!AL75,"")</f>
        <v/>
      </c>
      <c r="AK73" t="str">
        <f>IF(NOT(ISBLANK(Sheet1!AM75)),Sheet1!AM75,"")</f>
        <v/>
      </c>
      <c r="AL73" t="str">
        <f>IF(NOT(ISBLANK(Sheet1!AN75)),Sheet1!AN75,"")</f>
        <v/>
      </c>
      <c r="AM73" t="str">
        <f>IF(NOT(ISBLANK(Sheet1!AO75)),Sheet1!AO75,"")</f>
        <v/>
      </c>
      <c r="AN73" t="str">
        <f>IF(NOT(ISBLANK(Sheet1!AP75)),Sheet1!AP75,"")</f>
        <v/>
      </c>
      <c r="AO73" t="str">
        <f>IF(NOT(ISBLANK(Sheet1!AQ75)),Sheet1!AQ75,"")</f>
        <v/>
      </c>
      <c r="AP73" t="str">
        <f>IF(NOT(ISBLANK(Sheet1!AR75)),Sheet1!AR75,"")</f>
        <v/>
      </c>
      <c r="AQ73" t="str">
        <f>IF(NOT(ISBLANK(Sheet1!AS75)),Sheet1!AS75,"")</f>
        <v/>
      </c>
      <c r="AR73" t="str">
        <f>IF(NOT(ISBLANK(Sheet1!AT75)),Sheet1!AT75,"")</f>
        <v/>
      </c>
      <c r="AS73" t="str">
        <f>IF(NOT(ISBLANK(Sheet1!AU75)),Sheet1!AU75,"")</f>
        <v/>
      </c>
      <c r="AT73" t="str">
        <f>IF(NOT(ISBLANK(Sheet1!AV75)),Sheet1!AV75,"")</f>
        <v/>
      </c>
      <c r="AU73" t="str">
        <f>IF(NOT(ISBLANK(Sheet1!AW75)),Sheet1!AW75,"")</f>
        <v/>
      </c>
      <c r="AV73" t="str">
        <f>IF(NOT(ISBLANK(Sheet1!AX75)),Sheet1!AX75,"")</f>
        <v/>
      </c>
      <c r="AW73" t="str">
        <f>IF(NOT(ISBLANK(Sheet1!AZ75)),TEXT(Sheet1!AZ75,"hh:mm"),"")</f>
        <v>08:00</v>
      </c>
      <c r="AX73" t="str">
        <f>IF(NOT(ISBLANK(Sheet1!BA75)),TEXT(Sheet1!BA75,"hh:mm"),"")</f>
        <v>05:00</v>
      </c>
      <c r="AY73">
        <f>IF(NOT(ISBLANK(Sheet1!BB75)),Sheet1!BB75,"")</f>
        <v>573</v>
      </c>
      <c r="AZ73">
        <f>IF(NOT(ISBLANK(Sheet1!BC75)),Sheet1!BC75,"")</f>
        <v>0.6</v>
      </c>
      <c r="BA73">
        <f>IF(NOT(ISBLANK(Sheet1!BD75)),Sheet1!BD75,"")</f>
        <v>97281</v>
      </c>
      <c r="BB73">
        <f>IF(NOT(ISBLANK(Sheet1!BE75)),Sheet1!BE75,"")</f>
        <v>95.7</v>
      </c>
      <c r="BC73">
        <f>IF(NOT(ISBLANK(Sheet1!BF75)),Sheet1!BF75,"")</f>
        <v>3817</v>
      </c>
      <c r="BD73">
        <f>IF(NOT(ISBLANK(Sheet1!BG75)),Sheet1!BG75,"")</f>
        <v>3.8</v>
      </c>
      <c r="BE73" t="str">
        <f>IF(NOT(ISBLANK(Sheet1!BI75)),TEXT(Sheet1!BI75,"hh:mm"),"")</f>
        <v>08:00</v>
      </c>
      <c r="BF73" t="str">
        <f>IF(NOT(ISBLANK(Sheet1!BJ75)),TEXT(Sheet1!BJ75,"hh:mm"),"")</f>
        <v>04:00</v>
      </c>
      <c r="BG73">
        <f>IF(NOT(ISBLANK(Sheet1!BK75)),Sheet1!BK75,"")</f>
        <v>759</v>
      </c>
      <c r="BH73">
        <f>IF(NOT(ISBLANK(Sheet1!BL75)),Sheet1!BL75,"")</f>
        <v>0.7</v>
      </c>
      <c r="BI73">
        <f>IF(NOT(ISBLANK(Sheet1!BM75)),Sheet1!BM75,"")</f>
        <v>96595</v>
      </c>
      <c r="BJ73">
        <f>IF(NOT(ISBLANK(Sheet1!BN75)),Sheet1!BN75,"")</f>
        <v>94.1</v>
      </c>
      <c r="BK73">
        <f>IF(NOT(ISBLANK(Sheet1!BO75)),Sheet1!BO75,"")</f>
        <v>5261</v>
      </c>
      <c r="BL73">
        <f>IF(NOT(ISBLANK(Sheet1!BP75)),Sheet1!BP75,"")</f>
        <v>5.0999999999999996</v>
      </c>
      <c r="BM73">
        <f t="shared" si="1"/>
        <v>4255</v>
      </c>
    </row>
    <row r="74" spans="1:65">
      <c r="A74">
        <f>Sheet1!A76</f>
        <v>73</v>
      </c>
      <c r="B74" t="str">
        <f>Sheet1!B76</f>
        <v>PC::PC00065::0700</v>
      </c>
      <c r="C74">
        <f>Sheet1!C76</f>
        <v>38.226468300000001</v>
      </c>
      <c r="D74">
        <f>Sheet1!D76</f>
        <v>-104.5016383</v>
      </c>
      <c r="E74" t="str">
        <f>Sheet1!E76</f>
        <v>S Rd</v>
      </c>
      <c r="F74" s="8">
        <f>Sheet1!F76</f>
        <v>45008</v>
      </c>
      <c r="G74" s="8">
        <f>Sheet1!G76</f>
        <v>45015</v>
      </c>
      <c r="H74" t="str">
        <f>Sheet1!H76</f>
        <v xml:space="preserve">30th Ln </v>
      </c>
      <c r="I74">
        <f>Sheet1!I76</f>
        <v>412</v>
      </c>
      <c r="J74" t="str">
        <f>Sheet1!L76</f>
        <v xml:space="preserve">30th Ln </v>
      </c>
      <c r="K74">
        <f>Sheet1!M76</f>
        <v>435</v>
      </c>
      <c r="L74" t="str">
        <f>IF(NOT(ISBLANK(Sheet1!P76)),Sheet1!P76,"")</f>
        <v/>
      </c>
      <c r="M74">
        <f>IF(NOT(ISBLANK(Sheet1!Q76)),Sheet1!Q76,"")</f>
        <v>847</v>
      </c>
      <c r="N74" s="13">
        <f>IF(NOT(ISBLANK(Sheet1!S76)),Sheet1!S76,"")</f>
        <v>35</v>
      </c>
      <c r="O74">
        <f>IF(NOT(ISBLANK(Sheet1!T76)),Sheet1!T76,"")</f>
        <v>52</v>
      </c>
      <c r="P74" s="13">
        <f>IF(NOT(ISBLANK(Sheet1!V76)),Sheet1!V76,"")</f>
        <v>35</v>
      </c>
      <c r="Q74">
        <f>IF(NOT(ISBLANK(Sheet1!W76)),Sheet1!W76,"")</f>
        <v>51</v>
      </c>
      <c r="R74" t="str">
        <f>IF(NOT(ISBLANK(Sheet1!J76)),TEXT(Sheet1!J76,"hh:mm"),"")</f>
        <v>07:00</v>
      </c>
      <c r="S74" t="str">
        <f>IF(NOT(ISBLANK(Sheet1!K76)),TEXT(Sheet1!K76,"hh:mm"),"")</f>
        <v>05:00</v>
      </c>
      <c r="T74" t="str">
        <f>IF(NOT(ISBLANK(Sheet1!N76)),TEXT(Sheet1!N76,"hh:mm"),"")</f>
        <v>07:00</v>
      </c>
      <c r="U74" t="str">
        <f>IF(NOT(ISBLANK(Sheet1!O76)),TEXT(Sheet1!O76,"hh:mm"),"")</f>
        <v>03:00</v>
      </c>
      <c r="V74" t="str">
        <f>IF(NOT(ISBLANK(Sheet1!X76)),Sheet1!X76,"")</f>
        <v/>
      </c>
      <c r="W74" t="str">
        <f>IF(NOT(ISBLANK(Sheet1!Y76)),Sheet1!Y76,"")</f>
        <v/>
      </c>
      <c r="X74" t="str">
        <f>IF(NOT(ISBLANK(Sheet1!Z76)),Sheet1!Z76,"")</f>
        <v/>
      </c>
      <c r="Y74" t="str">
        <f>IF(NOT(ISBLANK(Sheet1!AA76)),Sheet1!AA76,"")</f>
        <v/>
      </c>
      <c r="Z74" t="str">
        <f>IF(NOT(ISBLANK(Sheet1!AB76)),Sheet1!AB76,"")</f>
        <v/>
      </c>
      <c r="AA74" t="str">
        <f>IF(NOT(ISBLANK(Sheet1!AC76)),Sheet1!AC76,"")</f>
        <v/>
      </c>
      <c r="AB74" t="str">
        <f>IF(NOT(ISBLANK(Sheet1!AD76)),Sheet1!AD76,"")</f>
        <v/>
      </c>
      <c r="AC74" t="str">
        <f>IF(NOT(ISBLANK(Sheet1!AE76)),Sheet1!AE76,"")</f>
        <v/>
      </c>
      <c r="AD74" t="str">
        <f>IF(NOT(ISBLANK(Sheet1!AF76)),Sheet1!AF76,"")</f>
        <v/>
      </c>
      <c r="AE74" t="str">
        <f>IF(NOT(ISBLANK(Sheet1!AG76)),Sheet1!AG76,"")</f>
        <v/>
      </c>
      <c r="AF74" t="str">
        <f>IF(NOT(ISBLANK(Sheet1!AH76)),Sheet1!AH76,"")</f>
        <v/>
      </c>
      <c r="AG74" t="str">
        <f>IF(NOT(ISBLANK(Sheet1!AI76)),Sheet1!AI76,"")</f>
        <v/>
      </c>
      <c r="AH74" t="str">
        <f>IF(NOT(ISBLANK(Sheet1!AJ76)),Sheet1!AJ76,"")</f>
        <v/>
      </c>
      <c r="AI74" t="str">
        <f>IF(NOT(ISBLANK(Sheet1!AK76)),Sheet1!AK76,"")</f>
        <v/>
      </c>
      <c r="AJ74" t="str">
        <f>IF(NOT(ISBLANK(Sheet1!AL76)),Sheet1!AL76,"")</f>
        <v/>
      </c>
      <c r="AK74" t="str">
        <f>IF(NOT(ISBLANK(Sheet1!AM76)),Sheet1!AM76,"")</f>
        <v/>
      </c>
      <c r="AL74" t="str">
        <f>IF(NOT(ISBLANK(Sheet1!AN76)),Sheet1!AN76,"")</f>
        <v/>
      </c>
      <c r="AM74" t="str">
        <f>IF(NOT(ISBLANK(Sheet1!AO76)),Sheet1!AO76,"")</f>
        <v/>
      </c>
      <c r="AN74" t="str">
        <f>IF(NOT(ISBLANK(Sheet1!AP76)),Sheet1!AP76,"")</f>
        <v/>
      </c>
      <c r="AO74" t="str">
        <f>IF(NOT(ISBLANK(Sheet1!AQ76)),Sheet1!AQ76,"")</f>
        <v/>
      </c>
      <c r="AP74" t="str">
        <f>IF(NOT(ISBLANK(Sheet1!AR76)),Sheet1!AR76,"")</f>
        <v/>
      </c>
      <c r="AQ74" t="str">
        <f>IF(NOT(ISBLANK(Sheet1!AS76)),Sheet1!AS76,"")</f>
        <v/>
      </c>
      <c r="AR74" t="str">
        <f>IF(NOT(ISBLANK(Sheet1!AT76)),Sheet1!AT76,"")</f>
        <v/>
      </c>
      <c r="AS74" t="str">
        <f>IF(NOT(ISBLANK(Sheet1!AU76)),Sheet1!AU76,"")</f>
        <v/>
      </c>
      <c r="AT74" t="str">
        <f>IF(NOT(ISBLANK(Sheet1!AV76)),Sheet1!AV76,"")</f>
        <v/>
      </c>
      <c r="AU74" t="str">
        <f>IF(NOT(ISBLANK(Sheet1!AW76)),Sheet1!AW76,"")</f>
        <v/>
      </c>
      <c r="AV74" t="str">
        <f>IF(NOT(ISBLANK(Sheet1!AX76)),Sheet1!AX76,"")</f>
        <v/>
      </c>
      <c r="AW74" t="str">
        <f>IF(NOT(ISBLANK(Sheet1!AZ76)),TEXT(Sheet1!AZ76,"hh:mm"),"")</f>
        <v>07:00</v>
      </c>
      <c r="AX74" t="str">
        <f>IF(NOT(ISBLANK(Sheet1!BA76)),TEXT(Sheet1!BA76,"hh:mm"),"")</f>
        <v>05:00</v>
      </c>
      <c r="AY74">
        <f>IF(NOT(ISBLANK(Sheet1!BB76)),Sheet1!BB76,"")</f>
        <v>12</v>
      </c>
      <c r="AZ74">
        <f>IF(NOT(ISBLANK(Sheet1!BC76)),Sheet1!BC76,"")</f>
        <v>0.4</v>
      </c>
      <c r="BA74">
        <f>IF(NOT(ISBLANK(Sheet1!BD76)),Sheet1!BD76,"")</f>
        <v>2663</v>
      </c>
      <c r="BB74">
        <f>IF(NOT(ISBLANK(Sheet1!BE76)),Sheet1!BE76,"")</f>
        <v>91.7</v>
      </c>
      <c r="BC74">
        <f>IF(NOT(ISBLANK(Sheet1!BF76)),Sheet1!BF76,"")</f>
        <v>229</v>
      </c>
      <c r="BD74">
        <f>IF(NOT(ISBLANK(Sheet1!BG76)),Sheet1!BG76,"")</f>
        <v>7.9</v>
      </c>
      <c r="BE74" t="str">
        <f>IF(NOT(ISBLANK(Sheet1!BI76)),TEXT(Sheet1!BI76,"hh:mm"),"")</f>
        <v>07:00</v>
      </c>
      <c r="BF74" t="str">
        <f>IF(NOT(ISBLANK(Sheet1!BJ76)),TEXT(Sheet1!BJ76,"hh:mm"),"")</f>
        <v>03:00</v>
      </c>
      <c r="BG74">
        <f>IF(NOT(ISBLANK(Sheet1!BK76)),Sheet1!BK76,"")</f>
        <v>17</v>
      </c>
      <c r="BH74">
        <f>IF(NOT(ISBLANK(Sheet1!BL76)),Sheet1!BL76,"")</f>
        <v>0.6</v>
      </c>
      <c r="BI74">
        <f>IF(NOT(ISBLANK(Sheet1!BM76)),Sheet1!BM76,"")</f>
        <v>2835</v>
      </c>
      <c r="BJ74">
        <f>IF(NOT(ISBLANK(Sheet1!BN76)),Sheet1!BN76,"")</f>
        <v>92.3</v>
      </c>
      <c r="BK74">
        <f>IF(NOT(ISBLANK(Sheet1!BO76)),Sheet1!BO76,"")</f>
        <v>218</v>
      </c>
      <c r="BL74">
        <f>IF(NOT(ISBLANK(Sheet1!BP76)),Sheet1!BP76,"")</f>
        <v>7.1</v>
      </c>
      <c r="BM74">
        <f t="shared" si="1"/>
        <v>847</v>
      </c>
    </row>
    <row r="75" spans="1:65">
      <c r="A75">
        <f>Sheet1!A77</f>
        <v>74</v>
      </c>
      <c r="B75" t="str">
        <f>Sheet1!B77</f>
        <v>PC::PC00065::1100</v>
      </c>
      <c r="C75">
        <f>Sheet1!C77</f>
        <v>38.227110000000003</v>
      </c>
      <c r="D75">
        <f>Sheet1!D77</f>
        <v>-104.4204733</v>
      </c>
      <c r="E75" t="str">
        <f>Sheet1!E77</f>
        <v>S Rd</v>
      </c>
      <c r="F75" s="8">
        <f>Sheet1!F77</f>
        <v>45022</v>
      </c>
      <c r="G75" s="8">
        <f>Sheet1!G77</f>
        <v>45090</v>
      </c>
      <c r="H75" t="str">
        <f>Sheet1!H77</f>
        <v>40th Ln</v>
      </c>
      <c r="I75">
        <f>Sheet1!I77</f>
        <v>91</v>
      </c>
      <c r="J75" t="str">
        <f>Sheet1!L77</f>
        <v>40th Ln</v>
      </c>
      <c r="K75">
        <f>Sheet1!M77</f>
        <v>64</v>
      </c>
      <c r="L75" t="str">
        <f>IF(NOT(ISBLANK(Sheet1!P77)),Sheet1!P77,"")</f>
        <v/>
      </c>
      <c r="M75">
        <f>IF(NOT(ISBLANK(Sheet1!Q77)),Sheet1!Q77,"")</f>
        <v>155</v>
      </c>
      <c r="N75" s="13">
        <f>IF(NOT(ISBLANK(Sheet1!S77)),Sheet1!S77,"")</f>
        <v>40</v>
      </c>
      <c r="O75">
        <f>IF(NOT(ISBLANK(Sheet1!T77)),Sheet1!T77,"")</f>
        <v>51</v>
      </c>
      <c r="P75" s="13">
        <f>IF(NOT(ISBLANK(Sheet1!V77)),Sheet1!V77,"")</f>
        <v>40</v>
      </c>
      <c r="Q75">
        <f>IF(NOT(ISBLANK(Sheet1!W77)),Sheet1!W77,"")</f>
        <v>50</v>
      </c>
      <c r="R75" t="str">
        <f>IF(NOT(ISBLANK(Sheet1!J77)),TEXT(Sheet1!J77,"hh:mm"),"")</f>
        <v>07:00</v>
      </c>
      <c r="S75" t="str">
        <f>IF(NOT(ISBLANK(Sheet1!K77)),TEXT(Sheet1!K77,"hh:mm"),"")</f>
        <v>03:00</v>
      </c>
      <c r="T75" t="str">
        <f>IF(NOT(ISBLANK(Sheet1!N77)),TEXT(Sheet1!N77,"hh:mm"),"")</f>
        <v>11:00</v>
      </c>
      <c r="U75" t="str">
        <f>IF(NOT(ISBLANK(Sheet1!O77)),TEXT(Sheet1!O77,"hh:mm"),"")</f>
        <v>03:00</v>
      </c>
      <c r="V75" t="str">
        <f>IF(NOT(ISBLANK(Sheet1!X77)),Sheet1!X77,"")</f>
        <v/>
      </c>
      <c r="W75" t="str">
        <f>IF(NOT(ISBLANK(Sheet1!Y77)),Sheet1!Y77,"")</f>
        <v/>
      </c>
      <c r="X75" t="str">
        <f>IF(NOT(ISBLANK(Sheet1!Z77)),Sheet1!Z77,"")</f>
        <v/>
      </c>
      <c r="Y75" t="str">
        <f>IF(NOT(ISBLANK(Sheet1!AA77)),Sheet1!AA77,"")</f>
        <v/>
      </c>
      <c r="Z75" t="str">
        <f>IF(NOT(ISBLANK(Sheet1!AB77)),Sheet1!AB77,"")</f>
        <v/>
      </c>
      <c r="AA75" t="str">
        <f>IF(NOT(ISBLANK(Sheet1!AC77)),Sheet1!AC77,"")</f>
        <v/>
      </c>
      <c r="AB75" t="str">
        <f>IF(NOT(ISBLANK(Sheet1!AD77)),Sheet1!AD77,"")</f>
        <v/>
      </c>
      <c r="AC75" t="str">
        <f>IF(NOT(ISBLANK(Sheet1!AE77)),Sheet1!AE77,"")</f>
        <v/>
      </c>
      <c r="AD75" t="str">
        <f>IF(NOT(ISBLANK(Sheet1!AF77)),Sheet1!AF77,"")</f>
        <v/>
      </c>
      <c r="AE75" t="str">
        <f>IF(NOT(ISBLANK(Sheet1!AG77)),Sheet1!AG77,"")</f>
        <v/>
      </c>
      <c r="AF75" t="str">
        <f>IF(NOT(ISBLANK(Sheet1!AH77)),Sheet1!AH77,"")</f>
        <v/>
      </c>
      <c r="AG75" t="str">
        <f>IF(NOT(ISBLANK(Sheet1!AI77)),Sheet1!AI77,"")</f>
        <v/>
      </c>
      <c r="AH75" t="str">
        <f>IF(NOT(ISBLANK(Sheet1!AJ77)),Sheet1!AJ77,"")</f>
        <v/>
      </c>
      <c r="AI75" t="str">
        <f>IF(NOT(ISBLANK(Sheet1!AK77)),Sheet1!AK77,"")</f>
        <v/>
      </c>
      <c r="AJ75" t="str">
        <f>IF(NOT(ISBLANK(Sheet1!AL77)),Sheet1!AL77,"")</f>
        <v/>
      </c>
      <c r="AK75" t="str">
        <f>IF(NOT(ISBLANK(Sheet1!AM77)),Sheet1!AM77,"")</f>
        <v/>
      </c>
      <c r="AL75" t="str">
        <f>IF(NOT(ISBLANK(Sheet1!AN77)),Sheet1!AN77,"")</f>
        <v/>
      </c>
      <c r="AM75" t="str">
        <f>IF(NOT(ISBLANK(Sheet1!AO77)),Sheet1!AO77,"")</f>
        <v/>
      </c>
      <c r="AN75" t="str">
        <f>IF(NOT(ISBLANK(Sheet1!AP77)),Sheet1!AP77,"")</f>
        <v/>
      </c>
      <c r="AO75" t="str">
        <f>IF(NOT(ISBLANK(Sheet1!AQ77)),Sheet1!AQ77,"")</f>
        <v/>
      </c>
      <c r="AP75" t="str">
        <f>IF(NOT(ISBLANK(Sheet1!AR77)),Sheet1!AR77,"")</f>
        <v/>
      </c>
      <c r="AQ75" t="str">
        <f>IF(NOT(ISBLANK(Sheet1!AS77)),Sheet1!AS77,"")</f>
        <v/>
      </c>
      <c r="AR75" t="str">
        <f>IF(NOT(ISBLANK(Sheet1!AT77)),Sheet1!AT77,"")</f>
        <v/>
      </c>
      <c r="AS75" t="str">
        <f>IF(NOT(ISBLANK(Sheet1!AU77)),Sheet1!AU77,"")</f>
        <v/>
      </c>
      <c r="AT75" t="str">
        <f>IF(NOT(ISBLANK(Sheet1!AV77)),Sheet1!AV77,"")</f>
        <v/>
      </c>
      <c r="AU75" t="str">
        <f>IF(NOT(ISBLANK(Sheet1!AW77)),Sheet1!AW77,"")</f>
        <v/>
      </c>
      <c r="AV75" t="str">
        <f>IF(NOT(ISBLANK(Sheet1!AX77)),Sheet1!AX77,"")</f>
        <v/>
      </c>
      <c r="AW75" t="str">
        <f>IF(NOT(ISBLANK(Sheet1!AZ77)),TEXT(Sheet1!AZ77,"hh:mm"),"")</f>
        <v>07:00</v>
      </c>
      <c r="AX75" t="str">
        <f>IF(NOT(ISBLANK(Sheet1!BA77)),TEXT(Sheet1!BA77,"hh:mm"),"")</f>
        <v>03:00</v>
      </c>
      <c r="AY75">
        <f>IF(NOT(ISBLANK(Sheet1!BB77)),Sheet1!BB77,"")</f>
        <v>2</v>
      </c>
      <c r="AZ75">
        <f>IF(NOT(ISBLANK(Sheet1!BC77)),Sheet1!BC77,"")</f>
        <v>0.3</v>
      </c>
      <c r="BA75">
        <f>IF(NOT(ISBLANK(Sheet1!BD77)),Sheet1!BD77,"")</f>
        <v>601</v>
      </c>
      <c r="BB75">
        <f>IF(NOT(ISBLANK(Sheet1!BE77)),Sheet1!BE77,"")</f>
        <v>93.5</v>
      </c>
      <c r="BC75">
        <f>IF(NOT(ISBLANK(Sheet1!BF77)),Sheet1!BF77,"")</f>
        <v>40</v>
      </c>
      <c r="BD75">
        <f>IF(NOT(ISBLANK(Sheet1!BG77)),Sheet1!BG77,"")</f>
        <v>6.2</v>
      </c>
      <c r="BE75" t="str">
        <f>IF(NOT(ISBLANK(Sheet1!BI77)),TEXT(Sheet1!BI77,"hh:mm"),"")</f>
        <v>11:00</v>
      </c>
      <c r="BF75" t="str">
        <f>IF(NOT(ISBLANK(Sheet1!BJ77)),TEXT(Sheet1!BJ77,"hh:mm"),"")</f>
        <v>03:00</v>
      </c>
      <c r="BG75">
        <f>IF(NOT(ISBLANK(Sheet1!BK77)),Sheet1!BK77,"")</f>
        <v>0</v>
      </c>
      <c r="BH75">
        <f>IF(NOT(ISBLANK(Sheet1!BL77)),Sheet1!BL77,"")</f>
        <v>0</v>
      </c>
      <c r="BI75">
        <f>IF(NOT(ISBLANK(Sheet1!BM77)),Sheet1!BM77,"")</f>
        <v>419</v>
      </c>
      <c r="BJ75">
        <f>IF(NOT(ISBLANK(Sheet1!BN77)),Sheet1!BN77,"")</f>
        <v>93.1</v>
      </c>
      <c r="BK75">
        <f>IF(NOT(ISBLANK(Sheet1!BO77)),Sheet1!BO77,"")</f>
        <v>31</v>
      </c>
      <c r="BL75">
        <f>IF(NOT(ISBLANK(Sheet1!BP77)),Sheet1!BP77,"")</f>
        <v>6.9</v>
      </c>
      <c r="BM75">
        <f t="shared" si="1"/>
        <v>155</v>
      </c>
    </row>
    <row r="76" spans="1:65">
      <c r="A76">
        <f>Sheet1!A78</f>
        <v>75</v>
      </c>
      <c r="B76" t="str">
        <f>Sheet1!B78</f>
        <v>PC::PC00323::0650</v>
      </c>
      <c r="C76">
        <f>Sheet1!C78</f>
        <v>38.240281600000003</v>
      </c>
      <c r="D76">
        <f>Sheet1!D78</f>
        <v>-104.42264160000001</v>
      </c>
      <c r="E76" t="str">
        <f>Sheet1!E78</f>
        <v>40th Ln</v>
      </c>
      <c r="F76" s="8">
        <f>Sheet1!F78</f>
        <v>45028</v>
      </c>
      <c r="G76" s="8">
        <f>Sheet1!G78</f>
        <v>45035</v>
      </c>
      <c r="H76" t="str">
        <f>Sheet1!H78</f>
        <v>Michigan Ave</v>
      </c>
      <c r="I76">
        <f>Sheet1!I78</f>
        <v>567</v>
      </c>
      <c r="J76" t="str">
        <f>Sheet1!L78</f>
        <v>Michigan Ave</v>
      </c>
      <c r="K76">
        <f>Sheet1!M78</f>
        <v>632</v>
      </c>
      <c r="L76" t="str">
        <f>IF(NOT(ISBLANK(Sheet1!P78)),Sheet1!P78,"")</f>
        <v/>
      </c>
      <c r="M76">
        <f>IF(NOT(ISBLANK(Sheet1!Q78)),Sheet1!Q78,"")</f>
        <v>1199</v>
      </c>
      <c r="N76" s="13">
        <f>IF(NOT(ISBLANK(Sheet1!S78)),Sheet1!S78,"")</f>
        <v>40</v>
      </c>
      <c r="O76">
        <f>IF(NOT(ISBLANK(Sheet1!T78)),Sheet1!T78,"")</f>
        <v>54</v>
      </c>
      <c r="P76" s="13">
        <f>IF(NOT(ISBLANK(Sheet1!V78)),Sheet1!V78,"")</f>
        <v>40</v>
      </c>
      <c r="Q76">
        <f>IF(NOT(ISBLANK(Sheet1!W78)),Sheet1!W78,"")</f>
        <v>56</v>
      </c>
      <c r="R76" t="str">
        <f>IF(NOT(ISBLANK(Sheet1!J78)),TEXT(Sheet1!J78,"hh:mm"),"")</f>
        <v>06:00</v>
      </c>
      <c r="S76" t="str">
        <f>IF(NOT(ISBLANK(Sheet1!K78)),TEXT(Sheet1!K78,"hh:mm"),"")</f>
        <v>05:00</v>
      </c>
      <c r="T76" t="str">
        <f>IF(NOT(ISBLANK(Sheet1!N78)),TEXT(Sheet1!N78,"hh:mm"),"")</f>
        <v>07:00</v>
      </c>
      <c r="U76" t="str">
        <f>IF(NOT(ISBLANK(Sheet1!O78)),TEXT(Sheet1!O78,"hh:mm"),"")</f>
        <v>04:00</v>
      </c>
      <c r="V76" t="str">
        <f>IF(NOT(ISBLANK(Sheet1!X78)),Sheet1!X78,"")</f>
        <v/>
      </c>
      <c r="W76" t="str">
        <f>IF(NOT(ISBLANK(Sheet1!Y78)),Sheet1!Y78,"")</f>
        <v/>
      </c>
      <c r="X76" t="str">
        <f>IF(NOT(ISBLANK(Sheet1!Z78)),Sheet1!Z78,"")</f>
        <v/>
      </c>
      <c r="Y76" t="str">
        <f>IF(NOT(ISBLANK(Sheet1!AA78)),Sheet1!AA78,"")</f>
        <v/>
      </c>
      <c r="Z76" t="str">
        <f>IF(NOT(ISBLANK(Sheet1!AB78)),Sheet1!AB78,"")</f>
        <v/>
      </c>
      <c r="AA76" t="str">
        <f>IF(NOT(ISBLANK(Sheet1!AC78)),Sheet1!AC78,"")</f>
        <v/>
      </c>
      <c r="AB76" t="str">
        <f>IF(NOT(ISBLANK(Sheet1!AD78)),Sheet1!AD78,"")</f>
        <v/>
      </c>
      <c r="AC76" t="str">
        <f>IF(NOT(ISBLANK(Sheet1!AE78)),Sheet1!AE78,"")</f>
        <v/>
      </c>
      <c r="AD76" t="str">
        <f>IF(NOT(ISBLANK(Sheet1!AF78)),Sheet1!AF78,"")</f>
        <v/>
      </c>
      <c r="AE76" t="str">
        <f>IF(NOT(ISBLANK(Sheet1!AG78)),Sheet1!AG78,"")</f>
        <v/>
      </c>
      <c r="AF76" t="str">
        <f>IF(NOT(ISBLANK(Sheet1!AH78)),Sheet1!AH78,"")</f>
        <v/>
      </c>
      <c r="AG76" t="str">
        <f>IF(NOT(ISBLANK(Sheet1!AI78)),Sheet1!AI78,"")</f>
        <v/>
      </c>
      <c r="AH76" t="str">
        <f>IF(NOT(ISBLANK(Sheet1!AJ78)),Sheet1!AJ78,"")</f>
        <v/>
      </c>
      <c r="AI76" t="str">
        <f>IF(NOT(ISBLANK(Sheet1!AK78)),Sheet1!AK78,"")</f>
        <v/>
      </c>
      <c r="AJ76" t="str">
        <f>IF(NOT(ISBLANK(Sheet1!AL78)),Sheet1!AL78,"")</f>
        <v/>
      </c>
      <c r="AK76" t="str">
        <f>IF(NOT(ISBLANK(Sheet1!AM78)),Sheet1!AM78,"")</f>
        <v/>
      </c>
      <c r="AL76" t="str">
        <f>IF(NOT(ISBLANK(Sheet1!AN78)),Sheet1!AN78,"")</f>
        <v/>
      </c>
      <c r="AM76" t="str">
        <f>IF(NOT(ISBLANK(Sheet1!AO78)),Sheet1!AO78,"")</f>
        <v/>
      </c>
      <c r="AN76" t="str">
        <f>IF(NOT(ISBLANK(Sheet1!AP78)),Sheet1!AP78,"")</f>
        <v/>
      </c>
      <c r="AO76" t="str">
        <f>IF(NOT(ISBLANK(Sheet1!AQ78)),Sheet1!AQ78,"")</f>
        <v/>
      </c>
      <c r="AP76" t="str">
        <f>IF(NOT(ISBLANK(Sheet1!AR78)),Sheet1!AR78,"")</f>
        <v/>
      </c>
      <c r="AQ76" t="str">
        <f>IF(NOT(ISBLANK(Sheet1!AS78)),Sheet1!AS78,"")</f>
        <v/>
      </c>
      <c r="AR76" t="str">
        <f>IF(NOT(ISBLANK(Sheet1!AT78)),Sheet1!AT78,"")</f>
        <v/>
      </c>
      <c r="AS76" t="str">
        <f>IF(NOT(ISBLANK(Sheet1!AU78)),Sheet1!AU78,"")</f>
        <v/>
      </c>
      <c r="AT76" t="str">
        <f>IF(NOT(ISBLANK(Sheet1!AV78)),Sheet1!AV78,"")</f>
        <v/>
      </c>
      <c r="AU76" t="str">
        <f>IF(NOT(ISBLANK(Sheet1!AW78)),Sheet1!AW78,"")</f>
        <v/>
      </c>
      <c r="AV76" t="str">
        <f>IF(NOT(ISBLANK(Sheet1!AX78)),Sheet1!AX78,"")</f>
        <v/>
      </c>
      <c r="AW76" t="str">
        <f>IF(NOT(ISBLANK(Sheet1!AZ78)),TEXT(Sheet1!AZ78,"hh:mm"),"")</f>
        <v>06:00</v>
      </c>
      <c r="AX76" t="str">
        <f>IF(NOT(ISBLANK(Sheet1!BA78)),TEXT(Sheet1!BA78,"hh:mm"),"")</f>
        <v>05:00</v>
      </c>
      <c r="AY76">
        <f>IF(NOT(ISBLANK(Sheet1!BB78)),Sheet1!BB78,"")</f>
        <v>12</v>
      </c>
      <c r="AZ76">
        <f>IF(NOT(ISBLANK(Sheet1!BC78)),Sheet1!BC78,"")</f>
        <v>0.3</v>
      </c>
      <c r="BA76">
        <f>IF(NOT(ISBLANK(Sheet1!BD78)),Sheet1!BD78,"")</f>
        <v>3777</v>
      </c>
      <c r="BB76">
        <f>IF(NOT(ISBLANK(Sheet1!BE78)),Sheet1!BE78,"")</f>
        <v>93.4</v>
      </c>
      <c r="BC76">
        <f>IF(NOT(ISBLANK(Sheet1!BF78)),Sheet1!BF78,"")</f>
        <v>254</v>
      </c>
      <c r="BD76">
        <f>IF(NOT(ISBLANK(Sheet1!BG78)),Sheet1!BG78,"")</f>
        <v>6.3</v>
      </c>
      <c r="BE76" t="str">
        <f>IF(NOT(ISBLANK(Sheet1!BI78)),TEXT(Sheet1!BI78,"hh:mm"),"")</f>
        <v>07:00</v>
      </c>
      <c r="BF76" t="str">
        <f>IF(NOT(ISBLANK(Sheet1!BJ78)),TEXT(Sheet1!BJ78,"hh:mm"),"")</f>
        <v>04:00</v>
      </c>
      <c r="BG76">
        <f>IF(NOT(ISBLANK(Sheet1!BK78)),Sheet1!BK78,"")</f>
        <v>28</v>
      </c>
      <c r="BH76">
        <f>IF(NOT(ISBLANK(Sheet1!BL78)),Sheet1!BL78,"")</f>
        <v>0.6</v>
      </c>
      <c r="BI76">
        <f>IF(NOT(ISBLANK(Sheet1!BM78)),Sheet1!BM78,"")</f>
        <v>4164</v>
      </c>
      <c r="BJ76">
        <f>IF(NOT(ISBLANK(Sheet1!BN78)),Sheet1!BN78,"")</f>
        <v>92.4</v>
      </c>
      <c r="BK76">
        <f>IF(NOT(ISBLANK(Sheet1!BO78)),Sheet1!BO78,"")</f>
        <v>314</v>
      </c>
      <c r="BL76">
        <f>IF(NOT(ISBLANK(Sheet1!BP78)),Sheet1!BP78,"")</f>
        <v>7</v>
      </c>
      <c r="BM76">
        <f t="shared" si="1"/>
        <v>1199</v>
      </c>
    </row>
    <row r="77" spans="1:65">
      <c r="A77">
        <f>Sheet1!A79</f>
        <v>76</v>
      </c>
      <c r="B77" t="str">
        <f>Sheet1!B79</f>
        <v>PC::PC00065::0300</v>
      </c>
      <c r="C77">
        <f>Sheet1!C79</f>
        <v>38.228028000000002</v>
      </c>
      <c r="D77">
        <f>Sheet1!D79</f>
        <v>-104.546278</v>
      </c>
      <c r="E77" t="str">
        <f>Sheet1!E79</f>
        <v>S Rd</v>
      </c>
      <c r="F77" s="8">
        <f>Sheet1!F79</f>
        <v>45008</v>
      </c>
      <c r="G77" s="8">
        <f>Sheet1!G79</f>
        <v>45015</v>
      </c>
      <c r="H77" t="str">
        <f>Sheet1!H79</f>
        <v>25th Ln</v>
      </c>
      <c r="I77">
        <f>Sheet1!I79</f>
        <v>261</v>
      </c>
      <c r="J77" t="str">
        <f>Sheet1!L79</f>
        <v>25th Ln</v>
      </c>
      <c r="K77">
        <f>Sheet1!M79</f>
        <v>471</v>
      </c>
      <c r="L77" t="str">
        <f>IF(NOT(ISBLANK(Sheet1!P79)),Sheet1!P79,"")</f>
        <v/>
      </c>
      <c r="M77">
        <f>IF(NOT(ISBLANK(Sheet1!Q79)),Sheet1!Q79,"")</f>
        <v>732</v>
      </c>
      <c r="N77" s="13">
        <f>IF(NOT(ISBLANK(Sheet1!S79)),Sheet1!S79,"")</f>
        <v>35</v>
      </c>
      <c r="O77">
        <f>IF(NOT(ISBLANK(Sheet1!T79)),Sheet1!T79,"")</f>
        <v>42</v>
      </c>
      <c r="P77" s="13">
        <f>IF(NOT(ISBLANK(Sheet1!V79)),Sheet1!V79,"")</f>
        <v>35</v>
      </c>
      <c r="Q77">
        <f>IF(NOT(ISBLANK(Sheet1!W79)),Sheet1!W79,"")</f>
        <v>44</v>
      </c>
      <c r="R77" t="str">
        <f>IF(NOT(ISBLANK(Sheet1!J79)),TEXT(Sheet1!J79,"hh:mm"),"")</f>
        <v>11:00</v>
      </c>
      <c r="S77" t="str">
        <f>IF(NOT(ISBLANK(Sheet1!K79)),TEXT(Sheet1!K79,"hh:mm"),"")</f>
        <v>05:00</v>
      </c>
      <c r="T77" t="str">
        <f>IF(NOT(ISBLANK(Sheet1!N79)),TEXT(Sheet1!N79,"hh:mm"),"")</f>
        <v>07:00</v>
      </c>
      <c r="U77" t="str">
        <f>IF(NOT(ISBLANK(Sheet1!O79)),TEXT(Sheet1!O79,"hh:mm"),"")</f>
        <v>04:00</v>
      </c>
      <c r="V77" t="str">
        <f>IF(NOT(ISBLANK(Sheet1!X79)),Sheet1!X79,"")</f>
        <v/>
      </c>
      <c r="W77" t="str">
        <f>IF(NOT(ISBLANK(Sheet1!Y79)),Sheet1!Y79,"")</f>
        <v/>
      </c>
      <c r="X77" t="str">
        <f>IF(NOT(ISBLANK(Sheet1!Z79)),Sheet1!Z79,"")</f>
        <v/>
      </c>
      <c r="Y77" t="str">
        <f>IF(NOT(ISBLANK(Sheet1!AA79)),Sheet1!AA79,"")</f>
        <v/>
      </c>
      <c r="Z77" t="str">
        <f>IF(NOT(ISBLANK(Sheet1!AB79)),Sheet1!AB79,"")</f>
        <v/>
      </c>
      <c r="AA77" t="str">
        <f>IF(NOT(ISBLANK(Sheet1!AC79)),Sheet1!AC79,"")</f>
        <v/>
      </c>
      <c r="AB77" t="str">
        <f>IF(NOT(ISBLANK(Sheet1!AD79)),Sheet1!AD79,"")</f>
        <v/>
      </c>
      <c r="AC77" t="str">
        <f>IF(NOT(ISBLANK(Sheet1!AE79)),Sheet1!AE79,"")</f>
        <v/>
      </c>
      <c r="AD77" t="str">
        <f>IF(NOT(ISBLANK(Sheet1!AF79)),Sheet1!AF79,"")</f>
        <v/>
      </c>
      <c r="AE77" t="str">
        <f>IF(NOT(ISBLANK(Sheet1!AG79)),Sheet1!AG79,"")</f>
        <v/>
      </c>
      <c r="AF77" t="str">
        <f>IF(NOT(ISBLANK(Sheet1!AH79)),Sheet1!AH79,"")</f>
        <v/>
      </c>
      <c r="AG77" t="str">
        <f>IF(NOT(ISBLANK(Sheet1!AI79)),Sheet1!AI79,"")</f>
        <v/>
      </c>
      <c r="AH77" t="str">
        <f>IF(NOT(ISBLANK(Sheet1!AJ79)),Sheet1!AJ79,"")</f>
        <v/>
      </c>
      <c r="AI77" t="str">
        <f>IF(NOT(ISBLANK(Sheet1!AK79)),Sheet1!AK79,"")</f>
        <v/>
      </c>
      <c r="AJ77" t="str">
        <f>IF(NOT(ISBLANK(Sheet1!AL79)),Sheet1!AL79,"")</f>
        <v/>
      </c>
      <c r="AK77" t="str">
        <f>IF(NOT(ISBLANK(Sheet1!AM79)),Sheet1!AM79,"")</f>
        <v/>
      </c>
      <c r="AL77" t="str">
        <f>IF(NOT(ISBLANK(Sheet1!AN79)),Sheet1!AN79,"")</f>
        <v/>
      </c>
      <c r="AM77" t="str">
        <f>IF(NOT(ISBLANK(Sheet1!AO79)),Sheet1!AO79,"")</f>
        <v/>
      </c>
      <c r="AN77" t="str">
        <f>IF(NOT(ISBLANK(Sheet1!AP79)),Sheet1!AP79,"")</f>
        <v/>
      </c>
      <c r="AO77" t="str">
        <f>IF(NOT(ISBLANK(Sheet1!AQ79)),Sheet1!AQ79,"")</f>
        <v/>
      </c>
      <c r="AP77" t="str">
        <f>IF(NOT(ISBLANK(Sheet1!AR79)),Sheet1!AR79,"")</f>
        <v/>
      </c>
      <c r="AQ77" t="str">
        <f>IF(NOT(ISBLANK(Sheet1!AS79)),Sheet1!AS79,"")</f>
        <v/>
      </c>
      <c r="AR77" t="str">
        <f>IF(NOT(ISBLANK(Sheet1!AT79)),Sheet1!AT79,"")</f>
        <v/>
      </c>
      <c r="AS77" t="str">
        <f>IF(NOT(ISBLANK(Sheet1!AU79)),Sheet1!AU79,"")</f>
        <v/>
      </c>
      <c r="AT77" t="str">
        <f>IF(NOT(ISBLANK(Sheet1!AV79)),Sheet1!AV79,"")</f>
        <v/>
      </c>
      <c r="AU77" t="str">
        <f>IF(NOT(ISBLANK(Sheet1!AW79)),Sheet1!AW79,"")</f>
        <v/>
      </c>
      <c r="AV77" t="str">
        <f>IF(NOT(ISBLANK(Sheet1!AX79)),Sheet1!AX79,"")</f>
        <v/>
      </c>
      <c r="AW77" t="str">
        <f>IF(NOT(ISBLANK(Sheet1!AZ79)),TEXT(Sheet1!AZ79,"hh:mm"),"")</f>
        <v>11:00</v>
      </c>
      <c r="AX77" t="str">
        <f>IF(NOT(ISBLANK(Sheet1!BA79)),TEXT(Sheet1!BA79,"hh:mm"),"")</f>
        <v>05:00</v>
      </c>
      <c r="AY77">
        <f>IF(NOT(ISBLANK(Sheet1!BB79)),Sheet1!BB79,"")</f>
        <v>7</v>
      </c>
      <c r="AZ77">
        <f>IF(NOT(ISBLANK(Sheet1!BC79)),Sheet1!BC79,"")</f>
        <v>0.2</v>
      </c>
      <c r="BA77">
        <f>IF(NOT(ISBLANK(Sheet1!BD79)),Sheet1!BD79,"")</f>
        <v>2996</v>
      </c>
      <c r="BB77">
        <f>IF(NOT(ISBLANK(Sheet1!BE79)),Sheet1!BE79,"")</f>
        <v>95.6</v>
      </c>
      <c r="BC77">
        <f>IF(NOT(ISBLANK(Sheet1!BF79)),Sheet1!BF79,"")</f>
        <v>130</v>
      </c>
      <c r="BD77">
        <f>IF(NOT(ISBLANK(Sheet1!BG79)),Sheet1!BG79,"")</f>
        <v>4.0999999999999996</v>
      </c>
      <c r="BE77" t="str">
        <f>IF(NOT(ISBLANK(Sheet1!BI79)),TEXT(Sheet1!BI79,"hh:mm"),"")</f>
        <v>07:00</v>
      </c>
      <c r="BF77" t="str">
        <f>IF(NOT(ISBLANK(Sheet1!BJ79)),TEXT(Sheet1!BJ79,"hh:mm"),"")</f>
        <v>04:00</v>
      </c>
      <c r="BG77">
        <f>IF(NOT(ISBLANK(Sheet1!BK79)),Sheet1!BK79,"")</f>
        <v>35</v>
      </c>
      <c r="BH77">
        <f>IF(NOT(ISBLANK(Sheet1!BL79)),Sheet1!BL79,"")</f>
        <v>1</v>
      </c>
      <c r="BI77">
        <f>IF(NOT(ISBLANK(Sheet1!BM79)),Sheet1!BM79,"")</f>
        <v>3203</v>
      </c>
      <c r="BJ77">
        <f>IF(NOT(ISBLANK(Sheet1!BN79)),Sheet1!BN79,"")</f>
        <v>95.9</v>
      </c>
      <c r="BK77">
        <f>IF(NOT(ISBLANK(Sheet1!BO79)),Sheet1!BO79,"")</f>
        <v>103</v>
      </c>
      <c r="BL77">
        <f>IF(NOT(ISBLANK(Sheet1!BP79)),Sheet1!BP79,"")</f>
        <v>3.1</v>
      </c>
      <c r="BM77">
        <f t="shared" si="1"/>
        <v>732</v>
      </c>
    </row>
    <row r="78" spans="1:65">
      <c r="A78">
        <f>Sheet1!A80</f>
        <v>77</v>
      </c>
      <c r="B78" t="str">
        <f>Sheet1!B80</f>
        <v>PC::PC00331::0600</v>
      </c>
      <c r="C78">
        <f>Sheet1!C80</f>
        <v>38.241855000000001</v>
      </c>
      <c r="D78">
        <f>Sheet1!D80</f>
        <v>-104.45945159999999</v>
      </c>
      <c r="E78" t="str">
        <f>Sheet1!E80</f>
        <v>36th Ln</v>
      </c>
      <c r="F78" s="8">
        <f>Sheet1!F80</f>
        <v>45021</v>
      </c>
      <c r="G78" s="8">
        <f>Sheet1!G80</f>
        <v>45027</v>
      </c>
      <c r="H78" t="str">
        <f>Sheet1!H80</f>
        <v>Hillside Rd</v>
      </c>
      <c r="I78">
        <f>Sheet1!I80</f>
        <v>485</v>
      </c>
      <c r="J78" t="str">
        <f>Sheet1!L80</f>
        <v>Hillside Rd</v>
      </c>
      <c r="K78">
        <f>Sheet1!M80</f>
        <v>589</v>
      </c>
      <c r="L78" t="str">
        <f>IF(NOT(ISBLANK(Sheet1!P80)),Sheet1!P80,"")</f>
        <v/>
      </c>
      <c r="M78">
        <f>IF(NOT(ISBLANK(Sheet1!Q80)),Sheet1!Q80,"")</f>
        <v>1074</v>
      </c>
      <c r="N78" s="13" t="str">
        <f>IF(NOT(ISBLANK(Sheet1!S80)),Sheet1!S80,"")</f>
        <v>20/45</v>
      </c>
      <c r="O78">
        <f>IF(NOT(ISBLANK(Sheet1!T80)),Sheet1!T80,"")</f>
        <v>48</v>
      </c>
      <c r="P78" s="13" t="str">
        <f>IF(NOT(ISBLANK(Sheet1!V80)),Sheet1!V80,"")</f>
        <v>20/45</v>
      </c>
      <c r="Q78">
        <f>IF(NOT(ISBLANK(Sheet1!W80)),Sheet1!W80,"")</f>
        <v>47</v>
      </c>
      <c r="R78" t="str">
        <f>IF(NOT(ISBLANK(Sheet1!J80)),TEXT(Sheet1!J80,"hh:mm"),"")</f>
        <v>07:00</v>
      </c>
      <c r="S78" t="str">
        <f>IF(NOT(ISBLANK(Sheet1!K80)),TEXT(Sheet1!K80,"hh:mm"),"")</f>
        <v>03:00</v>
      </c>
      <c r="T78" t="str">
        <f>IF(NOT(ISBLANK(Sheet1!N80)),TEXT(Sheet1!N80,"hh:mm"),"")</f>
        <v>07:00</v>
      </c>
      <c r="U78" t="str">
        <f>IF(NOT(ISBLANK(Sheet1!O80)),TEXT(Sheet1!O80,"hh:mm"),"")</f>
        <v>03:00</v>
      </c>
      <c r="V78" t="str">
        <f>IF(NOT(ISBLANK(Sheet1!X80)),Sheet1!X80,"")</f>
        <v/>
      </c>
      <c r="W78" t="str">
        <f>IF(NOT(ISBLANK(Sheet1!Y80)),Sheet1!Y80,"")</f>
        <v/>
      </c>
      <c r="X78" t="str">
        <f>IF(NOT(ISBLANK(Sheet1!Z80)),Sheet1!Z80,"")</f>
        <v/>
      </c>
      <c r="Y78" t="str">
        <f>IF(NOT(ISBLANK(Sheet1!AA80)),Sheet1!AA80,"")</f>
        <v/>
      </c>
      <c r="Z78" t="str">
        <f>IF(NOT(ISBLANK(Sheet1!AB80)),Sheet1!AB80,"")</f>
        <v/>
      </c>
      <c r="AA78" t="str">
        <f>IF(NOT(ISBLANK(Sheet1!AC80)),Sheet1!AC80,"")</f>
        <v/>
      </c>
      <c r="AB78" t="str">
        <f>IF(NOT(ISBLANK(Sheet1!AD80)),Sheet1!AD80,"")</f>
        <v/>
      </c>
      <c r="AC78" t="str">
        <f>IF(NOT(ISBLANK(Sheet1!AE80)),Sheet1!AE80,"")</f>
        <v/>
      </c>
      <c r="AD78" t="str">
        <f>IF(NOT(ISBLANK(Sheet1!AF80)),Sheet1!AF80,"")</f>
        <v/>
      </c>
      <c r="AE78" t="str">
        <f>IF(NOT(ISBLANK(Sheet1!AG80)),Sheet1!AG80,"")</f>
        <v/>
      </c>
      <c r="AF78" t="str">
        <f>IF(NOT(ISBLANK(Sheet1!AH80)),Sheet1!AH80,"")</f>
        <v/>
      </c>
      <c r="AG78" t="str">
        <f>IF(NOT(ISBLANK(Sheet1!AI80)),Sheet1!AI80,"")</f>
        <v/>
      </c>
      <c r="AH78" t="str">
        <f>IF(NOT(ISBLANK(Sheet1!AJ80)),Sheet1!AJ80,"")</f>
        <v/>
      </c>
      <c r="AI78" t="str">
        <f>IF(NOT(ISBLANK(Sheet1!AK80)),Sheet1!AK80,"")</f>
        <v/>
      </c>
      <c r="AJ78" t="str">
        <f>IF(NOT(ISBLANK(Sheet1!AL80)),Sheet1!AL80,"")</f>
        <v/>
      </c>
      <c r="AK78" t="str">
        <f>IF(NOT(ISBLANK(Sheet1!AM80)),Sheet1!AM80,"")</f>
        <v/>
      </c>
      <c r="AL78" t="str">
        <f>IF(NOT(ISBLANK(Sheet1!AN80)),Sheet1!AN80,"")</f>
        <v/>
      </c>
      <c r="AM78" t="str">
        <f>IF(NOT(ISBLANK(Sheet1!AO80)),Sheet1!AO80,"")</f>
        <v/>
      </c>
      <c r="AN78" t="str">
        <f>IF(NOT(ISBLANK(Sheet1!AP80)),Sheet1!AP80,"")</f>
        <v/>
      </c>
      <c r="AO78" t="str">
        <f>IF(NOT(ISBLANK(Sheet1!AQ80)),Sheet1!AQ80,"")</f>
        <v/>
      </c>
      <c r="AP78" t="str">
        <f>IF(NOT(ISBLANK(Sheet1!AR80)),Sheet1!AR80,"")</f>
        <v/>
      </c>
      <c r="AQ78" t="str">
        <f>IF(NOT(ISBLANK(Sheet1!AS80)),Sheet1!AS80,"")</f>
        <v/>
      </c>
      <c r="AR78" t="str">
        <f>IF(NOT(ISBLANK(Sheet1!AT80)),Sheet1!AT80,"")</f>
        <v/>
      </c>
      <c r="AS78" t="str">
        <f>IF(NOT(ISBLANK(Sheet1!AU80)),Sheet1!AU80,"")</f>
        <v/>
      </c>
      <c r="AT78" t="str">
        <f>IF(NOT(ISBLANK(Sheet1!AV80)),Sheet1!AV80,"")</f>
        <v/>
      </c>
      <c r="AU78" t="str">
        <f>IF(NOT(ISBLANK(Sheet1!AW80)),Sheet1!AW80,"")</f>
        <v/>
      </c>
      <c r="AV78" t="str">
        <f>IF(NOT(ISBLANK(Sheet1!AX80)),Sheet1!AX80,"")</f>
        <v/>
      </c>
      <c r="AW78" t="str">
        <f>IF(NOT(ISBLANK(Sheet1!AZ80)),TEXT(Sheet1!AZ80,"hh:mm"),"")</f>
        <v>07:00</v>
      </c>
      <c r="AX78" t="str">
        <f>IF(NOT(ISBLANK(Sheet1!BA80)),TEXT(Sheet1!BA80,"hh:mm"),"")</f>
        <v>03:00</v>
      </c>
      <c r="AY78">
        <f>IF(NOT(ISBLANK(Sheet1!BB80)),Sheet1!BB80,"")</f>
        <v>28</v>
      </c>
      <c r="AZ78">
        <f>IF(NOT(ISBLANK(Sheet1!BC80)),Sheet1!BC80,"")</f>
        <v>1</v>
      </c>
      <c r="BA78">
        <f>IF(NOT(ISBLANK(Sheet1!BD80)),Sheet1!BD80,"")</f>
        <v>2578</v>
      </c>
      <c r="BB78">
        <f>IF(NOT(ISBLANK(Sheet1!BE80)),Sheet1!BE80,"")</f>
        <v>89.2</v>
      </c>
      <c r="BC78">
        <f>IF(NOT(ISBLANK(Sheet1!BF80)),Sheet1!BF80,"")</f>
        <v>284</v>
      </c>
      <c r="BD78">
        <f>IF(NOT(ISBLANK(Sheet1!BG80)),Sheet1!BG80,"")</f>
        <v>9.8000000000000007</v>
      </c>
      <c r="BE78" t="str">
        <f>IF(NOT(ISBLANK(Sheet1!BI80)),TEXT(Sheet1!BI80,"hh:mm"),"")</f>
        <v>07:00</v>
      </c>
      <c r="BF78" t="str">
        <f>IF(NOT(ISBLANK(Sheet1!BJ80)),TEXT(Sheet1!BJ80,"hh:mm"),"")</f>
        <v>03:00</v>
      </c>
      <c r="BG78">
        <f>IF(NOT(ISBLANK(Sheet1!BK80)),Sheet1!BK80,"")</f>
        <v>27</v>
      </c>
      <c r="BH78">
        <f>IF(NOT(ISBLANK(Sheet1!BL80)),Sheet1!BL80,"")</f>
        <v>0.8</v>
      </c>
      <c r="BI78">
        <f>IF(NOT(ISBLANK(Sheet1!BM80)),Sheet1!BM80,"")</f>
        <v>3200</v>
      </c>
      <c r="BJ78">
        <f>IF(NOT(ISBLANK(Sheet1!BN80)),Sheet1!BN80,"")</f>
        <v>91.1</v>
      </c>
      <c r="BK78">
        <f>IF(NOT(ISBLANK(Sheet1!BO80)),Sheet1!BO80,"")</f>
        <v>284</v>
      </c>
      <c r="BL78">
        <f>IF(NOT(ISBLANK(Sheet1!BP80)),Sheet1!BP80,"")</f>
        <v>8.1</v>
      </c>
      <c r="BM78">
        <f t="shared" si="1"/>
        <v>1074</v>
      </c>
    </row>
    <row r="79" spans="1:65">
      <c r="A79">
        <f>Sheet1!A81</f>
        <v>78</v>
      </c>
      <c r="B79" t="str">
        <f>Sheet1!B81</f>
        <v>None</v>
      </c>
      <c r="C79">
        <f>Sheet1!C81</f>
        <v>37.911299512358603</v>
      </c>
      <c r="D79">
        <f>Sheet1!D81</f>
        <v>-104.792022908413</v>
      </c>
      <c r="E79" t="str">
        <f>Sheet1!E81</f>
        <v xml:space="preserve">Pickney Rd </v>
      </c>
      <c r="F79" s="8">
        <f>Sheet1!F81</f>
        <v>44844</v>
      </c>
      <c r="G79" s="8">
        <f>Sheet1!G81</f>
        <v>44851</v>
      </c>
      <c r="H79" t="str">
        <f>Sheet1!H81</f>
        <v>Thacker Rd</v>
      </c>
      <c r="I79">
        <f>Sheet1!I81</f>
        <v>24</v>
      </c>
      <c r="J79" t="str">
        <f>Sheet1!L81</f>
        <v>Thacker Rd</v>
      </c>
      <c r="K79">
        <f>Sheet1!M81</f>
        <v>26</v>
      </c>
      <c r="L79">
        <f>IF(NOT(ISBLANK(Sheet1!P81)),Sheet1!P81,"")</f>
        <v>50</v>
      </c>
      <c r="M79" t="str">
        <f>IF(NOT(ISBLANK(Sheet1!Q81)),Sheet1!Q81,"")</f>
        <v/>
      </c>
      <c r="N79" s="13">
        <f>IF(NOT(ISBLANK(Sheet1!S81)),Sheet1!S81,"")</f>
        <v>30</v>
      </c>
      <c r="O79">
        <f>IF(NOT(ISBLANK(Sheet1!T81)),Sheet1!T81,"")</f>
        <v>37.9</v>
      </c>
      <c r="P79" s="13">
        <f>IF(NOT(ISBLANK(Sheet1!V81)),Sheet1!V81,"")</f>
        <v>30</v>
      </c>
      <c r="Q79">
        <f>IF(NOT(ISBLANK(Sheet1!W81)),Sheet1!W81,"")</f>
        <v>43</v>
      </c>
      <c r="R79" t="str">
        <f>IF(NOT(ISBLANK(Sheet1!J81)),TEXT(Sheet1!J81,"hh:mm"),"")</f>
        <v>11:00</v>
      </c>
      <c r="S79" t="str">
        <f>IF(NOT(ISBLANK(Sheet1!K81)),TEXT(Sheet1!K81,"hh:mm"),"")</f>
        <v>04:00</v>
      </c>
      <c r="T79" t="str">
        <f>IF(NOT(ISBLANK(Sheet1!N81)),TEXT(Sheet1!N81,"hh:mm"),"")</f>
        <v>11:00</v>
      </c>
      <c r="U79" t="str">
        <f>IF(NOT(ISBLANK(Sheet1!O81)),TEXT(Sheet1!O81,"hh:mm"),"")</f>
        <v>01:00</v>
      </c>
      <c r="V79">
        <f>IF(NOT(ISBLANK(Sheet1!X81)),Sheet1!X81,"")</f>
        <v>332</v>
      </c>
      <c r="W79">
        <f>IF(NOT(ISBLANK(Sheet1!Y81)),Sheet1!Y81,"")</f>
        <v>2</v>
      </c>
      <c r="X79">
        <f>IF(NOT(ISBLANK(Sheet1!Z81)),Sheet1!Z81,"")</f>
        <v>0.6</v>
      </c>
      <c r="Y79">
        <f>IF(NOT(ISBLANK(Sheet1!AA81)),Sheet1!AA81,"")</f>
        <v>152</v>
      </c>
      <c r="Z79">
        <f>IF(NOT(ISBLANK(Sheet1!AB81)),Sheet1!AB81,"")</f>
        <v>45.8</v>
      </c>
      <c r="AA79">
        <f>IF(NOT(ISBLANK(Sheet1!AC81)),Sheet1!AC81,"")</f>
        <v>94</v>
      </c>
      <c r="AB79">
        <f>IF(NOT(ISBLANK(Sheet1!AD81)),Sheet1!AD81,"")</f>
        <v>28.3</v>
      </c>
      <c r="AC79">
        <f>IF(NOT(ISBLANK(Sheet1!AE81)),Sheet1!AE81,"")</f>
        <v>0</v>
      </c>
      <c r="AD79">
        <f>IF(NOT(ISBLANK(Sheet1!AF81)),Sheet1!AF81,"")</f>
        <v>0</v>
      </c>
      <c r="AE79">
        <f>IF(NOT(ISBLANK(Sheet1!AG81)),Sheet1!AG81,"")</f>
        <v>49</v>
      </c>
      <c r="AF79">
        <f>IF(NOT(ISBLANK(Sheet1!AH81)),Sheet1!AH81,"")</f>
        <v>14.8</v>
      </c>
      <c r="AG79">
        <f>IF(NOT(ISBLANK(Sheet1!AI81)),Sheet1!AI81,"")</f>
        <v>3</v>
      </c>
      <c r="AH79">
        <f>IF(NOT(ISBLANK(Sheet1!AJ81)),Sheet1!AJ81,"")</f>
        <v>0.9</v>
      </c>
      <c r="AI79">
        <f>IF(NOT(ISBLANK(Sheet1!AK81)),Sheet1!AK81,"")</f>
        <v>1</v>
      </c>
      <c r="AJ79">
        <f>IF(NOT(ISBLANK(Sheet1!AL81)),Sheet1!AL81,"")</f>
        <v>0.3</v>
      </c>
      <c r="AK79">
        <f>IF(NOT(ISBLANK(Sheet1!AM81)),Sheet1!AM81,"")</f>
        <v>11</v>
      </c>
      <c r="AL79">
        <f>IF(NOT(ISBLANK(Sheet1!AN81)),Sheet1!AN81,"")</f>
        <v>3.3</v>
      </c>
      <c r="AM79">
        <f>IF(NOT(ISBLANK(Sheet1!AO81)),Sheet1!AO81,"")</f>
        <v>20</v>
      </c>
      <c r="AN79">
        <f>IF(NOT(ISBLANK(Sheet1!AP81)),Sheet1!AP81,"")</f>
        <v>6</v>
      </c>
      <c r="AO79">
        <f>IF(NOT(ISBLANK(Sheet1!AQ81)),Sheet1!AQ81,"")</f>
        <v>0</v>
      </c>
      <c r="AP79">
        <f>IF(NOT(ISBLANK(Sheet1!AR81)),Sheet1!AR81,"")</f>
        <v>0</v>
      </c>
      <c r="AQ79">
        <f>IF(NOT(ISBLANK(Sheet1!AS81)),Sheet1!AS81,"")</f>
        <v>0</v>
      </c>
      <c r="AR79">
        <f>IF(NOT(ISBLANK(Sheet1!AT81)),Sheet1!AT81,"")</f>
        <v>0</v>
      </c>
      <c r="AS79">
        <f>IF(NOT(ISBLANK(Sheet1!AU81)),Sheet1!AU81,"")</f>
        <v>0</v>
      </c>
      <c r="AT79">
        <f>IF(NOT(ISBLANK(Sheet1!AV81)),Sheet1!AV81,"")</f>
        <v>0</v>
      </c>
      <c r="AU79">
        <f>IF(NOT(ISBLANK(Sheet1!AW81)),Sheet1!AW81,"")</f>
        <v>0</v>
      </c>
      <c r="AV79">
        <f>IF(NOT(ISBLANK(Sheet1!AX81)),Sheet1!AX81,"")</f>
        <v>0</v>
      </c>
      <c r="AW79" t="str">
        <f>IF(NOT(ISBLANK(Sheet1!AZ81)),TEXT(Sheet1!AZ81,"hh:mm"),"")</f>
        <v/>
      </c>
      <c r="AX79" t="str">
        <f>IF(NOT(ISBLANK(Sheet1!BA81)),TEXT(Sheet1!BA81,"hh:mm"),"")</f>
        <v/>
      </c>
      <c r="AY79" t="str">
        <f>IF(NOT(ISBLANK(Sheet1!BB81)),Sheet1!BB81,"")</f>
        <v/>
      </c>
      <c r="AZ79" t="str">
        <f>IF(NOT(ISBLANK(Sheet1!BC81)),Sheet1!BC81,"")</f>
        <v/>
      </c>
      <c r="BA79" t="str">
        <f>IF(NOT(ISBLANK(Sheet1!BD81)),Sheet1!BD81,"")</f>
        <v/>
      </c>
      <c r="BB79" t="str">
        <f>IF(NOT(ISBLANK(Sheet1!BE81)),Sheet1!BE81,"")</f>
        <v/>
      </c>
      <c r="BC79" t="str">
        <f>IF(NOT(ISBLANK(Sheet1!BF81)),Sheet1!BF81,"")</f>
        <v/>
      </c>
      <c r="BD79" t="str">
        <f>IF(NOT(ISBLANK(Sheet1!BG81)),Sheet1!BG81,"")</f>
        <v/>
      </c>
      <c r="BE79" t="str">
        <f>IF(NOT(ISBLANK(Sheet1!BI81)),TEXT(Sheet1!BI81,"hh:mm"),"")</f>
        <v/>
      </c>
      <c r="BF79" t="str">
        <f>IF(NOT(ISBLANK(Sheet1!BJ81)),TEXT(Sheet1!BJ81,"hh:mm"),"")</f>
        <v/>
      </c>
      <c r="BG79" t="str">
        <f>IF(NOT(ISBLANK(Sheet1!BK81)),Sheet1!BK81,"")</f>
        <v/>
      </c>
      <c r="BH79" t="str">
        <f>IF(NOT(ISBLANK(Sheet1!BL81)),Sheet1!BL81,"")</f>
        <v/>
      </c>
      <c r="BI79" t="str">
        <f>IF(NOT(ISBLANK(Sheet1!BM81)),Sheet1!BM81,"")</f>
        <v/>
      </c>
      <c r="BJ79" t="str">
        <f>IF(NOT(ISBLANK(Sheet1!BN81)),Sheet1!BN81,"")</f>
        <v/>
      </c>
      <c r="BK79" t="str">
        <f>IF(NOT(ISBLANK(Sheet1!BO81)),Sheet1!BO81,"")</f>
        <v/>
      </c>
      <c r="BL79" t="str">
        <f>IF(NOT(ISBLANK(Sheet1!BP81)),Sheet1!BP81,"")</f>
        <v/>
      </c>
      <c r="BM79">
        <f t="shared" si="1"/>
        <v>50</v>
      </c>
    </row>
    <row r="80" spans="1:65">
      <c r="A80">
        <f>Sheet1!A82</f>
        <v>79</v>
      </c>
      <c r="B80" t="str">
        <f>Sheet1!B82</f>
        <v>PC::PC00409::0100</v>
      </c>
      <c r="C80">
        <f>Sheet1!C82</f>
        <v>38.233806000000001</v>
      </c>
      <c r="D80">
        <f>Sheet1!D82</f>
        <v>-104.54780599999999</v>
      </c>
      <c r="E80" t="str">
        <f>Sheet1!E82</f>
        <v>24 1/2 Ln</v>
      </c>
      <c r="F80" s="8">
        <f>Sheet1!F82</f>
        <v>45027</v>
      </c>
      <c r="G80" s="8">
        <f>Sheet1!G82</f>
        <v>45034</v>
      </c>
      <c r="H80" t="str">
        <f>Sheet1!H82</f>
        <v>County Farm Rd</v>
      </c>
      <c r="I80">
        <f>Sheet1!I82</f>
        <v>121</v>
      </c>
      <c r="J80" t="str">
        <f>Sheet1!L82</f>
        <v>County Farm Rd</v>
      </c>
      <c r="K80">
        <f>Sheet1!M82</f>
        <v>109</v>
      </c>
      <c r="L80">
        <f>IF(NOT(ISBLANK(Sheet1!P82)),Sheet1!P82,"")</f>
        <v>230</v>
      </c>
      <c r="M80" t="str">
        <f>IF(NOT(ISBLANK(Sheet1!Q82)),Sheet1!Q82,"")</f>
        <v/>
      </c>
      <c r="N80" s="13" t="str">
        <f>IF(NOT(ISBLANK(Sheet1!S82)),Sheet1!S82,"")</f>
        <v>20/30</v>
      </c>
      <c r="O80">
        <f>IF(NOT(ISBLANK(Sheet1!T82)),Sheet1!T82,"")</f>
        <v>31</v>
      </c>
      <c r="P80" s="13" t="str">
        <f>IF(NOT(ISBLANK(Sheet1!V82)),Sheet1!V82,"")</f>
        <v>20/30</v>
      </c>
      <c r="Q80">
        <f>IF(NOT(ISBLANK(Sheet1!W82)),Sheet1!W82,"")</f>
        <v>29.8</v>
      </c>
      <c r="R80" t="str">
        <f>IF(NOT(ISBLANK(Sheet1!J82)),TEXT(Sheet1!J82,"hh:mm"),"")</f>
        <v>06:00</v>
      </c>
      <c r="S80" t="str">
        <f>IF(NOT(ISBLANK(Sheet1!K82)),TEXT(Sheet1!K82,"hh:mm"),"")</f>
        <v>04:00</v>
      </c>
      <c r="T80" t="str">
        <f>IF(NOT(ISBLANK(Sheet1!N82)),TEXT(Sheet1!N82,"hh:mm"),"")</f>
        <v>06:30</v>
      </c>
      <c r="U80" t="str">
        <f>IF(NOT(ISBLANK(Sheet1!O82)),TEXT(Sheet1!O82,"hh:mm"),"")</f>
        <v>02:00</v>
      </c>
      <c r="V80">
        <f>IF(NOT(ISBLANK(Sheet1!X82)),Sheet1!X82,"")</f>
        <v>1595</v>
      </c>
      <c r="W80">
        <f>IF(NOT(ISBLANK(Sheet1!Y82)),Sheet1!Y82,"")</f>
        <v>0</v>
      </c>
      <c r="X80">
        <f>IF(NOT(ISBLANK(Sheet1!Z82)),Sheet1!Z82,"")</f>
        <v>0</v>
      </c>
      <c r="Y80">
        <f>IF(NOT(ISBLANK(Sheet1!AA82)),Sheet1!AA82,"")</f>
        <v>883</v>
      </c>
      <c r="Z80">
        <f>IF(NOT(ISBLANK(Sheet1!AB82)),Sheet1!AB82,"")</f>
        <v>55.4</v>
      </c>
      <c r="AA80">
        <f>IF(NOT(ISBLANK(Sheet1!AC82)),Sheet1!AC82,"")</f>
        <v>443</v>
      </c>
      <c r="AB80">
        <f>IF(NOT(ISBLANK(Sheet1!AD82)),Sheet1!AD82,"")</f>
        <v>27.8</v>
      </c>
      <c r="AC80">
        <f>IF(NOT(ISBLANK(Sheet1!AE82)),Sheet1!AE82,"")</f>
        <v>109</v>
      </c>
      <c r="AD80">
        <f>IF(NOT(ISBLANK(Sheet1!AF82)),Sheet1!AF82,"")</f>
        <v>6.8</v>
      </c>
      <c r="AE80">
        <f>IF(NOT(ISBLANK(Sheet1!AG82)),Sheet1!AG82,"")</f>
        <v>153</v>
      </c>
      <c r="AF80">
        <f>IF(NOT(ISBLANK(Sheet1!AH82)),Sheet1!AH82,"")</f>
        <v>9.6</v>
      </c>
      <c r="AG80">
        <f>IF(NOT(ISBLANK(Sheet1!AI82)),Sheet1!AI82,"")</f>
        <v>5</v>
      </c>
      <c r="AH80">
        <f>IF(NOT(ISBLANK(Sheet1!AJ82)),Sheet1!AJ82,"")</f>
        <v>0.3</v>
      </c>
      <c r="AI80">
        <f>IF(NOT(ISBLANK(Sheet1!AK82)),Sheet1!AK82,"")</f>
        <v>0</v>
      </c>
      <c r="AJ80">
        <f>IF(NOT(ISBLANK(Sheet1!AL82)),Sheet1!AL82,"")</f>
        <v>0</v>
      </c>
      <c r="AK80">
        <f>IF(NOT(ISBLANK(Sheet1!AM82)),Sheet1!AM82,"")</f>
        <v>2</v>
      </c>
      <c r="AL80">
        <f>IF(NOT(ISBLANK(Sheet1!AN82)),Sheet1!AN82,"")</f>
        <v>0.1</v>
      </c>
      <c r="AM80">
        <f>IF(NOT(ISBLANK(Sheet1!AO82)),Sheet1!AO82,"")</f>
        <v>0</v>
      </c>
      <c r="AN80">
        <f>IF(NOT(ISBLANK(Sheet1!AP82)),Sheet1!AP82,"")</f>
        <v>0</v>
      </c>
      <c r="AO80">
        <f>IF(NOT(ISBLANK(Sheet1!AQ82)),Sheet1!AQ82,"")</f>
        <v>0</v>
      </c>
      <c r="AP80">
        <f>IF(NOT(ISBLANK(Sheet1!AR82)),Sheet1!AR82,"")</f>
        <v>0</v>
      </c>
      <c r="AQ80">
        <f>IF(NOT(ISBLANK(Sheet1!AS82)),Sheet1!AS82,"")</f>
        <v>0</v>
      </c>
      <c r="AR80">
        <f>IF(NOT(ISBLANK(Sheet1!AT82)),Sheet1!AT82,"")</f>
        <v>0</v>
      </c>
      <c r="AS80">
        <f>IF(NOT(ISBLANK(Sheet1!AU82)),Sheet1!AU82,"")</f>
        <v>0</v>
      </c>
      <c r="AT80">
        <f>IF(NOT(ISBLANK(Sheet1!AV82)),Sheet1!AV82,"")</f>
        <v>0</v>
      </c>
      <c r="AU80">
        <f>IF(NOT(ISBLANK(Sheet1!AW82)),Sheet1!AW82,"")</f>
        <v>0</v>
      </c>
      <c r="AV80">
        <f>IF(NOT(ISBLANK(Sheet1!AX82)),Sheet1!AX82,"")</f>
        <v>0</v>
      </c>
      <c r="AW80" t="str">
        <f>IF(NOT(ISBLANK(Sheet1!AZ82)),TEXT(Sheet1!AZ82,"hh:mm"),"")</f>
        <v/>
      </c>
      <c r="AX80" t="str">
        <f>IF(NOT(ISBLANK(Sheet1!BA82)),TEXT(Sheet1!BA82,"hh:mm"),"")</f>
        <v/>
      </c>
      <c r="AY80" t="str">
        <f>IF(NOT(ISBLANK(Sheet1!BB82)),Sheet1!BB82,"")</f>
        <v/>
      </c>
      <c r="AZ80" t="str">
        <f>IF(NOT(ISBLANK(Sheet1!BC82)),Sheet1!BC82,"")</f>
        <v/>
      </c>
      <c r="BA80" t="str">
        <f>IF(NOT(ISBLANK(Sheet1!BD82)),Sheet1!BD82,"")</f>
        <v/>
      </c>
      <c r="BB80" t="str">
        <f>IF(NOT(ISBLANK(Sheet1!BE82)),Sheet1!BE82,"")</f>
        <v/>
      </c>
      <c r="BC80" t="str">
        <f>IF(NOT(ISBLANK(Sheet1!BF82)),Sheet1!BF82,"")</f>
        <v/>
      </c>
      <c r="BD80" t="str">
        <f>IF(NOT(ISBLANK(Sheet1!BG82)),Sheet1!BG82,"")</f>
        <v/>
      </c>
      <c r="BE80" t="str">
        <f>IF(NOT(ISBLANK(Sheet1!BI82)),TEXT(Sheet1!BI82,"hh:mm"),"")</f>
        <v/>
      </c>
      <c r="BF80" t="str">
        <f>IF(NOT(ISBLANK(Sheet1!BJ82)),TEXT(Sheet1!BJ82,"hh:mm"),"")</f>
        <v/>
      </c>
      <c r="BG80" t="str">
        <f>IF(NOT(ISBLANK(Sheet1!BK82)),Sheet1!BK82,"")</f>
        <v/>
      </c>
      <c r="BH80" t="str">
        <f>IF(NOT(ISBLANK(Sheet1!BL82)),Sheet1!BL82,"")</f>
        <v/>
      </c>
      <c r="BI80" t="str">
        <f>IF(NOT(ISBLANK(Sheet1!BM82)),Sheet1!BM82,"")</f>
        <v/>
      </c>
      <c r="BJ80" t="str">
        <f>IF(NOT(ISBLANK(Sheet1!BN82)),Sheet1!BN82,"")</f>
        <v/>
      </c>
      <c r="BK80" t="str">
        <f>IF(NOT(ISBLANK(Sheet1!BO82)),Sheet1!BO82,"")</f>
        <v/>
      </c>
      <c r="BL80" t="str">
        <f>IF(NOT(ISBLANK(Sheet1!BP82)),Sheet1!BP82,"")</f>
        <v/>
      </c>
      <c r="BM80">
        <f t="shared" si="1"/>
        <v>230</v>
      </c>
    </row>
    <row r="81" spans="1:65">
      <c r="A81">
        <f>Sheet1!A83</f>
        <v>80</v>
      </c>
      <c r="B81" t="str">
        <f>Sheet1!B83</f>
        <v>None</v>
      </c>
      <c r="C81">
        <f>Sheet1!C83</f>
        <v>37.956333000000001</v>
      </c>
      <c r="D81">
        <f>Sheet1!D83</f>
        <v>-104.84725</v>
      </c>
      <c r="E81" t="str">
        <f>Sheet1!E83</f>
        <v>Fort Crockett</v>
      </c>
      <c r="F81" s="8">
        <f>Sheet1!F83</f>
        <v>45007</v>
      </c>
      <c r="G81" s="8">
        <f>Sheet1!G83</f>
        <v>45014</v>
      </c>
      <c r="H81" t="str">
        <f>Sheet1!H83</f>
        <v>Chaffee Dr</v>
      </c>
      <c r="I81">
        <f>Sheet1!I83</f>
        <v>30</v>
      </c>
      <c r="J81" t="str">
        <f>Sheet1!L83</f>
        <v>Chaffee Dr</v>
      </c>
      <c r="K81">
        <f>Sheet1!M83</f>
        <v>30</v>
      </c>
      <c r="L81">
        <f>IF(NOT(ISBLANK(Sheet1!P83)),Sheet1!P83,"")</f>
        <v>60</v>
      </c>
      <c r="M81" t="str">
        <f>IF(NOT(ISBLANK(Sheet1!Q83)),Sheet1!Q83,"")</f>
        <v/>
      </c>
      <c r="N81" s="13">
        <f>IF(NOT(ISBLANK(Sheet1!S83)),Sheet1!S83,"")</f>
        <v>30</v>
      </c>
      <c r="O81">
        <f>IF(NOT(ISBLANK(Sheet1!T83)),Sheet1!T83,"")</f>
        <v>25.4</v>
      </c>
      <c r="P81" s="13">
        <f>IF(NOT(ISBLANK(Sheet1!V83)),Sheet1!V83,"")</f>
        <v>30</v>
      </c>
      <c r="Q81">
        <f>IF(NOT(ISBLANK(Sheet1!W83)),Sheet1!W83,"")</f>
        <v>26</v>
      </c>
      <c r="R81" t="str">
        <f>IF(NOT(ISBLANK(Sheet1!J83)),TEXT(Sheet1!J83,"hh:mm"),"")</f>
        <v>10:30</v>
      </c>
      <c r="S81" t="str">
        <f>IF(NOT(ISBLANK(Sheet1!K83)),TEXT(Sheet1!K83,"hh:mm"),"")</f>
        <v>04:00</v>
      </c>
      <c r="T81" t="str">
        <f>IF(NOT(ISBLANK(Sheet1!N83)),TEXT(Sheet1!N83,"hh:mm"),"")</f>
        <v>05:15</v>
      </c>
      <c r="U81" t="str">
        <f>IF(NOT(ISBLANK(Sheet1!O83)),TEXT(Sheet1!O83,"hh:mm"),"")</f>
        <v>04:00</v>
      </c>
      <c r="V81">
        <f>IF(NOT(ISBLANK(Sheet1!X83)),Sheet1!X83,"")</f>
        <v>414</v>
      </c>
      <c r="W81">
        <f>IF(NOT(ISBLANK(Sheet1!Y83)),Sheet1!Y83,"")</f>
        <v>0</v>
      </c>
      <c r="X81">
        <f>IF(NOT(ISBLANK(Sheet1!Z83)),Sheet1!Z83,"")</f>
        <v>0</v>
      </c>
      <c r="Y81">
        <f>IF(NOT(ISBLANK(Sheet1!AA83)),Sheet1!AA83,"")</f>
        <v>304</v>
      </c>
      <c r="Z81">
        <f>IF(NOT(ISBLANK(Sheet1!AB83)),Sheet1!AB83,"")</f>
        <v>73.400000000000006</v>
      </c>
      <c r="AA81">
        <f>IF(NOT(ISBLANK(Sheet1!AC83)),Sheet1!AC83,"")</f>
        <v>91</v>
      </c>
      <c r="AB81">
        <f>IF(NOT(ISBLANK(Sheet1!AD83)),Sheet1!AD83,"")</f>
        <v>22</v>
      </c>
      <c r="AC81">
        <f>IF(NOT(ISBLANK(Sheet1!AE83)),Sheet1!AE83,"")</f>
        <v>0</v>
      </c>
      <c r="AD81">
        <f>IF(NOT(ISBLANK(Sheet1!AF83)),Sheet1!AF83,"")</f>
        <v>0</v>
      </c>
      <c r="AE81">
        <f>IF(NOT(ISBLANK(Sheet1!AG83)),Sheet1!AG83,"")</f>
        <v>16</v>
      </c>
      <c r="AF81">
        <f>IF(NOT(ISBLANK(Sheet1!AH83)),Sheet1!AH83,"")</f>
        <v>3.9</v>
      </c>
      <c r="AG81">
        <f>IF(NOT(ISBLANK(Sheet1!AI83)),Sheet1!AI83,"")</f>
        <v>2</v>
      </c>
      <c r="AH81">
        <f>IF(NOT(ISBLANK(Sheet1!AJ83)),Sheet1!AJ83,"")</f>
        <v>0.5</v>
      </c>
      <c r="AI81">
        <f>IF(NOT(ISBLANK(Sheet1!AK83)),Sheet1!AK83,"")</f>
        <v>0</v>
      </c>
      <c r="AJ81">
        <f>IF(NOT(ISBLANK(Sheet1!AL83)),Sheet1!AL83,"")</f>
        <v>0</v>
      </c>
      <c r="AK81">
        <f>IF(NOT(ISBLANK(Sheet1!AM83)),Sheet1!AM83,"")</f>
        <v>1</v>
      </c>
      <c r="AL81">
        <f>IF(NOT(ISBLANK(Sheet1!AN83)),Sheet1!AN83,"")</f>
        <v>0.2</v>
      </c>
      <c r="AM81">
        <f>IF(NOT(ISBLANK(Sheet1!AO83)),Sheet1!AO83,"")</f>
        <v>0</v>
      </c>
      <c r="AN81">
        <f>IF(NOT(ISBLANK(Sheet1!AP83)),Sheet1!AP83,"")</f>
        <v>0</v>
      </c>
      <c r="AO81">
        <f>IF(NOT(ISBLANK(Sheet1!AQ83)),Sheet1!AQ83,"")</f>
        <v>0</v>
      </c>
      <c r="AP81">
        <f>IF(NOT(ISBLANK(Sheet1!AR83)),Sheet1!AR83,"")</f>
        <v>0</v>
      </c>
      <c r="AQ81">
        <f>IF(NOT(ISBLANK(Sheet1!AS83)),Sheet1!AS83,"")</f>
        <v>0</v>
      </c>
      <c r="AR81">
        <f>IF(NOT(ISBLANK(Sheet1!AT83)),Sheet1!AT83,"")</f>
        <v>0</v>
      </c>
      <c r="AS81">
        <f>IF(NOT(ISBLANK(Sheet1!AU83)),Sheet1!AU83,"")</f>
        <v>0</v>
      </c>
      <c r="AT81">
        <f>IF(NOT(ISBLANK(Sheet1!AV83)),Sheet1!AV83,"")</f>
        <v>0</v>
      </c>
      <c r="AU81">
        <f>IF(NOT(ISBLANK(Sheet1!AW83)),Sheet1!AW83,"")</f>
        <v>0</v>
      </c>
      <c r="AV81">
        <f>IF(NOT(ISBLANK(Sheet1!AX83)),Sheet1!AX83,"")</f>
        <v>0</v>
      </c>
      <c r="AW81" t="str">
        <f>IF(NOT(ISBLANK(Sheet1!AZ83)),TEXT(Sheet1!AZ83,"hh:mm"),"")</f>
        <v/>
      </c>
      <c r="AX81" t="str">
        <f>IF(NOT(ISBLANK(Sheet1!BA83)),TEXT(Sheet1!BA83,"hh:mm"),"")</f>
        <v/>
      </c>
      <c r="AY81" t="str">
        <f>IF(NOT(ISBLANK(Sheet1!BB83)),Sheet1!BB83,"")</f>
        <v/>
      </c>
      <c r="AZ81" t="str">
        <f>IF(NOT(ISBLANK(Sheet1!BC83)),Sheet1!BC83,"")</f>
        <v/>
      </c>
      <c r="BA81" t="str">
        <f>IF(NOT(ISBLANK(Sheet1!BD83)),Sheet1!BD83,"")</f>
        <v/>
      </c>
      <c r="BB81" t="str">
        <f>IF(NOT(ISBLANK(Sheet1!BE83)),Sheet1!BE83,"")</f>
        <v/>
      </c>
      <c r="BC81" t="str">
        <f>IF(NOT(ISBLANK(Sheet1!BF83)),Sheet1!BF83,"")</f>
        <v/>
      </c>
      <c r="BD81" t="str">
        <f>IF(NOT(ISBLANK(Sheet1!BG83)),Sheet1!BG83,"")</f>
        <v/>
      </c>
      <c r="BE81" t="str">
        <f>IF(NOT(ISBLANK(Sheet1!BI83)),TEXT(Sheet1!BI83,"hh:mm"),"")</f>
        <v/>
      </c>
      <c r="BF81" t="str">
        <f>IF(NOT(ISBLANK(Sheet1!BJ83)),TEXT(Sheet1!BJ83,"hh:mm"),"")</f>
        <v/>
      </c>
      <c r="BG81" t="str">
        <f>IF(NOT(ISBLANK(Sheet1!BK83)),Sheet1!BK83,"")</f>
        <v/>
      </c>
      <c r="BH81" t="str">
        <f>IF(NOT(ISBLANK(Sheet1!BL83)),Sheet1!BL83,"")</f>
        <v/>
      </c>
      <c r="BI81" t="str">
        <f>IF(NOT(ISBLANK(Sheet1!BM83)),Sheet1!BM83,"")</f>
        <v/>
      </c>
      <c r="BJ81" t="str">
        <f>IF(NOT(ISBLANK(Sheet1!BN83)),Sheet1!BN83,"")</f>
        <v/>
      </c>
      <c r="BK81" t="str">
        <f>IF(NOT(ISBLANK(Sheet1!BO83)),Sheet1!BO83,"")</f>
        <v/>
      </c>
      <c r="BL81" t="str">
        <f>IF(NOT(ISBLANK(Sheet1!BP83)),Sheet1!BP83,"")</f>
        <v/>
      </c>
      <c r="BM81">
        <f t="shared" si="1"/>
        <v>60</v>
      </c>
    </row>
    <row r="82" spans="1:65">
      <c r="A82">
        <f>Sheet1!A84</f>
        <v>81</v>
      </c>
      <c r="B82" t="str">
        <f>Sheet1!B84</f>
        <v>PC::PC00029::0400</v>
      </c>
      <c r="C82">
        <f>Sheet1!C84</f>
        <v>38.249639000000002</v>
      </c>
      <c r="D82">
        <f>Sheet1!D84</f>
        <v>-104.51519399999999</v>
      </c>
      <c r="E82" t="str">
        <f>Sheet1!E84</f>
        <v>29th Ln</v>
      </c>
      <c r="F82" s="8">
        <f>Sheet1!F84</f>
        <v>45014</v>
      </c>
      <c r="G82" s="8">
        <f>Sheet1!G84</f>
        <v>45021</v>
      </c>
      <c r="H82" t="str">
        <f>Sheet1!H84</f>
        <v>Gale Rd</v>
      </c>
      <c r="I82">
        <f>Sheet1!I84</f>
        <v>223</v>
      </c>
      <c r="J82" t="str">
        <f>Sheet1!L84</f>
        <v>Gale Rd</v>
      </c>
      <c r="K82">
        <f>Sheet1!M84</f>
        <v>283</v>
      </c>
      <c r="L82">
        <f>IF(NOT(ISBLANK(Sheet1!P84)),Sheet1!P84,"")</f>
        <v>506</v>
      </c>
      <c r="M82" t="str">
        <f>IF(NOT(ISBLANK(Sheet1!Q84)),Sheet1!Q84,"")</f>
        <v/>
      </c>
      <c r="N82" s="13" t="str">
        <f>IF(NOT(ISBLANK(Sheet1!S84)),Sheet1!S84,"")</f>
        <v>20/30</v>
      </c>
      <c r="O82">
        <f>IF(NOT(ISBLANK(Sheet1!T84)),Sheet1!T84,"")</f>
        <v>33.299999999999997</v>
      </c>
      <c r="P82" s="13" t="str">
        <f>IF(NOT(ISBLANK(Sheet1!V84)),Sheet1!V84,"")</f>
        <v>20/30</v>
      </c>
      <c r="Q82">
        <f>IF(NOT(ISBLANK(Sheet1!W84)),Sheet1!W84,"")</f>
        <v>34.4</v>
      </c>
      <c r="R82" t="str">
        <f>IF(NOT(ISBLANK(Sheet1!J84)),TEXT(Sheet1!J84,"hh:mm"),"")</f>
        <v>09:45</v>
      </c>
      <c r="S82" t="str">
        <f>IF(NOT(ISBLANK(Sheet1!K84)),TEXT(Sheet1!K84,"hh:mm"),"")</f>
        <v>02:00</v>
      </c>
      <c r="T82" t="str">
        <f>IF(NOT(ISBLANK(Sheet1!N84)),TEXT(Sheet1!N84,"hh:mm"),"")</f>
        <v>05:45</v>
      </c>
      <c r="U82" t="str">
        <f>IF(NOT(ISBLANK(Sheet1!O84)),TEXT(Sheet1!O84,"hh:mm"),"")</f>
        <v>01:30</v>
      </c>
      <c r="V82">
        <f>IF(NOT(ISBLANK(Sheet1!X84)),Sheet1!X84,"")</f>
        <v>3392</v>
      </c>
      <c r="W82">
        <f>IF(NOT(ISBLANK(Sheet1!Y84)),Sheet1!Y84,"")</f>
        <v>11</v>
      </c>
      <c r="X82">
        <f>IF(NOT(ISBLANK(Sheet1!Z84)),Sheet1!Z84,"")</f>
        <v>0.3</v>
      </c>
      <c r="Y82">
        <f>IF(NOT(ISBLANK(Sheet1!AA84)),Sheet1!AA84,"")</f>
        <v>1483</v>
      </c>
      <c r="Z82">
        <f>IF(NOT(ISBLANK(Sheet1!AB84)),Sheet1!AB84,"")</f>
        <v>43.7</v>
      </c>
      <c r="AA82">
        <f>IF(NOT(ISBLANK(Sheet1!AC84)),Sheet1!AC84,"")</f>
        <v>1020</v>
      </c>
      <c r="AB82">
        <f>IF(NOT(ISBLANK(Sheet1!AD84)),Sheet1!AD84,"")</f>
        <v>30.1</v>
      </c>
      <c r="AC82">
        <f>IF(NOT(ISBLANK(Sheet1!AE84)),Sheet1!AE84,"")</f>
        <v>21</v>
      </c>
      <c r="AD82">
        <f>IF(NOT(ISBLANK(Sheet1!AF84)),Sheet1!AF84,"")</f>
        <v>0.6</v>
      </c>
      <c r="AE82">
        <f>IF(NOT(ISBLANK(Sheet1!AG84)),Sheet1!AG84,"")</f>
        <v>819</v>
      </c>
      <c r="AF82">
        <f>IF(NOT(ISBLANK(Sheet1!AH84)),Sheet1!AH84,"")</f>
        <v>24.1</v>
      </c>
      <c r="AG82">
        <f>IF(NOT(ISBLANK(Sheet1!AI84)),Sheet1!AI84,"")</f>
        <v>5</v>
      </c>
      <c r="AH82">
        <f>IF(NOT(ISBLANK(Sheet1!AJ84)),Sheet1!AJ84,"")</f>
        <v>0.1</v>
      </c>
      <c r="AI82">
        <f>IF(NOT(ISBLANK(Sheet1!AK84)),Sheet1!AK84,"")</f>
        <v>0</v>
      </c>
      <c r="AJ82">
        <f>IF(NOT(ISBLANK(Sheet1!AL84)),Sheet1!AL84,"")</f>
        <v>0</v>
      </c>
      <c r="AK82">
        <f>IF(NOT(ISBLANK(Sheet1!AM84)),Sheet1!AM84,"")</f>
        <v>33</v>
      </c>
      <c r="AL82">
        <f>IF(NOT(ISBLANK(Sheet1!AN84)),Sheet1!AN84,"")</f>
        <v>1</v>
      </c>
      <c r="AM82">
        <f>IF(NOT(ISBLANK(Sheet1!AO84)),Sheet1!AO84,"")</f>
        <v>0</v>
      </c>
      <c r="AN82">
        <f>IF(NOT(ISBLANK(Sheet1!AP84)),Sheet1!AP84,"")</f>
        <v>0</v>
      </c>
      <c r="AO82">
        <f>IF(NOT(ISBLANK(Sheet1!AQ84)),Sheet1!AQ84,"")</f>
        <v>0</v>
      </c>
      <c r="AP82">
        <f>IF(NOT(ISBLANK(Sheet1!AR84)),Sheet1!AR84,"")</f>
        <v>0</v>
      </c>
      <c r="AQ82">
        <f>IF(NOT(ISBLANK(Sheet1!AS84)),Sheet1!AS84,"")</f>
        <v>0</v>
      </c>
      <c r="AR82">
        <f>IF(NOT(ISBLANK(Sheet1!AT84)),Sheet1!AT84,"")</f>
        <v>0</v>
      </c>
      <c r="AS82">
        <f>IF(NOT(ISBLANK(Sheet1!AU84)),Sheet1!AU84,"")</f>
        <v>0</v>
      </c>
      <c r="AT82">
        <f>IF(NOT(ISBLANK(Sheet1!AV84)),Sheet1!AV84,"")</f>
        <v>0</v>
      </c>
      <c r="AU82">
        <f>IF(NOT(ISBLANK(Sheet1!AW84)),Sheet1!AW84,"")</f>
        <v>0</v>
      </c>
      <c r="AV82">
        <f>IF(NOT(ISBLANK(Sheet1!AX84)),Sheet1!AX84,"")</f>
        <v>0</v>
      </c>
      <c r="AW82" t="str">
        <f>IF(NOT(ISBLANK(Sheet1!AZ84)),TEXT(Sheet1!AZ84,"hh:mm"),"")</f>
        <v/>
      </c>
      <c r="AX82" t="str">
        <f>IF(NOT(ISBLANK(Sheet1!BA84)),TEXT(Sheet1!BA84,"hh:mm"),"")</f>
        <v/>
      </c>
      <c r="AY82" t="str">
        <f>IF(NOT(ISBLANK(Sheet1!BB84)),Sheet1!BB84,"")</f>
        <v/>
      </c>
      <c r="AZ82" t="str">
        <f>IF(NOT(ISBLANK(Sheet1!BC84)),Sheet1!BC84,"")</f>
        <v/>
      </c>
      <c r="BA82" t="str">
        <f>IF(NOT(ISBLANK(Sheet1!BD84)),Sheet1!BD84,"")</f>
        <v/>
      </c>
      <c r="BB82" t="str">
        <f>IF(NOT(ISBLANK(Sheet1!BE84)),Sheet1!BE84,"")</f>
        <v/>
      </c>
      <c r="BC82" t="str">
        <f>IF(NOT(ISBLANK(Sheet1!BF84)),Sheet1!BF84,"")</f>
        <v/>
      </c>
      <c r="BD82" t="str">
        <f>IF(NOT(ISBLANK(Sheet1!BG84)),Sheet1!BG84,"")</f>
        <v/>
      </c>
      <c r="BE82" t="str">
        <f>IF(NOT(ISBLANK(Sheet1!BI84)),TEXT(Sheet1!BI84,"hh:mm"),"")</f>
        <v/>
      </c>
      <c r="BF82" t="str">
        <f>IF(NOT(ISBLANK(Sheet1!BJ84)),TEXT(Sheet1!BJ84,"hh:mm"),"")</f>
        <v/>
      </c>
      <c r="BG82" t="str">
        <f>IF(NOT(ISBLANK(Sheet1!BK84)),Sheet1!BK84,"")</f>
        <v/>
      </c>
      <c r="BH82" t="str">
        <f>IF(NOT(ISBLANK(Sheet1!BL84)),Sheet1!BL84,"")</f>
        <v/>
      </c>
      <c r="BI82" t="str">
        <f>IF(NOT(ISBLANK(Sheet1!BM84)),Sheet1!BM84,"")</f>
        <v/>
      </c>
      <c r="BJ82" t="str">
        <f>IF(NOT(ISBLANK(Sheet1!BN84)),Sheet1!BN84,"")</f>
        <v/>
      </c>
      <c r="BK82" t="str">
        <f>IF(NOT(ISBLANK(Sheet1!BO84)),Sheet1!BO84,"")</f>
        <v/>
      </c>
      <c r="BL82" t="str">
        <f>IF(NOT(ISBLANK(Sheet1!BP84)),Sheet1!BP84,"")</f>
        <v/>
      </c>
      <c r="BM82">
        <f t="shared" si="1"/>
        <v>506</v>
      </c>
    </row>
    <row r="83" spans="1:65">
      <c r="A83">
        <f>Sheet1!A85</f>
        <v>82</v>
      </c>
      <c r="B83" t="str">
        <f>Sheet1!B85</f>
        <v>PW::PW0152::0100</v>
      </c>
      <c r="C83">
        <f>Sheet1!C85</f>
        <v>38.311083000000004</v>
      </c>
      <c r="D83">
        <f>Sheet1!D85</f>
        <v>-104.77369400000001</v>
      </c>
      <c r="E83" t="str">
        <f>Sheet1!E85</f>
        <v>W Capistrano</v>
      </c>
      <c r="F83" s="8">
        <f>Sheet1!F85</f>
        <v>45029</v>
      </c>
      <c r="G83" s="8">
        <f>Sheet1!G85</f>
        <v>45036</v>
      </c>
      <c r="H83" t="str">
        <f>Sheet1!H85</f>
        <v>S Cienaga Dr</v>
      </c>
      <c r="I83">
        <f>Sheet1!I85</f>
        <v>1017</v>
      </c>
      <c r="J83" t="str">
        <f>Sheet1!L85</f>
        <v>S Cienaga Dr</v>
      </c>
      <c r="K83">
        <f>Sheet1!M85</f>
        <v>593</v>
      </c>
      <c r="L83">
        <f>IF(NOT(ISBLANK(Sheet1!P85)),Sheet1!P85,"")</f>
        <v>1610</v>
      </c>
      <c r="M83" t="str">
        <f>IF(NOT(ISBLANK(Sheet1!Q85)),Sheet1!Q85,"")</f>
        <v/>
      </c>
      <c r="N83" s="13" t="str">
        <f>IF(NOT(ISBLANK(Sheet1!S85)),Sheet1!S85,"")</f>
        <v>20/35</v>
      </c>
      <c r="O83">
        <f>IF(NOT(ISBLANK(Sheet1!T85)),Sheet1!T85,"")</f>
        <v>38.5</v>
      </c>
      <c r="P83" s="13" t="str">
        <f>IF(NOT(ISBLANK(Sheet1!V85)),Sheet1!V85,"")</f>
        <v>20/35</v>
      </c>
      <c r="Q83">
        <f>IF(NOT(ISBLANK(Sheet1!W85)),Sheet1!W85,"")</f>
        <v>31.9</v>
      </c>
      <c r="R83" t="str">
        <f>IF(NOT(ISBLANK(Sheet1!J85)),TEXT(Sheet1!J85,"hh:mm"),"")</f>
        <v>05:45</v>
      </c>
      <c r="S83" t="str">
        <f>IF(NOT(ISBLANK(Sheet1!K85)),TEXT(Sheet1!K85,"hh:mm"),"")</f>
        <v>02:00</v>
      </c>
      <c r="T83" t="str">
        <f>IF(NOT(ISBLANK(Sheet1!N85)),TEXT(Sheet1!N85,"hh:mm"),"")</f>
        <v>10:45</v>
      </c>
      <c r="U83" t="str">
        <f>IF(NOT(ISBLANK(Sheet1!O85)),TEXT(Sheet1!O85,"hh:mm"),"")</f>
        <v>02:00</v>
      </c>
      <c r="V83">
        <f>IF(NOT(ISBLANK(Sheet1!X85)),Sheet1!X85,"")</f>
        <v>10989</v>
      </c>
      <c r="W83">
        <f>IF(NOT(ISBLANK(Sheet1!Y85)),Sheet1!Y85,"")</f>
        <v>53</v>
      </c>
      <c r="X83">
        <f>IF(NOT(ISBLANK(Sheet1!Z85)),Sheet1!Z85,"")</f>
        <v>0.5</v>
      </c>
      <c r="Y83">
        <f>IF(NOT(ISBLANK(Sheet1!AA85)),Sheet1!AA85,"")</f>
        <v>7260</v>
      </c>
      <c r="Z83">
        <f>IF(NOT(ISBLANK(Sheet1!AB85)),Sheet1!AB85,"")</f>
        <v>66.099999999999994</v>
      </c>
      <c r="AA83">
        <f>IF(NOT(ISBLANK(Sheet1!AC85)),Sheet1!AC85,"")</f>
        <v>2452</v>
      </c>
      <c r="AB83">
        <f>IF(NOT(ISBLANK(Sheet1!AD85)),Sheet1!AD85,"")</f>
        <v>22.3</v>
      </c>
      <c r="AC83">
        <f>IF(NOT(ISBLANK(Sheet1!AE85)),Sheet1!AE85,"")</f>
        <v>85</v>
      </c>
      <c r="AD83">
        <f>IF(NOT(ISBLANK(Sheet1!AF85)),Sheet1!AF85,"")</f>
        <v>0.8</v>
      </c>
      <c r="AE83">
        <f>IF(NOT(ISBLANK(Sheet1!AG85)),Sheet1!AG85,"")</f>
        <v>1060</v>
      </c>
      <c r="AF83">
        <f>IF(NOT(ISBLANK(Sheet1!AH85)),Sheet1!AH85,"")</f>
        <v>9.6</v>
      </c>
      <c r="AG83">
        <f>IF(NOT(ISBLANK(Sheet1!AI85)),Sheet1!AI85,"")</f>
        <v>5</v>
      </c>
      <c r="AH83">
        <f>IF(NOT(ISBLANK(Sheet1!AJ85)),Sheet1!AJ85,"")</f>
        <v>0</v>
      </c>
      <c r="AI83">
        <f>IF(NOT(ISBLANK(Sheet1!AK85)),Sheet1!AK85,"")</f>
        <v>0</v>
      </c>
      <c r="AJ83">
        <f>IF(NOT(ISBLANK(Sheet1!AL85)),Sheet1!AL85,"")</f>
        <v>0</v>
      </c>
      <c r="AK83">
        <f>IF(NOT(ISBLANK(Sheet1!AM85)),Sheet1!AM85,"")</f>
        <v>68</v>
      </c>
      <c r="AL83">
        <f>IF(NOT(ISBLANK(Sheet1!AN85)),Sheet1!AN85,"")</f>
        <v>0.6</v>
      </c>
      <c r="AM83">
        <f>IF(NOT(ISBLANK(Sheet1!AO85)),Sheet1!AO85,"")</f>
        <v>6</v>
      </c>
      <c r="AN83">
        <f>IF(NOT(ISBLANK(Sheet1!AP85)),Sheet1!AP85,"")</f>
        <v>0.1</v>
      </c>
      <c r="AO83">
        <f>IF(NOT(ISBLANK(Sheet1!AQ85)),Sheet1!AQ85,"")</f>
        <v>0</v>
      </c>
      <c r="AP83">
        <f>IF(NOT(ISBLANK(Sheet1!AR85)),Sheet1!AR85,"")</f>
        <v>0</v>
      </c>
      <c r="AQ83">
        <f>IF(NOT(ISBLANK(Sheet1!AS85)),Sheet1!AS85,"")</f>
        <v>0</v>
      </c>
      <c r="AR83">
        <f>IF(NOT(ISBLANK(Sheet1!AT85)),Sheet1!AT85,"")</f>
        <v>0</v>
      </c>
      <c r="AS83">
        <f>IF(NOT(ISBLANK(Sheet1!AU85)),Sheet1!AU85,"")</f>
        <v>0</v>
      </c>
      <c r="AT83">
        <f>IF(NOT(ISBLANK(Sheet1!AV85)),Sheet1!AV85,"")</f>
        <v>0</v>
      </c>
      <c r="AU83">
        <f>IF(NOT(ISBLANK(Sheet1!AW85)),Sheet1!AW85,"")</f>
        <v>0</v>
      </c>
      <c r="AV83">
        <f>IF(NOT(ISBLANK(Sheet1!AX85)),Sheet1!AX85,"")</f>
        <v>0</v>
      </c>
      <c r="AW83" t="str">
        <f>IF(NOT(ISBLANK(Sheet1!AZ85)),TEXT(Sheet1!AZ85,"hh:mm"),"")</f>
        <v/>
      </c>
      <c r="AX83" t="str">
        <f>IF(NOT(ISBLANK(Sheet1!BA85)),TEXT(Sheet1!BA85,"hh:mm"),"")</f>
        <v/>
      </c>
      <c r="AY83" t="str">
        <f>IF(NOT(ISBLANK(Sheet1!BB85)),Sheet1!BB85,"")</f>
        <v/>
      </c>
      <c r="AZ83" t="str">
        <f>IF(NOT(ISBLANK(Sheet1!BC85)),Sheet1!BC85,"")</f>
        <v/>
      </c>
      <c r="BA83" t="str">
        <f>IF(NOT(ISBLANK(Sheet1!BD85)),Sheet1!BD85,"")</f>
        <v/>
      </c>
      <c r="BB83" t="str">
        <f>IF(NOT(ISBLANK(Sheet1!BE85)),Sheet1!BE85,"")</f>
        <v/>
      </c>
      <c r="BC83" t="str">
        <f>IF(NOT(ISBLANK(Sheet1!BF85)),Sheet1!BF85,"")</f>
        <v/>
      </c>
      <c r="BD83" t="str">
        <f>IF(NOT(ISBLANK(Sheet1!BG85)),Sheet1!BG85,"")</f>
        <v/>
      </c>
      <c r="BE83" t="str">
        <f>IF(NOT(ISBLANK(Sheet1!BI85)),TEXT(Sheet1!BI85,"hh:mm"),"")</f>
        <v/>
      </c>
      <c r="BF83" t="str">
        <f>IF(NOT(ISBLANK(Sheet1!BJ85)),TEXT(Sheet1!BJ85,"hh:mm"),"")</f>
        <v/>
      </c>
      <c r="BG83" t="str">
        <f>IF(NOT(ISBLANK(Sheet1!BK85)),Sheet1!BK85,"")</f>
        <v/>
      </c>
      <c r="BH83" t="str">
        <f>IF(NOT(ISBLANK(Sheet1!BL85)),Sheet1!BL85,"")</f>
        <v/>
      </c>
      <c r="BI83" t="str">
        <f>IF(NOT(ISBLANK(Sheet1!BM85)),Sheet1!BM85,"")</f>
        <v/>
      </c>
      <c r="BJ83" t="str">
        <f>IF(NOT(ISBLANK(Sheet1!BN85)),Sheet1!BN85,"")</f>
        <v/>
      </c>
      <c r="BK83" t="str">
        <f>IF(NOT(ISBLANK(Sheet1!BO85)),Sheet1!BO85,"")</f>
        <v/>
      </c>
      <c r="BL83" t="str">
        <f>IF(NOT(ISBLANK(Sheet1!BP85)),Sheet1!BP85,"")</f>
        <v/>
      </c>
      <c r="BM83">
        <f t="shared" si="1"/>
        <v>1610</v>
      </c>
    </row>
    <row r="84" spans="1:65">
      <c r="A84">
        <f>Sheet1!A86</f>
        <v>83</v>
      </c>
      <c r="B84" t="str">
        <f>Sheet1!B86</f>
        <v>None</v>
      </c>
      <c r="C84">
        <f>Sheet1!C86</f>
        <v>38.311083000000004</v>
      </c>
      <c r="D84">
        <f>Sheet1!D86</f>
        <v>-104.81725</v>
      </c>
      <c r="E84" t="str">
        <f>Sheet1!E86</f>
        <v>W Indian Bend Dr</v>
      </c>
      <c r="F84" s="8">
        <f>Sheet1!F86</f>
        <v>45036</v>
      </c>
      <c r="G84" s="8">
        <f>Sheet1!G86</f>
        <v>45043</v>
      </c>
      <c r="H84" t="str">
        <f>Sheet1!H86</f>
        <v>S Avenida del Oro W</v>
      </c>
      <c r="I84">
        <f>Sheet1!I86</f>
        <v>29</v>
      </c>
      <c r="J84" t="str">
        <f>Sheet1!L86</f>
        <v>S Avenida del Oro W</v>
      </c>
      <c r="K84">
        <f>Sheet1!M86</f>
        <v>37</v>
      </c>
      <c r="L84">
        <f>IF(NOT(ISBLANK(Sheet1!P86)),Sheet1!P86,"")</f>
        <v>66</v>
      </c>
      <c r="M84" t="str">
        <f>IF(NOT(ISBLANK(Sheet1!Q86)),Sheet1!Q86,"")</f>
        <v/>
      </c>
      <c r="N84" s="13">
        <f>IF(NOT(ISBLANK(Sheet1!S86)),Sheet1!S86,"")</f>
        <v>30</v>
      </c>
      <c r="O84">
        <f>IF(NOT(ISBLANK(Sheet1!T86)),Sheet1!T86,"")</f>
        <v>26.3</v>
      </c>
      <c r="P84" s="13">
        <f>IF(NOT(ISBLANK(Sheet1!V86)),Sheet1!V86,"")</f>
        <v>30</v>
      </c>
      <c r="Q84">
        <f>IF(NOT(ISBLANK(Sheet1!W86)),Sheet1!W86,"")</f>
        <v>22.8</v>
      </c>
      <c r="R84" t="str">
        <f>IF(NOT(ISBLANK(Sheet1!J86)),TEXT(Sheet1!J86,"hh:mm"),"")</f>
        <v>11:00</v>
      </c>
      <c r="S84" t="str">
        <f>IF(NOT(ISBLANK(Sheet1!K86)),TEXT(Sheet1!K86,"hh:mm"),"")</f>
        <v>04:00</v>
      </c>
      <c r="T84" t="str">
        <f>IF(NOT(ISBLANK(Sheet1!N86)),TEXT(Sheet1!N86,"hh:mm"),"")</f>
        <v>06:00</v>
      </c>
      <c r="U84" t="str">
        <f>IF(NOT(ISBLANK(Sheet1!O86)),TEXT(Sheet1!O86,"hh:mm"),"")</f>
        <v>01:45</v>
      </c>
      <c r="V84">
        <f>IF(NOT(ISBLANK(Sheet1!X86)),Sheet1!X86,"")</f>
        <v>438</v>
      </c>
      <c r="W84">
        <f>IF(NOT(ISBLANK(Sheet1!Y86)),Sheet1!Y86,"")</f>
        <v>0</v>
      </c>
      <c r="X84">
        <f>IF(NOT(ISBLANK(Sheet1!Z86)),Sheet1!Z86,"")</f>
        <v>0</v>
      </c>
      <c r="Y84">
        <f>IF(NOT(ISBLANK(Sheet1!AA86)),Sheet1!AA86,"")</f>
        <v>232</v>
      </c>
      <c r="Z84">
        <f>IF(NOT(ISBLANK(Sheet1!AB86)),Sheet1!AB86,"")</f>
        <v>53</v>
      </c>
      <c r="AA84">
        <f>IF(NOT(ISBLANK(Sheet1!AC86)),Sheet1!AC86,"")</f>
        <v>122</v>
      </c>
      <c r="AB84">
        <f>IF(NOT(ISBLANK(Sheet1!AD86)),Sheet1!AD86,"")</f>
        <v>27.9</v>
      </c>
      <c r="AC84">
        <f>IF(NOT(ISBLANK(Sheet1!AE86)),Sheet1!AE86,"")</f>
        <v>2</v>
      </c>
      <c r="AD84">
        <f>IF(NOT(ISBLANK(Sheet1!AF86)),Sheet1!AF86,"")</f>
        <v>0.5</v>
      </c>
      <c r="AE84">
        <f>IF(NOT(ISBLANK(Sheet1!AG86)),Sheet1!AG86,"")</f>
        <v>72</v>
      </c>
      <c r="AF84">
        <f>IF(NOT(ISBLANK(Sheet1!AH86)),Sheet1!AH86,"")</f>
        <v>16.399999999999999</v>
      </c>
      <c r="AG84">
        <f>IF(NOT(ISBLANK(Sheet1!AI86)),Sheet1!AI86,"")</f>
        <v>2</v>
      </c>
      <c r="AH84">
        <f>IF(NOT(ISBLANK(Sheet1!AJ86)),Sheet1!AJ86,"")</f>
        <v>0.5</v>
      </c>
      <c r="AI84">
        <f>IF(NOT(ISBLANK(Sheet1!AK86)),Sheet1!AK86,"")</f>
        <v>0</v>
      </c>
      <c r="AJ84">
        <f>IF(NOT(ISBLANK(Sheet1!AL86)),Sheet1!AL86,"")</f>
        <v>0</v>
      </c>
      <c r="AK84">
        <f>IF(NOT(ISBLANK(Sheet1!AM86)),Sheet1!AM86,"")</f>
        <v>8</v>
      </c>
      <c r="AL84">
        <f>IF(NOT(ISBLANK(Sheet1!AN86)),Sheet1!AN86,"")</f>
        <v>1.8</v>
      </c>
      <c r="AM84">
        <f>IF(NOT(ISBLANK(Sheet1!AO86)),Sheet1!AO86,"")</f>
        <v>0</v>
      </c>
      <c r="AN84">
        <f>IF(NOT(ISBLANK(Sheet1!AP86)),Sheet1!AP86,"")</f>
        <v>0</v>
      </c>
      <c r="AO84">
        <f>IF(NOT(ISBLANK(Sheet1!AQ86)),Sheet1!AQ86,"")</f>
        <v>0</v>
      </c>
      <c r="AP84">
        <f>IF(NOT(ISBLANK(Sheet1!AR86)),Sheet1!AR86,"")</f>
        <v>0</v>
      </c>
      <c r="AQ84">
        <f>IF(NOT(ISBLANK(Sheet1!AS86)),Sheet1!AS86,"")</f>
        <v>0</v>
      </c>
      <c r="AR84">
        <f>IF(NOT(ISBLANK(Sheet1!AT86)),Sheet1!AT86,"")</f>
        <v>0</v>
      </c>
      <c r="AS84">
        <f>IF(NOT(ISBLANK(Sheet1!AU86)),Sheet1!AU86,"")</f>
        <v>0</v>
      </c>
      <c r="AT84">
        <f>IF(NOT(ISBLANK(Sheet1!AV86)),Sheet1!AV86,"")</f>
        <v>0</v>
      </c>
      <c r="AU84">
        <f>IF(NOT(ISBLANK(Sheet1!AW86)),Sheet1!AW86,"")</f>
        <v>0</v>
      </c>
      <c r="AV84">
        <f>IF(NOT(ISBLANK(Sheet1!AX86)),Sheet1!AX86,"")</f>
        <v>0</v>
      </c>
      <c r="AW84" t="str">
        <f>IF(NOT(ISBLANK(Sheet1!AZ86)),TEXT(Sheet1!AZ86,"hh:mm"),"")</f>
        <v/>
      </c>
      <c r="AX84" t="str">
        <f>IF(NOT(ISBLANK(Sheet1!BA86)),TEXT(Sheet1!BA86,"hh:mm"),"")</f>
        <v/>
      </c>
      <c r="AY84" t="str">
        <f>IF(NOT(ISBLANK(Sheet1!BB86)),Sheet1!BB86,"")</f>
        <v/>
      </c>
      <c r="AZ84" t="str">
        <f>IF(NOT(ISBLANK(Sheet1!BC86)),Sheet1!BC86,"")</f>
        <v/>
      </c>
      <c r="BA84" t="str">
        <f>IF(NOT(ISBLANK(Sheet1!BD86)),Sheet1!BD86,"")</f>
        <v/>
      </c>
      <c r="BB84" t="str">
        <f>IF(NOT(ISBLANK(Sheet1!BE86)),Sheet1!BE86,"")</f>
        <v/>
      </c>
      <c r="BC84" t="str">
        <f>IF(NOT(ISBLANK(Sheet1!BF86)),Sheet1!BF86,"")</f>
        <v/>
      </c>
      <c r="BD84" t="str">
        <f>IF(NOT(ISBLANK(Sheet1!BG86)),Sheet1!BG86,"")</f>
        <v/>
      </c>
      <c r="BE84" t="str">
        <f>IF(NOT(ISBLANK(Sheet1!BI86)),TEXT(Sheet1!BI86,"hh:mm"),"")</f>
        <v/>
      </c>
      <c r="BF84" t="str">
        <f>IF(NOT(ISBLANK(Sheet1!BJ86)),TEXT(Sheet1!BJ86,"hh:mm"),"")</f>
        <v/>
      </c>
      <c r="BG84" t="str">
        <f>IF(NOT(ISBLANK(Sheet1!BK86)),Sheet1!BK86,"")</f>
        <v/>
      </c>
      <c r="BH84" t="str">
        <f>IF(NOT(ISBLANK(Sheet1!BL86)),Sheet1!BL86,"")</f>
        <v/>
      </c>
      <c r="BI84" t="str">
        <f>IF(NOT(ISBLANK(Sheet1!BM86)),Sheet1!BM86,"")</f>
        <v/>
      </c>
      <c r="BJ84" t="str">
        <f>IF(NOT(ISBLANK(Sheet1!BN86)),Sheet1!BN86,"")</f>
        <v/>
      </c>
      <c r="BK84" t="str">
        <f>IF(NOT(ISBLANK(Sheet1!BO86)),Sheet1!BO86,"")</f>
        <v/>
      </c>
      <c r="BL84" t="str">
        <f>IF(NOT(ISBLANK(Sheet1!BP86)),Sheet1!BP86,"")</f>
        <v/>
      </c>
      <c r="BM84">
        <f t="shared" si="1"/>
        <v>66</v>
      </c>
    </row>
    <row r="85" spans="1:65">
      <c r="A85">
        <f>Sheet1!A87</f>
        <v>84</v>
      </c>
      <c r="B85" t="str">
        <f>Sheet1!B87</f>
        <v>PW::PW0655::0400</v>
      </c>
      <c r="C85">
        <f>Sheet1!C87</f>
        <v>38.306843999999998</v>
      </c>
      <c r="D85">
        <f>Sheet1!D87</f>
        <v>-104.719019</v>
      </c>
      <c r="E85" t="str">
        <f>Sheet1!E87</f>
        <v>Purcell Blvd</v>
      </c>
      <c r="F85" s="8">
        <f>Sheet1!F87</f>
        <v>44607</v>
      </c>
      <c r="G85" s="8">
        <f>Sheet1!G87</f>
        <v>44616</v>
      </c>
      <c r="H85" t="str">
        <f>Sheet1!H87</f>
        <v>S Joe Martinez Blvd</v>
      </c>
      <c r="I85">
        <f>Sheet1!I87</f>
        <v>3896</v>
      </c>
      <c r="J85" t="str">
        <f>Sheet1!L87</f>
        <v>S Joe Martinez Blvd</v>
      </c>
      <c r="K85">
        <f>Sheet1!M87</f>
        <v>3899</v>
      </c>
      <c r="L85">
        <f>IF(NOT(ISBLANK(Sheet1!P87)),Sheet1!P87,"")</f>
        <v>7795</v>
      </c>
      <c r="M85" t="str">
        <f>IF(NOT(ISBLANK(Sheet1!Q87)),Sheet1!Q87,"")</f>
        <v/>
      </c>
      <c r="N85" s="13">
        <f>IF(NOT(ISBLANK(Sheet1!S87)),Sheet1!S87,"")</f>
        <v>45</v>
      </c>
      <c r="O85">
        <f>IF(NOT(ISBLANK(Sheet1!T87)),Sheet1!T87,"")</f>
        <v>43.8</v>
      </c>
      <c r="P85" s="13">
        <f>IF(NOT(ISBLANK(Sheet1!V87)),Sheet1!V87,"")</f>
        <v>45</v>
      </c>
      <c r="Q85">
        <f>IF(NOT(ISBLANK(Sheet1!W87)),Sheet1!W87,"")</f>
        <v>47.5</v>
      </c>
      <c r="R85" t="str">
        <f>IF(NOT(ISBLANK(Sheet1!J87)),TEXT(Sheet1!J87,"hh:mm"),"")</f>
        <v>11:00</v>
      </c>
      <c r="S85" t="str">
        <f>IF(NOT(ISBLANK(Sheet1!K87)),TEXT(Sheet1!K87,"hh:mm"),"")</f>
        <v>05:45</v>
      </c>
      <c r="T85" t="str">
        <f>IF(NOT(ISBLANK(Sheet1!N87)),TEXT(Sheet1!N87,"hh:mm"),"")</f>
        <v>08:00</v>
      </c>
      <c r="U85" t="str">
        <f>IF(NOT(ISBLANK(Sheet1!O87)),TEXT(Sheet1!O87,"hh:mm"),"")</f>
        <v>04:30</v>
      </c>
      <c r="V85">
        <f>IF(NOT(ISBLANK(Sheet1!X87)),Sheet1!X87,"")</f>
        <v>71703</v>
      </c>
      <c r="W85">
        <f>IF(NOT(ISBLANK(Sheet1!Y87)),Sheet1!Y87,"")</f>
        <v>378</v>
      </c>
      <c r="X85">
        <f>IF(NOT(ISBLANK(Sheet1!Z87)),Sheet1!Z87,"")</f>
        <v>0.5</v>
      </c>
      <c r="Y85">
        <f>IF(NOT(ISBLANK(Sheet1!AA87)),Sheet1!AA87,"")</f>
        <v>48149</v>
      </c>
      <c r="Z85">
        <f>IF(NOT(ISBLANK(Sheet1!AB87)),Sheet1!AB87,"")</f>
        <v>67.2</v>
      </c>
      <c r="AA85">
        <f>IF(NOT(ISBLANK(Sheet1!AC87)),Sheet1!AC87,"")</f>
        <v>15343</v>
      </c>
      <c r="AB85">
        <f>IF(NOT(ISBLANK(Sheet1!AD87)),Sheet1!AD87,"")</f>
        <v>21.4</v>
      </c>
      <c r="AC85">
        <f>IF(NOT(ISBLANK(Sheet1!AE87)),Sheet1!AE87,"")</f>
        <v>311</v>
      </c>
      <c r="AD85">
        <f>IF(NOT(ISBLANK(Sheet1!AF87)),Sheet1!AF87,"")</f>
        <v>0.4</v>
      </c>
      <c r="AE85">
        <f>IF(NOT(ISBLANK(Sheet1!AG87)),Sheet1!AG87,"")</f>
        <v>6932</v>
      </c>
      <c r="AF85">
        <f>IF(NOT(ISBLANK(Sheet1!AH87)),Sheet1!AH87,"")</f>
        <v>9.6999999999999993</v>
      </c>
      <c r="AG85">
        <f>IF(NOT(ISBLANK(Sheet1!AI87)),Sheet1!AI87,"")</f>
        <v>94</v>
      </c>
      <c r="AH85">
        <f>IF(NOT(ISBLANK(Sheet1!AJ87)),Sheet1!AJ87,"")</f>
        <v>0.1</v>
      </c>
      <c r="AI85">
        <f>IF(NOT(ISBLANK(Sheet1!AK87)),Sheet1!AK87,"")</f>
        <v>3</v>
      </c>
      <c r="AJ85">
        <f>IF(NOT(ISBLANK(Sheet1!AL87)),Sheet1!AL87,"")</f>
        <v>0</v>
      </c>
      <c r="AK85">
        <f>IF(NOT(ISBLANK(Sheet1!AM87)),Sheet1!AM87,"")</f>
        <v>459</v>
      </c>
      <c r="AL85">
        <f>IF(NOT(ISBLANK(Sheet1!AN87)),Sheet1!AN87,"")</f>
        <v>0.6</v>
      </c>
      <c r="AM85">
        <f>IF(NOT(ISBLANK(Sheet1!AO87)),Sheet1!AO87,"")</f>
        <v>30</v>
      </c>
      <c r="AN85">
        <f>IF(NOT(ISBLANK(Sheet1!AP87)),Sheet1!AP87,"")</f>
        <v>0</v>
      </c>
      <c r="AO85">
        <f>IF(NOT(ISBLANK(Sheet1!AQ87)),Sheet1!AQ87,"")</f>
        <v>1</v>
      </c>
      <c r="AP85">
        <f>IF(NOT(ISBLANK(Sheet1!AR87)),Sheet1!AR87,"")</f>
        <v>0</v>
      </c>
      <c r="AQ85">
        <f>IF(NOT(ISBLANK(Sheet1!AS87)),Sheet1!AS87,"")</f>
        <v>3</v>
      </c>
      <c r="AR85">
        <f>IF(NOT(ISBLANK(Sheet1!AT87)),Sheet1!AT87,"")</f>
        <v>0</v>
      </c>
      <c r="AS85">
        <f>IF(NOT(ISBLANK(Sheet1!AU87)),Sheet1!AU87,"")</f>
        <v>0</v>
      </c>
      <c r="AT85">
        <f>IF(NOT(ISBLANK(Sheet1!AV87)),Sheet1!AV87,"")</f>
        <v>0</v>
      </c>
      <c r="AU85">
        <f>IF(NOT(ISBLANK(Sheet1!AW87)),Sheet1!AW87,"")</f>
        <v>0</v>
      </c>
      <c r="AV85">
        <f>IF(NOT(ISBLANK(Sheet1!AX87)),Sheet1!AX87,"")</f>
        <v>0</v>
      </c>
      <c r="AW85" t="str">
        <f>IF(NOT(ISBLANK(Sheet1!AZ87)),TEXT(Sheet1!AZ87,"hh:mm"),"")</f>
        <v/>
      </c>
      <c r="AX85" t="str">
        <f>IF(NOT(ISBLANK(Sheet1!BA87)),TEXT(Sheet1!BA87,"hh:mm"),"")</f>
        <v/>
      </c>
      <c r="AY85" t="str">
        <f>IF(NOT(ISBLANK(Sheet1!BB87)),Sheet1!BB87,"")</f>
        <v/>
      </c>
      <c r="AZ85" t="str">
        <f>IF(NOT(ISBLANK(Sheet1!BC87)),Sheet1!BC87,"")</f>
        <v/>
      </c>
      <c r="BA85" t="str">
        <f>IF(NOT(ISBLANK(Sheet1!BD87)),Sheet1!BD87,"")</f>
        <v/>
      </c>
      <c r="BB85" t="str">
        <f>IF(NOT(ISBLANK(Sheet1!BE87)),Sheet1!BE87,"")</f>
        <v/>
      </c>
      <c r="BC85" t="str">
        <f>IF(NOT(ISBLANK(Sheet1!BF87)),Sheet1!BF87,"")</f>
        <v/>
      </c>
      <c r="BD85" t="str">
        <f>IF(NOT(ISBLANK(Sheet1!BG87)),Sheet1!BG87,"")</f>
        <v/>
      </c>
      <c r="BE85" t="str">
        <f>IF(NOT(ISBLANK(Sheet1!BI87)),TEXT(Sheet1!BI87,"hh:mm"),"")</f>
        <v/>
      </c>
      <c r="BF85" t="str">
        <f>IF(NOT(ISBLANK(Sheet1!BJ87)),TEXT(Sheet1!BJ87,"hh:mm"),"")</f>
        <v/>
      </c>
      <c r="BG85" t="str">
        <f>IF(NOT(ISBLANK(Sheet1!BK87)),Sheet1!BK87,"")</f>
        <v/>
      </c>
      <c r="BH85" t="str">
        <f>IF(NOT(ISBLANK(Sheet1!BL87)),Sheet1!BL87,"")</f>
        <v/>
      </c>
      <c r="BI85" t="str">
        <f>IF(NOT(ISBLANK(Sheet1!BM87)),Sheet1!BM87,"")</f>
        <v/>
      </c>
      <c r="BJ85" t="str">
        <f>IF(NOT(ISBLANK(Sheet1!BN87)),Sheet1!BN87,"")</f>
        <v/>
      </c>
      <c r="BK85" t="str">
        <f>IF(NOT(ISBLANK(Sheet1!BO87)),Sheet1!BO87,"")</f>
        <v/>
      </c>
      <c r="BL85" t="str">
        <f>IF(NOT(ISBLANK(Sheet1!BP87)),Sheet1!BP87,"")</f>
        <v/>
      </c>
      <c r="BM85">
        <f t="shared" si="1"/>
        <v>7795</v>
      </c>
    </row>
    <row r="86" spans="1:65">
      <c r="A86">
        <f>Sheet1!A88</f>
        <v>85</v>
      </c>
      <c r="B86" t="str">
        <f>Sheet1!B88</f>
        <v>PC::PC00454::0200</v>
      </c>
      <c r="C86">
        <f>Sheet1!C88</f>
        <v>38.230916999999998</v>
      </c>
      <c r="D86">
        <f>Sheet1!D88</f>
        <v>-104.54991699999999</v>
      </c>
      <c r="E86" t="str">
        <f>Sheet1!E88</f>
        <v>Preston Rd</v>
      </c>
      <c r="F86" s="8">
        <f>Sheet1!F88</f>
        <v>45027</v>
      </c>
      <c r="G86" s="8">
        <f>Sheet1!G88</f>
        <v>45034</v>
      </c>
      <c r="H86" t="str">
        <f>Sheet1!H88</f>
        <v>23rd Ln</v>
      </c>
      <c r="I86">
        <f>Sheet1!I88</f>
        <v>160</v>
      </c>
      <c r="J86" t="str">
        <f>Sheet1!L88</f>
        <v>23rd Ln</v>
      </c>
      <c r="K86">
        <f>Sheet1!M88</f>
        <v>183</v>
      </c>
      <c r="L86">
        <f>IF(NOT(ISBLANK(Sheet1!P88)),Sheet1!P88,"")</f>
        <v>343</v>
      </c>
      <c r="M86" t="str">
        <f>IF(NOT(ISBLANK(Sheet1!Q88)),Sheet1!Q88,"")</f>
        <v/>
      </c>
      <c r="N86" s="13" t="str">
        <f>IF(NOT(ISBLANK(Sheet1!S88)),Sheet1!S88,"")</f>
        <v>20/25</v>
      </c>
      <c r="O86">
        <f>IF(NOT(ISBLANK(Sheet1!T88)),Sheet1!T88,"")</f>
        <v>38.5</v>
      </c>
      <c r="P86" s="13" t="str">
        <f>IF(NOT(ISBLANK(Sheet1!V88)),Sheet1!V88,"")</f>
        <v>20/25</v>
      </c>
      <c r="Q86">
        <f>IF(NOT(ISBLANK(Sheet1!W88)),Sheet1!W88,"")</f>
        <v>37.9</v>
      </c>
      <c r="R86" t="str">
        <f>IF(NOT(ISBLANK(Sheet1!J88)),TEXT(Sheet1!J88,"hh:mm"),"")</f>
        <v>06:00</v>
      </c>
      <c r="S86" t="str">
        <f>IF(NOT(ISBLANK(Sheet1!K88)),TEXT(Sheet1!K88,"hh:mm"),"")</f>
        <v>01:30</v>
      </c>
      <c r="T86" t="str">
        <f>IF(NOT(ISBLANK(Sheet1!N88)),TEXT(Sheet1!N88,"hh:mm"),"")</f>
        <v>06:15</v>
      </c>
      <c r="U86" t="str">
        <f>IF(NOT(ISBLANK(Sheet1!O88)),TEXT(Sheet1!O88,"hh:mm"),"")</f>
        <v>02:00</v>
      </c>
      <c r="V86">
        <f>IF(NOT(ISBLANK(Sheet1!X88)),Sheet1!X88,"")</f>
        <v>2379</v>
      </c>
      <c r="W86">
        <f>IF(NOT(ISBLANK(Sheet1!Y88)),Sheet1!Y88,"")</f>
        <v>0</v>
      </c>
      <c r="X86">
        <f>IF(NOT(ISBLANK(Sheet1!Z88)),Sheet1!Z88,"")</f>
        <v>0</v>
      </c>
      <c r="Y86">
        <f>IF(NOT(ISBLANK(Sheet1!AA88)),Sheet1!AA88,"")</f>
        <v>1411</v>
      </c>
      <c r="Z86">
        <f>IF(NOT(ISBLANK(Sheet1!AB88)),Sheet1!AB88,"")</f>
        <v>59.3</v>
      </c>
      <c r="AA86">
        <f>IF(NOT(ISBLANK(Sheet1!AC88)),Sheet1!AC88,"")</f>
        <v>725</v>
      </c>
      <c r="AB86">
        <f>IF(NOT(ISBLANK(Sheet1!AD88)),Sheet1!AD88,"")</f>
        <v>30.5</v>
      </c>
      <c r="AC86">
        <f>IF(NOT(ISBLANK(Sheet1!AE88)),Sheet1!AE88,"")</f>
        <v>1</v>
      </c>
      <c r="AD86">
        <f>IF(NOT(ISBLANK(Sheet1!AF88)),Sheet1!AF88,"")</f>
        <v>0</v>
      </c>
      <c r="AE86">
        <f>IF(NOT(ISBLANK(Sheet1!AG88)),Sheet1!AG88,"")</f>
        <v>213</v>
      </c>
      <c r="AF86">
        <f>IF(NOT(ISBLANK(Sheet1!AH88)),Sheet1!AH88,"")</f>
        <v>9</v>
      </c>
      <c r="AG86">
        <f>IF(NOT(ISBLANK(Sheet1!AI88)),Sheet1!AI88,"")</f>
        <v>17</v>
      </c>
      <c r="AH86">
        <f>IF(NOT(ISBLANK(Sheet1!AJ88)),Sheet1!AJ88,"")</f>
        <v>0.7</v>
      </c>
      <c r="AI86">
        <f>IF(NOT(ISBLANK(Sheet1!AK88)),Sheet1!AK88,"")</f>
        <v>0</v>
      </c>
      <c r="AJ86">
        <f>IF(NOT(ISBLANK(Sheet1!AL88)),Sheet1!AL88,"")</f>
        <v>0</v>
      </c>
      <c r="AK86">
        <f>IF(NOT(ISBLANK(Sheet1!AM88)),Sheet1!AM88,"")</f>
        <v>12</v>
      </c>
      <c r="AL86">
        <f>IF(NOT(ISBLANK(Sheet1!AN88)),Sheet1!AN88,"")</f>
        <v>0.5</v>
      </c>
      <c r="AM86">
        <f>IF(NOT(ISBLANK(Sheet1!AO88)),Sheet1!AO88,"")</f>
        <v>0</v>
      </c>
      <c r="AN86">
        <f>IF(NOT(ISBLANK(Sheet1!AP88)),Sheet1!AP88,"")</f>
        <v>0</v>
      </c>
      <c r="AO86">
        <f>IF(NOT(ISBLANK(Sheet1!AQ88)),Sheet1!AQ88,"")</f>
        <v>0</v>
      </c>
      <c r="AP86">
        <f>IF(NOT(ISBLANK(Sheet1!AR88)),Sheet1!AR88,"")</f>
        <v>0</v>
      </c>
      <c r="AQ86">
        <f>IF(NOT(ISBLANK(Sheet1!AS88)),Sheet1!AS88,"")</f>
        <v>0</v>
      </c>
      <c r="AR86">
        <f>IF(NOT(ISBLANK(Sheet1!AT88)),Sheet1!AT88,"")</f>
        <v>0</v>
      </c>
      <c r="AS86">
        <f>IF(NOT(ISBLANK(Sheet1!AU88)),Sheet1!AU88,"")</f>
        <v>0</v>
      </c>
      <c r="AT86">
        <f>IF(NOT(ISBLANK(Sheet1!AV88)),Sheet1!AV88,"")</f>
        <v>0</v>
      </c>
      <c r="AU86">
        <f>IF(NOT(ISBLANK(Sheet1!AW88)),Sheet1!AW88,"")</f>
        <v>0</v>
      </c>
      <c r="AV86">
        <f>IF(NOT(ISBLANK(Sheet1!AX88)),Sheet1!AX88,"")</f>
        <v>0</v>
      </c>
      <c r="AW86" t="str">
        <f>IF(NOT(ISBLANK(Sheet1!AZ88)),TEXT(Sheet1!AZ88,"hh:mm"),"")</f>
        <v/>
      </c>
      <c r="AX86" t="str">
        <f>IF(NOT(ISBLANK(Sheet1!BA88)),TEXT(Sheet1!BA88,"hh:mm"),"")</f>
        <v/>
      </c>
      <c r="AY86" t="str">
        <f>IF(NOT(ISBLANK(Sheet1!BB88)),Sheet1!BB88,"")</f>
        <v/>
      </c>
      <c r="AZ86" t="str">
        <f>IF(NOT(ISBLANK(Sheet1!BC88)),Sheet1!BC88,"")</f>
        <v/>
      </c>
      <c r="BA86" t="str">
        <f>IF(NOT(ISBLANK(Sheet1!BD88)),Sheet1!BD88,"")</f>
        <v/>
      </c>
      <c r="BB86" t="str">
        <f>IF(NOT(ISBLANK(Sheet1!BE88)),Sheet1!BE88,"")</f>
        <v/>
      </c>
      <c r="BC86" t="str">
        <f>IF(NOT(ISBLANK(Sheet1!BF88)),Sheet1!BF88,"")</f>
        <v/>
      </c>
      <c r="BD86" t="str">
        <f>IF(NOT(ISBLANK(Sheet1!BG88)),Sheet1!BG88,"")</f>
        <v/>
      </c>
      <c r="BE86" t="str">
        <f>IF(NOT(ISBLANK(Sheet1!BI88)),TEXT(Sheet1!BI88,"hh:mm"),"")</f>
        <v/>
      </c>
      <c r="BF86" t="str">
        <f>IF(NOT(ISBLANK(Sheet1!BJ88)),TEXT(Sheet1!BJ88,"hh:mm"),"")</f>
        <v/>
      </c>
      <c r="BG86" t="str">
        <f>IF(NOT(ISBLANK(Sheet1!BK88)),Sheet1!BK88,"")</f>
        <v/>
      </c>
      <c r="BH86" t="str">
        <f>IF(NOT(ISBLANK(Sheet1!BL88)),Sheet1!BL88,"")</f>
        <v/>
      </c>
      <c r="BI86" t="str">
        <f>IF(NOT(ISBLANK(Sheet1!BM88)),Sheet1!BM88,"")</f>
        <v/>
      </c>
      <c r="BJ86" t="str">
        <f>IF(NOT(ISBLANK(Sheet1!BN88)),Sheet1!BN88,"")</f>
        <v/>
      </c>
      <c r="BK86" t="str">
        <f>IF(NOT(ISBLANK(Sheet1!BO88)),Sheet1!BO88,"")</f>
        <v/>
      </c>
      <c r="BL86" t="str">
        <f>IF(NOT(ISBLANK(Sheet1!BP88)),Sheet1!BP88,"")</f>
        <v/>
      </c>
      <c r="BM86">
        <f t="shared" si="1"/>
        <v>343</v>
      </c>
    </row>
    <row r="87" spans="1:65">
      <c r="A87">
        <f>Sheet1!A89</f>
        <v>86</v>
      </c>
      <c r="B87" t="str">
        <f>Sheet1!B89</f>
        <v>None</v>
      </c>
      <c r="C87">
        <f>Sheet1!C89</f>
        <v>37.909778000000003</v>
      </c>
      <c r="D87">
        <f>Sheet1!D89</f>
        <v>-104.88427799999999</v>
      </c>
      <c r="E87" t="str">
        <f>Sheet1!E89</f>
        <v>Greenhorn Rd</v>
      </c>
      <c r="F87" s="8">
        <f>Sheet1!F89</f>
        <v>45007</v>
      </c>
      <c r="G87" s="8">
        <f>Sheet1!G89</f>
        <v>45014</v>
      </c>
      <c r="H87" t="str">
        <f>Sheet1!H89</f>
        <v>Camelot Rd</v>
      </c>
      <c r="I87">
        <f>Sheet1!I89</f>
        <v>105</v>
      </c>
      <c r="J87" t="str">
        <f>Sheet1!L89</f>
        <v>Camelot Rd</v>
      </c>
      <c r="K87">
        <f>Sheet1!M89</f>
        <v>111</v>
      </c>
      <c r="L87">
        <f>IF(NOT(ISBLANK(Sheet1!P89)),Sheet1!P89,"")</f>
        <v>216</v>
      </c>
      <c r="M87" t="str">
        <f>IF(NOT(ISBLANK(Sheet1!Q89)),Sheet1!Q89,"")</f>
        <v/>
      </c>
      <c r="N87" s="13">
        <f>IF(NOT(ISBLANK(Sheet1!S89)),Sheet1!S89,"")</f>
        <v>40</v>
      </c>
      <c r="O87">
        <f>IF(NOT(ISBLANK(Sheet1!T89)),Sheet1!T89,"")</f>
        <v>52</v>
      </c>
      <c r="P87" s="13">
        <f>IF(NOT(ISBLANK(Sheet1!V89)),Sheet1!V89,"")</f>
        <v>40</v>
      </c>
      <c r="Q87">
        <f>IF(NOT(ISBLANK(Sheet1!W89)),Sheet1!W89,"")</f>
        <v>55.9</v>
      </c>
      <c r="R87" t="str">
        <f>IF(NOT(ISBLANK(Sheet1!J89)),TEXT(Sheet1!J89,"hh:mm"),"")</f>
        <v>10:00</v>
      </c>
      <c r="S87" t="str">
        <f>IF(NOT(ISBLANK(Sheet1!K89)),TEXT(Sheet1!K89,"hh:mm"),"")</f>
        <v>02:15</v>
      </c>
      <c r="T87" t="str">
        <f>IF(NOT(ISBLANK(Sheet1!N89)),TEXT(Sheet1!N89,"hh:mm"),"")</f>
        <v>08:30</v>
      </c>
      <c r="U87" t="str">
        <f>IF(NOT(ISBLANK(Sheet1!O89)),TEXT(Sheet1!O89,"hh:mm"),"")</f>
        <v>03:00</v>
      </c>
      <c r="V87">
        <f>IF(NOT(ISBLANK(Sheet1!X89)),Sheet1!X89,"")</f>
        <v>1441</v>
      </c>
      <c r="W87">
        <f>IF(NOT(ISBLANK(Sheet1!Y89)),Sheet1!Y89,"")</f>
        <v>5</v>
      </c>
      <c r="X87">
        <f>IF(NOT(ISBLANK(Sheet1!Z89)),Sheet1!Z89,"")</f>
        <v>0.3</v>
      </c>
      <c r="Y87">
        <f>IF(NOT(ISBLANK(Sheet1!AA89)),Sheet1!AA89,"")</f>
        <v>342</v>
      </c>
      <c r="Z87">
        <f>IF(NOT(ISBLANK(Sheet1!AB89)),Sheet1!AB89,"")</f>
        <v>23.7</v>
      </c>
      <c r="AA87">
        <f>IF(NOT(ISBLANK(Sheet1!AC89)),Sheet1!AC89,"")</f>
        <v>419</v>
      </c>
      <c r="AB87">
        <f>IF(NOT(ISBLANK(Sheet1!AD89)),Sheet1!AD89,"")</f>
        <v>29.1</v>
      </c>
      <c r="AC87">
        <f>IF(NOT(ISBLANK(Sheet1!AE89)),Sheet1!AE89,"")</f>
        <v>8</v>
      </c>
      <c r="AD87">
        <f>IF(NOT(ISBLANK(Sheet1!AF89)),Sheet1!AF89,"")</f>
        <v>0.6</v>
      </c>
      <c r="AE87">
        <f>IF(NOT(ISBLANK(Sheet1!AG89)),Sheet1!AG89,"")</f>
        <v>496</v>
      </c>
      <c r="AF87">
        <f>IF(NOT(ISBLANK(Sheet1!AH89)),Sheet1!AH89,"")</f>
        <v>34.4</v>
      </c>
      <c r="AG87">
        <f>IF(NOT(ISBLANK(Sheet1!AI89)),Sheet1!AI89,"")</f>
        <v>116</v>
      </c>
      <c r="AH87">
        <f>IF(NOT(ISBLANK(Sheet1!AJ89)),Sheet1!AJ89,"")</f>
        <v>8</v>
      </c>
      <c r="AI87">
        <f>IF(NOT(ISBLANK(Sheet1!AK89)),Sheet1!AK89,"")</f>
        <v>0</v>
      </c>
      <c r="AJ87">
        <f>IF(NOT(ISBLANK(Sheet1!AL89)),Sheet1!AL89,"")</f>
        <v>0</v>
      </c>
      <c r="AK87">
        <f>IF(NOT(ISBLANK(Sheet1!AM89)),Sheet1!AM89,"")</f>
        <v>51</v>
      </c>
      <c r="AL87">
        <f>IF(NOT(ISBLANK(Sheet1!AN89)),Sheet1!AN89,"")</f>
        <v>3.5</v>
      </c>
      <c r="AM87">
        <f>IF(NOT(ISBLANK(Sheet1!AO89)),Sheet1!AO89,"")</f>
        <v>4</v>
      </c>
      <c r="AN87">
        <f>IF(NOT(ISBLANK(Sheet1!AP89)),Sheet1!AP89,"")</f>
        <v>0.3</v>
      </c>
      <c r="AO87">
        <f>IF(NOT(ISBLANK(Sheet1!AQ89)),Sheet1!AQ89,"")</f>
        <v>0</v>
      </c>
      <c r="AP87">
        <f>IF(NOT(ISBLANK(Sheet1!AR89)),Sheet1!AR89,"")</f>
        <v>0</v>
      </c>
      <c r="AQ87">
        <f>IF(NOT(ISBLANK(Sheet1!AS89)),Sheet1!AS89,"")</f>
        <v>0</v>
      </c>
      <c r="AR87">
        <f>IF(NOT(ISBLANK(Sheet1!AT89)),Sheet1!AT89,"")</f>
        <v>0</v>
      </c>
      <c r="AS87">
        <f>IF(NOT(ISBLANK(Sheet1!AU89)),Sheet1!AU89,"")</f>
        <v>0</v>
      </c>
      <c r="AT87">
        <f>IF(NOT(ISBLANK(Sheet1!AV89)),Sheet1!AV89,"")</f>
        <v>0</v>
      </c>
      <c r="AU87">
        <f>IF(NOT(ISBLANK(Sheet1!AW89)),Sheet1!AW89,"")</f>
        <v>0</v>
      </c>
      <c r="AV87">
        <f>IF(NOT(ISBLANK(Sheet1!AX89)),Sheet1!AX89,"")</f>
        <v>0</v>
      </c>
      <c r="AW87" t="str">
        <f>IF(NOT(ISBLANK(Sheet1!AZ89)),TEXT(Sheet1!AZ89,"hh:mm"),"")</f>
        <v/>
      </c>
      <c r="AX87" t="str">
        <f>IF(NOT(ISBLANK(Sheet1!BA89)),TEXT(Sheet1!BA89,"hh:mm"),"")</f>
        <v/>
      </c>
      <c r="AY87" t="str">
        <f>IF(NOT(ISBLANK(Sheet1!BB89)),Sheet1!BB89,"")</f>
        <v/>
      </c>
      <c r="AZ87" t="str">
        <f>IF(NOT(ISBLANK(Sheet1!BC89)),Sheet1!BC89,"")</f>
        <v/>
      </c>
      <c r="BA87" t="str">
        <f>IF(NOT(ISBLANK(Sheet1!BD89)),Sheet1!BD89,"")</f>
        <v/>
      </c>
      <c r="BB87" t="str">
        <f>IF(NOT(ISBLANK(Sheet1!BE89)),Sheet1!BE89,"")</f>
        <v/>
      </c>
      <c r="BC87" t="str">
        <f>IF(NOT(ISBLANK(Sheet1!BF89)),Sheet1!BF89,"")</f>
        <v/>
      </c>
      <c r="BD87" t="str">
        <f>IF(NOT(ISBLANK(Sheet1!BG89)),Sheet1!BG89,"")</f>
        <v/>
      </c>
      <c r="BE87" t="str">
        <f>IF(NOT(ISBLANK(Sheet1!BI89)),TEXT(Sheet1!BI89,"hh:mm"),"")</f>
        <v/>
      </c>
      <c r="BF87" t="str">
        <f>IF(NOT(ISBLANK(Sheet1!BJ89)),TEXT(Sheet1!BJ89,"hh:mm"),"")</f>
        <v/>
      </c>
      <c r="BG87" t="str">
        <f>IF(NOT(ISBLANK(Sheet1!BK89)),Sheet1!BK89,"")</f>
        <v/>
      </c>
      <c r="BH87" t="str">
        <f>IF(NOT(ISBLANK(Sheet1!BL89)),Sheet1!BL89,"")</f>
        <v/>
      </c>
      <c r="BI87" t="str">
        <f>IF(NOT(ISBLANK(Sheet1!BM89)),Sheet1!BM89,"")</f>
        <v/>
      </c>
      <c r="BJ87" t="str">
        <f>IF(NOT(ISBLANK(Sheet1!BN89)),Sheet1!BN89,"")</f>
        <v/>
      </c>
      <c r="BK87" t="str">
        <f>IF(NOT(ISBLANK(Sheet1!BO89)),Sheet1!BO89,"")</f>
        <v/>
      </c>
      <c r="BL87" t="str">
        <f>IF(NOT(ISBLANK(Sheet1!BP89)),Sheet1!BP89,"")</f>
        <v/>
      </c>
      <c r="BM87">
        <f t="shared" si="1"/>
        <v>216</v>
      </c>
    </row>
    <row r="88" spans="1:65">
      <c r="A88">
        <f>Sheet1!A90</f>
        <v>87</v>
      </c>
      <c r="B88" t="str">
        <f>Sheet1!B90</f>
        <v>PC::PCCC175::0100</v>
      </c>
      <c r="C88">
        <f>Sheet1!C90</f>
        <v>37.946610999999997</v>
      </c>
      <c r="D88">
        <f>Sheet1!D90</f>
        <v>-104.836861</v>
      </c>
      <c r="E88" t="str">
        <f>Sheet1!E90</f>
        <v>Bent Brothers Blvd</v>
      </c>
      <c r="F88" s="8">
        <f>Sheet1!F90</f>
        <v>45014</v>
      </c>
      <c r="G88" s="8">
        <f>Sheet1!G90</f>
        <v>45021</v>
      </c>
      <c r="H88" t="str">
        <f>Sheet1!H90</f>
        <v>Valverde</v>
      </c>
      <c r="I88">
        <f>Sheet1!I90</f>
        <v>36</v>
      </c>
      <c r="J88" t="str">
        <f>Sheet1!L90</f>
        <v>Valverde</v>
      </c>
      <c r="K88">
        <f>Sheet1!M90</f>
        <v>20</v>
      </c>
      <c r="L88">
        <f>IF(NOT(ISBLANK(Sheet1!P90)),Sheet1!P90,"")</f>
        <v>56</v>
      </c>
      <c r="M88" t="str">
        <f>IF(NOT(ISBLANK(Sheet1!Q90)),Sheet1!Q90,"")</f>
        <v/>
      </c>
      <c r="N88" s="13">
        <f>IF(NOT(ISBLANK(Sheet1!S90)),Sheet1!S90,"")</f>
        <v>30</v>
      </c>
      <c r="O88">
        <f>IF(NOT(ISBLANK(Sheet1!T90)),Sheet1!T90,"")</f>
        <v>31.9</v>
      </c>
      <c r="P88" s="13">
        <f>IF(NOT(ISBLANK(Sheet1!V90)),Sheet1!V90,"")</f>
        <v>30</v>
      </c>
      <c r="Q88">
        <f>IF(NOT(ISBLANK(Sheet1!W90)),Sheet1!W90,"")</f>
        <v>35.5</v>
      </c>
      <c r="R88" t="str">
        <f>IF(NOT(ISBLANK(Sheet1!J90)),TEXT(Sheet1!J90,"hh:mm"),"")</f>
        <v>10:30</v>
      </c>
      <c r="S88" t="str">
        <f>IF(NOT(ISBLANK(Sheet1!K90)),TEXT(Sheet1!K90,"hh:mm"),"")</f>
        <v>04:00</v>
      </c>
      <c r="T88" t="str">
        <f>IF(NOT(ISBLANK(Sheet1!N90)),TEXT(Sheet1!N90,"hh:mm"),"")</f>
        <v>10:45</v>
      </c>
      <c r="U88" t="str">
        <f>IF(NOT(ISBLANK(Sheet1!O90)),TEXT(Sheet1!O90,"hh:mm"),"")</f>
        <v>01:45</v>
      </c>
      <c r="V88">
        <f>IF(NOT(ISBLANK(Sheet1!X90)),Sheet1!X90,"")</f>
        <v>368</v>
      </c>
      <c r="W88">
        <f>IF(NOT(ISBLANK(Sheet1!Y90)),Sheet1!Y90,"")</f>
        <v>1</v>
      </c>
      <c r="X88">
        <f>IF(NOT(ISBLANK(Sheet1!Z90)),Sheet1!Z90,"")</f>
        <v>0.3</v>
      </c>
      <c r="Y88">
        <f>IF(NOT(ISBLANK(Sheet1!AA90)),Sheet1!AA90,"")</f>
        <v>175</v>
      </c>
      <c r="Z88">
        <f>IF(NOT(ISBLANK(Sheet1!AB90)),Sheet1!AB90,"")</f>
        <v>47.6</v>
      </c>
      <c r="AA88">
        <f>IF(NOT(ISBLANK(Sheet1!AC90)),Sheet1!AC90,"")</f>
        <v>121</v>
      </c>
      <c r="AB88">
        <f>IF(NOT(ISBLANK(Sheet1!AD90)),Sheet1!AD90,"")</f>
        <v>32.9</v>
      </c>
      <c r="AC88">
        <f>IF(NOT(ISBLANK(Sheet1!AE90)),Sheet1!AE90,"")</f>
        <v>5</v>
      </c>
      <c r="AD88">
        <f>IF(NOT(ISBLANK(Sheet1!AF90)),Sheet1!AF90,"")</f>
        <v>1.4</v>
      </c>
      <c r="AE88">
        <f>IF(NOT(ISBLANK(Sheet1!AG90)),Sheet1!AG90,"")</f>
        <v>58</v>
      </c>
      <c r="AF88">
        <f>IF(NOT(ISBLANK(Sheet1!AH90)),Sheet1!AH90,"")</f>
        <v>15.8</v>
      </c>
      <c r="AG88">
        <f>IF(NOT(ISBLANK(Sheet1!AI90)),Sheet1!AI90,"")</f>
        <v>6</v>
      </c>
      <c r="AH88">
        <f>IF(NOT(ISBLANK(Sheet1!AJ90)),Sheet1!AJ90,"")</f>
        <v>1.6</v>
      </c>
      <c r="AI88">
        <f>IF(NOT(ISBLANK(Sheet1!AK90)),Sheet1!AK90,"")</f>
        <v>0</v>
      </c>
      <c r="AJ88">
        <f>IF(NOT(ISBLANK(Sheet1!AL90)),Sheet1!AL90,"")</f>
        <v>0</v>
      </c>
      <c r="AK88">
        <f>IF(NOT(ISBLANK(Sheet1!AM90)),Sheet1!AM90,"")</f>
        <v>2</v>
      </c>
      <c r="AL88">
        <f>IF(NOT(ISBLANK(Sheet1!AN90)),Sheet1!AN90,"")</f>
        <v>0.5</v>
      </c>
      <c r="AM88">
        <f>IF(NOT(ISBLANK(Sheet1!AO90)),Sheet1!AO90,"")</f>
        <v>0</v>
      </c>
      <c r="AN88">
        <f>IF(NOT(ISBLANK(Sheet1!AP90)),Sheet1!AP90,"")</f>
        <v>0</v>
      </c>
      <c r="AO88">
        <f>IF(NOT(ISBLANK(Sheet1!AQ90)),Sheet1!AQ90,"")</f>
        <v>0</v>
      </c>
      <c r="AP88">
        <f>IF(NOT(ISBLANK(Sheet1!AR90)),Sheet1!AR90,"")</f>
        <v>0</v>
      </c>
      <c r="AQ88">
        <f>IF(NOT(ISBLANK(Sheet1!AS90)),Sheet1!AS90,"")</f>
        <v>0</v>
      </c>
      <c r="AR88">
        <f>IF(NOT(ISBLANK(Sheet1!AT90)),Sheet1!AT90,"")</f>
        <v>0</v>
      </c>
      <c r="AS88">
        <f>IF(NOT(ISBLANK(Sheet1!AU90)),Sheet1!AU90,"")</f>
        <v>0</v>
      </c>
      <c r="AT88">
        <f>IF(NOT(ISBLANK(Sheet1!AV90)),Sheet1!AV90,"")</f>
        <v>0</v>
      </c>
      <c r="AU88">
        <f>IF(NOT(ISBLANK(Sheet1!AW90)),Sheet1!AW90,"")</f>
        <v>0</v>
      </c>
      <c r="AV88">
        <f>IF(NOT(ISBLANK(Sheet1!AX90)),Sheet1!AX90,"")</f>
        <v>0</v>
      </c>
      <c r="AW88" t="str">
        <f>IF(NOT(ISBLANK(Sheet1!AZ90)),TEXT(Sheet1!AZ90,"hh:mm"),"")</f>
        <v/>
      </c>
      <c r="AX88" t="str">
        <f>IF(NOT(ISBLANK(Sheet1!BA90)),TEXT(Sheet1!BA90,"hh:mm"),"")</f>
        <v/>
      </c>
      <c r="AY88" t="str">
        <f>IF(NOT(ISBLANK(Sheet1!BB90)),Sheet1!BB90,"")</f>
        <v/>
      </c>
      <c r="AZ88" t="str">
        <f>IF(NOT(ISBLANK(Sheet1!BC90)),Sheet1!BC90,"")</f>
        <v/>
      </c>
      <c r="BA88" t="str">
        <f>IF(NOT(ISBLANK(Sheet1!BD90)),Sheet1!BD90,"")</f>
        <v/>
      </c>
      <c r="BB88" t="str">
        <f>IF(NOT(ISBLANK(Sheet1!BE90)),Sheet1!BE90,"")</f>
        <v/>
      </c>
      <c r="BC88" t="str">
        <f>IF(NOT(ISBLANK(Sheet1!BF90)),Sheet1!BF90,"")</f>
        <v/>
      </c>
      <c r="BD88" t="str">
        <f>IF(NOT(ISBLANK(Sheet1!BG90)),Sheet1!BG90,"")</f>
        <v/>
      </c>
      <c r="BE88" t="str">
        <f>IF(NOT(ISBLANK(Sheet1!BI90)),TEXT(Sheet1!BI90,"hh:mm"),"")</f>
        <v/>
      </c>
      <c r="BF88" t="str">
        <f>IF(NOT(ISBLANK(Sheet1!BJ90)),TEXT(Sheet1!BJ90,"hh:mm"),"")</f>
        <v/>
      </c>
      <c r="BG88" t="str">
        <f>IF(NOT(ISBLANK(Sheet1!BK90)),Sheet1!BK90,"")</f>
        <v/>
      </c>
      <c r="BH88" t="str">
        <f>IF(NOT(ISBLANK(Sheet1!BL90)),Sheet1!BL90,"")</f>
        <v/>
      </c>
      <c r="BI88" t="str">
        <f>IF(NOT(ISBLANK(Sheet1!BM90)),Sheet1!BM90,"")</f>
        <v/>
      </c>
      <c r="BJ88" t="str">
        <f>IF(NOT(ISBLANK(Sheet1!BN90)),Sheet1!BN90,"")</f>
        <v/>
      </c>
      <c r="BK88" t="str">
        <f>IF(NOT(ISBLANK(Sheet1!BO90)),Sheet1!BO90,"")</f>
        <v/>
      </c>
      <c r="BL88" t="str">
        <f>IF(NOT(ISBLANK(Sheet1!BP90)),Sheet1!BP90,"")</f>
        <v/>
      </c>
      <c r="BM88">
        <f t="shared" si="1"/>
        <v>56</v>
      </c>
    </row>
    <row r="89" spans="1:65">
      <c r="A89">
        <f>Sheet1!A91</f>
        <v>88</v>
      </c>
      <c r="B89" t="str">
        <f>Sheet1!B91</f>
        <v>None</v>
      </c>
      <c r="C89">
        <f>Sheet1!C91</f>
        <v>37.953972</v>
      </c>
      <c r="D89">
        <f>Sheet1!D91</f>
        <v>-104.856167</v>
      </c>
      <c r="E89" t="str">
        <f>Sheet1!E91</f>
        <v>Fort Crockett Ave</v>
      </c>
      <c r="F89" s="8">
        <f>Sheet1!F91</f>
        <v>45007</v>
      </c>
      <c r="G89" s="8">
        <f>Sheet1!G91</f>
        <v>45014</v>
      </c>
      <c r="H89" t="str">
        <f>Sheet1!H91</f>
        <v>Fort Lyon Ave</v>
      </c>
      <c r="I89">
        <f>Sheet1!I91</f>
        <v>20</v>
      </c>
      <c r="J89" t="str">
        <f>Sheet1!L91</f>
        <v>Fort Lyon Ave</v>
      </c>
      <c r="K89">
        <f>Sheet1!M91</f>
        <v>22</v>
      </c>
      <c r="L89">
        <f>IF(NOT(ISBLANK(Sheet1!P91)),Sheet1!P91,"")</f>
        <v>42</v>
      </c>
      <c r="M89" t="str">
        <f>IF(NOT(ISBLANK(Sheet1!Q91)),Sheet1!Q91,"")</f>
        <v/>
      </c>
      <c r="N89" s="13">
        <f>IF(NOT(ISBLANK(Sheet1!S91)),Sheet1!S91,"")</f>
        <v>30</v>
      </c>
      <c r="O89">
        <f>IF(NOT(ISBLANK(Sheet1!T91)),Sheet1!T91,"")</f>
        <v>17.2</v>
      </c>
      <c r="P89" s="13">
        <f>IF(NOT(ISBLANK(Sheet1!V91)),Sheet1!V91,"")</f>
        <v>30</v>
      </c>
      <c r="Q89">
        <f>IF(NOT(ISBLANK(Sheet1!W91)),Sheet1!W91,"")</f>
        <v>16</v>
      </c>
      <c r="R89" t="str">
        <f>IF(NOT(ISBLANK(Sheet1!J91)),TEXT(Sheet1!J91,"hh:mm"),"")</f>
        <v>05:30</v>
      </c>
      <c r="S89" t="str">
        <f>IF(NOT(ISBLANK(Sheet1!K91)),TEXT(Sheet1!K91,"hh:mm"),"")</f>
        <v>12:00</v>
      </c>
      <c r="T89" t="str">
        <f>IF(NOT(ISBLANK(Sheet1!N91)),TEXT(Sheet1!N91,"hh:mm"),"")</f>
        <v>11:00</v>
      </c>
      <c r="U89" t="str">
        <f>IF(NOT(ISBLANK(Sheet1!O91)),TEXT(Sheet1!O91,"hh:mm"),"")</f>
        <v>05:00</v>
      </c>
      <c r="V89">
        <f>IF(NOT(ISBLANK(Sheet1!X91)),Sheet1!X91,"")</f>
        <v>291</v>
      </c>
      <c r="W89">
        <f>IF(NOT(ISBLANK(Sheet1!Y91)),Sheet1!Y91,"")</f>
        <v>0</v>
      </c>
      <c r="X89">
        <f>IF(NOT(ISBLANK(Sheet1!Z91)),Sheet1!Z91,"")</f>
        <v>0</v>
      </c>
      <c r="Y89">
        <f>IF(NOT(ISBLANK(Sheet1!AA91)),Sheet1!AA91,"")</f>
        <v>244</v>
      </c>
      <c r="Z89">
        <f>IF(NOT(ISBLANK(Sheet1!AB91)),Sheet1!AB91,"")</f>
        <v>83.8</v>
      </c>
      <c r="AA89">
        <f>IF(NOT(ISBLANK(Sheet1!AC91)),Sheet1!AC91,"")</f>
        <v>39</v>
      </c>
      <c r="AB89">
        <f>IF(NOT(ISBLANK(Sheet1!AD91)),Sheet1!AD91,"")</f>
        <v>13.4</v>
      </c>
      <c r="AC89">
        <f>IF(NOT(ISBLANK(Sheet1!AE91)),Sheet1!AE91,"")</f>
        <v>1</v>
      </c>
      <c r="AD89">
        <f>IF(NOT(ISBLANK(Sheet1!AF91)),Sheet1!AF91,"")</f>
        <v>0.3</v>
      </c>
      <c r="AE89">
        <f>IF(NOT(ISBLANK(Sheet1!AG91)),Sheet1!AG91,"")</f>
        <v>6</v>
      </c>
      <c r="AF89">
        <f>IF(NOT(ISBLANK(Sheet1!AH91)),Sheet1!AH91,"")</f>
        <v>2.1</v>
      </c>
      <c r="AG89">
        <f>IF(NOT(ISBLANK(Sheet1!AI91)),Sheet1!AI91,"")</f>
        <v>0</v>
      </c>
      <c r="AH89">
        <f>IF(NOT(ISBLANK(Sheet1!AJ91)),Sheet1!AJ91,"")</f>
        <v>0</v>
      </c>
      <c r="AI89">
        <f>IF(NOT(ISBLANK(Sheet1!AK91)),Sheet1!AK91,"")</f>
        <v>0</v>
      </c>
      <c r="AJ89">
        <f>IF(NOT(ISBLANK(Sheet1!AL91)),Sheet1!AL91,"")</f>
        <v>0</v>
      </c>
      <c r="AK89">
        <f>IF(NOT(ISBLANK(Sheet1!AM91)),Sheet1!AM91,"")</f>
        <v>1</v>
      </c>
      <c r="AL89">
        <f>IF(NOT(ISBLANK(Sheet1!AN91)),Sheet1!AN91,"")</f>
        <v>0.3</v>
      </c>
      <c r="AM89">
        <f>IF(NOT(ISBLANK(Sheet1!AO91)),Sheet1!AO91,"")</f>
        <v>0</v>
      </c>
      <c r="AN89">
        <f>IF(NOT(ISBLANK(Sheet1!AP91)),Sheet1!AP91,"")</f>
        <v>0</v>
      </c>
      <c r="AO89">
        <f>IF(NOT(ISBLANK(Sheet1!AQ91)),Sheet1!AQ91,"")</f>
        <v>0</v>
      </c>
      <c r="AP89">
        <f>IF(NOT(ISBLANK(Sheet1!AR91)),Sheet1!AR91,"")</f>
        <v>0</v>
      </c>
      <c r="AQ89">
        <f>IF(NOT(ISBLANK(Sheet1!AS91)),Sheet1!AS91,"")</f>
        <v>0</v>
      </c>
      <c r="AR89">
        <f>IF(NOT(ISBLANK(Sheet1!AT91)),Sheet1!AT91,"")</f>
        <v>0</v>
      </c>
      <c r="AS89">
        <f>IF(NOT(ISBLANK(Sheet1!AU91)),Sheet1!AU91,"")</f>
        <v>0</v>
      </c>
      <c r="AT89">
        <f>IF(NOT(ISBLANK(Sheet1!AV91)),Sheet1!AV91,"")</f>
        <v>0</v>
      </c>
      <c r="AU89">
        <f>IF(NOT(ISBLANK(Sheet1!AW91)),Sheet1!AW91,"")</f>
        <v>0</v>
      </c>
      <c r="AV89">
        <f>IF(NOT(ISBLANK(Sheet1!AX91)),Sheet1!AX91,"")</f>
        <v>0</v>
      </c>
      <c r="AW89" t="str">
        <f>IF(NOT(ISBLANK(Sheet1!AZ91)),TEXT(Sheet1!AZ91,"hh:mm"),"")</f>
        <v/>
      </c>
      <c r="AX89" t="str">
        <f>IF(NOT(ISBLANK(Sheet1!BA91)),TEXT(Sheet1!BA91,"hh:mm"),"")</f>
        <v/>
      </c>
      <c r="AY89" t="str">
        <f>IF(NOT(ISBLANK(Sheet1!BB91)),Sheet1!BB91,"")</f>
        <v/>
      </c>
      <c r="AZ89" t="str">
        <f>IF(NOT(ISBLANK(Sheet1!BC91)),Sheet1!BC91,"")</f>
        <v/>
      </c>
      <c r="BA89" t="str">
        <f>IF(NOT(ISBLANK(Sheet1!BD91)),Sheet1!BD91,"")</f>
        <v/>
      </c>
      <c r="BB89" t="str">
        <f>IF(NOT(ISBLANK(Sheet1!BE91)),Sheet1!BE91,"")</f>
        <v/>
      </c>
      <c r="BC89" t="str">
        <f>IF(NOT(ISBLANK(Sheet1!BF91)),Sheet1!BF91,"")</f>
        <v/>
      </c>
      <c r="BD89" t="str">
        <f>IF(NOT(ISBLANK(Sheet1!BG91)),Sheet1!BG91,"")</f>
        <v/>
      </c>
      <c r="BE89" t="str">
        <f>IF(NOT(ISBLANK(Sheet1!BI91)),TEXT(Sheet1!BI91,"hh:mm"),"")</f>
        <v/>
      </c>
      <c r="BF89" t="str">
        <f>IF(NOT(ISBLANK(Sheet1!BJ91)),TEXT(Sheet1!BJ91,"hh:mm"),"")</f>
        <v/>
      </c>
      <c r="BG89" t="str">
        <f>IF(NOT(ISBLANK(Sheet1!BK91)),Sheet1!BK91,"")</f>
        <v/>
      </c>
      <c r="BH89" t="str">
        <f>IF(NOT(ISBLANK(Sheet1!BL91)),Sheet1!BL91,"")</f>
        <v/>
      </c>
      <c r="BI89" t="str">
        <f>IF(NOT(ISBLANK(Sheet1!BM91)),Sheet1!BM91,"")</f>
        <v/>
      </c>
      <c r="BJ89" t="str">
        <f>IF(NOT(ISBLANK(Sheet1!BN91)),Sheet1!BN91,"")</f>
        <v/>
      </c>
      <c r="BK89" t="str">
        <f>IF(NOT(ISBLANK(Sheet1!BO91)),Sheet1!BO91,"")</f>
        <v/>
      </c>
      <c r="BL89" t="str">
        <f>IF(NOT(ISBLANK(Sheet1!BP91)),Sheet1!BP91,"")</f>
        <v/>
      </c>
      <c r="BM89">
        <f t="shared" si="1"/>
        <v>42</v>
      </c>
    </row>
    <row r="90" spans="1:65">
      <c r="A90">
        <f>Sheet1!A92</f>
        <v>89</v>
      </c>
      <c r="B90" t="str">
        <f>Sheet1!B92</f>
        <v>PC::PC00029::0400</v>
      </c>
      <c r="C90">
        <f>Sheet1!C92</f>
        <v>38.247138999999997</v>
      </c>
      <c r="D90">
        <f>Sheet1!D92</f>
        <v>-104.515333</v>
      </c>
      <c r="E90" t="str">
        <f>Sheet1!E92</f>
        <v>29th Ln</v>
      </c>
      <c r="F90" s="8">
        <f>Sheet1!F92</f>
        <v>45014</v>
      </c>
      <c r="G90" s="8">
        <f>Sheet1!G92</f>
        <v>45021</v>
      </c>
      <c r="H90" t="str">
        <f>Sheet1!H92</f>
        <v>Gale Rd</v>
      </c>
      <c r="I90">
        <f>Sheet1!I92</f>
        <v>315</v>
      </c>
      <c r="J90" t="str">
        <f>Sheet1!L92</f>
        <v>Gale Rd</v>
      </c>
      <c r="K90">
        <f>Sheet1!M92</f>
        <v>353</v>
      </c>
      <c r="L90">
        <f>IF(NOT(ISBLANK(Sheet1!P92)),Sheet1!P92,"")</f>
        <v>668</v>
      </c>
      <c r="M90" t="str">
        <f>IF(NOT(ISBLANK(Sheet1!Q92)),Sheet1!Q92,"")</f>
        <v/>
      </c>
      <c r="N90" s="13" t="str">
        <f>IF(NOT(ISBLANK(Sheet1!S92)),Sheet1!S92,"")</f>
        <v>20/35</v>
      </c>
      <c r="O90">
        <f>IF(NOT(ISBLANK(Sheet1!T92)),Sheet1!T92,"")</f>
        <v>37.200000000000003</v>
      </c>
      <c r="P90" s="13" t="str">
        <f>IF(NOT(ISBLANK(Sheet1!V92)),Sheet1!V92,"")</f>
        <v>20/35</v>
      </c>
      <c r="Q90">
        <f>IF(NOT(ISBLANK(Sheet1!W92)),Sheet1!W92,"")</f>
        <v>39.9</v>
      </c>
      <c r="R90" t="str">
        <f>IF(NOT(ISBLANK(Sheet1!J92)),TEXT(Sheet1!J92,"hh:mm"),"")</f>
        <v>05:45</v>
      </c>
      <c r="S90" t="str">
        <f>IF(NOT(ISBLANK(Sheet1!K92)),TEXT(Sheet1!K92,"hh:mm"),"")</f>
        <v>02:00</v>
      </c>
      <c r="T90" t="str">
        <f>IF(NOT(ISBLANK(Sheet1!N92)),TEXT(Sheet1!N92,"hh:mm"),"")</f>
        <v>06:00</v>
      </c>
      <c r="U90" t="str">
        <f>IF(NOT(ISBLANK(Sheet1!O92)),TEXT(Sheet1!O92,"hh:mm"),"")</f>
        <v>01:45</v>
      </c>
      <c r="V90">
        <f>IF(NOT(ISBLANK(Sheet1!X92)),Sheet1!X92,"")</f>
        <v>4510</v>
      </c>
      <c r="W90">
        <f>IF(NOT(ISBLANK(Sheet1!Y92)),Sheet1!Y92,"")</f>
        <v>11</v>
      </c>
      <c r="X90">
        <f>IF(NOT(ISBLANK(Sheet1!Z92)),Sheet1!Z92,"")</f>
        <v>0.2</v>
      </c>
      <c r="Y90">
        <f>IF(NOT(ISBLANK(Sheet1!AA92)),Sheet1!AA92,"")</f>
        <v>2470</v>
      </c>
      <c r="Z90">
        <f>IF(NOT(ISBLANK(Sheet1!AB92)),Sheet1!AB92,"")</f>
        <v>54.8</v>
      </c>
      <c r="AA90">
        <f>IF(NOT(ISBLANK(Sheet1!AC92)),Sheet1!AC92,"")</f>
        <v>1249</v>
      </c>
      <c r="AB90">
        <f>IF(NOT(ISBLANK(Sheet1!AD92)),Sheet1!AD92,"")</f>
        <v>27.7</v>
      </c>
      <c r="AC90">
        <f>IF(NOT(ISBLANK(Sheet1!AE92)),Sheet1!AE92,"")</f>
        <v>31</v>
      </c>
      <c r="AD90">
        <f>IF(NOT(ISBLANK(Sheet1!AF92)),Sheet1!AF92,"")</f>
        <v>0.7</v>
      </c>
      <c r="AE90">
        <f>IF(NOT(ISBLANK(Sheet1!AG92)),Sheet1!AG92,"")</f>
        <v>698</v>
      </c>
      <c r="AF90">
        <f>IF(NOT(ISBLANK(Sheet1!AH92)),Sheet1!AH92,"")</f>
        <v>15.5</v>
      </c>
      <c r="AG90">
        <f>IF(NOT(ISBLANK(Sheet1!AI92)),Sheet1!AI92,"")</f>
        <v>5</v>
      </c>
      <c r="AH90">
        <f>IF(NOT(ISBLANK(Sheet1!AJ92)),Sheet1!AJ92,"")</f>
        <v>0.1</v>
      </c>
      <c r="AI90">
        <f>IF(NOT(ISBLANK(Sheet1!AK92)),Sheet1!AK92,"")</f>
        <v>0</v>
      </c>
      <c r="AJ90">
        <f>IF(NOT(ISBLANK(Sheet1!AL92)),Sheet1!AL92,"")</f>
        <v>0</v>
      </c>
      <c r="AK90">
        <f>IF(NOT(ISBLANK(Sheet1!AM92)),Sheet1!AM92,"")</f>
        <v>46</v>
      </c>
      <c r="AL90">
        <f>IF(NOT(ISBLANK(Sheet1!AN92)),Sheet1!AN92,"")</f>
        <v>1</v>
      </c>
      <c r="AM90">
        <f>IF(NOT(ISBLANK(Sheet1!AO92)),Sheet1!AO92,"")</f>
        <v>0</v>
      </c>
      <c r="AN90">
        <f>IF(NOT(ISBLANK(Sheet1!AP92)),Sheet1!AP92,"")</f>
        <v>0</v>
      </c>
      <c r="AO90">
        <f>IF(NOT(ISBLANK(Sheet1!AQ92)),Sheet1!AQ92,"")</f>
        <v>0</v>
      </c>
      <c r="AP90">
        <f>IF(NOT(ISBLANK(Sheet1!AR92)),Sheet1!AR92,"")</f>
        <v>0</v>
      </c>
      <c r="AQ90">
        <f>IF(NOT(ISBLANK(Sheet1!AS92)),Sheet1!AS92,"")</f>
        <v>0</v>
      </c>
      <c r="AR90">
        <f>IF(NOT(ISBLANK(Sheet1!AT92)),Sheet1!AT92,"")</f>
        <v>0</v>
      </c>
      <c r="AS90">
        <f>IF(NOT(ISBLANK(Sheet1!AU92)),Sheet1!AU92,"")</f>
        <v>0</v>
      </c>
      <c r="AT90">
        <f>IF(NOT(ISBLANK(Sheet1!AV92)),Sheet1!AV92,"")</f>
        <v>0</v>
      </c>
      <c r="AU90">
        <f>IF(NOT(ISBLANK(Sheet1!AW92)),Sheet1!AW92,"")</f>
        <v>0</v>
      </c>
      <c r="AV90">
        <f>IF(NOT(ISBLANK(Sheet1!AX92)),Sheet1!AX92,"")</f>
        <v>0</v>
      </c>
      <c r="AW90" t="str">
        <f>IF(NOT(ISBLANK(Sheet1!AZ92)),TEXT(Sheet1!AZ92,"hh:mm"),"")</f>
        <v/>
      </c>
      <c r="AX90" t="str">
        <f>IF(NOT(ISBLANK(Sheet1!BA92)),TEXT(Sheet1!BA92,"hh:mm"),"")</f>
        <v/>
      </c>
      <c r="AY90" t="str">
        <f>IF(NOT(ISBLANK(Sheet1!BB92)),Sheet1!BB92,"")</f>
        <v/>
      </c>
      <c r="AZ90" t="str">
        <f>IF(NOT(ISBLANK(Sheet1!BC92)),Sheet1!BC92,"")</f>
        <v/>
      </c>
      <c r="BA90" t="str">
        <f>IF(NOT(ISBLANK(Sheet1!BD92)),Sheet1!BD92,"")</f>
        <v/>
      </c>
      <c r="BB90" t="str">
        <f>IF(NOT(ISBLANK(Sheet1!BE92)),Sheet1!BE92,"")</f>
        <v/>
      </c>
      <c r="BC90" t="str">
        <f>IF(NOT(ISBLANK(Sheet1!BF92)),Sheet1!BF92,"")</f>
        <v/>
      </c>
      <c r="BD90" t="str">
        <f>IF(NOT(ISBLANK(Sheet1!BG92)),Sheet1!BG92,"")</f>
        <v/>
      </c>
      <c r="BE90" t="str">
        <f>IF(NOT(ISBLANK(Sheet1!BI92)),TEXT(Sheet1!BI92,"hh:mm"),"")</f>
        <v/>
      </c>
      <c r="BF90" t="str">
        <f>IF(NOT(ISBLANK(Sheet1!BJ92)),TEXT(Sheet1!BJ92,"hh:mm"),"")</f>
        <v/>
      </c>
      <c r="BG90" t="str">
        <f>IF(NOT(ISBLANK(Sheet1!BK92)),Sheet1!BK92,"")</f>
        <v/>
      </c>
      <c r="BH90" t="str">
        <f>IF(NOT(ISBLANK(Sheet1!BL92)),Sheet1!BL92,"")</f>
        <v/>
      </c>
      <c r="BI90" t="str">
        <f>IF(NOT(ISBLANK(Sheet1!BM92)),Sheet1!BM92,"")</f>
        <v/>
      </c>
      <c r="BJ90" t="str">
        <f>IF(NOT(ISBLANK(Sheet1!BN92)),Sheet1!BN92,"")</f>
        <v/>
      </c>
      <c r="BK90" t="str">
        <f>IF(NOT(ISBLANK(Sheet1!BO92)),Sheet1!BO92,"")</f>
        <v/>
      </c>
      <c r="BL90" t="str">
        <f>IF(NOT(ISBLANK(Sheet1!BP92)),Sheet1!BP92,"")</f>
        <v/>
      </c>
      <c r="BM90">
        <f t="shared" si="1"/>
        <v>668</v>
      </c>
    </row>
    <row r="91" spans="1:65">
      <c r="A91">
        <f>Sheet1!A93</f>
        <v>90</v>
      </c>
      <c r="B91" t="str">
        <f>Sheet1!B93</f>
        <v>None</v>
      </c>
      <c r="C91">
        <f>Sheet1!C93</f>
        <v>38.316555999999999</v>
      </c>
      <c r="D91">
        <f>Sheet1!D93</f>
        <v>-104.771917</v>
      </c>
      <c r="E91" t="str">
        <f>Sheet1!E93</f>
        <v>Cyclone Alley</v>
      </c>
      <c r="F91" s="8">
        <f>Sheet1!F93</f>
        <v>45029</v>
      </c>
      <c r="G91" s="8">
        <f>Sheet1!G93</f>
        <v>45036</v>
      </c>
      <c r="H91" t="str">
        <f>Sheet1!H93</f>
        <v>S Spaulding Ave</v>
      </c>
      <c r="I91">
        <f>Sheet1!I93</f>
        <v>350</v>
      </c>
      <c r="J91" t="str">
        <f>Sheet1!L93</f>
        <v>S Spaulding Ave</v>
      </c>
      <c r="K91">
        <f>Sheet1!M93</f>
        <v>270</v>
      </c>
      <c r="L91">
        <f>IF(NOT(ISBLANK(Sheet1!P93)),Sheet1!P93,"")</f>
        <v>620</v>
      </c>
      <c r="M91" t="str">
        <f>IF(NOT(ISBLANK(Sheet1!Q93)),Sheet1!Q93,"")</f>
        <v/>
      </c>
      <c r="N91" s="13">
        <f>IF(NOT(ISBLANK(Sheet1!S93)),Sheet1!S93,"")</f>
        <v>20</v>
      </c>
      <c r="O91">
        <f>IF(NOT(ISBLANK(Sheet1!T93)),Sheet1!T93,"")</f>
        <v>30.6</v>
      </c>
      <c r="P91" s="13">
        <f>IF(NOT(ISBLANK(Sheet1!V93)),Sheet1!V93,"")</f>
        <v>20</v>
      </c>
      <c r="Q91">
        <f>IF(NOT(ISBLANK(Sheet1!W93)),Sheet1!W93,"")</f>
        <v>28.6</v>
      </c>
      <c r="R91" t="str">
        <f>IF(NOT(ISBLANK(Sheet1!J93)),TEXT(Sheet1!J93,"hh:mm"),"")</f>
        <v>05:45</v>
      </c>
      <c r="S91" t="str">
        <f>IF(NOT(ISBLANK(Sheet1!K93)),TEXT(Sheet1!K93,"hh:mm"),"")</f>
        <v>02:00</v>
      </c>
      <c r="T91" t="str">
        <f>IF(NOT(ISBLANK(Sheet1!N93)),TEXT(Sheet1!N93,"hh:mm"),"")</f>
        <v>05:45</v>
      </c>
      <c r="U91" t="str">
        <f>IF(NOT(ISBLANK(Sheet1!O93)),TEXT(Sheet1!O93,"hh:mm"),"")</f>
        <v>02:30</v>
      </c>
      <c r="V91">
        <f>IF(NOT(ISBLANK(Sheet1!X93)),Sheet1!X93,"")</f>
        <v>4261</v>
      </c>
      <c r="W91">
        <f>IF(NOT(ISBLANK(Sheet1!Y93)),Sheet1!Y93,"")</f>
        <v>23</v>
      </c>
      <c r="X91">
        <f>IF(NOT(ISBLANK(Sheet1!Z93)),Sheet1!Z93,"")</f>
        <v>0.5</v>
      </c>
      <c r="Y91">
        <f>IF(NOT(ISBLANK(Sheet1!AA93)),Sheet1!AA93,"")</f>
        <v>2223</v>
      </c>
      <c r="Z91">
        <f>IF(NOT(ISBLANK(Sheet1!AB93)),Sheet1!AB93,"")</f>
        <v>52.2</v>
      </c>
      <c r="AA91">
        <f>IF(NOT(ISBLANK(Sheet1!AC93)),Sheet1!AC93,"")</f>
        <v>1332</v>
      </c>
      <c r="AB91">
        <f>IF(NOT(ISBLANK(Sheet1!AD93)),Sheet1!AD93,"")</f>
        <v>31.3</v>
      </c>
      <c r="AC91">
        <f>IF(NOT(ISBLANK(Sheet1!AE93)),Sheet1!AE93,"")</f>
        <v>46</v>
      </c>
      <c r="AD91">
        <f>IF(NOT(ISBLANK(Sheet1!AF93)),Sheet1!AF93,"")</f>
        <v>1.1000000000000001</v>
      </c>
      <c r="AE91">
        <f>IF(NOT(ISBLANK(Sheet1!AG93)),Sheet1!AG93,"")</f>
        <v>627</v>
      </c>
      <c r="AF91">
        <f>IF(NOT(ISBLANK(Sheet1!AH93)),Sheet1!AH93,"")</f>
        <v>14.7</v>
      </c>
      <c r="AG91">
        <f>IF(NOT(ISBLANK(Sheet1!AI93)),Sheet1!AI93,"")</f>
        <v>0</v>
      </c>
      <c r="AH91">
        <f>IF(NOT(ISBLANK(Sheet1!AJ93)),Sheet1!AJ93,"")</f>
        <v>0</v>
      </c>
      <c r="AI91">
        <f>IF(NOT(ISBLANK(Sheet1!AK93)),Sheet1!AK93,"")</f>
        <v>0</v>
      </c>
      <c r="AJ91">
        <f>IF(NOT(ISBLANK(Sheet1!AL93)),Sheet1!AL93,"")</f>
        <v>0</v>
      </c>
      <c r="AK91">
        <f>IF(NOT(ISBLANK(Sheet1!AM93)),Sheet1!AM93,"")</f>
        <v>10</v>
      </c>
      <c r="AL91">
        <f>IF(NOT(ISBLANK(Sheet1!AN93)),Sheet1!AN93,"")</f>
        <v>0.2</v>
      </c>
      <c r="AM91">
        <f>IF(NOT(ISBLANK(Sheet1!AO93)),Sheet1!AO93,"")</f>
        <v>0</v>
      </c>
      <c r="AN91">
        <f>IF(NOT(ISBLANK(Sheet1!AP93)),Sheet1!AP93,"")</f>
        <v>0</v>
      </c>
      <c r="AO91">
        <f>IF(NOT(ISBLANK(Sheet1!AQ93)),Sheet1!AQ93,"")</f>
        <v>0</v>
      </c>
      <c r="AP91">
        <f>IF(NOT(ISBLANK(Sheet1!AR93)),Sheet1!AR93,"")</f>
        <v>0</v>
      </c>
      <c r="AQ91">
        <f>IF(NOT(ISBLANK(Sheet1!AS93)),Sheet1!AS93,"")</f>
        <v>0</v>
      </c>
      <c r="AR91">
        <f>IF(NOT(ISBLANK(Sheet1!AT93)),Sheet1!AT93,"")</f>
        <v>0</v>
      </c>
      <c r="AS91">
        <f>IF(NOT(ISBLANK(Sheet1!AU93)),Sheet1!AU93,"")</f>
        <v>0</v>
      </c>
      <c r="AT91">
        <f>IF(NOT(ISBLANK(Sheet1!AV93)),Sheet1!AV93,"")</f>
        <v>0</v>
      </c>
      <c r="AU91">
        <f>IF(NOT(ISBLANK(Sheet1!AW93)),Sheet1!AW93,"")</f>
        <v>0</v>
      </c>
      <c r="AV91">
        <f>IF(NOT(ISBLANK(Sheet1!AX93)),Sheet1!AX93,"")</f>
        <v>0</v>
      </c>
      <c r="AW91" t="str">
        <f>IF(NOT(ISBLANK(Sheet1!AZ93)),TEXT(Sheet1!AZ93,"hh:mm"),"")</f>
        <v/>
      </c>
      <c r="AX91" t="str">
        <f>IF(NOT(ISBLANK(Sheet1!BA93)),TEXT(Sheet1!BA93,"hh:mm"),"")</f>
        <v/>
      </c>
      <c r="AY91" t="str">
        <f>IF(NOT(ISBLANK(Sheet1!BB93)),Sheet1!BB93,"")</f>
        <v/>
      </c>
      <c r="AZ91" t="str">
        <f>IF(NOT(ISBLANK(Sheet1!BC93)),Sheet1!BC93,"")</f>
        <v/>
      </c>
      <c r="BA91" t="str">
        <f>IF(NOT(ISBLANK(Sheet1!BD93)),Sheet1!BD93,"")</f>
        <v/>
      </c>
      <c r="BB91" t="str">
        <f>IF(NOT(ISBLANK(Sheet1!BE93)),Sheet1!BE93,"")</f>
        <v/>
      </c>
      <c r="BC91" t="str">
        <f>IF(NOT(ISBLANK(Sheet1!BF93)),Sheet1!BF93,"")</f>
        <v/>
      </c>
      <c r="BD91" t="str">
        <f>IF(NOT(ISBLANK(Sheet1!BG93)),Sheet1!BG93,"")</f>
        <v/>
      </c>
      <c r="BE91" t="str">
        <f>IF(NOT(ISBLANK(Sheet1!BI93)),TEXT(Sheet1!BI93,"hh:mm"),"")</f>
        <v/>
      </c>
      <c r="BF91" t="str">
        <f>IF(NOT(ISBLANK(Sheet1!BJ93)),TEXT(Sheet1!BJ93,"hh:mm"),"")</f>
        <v/>
      </c>
      <c r="BG91" t="str">
        <f>IF(NOT(ISBLANK(Sheet1!BK93)),Sheet1!BK93,"")</f>
        <v/>
      </c>
      <c r="BH91" t="str">
        <f>IF(NOT(ISBLANK(Sheet1!BL93)),Sheet1!BL93,"")</f>
        <v/>
      </c>
      <c r="BI91" t="str">
        <f>IF(NOT(ISBLANK(Sheet1!BM93)),Sheet1!BM93,"")</f>
        <v/>
      </c>
      <c r="BJ91" t="str">
        <f>IF(NOT(ISBLANK(Sheet1!BN93)),Sheet1!BN93,"")</f>
        <v/>
      </c>
      <c r="BK91" t="str">
        <f>IF(NOT(ISBLANK(Sheet1!BO93)),Sheet1!BO93,"")</f>
        <v/>
      </c>
      <c r="BL91" t="str">
        <f>IF(NOT(ISBLANK(Sheet1!BP93)),Sheet1!BP93,"")</f>
        <v/>
      </c>
      <c r="BM91">
        <f t="shared" si="1"/>
        <v>620</v>
      </c>
    </row>
    <row r="92" spans="1:65">
      <c r="A92">
        <f>Sheet1!A94</f>
        <v>91</v>
      </c>
      <c r="B92" t="str">
        <f>Sheet1!B94</f>
        <v>None</v>
      </c>
      <c r="C92">
        <f>Sheet1!C94</f>
        <v>38.305028</v>
      </c>
      <c r="D92">
        <f>Sheet1!D94</f>
        <v>-104.817778</v>
      </c>
      <c r="E92" t="str">
        <f>Sheet1!E94</f>
        <v>S Tierra Buena Dr</v>
      </c>
      <c r="F92" s="8">
        <f>Sheet1!F94</f>
        <v>45036</v>
      </c>
      <c r="G92" s="8">
        <f>Sheet1!G94</f>
        <v>45043</v>
      </c>
      <c r="H92" t="str">
        <f>Sheet1!H94</f>
        <v>W Plaza De Los Leones Dr</v>
      </c>
      <c r="I92">
        <f>Sheet1!I94</f>
        <v>23</v>
      </c>
      <c r="J92" t="str">
        <f>Sheet1!L94</f>
        <v>W Plaza De Los Leones Dr</v>
      </c>
      <c r="K92">
        <f>Sheet1!M94</f>
        <v>19</v>
      </c>
      <c r="L92">
        <f>IF(NOT(ISBLANK(Sheet1!P94)),Sheet1!P94,"")</f>
        <v>42</v>
      </c>
      <c r="M92" t="str">
        <f>IF(NOT(ISBLANK(Sheet1!Q94)),Sheet1!Q94,"")</f>
        <v/>
      </c>
      <c r="N92" s="13">
        <f>IF(NOT(ISBLANK(Sheet1!S94)),Sheet1!S94,"")</f>
        <v>30</v>
      </c>
      <c r="O92">
        <f>IF(NOT(ISBLANK(Sheet1!T94)),Sheet1!T94,"")</f>
        <v>30.6</v>
      </c>
      <c r="P92" s="13">
        <f>IF(NOT(ISBLANK(Sheet1!V94)),Sheet1!V94,"")</f>
        <v>30</v>
      </c>
      <c r="Q92">
        <f>IF(NOT(ISBLANK(Sheet1!W94)),Sheet1!W94,"")</f>
        <v>30.6</v>
      </c>
      <c r="R92" t="str">
        <f>IF(NOT(ISBLANK(Sheet1!J94)),TEXT(Sheet1!J94,"hh:mm"),"")</f>
        <v>11:00</v>
      </c>
      <c r="S92" t="str">
        <f>IF(NOT(ISBLANK(Sheet1!K94)),TEXT(Sheet1!K94,"hh:mm"),"")</f>
        <v>04:30</v>
      </c>
      <c r="T92" t="str">
        <f>IF(NOT(ISBLANK(Sheet1!N94)),TEXT(Sheet1!N94,"hh:mm"),"")</f>
        <v>11:00</v>
      </c>
      <c r="U92" t="str">
        <f>IF(NOT(ISBLANK(Sheet1!O94)),TEXT(Sheet1!O94,"hh:mm"),"")</f>
        <v>02:15</v>
      </c>
      <c r="V92">
        <f>IF(NOT(ISBLANK(Sheet1!X94)),Sheet1!X94,"")</f>
        <v>282</v>
      </c>
      <c r="W92">
        <f>IF(NOT(ISBLANK(Sheet1!Y94)),Sheet1!Y94,"")</f>
        <v>0</v>
      </c>
      <c r="X92">
        <f>IF(NOT(ISBLANK(Sheet1!Z94)),Sheet1!Z94,"")</f>
        <v>0</v>
      </c>
      <c r="Y92">
        <f>IF(NOT(ISBLANK(Sheet1!AA94)),Sheet1!AA94,"")</f>
        <v>147</v>
      </c>
      <c r="Z92">
        <f>IF(NOT(ISBLANK(Sheet1!AB94)),Sheet1!AB94,"")</f>
        <v>52.1</v>
      </c>
      <c r="AA92">
        <f>IF(NOT(ISBLANK(Sheet1!AC94)),Sheet1!AC94,"")</f>
        <v>105</v>
      </c>
      <c r="AB92">
        <f>IF(NOT(ISBLANK(Sheet1!AD94)),Sheet1!AD94,"")</f>
        <v>37.200000000000003</v>
      </c>
      <c r="AC92">
        <f>IF(NOT(ISBLANK(Sheet1!AE94)),Sheet1!AE94,"")</f>
        <v>1</v>
      </c>
      <c r="AD92">
        <f>IF(NOT(ISBLANK(Sheet1!AF94)),Sheet1!AF94,"")</f>
        <v>0.4</v>
      </c>
      <c r="AE92">
        <f>IF(NOT(ISBLANK(Sheet1!AG94)),Sheet1!AG94,"")</f>
        <v>26</v>
      </c>
      <c r="AF92">
        <f>IF(NOT(ISBLANK(Sheet1!AH94)),Sheet1!AH94,"")</f>
        <v>9.1999999999999993</v>
      </c>
      <c r="AG92">
        <f>IF(NOT(ISBLANK(Sheet1!AI94)),Sheet1!AI94,"")</f>
        <v>2</v>
      </c>
      <c r="AH92">
        <f>IF(NOT(ISBLANK(Sheet1!AJ94)),Sheet1!AJ94,"")</f>
        <v>0.7</v>
      </c>
      <c r="AI92">
        <f>IF(NOT(ISBLANK(Sheet1!AK94)),Sheet1!AK94,"")</f>
        <v>0</v>
      </c>
      <c r="AJ92">
        <f>IF(NOT(ISBLANK(Sheet1!AL94)),Sheet1!AL94,"")</f>
        <v>0</v>
      </c>
      <c r="AK92">
        <f>IF(NOT(ISBLANK(Sheet1!AM94)),Sheet1!AM94,"")</f>
        <v>1</v>
      </c>
      <c r="AL92">
        <f>IF(NOT(ISBLANK(Sheet1!AN94)),Sheet1!AN94,"")</f>
        <v>0.4</v>
      </c>
      <c r="AM92">
        <f>IF(NOT(ISBLANK(Sheet1!AO94)),Sheet1!AO94,"")</f>
        <v>0</v>
      </c>
      <c r="AN92">
        <f>IF(NOT(ISBLANK(Sheet1!AP94)),Sheet1!AP94,"")</f>
        <v>0</v>
      </c>
      <c r="AO92">
        <f>IF(NOT(ISBLANK(Sheet1!AQ94)),Sheet1!AQ94,"")</f>
        <v>0</v>
      </c>
      <c r="AP92">
        <f>IF(NOT(ISBLANK(Sheet1!AR94)),Sheet1!AR94,"")</f>
        <v>0</v>
      </c>
      <c r="AQ92">
        <f>IF(NOT(ISBLANK(Sheet1!AS94)),Sheet1!AS94,"")</f>
        <v>0</v>
      </c>
      <c r="AR92">
        <f>IF(NOT(ISBLANK(Sheet1!AT94)),Sheet1!AT94,"")</f>
        <v>0</v>
      </c>
      <c r="AS92">
        <f>IF(NOT(ISBLANK(Sheet1!AU94)),Sheet1!AU94,"")</f>
        <v>0</v>
      </c>
      <c r="AT92">
        <f>IF(NOT(ISBLANK(Sheet1!AV94)),Sheet1!AV94,"")</f>
        <v>0</v>
      </c>
      <c r="AU92">
        <f>IF(NOT(ISBLANK(Sheet1!AW94)),Sheet1!AW94,"")</f>
        <v>0</v>
      </c>
      <c r="AV92">
        <f>IF(NOT(ISBLANK(Sheet1!AX94)),Sheet1!AX94,"")</f>
        <v>0</v>
      </c>
      <c r="AW92" t="str">
        <f>IF(NOT(ISBLANK(Sheet1!AZ94)),TEXT(Sheet1!AZ94,"hh:mm"),"")</f>
        <v/>
      </c>
      <c r="AX92" t="str">
        <f>IF(NOT(ISBLANK(Sheet1!BA94)),TEXT(Sheet1!BA94,"hh:mm"),"")</f>
        <v/>
      </c>
      <c r="AY92" t="str">
        <f>IF(NOT(ISBLANK(Sheet1!BB94)),Sheet1!BB94,"")</f>
        <v/>
      </c>
      <c r="AZ92" t="str">
        <f>IF(NOT(ISBLANK(Sheet1!BC94)),Sheet1!BC94,"")</f>
        <v/>
      </c>
      <c r="BA92" t="str">
        <f>IF(NOT(ISBLANK(Sheet1!BD94)),Sheet1!BD94,"")</f>
        <v/>
      </c>
      <c r="BB92" t="str">
        <f>IF(NOT(ISBLANK(Sheet1!BE94)),Sheet1!BE94,"")</f>
        <v/>
      </c>
      <c r="BC92" t="str">
        <f>IF(NOT(ISBLANK(Sheet1!BF94)),Sheet1!BF94,"")</f>
        <v/>
      </c>
      <c r="BD92" t="str">
        <f>IF(NOT(ISBLANK(Sheet1!BG94)),Sheet1!BG94,"")</f>
        <v/>
      </c>
      <c r="BE92" t="str">
        <f>IF(NOT(ISBLANK(Sheet1!BI94)),TEXT(Sheet1!BI94,"hh:mm"),"")</f>
        <v/>
      </c>
      <c r="BF92" t="str">
        <f>IF(NOT(ISBLANK(Sheet1!BJ94)),TEXT(Sheet1!BJ94,"hh:mm"),"")</f>
        <v/>
      </c>
      <c r="BG92" t="str">
        <f>IF(NOT(ISBLANK(Sheet1!BK94)),Sheet1!BK94,"")</f>
        <v/>
      </c>
      <c r="BH92" t="str">
        <f>IF(NOT(ISBLANK(Sheet1!BL94)),Sheet1!BL94,"")</f>
        <v/>
      </c>
      <c r="BI92" t="str">
        <f>IF(NOT(ISBLANK(Sheet1!BM94)),Sheet1!BM94,"")</f>
        <v/>
      </c>
      <c r="BJ92" t="str">
        <f>IF(NOT(ISBLANK(Sheet1!BN94)),Sheet1!BN94,"")</f>
        <v/>
      </c>
      <c r="BK92" t="str">
        <f>IF(NOT(ISBLANK(Sheet1!BO94)),Sheet1!BO94,"")</f>
        <v/>
      </c>
      <c r="BL92" t="str">
        <f>IF(NOT(ISBLANK(Sheet1!BP94)),Sheet1!BP94,"")</f>
        <v/>
      </c>
      <c r="BM92">
        <f t="shared" si="1"/>
        <v>42</v>
      </c>
    </row>
    <row r="93" spans="1:65">
      <c r="A93">
        <f>Sheet1!A95</f>
        <v>92</v>
      </c>
      <c r="B93" t="str">
        <f>Sheet1!B95</f>
        <v>None</v>
      </c>
      <c r="C93">
        <f>Sheet1!C95</f>
        <v>37.910167000000001</v>
      </c>
      <c r="D93">
        <f>Sheet1!D95</f>
        <v>-104.92522200000001</v>
      </c>
      <c r="E93" t="str">
        <f>Sheet1!E95</f>
        <v>Greenhorn Rd</v>
      </c>
      <c r="F93" s="8">
        <f>Sheet1!F95</f>
        <v>45007</v>
      </c>
      <c r="G93" s="8">
        <f>Sheet1!G95</f>
        <v>45014</v>
      </c>
      <c r="H93" t="str">
        <f>Sheet1!H95</f>
        <v>West Ln</v>
      </c>
      <c r="I93">
        <f>Sheet1!I95</f>
        <v>123</v>
      </c>
      <c r="J93" t="str">
        <f>Sheet1!L95</f>
        <v>West Ln</v>
      </c>
      <c r="K93">
        <f>Sheet1!M95</f>
        <v>124</v>
      </c>
      <c r="L93">
        <f>IF(NOT(ISBLANK(Sheet1!P95)),Sheet1!P95,"")</f>
        <v>247</v>
      </c>
      <c r="M93" t="str">
        <f>IF(NOT(ISBLANK(Sheet1!Q95)),Sheet1!Q95,"")</f>
        <v/>
      </c>
      <c r="N93" s="13">
        <f>IF(NOT(ISBLANK(Sheet1!S95)),Sheet1!S95,"")</f>
        <v>40</v>
      </c>
      <c r="O93">
        <f>IF(NOT(ISBLANK(Sheet1!T95)),Sheet1!T95,"")</f>
        <v>35.5</v>
      </c>
      <c r="P93" s="13">
        <f>IF(NOT(ISBLANK(Sheet1!V95)),Sheet1!V95,"")</f>
        <v>40</v>
      </c>
      <c r="Q93">
        <f>IF(NOT(ISBLANK(Sheet1!W95)),Sheet1!W95,"")</f>
        <v>37.299999999999997</v>
      </c>
      <c r="R93" t="str">
        <f>IF(NOT(ISBLANK(Sheet1!J95)),TEXT(Sheet1!J95,"hh:mm"),"")</f>
        <v>06:00</v>
      </c>
      <c r="S93" t="str">
        <f>IF(NOT(ISBLANK(Sheet1!K95)),TEXT(Sheet1!K95,"hh:mm"),"")</f>
        <v>02:00</v>
      </c>
      <c r="T93" t="str">
        <f>IF(NOT(ISBLANK(Sheet1!N95)),TEXT(Sheet1!N95,"hh:mm"),"")</f>
        <v>10:45</v>
      </c>
      <c r="U93" t="str">
        <f>IF(NOT(ISBLANK(Sheet1!O95)),TEXT(Sheet1!O95,"hh:mm"),"")</f>
        <v>01:45</v>
      </c>
      <c r="V93">
        <f>IF(NOT(ISBLANK(Sheet1!X95)),Sheet1!X95,"")</f>
        <v>1714</v>
      </c>
      <c r="W93">
        <f>IF(NOT(ISBLANK(Sheet1!Y95)),Sheet1!Y95,"")</f>
        <v>1</v>
      </c>
      <c r="X93">
        <f>IF(NOT(ISBLANK(Sheet1!Z95)),Sheet1!Z95,"")</f>
        <v>0.1</v>
      </c>
      <c r="Y93">
        <f>IF(NOT(ISBLANK(Sheet1!AA95)),Sheet1!AA95,"")</f>
        <v>983</v>
      </c>
      <c r="Z93">
        <f>IF(NOT(ISBLANK(Sheet1!AB95)),Sheet1!AB95,"")</f>
        <v>57.4</v>
      </c>
      <c r="AA93">
        <f>IF(NOT(ISBLANK(Sheet1!AC95)),Sheet1!AC95,"")</f>
        <v>466</v>
      </c>
      <c r="AB93">
        <f>IF(NOT(ISBLANK(Sheet1!AD95)),Sheet1!AD95,"")</f>
        <v>27.2</v>
      </c>
      <c r="AC93">
        <f>IF(NOT(ISBLANK(Sheet1!AE95)),Sheet1!AE95,"")</f>
        <v>6</v>
      </c>
      <c r="AD93">
        <f>IF(NOT(ISBLANK(Sheet1!AF95)),Sheet1!AF95,"")</f>
        <v>0.4</v>
      </c>
      <c r="AE93">
        <f>IF(NOT(ISBLANK(Sheet1!AG95)),Sheet1!AG95,"")</f>
        <v>187</v>
      </c>
      <c r="AF93">
        <f>IF(NOT(ISBLANK(Sheet1!AH95)),Sheet1!AH95,"")</f>
        <v>10.9</v>
      </c>
      <c r="AG93">
        <f>IF(NOT(ISBLANK(Sheet1!AI95)),Sheet1!AI95,"")</f>
        <v>28</v>
      </c>
      <c r="AH93">
        <f>IF(NOT(ISBLANK(Sheet1!AJ95)),Sheet1!AJ95,"")</f>
        <v>1.6</v>
      </c>
      <c r="AI93">
        <f>IF(NOT(ISBLANK(Sheet1!AK95)),Sheet1!AK95,"")</f>
        <v>0</v>
      </c>
      <c r="AJ93">
        <f>IF(NOT(ISBLANK(Sheet1!AL95)),Sheet1!AL95,"")</f>
        <v>0</v>
      </c>
      <c r="AK93">
        <f>IF(NOT(ISBLANK(Sheet1!AM95)),Sheet1!AM95,"")</f>
        <v>38</v>
      </c>
      <c r="AL93">
        <f>IF(NOT(ISBLANK(Sheet1!AN95)),Sheet1!AN95,"")</f>
        <v>2.2000000000000002</v>
      </c>
      <c r="AM93">
        <f>IF(NOT(ISBLANK(Sheet1!AO95)),Sheet1!AO95,"")</f>
        <v>4</v>
      </c>
      <c r="AN93">
        <f>IF(NOT(ISBLANK(Sheet1!AP95)),Sheet1!AP95,"")</f>
        <v>0.2</v>
      </c>
      <c r="AO93">
        <f>IF(NOT(ISBLANK(Sheet1!AQ95)),Sheet1!AQ95,"")</f>
        <v>1</v>
      </c>
      <c r="AP93">
        <f>IF(NOT(ISBLANK(Sheet1!AR95)),Sheet1!AR95,"")</f>
        <v>0.1</v>
      </c>
      <c r="AQ93">
        <f>IF(NOT(ISBLANK(Sheet1!AS95)),Sheet1!AS95,"")</f>
        <v>0</v>
      </c>
      <c r="AR93">
        <f>IF(NOT(ISBLANK(Sheet1!AT95)),Sheet1!AT95,"")</f>
        <v>0</v>
      </c>
      <c r="AS93">
        <f>IF(NOT(ISBLANK(Sheet1!AU95)),Sheet1!AU95,"")</f>
        <v>0</v>
      </c>
      <c r="AT93">
        <f>IF(NOT(ISBLANK(Sheet1!AV95)),Sheet1!AV95,"")</f>
        <v>0</v>
      </c>
      <c r="AU93">
        <f>IF(NOT(ISBLANK(Sheet1!AW95)),Sheet1!AW95,"")</f>
        <v>0</v>
      </c>
      <c r="AV93">
        <f>IF(NOT(ISBLANK(Sheet1!AX95)),Sheet1!AX95,"")</f>
        <v>0</v>
      </c>
      <c r="AW93" t="str">
        <f>IF(NOT(ISBLANK(Sheet1!AZ95)),TEXT(Sheet1!AZ95,"hh:mm"),"")</f>
        <v/>
      </c>
      <c r="AX93" t="str">
        <f>IF(NOT(ISBLANK(Sheet1!BA95)),TEXT(Sheet1!BA95,"hh:mm"),"")</f>
        <v/>
      </c>
      <c r="AY93" t="str">
        <f>IF(NOT(ISBLANK(Sheet1!BB95)),Sheet1!BB95,"")</f>
        <v/>
      </c>
      <c r="AZ93" t="str">
        <f>IF(NOT(ISBLANK(Sheet1!BC95)),Sheet1!BC95,"")</f>
        <v/>
      </c>
      <c r="BA93" t="str">
        <f>IF(NOT(ISBLANK(Sheet1!BD95)),Sheet1!BD95,"")</f>
        <v/>
      </c>
      <c r="BB93" t="str">
        <f>IF(NOT(ISBLANK(Sheet1!BE95)),Sheet1!BE95,"")</f>
        <v/>
      </c>
      <c r="BC93" t="str">
        <f>IF(NOT(ISBLANK(Sheet1!BF95)),Sheet1!BF95,"")</f>
        <v/>
      </c>
      <c r="BD93" t="str">
        <f>IF(NOT(ISBLANK(Sheet1!BG95)),Sheet1!BG95,"")</f>
        <v/>
      </c>
      <c r="BE93" t="str">
        <f>IF(NOT(ISBLANK(Sheet1!BI95)),TEXT(Sheet1!BI95,"hh:mm"),"")</f>
        <v/>
      </c>
      <c r="BF93" t="str">
        <f>IF(NOT(ISBLANK(Sheet1!BJ95)),TEXT(Sheet1!BJ95,"hh:mm"),"")</f>
        <v/>
      </c>
      <c r="BG93" t="str">
        <f>IF(NOT(ISBLANK(Sheet1!BK95)),Sheet1!BK95,"")</f>
        <v/>
      </c>
      <c r="BH93" t="str">
        <f>IF(NOT(ISBLANK(Sheet1!BL95)),Sheet1!BL95,"")</f>
        <v/>
      </c>
      <c r="BI93" t="str">
        <f>IF(NOT(ISBLANK(Sheet1!BM95)),Sheet1!BM95,"")</f>
        <v/>
      </c>
      <c r="BJ93" t="str">
        <f>IF(NOT(ISBLANK(Sheet1!BN95)),Sheet1!BN95,"")</f>
        <v/>
      </c>
      <c r="BK93" t="str">
        <f>IF(NOT(ISBLANK(Sheet1!BO95)),Sheet1!BO95,"")</f>
        <v/>
      </c>
      <c r="BL93" t="str">
        <f>IF(NOT(ISBLANK(Sheet1!BP95)),Sheet1!BP95,"")</f>
        <v/>
      </c>
      <c r="BM93">
        <f t="shared" si="1"/>
        <v>247</v>
      </c>
    </row>
    <row r="94" spans="1:65">
      <c r="A94">
        <f>Sheet1!A96</f>
        <v>93</v>
      </c>
      <c r="B94" t="str">
        <f>Sheet1!B96</f>
        <v>PC::PC00408::0400</v>
      </c>
      <c r="C94">
        <f>Sheet1!C96</f>
        <v>38.248610999999997</v>
      </c>
      <c r="D94">
        <f>Sheet1!D96</f>
        <v>-104.510639</v>
      </c>
      <c r="E94" t="str">
        <f>Sheet1!E96</f>
        <v>Gale Rd</v>
      </c>
      <c r="F94" s="8">
        <f>Sheet1!F96</f>
        <v>45014</v>
      </c>
      <c r="G94" s="8">
        <f>Sheet1!G96</f>
        <v>45021</v>
      </c>
      <c r="H94" t="str">
        <f>Sheet1!H96</f>
        <v>29 1/2 Ln</v>
      </c>
      <c r="I94">
        <f>Sheet1!I96</f>
        <v>168</v>
      </c>
      <c r="J94" t="str">
        <f>Sheet1!L96</f>
        <v>29 1/2 Ln</v>
      </c>
      <c r="K94">
        <f>Sheet1!M96</f>
        <v>149</v>
      </c>
      <c r="L94">
        <f>IF(NOT(ISBLANK(Sheet1!P96)),Sheet1!P96,"")</f>
        <v>317</v>
      </c>
      <c r="M94" t="str">
        <f>IF(NOT(ISBLANK(Sheet1!Q96)),Sheet1!Q96,"")</f>
        <v/>
      </c>
      <c r="N94" s="13">
        <f>IF(NOT(ISBLANK(Sheet1!S96)),Sheet1!S96,"")</f>
        <v>30</v>
      </c>
      <c r="O94">
        <f>IF(NOT(ISBLANK(Sheet1!T96)),Sheet1!T96,"")</f>
        <v>38.5</v>
      </c>
      <c r="P94" s="13">
        <f>IF(NOT(ISBLANK(Sheet1!V96)),Sheet1!V96,"")</f>
        <v>30</v>
      </c>
      <c r="Q94">
        <f>IF(NOT(ISBLANK(Sheet1!W96)),Sheet1!W96,"")</f>
        <v>40.6</v>
      </c>
      <c r="R94" t="str">
        <f>IF(NOT(ISBLANK(Sheet1!J96)),TEXT(Sheet1!J96,"hh:mm"),"")</f>
        <v>06:00</v>
      </c>
      <c r="S94" t="str">
        <f>IF(NOT(ISBLANK(Sheet1!K96)),TEXT(Sheet1!K96,"hh:mm"),"")</f>
        <v>02:00</v>
      </c>
      <c r="T94" t="str">
        <f>IF(NOT(ISBLANK(Sheet1!N96)),TEXT(Sheet1!N96,"hh:mm"),"")</f>
        <v>06:00</v>
      </c>
      <c r="U94" t="str">
        <f>IF(NOT(ISBLANK(Sheet1!O96)),TEXT(Sheet1!O96,"hh:mm"),"")</f>
        <v>01:30</v>
      </c>
      <c r="V94">
        <f>IF(NOT(ISBLANK(Sheet1!X96)),Sheet1!X96,"")</f>
        <v>2138</v>
      </c>
      <c r="W94">
        <f>IF(NOT(ISBLANK(Sheet1!Y96)),Sheet1!Y96,"")</f>
        <v>11</v>
      </c>
      <c r="X94">
        <f>IF(NOT(ISBLANK(Sheet1!Z96)),Sheet1!Z96,"")</f>
        <v>0.5</v>
      </c>
      <c r="Y94">
        <f>IF(NOT(ISBLANK(Sheet1!AA96)),Sheet1!AA96,"")</f>
        <v>1154</v>
      </c>
      <c r="Z94">
        <f>IF(NOT(ISBLANK(Sheet1!AB96)),Sheet1!AB96,"")</f>
        <v>54</v>
      </c>
      <c r="AA94">
        <f>IF(NOT(ISBLANK(Sheet1!AC96)),Sheet1!AC96,"")</f>
        <v>513</v>
      </c>
      <c r="AB94">
        <f>IF(NOT(ISBLANK(Sheet1!AD96)),Sheet1!AD96,"")</f>
        <v>24</v>
      </c>
      <c r="AC94">
        <f>IF(NOT(ISBLANK(Sheet1!AE96)),Sheet1!AE96,"")</f>
        <v>19</v>
      </c>
      <c r="AD94">
        <f>IF(NOT(ISBLANK(Sheet1!AF96)),Sheet1!AF96,"")</f>
        <v>0.9</v>
      </c>
      <c r="AE94">
        <f>IF(NOT(ISBLANK(Sheet1!AG96)),Sheet1!AG96,"")</f>
        <v>417</v>
      </c>
      <c r="AF94">
        <f>IF(NOT(ISBLANK(Sheet1!AH96)),Sheet1!AH96,"")</f>
        <v>19.5</v>
      </c>
      <c r="AG94">
        <f>IF(NOT(ISBLANK(Sheet1!AI96)),Sheet1!AI96,"")</f>
        <v>6</v>
      </c>
      <c r="AH94">
        <f>IF(NOT(ISBLANK(Sheet1!AJ96)),Sheet1!AJ96,"")</f>
        <v>0.3</v>
      </c>
      <c r="AI94">
        <f>IF(NOT(ISBLANK(Sheet1!AK96)),Sheet1!AK96,"")</f>
        <v>0</v>
      </c>
      <c r="AJ94">
        <f>IF(NOT(ISBLANK(Sheet1!AL96)),Sheet1!AL96,"")</f>
        <v>0</v>
      </c>
      <c r="AK94">
        <f>IF(NOT(ISBLANK(Sheet1!AM96)),Sheet1!AM96,"")</f>
        <v>17</v>
      </c>
      <c r="AL94">
        <f>IF(NOT(ISBLANK(Sheet1!AN96)),Sheet1!AN96,"")</f>
        <v>0.8</v>
      </c>
      <c r="AM94">
        <f>IF(NOT(ISBLANK(Sheet1!AO96)),Sheet1!AO96,"")</f>
        <v>1</v>
      </c>
      <c r="AN94">
        <f>IF(NOT(ISBLANK(Sheet1!AP96)),Sheet1!AP96,"")</f>
        <v>0</v>
      </c>
      <c r="AO94">
        <f>IF(NOT(ISBLANK(Sheet1!AQ96)),Sheet1!AQ96,"")</f>
        <v>0</v>
      </c>
      <c r="AP94">
        <f>IF(NOT(ISBLANK(Sheet1!AR96)),Sheet1!AR96,"")</f>
        <v>0</v>
      </c>
      <c r="AQ94">
        <f>IF(NOT(ISBLANK(Sheet1!AS96)),Sheet1!AS96,"")</f>
        <v>0</v>
      </c>
      <c r="AR94">
        <f>IF(NOT(ISBLANK(Sheet1!AT96)),Sheet1!AT96,"")</f>
        <v>0</v>
      </c>
      <c r="AS94">
        <f>IF(NOT(ISBLANK(Sheet1!AU96)),Sheet1!AU96,"")</f>
        <v>0</v>
      </c>
      <c r="AT94">
        <f>IF(NOT(ISBLANK(Sheet1!AV96)),Sheet1!AV96,"")</f>
        <v>0</v>
      </c>
      <c r="AU94">
        <f>IF(NOT(ISBLANK(Sheet1!AW96)),Sheet1!AW96,"")</f>
        <v>0</v>
      </c>
      <c r="AV94">
        <f>IF(NOT(ISBLANK(Sheet1!AX96)),Sheet1!AX96,"")</f>
        <v>0</v>
      </c>
      <c r="AW94" t="str">
        <f>IF(NOT(ISBLANK(Sheet1!AZ96)),TEXT(Sheet1!AZ96,"hh:mm"),"")</f>
        <v/>
      </c>
      <c r="AX94" t="str">
        <f>IF(NOT(ISBLANK(Sheet1!BA96)),TEXT(Sheet1!BA96,"hh:mm"),"")</f>
        <v/>
      </c>
      <c r="AY94" t="str">
        <f>IF(NOT(ISBLANK(Sheet1!BB96)),Sheet1!BB96,"")</f>
        <v/>
      </c>
      <c r="AZ94" t="str">
        <f>IF(NOT(ISBLANK(Sheet1!BC96)),Sheet1!BC96,"")</f>
        <v/>
      </c>
      <c r="BA94" t="str">
        <f>IF(NOT(ISBLANK(Sheet1!BD96)),Sheet1!BD96,"")</f>
        <v/>
      </c>
      <c r="BB94" t="str">
        <f>IF(NOT(ISBLANK(Sheet1!BE96)),Sheet1!BE96,"")</f>
        <v/>
      </c>
      <c r="BC94" t="str">
        <f>IF(NOT(ISBLANK(Sheet1!BF96)),Sheet1!BF96,"")</f>
        <v/>
      </c>
      <c r="BD94" t="str">
        <f>IF(NOT(ISBLANK(Sheet1!BG96)),Sheet1!BG96,"")</f>
        <v/>
      </c>
      <c r="BE94" t="str">
        <f>IF(NOT(ISBLANK(Sheet1!BI96)),TEXT(Sheet1!BI96,"hh:mm"),"")</f>
        <v/>
      </c>
      <c r="BF94" t="str">
        <f>IF(NOT(ISBLANK(Sheet1!BJ96)),TEXT(Sheet1!BJ96,"hh:mm"),"")</f>
        <v/>
      </c>
      <c r="BG94" t="str">
        <f>IF(NOT(ISBLANK(Sheet1!BK96)),Sheet1!BK96,"")</f>
        <v/>
      </c>
      <c r="BH94" t="str">
        <f>IF(NOT(ISBLANK(Sheet1!BL96)),Sheet1!BL96,"")</f>
        <v/>
      </c>
      <c r="BI94" t="str">
        <f>IF(NOT(ISBLANK(Sheet1!BM96)),Sheet1!BM96,"")</f>
        <v/>
      </c>
      <c r="BJ94" t="str">
        <f>IF(NOT(ISBLANK(Sheet1!BN96)),Sheet1!BN96,"")</f>
        <v/>
      </c>
      <c r="BK94" t="str">
        <f>IF(NOT(ISBLANK(Sheet1!BO96)),Sheet1!BO96,"")</f>
        <v/>
      </c>
      <c r="BL94" t="str">
        <f>IF(NOT(ISBLANK(Sheet1!BP96)),Sheet1!BP96,"")</f>
        <v/>
      </c>
      <c r="BM94">
        <f t="shared" si="1"/>
        <v>317</v>
      </c>
    </row>
    <row r="95" spans="1:65">
      <c r="A95">
        <f>Sheet1!A97</f>
        <v>94</v>
      </c>
      <c r="B95" t="str">
        <f>Sheet1!B97</f>
        <v>PW::PW0764::0200</v>
      </c>
      <c r="C95">
        <f>Sheet1!C97</f>
        <v>38.313583000000001</v>
      </c>
      <c r="D95">
        <f>Sheet1!D97</f>
        <v>-104.768028</v>
      </c>
      <c r="E95" t="str">
        <f>Sheet1!E97</f>
        <v>W Spaulding Ave S</v>
      </c>
      <c r="F95" s="8">
        <f>Sheet1!F97</f>
        <v>45029</v>
      </c>
      <c r="G95" s="8">
        <f>Sheet1!G97</f>
        <v>45036</v>
      </c>
      <c r="H95" t="str">
        <f>Sheet1!H97</f>
        <v>W Capistrano Ave</v>
      </c>
      <c r="I95">
        <f>Sheet1!I97</f>
        <v>1022</v>
      </c>
      <c r="J95" t="str">
        <f>Sheet1!L97</f>
        <v>W Capistrano Ave</v>
      </c>
      <c r="K95">
        <f>Sheet1!M97</f>
        <v>1039</v>
      </c>
      <c r="L95">
        <f>IF(NOT(ISBLANK(Sheet1!P97)),Sheet1!P97,"")</f>
        <v>2061</v>
      </c>
      <c r="M95" t="str">
        <f>IF(NOT(ISBLANK(Sheet1!Q97)),Sheet1!Q97,"")</f>
        <v/>
      </c>
      <c r="N95" s="13" t="str">
        <f>IF(NOT(ISBLANK(Sheet1!S97)),Sheet1!S97,"")</f>
        <v>20/35</v>
      </c>
      <c r="O95">
        <f>IF(NOT(ISBLANK(Sheet1!T97)),Sheet1!T97,"")</f>
        <v>45.6</v>
      </c>
      <c r="P95" s="13" t="str">
        <f>IF(NOT(ISBLANK(Sheet1!V97)),Sheet1!V97,"")</f>
        <v>20/35</v>
      </c>
      <c r="Q95">
        <f>IF(NOT(ISBLANK(Sheet1!W97)),Sheet1!W97,"")</f>
        <v>39.200000000000003</v>
      </c>
      <c r="R95" t="str">
        <f>IF(NOT(ISBLANK(Sheet1!J97)),TEXT(Sheet1!J97,"hh:mm"),"")</f>
        <v>06:00</v>
      </c>
      <c r="S95" t="str">
        <f>IF(NOT(ISBLANK(Sheet1!K97)),TEXT(Sheet1!K97,"hh:mm"),"")</f>
        <v>02:15</v>
      </c>
      <c r="T95" t="str">
        <f>IF(NOT(ISBLANK(Sheet1!N97)),TEXT(Sheet1!N97,"hh:mm"),"")</f>
        <v>05:45</v>
      </c>
      <c r="U95" t="str">
        <f>IF(NOT(ISBLANK(Sheet1!O97)),TEXT(Sheet1!O97,"hh:mm"),"")</f>
        <v>02:00</v>
      </c>
      <c r="V95">
        <f>IF(NOT(ISBLANK(Sheet1!X97)),Sheet1!X97,"")</f>
        <v>14111</v>
      </c>
      <c r="W95">
        <f>IF(NOT(ISBLANK(Sheet1!Y97)),Sheet1!Y97,"")</f>
        <v>113</v>
      </c>
      <c r="X95">
        <f>IF(NOT(ISBLANK(Sheet1!Z97)),Sheet1!Z97,"")</f>
        <v>0.8</v>
      </c>
      <c r="Y95">
        <f>IF(NOT(ISBLANK(Sheet1!AA97)),Sheet1!AA97,"")</f>
        <v>8634</v>
      </c>
      <c r="Z95">
        <f>IF(NOT(ISBLANK(Sheet1!AB97)),Sheet1!AB97,"")</f>
        <v>61.2</v>
      </c>
      <c r="AA95">
        <f>IF(NOT(ISBLANK(Sheet1!AC97)),Sheet1!AC97,"")</f>
        <v>3527</v>
      </c>
      <c r="AB95">
        <f>IF(NOT(ISBLANK(Sheet1!AD97)),Sheet1!AD97,"")</f>
        <v>25</v>
      </c>
      <c r="AC95">
        <f>IF(NOT(ISBLANK(Sheet1!AE97)),Sheet1!AE97,"")</f>
        <v>176</v>
      </c>
      <c r="AD95">
        <f>IF(NOT(ISBLANK(Sheet1!AF97)),Sheet1!AF97,"")</f>
        <v>1.2</v>
      </c>
      <c r="AE95">
        <f>IF(NOT(ISBLANK(Sheet1!AG97)),Sheet1!AG97,"")</f>
        <v>1554</v>
      </c>
      <c r="AF95">
        <f>IF(NOT(ISBLANK(Sheet1!AH97)),Sheet1!AH97,"")</f>
        <v>11</v>
      </c>
      <c r="AG95">
        <f>IF(NOT(ISBLANK(Sheet1!AI97)),Sheet1!AI97,"")</f>
        <v>8</v>
      </c>
      <c r="AH95">
        <f>IF(NOT(ISBLANK(Sheet1!AJ97)),Sheet1!AJ97,"")</f>
        <v>0.1</v>
      </c>
      <c r="AI95">
        <f>IF(NOT(ISBLANK(Sheet1!AK97)),Sheet1!AK97,"")</f>
        <v>0</v>
      </c>
      <c r="AJ95">
        <f>IF(NOT(ISBLANK(Sheet1!AL97)),Sheet1!AL97,"")</f>
        <v>0</v>
      </c>
      <c r="AK95">
        <f>IF(NOT(ISBLANK(Sheet1!AM97)),Sheet1!AM97,"")</f>
        <v>90</v>
      </c>
      <c r="AL95">
        <f>IF(NOT(ISBLANK(Sheet1!AN97)),Sheet1!AN97,"")</f>
        <v>0.6</v>
      </c>
      <c r="AM95">
        <f>IF(NOT(ISBLANK(Sheet1!AO97)),Sheet1!AO97,"")</f>
        <v>8</v>
      </c>
      <c r="AN95">
        <f>IF(NOT(ISBLANK(Sheet1!AP97)),Sheet1!AP97,"")</f>
        <v>0.1</v>
      </c>
      <c r="AO95">
        <f>IF(NOT(ISBLANK(Sheet1!AQ97)),Sheet1!AQ97,"")</f>
        <v>0</v>
      </c>
      <c r="AP95">
        <f>IF(NOT(ISBLANK(Sheet1!AR97)),Sheet1!AR97,"")</f>
        <v>0</v>
      </c>
      <c r="AQ95">
        <f>IF(NOT(ISBLANK(Sheet1!AS97)),Sheet1!AS97,"")</f>
        <v>1</v>
      </c>
      <c r="AR95">
        <f>IF(NOT(ISBLANK(Sheet1!AT97)),Sheet1!AT97,"")</f>
        <v>0</v>
      </c>
      <c r="AS95">
        <f>IF(NOT(ISBLANK(Sheet1!AU97)),Sheet1!AU97,"")</f>
        <v>0</v>
      </c>
      <c r="AT95">
        <f>IF(NOT(ISBLANK(Sheet1!AV97)),Sheet1!AV97,"")</f>
        <v>0</v>
      </c>
      <c r="AU95">
        <f>IF(NOT(ISBLANK(Sheet1!AW97)),Sheet1!AW97,"")</f>
        <v>0</v>
      </c>
      <c r="AV95">
        <f>IF(NOT(ISBLANK(Sheet1!AX97)),Sheet1!AX97,"")</f>
        <v>0</v>
      </c>
      <c r="AW95" t="str">
        <f>IF(NOT(ISBLANK(Sheet1!AZ97)),TEXT(Sheet1!AZ97,"hh:mm"),"")</f>
        <v/>
      </c>
      <c r="AX95" t="str">
        <f>IF(NOT(ISBLANK(Sheet1!BA97)),TEXT(Sheet1!BA97,"hh:mm"),"")</f>
        <v/>
      </c>
      <c r="AY95" t="str">
        <f>IF(NOT(ISBLANK(Sheet1!BB97)),Sheet1!BB97,"")</f>
        <v/>
      </c>
      <c r="AZ95" t="str">
        <f>IF(NOT(ISBLANK(Sheet1!BC97)),Sheet1!BC97,"")</f>
        <v/>
      </c>
      <c r="BA95" t="str">
        <f>IF(NOT(ISBLANK(Sheet1!BD97)),Sheet1!BD97,"")</f>
        <v/>
      </c>
      <c r="BB95" t="str">
        <f>IF(NOT(ISBLANK(Sheet1!BE97)),Sheet1!BE97,"")</f>
        <v/>
      </c>
      <c r="BC95" t="str">
        <f>IF(NOT(ISBLANK(Sheet1!BF97)),Sheet1!BF97,"")</f>
        <v/>
      </c>
      <c r="BD95" t="str">
        <f>IF(NOT(ISBLANK(Sheet1!BG97)),Sheet1!BG97,"")</f>
        <v/>
      </c>
      <c r="BE95" t="str">
        <f>IF(NOT(ISBLANK(Sheet1!BI97)),TEXT(Sheet1!BI97,"hh:mm"),"")</f>
        <v/>
      </c>
      <c r="BF95" t="str">
        <f>IF(NOT(ISBLANK(Sheet1!BJ97)),TEXT(Sheet1!BJ97,"hh:mm"),"")</f>
        <v/>
      </c>
      <c r="BG95" t="str">
        <f>IF(NOT(ISBLANK(Sheet1!BK97)),Sheet1!BK97,"")</f>
        <v/>
      </c>
      <c r="BH95" t="str">
        <f>IF(NOT(ISBLANK(Sheet1!BL97)),Sheet1!BL97,"")</f>
        <v/>
      </c>
      <c r="BI95" t="str">
        <f>IF(NOT(ISBLANK(Sheet1!BM97)),Sheet1!BM97,"")</f>
        <v/>
      </c>
      <c r="BJ95" t="str">
        <f>IF(NOT(ISBLANK(Sheet1!BN97)),Sheet1!BN97,"")</f>
        <v/>
      </c>
      <c r="BK95" t="str">
        <f>IF(NOT(ISBLANK(Sheet1!BO97)),Sheet1!BO97,"")</f>
        <v/>
      </c>
      <c r="BL95" t="str">
        <f>IF(NOT(ISBLANK(Sheet1!BP97)),Sheet1!BP97,"")</f>
        <v/>
      </c>
      <c r="BM95">
        <f t="shared" si="1"/>
        <v>2061</v>
      </c>
    </row>
    <row r="96" spans="1:65">
      <c r="A96">
        <f>Sheet1!A98</f>
        <v>95</v>
      </c>
      <c r="B96" t="str">
        <f>Sheet1!B98</f>
        <v>PW::PW0510::0100</v>
      </c>
      <c r="C96">
        <f>Sheet1!C98</f>
        <v>38.306806000000002</v>
      </c>
      <c r="D96">
        <f>Sheet1!D98</f>
        <v>-104.816833</v>
      </c>
      <c r="E96" t="str">
        <f>Sheet1!E98</f>
        <v>W Plaza De Los Leones Dr</v>
      </c>
      <c r="F96" s="8">
        <f>Sheet1!F98</f>
        <v>45036</v>
      </c>
      <c r="G96" s="8">
        <f>Sheet1!G98</f>
        <v>45043</v>
      </c>
      <c r="H96" t="str">
        <f>Sheet1!H98</f>
        <v>S Tierra Buena Dr</v>
      </c>
      <c r="I96">
        <f>Sheet1!I98</f>
        <v>41</v>
      </c>
      <c r="J96" t="str">
        <f>Sheet1!L98</f>
        <v>S Tierra Buena Dr</v>
      </c>
      <c r="K96">
        <f>Sheet1!M98</f>
        <v>46</v>
      </c>
      <c r="L96">
        <f>IF(NOT(ISBLANK(Sheet1!P98)),Sheet1!P98,"")</f>
        <v>87</v>
      </c>
      <c r="M96" t="str">
        <f>IF(NOT(ISBLANK(Sheet1!Q98)),Sheet1!Q98,"")</f>
        <v/>
      </c>
      <c r="N96" s="13">
        <f>IF(NOT(ISBLANK(Sheet1!S98)),Sheet1!S98,"")</f>
        <v>30</v>
      </c>
      <c r="O96">
        <f>IF(NOT(ISBLANK(Sheet1!T98)),Sheet1!T98,"")</f>
        <v>28.3</v>
      </c>
      <c r="P96" s="13">
        <f>IF(NOT(ISBLANK(Sheet1!V98)),Sheet1!V98,"")</f>
        <v>30</v>
      </c>
      <c r="Q96">
        <f>IF(NOT(ISBLANK(Sheet1!W98)),Sheet1!W98,"")</f>
        <v>32.9</v>
      </c>
      <c r="R96" t="str">
        <f>IF(NOT(ISBLANK(Sheet1!J98)),TEXT(Sheet1!J98,"hh:mm"),"")</f>
        <v>05:45</v>
      </c>
      <c r="S96" t="str">
        <f>IF(NOT(ISBLANK(Sheet1!K98)),TEXT(Sheet1!K98,"hh:mm"),"")</f>
        <v>03:15</v>
      </c>
      <c r="T96" t="str">
        <f>IF(NOT(ISBLANK(Sheet1!N98)),TEXT(Sheet1!N98,"hh:mm"),"")</f>
        <v>11:00</v>
      </c>
      <c r="U96" t="str">
        <f>IF(NOT(ISBLANK(Sheet1!O98)),TEXT(Sheet1!O98,"hh:mm"),"")</f>
        <v>03:00</v>
      </c>
      <c r="V96">
        <f>IF(NOT(ISBLANK(Sheet1!X98)),Sheet1!X98,"")</f>
        <v>577</v>
      </c>
      <c r="W96">
        <f>IF(NOT(ISBLANK(Sheet1!Y98)),Sheet1!Y98,"")</f>
        <v>1</v>
      </c>
      <c r="X96">
        <f>IF(NOT(ISBLANK(Sheet1!Z98)),Sheet1!Z98,"")</f>
        <v>0.2</v>
      </c>
      <c r="Y96">
        <f>IF(NOT(ISBLANK(Sheet1!AA98)),Sheet1!AA98,"")</f>
        <v>327</v>
      </c>
      <c r="Z96">
        <f>IF(NOT(ISBLANK(Sheet1!AB98)),Sheet1!AB98,"")</f>
        <v>56.7</v>
      </c>
      <c r="AA96">
        <f>IF(NOT(ISBLANK(Sheet1!AC98)),Sheet1!AC98,"")</f>
        <v>151</v>
      </c>
      <c r="AB96">
        <f>IF(NOT(ISBLANK(Sheet1!AD98)),Sheet1!AD98,"")</f>
        <v>26.2</v>
      </c>
      <c r="AC96">
        <f>IF(NOT(ISBLANK(Sheet1!AE98)),Sheet1!AE98,"")</f>
        <v>1</v>
      </c>
      <c r="AD96">
        <f>IF(NOT(ISBLANK(Sheet1!AF98)),Sheet1!AF98,"")</f>
        <v>0.2</v>
      </c>
      <c r="AE96">
        <f>IF(NOT(ISBLANK(Sheet1!AG98)),Sheet1!AG98,"")</f>
        <v>91</v>
      </c>
      <c r="AF96">
        <f>IF(NOT(ISBLANK(Sheet1!AH98)),Sheet1!AH98,"")</f>
        <v>15.8</v>
      </c>
      <c r="AG96">
        <f>IF(NOT(ISBLANK(Sheet1!AI98)),Sheet1!AI98,"")</f>
        <v>4</v>
      </c>
      <c r="AH96">
        <f>IF(NOT(ISBLANK(Sheet1!AJ98)),Sheet1!AJ98,"")</f>
        <v>0.7</v>
      </c>
      <c r="AI96">
        <f>IF(NOT(ISBLANK(Sheet1!AK98)),Sheet1!AK98,"")</f>
        <v>0</v>
      </c>
      <c r="AJ96">
        <f>IF(NOT(ISBLANK(Sheet1!AL98)),Sheet1!AL98,"")</f>
        <v>0</v>
      </c>
      <c r="AK96">
        <f>IF(NOT(ISBLANK(Sheet1!AM98)),Sheet1!AM98,"")</f>
        <v>2</v>
      </c>
      <c r="AL96">
        <f>IF(NOT(ISBLANK(Sheet1!AN98)),Sheet1!AN98,"")</f>
        <v>0.3</v>
      </c>
      <c r="AM96">
        <f>IF(NOT(ISBLANK(Sheet1!AO98)),Sheet1!AO98,"")</f>
        <v>0</v>
      </c>
      <c r="AN96">
        <f>IF(NOT(ISBLANK(Sheet1!AP98)),Sheet1!AP98,"")</f>
        <v>0</v>
      </c>
      <c r="AO96">
        <f>IF(NOT(ISBLANK(Sheet1!AQ98)),Sheet1!AQ98,"")</f>
        <v>0</v>
      </c>
      <c r="AP96">
        <f>IF(NOT(ISBLANK(Sheet1!AR98)),Sheet1!AR98,"")</f>
        <v>0</v>
      </c>
      <c r="AQ96">
        <f>IF(NOT(ISBLANK(Sheet1!AS98)),Sheet1!AS98,"")</f>
        <v>0</v>
      </c>
      <c r="AR96">
        <f>IF(NOT(ISBLANK(Sheet1!AT98)),Sheet1!AT98,"")</f>
        <v>0</v>
      </c>
      <c r="AS96">
        <f>IF(NOT(ISBLANK(Sheet1!AU98)),Sheet1!AU98,"")</f>
        <v>0</v>
      </c>
      <c r="AT96">
        <f>IF(NOT(ISBLANK(Sheet1!AV98)),Sheet1!AV98,"")</f>
        <v>0</v>
      </c>
      <c r="AU96">
        <f>IF(NOT(ISBLANK(Sheet1!AW98)),Sheet1!AW98,"")</f>
        <v>0</v>
      </c>
      <c r="AV96">
        <f>IF(NOT(ISBLANK(Sheet1!AX98)),Sheet1!AX98,"")</f>
        <v>0</v>
      </c>
      <c r="AW96" t="str">
        <f>IF(NOT(ISBLANK(Sheet1!AZ98)),TEXT(Sheet1!AZ98,"hh:mm"),"")</f>
        <v/>
      </c>
      <c r="AX96" t="str">
        <f>IF(NOT(ISBLANK(Sheet1!BA98)),TEXT(Sheet1!BA98,"hh:mm"),"")</f>
        <v/>
      </c>
      <c r="AY96" t="str">
        <f>IF(NOT(ISBLANK(Sheet1!BB98)),Sheet1!BB98,"")</f>
        <v/>
      </c>
      <c r="AZ96" t="str">
        <f>IF(NOT(ISBLANK(Sheet1!BC98)),Sheet1!BC98,"")</f>
        <v/>
      </c>
      <c r="BA96" t="str">
        <f>IF(NOT(ISBLANK(Sheet1!BD98)),Sheet1!BD98,"")</f>
        <v/>
      </c>
      <c r="BB96" t="str">
        <f>IF(NOT(ISBLANK(Sheet1!BE98)),Sheet1!BE98,"")</f>
        <v/>
      </c>
      <c r="BC96" t="str">
        <f>IF(NOT(ISBLANK(Sheet1!BF98)),Sheet1!BF98,"")</f>
        <v/>
      </c>
      <c r="BD96" t="str">
        <f>IF(NOT(ISBLANK(Sheet1!BG98)),Sheet1!BG98,"")</f>
        <v/>
      </c>
      <c r="BE96" t="str">
        <f>IF(NOT(ISBLANK(Sheet1!BI98)),TEXT(Sheet1!BI98,"hh:mm"),"")</f>
        <v/>
      </c>
      <c r="BF96" t="str">
        <f>IF(NOT(ISBLANK(Sheet1!BJ98)),TEXT(Sheet1!BJ98,"hh:mm"),"")</f>
        <v/>
      </c>
      <c r="BG96" t="str">
        <f>IF(NOT(ISBLANK(Sheet1!BK98)),Sheet1!BK98,"")</f>
        <v/>
      </c>
      <c r="BH96" t="str">
        <f>IF(NOT(ISBLANK(Sheet1!BL98)),Sheet1!BL98,"")</f>
        <v/>
      </c>
      <c r="BI96" t="str">
        <f>IF(NOT(ISBLANK(Sheet1!BM98)),Sheet1!BM98,"")</f>
        <v/>
      </c>
      <c r="BJ96" t="str">
        <f>IF(NOT(ISBLANK(Sheet1!BN98)),Sheet1!BN98,"")</f>
        <v/>
      </c>
      <c r="BK96" t="str">
        <f>IF(NOT(ISBLANK(Sheet1!BO98)),Sheet1!BO98,"")</f>
        <v/>
      </c>
      <c r="BL96" t="str">
        <f>IF(NOT(ISBLANK(Sheet1!BP98)),Sheet1!BP98,"")</f>
        <v/>
      </c>
      <c r="BM96">
        <f t="shared" si="1"/>
        <v>87</v>
      </c>
    </row>
    <row r="97" spans="1:65">
      <c r="A97">
        <f>Sheet1!A99</f>
        <v>96</v>
      </c>
      <c r="B97" t="str">
        <f>Sheet1!B99</f>
        <v>None</v>
      </c>
      <c r="C97">
        <f>Sheet1!C99</f>
        <v>37.952944000000002</v>
      </c>
      <c r="D97">
        <f>Sheet1!D99</f>
        <v>-104.856139</v>
      </c>
      <c r="E97" t="str">
        <f>Sheet1!E99</f>
        <v>Fort Garland</v>
      </c>
      <c r="F97" s="8">
        <f>Sheet1!F99</f>
        <v>45007</v>
      </c>
      <c r="G97" s="8">
        <f>Sheet1!G99</f>
        <v>45014</v>
      </c>
      <c r="H97" t="str">
        <f>Sheet1!H99</f>
        <v>Cuerno Verde Blvd</v>
      </c>
      <c r="I97">
        <f>Sheet1!I99</f>
        <v>35</v>
      </c>
      <c r="J97" t="str">
        <f>Sheet1!L99</f>
        <v>Cuerno Verde Blvd</v>
      </c>
      <c r="K97">
        <f>Sheet1!M99</f>
        <v>7</v>
      </c>
      <c r="L97">
        <f>IF(NOT(ISBLANK(Sheet1!P99)),Sheet1!P99,"")</f>
        <v>42</v>
      </c>
      <c r="M97" t="str">
        <f>IF(NOT(ISBLANK(Sheet1!Q99)),Sheet1!Q99,"")</f>
        <v/>
      </c>
      <c r="N97" s="13">
        <f>IF(NOT(ISBLANK(Sheet1!S99)),Sheet1!S99,"")</f>
        <v>30</v>
      </c>
      <c r="O97">
        <f>IF(NOT(ISBLANK(Sheet1!T99)),Sheet1!T99,"")</f>
        <v>14.2</v>
      </c>
      <c r="P97" s="13">
        <f>IF(NOT(ISBLANK(Sheet1!V99)),Sheet1!V99,"")</f>
        <v>30</v>
      </c>
      <c r="Q97">
        <f>IF(NOT(ISBLANK(Sheet1!W99)),Sheet1!W99,"")</f>
        <v>14.1</v>
      </c>
      <c r="R97" t="str">
        <f>IF(NOT(ISBLANK(Sheet1!J99)),TEXT(Sheet1!J99,"hh:mm"),"")</f>
        <v>10:45</v>
      </c>
      <c r="S97" t="str">
        <f>IF(NOT(ISBLANK(Sheet1!K99)),TEXT(Sheet1!K99,"hh:mm"),"")</f>
        <v>04:15</v>
      </c>
      <c r="T97" t="str">
        <f>IF(NOT(ISBLANK(Sheet1!N99)),TEXT(Sheet1!N99,"hh:mm"),"")</f>
        <v>06:15</v>
      </c>
      <c r="U97" t="str">
        <f>IF(NOT(ISBLANK(Sheet1!O99)),TEXT(Sheet1!O99,"hh:mm"),"")</f>
        <v>05:00</v>
      </c>
      <c r="V97">
        <f>IF(NOT(ISBLANK(Sheet1!X99)),Sheet1!X99,"")</f>
        <v>288</v>
      </c>
      <c r="W97">
        <f>IF(NOT(ISBLANK(Sheet1!Y99)),Sheet1!Y99,"")</f>
        <v>5</v>
      </c>
      <c r="X97">
        <f>IF(NOT(ISBLANK(Sheet1!Z99)),Sheet1!Z99,"")</f>
        <v>1.7</v>
      </c>
      <c r="Y97">
        <f>IF(NOT(ISBLANK(Sheet1!AA99)),Sheet1!AA99,"")</f>
        <v>212</v>
      </c>
      <c r="Z97">
        <f>IF(NOT(ISBLANK(Sheet1!AB99)),Sheet1!AB99,"")</f>
        <v>73.599999999999994</v>
      </c>
      <c r="AA97">
        <f>IF(NOT(ISBLANK(Sheet1!AC99)),Sheet1!AC99,"")</f>
        <v>50</v>
      </c>
      <c r="AB97">
        <f>IF(NOT(ISBLANK(Sheet1!AD99)),Sheet1!AD99,"")</f>
        <v>17.399999999999999</v>
      </c>
      <c r="AC97">
        <f>IF(NOT(ISBLANK(Sheet1!AE99)),Sheet1!AE99,"")</f>
        <v>3</v>
      </c>
      <c r="AD97">
        <f>IF(NOT(ISBLANK(Sheet1!AF99)),Sheet1!AF99,"")</f>
        <v>1</v>
      </c>
      <c r="AE97">
        <f>IF(NOT(ISBLANK(Sheet1!AG99)),Sheet1!AG99,"")</f>
        <v>17</v>
      </c>
      <c r="AF97">
        <f>IF(NOT(ISBLANK(Sheet1!AH99)),Sheet1!AH99,"")</f>
        <v>5.9</v>
      </c>
      <c r="AG97">
        <f>IF(NOT(ISBLANK(Sheet1!AI99)),Sheet1!AI99,"")</f>
        <v>0</v>
      </c>
      <c r="AH97">
        <f>IF(NOT(ISBLANK(Sheet1!AJ99)),Sheet1!AJ99,"")</f>
        <v>0</v>
      </c>
      <c r="AI97">
        <f>IF(NOT(ISBLANK(Sheet1!AK99)),Sheet1!AK99,"")</f>
        <v>0</v>
      </c>
      <c r="AJ97">
        <f>IF(NOT(ISBLANK(Sheet1!AL99)),Sheet1!AL99,"")</f>
        <v>0</v>
      </c>
      <c r="AK97">
        <f>IF(NOT(ISBLANK(Sheet1!AM99)),Sheet1!AM99,"")</f>
        <v>1</v>
      </c>
      <c r="AL97">
        <f>IF(NOT(ISBLANK(Sheet1!AN99)),Sheet1!AN99,"")</f>
        <v>0.3</v>
      </c>
      <c r="AM97">
        <f>IF(NOT(ISBLANK(Sheet1!AO99)),Sheet1!AO99,"")</f>
        <v>0</v>
      </c>
      <c r="AN97">
        <f>IF(NOT(ISBLANK(Sheet1!AP99)),Sheet1!AP99,"")</f>
        <v>0</v>
      </c>
      <c r="AO97">
        <f>IF(NOT(ISBLANK(Sheet1!AQ99)),Sheet1!AQ99,"")</f>
        <v>0</v>
      </c>
      <c r="AP97">
        <f>IF(NOT(ISBLANK(Sheet1!AR99)),Sheet1!AR99,"")</f>
        <v>0</v>
      </c>
      <c r="AQ97">
        <f>IF(NOT(ISBLANK(Sheet1!AS99)),Sheet1!AS99,"")</f>
        <v>0</v>
      </c>
      <c r="AR97">
        <f>IF(NOT(ISBLANK(Sheet1!AT99)),Sheet1!AT99,"")</f>
        <v>0</v>
      </c>
      <c r="AS97">
        <f>IF(NOT(ISBLANK(Sheet1!AU99)),Sheet1!AU99,"")</f>
        <v>0</v>
      </c>
      <c r="AT97">
        <f>IF(NOT(ISBLANK(Sheet1!AV99)),Sheet1!AV99,"")</f>
        <v>0</v>
      </c>
      <c r="AU97">
        <f>IF(NOT(ISBLANK(Sheet1!AW99)),Sheet1!AW99,"")</f>
        <v>0</v>
      </c>
      <c r="AV97">
        <f>IF(NOT(ISBLANK(Sheet1!AX99)),Sheet1!AX99,"")</f>
        <v>0</v>
      </c>
      <c r="AW97" t="str">
        <f>IF(NOT(ISBLANK(Sheet1!AZ99)),TEXT(Sheet1!AZ99,"hh:mm"),"")</f>
        <v/>
      </c>
      <c r="AX97" t="str">
        <f>IF(NOT(ISBLANK(Sheet1!BA99)),TEXT(Sheet1!BA99,"hh:mm"),"")</f>
        <v/>
      </c>
      <c r="AY97" t="str">
        <f>IF(NOT(ISBLANK(Sheet1!BB99)),Sheet1!BB99,"")</f>
        <v/>
      </c>
      <c r="AZ97" t="str">
        <f>IF(NOT(ISBLANK(Sheet1!BC99)),Sheet1!BC99,"")</f>
        <v/>
      </c>
      <c r="BA97" t="str">
        <f>IF(NOT(ISBLANK(Sheet1!BD99)),Sheet1!BD99,"")</f>
        <v/>
      </c>
      <c r="BB97" t="str">
        <f>IF(NOT(ISBLANK(Sheet1!BE99)),Sheet1!BE99,"")</f>
        <v/>
      </c>
      <c r="BC97" t="str">
        <f>IF(NOT(ISBLANK(Sheet1!BF99)),Sheet1!BF99,"")</f>
        <v/>
      </c>
      <c r="BD97" t="str">
        <f>IF(NOT(ISBLANK(Sheet1!BG99)),Sheet1!BG99,"")</f>
        <v/>
      </c>
      <c r="BE97" t="str">
        <f>IF(NOT(ISBLANK(Sheet1!BI99)),TEXT(Sheet1!BI99,"hh:mm"),"")</f>
        <v/>
      </c>
      <c r="BF97" t="str">
        <f>IF(NOT(ISBLANK(Sheet1!BJ99)),TEXT(Sheet1!BJ99,"hh:mm"),"")</f>
        <v/>
      </c>
      <c r="BG97" t="str">
        <f>IF(NOT(ISBLANK(Sheet1!BK99)),Sheet1!BK99,"")</f>
        <v/>
      </c>
      <c r="BH97" t="str">
        <f>IF(NOT(ISBLANK(Sheet1!BL99)),Sheet1!BL99,"")</f>
        <v/>
      </c>
      <c r="BI97" t="str">
        <f>IF(NOT(ISBLANK(Sheet1!BM99)),Sheet1!BM99,"")</f>
        <v/>
      </c>
      <c r="BJ97" t="str">
        <f>IF(NOT(ISBLANK(Sheet1!BN99)),Sheet1!BN99,"")</f>
        <v/>
      </c>
      <c r="BK97" t="str">
        <f>IF(NOT(ISBLANK(Sheet1!BO99)),Sheet1!BO99,"")</f>
        <v/>
      </c>
      <c r="BL97" t="str">
        <f>IF(NOT(ISBLANK(Sheet1!BP99)),Sheet1!BP99,"")</f>
        <v/>
      </c>
      <c r="BM97">
        <f t="shared" si="1"/>
        <v>42</v>
      </c>
    </row>
    <row r="98" spans="1:65">
      <c r="A98">
        <f>Sheet1!A100</f>
        <v>97</v>
      </c>
      <c r="B98" t="str">
        <f>Sheet1!B100</f>
        <v>PC::PC00408::0400</v>
      </c>
      <c r="C98">
        <f>Sheet1!C100</f>
        <v>38.248694</v>
      </c>
      <c r="D98">
        <f>Sheet1!D100</f>
        <v>-104.519361</v>
      </c>
      <c r="E98" t="str">
        <f>Sheet1!E100</f>
        <v>Gale Rd</v>
      </c>
      <c r="F98" s="8">
        <f>Sheet1!F100</f>
        <v>45014</v>
      </c>
      <c r="G98" s="8">
        <f>Sheet1!G100</f>
        <v>45021</v>
      </c>
      <c r="H98" t="str">
        <f>Sheet1!H100</f>
        <v>28th Ln</v>
      </c>
      <c r="I98">
        <f>Sheet1!I100</f>
        <v>195</v>
      </c>
      <c r="J98" t="str">
        <f>Sheet1!L100</f>
        <v>28th Ln</v>
      </c>
      <c r="K98">
        <f>Sheet1!M100</f>
        <v>300</v>
      </c>
      <c r="L98">
        <f>IF(NOT(ISBLANK(Sheet1!P100)),Sheet1!P100,"")</f>
        <v>495</v>
      </c>
      <c r="M98" t="str">
        <f>IF(NOT(ISBLANK(Sheet1!Q100)),Sheet1!Q100,"")</f>
        <v/>
      </c>
      <c r="N98" s="13" t="str">
        <f>IF(NOT(ISBLANK(Sheet1!S100)),Sheet1!S100,"")</f>
        <v>20/30</v>
      </c>
      <c r="O98">
        <f>IF(NOT(ISBLANK(Sheet1!T100)),Sheet1!T100,"")</f>
        <v>38.5</v>
      </c>
      <c r="P98" s="13" t="str">
        <f>IF(NOT(ISBLANK(Sheet1!V100)),Sheet1!V100,"")</f>
        <v>20/30</v>
      </c>
      <c r="Q98">
        <f>IF(NOT(ISBLANK(Sheet1!W100)),Sheet1!W100,"")</f>
        <v>34.9</v>
      </c>
      <c r="R98" t="str">
        <f>IF(NOT(ISBLANK(Sheet1!J100)),TEXT(Sheet1!J100,"hh:mm"),"")</f>
        <v>06:00</v>
      </c>
      <c r="S98" t="str">
        <f>IF(NOT(ISBLANK(Sheet1!K100)),TEXT(Sheet1!K100,"hh:mm"),"")</f>
        <v>01:15</v>
      </c>
      <c r="T98" t="str">
        <f>IF(NOT(ISBLANK(Sheet1!N100)),TEXT(Sheet1!N100,"hh:mm"),"")</f>
        <v>06:00</v>
      </c>
      <c r="U98" t="str">
        <f>IF(NOT(ISBLANK(Sheet1!O100)),TEXT(Sheet1!O100,"hh:mm"),"")</f>
        <v>02:00</v>
      </c>
      <c r="V98">
        <f>IF(NOT(ISBLANK(Sheet1!X100)),Sheet1!X100,"")</f>
        <v>3362</v>
      </c>
      <c r="W98">
        <f>IF(NOT(ISBLANK(Sheet1!Y100)),Sheet1!Y100,"")</f>
        <v>21</v>
      </c>
      <c r="X98">
        <f>IF(NOT(ISBLANK(Sheet1!Z100)),Sheet1!Z100,"")</f>
        <v>0.6</v>
      </c>
      <c r="Y98">
        <f>IF(NOT(ISBLANK(Sheet1!AA100)),Sheet1!AA100,"")</f>
        <v>2018</v>
      </c>
      <c r="Z98">
        <f>IF(NOT(ISBLANK(Sheet1!AB100)),Sheet1!AB100,"")</f>
        <v>60</v>
      </c>
      <c r="AA98">
        <f>IF(NOT(ISBLANK(Sheet1!AC100)),Sheet1!AC100,"")</f>
        <v>923</v>
      </c>
      <c r="AB98">
        <f>IF(NOT(ISBLANK(Sheet1!AD100)),Sheet1!AD100,"")</f>
        <v>27.5</v>
      </c>
      <c r="AC98">
        <f>IF(NOT(ISBLANK(Sheet1!AE100)),Sheet1!AE100,"")</f>
        <v>14</v>
      </c>
      <c r="AD98">
        <f>IF(NOT(ISBLANK(Sheet1!AF100)),Sheet1!AF100,"")</f>
        <v>0.4</v>
      </c>
      <c r="AE98">
        <f>IF(NOT(ISBLANK(Sheet1!AG100)),Sheet1!AG100,"")</f>
        <v>358</v>
      </c>
      <c r="AF98">
        <f>IF(NOT(ISBLANK(Sheet1!AH100)),Sheet1!AH100,"")</f>
        <v>10.6</v>
      </c>
      <c r="AG98">
        <f>IF(NOT(ISBLANK(Sheet1!AI100)),Sheet1!AI100,"")</f>
        <v>13</v>
      </c>
      <c r="AH98">
        <f>IF(NOT(ISBLANK(Sheet1!AJ100)),Sheet1!AJ100,"")</f>
        <v>0.4</v>
      </c>
      <c r="AI98">
        <f>IF(NOT(ISBLANK(Sheet1!AK100)),Sheet1!AK100,"")</f>
        <v>0</v>
      </c>
      <c r="AJ98">
        <f>IF(NOT(ISBLANK(Sheet1!AL100)),Sheet1!AL100,"")</f>
        <v>0</v>
      </c>
      <c r="AK98">
        <f>IF(NOT(ISBLANK(Sheet1!AM100)),Sheet1!AM100,"")</f>
        <v>15</v>
      </c>
      <c r="AL98">
        <f>IF(NOT(ISBLANK(Sheet1!AN100)),Sheet1!AN100,"")</f>
        <v>0.4</v>
      </c>
      <c r="AM98">
        <f>IF(NOT(ISBLANK(Sheet1!AO100)),Sheet1!AO100,"")</f>
        <v>0</v>
      </c>
      <c r="AN98">
        <f>IF(NOT(ISBLANK(Sheet1!AP100)),Sheet1!AP100,"")</f>
        <v>0</v>
      </c>
      <c r="AO98">
        <f>IF(NOT(ISBLANK(Sheet1!AQ100)),Sheet1!AQ100,"")</f>
        <v>0</v>
      </c>
      <c r="AP98">
        <f>IF(NOT(ISBLANK(Sheet1!AR100)),Sheet1!AR100,"")</f>
        <v>0</v>
      </c>
      <c r="AQ98">
        <f>IF(NOT(ISBLANK(Sheet1!AS100)),Sheet1!AS100,"")</f>
        <v>0</v>
      </c>
      <c r="AR98">
        <f>IF(NOT(ISBLANK(Sheet1!AT100)),Sheet1!AT100,"")</f>
        <v>0</v>
      </c>
      <c r="AS98">
        <f>IF(NOT(ISBLANK(Sheet1!AU100)),Sheet1!AU100,"")</f>
        <v>0</v>
      </c>
      <c r="AT98">
        <f>IF(NOT(ISBLANK(Sheet1!AV100)),Sheet1!AV100,"")</f>
        <v>0</v>
      </c>
      <c r="AU98">
        <f>IF(NOT(ISBLANK(Sheet1!AW100)),Sheet1!AW100,"")</f>
        <v>0</v>
      </c>
      <c r="AV98">
        <f>IF(NOT(ISBLANK(Sheet1!AX100)),Sheet1!AX100,"")</f>
        <v>0</v>
      </c>
      <c r="AW98" t="str">
        <f>IF(NOT(ISBLANK(Sheet1!AZ100)),TEXT(Sheet1!AZ100,"hh:mm"),"")</f>
        <v/>
      </c>
      <c r="AX98" t="str">
        <f>IF(NOT(ISBLANK(Sheet1!BA100)),TEXT(Sheet1!BA100,"hh:mm"),"")</f>
        <v/>
      </c>
      <c r="AY98" t="str">
        <f>IF(NOT(ISBLANK(Sheet1!BB100)),Sheet1!BB100,"")</f>
        <v/>
      </c>
      <c r="AZ98" t="str">
        <f>IF(NOT(ISBLANK(Sheet1!BC100)),Sheet1!BC100,"")</f>
        <v/>
      </c>
      <c r="BA98" t="str">
        <f>IF(NOT(ISBLANK(Sheet1!BD100)),Sheet1!BD100,"")</f>
        <v/>
      </c>
      <c r="BB98" t="str">
        <f>IF(NOT(ISBLANK(Sheet1!BE100)),Sheet1!BE100,"")</f>
        <v/>
      </c>
      <c r="BC98" t="str">
        <f>IF(NOT(ISBLANK(Sheet1!BF100)),Sheet1!BF100,"")</f>
        <v/>
      </c>
      <c r="BD98" t="str">
        <f>IF(NOT(ISBLANK(Sheet1!BG100)),Sheet1!BG100,"")</f>
        <v/>
      </c>
      <c r="BE98" t="str">
        <f>IF(NOT(ISBLANK(Sheet1!BI100)),TEXT(Sheet1!BI100,"hh:mm"),"")</f>
        <v/>
      </c>
      <c r="BF98" t="str">
        <f>IF(NOT(ISBLANK(Sheet1!BJ100)),TEXT(Sheet1!BJ100,"hh:mm"),"")</f>
        <v/>
      </c>
      <c r="BG98" t="str">
        <f>IF(NOT(ISBLANK(Sheet1!BK100)),Sheet1!BK100,"")</f>
        <v/>
      </c>
      <c r="BH98" t="str">
        <f>IF(NOT(ISBLANK(Sheet1!BL100)),Sheet1!BL100,"")</f>
        <v/>
      </c>
      <c r="BI98" t="str">
        <f>IF(NOT(ISBLANK(Sheet1!BM100)),Sheet1!BM100,"")</f>
        <v/>
      </c>
      <c r="BJ98" t="str">
        <f>IF(NOT(ISBLANK(Sheet1!BN100)),Sheet1!BN100,"")</f>
        <v/>
      </c>
      <c r="BK98" t="str">
        <f>IF(NOT(ISBLANK(Sheet1!BO100)),Sheet1!BO100,"")</f>
        <v/>
      </c>
      <c r="BL98" t="str">
        <f>IF(NOT(ISBLANK(Sheet1!BP100)),Sheet1!BP100,"")</f>
        <v/>
      </c>
      <c r="BM98">
        <f t="shared" si="1"/>
        <v>495</v>
      </c>
    </row>
    <row r="99" spans="1:65">
      <c r="A99">
        <f>Sheet1!A101</f>
        <v>98</v>
      </c>
      <c r="B99" t="str">
        <f>Sheet1!B101</f>
        <v>PW::PW0764::0300</v>
      </c>
      <c r="C99">
        <f>Sheet1!C101</f>
        <v>38.317582999999999</v>
      </c>
      <c r="D99">
        <f>Sheet1!D101</f>
        <v>-104.771028</v>
      </c>
      <c r="E99" t="str">
        <f>Sheet1!E101</f>
        <v>S Spaulding Ave</v>
      </c>
      <c r="F99" s="8">
        <f>Sheet1!F101</f>
        <v>45029</v>
      </c>
      <c r="G99" s="8">
        <f>Sheet1!G101</f>
        <v>45036</v>
      </c>
      <c r="H99" t="str">
        <f>Sheet1!H101</f>
        <v>W Capistrano Ave</v>
      </c>
      <c r="I99">
        <f>Sheet1!I101</f>
        <v>1147</v>
      </c>
      <c r="J99" t="str">
        <f>Sheet1!L101</f>
        <v>W Capistrano Ave</v>
      </c>
      <c r="K99">
        <f>Sheet1!M101</f>
        <v>1223</v>
      </c>
      <c r="L99">
        <f>IF(NOT(ISBLANK(Sheet1!P101)),Sheet1!P101,"")</f>
        <v>2370</v>
      </c>
      <c r="M99" t="str">
        <f>IF(NOT(ISBLANK(Sheet1!Q101)),Sheet1!Q101,"")</f>
        <v/>
      </c>
      <c r="N99" s="13">
        <f>IF(NOT(ISBLANK(Sheet1!S101)),Sheet1!S101,"")</f>
        <v>35</v>
      </c>
      <c r="O99">
        <f>IF(NOT(ISBLANK(Sheet1!T101)),Sheet1!T101,"")</f>
        <v>41.4</v>
      </c>
      <c r="P99" s="13">
        <f>IF(NOT(ISBLANK(Sheet1!V101)),Sheet1!V101,"")</f>
        <v>35</v>
      </c>
      <c r="Q99">
        <f>IF(NOT(ISBLANK(Sheet1!W101)),Sheet1!W101,"")</f>
        <v>47.5</v>
      </c>
      <c r="R99" t="str">
        <f>IF(NOT(ISBLANK(Sheet1!J101)),TEXT(Sheet1!J101,"hh:mm"),"")</f>
        <v>05:45</v>
      </c>
      <c r="S99" t="str">
        <f>IF(NOT(ISBLANK(Sheet1!K101)),TEXT(Sheet1!K101,"hh:mm"),"")</f>
        <v>02:30</v>
      </c>
      <c r="T99" t="str">
        <f>IF(NOT(ISBLANK(Sheet1!N101)),TEXT(Sheet1!N101,"hh:mm"),"")</f>
        <v>05:45</v>
      </c>
      <c r="U99" t="str">
        <f>IF(NOT(ISBLANK(Sheet1!O101)),TEXT(Sheet1!O101,"hh:mm"),"")</f>
        <v>02:00</v>
      </c>
      <c r="V99">
        <f>IF(NOT(ISBLANK(Sheet1!X101)),Sheet1!X101,"")</f>
        <v>16371</v>
      </c>
      <c r="W99">
        <f>IF(NOT(ISBLANK(Sheet1!Y101)),Sheet1!Y101,"")</f>
        <v>85</v>
      </c>
      <c r="X99">
        <f>IF(NOT(ISBLANK(Sheet1!Z101)),Sheet1!Z101,"")</f>
        <v>0.5</v>
      </c>
      <c r="Y99">
        <f>IF(NOT(ISBLANK(Sheet1!AA101)),Sheet1!AA101,"")</f>
        <v>9348</v>
      </c>
      <c r="Z99">
        <f>IF(NOT(ISBLANK(Sheet1!AB101)),Sheet1!AB101,"")</f>
        <v>57.1</v>
      </c>
      <c r="AA99">
        <f>IF(NOT(ISBLANK(Sheet1!AC101)),Sheet1!AC101,"")</f>
        <v>4717</v>
      </c>
      <c r="AB99">
        <f>IF(NOT(ISBLANK(Sheet1!AD101)),Sheet1!AD101,"")</f>
        <v>28.8</v>
      </c>
      <c r="AC99">
        <f>IF(NOT(ISBLANK(Sheet1!AE101)),Sheet1!AE101,"")</f>
        <v>169</v>
      </c>
      <c r="AD99">
        <f>IF(NOT(ISBLANK(Sheet1!AF101)),Sheet1!AF101,"")</f>
        <v>1</v>
      </c>
      <c r="AE99">
        <f>IF(NOT(ISBLANK(Sheet1!AG101)),Sheet1!AG101,"")</f>
        <v>1908</v>
      </c>
      <c r="AF99">
        <f>IF(NOT(ISBLANK(Sheet1!AH101)),Sheet1!AH101,"")</f>
        <v>11.7</v>
      </c>
      <c r="AG99">
        <f>IF(NOT(ISBLANK(Sheet1!AI101)),Sheet1!AI101,"")</f>
        <v>12</v>
      </c>
      <c r="AH99">
        <f>IF(NOT(ISBLANK(Sheet1!AJ101)),Sheet1!AJ101,"")</f>
        <v>0.1</v>
      </c>
      <c r="AI99">
        <f>IF(NOT(ISBLANK(Sheet1!AK101)),Sheet1!AK101,"")</f>
        <v>0</v>
      </c>
      <c r="AJ99">
        <f>IF(NOT(ISBLANK(Sheet1!AL101)),Sheet1!AL101,"")</f>
        <v>0</v>
      </c>
      <c r="AK99">
        <f>IF(NOT(ISBLANK(Sheet1!AM101)),Sheet1!AM101,"")</f>
        <v>129</v>
      </c>
      <c r="AL99">
        <f>IF(NOT(ISBLANK(Sheet1!AN101)),Sheet1!AN101,"")</f>
        <v>0.8</v>
      </c>
      <c r="AM99">
        <f>IF(NOT(ISBLANK(Sheet1!AO101)),Sheet1!AO101,"")</f>
        <v>3</v>
      </c>
      <c r="AN99">
        <f>IF(NOT(ISBLANK(Sheet1!AP101)),Sheet1!AP101,"")</f>
        <v>0</v>
      </c>
      <c r="AO99">
        <f>IF(NOT(ISBLANK(Sheet1!AQ101)),Sheet1!AQ101,"")</f>
        <v>0</v>
      </c>
      <c r="AP99">
        <f>IF(NOT(ISBLANK(Sheet1!AR101)),Sheet1!AR101,"")</f>
        <v>0</v>
      </c>
      <c r="AQ99">
        <f>IF(NOT(ISBLANK(Sheet1!AS101)),Sheet1!AS101,"")</f>
        <v>0</v>
      </c>
      <c r="AR99">
        <f>IF(NOT(ISBLANK(Sheet1!AT101)),Sheet1!AT101,"")</f>
        <v>0</v>
      </c>
      <c r="AS99">
        <f>IF(NOT(ISBLANK(Sheet1!AU101)),Sheet1!AU101,"")</f>
        <v>0</v>
      </c>
      <c r="AT99">
        <f>IF(NOT(ISBLANK(Sheet1!AV101)),Sheet1!AV101,"")</f>
        <v>0</v>
      </c>
      <c r="AU99">
        <f>IF(NOT(ISBLANK(Sheet1!AW101)),Sheet1!AW101,"")</f>
        <v>0</v>
      </c>
      <c r="AV99">
        <f>IF(NOT(ISBLANK(Sheet1!AX101)),Sheet1!AX101,"")</f>
        <v>0</v>
      </c>
      <c r="AW99" t="str">
        <f>IF(NOT(ISBLANK(Sheet1!AZ101)),TEXT(Sheet1!AZ101,"hh:mm"),"")</f>
        <v/>
      </c>
      <c r="AX99" t="str">
        <f>IF(NOT(ISBLANK(Sheet1!BA101)),TEXT(Sheet1!BA101,"hh:mm"),"")</f>
        <v/>
      </c>
      <c r="AY99" t="str">
        <f>IF(NOT(ISBLANK(Sheet1!BB101)),Sheet1!BB101,"")</f>
        <v/>
      </c>
      <c r="AZ99" t="str">
        <f>IF(NOT(ISBLANK(Sheet1!BC101)),Sheet1!BC101,"")</f>
        <v/>
      </c>
      <c r="BA99" t="str">
        <f>IF(NOT(ISBLANK(Sheet1!BD101)),Sheet1!BD101,"")</f>
        <v/>
      </c>
      <c r="BB99" t="str">
        <f>IF(NOT(ISBLANK(Sheet1!BE101)),Sheet1!BE101,"")</f>
        <v/>
      </c>
      <c r="BC99" t="str">
        <f>IF(NOT(ISBLANK(Sheet1!BF101)),Sheet1!BF101,"")</f>
        <v/>
      </c>
      <c r="BD99" t="str">
        <f>IF(NOT(ISBLANK(Sheet1!BG101)),Sheet1!BG101,"")</f>
        <v/>
      </c>
      <c r="BE99" t="str">
        <f>IF(NOT(ISBLANK(Sheet1!BI101)),TEXT(Sheet1!BI101,"hh:mm"),"")</f>
        <v/>
      </c>
      <c r="BF99" t="str">
        <f>IF(NOT(ISBLANK(Sheet1!BJ101)),TEXT(Sheet1!BJ101,"hh:mm"),"")</f>
        <v/>
      </c>
      <c r="BG99" t="str">
        <f>IF(NOT(ISBLANK(Sheet1!BK101)),Sheet1!BK101,"")</f>
        <v/>
      </c>
      <c r="BH99" t="str">
        <f>IF(NOT(ISBLANK(Sheet1!BL101)),Sheet1!BL101,"")</f>
        <v/>
      </c>
      <c r="BI99" t="str">
        <f>IF(NOT(ISBLANK(Sheet1!BM101)),Sheet1!BM101,"")</f>
        <v/>
      </c>
      <c r="BJ99" t="str">
        <f>IF(NOT(ISBLANK(Sheet1!BN101)),Sheet1!BN101,"")</f>
        <v/>
      </c>
      <c r="BK99" t="str">
        <f>IF(NOT(ISBLANK(Sheet1!BO101)),Sheet1!BO101,"")</f>
        <v/>
      </c>
      <c r="BL99" t="str">
        <f>IF(NOT(ISBLANK(Sheet1!BP101)),Sheet1!BP101,"")</f>
        <v/>
      </c>
      <c r="BM99">
        <f t="shared" si="1"/>
        <v>2370</v>
      </c>
    </row>
    <row r="100" spans="1:65">
      <c r="A100">
        <f>Sheet1!A102</f>
        <v>99</v>
      </c>
      <c r="B100" t="str">
        <f>Sheet1!B102</f>
        <v>PW::PW0142::0100</v>
      </c>
      <c r="C100">
        <f>Sheet1!C102</f>
        <v>38.300750000000001</v>
      </c>
      <c r="D100">
        <f>Sheet1!D102</f>
        <v>-104.81827800000001</v>
      </c>
      <c r="E100" t="str">
        <f>Sheet1!E102</f>
        <v>W Camino Pablo Ln</v>
      </c>
      <c r="F100" s="8">
        <f>Sheet1!F102</f>
        <v>45036</v>
      </c>
      <c r="G100" s="8">
        <f>Sheet1!G102</f>
        <v>45043</v>
      </c>
      <c r="H100" t="str">
        <f>Sheet1!H102</f>
        <v>W Camino Pablo Ave</v>
      </c>
      <c r="I100">
        <f>Sheet1!I102</f>
        <v>18</v>
      </c>
      <c r="J100" t="str">
        <f>Sheet1!L102</f>
        <v>W Camino Pablo Ave</v>
      </c>
      <c r="K100">
        <f>Sheet1!M102</f>
        <v>18</v>
      </c>
      <c r="L100">
        <f>IF(NOT(ISBLANK(Sheet1!P102)),Sheet1!P102,"")</f>
        <v>36</v>
      </c>
      <c r="M100" t="str">
        <f>IF(NOT(ISBLANK(Sheet1!Q102)),Sheet1!Q102,"")</f>
        <v/>
      </c>
      <c r="N100" s="13">
        <f>IF(NOT(ISBLANK(Sheet1!S102)),Sheet1!S102,"")</f>
        <v>30</v>
      </c>
      <c r="O100">
        <f>IF(NOT(ISBLANK(Sheet1!T102)),Sheet1!T102,"")</f>
        <v>19.899999999999999</v>
      </c>
      <c r="P100" s="13">
        <f>IF(NOT(ISBLANK(Sheet1!V102)),Sheet1!V102,"")</f>
        <v>30</v>
      </c>
      <c r="Q100">
        <f>IF(NOT(ISBLANK(Sheet1!W102)),Sheet1!W102,"")</f>
        <v>23.3</v>
      </c>
      <c r="R100" t="str">
        <f>IF(NOT(ISBLANK(Sheet1!J102)),TEXT(Sheet1!J102,"hh:mm"),"")</f>
        <v>11:00</v>
      </c>
      <c r="S100" t="str">
        <f>IF(NOT(ISBLANK(Sheet1!K102)),TEXT(Sheet1!K102,"hh:mm"),"")</f>
        <v>01:00</v>
      </c>
      <c r="T100" t="str">
        <f>IF(NOT(ISBLANK(Sheet1!N102)),TEXT(Sheet1!N102,"hh:mm"),"")</f>
        <v>09:45</v>
      </c>
      <c r="U100" t="str">
        <f>IF(NOT(ISBLANK(Sheet1!O102)),TEXT(Sheet1!O102,"hh:mm"),"")</f>
        <v>01:00</v>
      </c>
      <c r="V100">
        <f>IF(NOT(ISBLANK(Sheet1!X102)),Sheet1!X102,"")</f>
        <v>241</v>
      </c>
      <c r="W100">
        <f>IF(NOT(ISBLANK(Sheet1!Y102)),Sheet1!Y102,"")</f>
        <v>1</v>
      </c>
      <c r="X100">
        <f>IF(NOT(ISBLANK(Sheet1!Z102)),Sheet1!Z102,"")</f>
        <v>0.4</v>
      </c>
      <c r="Y100">
        <f>IF(NOT(ISBLANK(Sheet1!AA102)),Sheet1!AA102,"")</f>
        <v>157</v>
      </c>
      <c r="Z100">
        <f>IF(NOT(ISBLANK(Sheet1!AB102)),Sheet1!AB102,"")</f>
        <v>65.099999999999994</v>
      </c>
      <c r="AA100">
        <f>IF(NOT(ISBLANK(Sheet1!AC102)),Sheet1!AC102,"")</f>
        <v>50</v>
      </c>
      <c r="AB100">
        <f>IF(NOT(ISBLANK(Sheet1!AD102)),Sheet1!AD102,"")</f>
        <v>20.7</v>
      </c>
      <c r="AC100">
        <f>IF(NOT(ISBLANK(Sheet1!AE102)),Sheet1!AE102,"")</f>
        <v>0</v>
      </c>
      <c r="AD100">
        <f>IF(NOT(ISBLANK(Sheet1!AF102)),Sheet1!AF102,"")</f>
        <v>0</v>
      </c>
      <c r="AE100">
        <f>IF(NOT(ISBLANK(Sheet1!AG102)),Sheet1!AG102,"")</f>
        <v>30</v>
      </c>
      <c r="AF100">
        <f>IF(NOT(ISBLANK(Sheet1!AH102)),Sheet1!AH102,"")</f>
        <v>12.4</v>
      </c>
      <c r="AG100">
        <f>IF(NOT(ISBLANK(Sheet1!AI102)),Sheet1!AI102,"")</f>
        <v>3</v>
      </c>
      <c r="AH100">
        <f>IF(NOT(ISBLANK(Sheet1!AJ102)),Sheet1!AJ102,"")</f>
        <v>1.2</v>
      </c>
      <c r="AI100">
        <f>IF(NOT(ISBLANK(Sheet1!AK102)),Sheet1!AK102,"")</f>
        <v>0</v>
      </c>
      <c r="AJ100">
        <f>IF(NOT(ISBLANK(Sheet1!AL102)),Sheet1!AL102,"")</f>
        <v>0</v>
      </c>
      <c r="AK100">
        <f>IF(NOT(ISBLANK(Sheet1!AM102)),Sheet1!AM102,"")</f>
        <v>0</v>
      </c>
      <c r="AL100">
        <f>IF(NOT(ISBLANK(Sheet1!AN102)),Sheet1!AN102,"")</f>
        <v>0</v>
      </c>
      <c r="AM100">
        <f>IF(NOT(ISBLANK(Sheet1!AO102)),Sheet1!AO102,"")</f>
        <v>0</v>
      </c>
      <c r="AN100">
        <f>IF(NOT(ISBLANK(Sheet1!AP102)),Sheet1!AP102,"")</f>
        <v>0</v>
      </c>
      <c r="AO100">
        <f>IF(NOT(ISBLANK(Sheet1!AQ102)),Sheet1!AQ102,"")</f>
        <v>0</v>
      </c>
      <c r="AP100">
        <f>IF(NOT(ISBLANK(Sheet1!AR102)),Sheet1!AR102,"")</f>
        <v>0</v>
      </c>
      <c r="AQ100">
        <f>IF(NOT(ISBLANK(Sheet1!AS102)),Sheet1!AS102,"")</f>
        <v>0</v>
      </c>
      <c r="AR100">
        <f>IF(NOT(ISBLANK(Sheet1!AT102)),Sheet1!AT102,"")</f>
        <v>0</v>
      </c>
      <c r="AS100">
        <f>IF(NOT(ISBLANK(Sheet1!AU102)),Sheet1!AU102,"")</f>
        <v>0</v>
      </c>
      <c r="AT100">
        <f>IF(NOT(ISBLANK(Sheet1!AV102)),Sheet1!AV102,"")</f>
        <v>0</v>
      </c>
      <c r="AU100">
        <f>IF(NOT(ISBLANK(Sheet1!AW102)),Sheet1!AW102,"")</f>
        <v>0</v>
      </c>
      <c r="AV100">
        <f>IF(NOT(ISBLANK(Sheet1!AX102)),Sheet1!AX102,"")</f>
        <v>0</v>
      </c>
      <c r="AW100" t="str">
        <f>IF(NOT(ISBLANK(Sheet1!AZ102)),TEXT(Sheet1!AZ102,"hh:mm"),"")</f>
        <v/>
      </c>
      <c r="AX100" t="str">
        <f>IF(NOT(ISBLANK(Sheet1!BA102)),TEXT(Sheet1!BA102,"hh:mm"),"")</f>
        <v/>
      </c>
      <c r="AY100" t="str">
        <f>IF(NOT(ISBLANK(Sheet1!BB102)),Sheet1!BB102,"")</f>
        <v/>
      </c>
      <c r="AZ100" t="str">
        <f>IF(NOT(ISBLANK(Sheet1!BC102)),Sheet1!BC102,"")</f>
        <v/>
      </c>
      <c r="BA100" t="str">
        <f>IF(NOT(ISBLANK(Sheet1!BD102)),Sheet1!BD102,"")</f>
        <v/>
      </c>
      <c r="BB100" t="str">
        <f>IF(NOT(ISBLANK(Sheet1!BE102)),Sheet1!BE102,"")</f>
        <v/>
      </c>
      <c r="BC100" t="str">
        <f>IF(NOT(ISBLANK(Sheet1!BF102)),Sheet1!BF102,"")</f>
        <v/>
      </c>
      <c r="BD100" t="str">
        <f>IF(NOT(ISBLANK(Sheet1!BG102)),Sheet1!BG102,"")</f>
        <v/>
      </c>
      <c r="BE100" t="str">
        <f>IF(NOT(ISBLANK(Sheet1!BI102)),TEXT(Sheet1!BI102,"hh:mm"),"")</f>
        <v/>
      </c>
      <c r="BF100" t="str">
        <f>IF(NOT(ISBLANK(Sheet1!BJ102)),TEXT(Sheet1!BJ102,"hh:mm"),"")</f>
        <v/>
      </c>
      <c r="BG100" t="str">
        <f>IF(NOT(ISBLANK(Sheet1!BK102)),Sheet1!BK102,"")</f>
        <v/>
      </c>
      <c r="BH100" t="str">
        <f>IF(NOT(ISBLANK(Sheet1!BL102)),Sheet1!BL102,"")</f>
        <v/>
      </c>
      <c r="BI100" t="str">
        <f>IF(NOT(ISBLANK(Sheet1!BM102)),Sheet1!BM102,"")</f>
        <v/>
      </c>
      <c r="BJ100" t="str">
        <f>IF(NOT(ISBLANK(Sheet1!BN102)),Sheet1!BN102,"")</f>
        <v/>
      </c>
      <c r="BK100" t="str">
        <f>IF(NOT(ISBLANK(Sheet1!BO102)),Sheet1!BO102,"")</f>
        <v/>
      </c>
      <c r="BL100" t="str">
        <f>IF(NOT(ISBLANK(Sheet1!BP102)),Sheet1!BP102,"")</f>
        <v/>
      </c>
      <c r="BM100">
        <f t="shared" si="1"/>
        <v>36</v>
      </c>
    </row>
    <row r="101" spans="1:65">
      <c r="A101">
        <f>Sheet1!A103</f>
        <v>100</v>
      </c>
      <c r="B101" t="str">
        <f>Sheet1!B103</f>
        <v>PC::PC00454::0200</v>
      </c>
      <c r="C101">
        <f>Sheet1!C103</f>
        <v>38.230778000000001</v>
      </c>
      <c r="D101">
        <f>Sheet1!D103</f>
        <v>-104.545556</v>
      </c>
      <c r="E101" t="str">
        <f>Sheet1!E103</f>
        <v>Preston Rd</v>
      </c>
      <c r="F101" s="8">
        <f>Sheet1!F103</f>
        <v>45027</v>
      </c>
      <c r="G101" s="8">
        <f>Sheet1!G103</f>
        <v>45034</v>
      </c>
      <c r="H101" t="str">
        <f>Sheet1!H103</f>
        <v>25th Ln</v>
      </c>
      <c r="I101">
        <f>Sheet1!I103</f>
        <v>149</v>
      </c>
      <c r="J101" t="str">
        <f>Sheet1!L103</f>
        <v>25th Ln</v>
      </c>
      <c r="K101">
        <f>Sheet1!M103</f>
        <v>146</v>
      </c>
      <c r="L101">
        <f>IF(NOT(ISBLANK(Sheet1!P103)),Sheet1!P103,"")</f>
        <v>295</v>
      </c>
      <c r="M101" t="str">
        <f>IF(NOT(ISBLANK(Sheet1!Q103)),Sheet1!Q103,"")</f>
        <v/>
      </c>
      <c r="N101" s="13">
        <f>IF(NOT(ISBLANK(Sheet1!S103)),Sheet1!S103,"")</f>
        <v>25</v>
      </c>
      <c r="O101">
        <f>IF(NOT(ISBLANK(Sheet1!T103)),Sheet1!T103,"")</f>
        <v>39.200000000000003</v>
      </c>
      <c r="P101" s="13">
        <f>IF(NOT(ISBLANK(Sheet1!V103)),Sheet1!V103,"")</f>
        <v>25</v>
      </c>
      <c r="Q101">
        <f>IF(NOT(ISBLANK(Sheet1!W103)),Sheet1!W103,"")</f>
        <v>40.6</v>
      </c>
      <c r="R101" t="str">
        <f>IF(NOT(ISBLANK(Sheet1!J103)),TEXT(Sheet1!J103,"hh:mm"),"")</f>
        <v>07:00</v>
      </c>
      <c r="S101" t="str">
        <f>IF(NOT(ISBLANK(Sheet1!K103)),TEXT(Sheet1!K103,"hh:mm"),"")</f>
        <v>02:30</v>
      </c>
      <c r="T101" t="str">
        <f>IF(NOT(ISBLANK(Sheet1!N103)),TEXT(Sheet1!N103,"hh:mm"),"")</f>
        <v>07:15</v>
      </c>
      <c r="U101" t="str">
        <f>IF(NOT(ISBLANK(Sheet1!O103)),TEXT(Sheet1!O103,"hh:mm"),"")</f>
        <v>03:00</v>
      </c>
      <c r="V101">
        <f>IF(NOT(ISBLANK(Sheet1!X103)),Sheet1!X103,"")</f>
        <v>2041</v>
      </c>
      <c r="W101">
        <f>IF(NOT(ISBLANK(Sheet1!Y103)),Sheet1!Y103,"")</f>
        <v>5</v>
      </c>
      <c r="X101">
        <f>IF(NOT(ISBLANK(Sheet1!Z103)),Sheet1!Z103,"")</f>
        <v>0.2</v>
      </c>
      <c r="Y101">
        <f>IF(NOT(ISBLANK(Sheet1!AA103)),Sheet1!AA103,"")</f>
        <v>727</v>
      </c>
      <c r="Z101">
        <f>IF(NOT(ISBLANK(Sheet1!AB103)),Sheet1!AB103,"")</f>
        <v>35.6</v>
      </c>
      <c r="AA101">
        <f>IF(NOT(ISBLANK(Sheet1!AC103)),Sheet1!AC103,"")</f>
        <v>783</v>
      </c>
      <c r="AB101">
        <f>IF(NOT(ISBLANK(Sheet1!AD103)),Sheet1!AD103,"")</f>
        <v>38.4</v>
      </c>
      <c r="AC101">
        <f>IF(NOT(ISBLANK(Sheet1!AE103)),Sheet1!AE103,"")</f>
        <v>3</v>
      </c>
      <c r="AD101">
        <f>IF(NOT(ISBLANK(Sheet1!AF103)),Sheet1!AF103,"")</f>
        <v>0.1</v>
      </c>
      <c r="AE101">
        <f>IF(NOT(ISBLANK(Sheet1!AG103)),Sheet1!AG103,"")</f>
        <v>466</v>
      </c>
      <c r="AF101">
        <f>IF(NOT(ISBLANK(Sheet1!AH103)),Sheet1!AH103,"")</f>
        <v>22.8</v>
      </c>
      <c r="AG101">
        <f>IF(NOT(ISBLANK(Sheet1!AI103)),Sheet1!AI103,"")</f>
        <v>18</v>
      </c>
      <c r="AH101">
        <f>IF(NOT(ISBLANK(Sheet1!AJ103)),Sheet1!AJ103,"")</f>
        <v>0.9</v>
      </c>
      <c r="AI101">
        <f>IF(NOT(ISBLANK(Sheet1!AK103)),Sheet1!AK103,"")</f>
        <v>0</v>
      </c>
      <c r="AJ101">
        <f>IF(NOT(ISBLANK(Sheet1!AL103)),Sheet1!AL103,"")</f>
        <v>0</v>
      </c>
      <c r="AK101">
        <f>IF(NOT(ISBLANK(Sheet1!AM103)),Sheet1!AM103,"")</f>
        <v>39</v>
      </c>
      <c r="AL101">
        <f>IF(NOT(ISBLANK(Sheet1!AN103)),Sheet1!AN103,"")</f>
        <v>1.9</v>
      </c>
      <c r="AM101">
        <f>IF(NOT(ISBLANK(Sheet1!AO103)),Sheet1!AO103,"")</f>
        <v>0</v>
      </c>
      <c r="AN101">
        <f>IF(NOT(ISBLANK(Sheet1!AP103)),Sheet1!AP103,"")</f>
        <v>0</v>
      </c>
      <c r="AO101">
        <f>IF(NOT(ISBLANK(Sheet1!AQ103)),Sheet1!AQ103,"")</f>
        <v>0</v>
      </c>
      <c r="AP101">
        <f>IF(NOT(ISBLANK(Sheet1!AR103)),Sheet1!AR103,"")</f>
        <v>0</v>
      </c>
      <c r="AQ101">
        <f>IF(NOT(ISBLANK(Sheet1!AS103)),Sheet1!AS103,"")</f>
        <v>0</v>
      </c>
      <c r="AR101">
        <f>IF(NOT(ISBLANK(Sheet1!AT103)),Sheet1!AT103,"")</f>
        <v>0</v>
      </c>
      <c r="AS101">
        <f>IF(NOT(ISBLANK(Sheet1!AU103)),Sheet1!AU103,"")</f>
        <v>0</v>
      </c>
      <c r="AT101">
        <f>IF(NOT(ISBLANK(Sheet1!AV103)),Sheet1!AV103,"")</f>
        <v>0</v>
      </c>
      <c r="AU101">
        <f>IF(NOT(ISBLANK(Sheet1!AW103)),Sheet1!AW103,"")</f>
        <v>0</v>
      </c>
      <c r="AV101">
        <f>IF(NOT(ISBLANK(Sheet1!AX103)),Sheet1!AX103,"")</f>
        <v>0</v>
      </c>
      <c r="AW101" t="str">
        <f>IF(NOT(ISBLANK(Sheet1!AZ103)),TEXT(Sheet1!AZ103,"hh:mm"),"")</f>
        <v/>
      </c>
      <c r="AX101" t="str">
        <f>IF(NOT(ISBLANK(Sheet1!BA103)),TEXT(Sheet1!BA103,"hh:mm"),"")</f>
        <v/>
      </c>
      <c r="AY101" t="str">
        <f>IF(NOT(ISBLANK(Sheet1!BB103)),Sheet1!BB103,"")</f>
        <v/>
      </c>
      <c r="AZ101" t="str">
        <f>IF(NOT(ISBLANK(Sheet1!BC103)),Sheet1!BC103,"")</f>
        <v/>
      </c>
      <c r="BA101" t="str">
        <f>IF(NOT(ISBLANK(Sheet1!BD103)),Sheet1!BD103,"")</f>
        <v/>
      </c>
      <c r="BB101" t="str">
        <f>IF(NOT(ISBLANK(Sheet1!BE103)),Sheet1!BE103,"")</f>
        <v/>
      </c>
      <c r="BC101" t="str">
        <f>IF(NOT(ISBLANK(Sheet1!BF103)),Sheet1!BF103,"")</f>
        <v/>
      </c>
      <c r="BD101" t="str">
        <f>IF(NOT(ISBLANK(Sheet1!BG103)),Sheet1!BG103,"")</f>
        <v/>
      </c>
      <c r="BE101" t="str">
        <f>IF(NOT(ISBLANK(Sheet1!BI103)),TEXT(Sheet1!BI103,"hh:mm"),"")</f>
        <v/>
      </c>
      <c r="BF101" t="str">
        <f>IF(NOT(ISBLANK(Sheet1!BJ103)),TEXT(Sheet1!BJ103,"hh:mm"),"")</f>
        <v/>
      </c>
      <c r="BG101" t="str">
        <f>IF(NOT(ISBLANK(Sheet1!BK103)),Sheet1!BK103,"")</f>
        <v/>
      </c>
      <c r="BH101" t="str">
        <f>IF(NOT(ISBLANK(Sheet1!BL103)),Sheet1!BL103,"")</f>
        <v/>
      </c>
      <c r="BI101" t="str">
        <f>IF(NOT(ISBLANK(Sheet1!BM103)),Sheet1!BM103,"")</f>
        <v/>
      </c>
      <c r="BJ101" t="str">
        <f>IF(NOT(ISBLANK(Sheet1!BN103)),Sheet1!BN103,"")</f>
        <v/>
      </c>
      <c r="BK101" t="str">
        <f>IF(NOT(ISBLANK(Sheet1!BO103)),Sheet1!BO103,"")</f>
        <v/>
      </c>
      <c r="BL101" t="str">
        <f>IF(NOT(ISBLANK(Sheet1!BP103)),Sheet1!BP103,"")</f>
        <v/>
      </c>
      <c r="BM101">
        <f t="shared" si="1"/>
        <v>295</v>
      </c>
    </row>
    <row r="102" spans="1:65">
      <c r="A102">
        <f>Sheet1!A104</f>
        <v>101</v>
      </c>
      <c r="B102" t="str">
        <f>Sheet1!B104</f>
        <v>PC::PC00024::0100</v>
      </c>
      <c r="C102">
        <f>Sheet1!C104</f>
        <v>38.250388999999998</v>
      </c>
      <c r="D102">
        <f>Sheet1!D104</f>
        <v>-104.547639</v>
      </c>
      <c r="E102" t="str">
        <f>Sheet1!E104</f>
        <v>24th Ln</v>
      </c>
      <c r="F102" s="8">
        <f>Sheet1!F104</f>
        <v>45021</v>
      </c>
      <c r="G102" s="8">
        <f>Sheet1!G104</f>
        <v>45028</v>
      </c>
      <c r="H102" t="str">
        <f>Sheet1!H104</f>
        <v>Everett Rd</v>
      </c>
      <c r="I102">
        <f>Sheet1!I104</f>
        <v>96</v>
      </c>
      <c r="J102" t="str">
        <f>Sheet1!L104</f>
        <v>Everett Rd</v>
      </c>
      <c r="K102">
        <f>Sheet1!M104</f>
        <v>224</v>
      </c>
      <c r="L102">
        <f>IF(NOT(ISBLANK(Sheet1!P104)),Sheet1!P104,"")</f>
        <v>320</v>
      </c>
      <c r="M102" t="str">
        <f>IF(NOT(ISBLANK(Sheet1!Q104)),Sheet1!Q104,"")</f>
        <v/>
      </c>
      <c r="N102" s="13" t="str">
        <f>IF(NOT(ISBLANK(Sheet1!S104)),Sheet1!S104,"")</f>
        <v>20/30</v>
      </c>
      <c r="O102">
        <f>IF(NOT(ISBLANK(Sheet1!T104)),Sheet1!T104,"")</f>
        <v>33.299999999999997</v>
      </c>
      <c r="P102" s="13" t="str">
        <f>IF(NOT(ISBLANK(Sheet1!V104)),Sheet1!V104,"")</f>
        <v>20/30</v>
      </c>
      <c r="Q102">
        <f>IF(NOT(ISBLANK(Sheet1!W104)),Sheet1!W104,"")</f>
        <v>35.5</v>
      </c>
      <c r="R102" t="str">
        <f>IF(NOT(ISBLANK(Sheet1!J104)),TEXT(Sheet1!J104,"hh:mm"),"")</f>
        <v>05:45</v>
      </c>
      <c r="S102" t="str">
        <f>IF(NOT(ISBLANK(Sheet1!K104)),TEXT(Sheet1!K104,"hh:mm"),"")</f>
        <v>02:00</v>
      </c>
      <c r="T102" t="str">
        <f>IF(NOT(ISBLANK(Sheet1!N104)),TEXT(Sheet1!N104,"hh:mm"),"")</f>
        <v>05:45</v>
      </c>
      <c r="U102" t="str">
        <f>IF(NOT(ISBLANK(Sheet1!O104)),TEXT(Sheet1!O104,"hh:mm"),"")</f>
        <v>02:00</v>
      </c>
      <c r="V102">
        <f>IF(NOT(ISBLANK(Sheet1!X104)),Sheet1!X104,"")</f>
        <v>2181</v>
      </c>
      <c r="W102">
        <f>IF(NOT(ISBLANK(Sheet1!Y104)),Sheet1!Y104,"")</f>
        <v>10</v>
      </c>
      <c r="X102">
        <f>IF(NOT(ISBLANK(Sheet1!Z104)),Sheet1!Z104,"")</f>
        <v>0.5</v>
      </c>
      <c r="Y102">
        <f>IF(NOT(ISBLANK(Sheet1!AA104)),Sheet1!AA104,"")</f>
        <v>1517</v>
      </c>
      <c r="Z102">
        <f>IF(NOT(ISBLANK(Sheet1!AB104)),Sheet1!AB104,"")</f>
        <v>69.599999999999994</v>
      </c>
      <c r="AA102">
        <f>IF(NOT(ISBLANK(Sheet1!AC104)),Sheet1!AC104,"")</f>
        <v>521</v>
      </c>
      <c r="AB102">
        <f>IF(NOT(ISBLANK(Sheet1!AD104)),Sheet1!AD104,"")</f>
        <v>23.9</v>
      </c>
      <c r="AC102">
        <f>IF(NOT(ISBLANK(Sheet1!AE104)),Sheet1!AE104,"")</f>
        <v>7</v>
      </c>
      <c r="AD102">
        <f>IF(NOT(ISBLANK(Sheet1!AF104)),Sheet1!AF104,"")</f>
        <v>0.3</v>
      </c>
      <c r="AE102">
        <f>IF(NOT(ISBLANK(Sheet1!AG104)),Sheet1!AG104,"")</f>
        <v>112</v>
      </c>
      <c r="AF102">
        <f>IF(NOT(ISBLANK(Sheet1!AH104)),Sheet1!AH104,"")</f>
        <v>5.0999999999999996</v>
      </c>
      <c r="AG102">
        <f>IF(NOT(ISBLANK(Sheet1!AI104)),Sheet1!AI104,"")</f>
        <v>7</v>
      </c>
      <c r="AH102">
        <f>IF(NOT(ISBLANK(Sheet1!AJ104)),Sheet1!AJ104,"")</f>
        <v>0.3</v>
      </c>
      <c r="AI102">
        <f>IF(NOT(ISBLANK(Sheet1!AK104)),Sheet1!AK104,"")</f>
        <v>0</v>
      </c>
      <c r="AJ102">
        <f>IF(NOT(ISBLANK(Sheet1!AL104)),Sheet1!AL104,"")</f>
        <v>0</v>
      </c>
      <c r="AK102">
        <f>IF(NOT(ISBLANK(Sheet1!AM104)),Sheet1!AM104,"")</f>
        <v>7</v>
      </c>
      <c r="AL102">
        <f>IF(NOT(ISBLANK(Sheet1!AN104)),Sheet1!AN104,"")</f>
        <v>0.3</v>
      </c>
      <c r="AM102">
        <f>IF(NOT(ISBLANK(Sheet1!AO104)),Sheet1!AO104,"")</f>
        <v>0</v>
      </c>
      <c r="AN102">
        <f>IF(NOT(ISBLANK(Sheet1!AP104)),Sheet1!AP104,"")</f>
        <v>0</v>
      </c>
      <c r="AO102">
        <f>IF(NOT(ISBLANK(Sheet1!AQ104)),Sheet1!AQ104,"")</f>
        <v>0</v>
      </c>
      <c r="AP102">
        <f>IF(NOT(ISBLANK(Sheet1!AR104)),Sheet1!AR104,"")</f>
        <v>0</v>
      </c>
      <c r="AQ102">
        <f>IF(NOT(ISBLANK(Sheet1!AS104)),Sheet1!AS104,"")</f>
        <v>0</v>
      </c>
      <c r="AR102">
        <f>IF(NOT(ISBLANK(Sheet1!AT104)),Sheet1!AT104,"")</f>
        <v>0</v>
      </c>
      <c r="AS102">
        <f>IF(NOT(ISBLANK(Sheet1!AU104)),Sheet1!AU104,"")</f>
        <v>0</v>
      </c>
      <c r="AT102">
        <f>IF(NOT(ISBLANK(Sheet1!AV104)),Sheet1!AV104,"")</f>
        <v>0</v>
      </c>
      <c r="AU102">
        <f>IF(NOT(ISBLANK(Sheet1!AW104)),Sheet1!AW104,"")</f>
        <v>0</v>
      </c>
      <c r="AV102">
        <f>IF(NOT(ISBLANK(Sheet1!AX104)),Sheet1!AX104,"")</f>
        <v>0</v>
      </c>
      <c r="AW102" t="str">
        <f>IF(NOT(ISBLANK(Sheet1!AZ104)),TEXT(Sheet1!AZ104,"hh:mm"),"")</f>
        <v/>
      </c>
      <c r="AX102" t="str">
        <f>IF(NOT(ISBLANK(Sheet1!BA104)),TEXT(Sheet1!BA104,"hh:mm"),"")</f>
        <v/>
      </c>
      <c r="AY102" t="str">
        <f>IF(NOT(ISBLANK(Sheet1!BB104)),Sheet1!BB104,"")</f>
        <v/>
      </c>
      <c r="AZ102" t="str">
        <f>IF(NOT(ISBLANK(Sheet1!BC104)),Sheet1!BC104,"")</f>
        <v/>
      </c>
      <c r="BA102" t="str">
        <f>IF(NOT(ISBLANK(Sheet1!BD104)),Sheet1!BD104,"")</f>
        <v/>
      </c>
      <c r="BB102" t="str">
        <f>IF(NOT(ISBLANK(Sheet1!BE104)),Sheet1!BE104,"")</f>
        <v/>
      </c>
      <c r="BC102" t="str">
        <f>IF(NOT(ISBLANK(Sheet1!BF104)),Sheet1!BF104,"")</f>
        <v/>
      </c>
      <c r="BD102" t="str">
        <f>IF(NOT(ISBLANK(Sheet1!BG104)),Sheet1!BG104,"")</f>
        <v/>
      </c>
      <c r="BE102" t="str">
        <f>IF(NOT(ISBLANK(Sheet1!BI104)),TEXT(Sheet1!BI104,"hh:mm"),"")</f>
        <v/>
      </c>
      <c r="BF102" t="str">
        <f>IF(NOT(ISBLANK(Sheet1!BJ104)),TEXT(Sheet1!BJ104,"hh:mm"),"")</f>
        <v/>
      </c>
      <c r="BG102" t="str">
        <f>IF(NOT(ISBLANK(Sheet1!BK104)),Sheet1!BK104,"")</f>
        <v/>
      </c>
      <c r="BH102" t="str">
        <f>IF(NOT(ISBLANK(Sheet1!BL104)),Sheet1!BL104,"")</f>
        <v/>
      </c>
      <c r="BI102" t="str">
        <f>IF(NOT(ISBLANK(Sheet1!BM104)),Sheet1!BM104,"")</f>
        <v/>
      </c>
      <c r="BJ102" t="str">
        <f>IF(NOT(ISBLANK(Sheet1!BN104)),Sheet1!BN104,"")</f>
        <v/>
      </c>
      <c r="BK102" t="str">
        <f>IF(NOT(ISBLANK(Sheet1!BO104)),Sheet1!BO104,"")</f>
        <v/>
      </c>
      <c r="BL102" t="str">
        <f>IF(NOT(ISBLANK(Sheet1!BP104)),Sheet1!BP104,"")</f>
        <v/>
      </c>
      <c r="BM102">
        <f t="shared" si="1"/>
        <v>320</v>
      </c>
    </row>
    <row r="103" spans="1:65">
      <c r="A103">
        <f>Sheet1!A105</f>
        <v>102</v>
      </c>
      <c r="B103" t="str">
        <f>Sheet1!B105</f>
        <v>None</v>
      </c>
      <c r="C103">
        <f>Sheet1!C105</f>
        <v>38.016562999999998</v>
      </c>
      <c r="D103">
        <f>Sheet1!D105</f>
        <v>-104.907769</v>
      </c>
      <c r="E103" t="str">
        <f>Sheet1!E105</f>
        <v>3 R Rd</v>
      </c>
      <c r="F103" s="8">
        <f>Sheet1!F105</f>
        <v>44515</v>
      </c>
      <c r="G103" s="8">
        <f>Sheet1!G105</f>
        <v>44545</v>
      </c>
      <c r="H103" t="str">
        <f>Sheet1!H105</f>
        <v>Haynes Rd</v>
      </c>
      <c r="I103">
        <f>Sheet1!I105</f>
        <v>43</v>
      </c>
      <c r="J103" t="str">
        <f>Sheet1!L105</f>
        <v>Haynes Rd</v>
      </c>
      <c r="K103">
        <f>Sheet1!M105</f>
        <v>47</v>
      </c>
      <c r="L103">
        <f>IF(NOT(ISBLANK(Sheet1!P105)),Sheet1!P105,"")</f>
        <v>90</v>
      </c>
      <c r="M103" t="str">
        <f>IF(NOT(ISBLANK(Sheet1!Q105)),Sheet1!Q105,"")</f>
        <v/>
      </c>
      <c r="N103" s="13">
        <f>IF(NOT(ISBLANK(Sheet1!S105)),Sheet1!S105,"")</f>
        <v>40</v>
      </c>
      <c r="O103">
        <f>IF(NOT(ISBLANK(Sheet1!T105)),Sheet1!T105,"")</f>
        <v>53.2</v>
      </c>
      <c r="P103" s="13">
        <f>IF(NOT(ISBLANK(Sheet1!V105)),Sheet1!V105,"")</f>
        <v>40</v>
      </c>
      <c r="Q103">
        <f>IF(NOT(ISBLANK(Sheet1!W105)),Sheet1!W105,"")</f>
        <v>49.6</v>
      </c>
      <c r="R103" t="str">
        <f>IF(NOT(ISBLANK(Sheet1!J105)),TEXT(Sheet1!J105,"hh:mm"),"")</f>
        <v>10:30</v>
      </c>
      <c r="S103" t="str">
        <f>IF(NOT(ISBLANK(Sheet1!K105)),TEXT(Sheet1!K105,"hh:mm"),"")</f>
        <v>05:45</v>
      </c>
      <c r="T103" t="str">
        <f>IF(NOT(ISBLANK(Sheet1!N105)),TEXT(Sheet1!N105,"hh:mm"),"")</f>
        <v>07:15</v>
      </c>
      <c r="U103" t="str">
        <f>IF(NOT(ISBLANK(Sheet1!O105)),TEXT(Sheet1!O105,"hh:mm"),"")</f>
        <v>05:00</v>
      </c>
      <c r="V103">
        <f>IF(NOT(ISBLANK(Sheet1!X105)),Sheet1!X105,"")</f>
        <v>2651</v>
      </c>
      <c r="W103">
        <f>IF(NOT(ISBLANK(Sheet1!Y105)),Sheet1!Y105,"")</f>
        <v>3</v>
      </c>
      <c r="X103">
        <f>IF(NOT(ISBLANK(Sheet1!Z105)),Sheet1!Z105,"")</f>
        <v>0.1</v>
      </c>
      <c r="Y103">
        <f>IF(NOT(ISBLANK(Sheet1!AA105)),Sheet1!AA105,"")</f>
        <v>1119</v>
      </c>
      <c r="Z103">
        <f>IF(NOT(ISBLANK(Sheet1!AB105)),Sheet1!AB105,"")</f>
        <v>42.2</v>
      </c>
      <c r="AA103">
        <f>IF(NOT(ISBLANK(Sheet1!AC105)),Sheet1!AC105,"")</f>
        <v>891</v>
      </c>
      <c r="AB103">
        <f>IF(NOT(ISBLANK(Sheet1!AD105)),Sheet1!AD105,"")</f>
        <v>33.6</v>
      </c>
      <c r="AC103">
        <f>IF(NOT(ISBLANK(Sheet1!AE105)),Sheet1!AE105,"")</f>
        <v>46</v>
      </c>
      <c r="AD103">
        <f>IF(NOT(ISBLANK(Sheet1!AF105)),Sheet1!AF105,"")</f>
        <v>1.7</v>
      </c>
      <c r="AE103">
        <f>IF(NOT(ISBLANK(Sheet1!AG105)),Sheet1!AG105,"")</f>
        <v>473</v>
      </c>
      <c r="AF103">
        <f>IF(NOT(ISBLANK(Sheet1!AH105)),Sheet1!AH105,"")</f>
        <v>17.8</v>
      </c>
      <c r="AG103">
        <f>IF(NOT(ISBLANK(Sheet1!AI105)),Sheet1!AI105,"")</f>
        <v>76</v>
      </c>
      <c r="AH103">
        <f>IF(NOT(ISBLANK(Sheet1!AJ105)),Sheet1!AJ105,"")</f>
        <v>2.9</v>
      </c>
      <c r="AI103">
        <f>IF(NOT(ISBLANK(Sheet1!AK105)),Sheet1!AK105,"")</f>
        <v>0</v>
      </c>
      <c r="AJ103">
        <f>IF(NOT(ISBLANK(Sheet1!AL105)),Sheet1!AL105,"")</f>
        <v>0</v>
      </c>
      <c r="AK103">
        <f>IF(NOT(ISBLANK(Sheet1!AM105)),Sheet1!AM105,"")</f>
        <v>43</v>
      </c>
      <c r="AL103">
        <f>IF(NOT(ISBLANK(Sheet1!AN105)),Sheet1!AN105,"")</f>
        <v>1.6</v>
      </c>
      <c r="AM103">
        <f>IF(NOT(ISBLANK(Sheet1!AO105)),Sheet1!AO105,"")</f>
        <v>0</v>
      </c>
      <c r="AN103">
        <f>IF(NOT(ISBLANK(Sheet1!AP105)),Sheet1!AP105,"")</f>
        <v>0</v>
      </c>
      <c r="AO103">
        <f>IF(NOT(ISBLANK(Sheet1!AQ105)),Sheet1!AQ105,"")</f>
        <v>0</v>
      </c>
      <c r="AP103">
        <f>IF(NOT(ISBLANK(Sheet1!AR105)),Sheet1!AR105,"")</f>
        <v>0</v>
      </c>
      <c r="AQ103">
        <f>IF(NOT(ISBLANK(Sheet1!AS105)),Sheet1!AS105,"")</f>
        <v>0</v>
      </c>
      <c r="AR103">
        <f>IF(NOT(ISBLANK(Sheet1!AT105)),Sheet1!AT105,"")</f>
        <v>0</v>
      </c>
      <c r="AS103">
        <f>IF(NOT(ISBLANK(Sheet1!AU105)),Sheet1!AU105,"")</f>
        <v>0</v>
      </c>
      <c r="AT103">
        <f>IF(NOT(ISBLANK(Sheet1!AV105)),Sheet1!AV105,"")</f>
        <v>0</v>
      </c>
      <c r="AU103">
        <f>IF(NOT(ISBLANK(Sheet1!AW105)),Sheet1!AW105,"")</f>
        <v>0</v>
      </c>
      <c r="AV103">
        <f>IF(NOT(ISBLANK(Sheet1!AX105)),Sheet1!AX105,"")</f>
        <v>0</v>
      </c>
      <c r="AW103" t="str">
        <f>IF(NOT(ISBLANK(Sheet1!AZ105)),TEXT(Sheet1!AZ105,"hh:mm"),"")</f>
        <v/>
      </c>
      <c r="AX103" t="str">
        <f>IF(NOT(ISBLANK(Sheet1!BA105)),TEXT(Sheet1!BA105,"hh:mm"),"")</f>
        <v/>
      </c>
      <c r="AY103" t="str">
        <f>IF(NOT(ISBLANK(Sheet1!BB105)),Sheet1!BB105,"")</f>
        <v/>
      </c>
      <c r="AZ103" t="str">
        <f>IF(NOT(ISBLANK(Sheet1!BC105)),Sheet1!BC105,"")</f>
        <v/>
      </c>
      <c r="BA103" t="str">
        <f>IF(NOT(ISBLANK(Sheet1!BD105)),Sheet1!BD105,"")</f>
        <v/>
      </c>
      <c r="BB103" t="str">
        <f>IF(NOT(ISBLANK(Sheet1!BE105)),Sheet1!BE105,"")</f>
        <v/>
      </c>
      <c r="BC103" t="str">
        <f>IF(NOT(ISBLANK(Sheet1!BF105)),Sheet1!BF105,"")</f>
        <v/>
      </c>
      <c r="BD103" t="str">
        <f>IF(NOT(ISBLANK(Sheet1!BG105)),Sheet1!BG105,"")</f>
        <v/>
      </c>
      <c r="BE103" t="str">
        <f>IF(NOT(ISBLANK(Sheet1!BI105)),TEXT(Sheet1!BI105,"hh:mm"),"")</f>
        <v/>
      </c>
      <c r="BF103" t="str">
        <f>IF(NOT(ISBLANK(Sheet1!BJ105)),TEXT(Sheet1!BJ105,"hh:mm"),"")</f>
        <v/>
      </c>
      <c r="BG103" t="str">
        <f>IF(NOT(ISBLANK(Sheet1!BK105)),Sheet1!BK105,"")</f>
        <v/>
      </c>
      <c r="BH103" t="str">
        <f>IF(NOT(ISBLANK(Sheet1!BL105)),Sheet1!BL105,"")</f>
        <v/>
      </c>
      <c r="BI103" t="str">
        <f>IF(NOT(ISBLANK(Sheet1!BM105)),Sheet1!BM105,"")</f>
        <v/>
      </c>
      <c r="BJ103" t="str">
        <f>IF(NOT(ISBLANK(Sheet1!BN105)),Sheet1!BN105,"")</f>
        <v/>
      </c>
      <c r="BK103" t="str">
        <f>IF(NOT(ISBLANK(Sheet1!BO105)),Sheet1!BO105,"")</f>
        <v/>
      </c>
      <c r="BL103" t="str">
        <f>IF(NOT(ISBLANK(Sheet1!BP105)),Sheet1!BP105,"")</f>
        <v/>
      </c>
      <c r="BM103">
        <f t="shared" si="1"/>
        <v>90</v>
      </c>
    </row>
    <row r="104" spans="1:65">
      <c r="A104">
        <f>Sheet1!A106</f>
        <v>103</v>
      </c>
      <c r="B104" t="str">
        <f>Sheet1!B106</f>
        <v>None</v>
      </c>
      <c r="C104">
        <f>Sheet1!C106</f>
        <v>38.078262000000002</v>
      </c>
      <c r="D104">
        <f>Sheet1!D106</f>
        <v>-104.939284</v>
      </c>
      <c r="E104" t="str">
        <f>Sheet1!E106</f>
        <v>3 R Rd</v>
      </c>
      <c r="F104" s="8">
        <f>Sheet1!F106</f>
        <v>44510</v>
      </c>
      <c r="G104" s="8">
        <f>Sheet1!G106</f>
        <v>44540</v>
      </c>
      <c r="H104" t="str">
        <f>Sheet1!H106</f>
        <v>HW 78</v>
      </c>
      <c r="I104">
        <f>Sheet1!I106</f>
        <v>104</v>
      </c>
      <c r="J104" t="str">
        <f>Sheet1!L106</f>
        <v>HW 78</v>
      </c>
      <c r="K104">
        <f>Sheet1!M106</f>
        <v>108</v>
      </c>
      <c r="L104">
        <f>IF(NOT(ISBLANK(Sheet1!P106)),Sheet1!P106,"")</f>
        <v>212</v>
      </c>
      <c r="M104" t="str">
        <f>IF(NOT(ISBLANK(Sheet1!Q106)),Sheet1!Q106,"")</f>
        <v/>
      </c>
      <c r="N104" s="13">
        <f>IF(NOT(ISBLANK(Sheet1!S106)),Sheet1!S106,"")</f>
        <v>40</v>
      </c>
      <c r="O104">
        <f>IF(NOT(ISBLANK(Sheet1!T106)),Sheet1!T106,"")</f>
        <v>49.6</v>
      </c>
      <c r="P104" s="13">
        <f>IF(NOT(ISBLANK(Sheet1!V106)),Sheet1!V106,"")</f>
        <v>40</v>
      </c>
      <c r="Q104">
        <f>IF(NOT(ISBLANK(Sheet1!W106)),Sheet1!W106,"")</f>
        <v>40.6</v>
      </c>
      <c r="R104" t="str">
        <f>IF(NOT(ISBLANK(Sheet1!J106)),TEXT(Sheet1!J106,"hh:mm"),"")</f>
        <v>11:00</v>
      </c>
      <c r="S104" t="str">
        <f>IF(NOT(ISBLANK(Sheet1!K106)),TEXT(Sheet1!K106,"hh:mm"),"")</f>
        <v>12:15</v>
      </c>
      <c r="T104" t="str">
        <f>IF(NOT(ISBLANK(Sheet1!N106)),TEXT(Sheet1!N106,"hh:mm"),"")</f>
        <v>10:15</v>
      </c>
      <c r="U104" t="str">
        <f>IF(NOT(ISBLANK(Sheet1!O106)),TEXT(Sheet1!O106,"hh:mm"),"")</f>
        <v>04:45</v>
      </c>
      <c r="V104">
        <f>IF(NOT(ISBLANK(Sheet1!X106)),Sheet1!X106,"")</f>
        <v>6323</v>
      </c>
      <c r="W104">
        <f>IF(NOT(ISBLANK(Sheet1!Y106)),Sheet1!Y106,"")</f>
        <v>10</v>
      </c>
      <c r="X104">
        <f>IF(NOT(ISBLANK(Sheet1!Z106)),Sheet1!Z106,"")</f>
        <v>0.2</v>
      </c>
      <c r="Y104">
        <f>IF(NOT(ISBLANK(Sheet1!AA106)),Sheet1!AA106,"")</f>
        <v>2818</v>
      </c>
      <c r="Z104">
        <f>IF(NOT(ISBLANK(Sheet1!AB106)),Sheet1!AB106,"")</f>
        <v>44.6</v>
      </c>
      <c r="AA104">
        <f>IF(NOT(ISBLANK(Sheet1!AC106)),Sheet1!AC106,"")</f>
        <v>1712</v>
      </c>
      <c r="AB104">
        <f>IF(NOT(ISBLANK(Sheet1!AD106)),Sheet1!AD106,"")</f>
        <v>27.1</v>
      </c>
      <c r="AC104">
        <f>IF(NOT(ISBLANK(Sheet1!AE106)),Sheet1!AE106,"")</f>
        <v>74</v>
      </c>
      <c r="AD104">
        <f>IF(NOT(ISBLANK(Sheet1!AF106)),Sheet1!AF106,"")</f>
        <v>1.2</v>
      </c>
      <c r="AE104">
        <f>IF(NOT(ISBLANK(Sheet1!AG106)),Sheet1!AG106,"")</f>
        <v>1495</v>
      </c>
      <c r="AF104">
        <f>IF(NOT(ISBLANK(Sheet1!AH106)),Sheet1!AH106,"")</f>
        <v>23.6</v>
      </c>
      <c r="AG104">
        <f>IF(NOT(ISBLANK(Sheet1!AI106)),Sheet1!AI106,"")</f>
        <v>42</v>
      </c>
      <c r="AH104">
        <f>IF(NOT(ISBLANK(Sheet1!AJ106)),Sheet1!AJ106,"")</f>
        <v>0.7</v>
      </c>
      <c r="AI104">
        <f>IF(NOT(ISBLANK(Sheet1!AK106)),Sheet1!AK106,"")</f>
        <v>0</v>
      </c>
      <c r="AJ104">
        <f>IF(NOT(ISBLANK(Sheet1!AL106)),Sheet1!AL106,"")</f>
        <v>0</v>
      </c>
      <c r="AK104">
        <f>IF(NOT(ISBLANK(Sheet1!AM106)),Sheet1!AM106,"")</f>
        <v>163</v>
      </c>
      <c r="AL104">
        <f>IF(NOT(ISBLANK(Sheet1!AN106)),Sheet1!AN106,"")</f>
        <v>2.6</v>
      </c>
      <c r="AM104">
        <f>IF(NOT(ISBLANK(Sheet1!AO106)),Sheet1!AO106,"")</f>
        <v>9</v>
      </c>
      <c r="AN104">
        <f>IF(NOT(ISBLANK(Sheet1!AP106)),Sheet1!AP106,"")</f>
        <v>0.1</v>
      </c>
      <c r="AO104">
        <f>IF(NOT(ISBLANK(Sheet1!AQ106)),Sheet1!AQ106,"")</f>
        <v>0</v>
      </c>
      <c r="AP104">
        <f>IF(NOT(ISBLANK(Sheet1!AR106)),Sheet1!AR106,"")</f>
        <v>0</v>
      </c>
      <c r="AQ104">
        <f>IF(NOT(ISBLANK(Sheet1!AS106)),Sheet1!AS106,"")</f>
        <v>0</v>
      </c>
      <c r="AR104">
        <f>IF(NOT(ISBLANK(Sheet1!AT106)),Sheet1!AT106,"")</f>
        <v>0</v>
      </c>
      <c r="AS104">
        <f>IF(NOT(ISBLANK(Sheet1!AU106)),Sheet1!AU106,"")</f>
        <v>0</v>
      </c>
      <c r="AT104">
        <f>IF(NOT(ISBLANK(Sheet1!AV106)),Sheet1!AV106,"")</f>
        <v>0</v>
      </c>
      <c r="AU104">
        <f>IF(NOT(ISBLANK(Sheet1!AW106)),Sheet1!AW106,"")</f>
        <v>0</v>
      </c>
      <c r="AV104">
        <f>IF(NOT(ISBLANK(Sheet1!AX106)),Sheet1!AX106,"")</f>
        <v>0</v>
      </c>
      <c r="AW104" t="str">
        <f>IF(NOT(ISBLANK(Sheet1!AZ106)),TEXT(Sheet1!AZ106,"hh:mm"),"")</f>
        <v/>
      </c>
      <c r="AX104" t="str">
        <f>IF(NOT(ISBLANK(Sheet1!BA106)),TEXT(Sheet1!BA106,"hh:mm"),"")</f>
        <v/>
      </c>
      <c r="AY104" t="str">
        <f>IF(NOT(ISBLANK(Sheet1!BB106)),Sheet1!BB106,"")</f>
        <v/>
      </c>
      <c r="AZ104" t="str">
        <f>IF(NOT(ISBLANK(Sheet1!BC106)),Sheet1!BC106,"")</f>
        <v/>
      </c>
      <c r="BA104" t="str">
        <f>IF(NOT(ISBLANK(Sheet1!BD106)),Sheet1!BD106,"")</f>
        <v/>
      </c>
      <c r="BB104" t="str">
        <f>IF(NOT(ISBLANK(Sheet1!BE106)),Sheet1!BE106,"")</f>
        <v/>
      </c>
      <c r="BC104" t="str">
        <f>IF(NOT(ISBLANK(Sheet1!BF106)),Sheet1!BF106,"")</f>
        <v/>
      </c>
      <c r="BD104" t="str">
        <f>IF(NOT(ISBLANK(Sheet1!BG106)),Sheet1!BG106,"")</f>
        <v/>
      </c>
      <c r="BE104" t="str">
        <f>IF(NOT(ISBLANK(Sheet1!BI106)),TEXT(Sheet1!BI106,"hh:mm"),"")</f>
        <v/>
      </c>
      <c r="BF104" t="str">
        <f>IF(NOT(ISBLANK(Sheet1!BJ106)),TEXT(Sheet1!BJ106,"hh:mm"),"")</f>
        <v/>
      </c>
      <c r="BG104" t="str">
        <f>IF(NOT(ISBLANK(Sheet1!BK106)),Sheet1!BK106,"")</f>
        <v/>
      </c>
      <c r="BH104" t="str">
        <f>IF(NOT(ISBLANK(Sheet1!BL106)),Sheet1!BL106,"")</f>
        <v/>
      </c>
      <c r="BI104" t="str">
        <f>IF(NOT(ISBLANK(Sheet1!BM106)),Sheet1!BM106,"")</f>
        <v/>
      </c>
      <c r="BJ104" t="str">
        <f>IF(NOT(ISBLANK(Sheet1!BN106)),Sheet1!BN106,"")</f>
        <v/>
      </c>
      <c r="BK104" t="str">
        <f>IF(NOT(ISBLANK(Sheet1!BO106)),Sheet1!BO106,"")</f>
        <v/>
      </c>
      <c r="BL104" t="str">
        <f>IF(NOT(ISBLANK(Sheet1!BP106)),Sheet1!BP106,"")</f>
        <v/>
      </c>
      <c r="BM104">
        <f t="shared" si="1"/>
        <v>212</v>
      </c>
    </row>
    <row r="105" spans="1:65">
      <c r="A105">
        <f>Sheet1!A107</f>
        <v>104</v>
      </c>
      <c r="B105" t="str">
        <f>Sheet1!B107</f>
        <v>PC::PC00030::0200</v>
      </c>
      <c r="C105">
        <f>Sheet1!C107</f>
        <v>38.247217999999997</v>
      </c>
      <c r="D105">
        <f>Sheet1!D107</f>
        <v>-104.50602600000001</v>
      </c>
      <c r="E105" t="str">
        <f>Sheet1!E107</f>
        <v>30th Ln</v>
      </c>
      <c r="F105" s="8">
        <f>Sheet1!F107</f>
        <v>44865</v>
      </c>
      <c r="G105" s="8">
        <f>Sheet1!G107</f>
        <v>44872</v>
      </c>
      <c r="H105" t="str">
        <f>Sheet1!H107</f>
        <v xml:space="preserve">E US HW 50 </v>
      </c>
      <c r="I105">
        <f>Sheet1!I107</f>
        <v>189</v>
      </c>
      <c r="J105" t="str">
        <f>Sheet1!L107</f>
        <v xml:space="preserve">E US HW 50 </v>
      </c>
      <c r="K105">
        <f>Sheet1!M107</f>
        <v>191</v>
      </c>
      <c r="L105">
        <f>IF(NOT(ISBLANK(Sheet1!P107)),Sheet1!P107,"")</f>
        <v>380</v>
      </c>
      <c r="M105" t="str">
        <f>IF(NOT(ISBLANK(Sheet1!Q107)),Sheet1!Q107,"")</f>
        <v/>
      </c>
      <c r="N105" s="13">
        <f>IF(NOT(ISBLANK(Sheet1!S107)),Sheet1!S107,"")</f>
        <v>30</v>
      </c>
      <c r="O105">
        <f>IF(NOT(ISBLANK(Sheet1!T107)),Sheet1!T107,"")</f>
        <v>39.200000000000003</v>
      </c>
      <c r="P105" s="13">
        <f>IF(NOT(ISBLANK(Sheet1!V107)),Sheet1!V107,"")</f>
        <v>30</v>
      </c>
      <c r="Q105">
        <f>IF(NOT(ISBLANK(Sheet1!W107)),Sheet1!W107,"")</f>
        <v>41.4</v>
      </c>
      <c r="R105" t="str">
        <f>IF(NOT(ISBLANK(Sheet1!J107)),TEXT(Sheet1!J107,"hh:mm"),"")</f>
        <v>07:15</v>
      </c>
      <c r="S105" t="str">
        <f>IF(NOT(ISBLANK(Sheet1!K107)),TEXT(Sheet1!K107,"hh:mm"),"")</f>
        <v>03:30</v>
      </c>
      <c r="T105" t="str">
        <f>IF(NOT(ISBLANK(Sheet1!N107)),TEXT(Sheet1!N107,"hh:mm"),"")</f>
        <v>07:15</v>
      </c>
      <c r="U105" t="str">
        <f>IF(NOT(ISBLANK(Sheet1!O107)),TEXT(Sheet1!O107,"hh:mm"),"")</f>
        <v>02:30</v>
      </c>
      <c r="V105">
        <f>IF(NOT(ISBLANK(Sheet1!X107)),Sheet1!X107,"")</f>
        <v>2611</v>
      </c>
      <c r="W105">
        <f>IF(NOT(ISBLANK(Sheet1!Y107)),Sheet1!Y107,"")</f>
        <v>4</v>
      </c>
      <c r="X105">
        <f>IF(NOT(ISBLANK(Sheet1!Z107)),Sheet1!Z107,"")</f>
        <v>0.2</v>
      </c>
      <c r="Y105">
        <f>IF(NOT(ISBLANK(Sheet1!AA107)),Sheet1!AA107,"")</f>
        <v>1381</v>
      </c>
      <c r="Z105">
        <f>IF(NOT(ISBLANK(Sheet1!AB107)),Sheet1!AB107,"")</f>
        <v>52.9</v>
      </c>
      <c r="AA105">
        <f>IF(NOT(ISBLANK(Sheet1!AC107)),Sheet1!AC107,"")</f>
        <v>664</v>
      </c>
      <c r="AB105">
        <f>IF(NOT(ISBLANK(Sheet1!AD107)),Sheet1!AD107,"")</f>
        <v>25.4</v>
      </c>
      <c r="AC105">
        <f>IF(NOT(ISBLANK(Sheet1!AE107)),Sheet1!AE107,"")</f>
        <v>19</v>
      </c>
      <c r="AD105">
        <f>IF(NOT(ISBLANK(Sheet1!AF107)),Sheet1!AF107,"")</f>
        <v>0.7</v>
      </c>
      <c r="AE105">
        <f>IF(NOT(ISBLANK(Sheet1!AG107)),Sheet1!AG107,"")</f>
        <v>486</v>
      </c>
      <c r="AF105">
        <f>IF(NOT(ISBLANK(Sheet1!AH107)),Sheet1!AH107,"")</f>
        <v>18.600000000000001</v>
      </c>
      <c r="AG105">
        <f>IF(NOT(ISBLANK(Sheet1!AI107)),Sheet1!AI107,"")</f>
        <v>4</v>
      </c>
      <c r="AH105">
        <f>IF(NOT(ISBLANK(Sheet1!AJ107)),Sheet1!AJ107,"")</f>
        <v>0.2</v>
      </c>
      <c r="AI105">
        <f>IF(NOT(ISBLANK(Sheet1!AK107)),Sheet1!AK107,"")</f>
        <v>0</v>
      </c>
      <c r="AJ105">
        <f>IF(NOT(ISBLANK(Sheet1!AL107)),Sheet1!AL107,"")</f>
        <v>0</v>
      </c>
      <c r="AK105">
        <f>IF(NOT(ISBLANK(Sheet1!AM107)),Sheet1!AM107,"")</f>
        <v>52</v>
      </c>
      <c r="AL105">
        <f>IF(NOT(ISBLANK(Sheet1!AN107)),Sheet1!AN107,"")</f>
        <v>2</v>
      </c>
      <c r="AM105">
        <f>IF(NOT(ISBLANK(Sheet1!AO107)),Sheet1!AO107,"")</f>
        <v>1</v>
      </c>
      <c r="AN105">
        <f>IF(NOT(ISBLANK(Sheet1!AP107)),Sheet1!AP107,"")</f>
        <v>0</v>
      </c>
      <c r="AO105">
        <f>IF(NOT(ISBLANK(Sheet1!AQ107)),Sheet1!AQ107,"")</f>
        <v>0</v>
      </c>
      <c r="AP105">
        <f>IF(NOT(ISBLANK(Sheet1!AR107)),Sheet1!AR107,"")</f>
        <v>0</v>
      </c>
      <c r="AQ105">
        <f>IF(NOT(ISBLANK(Sheet1!AS107)),Sheet1!AS107,"")</f>
        <v>0</v>
      </c>
      <c r="AR105">
        <f>IF(NOT(ISBLANK(Sheet1!AT107)),Sheet1!AT107,"")</f>
        <v>0</v>
      </c>
      <c r="AS105">
        <f>IF(NOT(ISBLANK(Sheet1!AU107)),Sheet1!AU107,"")</f>
        <v>0</v>
      </c>
      <c r="AT105">
        <f>IF(NOT(ISBLANK(Sheet1!AV107)),Sheet1!AV107,"")</f>
        <v>0</v>
      </c>
      <c r="AU105">
        <f>IF(NOT(ISBLANK(Sheet1!AW107)),Sheet1!AW107,"")</f>
        <v>0</v>
      </c>
      <c r="AV105">
        <f>IF(NOT(ISBLANK(Sheet1!AX107)),Sheet1!AX107,"")</f>
        <v>0</v>
      </c>
      <c r="AW105" t="str">
        <f>IF(NOT(ISBLANK(Sheet1!AZ107)),TEXT(Sheet1!AZ107,"hh:mm"),"")</f>
        <v/>
      </c>
      <c r="AX105" t="str">
        <f>IF(NOT(ISBLANK(Sheet1!BA107)),TEXT(Sheet1!BA107,"hh:mm"),"")</f>
        <v/>
      </c>
      <c r="AY105" t="str">
        <f>IF(NOT(ISBLANK(Sheet1!BB107)),Sheet1!BB107,"")</f>
        <v/>
      </c>
      <c r="AZ105" t="str">
        <f>IF(NOT(ISBLANK(Sheet1!BC107)),Sheet1!BC107,"")</f>
        <v/>
      </c>
      <c r="BA105" t="str">
        <f>IF(NOT(ISBLANK(Sheet1!BD107)),Sheet1!BD107,"")</f>
        <v/>
      </c>
      <c r="BB105" t="str">
        <f>IF(NOT(ISBLANK(Sheet1!BE107)),Sheet1!BE107,"")</f>
        <v/>
      </c>
      <c r="BC105" t="str">
        <f>IF(NOT(ISBLANK(Sheet1!BF107)),Sheet1!BF107,"")</f>
        <v/>
      </c>
      <c r="BD105" t="str">
        <f>IF(NOT(ISBLANK(Sheet1!BG107)),Sheet1!BG107,"")</f>
        <v/>
      </c>
      <c r="BE105" t="str">
        <f>IF(NOT(ISBLANK(Sheet1!BI107)),TEXT(Sheet1!BI107,"hh:mm"),"")</f>
        <v/>
      </c>
      <c r="BF105" t="str">
        <f>IF(NOT(ISBLANK(Sheet1!BJ107)),TEXT(Sheet1!BJ107,"hh:mm"),"")</f>
        <v/>
      </c>
      <c r="BG105" t="str">
        <f>IF(NOT(ISBLANK(Sheet1!BK107)),Sheet1!BK107,"")</f>
        <v/>
      </c>
      <c r="BH105" t="str">
        <f>IF(NOT(ISBLANK(Sheet1!BL107)),Sheet1!BL107,"")</f>
        <v/>
      </c>
      <c r="BI105" t="str">
        <f>IF(NOT(ISBLANK(Sheet1!BM107)),Sheet1!BM107,"")</f>
        <v/>
      </c>
      <c r="BJ105" t="str">
        <f>IF(NOT(ISBLANK(Sheet1!BN107)),Sheet1!BN107,"")</f>
        <v/>
      </c>
      <c r="BK105" t="str">
        <f>IF(NOT(ISBLANK(Sheet1!BO107)),Sheet1!BO107,"")</f>
        <v/>
      </c>
      <c r="BL105" t="str">
        <f>IF(NOT(ISBLANK(Sheet1!BP107)),Sheet1!BP107,"")</f>
        <v/>
      </c>
      <c r="BM105">
        <f t="shared" si="1"/>
        <v>380</v>
      </c>
    </row>
    <row r="106" spans="1:65">
      <c r="A106">
        <f>Sheet1!A108</f>
        <v>105</v>
      </c>
      <c r="B106" t="str">
        <f>Sheet1!B108</f>
        <v>PC::PC00030::0200</v>
      </c>
      <c r="C106">
        <f>Sheet1!C108</f>
        <v>38.249972</v>
      </c>
      <c r="D106">
        <f>Sheet1!D108</f>
        <v>-104.506062</v>
      </c>
      <c r="E106" t="str">
        <f>Sheet1!E108</f>
        <v>30th Ln</v>
      </c>
      <c r="F106" s="8">
        <f>Sheet1!F108</f>
        <v>44865</v>
      </c>
      <c r="G106" s="8">
        <f>Sheet1!G108</f>
        <v>44872</v>
      </c>
      <c r="H106" t="str">
        <f>Sheet1!H108</f>
        <v>E US HW 50</v>
      </c>
      <c r="I106">
        <f>Sheet1!I108</f>
        <v>118</v>
      </c>
      <c r="J106" t="str">
        <f>Sheet1!L108</f>
        <v>E US HW 50</v>
      </c>
      <c r="K106">
        <f>Sheet1!M108</f>
        <v>132</v>
      </c>
      <c r="L106">
        <f>IF(NOT(ISBLANK(Sheet1!P108)),Sheet1!P108,"")</f>
        <v>250</v>
      </c>
      <c r="M106" t="str">
        <f>IF(NOT(ISBLANK(Sheet1!Q108)),Sheet1!Q108,"")</f>
        <v/>
      </c>
      <c r="N106" s="13">
        <f>IF(NOT(ISBLANK(Sheet1!S108)),Sheet1!S108,"")</f>
        <v>30</v>
      </c>
      <c r="O106">
        <f>IF(NOT(ISBLANK(Sheet1!T108)),Sheet1!T108,"")</f>
        <v>40.6</v>
      </c>
      <c r="P106" s="13">
        <f>IF(NOT(ISBLANK(Sheet1!V108)),Sheet1!V108,"")</f>
        <v>30</v>
      </c>
      <c r="Q106">
        <f>IF(NOT(ISBLANK(Sheet1!W108)),Sheet1!W108,"")</f>
        <v>38.5</v>
      </c>
      <c r="R106" t="str">
        <f>IF(NOT(ISBLANK(Sheet1!J108)),TEXT(Sheet1!J108,"hh:mm"),"")</f>
        <v>09:00</v>
      </c>
      <c r="S106" t="str">
        <f>IF(NOT(ISBLANK(Sheet1!K108)),TEXT(Sheet1!K108,"hh:mm"),"")</f>
        <v>02:45</v>
      </c>
      <c r="T106" t="str">
        <f>IF(NOT(ISBLANK(Sheet1!N108)),TEXT(Sheet1!N108,"hh:mm"),"")</f>
        <v>08:45</v>
      </c>
      <c r="U106" t="str">
        <f>IF(NOT(ISBLANK(Sheet1!O108)),TEXT(Sheet1!O108,"hh:mm"),"")</f>
        <v>05:15</v>
      </c>
      <c r="V106">
        <f>IF(NOT(ISBLANK(Sheet1!X108)),Sheet1!X108,"")</f>
        <v>1701</v>
      </c>
      <c r="W106">
        <f>IF(NOT(ISBLANK(Sheet1!Y108)),Sheet1!Y108,"")</f>
        <v>1</v>
      </c>
      <c r="X106">
        <f>IF(NOT(ISBLANK(Sheet1!Z108)),Sheet1!Z108,"")</f>
        <v>0.1</v>
      </c>
      <c r="Y106">
        <f>IF(NOT(ISBLANK(Sheet1!AA108)),Sheet1!AA108,"")</f>
        <v>882</v>
      </c>
      <c r="Z106">
        <f>IF(NOT(ISBLANK(Sheet1!AB108)),Sheet1!AB108,"")</f>
        <v>51.9</v>
      </c>
      <c r="AA106">
        <f>IF(NOT(ISBLANK(Sheet1!AC108)),Sheet1!AC108,"")</f>
        <v>470</v>
      </c>
      <c r="AB106">
        <f>IF(NOT(ISBLANK(Sheet1!AD108)),Sheet1!AD108,"")</f>
        <v>27.6</v>
      </c>
      <c r="AC106">
        <f>IF(NOT(ISBLANK(Sheet1!AE108)),Sheet1!AE108,"")</f>
        <v>9</v>
      </c>
      <c r="AD106">
        <f>IF(NOT(ISBLANK(Sheet1!AF108)),Sheet1!AF108,"")</f>
        <v>0.5</v>
      </c>
      <c r="AE106">
        <f>IF(NOT(ISBLANK(Sheet1!AG108)),Sheet1!AG108,"")</f>
        <v>301</v>
      </c>
      <c r="AF106">
        <f>IF(NOT(ISBLANK(Sheet1!AH108)),Sheet1!AH108,"")</f>
        <v>17.7</v>
      </c>
      <c r="AG106">
        <f>IF(NOT(ISBLANK(Sheet1!AI108)),Sheet1!AI108,"")</f>
        <v>6</v>
      </c>
      <c r="AH106">
        <f>IF(NOT(ISBLANK(Sheet1!AJ108)),Sheet1!AJ108,"")</f>
        <v>0.4</v>
      </c>
      <c r="AI106">
        <f>IF(NOT(ISBLANK(Sheet1!AK108)),Sheet1!AK108,"")</f>
        <v>0</v>
      </c>
      <c r="AJ106">
        <f>IF(NOT(ISBLANK(Sheet1!AL108)),Sheet1!AL108,"")</f>
        <v>0</v>
      </c>
      <c r="AK106">
        <f>IF(NOT(ISBLANK(Sheet1!AM108)),Sheet1!AM108,"")</f>
        <v>32</v>
      </c>
      <c r="AL106">
        <f>IF(NOT(ISBLANK(Sheet1!AN108)),Sheet1!AN108,"")</f>
        <v>1.9</v>
      </c>
      <c r="AM106">
        <f>IF(NOT(ISBLANK(Sheet1!AO108)),Sheet1!AO108,"")</f>
        <v>0</v>
      </c>
      <c r="AN106">
        <f>IF(NOT(ISBLANK(Sheet1!AP108)),Sheet1!AP108,"")</f>
        <v>0</v>
      </c>
      <c r="AO106">
        <f>IF(NOT(ISBLANK(Sheet1!AQ108)),Sheet1!AQ108,"")</f>
        <v>0</v>
      </c>
      <c r="AP106">
        <f>IF(NOT(ISBLANK(Sheet1!AR108)),Sheet1!AR108,"")</f>
        <v>0</v>
      </c>
      <c r="AQ106">
        <f>IF(NOT(ISBLANK(Sheet1!AS108)),Sheet1!AS108,"")</f>
        <v>0</v>
      </c>
      <c r="AR106">
        <f>IF(NOT(ISBLANK(Sheet1!AT108)),Sheet1!AT108,"")</f>
        <v>0</v>
      </c>
      <c r="AS106">
        <f>IF(NOT(ISBLANK(Sheet1!AU108)),Sheet1!AU108,"")</f>
        <v>0</v>
      </c>
      <c r="AT106">
        <f>IF(NOT(ISBLANK(Sheet1!AV108)),Sheet1!AV108,"")</f>
        <v>0</v>
      </c>
      <c r="AU106">
        <f>IF(NOT(ISBLANK(Sheet1!AW108)),Sheet1!AW108,"")</f>
        <v>0</v>
      </c>
      <c r="AV106">
        <f>IF(NOT(ISBLANK(Sheet1!AX108)),Sheet1!AX108,"")</f>
        <v>0</v>
      </c>
      <c r="AW106" t="str">
        <f>IF(NOT(ISBLANK(Sheet1!AZ108)),TEXT(Sheet1!AZ108,"hh:mm"),"")</f>
        <v/>
      </c>
      <c r="AX106" t="str">
        <f>IF(NOT(ISBLANK(Sheet1!BA108)),TEXT(Sheet1!BA108,"hh:mm"),"")</f>
        <v/>
      </c>
      <c r="AY106" t="str">
        <f>IF(NOT(ISBLANK(Sheet1!BB108)),Sheet1!BB108,"")</f>
        <v/>
      </c>
      <c r="AZ106" t="str">
        <f>IF(NOT(ISBLANK(Sheet1!BC108)),Sheet1!BC108,"")</f>
        <v/>
      </c>
      <c r="BA106" t="str">
        <f>IF(NOT(ISBLANK(Sheet1!BD108)),Sheet1!BD108,"")</f>
        <v/>
      </c>
      <c r="BB106" t="str">
        <f>IF(NOT(ISBLANK(Sheet1!BE108)),Sheet1!BE108,"")</f>
        <v/>
      </c>
      <c r="BC106" t="str">
        <f>IF(NOT(ISBLANK(Sheet1!BF108)),Sheet1!BF108,"")</f>
        <v/>
      </c>
      <c r="BD106" t="str">
        <f>IF(NOT(ISBLANK(Sheet1!BG108)),Sheet1!BG108,"")</f>
        <v/>
      </c>
      <c r="BE106" t="str">
        <f>IF(NOT(ISBLANK(Sheet1!BI108)),TEXT(Sheet1!BI108,"hh:mm"),"")</f>
        <v/>
      </c>
      <c r="BF106" t="str">
        <f>IF(NOT(ISBLANK(Sheet1!BJ108)),TEXT(Sheet1!BJ108,"hh:mm"),"")</f>
        <v/>
      </c>
      <c r="BG106" t="str">
        <f>IF(NOT(ISBLANK(Sheet1!BK108)),Sheet1!BK108,"")</f>
        <v/>
      </c>
      <c r="BH106" t="str">
        <f>IF(NOT(ISBLANK(Sheet1!BL108)),Sheet1!BL108,"")</f>
        <v/>
      </c>
      <c r="BI106" t="str">
        <f>IF(NOT(ISBLANK(Sheet1!BM108)),Sheet1!BM108,"")</f>
        <v/>
      </c>
      <c r="BJ106" t="str">
        <f>IF(NOT(ISBLANK(Sheet1!BN108)),Sheet1!BN108,"")</f>
        <v/>
      </c>
      <c r="BK106" t="str">
        <f>IF(NOT(ISBLANK(Sheet1!BO108)),Sheet1!BO108,"")</f>
        <v/>
      </c>
      <c r="BL106" t="str">
        <f>IF(NOT(ISBLANK(Sheet1!BP108)),Sheet1!BP108,"")</f>
        <v/>
      </c>
      <c r="BM106">
        <f t="shared" si="1"/>
        <v>250</v>
      </c>
    </row>
    <row r="107" spans="1:65">
      <c r="A107">
        <f>Sheet1!A109</f>
        <v>106</v>
      </c>
      <c r="B107" t="str">
        <f>Sheet1!B109</f>
        <v>PC::PC00030::0300</v>
      </c>
      <c r="C107">
        <f>Sheet1!C109</f>
        <v>38.253582999999999</v>
      </c>
      <c r="D107">
        <f>Sheet1!D109</f>
        <v>-104.505871</v>
      </c>
      <c r="E107" t="str">
        <f>Sheet1!E109</f>
        <v>30th Ln</v>
      </c>
      <c r="F107" s="8">
        <f>Sheet1!F109</f>
        <v>44865</v>
      </c>
      <c r="G107" s="8">
        <f>Sheet1!G109</f>
        <v>44872</v>
      </c>
      <c r="H107" t="str">
        <f>Sheet1!H109</f>
        <v>E US HW 50</v>
      </c>
      <c r="I107">
        <f>Sheet1!I109</f>
        <v>52</v>
      </c>
      <c r="J107" t="str">
        <f>Sheet1!L109</f>
        <v>E US HW 50</v>
      </c>
      <c r="K107">
        <f>Sheet1!M109</f>
        <v>51.8</v>
      </c>
      <c r="L107">
        <f>IF(NOT(ISBLANK(Sheet1!P109)),Sheet1!P109,"")</f>
        <v>103.8</v>
      </c>
      <c r="M107" t="str">
        <f>IF(NOT(ISBLANK(Sheet1!Q109)),Sheet1!Q109,"")</f>
        <v/>
      </c>
      <c r="N107" s="13">
        <f>IF(NOT(ISBLANK(Sheet1!S109)),Sheet1!S109,"")</f>
        <v>30</v>
      </c>
      <c r="O107">
        <f>IF(NOT(ISBLANK(Sheet1!T109)),Sheet1!T109,"")</f>
        <v>31</v>
      </c>
      <c r="P107" s="13">
        <f>IF(NOT(ISBLANK(Sheet1!V109)),Sheet1!V109,"")</f>
        <v>30</v>
      </c>
      <c r="Q107">
        <f>IF(NOT(ISBLANK(Sheet1!W109)),Sheet1!W109,"")</f>
        <v>31.5</v>
      </c>
      <c r="R107" t="str">
        <f>IF(NOT(ISBLANK(Sheet1!J109)),TEXT(Sheet1!J109,"hh:mm"),"")</f>
        <v>08:45</v>
      </c>
      <c r="S107" t="str">
        <f>IF(NOT(ISBLANK(Sheet1!K109)),TEXT(Sheet1!K109,"hh:mm"),"")</f>
        <v>12:30</v>
      </c>
      <c r="T107" t="str">
        <f>IF(NOT(ISBLANK(Sheet1!N109)),TEXT(Sheet1!N109,"hh:mm"),"")</f>
        <v>08:45</v>
      </c>
      <c r="U107" t="str">
        <f>IF(NOT(ISBLANK(Sheet1!O109)),TEXT(Sheet1!O109,"hh:mm"),"")</f>
        <v>05:15</v>
      </c>
      <c r="V107">
        <f>IF(NOT(ISBLANK(Sheet1!X109)),Sheet1!X109,"")</f>
        <v>714</v>
      </c>
      <c r="W107">
        <f>IF(NOT(ISBLANK(Sheet1!Y109)),Sheet1!Y109,"")</f>
        <v>1</v>
      </c>
      <c r="X107">
        <f>IF(NOT(ISBLANK(Sheet1!Z109)),Sheet1!Z109,"")</f>
        <v>0.1</v>
      </c>
      <c r="Y107">
        <f>IF(NOT(ISBLANK(Sheet1!AA109)),Sheet1!AA109,"")</f>
        <v>357</v>
      </c>
      <c r="Z107">
        <f>IF(NOT(ISBLANK(Sheet1!AB109)),Sheet1!AB109,"")</f>
        <v>50</v>
      </c>
      <c r="AA107">
        <f>IF(NOT(ISBLANK(Sheet1!AC109)),Sheet1!AC109,"")</f>
        <v>243</v>
      </c>
      <c r="AB107">
        <f>IF(NOT(ISBLANK(Sheet1!AD109)),Sheet1!AD109,"")</f>
        <v>34</v>
      </c>
      <c r="AC107">
        <f>IF(NOT(ISBLANK(Sheet1!AE109)),Sheet1!AE109,"")</f>
        <v>1</v>
      </c>
      <c r="AD107">
        <f>IF(NOT(ISBLANK(Sheet1!AF109)),Sheet1!AF109,"")</f>
        <v>0.1</v>
      </c>
      <c r="AE107">
        <f>IF(NOT(ISBLANK(Sheet1!AG109)),Sheet1!AG109,"")</f>
        <v>100</v>
      </c>
      <c r="AF107">
        <f>IF(NOT(ISBLANK(Sheet1!AH109)),Sheet1!AH109,"")</f>
        <v>14</v>
      </c>
      <c r="AG107">
        <f>IF(NOT(ISBLANK(Sheet1!AI109)),Sheet1!AI109,"")</f>
        <v>6</v>
      </c>
      <c r="AH107">
        <f>IF(NOT(ISBLANK(Sheet1!AJ109)),Sheet1!AJ109,"")</f>
        <v>0.8</v>
      </c>
      <c r="AI107">
        <f>IF(NOT(ISBLANK(Sheet1!AK109)),Sheet1!AK109,"")</f>
        <v>0</v>
      </c>
      <c r="AJ107">
        <f>IF(NOT(ISBLANK(Sheet1!AL109)),Sheet1!AL109,"")</f>
        <v>0</v>
      </c>
      <c r="AK107">
        <f>IF(NOT(ISBLANK(Sheet1!AM109)),Sheet1!AM109,"")</f>
        <v>6</v>
      </c>
      <c r="AL107">
        <f>IF(NOT(ISBLANK(Sheet1!AN109)),Sheet1!AN109,"")</f>
        <v>0.8</v>
      </c>
      <c r="AM107">
        <f>IF(NOT(ISBLANK(Sheet1!AO109)),Sheet1!AO109,"")</f>
        <v>0</v>
      </c>
      <c r="AN107">
        <f>IF(NOT(ISBLANK(Sheet1!AP109)),Sheet1!AP109,"")</f>
        <v>0</v>
      </c>
      <c r="AO107">
        <f>IF(NOT(ISBLANK(Sheet1!AQ109)),Sheet1!AQ109,"")</f>
        <v>0</v>
      </c>
      <c r="AP107">
        <f>IF(NOT(ISBLANK(Sheet1!AR109)),Sheet1!AR109,"")</f>
        <v>0</v>
      </c>
      <c r="AQ107">
        <f>IF(NOT(ISBLANK(Sheet1!AS109)),Sheet1!AS109,"")</f>
        <v>0</v>
      </c>
      <c r="AR107">
        <f>IF(NOT(ISBLANK(Sheet1!AT109)),Sheet1!AT109,"")</f>
        <v>0</v>
      </c>
      <c r="AS107">
        <f>IF(NOT(ISBLANK(Sheet1!AU109)),Sheet1!AU109,"")</f>
        <v>0</v>
      </c>
      <c r="AT107">
        <f>IF(NOT(ISBLANK(Sheet1!AV109)),Sheet1!AV109,"")</f>
        <v>0</v>
      </c>
      <c r="AU107">
        <f>IF(NOT(ISBLANK(Sheet1!AW109)),Sheet1!AW109,"")</f>
        <v>0</v>
      </c>
      <c r="AV107">
        <f>IF(NOT(ISBLANK(Sheet1!AX109)),Sheet1!AX109,"")</f>
        <v>0</v>
      </c>
      <c r="AW107" t="str">
        <f>IF(NOT(ISBLANK(Sheet1!AZ109)),TEXT(Sheet1!AZ109,"hh:mm"),"")</f>
        <v/>
      </c>
      <c r="AX107" t="str">
        <f>IF(NOT(ISBLANK(Sheet1!BA109)),TEXT(Sheet1!BA109,"hh:mm"),"")</f>
        <v/>
      </c>
      <c r="AY107" t="str">
        <f>IF(NOT(ISBLANK(Sheet1!BB109)),Sheet1!BB109,"")</f>
        <v/>
      </c>
      <c r="AZ107" t="str">
        <f>IF(NOT(ISBLANK(Sheet1!BC109)),Sheet1!BC109,"")</f>
        <v/>
      </c>
      <c r="BA107" t="str">
        <f>IF(NOT(ISBLANK(Sheet1!BD109)),Sheet1!BD109,"")</f>
        <v/>
      </c>
      <c r="BB107" t="str">
        <f>IF(NOT(ISBLANK(Sheet1!BE109)),Sheet1!BE109,"")</f>
        <v/>
      </c>
      <c r="BC107" t="str">
        <f>IF(NOT(ISBLANK(Sheet1!BF109)),Sheet1!BF109,"")</f>
        <v/>
      </c>
      <c r="BD107" t="str">
        <f>IF(NOT(ISBLANK(Sheet1!BG109)),Sheet1!BG109,"")</f>
        <v/>
      </c>
      <c r="BE107" t="str">
        <f>IF(NOT(ISBLANK(Sheet1!BI109)),TEXT(Sheet1!BI109,"hh:mm"),"")</f>
        <v/>
      </c>
      <c r="BF107" t="str">
        <f>IF(NOT(ISBLANK(Sheet1!BJ109)),TEXT(Sheet1!BJ109,"hh:mm"),"")</f>
        <v/>
      </c>
      <c r="BG107" t="str">
        <f>IF(NOT(ISBLANK(Sheet1!BK109)),Sheet1!BK109,"")</f>
        <v/>
      </c>
      <c r="BH107" t="str">
        <f>IF(NOT(ISBLANK(Sheet1!BL109)),Sheet1!BL109,"")</f>
        <v/>
      </c>
      <c r="BI107" t="str">
        <f>IF(NOT(ISBLANK(Sheet1!BM109)),Sheet1!BM109,"")</f>
        <v/>
      </c>
      <c r="BJ107" t="str">
        <f>IF(NOT(ISBLANK(Sheet1!BN109)),Sheet1!BN109,"")</f>
        <v/>
      </c>
      <c r="BK107" t="str">
        <f>IF(NOT(ISBLANK(Sheet1!BO109)),Sheet1!BO109,"")</f>
        <v/>
      </c>
      <c r="BL107" t="str">
        <f>IF(NOT(ISBLANK(Sheet1!BP109)),Sheet1!BP109,"")</f>
        <v/>
      </c>
      <c r="BM107">
        <f t="shared" si="1"/>
        <v>103.8</v>
      </c>
    </row>
    <row r="108" spans="1:65">
      <c r="A108">
        <f>Sheet1!A110</f>
        <v>107</v>
      </c>
      <c r="B108" t="str">
        <f>Sheet1!B110</f>
        <v>PC::PC00035::0300</v>
      </c>
      <c r="C108">
        <f>Sheet1!C110</f>
        <v>38.245888999999998</v>
      </c>
      <c r="D108">
        <f>Sheet1!D110</f>
        <v>-104.46850000000001</v>
      </c>
      <c r="E108" t="str">
        <f>Sheet1!E110</f>
        <v>35th Ln</v>
      </c>
      <c r="F108" s="8">
        <f>Sheet1!F110</f>
        <v>45027</v>
      </c>
      <c r="G108" s="8">
        <f>Sheet1!G110</f>
        <v>45034</v>
      </c>
      <c r="H108" t="str">
        <f>Sheet1!H110</f>
        <v>Santa Fe Dr</v>
      </c>
      <c r="I108">
        <f>Sheet1!I110</f>
        <v>439</v>
      </c>
      <c r="J108" t="str">
        <f>Sheet1!L110</f>
        <v>Santa Fe Dr</v>
      </c>
      <c r="K108">
        <f>Sheet1!M110</f>
        <v>399</v>
      </c>
      <c r="L108">
        <f>IF(NOT(ISBLANK(Sheet1!P110)),Sheet1!P110,"")</f>
        <v>838</v>
      </c>
      <c r="M108" t="str">
        <f>IF(NOT(ISBLANK(Sheet1!Q110)),Sheet1!Q110,"")</f>
        <v/>
      </c>
      <c r="N108" s="13" t="str">
        <f>IF(NOT(ISBLANK(Sheet1!S110)),Sheet1!S110,"")</f>
        <v>20/30</v>
      </c>
      <c r="O108">
        <f>IF(NOT(ISBLANK(Sheet1!T110)),Sheet1!T110,"")</f>
        <v>28.6</v>
      </c>
      <c r="P108" s="13" t="str">
        <f>IF(NOT(ISBLANK(Sheet1!V110)),Sheet1!V110,"")</f>
        <v>20/30</v>
      </c>
      <c r="Q108">
        <f>IF(NOT(ISBLANK(Sheet1!W110)),Sheet1!W110,"")</f>
        <v>27.2</v>
      </c>
      <c r="R108" t="str">
        <f>IF(NOT(ISBLANK(Sheet1!J110)),TEXT(Sheet1!J110,"hh:mm"),"")</f>
        <v>05:45</v>
      </c>
      <c r="S108" t="str">
        <f>IF(NOT(ISBLANK(Sheet1!K110)),TEXT(Sheet1!K110,"hh:mm"),"")</f>
        <v>02:15</v>
      </c>
      <c r="T108" t="str">
        <f>IF(NOT(ISBLANK(Sheet1!N110)),TEXT(Sheet1!N110,"hh:mm"),"")</f>
        <v>10:15</v>
      </c>
      <c r="U108" t="str">
        <f>IF(NOT(ISBLANK(Sheet1!O110)),TEXT(Sheet1!O110,"hh:mm"),"")</f>
        <v>02:00</v>
      </c>
      <c r="V108">
        <f>IF(NOT(ISBLANK(Sheet1!X110)),Sheet1!X110,"")</f>
        <v>5570</v>
      </c>
      <c r="W108">
        <f>IF(NOT(ISBLANK(Sheet1!Y110)),Sheet1!Y110,"")</f>
        <v>14</v>
      </c>
      <c r="X108">
        <f>IF(NOT(ISBLANK(Sheet1!Z110)),Sheet1!Z110,"")</f>
        <v>0.3</v>
      </c>
      <c r="Y108">
        <f>IF(NOT(ISBLANK(Sheet1!AA110)),Sheet1!AA110,"")</f>
        <v>2582</v>
      </c>
      <c r="Z108">
        <f>IF(NOT(ISBLANK(Sheet1!AB110)),Sheet1!AB110,"")</f>
        <v>46.4</v>
      </c>
      <c r="AA108">
        <f>IF(NOT(ISBLANK(Sheet1!AC110)),Sheet1!AC110,"")</f>
        <v>1634</v>
      </c>
      <c r="AB108">
        <f>IF(NOT(ISBLANK(Sheet1!AD110)),Sheet1!AD110,"")</f>
        <v>29.3</v>
      </c>
      <c r="AC108">
        <f>IF(NOT(ISBLANK(Sheet1!AE110)),Sheet1!AE110,"")</f>
        <v>105</v>
      </c>
      <c r="AD108">
        <f>IF(NOT(ISBLANK(Sheet1!AF110)),Sheet1!AF110,"")</f>
        <v>1.9</v>
      </c>
      <c r="AE108">
        <f>IF(NOT(ISBLANK(Sheet1!AG110)),Sheet1!AG110,"")</f>
        <v>1140</v>
      </c>
      <c r="AF108">
        <f>IF(NOT(ISBLANK(Sheet1!AH110)),Sheet1!AH110,"")</f>
        <v>20.5</v>
      </c>
      <c r="AG108">
        <f>IF(NOT(ISBLANK(Sheet1!AI110)),Sheet1!AI110,"")</f>
        <v>3</v>
      </c>
      <c r="AH108">
        <f>IF(NOT(ISBLANK(Sheet1!AJ110)),Sheet1!AJ110,"")</f>
        <v>0.1</v>
      </c>
      <c r="AI108">
        <f>IF(NOT(ISBLANK(Sheet1!AK110)),Sheet1!AK110,"")</f>
        <v>0</v>
      </c>
      <c r="AJ108">
        <f>IF(NOT(ISBLANK(Sheet1!AL110)),Sheet1!AL110,"")</f>
        <v>0</v>
      </c>
      <c r="AK108">
        <f>IF(NOT(ISBLANK(Sheet1!AM110)),Sheet1!AM110,"")</f>
        <v>87</v>
      </c>
      <c r="AL108">
        <f>IF(NOT(ISBLANK(Sheet1!AN110)),Sheet1!AN110,"")</f>
        <v>1.6</v>
      </c>
      <c r="AM108">
        <f>IF(NOT(ISBLANK(Sheet1!AO110)),Sheet1!AO110,"")</f>
        <v>5</v>
      </c>
      <c r="AN108">
        <f>IF(NOT(ISBLANK(Sheet1!AP110)),Sheet1!AP110,"")</f>
        <v>0.1</v>
      </c>
      <c r="AO108">
        <f>IF(NOT(ISBLANK(Sheet1!AQ110)),Sheet1!AQ110,"")</f>
        <v>0</v>
      </c>
      <c r="AP108">
        <f>IF(NOT(ISBLANK(Sheet1!AR110)),Sheet1!AR110,"")</f>
        <v>0</v>
      </c>
      <c r="AQ108">
        <f>IF(NOT(ISBLANK(Sheet1!AS110)),Sheet1!AS110,"")</f>
        <v>0</v>
      </c>
      <c r="AR108">
        <f>IF(NOT(ISBLANK(Sheet1!AT110)),Sheet1!AT110,"")</f>
        <v>0</v>
      </c>
      <c r="AS108">
        <f>IF(NOT(ISBLANK(Sheet1!AU110)),Sheet1!AU110,"")</f>
        <v>0</v>
      </c>
      <c r="AT108">
        <f>IF(NOT(ISBLANK(Sheet1!AV110)),Sheet1!AV110,"")</f>
        <v>0</v>
      </c>
      <c r="AU108">
        <f>IF(NOT(ISBLANK(Sheet1!AW110)),Sheet1!AW110,"")</f>
        <v>0</v>
      </c>
      <c r="AV108">
        <f>IF(NOT(ISBLANK(Sheet1!AX110)),Sheet1!AX110,"")</f>
        <v>0</v>
      </c>
      <c r="AW108" t="str">
        <f>IF(NOT(ISBLANK(Sheet1!AZ110)),TEXT(Sheet1!AZ110,"hh:mm"),"")</f>
        <v/>
      </c>
      <c r="AX108" t="str">
        <f>IF(NOT(ISBLANK(Sheet1!BA110)),TEXT(Sheet1!BA110,"hh:mm"),"")</f>
        <v/>
      </c>
      <c r="AY108" t="str">
        <f>IF(NOT(ISBLANK(Sheet1!BB110)),Sheet1!BB110,"")</f>
        <v/>
      </c>
      <c r="AZ108" t="str">
        <f>IF(NOT(ISBLANK(Sheet1!BC110)),Sheet1!BC110,"")</f>
        <v/>
      </c>
      <c r="BA108" t="str">
        <f>IF(NOT(ISBLANK(Sheet1!BD110)),Sheet1!BD110,"")</f>
        <v/>
      </c>
      <c r="BB108" t="str">
        <f>IF(NOT(ISBLANK(Sheet1!BE110)),Sheet1!BE110,"")</f>
        <v/>
      </c>
      <c r="BC108" t="str">
        <f>IF(NOT(ISBLANK(Sheet1!BF110)),Sheet1!BF110,"")</f>
        <v/>
      </c>
      <c r="BD108" t="str">
        <f>IF(NOT(ISBLANK(Sheet1!BG110)),Sheet1!BG110,"")</f>
        <v/>
      </c>
      <c r="BE108" t="str">
        <f>IF(NOT(ISBLANK(Sheet1!BI110)),TEXT(Sheet1!BI110,"hh:mm"),"")</f>
        <v/>
      </c>
      <c r="BF108" t="str">
        <f>IF(NOT(ISBLANK(Sheet1!BJ110)),TEXT(Sheet1!BJ110,"hh:mm"),"")</f>
        <v/>
      </c>
      <c r="BG108" t="str">
        <f>IF(NOT(ISBLANK(Sheet1!BK110)),Sheet1!BK110,"")</f>
        <v/>
      </c>
      <c r="BH108" t="str">
        <f>IF(NOT(ISBLANK(Sheet1!BL110)),Sheet1!BL110,"")</f>
        <v/>
      </c>
      <c r="BI108" t="str">
        <f>IF(NOT(ISBLANK(Sheet1!BM110)),Sheet1!BM110,"")</f>
        <v/>
      </c>
      <c r="BJ108" t="str">
        <f>IF(NOT(ISBLANK(Sheet1!BN110)),Sheet1!BN110,"")</f>
        <v/>
      </c>
      <c r="BK108" t="str">
        <f>IF(NOT(ISBLANK(Sheet1!BO110)),Sheet1!BO110,"")</f>
        <v/>
      </c>
      <c r="BL108" t="str">
        <f>IF(NOT(ISBLANK(Sheet1!BP110)),Sheet1!BP110,"")</f>
        <v/>
      </c>
      <c r="BM108">
        <f t="shared" si="1"/>
        <v>838</v>
      </c>
    </row>
    <row r="109" spans="1:65">
      <c r="A109">
        <f>Sheet1!A111</f>
        <v>108</v>
      </c>
      <c r="B109" t="str">
        <f>Sheet1!B111</f>
        <v>None</v>
      </c>
      <c r="C109">
        <f>Sheet1!C111</f>
        <v>38.189582999999999</v>
      </c>
      <c r="D109">
        <f>Sheet1!D111</f>
        <v>-104.94175</v>
      </c>
      <c r="E109" t="str">
        <f>Sheet1!E111</f>
        <v>Red Creek Springs Rd W</v>
      </c>
      <c r="F109" s="8">
        <f>Sheet1!F111</f>
        <v>45000</v>
      </c>
      <c r="G109" s="8">
        <f>Sheet1!G111</f>
        <v>45006</v>
      </c>
      <c r="H109" t="str">
        <f>Sheet1!H111</f>
        <v>HW 96</v>
      </c>
      <c r="I109">
        <f>Sheet1!I111</f>
        <v>15</v>
      </c>
      <c r="J109" t="str">
        <f>Sheet1!L111</f>
        <v>HW 96</v>
      </c>
      <c r="K109">
        <f>Sheet1!M111</f>
        <v>16</v>
      </c>
      <c r="L109">
        <f>IF(NOT(ISBLANK(Sheet1!P111)),Sheet1!P111,"")</f>
        <v>31</v>
      </c>
      <c r="M109" t="str">
        <f>IF(NOT(ISBLANK(Sheet1!Q111)),Sheet1!Q111,"")</f>
        <v/>
      </c>
      <c r="N109" s="13">
        <f>IF(NOT(ISBLANK(Sheet1!S111)),Sheet1!S111,"")</f>
        <v>35</v>
      </c>
      <c r="O109">
        <f>IF(NOT(ISBLANK(Sheet1!T111)),Sheet1!T111,"")</f>
        <v>38.5</v>
      </c>
      <c r="P109" s="13">
        <f>IF(NOT(ISBLANK(Sheet1!V111)),Sheet1!V111,"")</f>
        <v>35</v>
      </c>
      <c r="Q109">
        <f>IF(NOT(ISBLANK(Sheet1!W111)),Sheet1!W111,"")</f>
        <v>46.6</v>
      </c>
      <c r="R109" t="str">
        <f>IF(NOT(ISBLANK(Sheet1!J111)),TEXT(Sheet1!J111,"hh:mm"),"")</f>
        <v>09:30</v>
      </c>
      <c r="S109" t="str">
        <f>IF(NOT(ISBLANK(Sheet1!K111)),TEXT(Sheet1!K111,"hh:mm"),"")</f>
        <v>01:45</v>
      </c>
      <c r="T109" t="str">
        <f>IF(NOT(ISBLANK(Sheet1!N111)),TEXT(Sheet1!N111,"hh:mm"),"")</f>
        <v>08:30</v>
      </c>
      <c r="U109" t="str">
        <f>IF(NOT(ISBLANK(Sheet1!O111)),TEXT(Sheet1!O111,"hh:mm"),"")</f>
        <v>12:00</v>
      </c>
      <c r="V109">
        <f>IF(NOT(ISBLANK(Sheet1!X111)),Sheet1!X111,"")</f>
        <v>197</v>
      </c>
      <c r="W109">
        <f>IF(NOT(ISBLANK(Sheet1!Y111)),Sheet1!Y111,"")</f>
        <v>1</v>
      </c>
      <c r="X109">
        <f>IF(NOT(ISBLANK(Sheet1!Z111)),Sheet1!Z111,"")</f>
        <v>0.5</v>
      </c>
      <c r="Y109">
        <f>IF(NOT(ISBLANK(Sheet1!AA111)),Sheet1!AA111,"")</f>
        <v>69</v>
      </c>
      <c r="Z109">
        <f>IF(NOT(ISBLANK(Sheet1!AB111)),Sheet1!AB111,"")</f>
        <v>35</v>
      </c>
      <c r="AA109">
        <f>IF(NOT(ISBLANK(Sheet1!AC111)),Sheet1!AC111,"")</f>
        <v>70</v>
      </c>
      <c r="AB109">
        <f>IF(NOT(ISBLANK(Sheet1!AD111)),Sheet1!AD111,"")</f>
        <v>35.5</v>
      </c>
      <c r="AC109">
        <f>IF(NOT(ISBLANK(Sheet1!AE111)),Sheet1!AE111,"")</f>
        <v>1</v>
      </c>
      <c r="AD109">
        <f>IF(NOT(ISBLANK(Sheet1!AF111)),Sheet1!AF111,"")</f>
        <v>0.5</v>
      </c>
      <c r="AE109">
        <f>IF(NOT(ISBLANK(Sheet1!AG111)),Sheet1!AG111,"")</f>
        <v>45</v>
      </c>
      <c r="AF109">
        <f>IF(NOT(ISBLANK(Sheet1!AH111)),Sheet1!AH111,"")</f>
        <v>22.8</v>
      </c>
      <c r="AG109">
        <f>IF(NOT(ISBLANK(Sheet1!AI111)),Sheet1!AI111,"")</f>
        <v>8</v>
      </c>
      <c r="AH109">
        <f>IF(NOT(ISBLANK(Sheet1!AJ111)),Sheet1!AJ111,"")</f>
        <v>4.0999999999999996</v>
      </c>
      <c r="AI109">
        <f>IF(NOT(ISBLANK(Sheet1!AK111)),Sheet1!AK111,"")</f>
        <v>0</v>
      </c>
      <c r="AJ109">
        <f>IF(NOT(ISBLANK(Sheet1!AL111)),Sheet1!AL111,"")</f>
        <v>0</v>
      </c>
      <c r="AK109">
        <f>IF(NOT(ISBLANK(Sheet1!AM111)),Sheet1!AM111,"")</f>
        <v>3</v>
      </c>
      <c r="AL109">
        <f>IF(NOT(ISBLANK(Sheet1!AN111)),Sheet1!AN111,"")</f>
        <v>1.5</v>
      </c>
      <c r="AM109">
        <f>IF(NOT(ISBLANK(Sheet1!AO111)),Sheet1!AO111,"")</f>
        <v>0</v>
      </c>
      <c r="AN109">
        <f>IF(NOT(ISBLANK(Sheet1!AP111)),Sheet1!AP111,"")</f>
        <v>0</v>
      </c>
      <c r="AO109">
        <f>IF(NOT(ISBLANK(Sheet1!AQ111)),Sheet1!AQ111,"")</f>
        <v>0</v>
      </c>
      <c r="AP109">
        <f>IF(NOT(ISBLANK(Sheet1!AR111)),Sheet1!AR111,"")</f>
        <v>0</v>
      </c>
      <c r="AQ109">
        <f>IF(NOT(ISBLANK(Sheet1!AS111)),Sheet1!AS111,"")</f>
        <v>0</v>
      </c>
      <c r="AR109">
        <f>IF(NOT(ISBLANK(Sheet1!AT111)),Sheet1!AT111,"")</f>
        <v>0</v>
      </c>
      <c r="AS109">
        <f>IF(NOT(ISBLANK(Sheet1!AU111)),Sheet1!AU111,"")</f>
        <v>0</v>
      </c>
      <c r="AT109">
        <f>IF(NOT(ISBLANK(Sheet1!AV111)),Sheet1!AV111,"")</f>
        <v>0</v>
      </c>
      <c r="AU109">
        <f>IF(NOT(ISBLANK(Sheet1!AW111)),Sheet1!AW111,"")</f>
        <v>0</v>
      </c>
      <c r="AV109">
        <f>IF(NOT(ISBLANK(Sheet1!AX111)),Sheet1!AX111,"")</f>
        <v>0</v>
      </c>
      <c r="AW109" t="str">
        <f>IF(NOT(ISBLANK(Sheet1!AZ111)),TEXT(Sheet1!AZ111,"hh:mm"),"")</f>
        <v/>
      </c>
      <c r="AX109" t="str">
        <f>IF(NOT(ISBLANK(Sheet1!BA111)),TEXT(Sheet1!BA111,"hh:mm"),"")</f>
        <v/>
      </c>
      <c r="AY109" t="str">
        <f>IF(NOT(ISBLANK(Sheet1!BB111)),Sheet1!BB111,"")</f>
        <v/>
      </c>
      <c r="AZ109" t="str">
        <f>IF(NOT(ISBLANK(Sheet1!BC111)),Sheet1!BC111,"")</f>
        <v/>
      </c>
      <c r="BA109" t="str">
        <f>IF(NOT(ISBLANK(Sheet1!BD111)),Sheet1!BD111,"")</f>
        <v/>
      </c>
      <c r="BB109" t="str">
        <f>IF(NOT(ISBLANK(Sheet1!BE111)),Sheet1!BE111,"")</f>
        <v/>
      </c>
      <c r="BC109" t="str">
        <f>IF(NOT(ISBLANK(Sheet1!BF111)),Sheet1!BF111,"")</f>
        <v/>
      </c>
      <c r="BD109" t="str">
        <f>IF(NOT(ISBLANK(Sheet1!BG111)),Sheet1!BG111,"")</f>
        <v/>
      </c>
      <c r="BE109" t="str">
        <f>IF(NOT(ISBLANK(Sheet1!BI111)),TEXT(Sheet1!BI111,"hh:mm"),"")</f>
        <v/>
      </c>
      <c r="BF109" t="str">
        <f>IF(NOT(ISBLANK(Sheet1!BJ111)),TEXT(Sheet1!BJ111,"hh:mm"),"")</f>
        <v/>
      </c>
      <c r="BG109" t="str">
        <f>IF(NOT(ISBLANK(Sheet1!BK111)),Sheet1!BK111,"")</f>
        <v/>
      </c>
      <c r="BH109" t="str">
        <f>IF(NOT(ISBLANK(Sheet1!BL111)),Sheet1!BL111,"")</f>
        <v/>
      </c>
      <c r="BI109" t="str">
        <f>IF(NOT(ISBLANK(Sheet1!BM111)),Sheet1!BM111,"")</f>
        <v/>
      </c>
      <c r="BJ109" t="str">
        <f>IF(NOT(ISBLANK(Sheet1!BN111)),Sheet1!BN111,"")</f>
        <v/>
      </c>
      <c r="BK109" t="str">
        <f>IF(NOT(ISBLANK(Sheet1!BO111)),Sheet1!BO111,"")</f>
        <v/>
      </c>
      <c r="BL109" t="str">
        <f>IF(NOT(ISBLANK(Sheet1!BP111)),Sheet1!BP111,"")</f>
        <v/>
      </c>
      <c r="BM109">
        <f t="shared" si="1"/>
        <v>31</v>
      </c>
    </row>
    <row r="110" spans="1:65">
      <c r="A110">
        <f>Sheet1!A112</f>
        <v>109</v>
      </c>
      <c r="B110" t="str">
        <f>Sheet1!B112</f>
        <v>None</v>
      </c>
      <c r="C110">
        <f>Sheet1!C112</f>
        <v>38.222000000000001</v>
      </c>
      <c r="D110">
        <f>Sheet1!D112</f>
        <v>-104.753694</v>
      </c>
      <c r="E110" t="str">
        <f>Sheet1!E112</f>
        <v>Red Creek Springs Rd W</v>
      </c>
      <c r="F110" s="8">
        <f>Sheet1!F112</f>
        <v>45000</v>
      </c>
      <c r="G110" s="8">
        <f>Sheet1!G112</f>
        <v>45006</v>
      </c>
      <c r="H110" t="str">
        <f>Sheet1!H112</f>
        <v>HW 96</v>
      </c>
      <c r="I110">
        <f>Sheet1!I112</f>
        <v>58</v>
      </c>
      <c r="J110" t="str">
        <f>Sheet1!L112</f>
        <v>HW 96</v>
      </c>
      <c r="K110">
        <f>Sheet1!M112</f>
        <v>61</v>
      </c>
      <c r="L110">
        <f>IF(NOT(ISBLANK(Sheet1!P112)),Sheet1!P112,"")</f>
        <v>119</v>
      </c>
      <c r="M110" t="str">
        <f>IF(NOT(ISBLANK(Sheet1!Q112)),Sheet1!Q112,"")</f>
        <v/>
      </c>
      <c r="N110" s="13">
        <f>IF(NOT(ISBLANK(Sheet1!S112)),Sheet1!S112,"")</f>
        <v>35</v>
      </c>
      <c r="O110">
        <f>IF(NOT(ISBLANK(Sheet1!T112)),Sheet1!T112,"")</f>
        <v>37.200000000000003</v>
      </c>
      <c r="P110" s="13">
        <f>IF(NOT(ISBLANK(Sheet1!V112)),Sheet1!V112,"")</f>
        <v>35</v>
      </c>
      <c r="Q110">
        <f>IF(NOT(ISBLANK(Sheet1!W112)),Sheet1!W112,"")</f>
        <v>50.8</v>
      </c>
      <c r="R110" t="str">
        <f>IF(NOT(ISBLANK(Sheet1!J112)),TEXT(Sheet1!J112,"hh:mm"),"")</f>
        <v>11:00</v>
      </c>
      <c r="S110" t="str">
        <f>IF(NOT(ISBLANK(Sheet1!K112)),TEXT(Sheet1!K112,"hh:mm"),"")</f>
        <v>03:45</v>
      </c>
      <c r="T110" t="str">
        <f>IF(NOT(ISBLANK(Sheet1!N112)),TEXT(Sheet1!N112,"hh:mm"),"")</f>
        <v>09:45</v>
      </c>
      <c r="U110" t="str">
        <f>IF(NOT(ISBLANK(Sheet1!O112)),TEXT(Sheet1!O112,"hh:mm"),"")</f>
        <v>03:15</v>
      </c>
      <c r="V110">
        <f>IF(NOT(ISBLANK(Sheet1!X112)),Sheet1!X112,"")</f>
        <v>744</v>
      </c>
      <c r="W110">
        <f>IF(NOT(ISBLANK(Sheet1!Y112)),Sheet1!Y112,"")</f>
        <v>1</v>
      </c>
      <c r="X110">
        <f>IF(NOT(ISBLANK(Sheet1!Z112)),Sheet1!Z112,"")</f>
        <v>0.1</v>
      </c>
      <c r="Y110">
        <f>IF(NOT(ISBLANK(Sheet1!AA112)),Sheet1!AA112,"")</f>
        <v>413</v>
      </c>
      <c r="Z110">
        <f>IF(NOT(ISBLANK(Sheet1!AB112)),Sheet1!AB112,"")</f>
        <v>55.5</v>
      </c>
      <c r="AA110">
        <f>IF(NOT(ISBLANK(Sheet1!AC112)),Sheet1!AC112,"")</f>
        <v>196</v>
      </c>
      <c r="AB110">
        <f>IF(NOT(ISBLANK(Sheet1!AD112)),Sheet1!AD112,"")</f>
        <v>26.3</v>
      </c>
      <c r="AC110">
        <f>IF(NOT(ISBLANK(Sheet1!AE112)),Sheet1!AE112,"")</f>
        <v>0</v>
      </c>
      <c r="AD110">
        <f>IF(NOT(ISBLANK(Sheet1!AF112)),Sheet1!AF112,"")</f>
        <v>0</v>
      </c>
      <c r="AE110">
        <f>IF(NOT(ISBLANK(Sheet1!AG112)),Sheet1!AG112,"")</f>
        <v>99</v>
      </c>
      <c r="AF110">
        <f>IF(NOT(ISBLANK(Sheet1!AH112)),Sheet1!AH112,"")</f>
        <v>13.3</v>
      </c>
      <c r="AG110">
        <f>IF(NOT(ISBLANK(Sheet1!AI112)),Sheet1!AI112,"")</f>
        <v>18</v>
      </c>
      <c r="AH110">
        <f>IF(NOT(ISBLANK(Sheet1!AJ112)),Sheet1!AJ112,"")</f>
        <v>2.4</v>
      </c>
      <c r="AI110">
        <f>IF(NOT(ISBLANK(Sheet1!AK112)),Sheet1!AK112,"")</f>
        <v>0</v>
      </c>
      <c r="AJ110">
        <f>IF(NOT(ISBLANK(Sheet1!AL112)),Sheet1!AL112,"")</f>
        <v>0</v>
      </c>
      <c r="AK110">
        <f>IF(NOT(ISBLANK(Sheet1!AM112)),Sheet1!AM112,"")</f>
        <v>15</v>
      </c>
      <c r="AL110">
        <f>IF(NOT(ISBLANK(Sheet1!AN112)),Sheet1!AN112,"")</f>
        <v>2</v>
      </c>
      <c r="AM110">
        <f>IF(NOT(ISBLANK(Sheet1!AO112)),Sheet1!AO112,"")</f>
        <v>2</v>
      </c>
      <c r="AN110">
        <f>IF(NOT(ISBLANK(Sheet1!AP112)),Sheet1!AP112,"")</f>
        <v>0.3</v>
      </c>
      <c r="AO110">
        <f>IF(NOT(ISBLANK(Sheet1!AQ112)),Sheet1!AQ112,"")</f>
        <v>0</v>
      </c>
      <c r="AP110">
        <f>IF(NOT(ISBLANK(Sheet1!AR112)),Sheet1!AR112,"")</f>
        <v>0</v>
      </c>
      <c r="AQ110">
        <f>IF(NOT(ISBLANK(Sheet1!AS112)),Sheet1!AS112,"")</f>
        <v>0</v>
      </c>
      <c r="AR110">
        <f>IF(NOT(ISBLANK(Sheet1!AT112)),Sheet1!AT112,"")</f>
        <v>0</v>
      </c>
      <c r="AS110">
        <f>IF(NOT(ISBLANK(Sheet1!AU112)),Sheet1!AU112,"")</f>
        <v>0</v>
      </c>
      <c r="AT110">
        <f>IF(NOT(ISBLANK(Sheet1!AV112)),Sheet1!AV112,"")</f>
        <v>0</v>
      </c>
      <c r="AU110">
        <f>IF(NOT(ISBLANK(Sheet1!AW112)),Sheet1!AW112,"")</f>
        <v>0</v>
      </c>
      <c r="AV110">
        <f>IF(NOT(ISBLANK(Sheet1!AX112)),Sheet1!AX112,"")</f>
        <v>0</v>
      </c>
      <c r="AW110" t="str">
        <f>IF(NOT(ISBLANK(Sheet1!AZ112)),TEXT(Sheet1!AZ112,"hh:mm"),"")</f>
        <v/>
      </c>
      <c r="AX110" t="str">
        <f>IF(NOT(ISBLANK(Sheet1!BA112)),TEXT(Sheet1!BA112,"hh:mm"),"")</f>
        <v/>
      </c>
      <c r="AY110" t="str">
        <f>IF(NOT(ISBLANK(Sheet1!BB112)),Sheet1!BB112,"")</f>
        <v/>
      </c>
      <c r="AZ110" t="str">
        <f>IF(NOT(ISBLANK(Sheet1!BC112)),Sheet1!BC112,"")</f>
        <v/>
      </c>
      <c r="BA110" t="str">
        <f>IF(NOT(ISBLANK(Sheet1!BD112)),Sheet1!BD112,"")</f>
        <v/>
      </c>
      <c r="BB110" t="str">
        <f>IF(NOT(ISBLANK(Sheet1!BE112)),Sheet1!BE112,"")</f>
        <v/>
      </c>
      <c r="BC110" t="str">
        <f>IF(NOT(ISBLANK(Sheet1!BF112)),Sheet1!BF112,"")</f>
        <v/>
      </c>
      <c r="BD110" t="str">
        <f>IF(NOT(ISBLANK(Sheet1!BG112)),Sheet1!BG112,"")</f>
        <v/>
      </c>
      <c r="BE110" t="str">
        <f>IF(NOT(ISBLANK(Sheet1!BI112)),TEXT(Sheet1!BI112,"hh:mm"),"")</f>
        <v/>
      </c>
      <c r="BF110" t="str">
        <f>IF(NOT(ISBLANK(Sheet1!BJ112)),TEXT(Sheet1!BJ112,"hh:mm"),"")</f>
        <v/>
      </c>
      <c r="BG110" t="str">
        <f>IF(NOT(ISBLANK(Sheet1!BK112)),Sheet1!BK112,"")</f>
        <v/>
      </c>
      <c r="BH110" t="str">
        <f>IF(NOT(ISBLANK(Sheet1!BL112)),Sheet1!BL112,"")</f>
        <v/>
      </c>
      <c r="BI110" t="str">
        <f>IF(NOT(ISBLANK(Sheet1!BM112)),Sheet1!BM112,"")</f>
        <v/>
      </c>
      <c r="BJ110" t="str">
        <f>IF(NOT(ISBLANK(Sheet1!BN112)),Sheet1!BN112,"")</f>
        <v/>
      </c>
      <c r="BK110" t="str">
        <f>IF(NOT(ISBLANK(Sheet1!BO112)),Sheet1!BO112,"")</f>
        <v/>
      </c>
      <c r="BL110" t="str">
        <f>IF(NOT(ISBLANK(Sheet1!BP112)),Sheet1!BP112,"")</f>
        <v/>
      </c>
      <c r="BM110">
        <f t="shared" si="1"/>
        <v>119</v>
      </c>
    </row>
    <row r="111" spans="1:65">
      <c r="A111">
        <f>Sheet1!A113</f>
        <v>110</v>
      </c>
      <c r="B111" t="str">
        <f>Sheet1!B113</f>
        <v>PW::PW0465::0100</v>
      </c>
      <c r="C111">
        <f>Sheet1!C113</f>
        <v>38.312888999999998</v>
      </c>
      <c r="D111">
        <f>Sheet1!D113</f>
        <v>-104.74377800000001</v>
      </c>
      <c r="E111" t="str">
        <f>Sheet1!E113</f>
        <v>W John Powell Blvd</v>
      </c>
      <c r="F111" s="8">
        <f>Sheet1!F113</f>
        <v>44994</v>
      </c>
      <c r="G111" s="8">
        <f>Sheet1!G113</f>
        <v>45001</v>
      </c>
      <c r="H111" t="str">
        <f>Sheet1!H113</f>
        <v>S McCoy Dr</v>
      </c>
      <c r="I111">
        <f>Sheet1!I113</f>
        <v>959</v>
      </c>
      <c r="J111" t="str">
        <f>Sheet1!L113</f>
        <v>S McCoy Dr</v>
      </c>
      <c r="K111">
        <f>Sheet1!M113</f>
        <v>171</v>
      </c>
      <c r="L111">
        <f>IF(NOT(ISBLANK(Sheet1!P113)),Sheet1!P113,"")</f>
        <v>1130</v>
      </c>
      <c r="M111" t="str">
        <f>IF(NOT(ISBLANK(Sheet1!Q113)),Sheet1!Q113,"")</f>
        <v/>
      </c>
      <c r="N111" s="13">
        <f>IF(NOT(ISBLANK(Sheet1!S113)),Sheet1!S113,"")</f>
        <v>45</v>
      </c>
      <c r="O111">
        <f>IF(NOT(ISBLANK(Sheet1!T113)),Sheet1!T113,"")</f>
        <v>43.8</v>
      </c>
      <c r="P111" s="13">
        <f>IF(NOT(ISBLANK(Sheet1!V113)),Sheet1!V113,"")</f>
        <v>45</v>
      </c>
      <c r="Q111">
        <f>IF(NOT(ISBLANK(Sheet1!W113)),Sheet1!W113,"")</f>
        <v>44.7</v>
      </c>
      <c r="R111" t="str">
        <f>IF(NOT(ISBLANK(Sheet1!J113)),TEXT(Sheet1!J113,"hh:mm"),"")</f>
        <v>06:00</v>
      </c>
      <c r="S111" t="str">
        <f>IF(NOT(ISBLANK(Sheet1!K113)),TEXT(Sheet1!K113,"hh:mm"),"")</f>
        <v>02:15</v>
      </c>
      <c r="T111" t="str">
        <f>IF(NOT(ISBLANK(Sheet1!N113)),TEXT(Sheet1!N113,"hh:mm"),"")</f>
        <v>09:00</v>
      </c>
      <c r="U111" t="str">
        <f>IF(NOT(ISBLANK(Sheet1!O113)),TEXT(Sheet1!O113,"hh:mm"),"")</f>
        <v>03:45</v>
      </c>
      <c r="V111">
        <f>IF(NOT(ISBLANK(Sheet1!X113)),Sheet1!X113,"")</f>
        <v>8069</v>
      </c>
      <c r="W111">
        <f>IF(NOT(ISBLANK(Sheet1!Y113)),Sheet1!Y113,"")</f>
        <v>14</v>
      </c>
      <c r="X111">
        <f>IF(NOT(ISBLANK(Sheet1!Z113)),Sheet1!Z113,"")</f>
        <v>0.2</v>
      </c>
      <c r="Y111">
        <f>IF(NOT(ISBLANK(Sheet1!AA113)),Sheet1!AA113,"")</f>
        <v>5839</v>
      </c>
      <c r="Z111">
        <f>IF(NOT(ISBLANK(Sheet1!AB113)),Sheet1!AB113,"")</f>
        <v>72.400000000000006</v>
      </c>
      <c r="AA111">
        <f>IF(NOT(ISBLANK(Sheet1!AC113)),Sheet1!AC113,"")</f>
        <v>1637</v>
      </c>
      <c r="AB111">
        <f>IF(NOT(ISBLANK(Sheet1!AD113)),Sheet1!AD113,"")</f>
        <v>20.3</v>
      </c>
      <c r="AC111">
        <f>IF(NOT(ISBLANK(Sheet1!AE113)),Sheet1!AE113,"")</f>
        <v>125</v>
      </c>
      <c r="AD111">
        <f>IF(NOT(ISBLANK(Sheet1!AF113)),Sheet1!AF113,"")</f>
        <v>1.5</v>
      </c>
      <c r="AE111">
        <f>IF(NOT(ISBLANK(Sheet1!AG113)),Sheet1!AG113,"")</f>
        <v>426</v>
      </c>
      <c r="AF111">
        <f>IF(NOT(ISBLANK(Sheet1!AH113)),Sheet1!AH113,"")</f>
        <v>5.3</v>
      </c>
      <c r="AG111">
        <f>IF(NOT(ISBLANK(Sheet1!AI113)),Sheet1!AI113,"")</f>
        <v>1</v>
      </c>
      <c r="AH111">
        <f>IF(NOT(ISBLANK(Sheet1!AJ113)),Sheet1!AJ113,"")</f>
        <v>0</v>
      </c>
      <c r="AI111">
        <f>IF(NOT(ISBLANK(Sheet1!AK113)),Sheet1!AK113,"")</f>
        <v>0</v>
      </c>
      <c r="AJ111">
        <f>IF(NOT(ISBLANK(Sheet1!AL113)),Sheet1!AL113,"")</f>
        <v>0</v>
      </c>
      <c r="AK111">
        <f>IF(NOT(ISBLANK(Sheet1!AM113)),Sheet1!AM113,"")</f>
        <v>27</v>
      </c>
      <c r="AL111">
        <f>IF(NOT(ISBLANK(Sheet1!AN113)),Sheet1!AN113,"")</f>
        <v>0.3</v>
      </c>
      <c r="AM111">
        <f>IF(NOT(ISBLANK(Sheet1!AO113)),Sheet1!AO113,"")</f>
        <v>0</v>
      </c>
      <c r="AN111">
        <f>IF(NOT(ISBLANK(Sheet1!AP113)),Sheet1!AP113,"")</f>
        <v>0</v>
      </c>
      <c r="AO111">
        <f>IF(NOT(ISBLANK(Sheet1!AQ113)),Sheet1!AQ113,"")</f>
        <v>0</v>
      </c>
      <c r="AP111">
        <f>IF(NOT(ISBLANK(Sheet1!AR113)),Sheet1!AR113,"")</f>
        <v>0</v>
      </c>
      <c r="AQ111">
        <f>IF(NOT(ISBLANK(Sheet1!AS113)),Sheet1!AS113,"")</f>
        <v>0</v>
      </c>
      <c r="AR111">
        <f>IF(NOT(ISBLANK(Sheet1!AT113)),Sheet1!AT113,"")</f>
        <v>0</v>
      </c>
      <c r="AS111">
        <f>IF(NOT(ISBLANK(Sheet1!AU113)),Sheet1!AU113,"")</f>
        <v>0</v>
      </c>
      <c r="AT111">
        <f>IF(NOT(ISBLANK(Sheet1!AV113)),Sheet1!AV113,"")</f>
        <v>0</v>
      </c>
      <c r="AU111">
        <f>IF(NOT(ISBLANK(Sheet1!AW113)),Sheet1!AW113,"")</f>
        <v>0</v>
      </c>
      <c r="AV111">
        <f>IF(NOT(ISBLANK(Sheet1!AX113)),Sheet1!AX113,"")</f>
        <v>0</v>
      </c>
      <c r="AW111" t="str">
        <f>IF(NOT(ISBLANK(Sheet1!AZ113)),TEXT(Sheet1!AZ113,"hh:mm"),"")</f>
        <v/>
      </c>
      <c r="AX111" t="str">
        <f>IF(NOT(ISBLANK(Sheet1!BA113)),TEXT(Sheet1!BA113,"hh:mm"),"")</f>
        <v/>
      </c>
      <c r="AY111" t="str">
        <f>IF(NOT(ISBLANK(Sheet1!BB113)),Sheet1!BB113,"")</f>
        <v/>
      </c>
      <c r="AZ111" t="str">
        <f>IF(NOT(ISBLANK(Sheet1!BC113)),Sheet1!BC113,"")</f>
        <v/>
      </c>
      <c r="BA111" t="str">
        <f>IF(NOT(ISBLANK(Sheet1!BD113)),Sheet1!BD113,"")</f>
        <v/>
      </c>
      <c r="BB111" t="str">
        <f>IF(NOT(ISBLANK(Sheet1!BE113)),Sheet1!BE113,"")</f>
        <v/>
      </c>
      <c r="BC111" t="str">
        <f>IF(NOT(ISBLANK(Sheet1!BF113)),Sheet1!BF113,"")</f>
        <v/>
      </c>
      <c r="BD111" t="str">
        <f>IF(NOT(ISBLANK(Sheet1!BG113)),Sheet1!BG113,"")</f>
        <v/>
      </c>
      <c r="BE111" t="str">
        <f>IF(NOT(ISBLANK(Sheet1!BI113)),TEXT(Sheet1!BI113,"hh:mm"),"")</f>
        <v/>
      </c>
      <c r="BF111" t="str">
        <f>IF(NOT(ISBLANK(Sheet1!BJ113)),TEXT(Sheet1!BJ113,"hh:mm"),"")</f>
        <v/>
      </c>
      <c r="BG111" t="str">
        <f>IF(NOT(ISBLANK(Sheet1!BK113)),Sheet1!BK113,"")</f>
        <v/>
      </c>
      <c r="BH111" t="str">
        <f>IF(NOT(ISBLANK(Sheet1!BL113)),Sheet1!BL113,"")</f>
        <v/>
      </c>
      <c r="BI111" t="str">
        <f>IF(NOT(ISBLANK(Sheet1!BM113)),Sheet1!BM113,"")</f>
        <v/>
      </c>
      <c r="BJ111" t="str">
        <f>IF(NOT(ISBLANK(Sheet1!BN113)),Sheet1!BN113,"")</f>
        <v/>
      </c>
      <c r="BK111" t="str">
        <f>IF(NOT(ISBLANK(Sheet1!BO113)),Sheet1!BO113,"")</f>
        <v/>
      </c>
      <c r="BL111" t="str">
        <f>IF(NOT(ISBLANK(Sheet1!BP113)),Sheet1!BP113,"")</f>
        <v/>
      </c>
      <c r="BM111">
        <f t="shared" si="1"/>
        <v>1130</v>
      </c>
    </row>
    <row r="112" spans="1:65">
      <c r="A112">
        <f>Sheet1!A114</f>
        <v>111</v>
      </c>
      <c r="B112" t="str">
        <f>Sheet1!B114</f>
        <v>None</v>
      </c>
      <c r="C112">
        <f>Sheet1!C114</f>
        <v>38.338360999999999</v>
      </c>
      <c r="D112">
        <f>Sheet1!D114</f>
        <v>-104.805222</v>
      </c>
      <c r="E112" t="str">
        <f>Sheet1!E114</f>
        <v>S Alta Vista Dr</v>
      </c>
      <c r="F112" s="8">
        <f>Sheet1!F114</f>
        <v>44999</v>
      </c>
      <c r="G112" s="8">
        <f>Sheet1!G114</f>
        <v>45006</v>
      </c>
      <c r="H112" t="str">
        <f>Sheet1!H114</f>
        <v>W McCulloch Blvd N</v>
      </c>
      <c r="I112">
        <f>Sheet1!I114</f>
        <v>88</v>
      </c>
      <c r="J112" t="str">
        <f>Sheet1!L114</f>
        <v>W McCulloch Blvd N</v>
      </c>
      <c r="K112">
        <f>Sheet1!M114</f>
        <v>84</v>
      </c>
      <c r="L112">
        <f>IF(NOT(ISBLANK(Sheet1!P114)),Sheet1!P114,"")</f>
        <v>172</v>
      </c>
      <c r="M112" t="str">
        <f>IF(NOT(ISBLANK(Sheet1!Q114)),Sheet1!Q114,"")</f>
        <v/>
      </c>
      <c r="N112" s="13">
        <f>IF(NOT(ISBLANK(Sheet1!S114)),Sheet1!S114,"")</f>
        <v>30</v>
      </c>
      <c r="O112">
        <f>IF(NOT(ISBLANK(Sheet1!T114)),Sheet1!T114,"")</f>
        <v>26.3</v>
      </c>
      <c r="P112" s="13">
        <f>IF(NOT(ISBLANK(Sheet1!V114)),Sheet1!V114,"")</f>
        <v>30</v>
      </c>
      <c r="Q112">
        <f>IF(NOT(ISBLANK(Sheet1!W114)),Sheet1!W114,"")</f>
        <v>25.7</v>
      </c>
      <c r="R112" t="str">
        <f>IF(NOT(ISBLANK(Sheet1!J114)),TEXT(Sheet1!J114,"hh:mm"),"")</f>
        <v>11:00</v>
      </c>
      <c r="S112" t="str">
        <f>IF(NOT(ISBLANK(Sheet1!K114)),TEXT(Sheet1!K114,"hh:mm"),"")</f>
        <v>02:15</v>
      </c>
      <c r="T112" t="str">
        <f>IF(NOT(ISBLANK(Sheet1!N114)),TEXT(Sheet1!N114,"hh:mm"),"")</f>
        <v>06:00</v>
      </c>
      <c r="U112" t="str">
        <f>IF(NOT(ISBLANK(Sheet1!O114)),TEXT(Sheet1!O114,"hh:mm"),"")</f>
        <v>01:30</v>
      </c>
      <c r="V112">
        <f>IF(NOT(ISBLANK(Sheet1!X114)),Sheet1!X114,"")</f>
        <v>1151</v>
      </c>
      <c r="W112">
        <f>IF(NOT(ISBLANK(Sheet1!Y114)),Sheet1!Y114,"")</f>
        <v>0</v>
      </c>
      <c r="X112">
        <f>IF(NOT(ISBLANK(Sheet1!Z114)),Sheet1!Z114,"")</f>
        <v>0</v>
      </c>
      <c r="Y112">
        <f>IF(NOT(ISBLANK(Sheet1!AA114)),Sheet1!AA114,"")</f>
        <v>860</v>
      </c>
      <c r="Z112">
        <f>IF(NOT(ISBLANK(Sheet1!AB114)),Sheet1!AB114,"")</f>
        <v>74.7</v>
      </c>
      <c r="AA112">
        <f>IF(NOT(ISBLANK(Sheet1!AC114)),Sheet1!AC114,"")</f>
        <v>242</v>
      </c>
      <c r="AB112">
        <f>IF(NOT(ISBLANK(Sheet1!AD114)),Sheet1!AD114,"")</f>
        <v>21</v>
      </c>
      <c r="AC112">
        <f>IF(NOT(ISBLANK(Sheet1!AE114)),Sheet1!AE114,"")</f>
        <v>0</v>
      </c>
      <c r="AD112">
        <f>IF(NOT(ISBLANK(Sheet1!AF114)),Sheet1!AF114,"")</f>
        <v>0</v>
      </c>
      <c r="AE112">
        <f>IF(NOT(ISBLANK(Sheet1!AG114)),Sheet1!AG114,"")</f>
        <v>43</v>
      </c>
      <c r="AF112">
        <f>IF(NOT(ISBLANK(Sheet1!AH114)),Sheet1!AH114,"")</f>
        <v>3.7</v>
      </c>
      <c r="AG112">
        <f>IF(NOT(ISBLANK(Sheet1!AI114)),Sheet1!AI114,"")</f>
        <v>5</v>
      </c>
      <c r="AH112">
        <f>IF(NOT(ISBLANK(Sheet1!AJ114)),Sheet1!AJ114,"")</f>
        <v>0.4</v>
      </c>
      <c r="AI112">
        <f>IF(NOT(ISBLANK(Sheet1!AK114)),Sheet1!AK114,"")</f>
        <v>0</v>
      </c>
      <c r="AJ112">
        <f>IF(NOT(ISBLANK(Sheet1!AL114)),Sheet1!AL114,"")</f>
        <v>0</v>
      </c>
      <c r="AK112">
        <f>IF(NOT(ISBLANK(Sheet1!AM114)),Sheet1!AM114,"")</f>
        <v>1</v>
      </c>
      <c r="AL112">
        <f>IF(NOT(ISBLANK(Sheet1!AN114)),Sheet1!AN114,"")</f>
        <v>0.1</v>
      </c>
      <c r="AM112">
        <f>IF(NOT(ISBLANK(Sheet1!AO114)),Sheet1!AO114,"")</f>
        <v>0</v>
      </c>
      <c r="AN112">
        <f>IF(NOT(ISBLANK(Sheet1!AP114)),Sheet1!AP114,"")</f>
        <v>0</v>
      </c>
      <c r="AO112">
        <f>IF(NOT(ISBLANK(Sheet1!AQ114)),Sheet1!AQ114,"")</f>
        <v>0</v>
      </c>
      <c r="AP112">
        <f>IF(NOT(ISBLANK(Sheet1!AR114)),Sheet1!AR114,"")</f>
        <v>0</v>
      </c>
      <c r="AQ112">
        <f>IF(NOT(ISBLANK(Sheet1!AS114)),Sheet1!AS114,"")</f>
        <v>0</v>
      </c>
      <c r="AR112">
        <f>IF(NOT(ISBLANK(Sheet1!AT114)),Sheet1!AT114,"")</f>
        <v>0</v>
      </c>
      <c r="AS112">
        <f>IF(NOT(ISBLANK(Sheet1!AU114)),Sheet1!AU114,"")</f>
        <v>0</v>
      </c>
      <c r="AT112">
        <f>IF(NOT(ISBLANK(Sheet1!AV114)),Sheet1!AV114,"")</f>
        <v>0</v>
      </c>
      <c r="AU112">
        <f>IF(NOT(ISBLANK(Sheet1!AW114)),Sheet1!AW114,"")</f>
        <v>0</v>
      </c>
      <c r="AV112">
        <f>IF(NOT(ISBLANK(Sheet1!AX114)),Sheet1!AX114,"")</f>
        <v>0</v>
      </c>
      <c r="AW112" t="str">
        <f>IF(NOT(ISBLANK(Sheet1!AZ114)),TEXT(Sheet1!AZ114,"hh:mm"),"")</f>
        <v/>
      </c>
      <c r="AX112" t="str">
        <f>IF(NOT(ISBLANK(Sheet1!BA114)),TEXT(Sheet1!BA114,"hh:mm"),"")</f>
        <v/>
      </c>
      <c r="AY112" t="str">
        <f>IF(NOT(ISBLANK(Sheet1!BB114)),Sheet1!BB114,"")</f>
        <v/>
      </c>
      <c r="AZ112" t="str">
        <f>IF(NOT(ISBLANK(Sheet1!BC114)),Sheet1!BC114,"")</f>
        <v/>
      </c>
      <c r="BA112" t="str">
        <f>IF(NOT(ISBLANK(Sheet1!BD114)),Sheet1!BD114,"")</f>
        <v/>
      </c>
      <c r="BB112" t="str">
        <f>IF(NOT(ISBLANK(Sheet1!BE114)),Sheet1!BE114,"")</f>
        <v/>
      </c>
      <c r="BC112" t="str">
        <f>IF(NOT(ISBLANK(Sheet1!BF114)),Sheet1!BF114,"")</f>
        <v/>
      </c>
      <c r="BD112" t="str">
        <f>IF(NOT(ISBLANK(Sheet1!BG114)),Sheet1!BG114,"")</f>
        <v/>
      </c>
      <c r="BE112" t="str">
        <f>IF(NOT(ISBLANK(Sheet1!BI114)),TEXT(Sheet1!BI114,"hh:mm"),"")</f>
        <v/>
      </c>
      <c r="BF112" t="str">
        <f>IF(NOT(ISBLANK(Sheet1!BJ114)),TEXT(Sheet1!BJ114,"hh:mm"),"")</f>
        <v/>
      </c>
      <c r="BG112" t="str">
        <f>IF(NOT(ISBLANK(Sheet1!BK114)),Sheet1!BK114,"")</f>
        <v/>
      </c>
      <c r="BH112" t="str">
        <f>IF(NOT(ISBLANK(Sheet1!BL114)),Sheet1!BL114,"")</f>
        <v/>
      </c>
      <c r="BI112" t="str">
        <f>IF(NOT(ISBLANK(Sheet1!BM114)),Sheet1!BM114,"")</f>
        <v/>
      </c>
      <c r="BJ112" t="str">
        <f>IF(NOT(ISBLANK(Sheet1!BN114)),Sheet1!BN114,"")</f>
        <v/>
      </c>
      <c r="BK112" t="str">
        <f>IF(NOT(ISBLANK(Sheet1!BO114)),Sheet1!BO114,"")</f>
        <v/>
      </c>
      <c r="BL112" t="str">
        <f>IF(NOT(ISBLANK(Sheet1!BP114)),Sheet1!BP114,"")</f>
        <v/>
      </c>
      <c r="BM112">
        <f t="shared" si="1"/>
        <v>172</v>
      </c>
    </row>
    <row r="113" spans="1:65">
      <c r="A113">
        <f>Sheet1!A115</f>
        <v>112</v>
      </c>
      <c r="B113" t="str">
        <f>Sheet1!B115</f>
        <v>None</v>
      </c>
      <c r="C113">
        <f>Sheet1!C115</f>
        <v>38.343027999999997</v>
      </c>
      <c r="D113">
        <f>Sheet1!D115</f>
        <v>-104.808806</v>
      </c>
      <c r="E113" t="str">
        <f>Sheet1!E115</f>
        <v>S Alta Vista Dr</v>
      </c>
      <c r="F113" s="8">
        <f>Sheet1!F115</f>
        <v>44999</v>
      </c>
      <c r="G113" s="8">
        <f>Sheet1!G115</f>
        <v>45006</v>
      </c>
      <c r="H113" t="str">
        <f>Sheet1!H115</f>
        <v>S Siesta Dr</v>
      </c>
      <c r="I113">
        <f>Sheet1!I115</f>
        <v>20</v>
      </c>
      <c r="J113" t="str">
        <f>Sheet1!L115</f>
        <v>S Siesta Dr</v>
      </c>
      <c r="K113">
        <f>Sheet1!M115</f>
        <v>23</v>
      </c>
      <c r="L113">
        <f>IF(NOT(ISBLANK(Sheet1!P115)),Sheet1!P115,"")</f>
        <v>43</v>
      </c>
      <c r="M113" t="str">
        <f>IF(NOT(ISBLANK(Sheet1!Q115)),Sheet1!Q115,"")</f>
        <v/>
      </c>
      <c r="N113" s="13">
        <f>IF(NOT(ISBLANK(Sheet1!S115)),Sheet1!S115,"")</f>
        <v>30</v>
      </c>
      <c r="O113">
        <f>IF(NOT(ISBLANK(Sheet1!T115)),Sheet1!T115,"")</f>
        <v>22.6</v>
      </c>
      <c r="P113" s="13">
        <f>IF(NOT(ISBLANK(Sheet1!V115)),Sheet1!V115,"")</f>
        <v>30</v>
      </c>
      <c r="Q113">
        <f>IF(NOT(ISBLANK(Sheet1!W115)),Sheet1!W115,"")</f>
        <v>26.3</v>
      </c>
      <c r="R113" t="str">
        <f>IF(NOT(ISBLANK(Sheet1!J115)),TEXT(Sheet1!J115,"hh:mm"),"")</f>
        <v>09:45</v>
      </c>
      <c r="S113" t="str">
        <f>IF(NOT(ISBLANK(Sheet1!K115)),TEXT(Sheet1!K115,"hh:mm"),"")</f>
        <v>04:15</v>
      </c>
      <c r="T113" t="str">
        <f>IF(NOT(ISBLANK(Sheet1!N115)),TEXT(Sheet1!N115,"hh:mm"),"")</f>
        <v>11:00</v>
      </c>
      <c r="U113" t="str">
        <f>IF(NOT(ISBLANK(Sheet1!O115)),TEXT(Sheet1!O115,"hh:mm"),"")</f>
        <v>01:45</v>
      </c>
      <c r="V113">
        <f>IF(NOT(ISBLANK(Sheet1!X115)),Sheet1!X115,"")</f>
        <v>281</v>
      </c>
      <c r="W113">
        <f>IF(NOT(ISBLANK(Sheet1!Y115)),Sheet1!Y115,"")</f>
        <v>1</v>
      </c>
      <c r="X113">
        <f>IF(NOT(ISBLANK(Sheet1!Z115)),Sheet1!Z115,"")</f>
        <v>0.4</v>
      </c>
      <c r="Y113">
        <f>IF(NOT(ISBLANK(Sheet1!AA115)),Sheet1!AA115,"")</f>
        <v>177</v>
      </c>
      <c r="Z113">
        <f>IF(NOT(ISBLANK(Sheet1!AB115)),Sheet1!AB115,"")</f>
        <v>63</v>
      </c>
      <c r="AA113">
        <f>IF(NOT(ISBLANK(Sheet1!AC115)),Sheet1!AC115,"")</f>
        <v>47</v>
      </c>
      <c r="AB113">
        <f>IF(NOT(ISBLANK(Sheet1!AD115)),Sheet1!AD115,"")</f>
        <v>16.7</v>
      </c>
      <c r="AC113">
        <f>IF(NOT(ISBLANK(Sheet1!AE115)),Sheet1!AE115,"")</f>
        <v>1</v>
      </c>
      <c r="AD113">
        <f>IF(NOT(ISBLANK(Sheet1!AF115)),Sheet1!AF115,"")</f>
        <v>0.4</v>
      </c>
      <c r="AE113">
        <f>IF(NOT(ISBLANK(Sheet1!AG115)),Sheet1!AG115,"")</f>
        <v>48</v>
      </c>
      <c r="AF113">
        <f>IF(NOT(ISBLANK(Sheet1!AH115)),Sheet1!AH115,"")</f>
        <v>17.100000000000001</v>
      </c>
      <c r="AG113">
        <f>IF(NOT(ISBLANK(Sheet1!AI115)),Sheet1!AI115,"")</f>
        <v>3</v>
      </c>
      <c r="AH113">
        <f>IF(NOT(ISBLANK(Sheet1!AJ115)),Sheet1!AJ115,"")</f>
        <v>1.1000000000000001</v>
      </c>
      <c r="AI113">
        <f>IF(NOT(ISBLANK(Sheet1!AK115)),Sheet1!AK115,"")</f>
        <v>0</v>
      </c>
      <c r="AJ113">
        <f>IF(NOT(ISBLANK(Sheet1!AL115)),Sheet1!AL115,"")</f>
        <v>0</v>
      </c>
      <c r="AK113">
        <f>IF(NOT(ISBLANK(Sheet1!AM115)),Sheet1!AM115,"")</f>
        <v>4</v>
      </c>
      <c r="AL113">
        <f>IF(NOT(ISBLANK(Sheet1!AN115)),Sheet1!AN115,"")</f>
        <v>1.4</v>
      </c>
      <c r="AM113">
        <f>IF(NOT(ISBLANK(Sheet1!AO115)),Sheet1!AO115,"")</f>
        <v>0</v>
      </c>
      <c r="AN113">
        <f>IF(NOT(ISBLANK(Sheet1!AP115)),Sheet1!AP115,"")</f>
        <v>0</v>
      </c>
      <c r="AO113">
        <f>IF(NOT(ISBLANK(Sheet1!AQ115)),Sheet1!AQ115,"")</f>
        <v>0</v>
      </c>
      <c r="AP113">
        <f>IF(NOT(ISBLANK(Sheet1!AR115)),Sheet1!AR115,"")</f>
        <v>0</v>
      </c>
      <c r="AQ113">
        <f>IF(NOT(ISBLANK(Sheet1!AS115)),Sheet1!AS115,"")</f>
        <v>0</v>
      </c>
      <c r="AR113">
        <f>IF(NOT(ISBLANK(Sheet1!AT115)),Sheet1!AT115,"")</f>
        <v>0</v>
      </c>
      <c r="AS113">
        <f>IF(NOT(ISBLANK(Sheet1!AU115)),Sheet1!AU115,"")</f>
        <v>0</v>
      </c>
      <c r="AT113">
        <f>IF(NOT(ISBLANK(Sheet1!AV115)),Sheet1!AV115,"")</f>
        <v>0</v>
      </c>
      <c r="AU113">
        <f>IF(NOT(ISBLANK(Sheet1!AW115)),Sheet1!AW115,"")</f>
        <v>0</v>
      </c>
      <c r="AV113">
        <f>IF(NOT(ISBLANK(Sheet1!AX115)),Sheet1!AX115,"")</f>
        <v>0</v>
      </c>
      <c r="AW113" t="str">
        <f>IF(NOT(ISBLANK(Sheet1!AZ115)),TEXT(Sheet1!AZ115,"hh:mm"),"")</f>
        <v/>
      </c>
      <c r="AX113" t="str">
        <f>IF(NOT(ISBLANK(Sheet1!BA115)),TEXT(Sheet1!BA115,"hh:mm"),"")</f>
        <v/>
      </c>
      <c r="AY113" t="str">
        <f>IF(NOT(ISBLANK(Sheet1!BB115)),Sheet1!BB115,"")</f>
        <v/>
      </c>
      <c r="AZ113" t="str">
        <f>IF(NOT(ISBLANK(Sheet1!BC115)),Sheet1!BC115,"")</f>
        <v/>
      </c>
      <c r="BA113" t="str">
        <f>IF(NOT(ISBLANK(Sheet1!BD115)),Sheet1!BD115,"")</f>
        <v/>
      </c>
      <c r="BB113" t="str">
        <f>IF(NOT(ISBLANK(Sheet1!BE115)),Sheet1!BE115,"")</f>
        <v/>
      </c>
      <c r="BC113" t="str">
        <f>IF(NOT(ISBLANK(Sheet1!BF115)),Sheet1!BF115,"")</f>
        <v/>
      </c>
      <c r="BD113" t="str">
        <f>IF(NOT(ISBLANK(Sheet1!BG115)),Sheet1!BG115,"")</f>
        <v/>
      </c>
      <c r="BE113" t="str">
        <f>IF(NOT(ISBLANK(Sheet1!BI115)),TEXT(Sheet1!BI115,"hh:mm"),"")</f>
        <v/>
      </c>
      <c r="BF113" t="str">
        <f>IF(NOT(ISBLANK(Sheet1!BJ115)),TEXT(Sheet1!BJ115,"hh:mm"),"")</f>
        <v/>
      </c>
      <c r="BG113" t="str">
        <f>IF(NOT(ISBLANK(Sheet1!BK115)),Sheet1!BK115,"")</f>
        <v/>
      </c>
      <c r="BH113" t="str">
        <f>IF(NOT(ISBLANK(Sheet1!BL115)),Sheet1!BL115,"")</f>
        <v/>
      </c>
      <c r="BI113" t="str">
        <f>IF(NOT(ISBLANK(Sheet1!BM115)),Sheet1!BM115,"")</f>
        <v/>
      </c>
      <c r="BJ113" t="str">
        <f>IF(NOT(ISBLANK(Sheet1!BN115)),Sheet1!BN115,"")</f>
        <v/>
      </c>
      <c r="BK113" t="str">
        <f>IF(NOT(ISBLANK(Sheet1!BO115)),Sheet1!BO115,"")</f>
        <v/>
      </c>
      <c r="BL113" t="str">
        <f>IF(NOT(ISBLANK(Sheet1!BP115)),Sheet1!BP115,"")</f>
        <v/>
      </c>
      <c r="BM113">
        <f t="shared" si="1"/>
        <v>43</v>
      </c>
    </row>
    <row r="114" spans="1:65">
      <c r="A114">
        <f>Sheet1!A116</f>
        <v>113</v>
      </c>
      <c r="B114" t="str">
        <f>Sheet1!B116</f>
        <v>PC::PC00042::0200</v>
      </c>
      <c r="C114">
        <f>Sheet1!C116</f>
        <v>38.2269167726392</v>
      </c>
      <c r="D114">
        <f>Sheet1!D116</f>
        <v>-104.40458944496901</v>
      </c>
      <c r="E114" t="str">
        <f>Sheet1!E116</f>
        <v>42nd Ln</v>
      </c>
      <c r="F114" s="8">
        <f>Sheet1!F116</f>
        <v>44783</v>
      </c>
      <c r="G114" s="8">
        <f>Sheet1!G116</f>
        <v>44791</v>
      </c>
      <c r="H114" t="str">
        <f>Sheet1!H116</f>
        <v>42nd Ln (Bridge)</v>
      </c>
      <c r="I114">
        <f>Sheet1!I116</f>
        <v>42</v>
      </c>
      <c r="J114" t="str">
        <f>Sheet1!L116</f>
        <v>42nd Ln (Bridge)</v>
      </c>
      <c r="K114">
        <f>Sheet1!M116</f>
        <v>63</v>
      </c>
      <c r="L114">
        <f>IF(NOT(ISBLANK(Sheet1!P116)),Sheet1!P116,"")</f>
        <v>105</v>
      </c>
      <c r="M114" t="str">
        <f>IF(NOT(ISBLANK(Sheet1!Q116)),Sheet1!Q116,"")</f>
        <v/>
      </c>
      <c r="N114" s="13">
        <f>IF(NOT(ISBLANK(Sheet1!S116)),Sheet1!S116,"")</f>
        <v>35</v>
      </c>
      <c r="O114">
        <f>IF(NOT(ISBLANK(Sheet1!T116)),Sheet1!T116,"")</f>
        <v>41.4</v>
      </c>
      <c r="P114" s="13">
        <f>IF(NOT(ISBLANK(Sheet1!V116)),Sheet1!V116,"")</f>
        <v>35</v>
      </c>
      <c r="Q114">
        <f>IF(NOT(ISBLANK(Sheet1!W116)),Sheet1!W116,"")</f>
        <v>45.6</v>
      </c>
      <c r="R114" t="str">
        <f>IF(NOT(ISBLANK(Sheet1!J116)),TEXT(Sheet1!J116,"hh:mm"),"")</f>
        <v>08:45</v>
      </c>
      <c r="S114" t="str">
        <f>IF(NOT(ISBLANK(Sheet1!K116)),TEXT(Sheet1!K116,"hh:mm"),"")</f>
        <v>03:00</v>
      </c>
      <c r="T114" t="str">
        <f>IF(NOT(ISBLANK(Sheet1!N116)),TEXT(Sheet1!N116,"hh:mm"),"")</f>
        <v>09:15</v>
      </c>
      <c r="U114" t="str">
        <f>IF(NOT(ISBLANK(Sheet1!O116)),TEXT(Sheet1!O116,"hh:mm"),"")</f>
        <v>04:00</v>
      </c>
      <c r="V114">
        <f>IF(NOT(ISBLANK(Sheet1!X116)),Sheet1!X116,"")</f>
        <v>785</v>
      </c>
      <c r="W114">
        <f>IF(NOT(ISBLANK(Sheet1!Y116)),Sheet1!Y116,"")</f>
        <v>1</v>
      </c>
      <c r="X114">
        <f>IF(NOT(ISBLANK(Sheet1!Z116)),Sheet1!Z116,"")</f>
        <v>0.1</v>
      </c>
      <c r="Y114">
        <f>IF(NOT(ISBLANK(Sheet1!AA116)),Sheet1!AA116,"")</f>
        <v>324</v>
      </c>
      <c r="Z114">
        <f>IF(NOT(ISBLANK(Sheet1!AB116)),Sheet1!AB116,"")</f>
        <v>41.3</v>
      </c>
      <c r="AA114">
        <f>IF(NOT(ISBLANK(Sheet1!AC116)),Sheet1!AC116,"")</f>
        <v>233</v>
      </c>
      <c r="AB114">
        <f>IF(NOT(ISBLANK(Sheet1!AD116)),Sheet1!AD116,"")</f>
        <v>29.7</v>
      </c>
      <c r="AC114">
        <f>IF(NOT(ISBLANK(Sheet1!AE116)),Sheet1!AE116,"")</f>
        <v>15</v>
      </c>
      <c r="AD114">
        <f>IF(NOT(ISBLANK(Sheet1!AF116)),Sheet1!AF116,"")</f>
        <v>1.9</v>
      </c>
      <c r="AE114">
        <f>IF(NOT(ISBLANK(Sheet1!AG116)),Sheet1!AG116,"")</f>
        <v>164</v>
      </c>
      <c r="AF114">
        <f>IF(NOT(ISBLANK(Sheet1!AH116)),Sheet1!AH116,"")</f>
        <v>20.9</v>
      </c>
      <c r="AG114">
        <f>IF(NOT(ISBLANK(Sheet1!AI116)),Sheet1!AI116,"")</f>
        <v>6</v>
      </c>
      <c r="AH114">
        <f>IF(NOT(ISBLANK(Sheet1!AJ116)),Sheet1!AJ116,"")</f>
        <v>0.8</v>
      </c>
      <c r="AI114">
        <f>IF(NOT(ISBLANK(Sheet1!AK116)),Sheet1!AK116,"")</f>
        <v>0</v>
      </c>
      <c r="AJ114">
        <f>IF(NOT(ISBLANK(Sheet1!AL116)),Sheet1!AL116,"")</f>
        <v>0</v>
      </c>
      <c r="AK114">
        <f>IF(NOT(ISBLANK(Sheet1!AM116)),Sheet1!AM116,"")</f>
        <v>42</v>
      </c>
      <c r="AL114">
        <f>IF(NOT(ISBLANK(Sheet1!AN116)),Sheet1!AN116,"")</f>
        <v>5.4</v>
      </c>
      <c r="AM114">
        <f>IF(NOT(ISBLANK(Sheet1!AO116)),Sheet1!AO116,"")</f>
        <v>0</v>
      </c>
      <c r="AN114">
        <f>IF(NOT(ISBLANK(Sheet1!AP116)),Sheet1!AP116,"")</f>
        <v>0</v>
      </c>
      <c r="AO114">
        <f>IF(NOT(ISBLANK(Sheet1!AQ116)),Sheet1!AQ116,"")</f>
        <v>0</v>
      </c>
      <c r="AP114">
        <f>IF(NOT(ISBLANK(Sheet1!AR116)),Sheet1!AR116,"")</f>
        <v>0</v>
      </c>
      <c r="AQ114">
        <f>IF(NOT(ISBLANK(Sheet1!AS116)),Sheet1!AS116,"")</f>
        <v>0</v>
      </c>
      <c r="AR114">
        <f>IF(NOT(ISBLANK(Sheet1!AT116)),Sheet1!AT116,"")</f>
        <v>0</v>
      </c>
      <c r="AS114">
        <f>IF(NOT(ISBLANK(Sheet1!AU116)),Sheet1!AU116,"")</f>
        <v>0</v>
      </c>
      <c r="AT114">
        <f>IF(NOT(ISBLANK(Sheet1!AV116)),Sheet1!AV116,"")</f>
        <v>0</v>
      </c>
      <c r="AU114">
        <f>IF(NOT(ISBLANK(Sheet1!AW116)),Sheet1!AW116,"")</f>
        <v>0</v>
      </c>
      <c r="AV114">
        <f>IF(NOT(ISBLANK(Sheet1!AX116)),Sheet1!AX116,"")</f>
        <v>0</v>
      </c>
      <c r="AW114" t="str">
        <f>IF(NOT(ISBLANK(Sheet1!AZ116)),TEXT(Sheet1!AZ116,"hh:mm"),"")</f>
        <v/>
      </c>
      <c r="AX114" t="str">
        <f>IF(NOT(ISBLANK(Sheet1!BA116)),TEXT(Sheet1!BA116,"hh:mm"),"")</f>
        <v/>
      </c>
      <c r="AY114" t="str">
        <f>IF(NOT(ISBLANK(Sheet1!BB116)),Sheet1!BB116,"")</f>
        <v/>
      </c>
      <c r="AZ114" t="str">
        <f>IF(NOT(ISBLANK(Sheet1!BC116)),Sheet1!BC116,"")</f>
        <v/>
      </c>
      <c r="BA114" t="str">
        <f>IF(NOT(ISBLANK(Sheet1!BD116)),Sheet1!BD116,"")</f>
        <v/>
      </c>
      <c r="BB114" t="str">
        <f>IF(NOT(ISBLANK(Sheet1!BE116)),Sheet1!BE116,"")</f>
        <v/>
      </c>
      <c r="BC114" t="str">
        <f>IF(NOT(ISBLANK(Sheet1!BF116)),Sheet1!BF116,"")</f>
        <v/>
      </c>
      <c r="BD114" t="str">
        <f>IF(NOT(ISBLANK(Sheet1!BG116)),Sheet1!BG116,"")</f>
        <v/>
      </c>
      <c r="BE114" t="str">
        <f>IF(NOT(ISBLANK(Sheet1!BI116)),TEXT(Sheet1!BI116,"hh:mm"),"")</f>
        <v/>
      </c>
      <c r="BF114" t="str">
        <f>IF(NOT(ISBLANK(Sheet1!BJ116)),TEXT(Sheet1!BJ116,"hh:mm"),"")</f>
        <v/>
      </c>
      <c r="BG114" t="str">
        <f>IF(NOT(ISBLANK(Sheet1!BK116)),Sheet1!BK116,"")</f>
        <v/>
      </c>
      <c r="BH114" t="str">
        <f>IF(NOT(ISBLANK(Sheet1!BL116)),Sheet1!BL116,"")</f>
        <v/>
      </c>
      <c r="BI114" t="str">
        <f>IF(NOT(ISBLANK(Sheet1!BM116)),Sheet1!BM116,"")</f>
        <v/>
      </c>
      <c r="BJ114" t="str">
        <f>IF(NOT(ISBLANK(Sheet1!BN116)),Sheet1!BN116,"")</f>
        <v/>
      </c>
      <c r="BK114" t="str">
        <f>IF(NOT(ISBLANK(Sheet1!BO116)),Sheet1!BO116,"")</f>
        <v/>
      </c>
      <c r="BL114" t="str">
        <f>IF(NOT(ISBLANK(Sheet1!BP116)),Sheet1!BP116,"")</f>
        <v/>
      </c>
      <c r="BM114">
        <f t="shared" si="1"/>
        <v>105</v>
      </c>
    </row>
    <row r="115" spans="1:65">
      <c r="A115">
        <f>Sheet1!A117</f>
        <v>114</v>
      </c>
      <c r="B115" t="str">
        <f>Sheet1!B117</f>
        <v>None</v>
      </c>
      <c r="C115">
        <f>Sheet1!C117</f>
        <v>37.915395895410903</v>
      </c>
      <c r="D115">
        <f>Sheet1!D117</f>
        <v>-104.852470153075</v>
      </c>
      <c r="E115" t="str">
        <f>Sheet1!E117</f>
        <v>Apache City Rd</v>
      </c>
      <c r="F115" s="8">
        <f>Sheet1!F117</f>
        <v>44784</v>
      </c>
      <c r="G115" s="8">
        <f>Sheet1!G117</f>
        <v>44791</v>
      </c>
      <c r="H115" t="str">
        <f>Sheet1!H117</f>
        <v>Apache City Rd (Bridge)</v>
      </c>
      <c r="I115">
        <f>Sheet1!I117</f>
        <v>73</v>
      </c>
      <c r="J115" t="str">
        <f>Sheet1!L117</f>
        <v>Apache City Rd (Bridge)</v>
      </c>
      <c r="K115">
        <f>Sheet1!M117</f>
        <v>71</v>
      </c>
      <c r="L115">
        <f>IF(NOT(ISBLANK(Sheet1!P117)),Sheet1!P117,"")</f>
        <v>144</v>
      </c>
      <c r="M115" t="str">
        <f>IF(NOT(ISBLANK(Sheet1!Q117)),Sheet1!Q117,"")</f>
        <v/>
      </c>
      <c r="N115" s="13">
        <f>IF(NOT(ISBLANK(Sheet1!S117)),Sheet1!S117,"")</f>
        <v>40</v>
      </c>
      <c r="O115">
        <f>IF(NOT(ISBLANK(Sheet1!T117)),Sheet1!T117,"")</f>
        <v>40.6</v>
      </c>
      <c r="P115" s="13">
        <f>IF(NOT(ISBLANK(Sheet1!V117)),Sheet1!V117,"")</f>
        <v>40</v>
      </c>
      <c r="Q115">
        <f>IF(NOT(ISBLANK(Sheet1!W117)),Sheet1!W117,"")</f>
        <v>48.6</v>
      </c>
      <c r="R115" t="str">
        <f>IF(NOT(ISBLANK(Sheet1!J117)),TEXT(Sheet1!J117,"hh:mm"),"")</f>
        <v>09:15</v>
      </c>
      <c r="S115" t="str">
        <f>IF(NOT(ISBLANK(Sheet1!K117)),TEXT(Sheet1!K117,"hh:mm"),"")</f>
        <v>03:15</v>
      </c>
      <c r="T115" t="str">
        <f>IF(NOT(ISBLANK(Sheet1!N117)),TEXT(Sheet1!N117,"hh:mm"),"")</f>
        <v>11:00</v>
      </c>
      <c r="U115" t="str">
        <f>IF(NOT(ISBLANK(Sheet1!O117)),TEXT(Sheet1!O117,"hh:mm"),"")</f>
        <v>04:00</v>
      </c>
      <c r="V115">
        <f>IF(NOT(ISBLANK(Sheet1!X117)),Sheet1!X117,"")</f>
        <v>981</v>
      </c>
      <c r="W115">
        <f>IF(NOT(ISBLANK(Sheet1!Y117)),Sheet1!Y117,"")</f>
        <v>3</v>
      </c>
      <c r="X115">
        <f>IF(NOT(ISBLANK(Sheet1!Z117)),Sheet1!Z117,"")</f>
        <v>0.3</v>
      </c>
      <c r="Y115">
        <f>IF(NOT(ISBLANK(Sheet1!AA117)),Sheet1!AA117,"")</f>
        <v>481</v>
      </c>
      <c r="Z115">
        <f>IF(NOT(ISBLANK(Sheet1!AB117)),Sheet1!AB117,"")</f>
        <v>49</v>
      </c>
      <c r="AA115">
        <f>IF(NOT(ISBLANK(Sheet1!AC117)),Sheet1!AC117,"")</f>
        <v>286</v>
      </c>
      <c r="AB115">
        <f>IF(NOT(ISBLANK(Sheet1!AD117)),Sheet1!AD117,"")</f>
        <v>29.2</v>
      </c>
      <c r="AC115">
        <f>IF(NOT(ISBLANK(Sheet1!AE117)),Sheet1!AE117,"")</f>
        <v>11</v>
      </c>
      <c r="AD115">
        <f>IF(NOT(ISBLANK(Sheet1!AF117)),Sheet1!AF117,"")</f>
        <v>1.1000000000000001</v>
      </c>
      <c r="AE115">
        <f>IF(NOT(ISBLANK(Sheet1!AG117)),Sheet1!AG117,"")</f>
        <v>152</v>
      </c>
      <c r="AF115">
        <f>IF(NOT(ISBLANK(Sheet1!AH117)),Sheet1!AH117,"")</f>
        <v>15.5</v>
      </c>
      <c r="AG115">
        <f>IF(NOT(ISBLANK(Sheet1!AI117)),Sheet1!AI117,"")</f>
        <v>26</v>
      </c>
      <c r="AH115">
        <f>IF(NOT(ISBLANK(Sheet1!AJ117)),Sheet1!AJ117,"")</f>
        <v>2.7</v>
      </c>
      <c r="AI115">
        <f>IF(NOT(ISBLANK(Sheet1!AK117)),Sheet1!AK117,"")</f>
        <v>0</v>
      </c>
      <c r="AJ115">
        <f>IF(NOT(ISBLANK(Sheet1!AL117)),Sheet1!AL117,"")</f>
        <v>0</v>
      </c>
      <c r="AK115">
        <f>IF(NOT(ISBLANK(Sheet1!AM117)),Sheet1!AM117,"")</f>
        <v>21</v>
      </c>
      <c r="AL115">
        <f>IF(NOT(ISBLANK(Sheet1!AN117)),Sheet1!AN117,"")</f>
        <v>2.1</v>
      </c>
      <c r="AM115">
        <f>IF(NOT(ISBLANK(Sheet1!AO117)),Sheet1!AO117,"")</f>
        <v>1</v>
      </c>
      <c r="AN115">
        <f>IF(NOT(ISBLANK(Sheet1!AP117)),Sheet1!AP117,"")</f>
        <v>0.1</v>
      </c>
      <c r="AO115">
        <f>IF(NOT(ISBLANK(Sheet1!AQ117)),Sheet1!AQ117,"")</f>
        <v>0</v>
      </c>
      <c r="AP115">
        <f>IF(NOT(ISBLANK(Sheet1!AR117)),Sheet1!AR117,"")</f>
        <v>0</v>
      </c>
      <c r="AQ115">
        <f>IF(NOT(ISBLANK(Sheet1!AS117)),Sheet1!AS117,"")</f>
        <v>0</v>
      </c>
      <c r="AR115">
        <f>IF(NOT(ISBLANK(Sheet1!AT117)),Sheet1!AT117,"")</f>
        <v>0</v>
      </c>
      <c r="AS115">
        <f>IF(NOT(ISBLANK(Sheet1!AU117)),Sheet1!AU117,"")</f>
        <v>0</v>
      </c>
      <c r="AT115">
        <f>IF(NOT(ISBLANK(Sheet1!AV117)),Sheet1!AV117,"")</f>
        <v>0</v>
      </c>
      <c r="AU115">
        <f>IF(NOT(ISBLANK(Sheet1!AW117)),Sheet1!AW117,"")</f>
        <v>0</v>
      </c>
      <c r="AV115">
        <f>IF(NOT(ISBLANK(Sheet1!AX117)),Sheet1!AX117,"")</f>
        <v>0</v>
      </c>
      <c r="AW115" t="str">
        <f>IF(NOT(ISBLANK(Sheet1!AZ117)),TEXT(Sheet1!AZ117,"hh:mm"),"")</f>
        <v/>
      </c>
      <c r="AX115" t="str">
        <f>IF(NOT(ISBLANK(Sheet1!BA117)),TEXT(Sheet1!BA117,"hh:mm"),"")</f>
        <v/>
      </c>
      <c r="AY115" t="str">
        <f>IF(NOT(ISBLANK(Sheet1!BB117)),Sheet1!BB117,"")</f>
        <v/>
      </c>
      <c r="AZ115" t="str">
        <f>IF(NOT(ISBLANK(Sheet1!BC117)),Sheet1!BC117,"")</f>
        <v/>
      </c>
      <c r="BA115" t="str">
        <f>IF(NOT(ISBLANK(Sheet1!BD117)),Sheet1!BD117,"")</f>
        <v/>
      </c>
      <c r="BB115" t="str">
        <f>IF(NOT(ISBLANK(Sheet1!BE117)),Sheet1!BE117,"")</f>
        <v/>
      </c>
      <c r="BC115" t="str">
        <f>IF(NOT(ISBLANK(Sheet1!BF117)),Sheet1!BF117,"")</f>
        <v/>
      </c>
      <c r="BD115" t="str">
        <f>IF(NOT(ISBLANK(Sheet1!BG117)),Sheet1!BG117,"")</f>
        <v/>
      </c>
      <c r="BE115" t="str">
        <f>IF(NOT(ISBLANK(Sheet1!BI117)),TEXT(Sheet1!BI117,"hh:mm"),"")</f>
        <v/>
      </c>
      <c r="BF115" t="str">
        <f>IF(NOT(ISBLANK(Sheet1!BJ117)),TEXT(Sheet1!BJ117,"hh:mm"),"")</f>
        <v/>
      </c>
      <c r="BG115" t="str">
        <f>IF(NOT(ISBLANK(Sheet1!BK117)),Sheet1!BK117,"")</f>
        <v/>
      </c>
      <c r="BH115" t="str">
        <f>IF(NOT(ISBLANK(Sheet1!BL117)),Sheet1!BL117,"")</f>
        <v/>
      </c>
      <c r="BI115" t="str">
        <f>IF(NOT(ISBLANK(Sheet1!BM117)),Sheet1!BM117,"")</f>
        <v/>
      </c>
      <c r="BJ115" t="str">
        <f>IF(NOT(ISBLANK(Sheet1!BN117)),Sheet1!BN117,"")</f>
        <v/>
      </c>
      <c r="BK115" t="str">
        <f>IF(NOT(ISBLANK(Sheet1!BO117)),Sheet1!BO117,"")</f>
        <v/>
      </c>
      <c r="BL115" t="str">
        <f>IF(NOT(ISBLANK(Sheet1!BP117)),Sheet1!BP117,"")</f>
        <v/>
      </c>
      <c r="BM115">
        <f t="shared" si="1"/>
        <v>144</v>
      </c>
    </row>
    <row r="116" spans="1:65">
      <c r="A116">
        <f>Sheet1!A118</f>
        <v>115</v>
      </c>
      <c r="B116" t="str">
        <f>Sheet1!B118</f>
        <v>PC::PC03100::0100</v>
      </c>
      <c r="C116">
        <f>Sheet1!C118</f>
        <v>38.250230000000002</v>
      </c>
      <c r="D116">
        <f>Sheet1!D118</f>
        <v>-104.49688500000001</v>
      </c>
      <c r="E116" t="str">
        <f>Sheet1!E118</f>
        <v>Baxter Rd</v>
      </c>
      <c r="F116" s="8">
        <f>Sheet1!F118</f>
        <v>44865</v>
      </c>
      <c r="G116" s="8">
        <f>Sheet1!G118</f>
        <v>44872</v>
      </c>
      <c r="H116" t="str">
        <f>Sheet1!H118</f>
        <v>E US HW 50</v>
      </c>
      <c r="I116">
        <f>Sheet1!I118</f>
        <v>1960</v>
      </c>
      <c r="J116" t="str">
        <f>Sheet1!L118</f>
        <v>E US HW 50</v>
      </c>
      <c r="K116">
        <f>Sheet1!M118</f>
        <v>1948</v>
      </c>
      <c r="L116">
        <f>IF(NOT(ISBLANK(Sheet1!P118)),Sheet1!P118,"")</f>
        <v>3908</v>
      </c>
      <c r="M116" t="str">
        <f>IF(NOT(ISBLANK(Sheet1!Q118)),Sheet1!Q118,"")</f>
        <v/>
      </c>
      <c r="N116" s="13">
        <f>IF(NOT(ISBLANK(Sheet1!S118)),Sheet1!S118,"")</f>
        <v>45</v>
      </c>
      <c r="O116">
        <f>IF(NOT(ISBLANK(Sheet1!T118)),Sheet1!T118,"")</f>
        <v>53.2</v>
      </c>
      <c r="P116" s="13">
        <f>IF(NOT(ISBLANK(Sheet1!V118)),Sheet1!V118,"")</f>
        <v>45</v>
      </c>
      <c r="Q116">
        <f>IF(NOT(ISBLANK(Sheet1!W118)),Sheet1!W118,"")</f>
        <v>46.5</v>
      </c>
      <c r="R116" t="str">
        <f>IF(NOT(ISBLANK(Sheet1!J118)),TEXT(Sheet1!J118,"hh:mm"),"")</f>
        <v>07:15</v>
      </c>
      <c r="S116" t="str">
        <f>IF(NOT(ISBLANK(Sheet1!K118)),TEXT(Sheet1!K118,"hh:mm"),"")</f>
        <v>03:30</v>
      </c>
      <c r="T116" t="str">
        <f>IF(NOT(ISBLANK(Sheet1!N118)),TEXT(Sheet1!N118,"hh:mm"),"")</f>
        <v>11:00</v>
      </c>
      <c r="U116" t="str">
        <f>IF(NOT(ISBLANK(Sheet1!O118)),TEXT(Sheet1!O118,"hh:mm"),"")</f>
        <v>04:15</v>
      </c>
      <c r="V116">
        <f>IF(NOT(ISBLANK(Sheet1!X118)),Sheet1!X118,"")</f>
        <v>27159</v>
      </c>
      <c r="W116">
        <f>IF(NOT(ISBLANK(Sheet1!Y118)),Sheet1!Y118,"")</f>
        <v>111</v>
      </c>
      <c r="X116">
        <f>IF(NOT(ISBLANK(Sheet1!Z118)),Sheet1!Z118,"")</f>
        <v>0.4</v>
      </c>
      <c r="Y116">
        <f>IF(NOT(ISBLANK(Sheet1!AA118)),Sheet1!AA118,"")</f>
        <v>14384</v>
      </c>
      <c r="Z116">
        <f>IF(NOT(ISBLANK(Sheet1!AB118)),Sheet1!AB118,"")</f>
        <v>53</v>
      </c>
      <c r="AA116">
        <f>IF(NOT(ISBLANK(Sheet1!AC118)),Sheet1!AC118,"")</f>
        <v>7723</v>
      </c>
      <c r="AB116">
        <f>IF(NOT(ISBLANK(Sheet1!AD118)),Sheet1!AD118,"")</f>
        <v>28.4</v>
      </c>
      <c r="AC116">
        <f>IF(NOT(ISBLANK(Sheet1!AE118)),Sheet1!AE118,"")</f>
        <v>295</v>
      </c>
      <c r="AD116">
        <f>IF(NOT(ISBLANK(Sheet1!AF118)),Sheet1!AF118,"")</f>
        <v>1.1000000000000001</v>
      </c>
      <c r="AE116">
        <f>IF(NOT(ISBLANK(Sheet1!AG118)),Sheet1!AG118,"")</f>
        <v>3986</v>
      </c>
      <c r="AF116">
        <f>IF(NOT(ISBLANK(Sheet1!AH118)),Sheet1!AH118,"")</f>
        <v>14.7</v>
      </c>
      <c r="AG116">
        <f>IF(NOT(ISBLANK(Sheet1!AI118)),Sheet1!AI118,"")</f>
        <v>171</v>
      </c>
      <c r="AH116">
        <f>IF(NOT(ISBLANK(Sheet1!AJ118)),Sheet1!AJ118,"")</f>
        <v>0.6</v>
      </c>
      <c r="AI116">
        <f>IF(NOT(ISBLANK(Sheet1!AK118)),Sheet1!AK118,"")</f>
        <v>4</v>
      </c>
      <c r="AJ116">
        <f>IF(NOT(ISBLANK(Sheet1!AL118)),Sheet1!AL118,"")</f>
        <v>0</v>
      </c>
      <c r="AK116">
        <f>IF(NOT(ISBLANK(Sheet1!AM118)),Sheet1!AM118,"")</f>
        <v>379</v>
      </c>
      <c r="AL116">
        <f>IF(NOT(ISBLANK(Sheet1!AN118)),Sheet1!AN118,"")</f>
        <v>1.4</v>
      </c>
      <c r="AM116">
        <f>IF(NOT(ISBLANK(Sheet1!AO118)),Sheet1!AO118,"")</f>
        <v>102</v>
      </c>
      <c r="AN116">
        <f>IF(NOT(ISBLANK(Sheet1!AP118)),Sheet1!AP118,"")</f>
        <v>0.4</v>
      </c>
      <c r="AO116">
        <f>IF(NOT(ISBLANK(Sheet1!AQ118)),Sheet1!AQ118,"")</f>
        <v>3</v>
      </c>
      <c r="AP116">
        <f>IF(NOT(ISBLANK(Sheet1!AR118)),Sheet1!AR118,"")</f>
        <v>0</v>
      </c>
      <c r="AQ116">
        <f>IF(NOT(ISBLANK(Sheet1!AS118)),Sheet1!AS118,"")</f>
        <v>1</v>
      </c>
      <c r="AR116">
        <f>IF(NOT(ISBLANK(Sheet1!AT118)),Sheet1!AT118,"")</f>
        <v>0</v>
      </c>
      <c r="AS116">
        <f>IF(NOT(ISBLANK(Sheet1!AU118)),Sheet1!AU118,"")</f>
        <v>0</v>
      </c>
      <c r="AT116">
        <f>IF(NOT(ISBLANK(Sheet1!AV118)),Sheet1!AV118,"")</f>
        <v>0</v>
      </c>
      <c r="AU116">
        <f>IF(NOT(ISBLANK(Sheet1!AW118)),Sheet1!AW118,"")</f>
        <v>0</v>
      </c>
      <c r="AV116">
        <f>IF(NOT(ISBLANK(Sheet1!AX118)),Sheet1!AX118,"")</f>
        <v>0</v>
      </c>
      <c r="AW116" t="str">
        <f>IF(NOT(ISBLANK(Sheet1!AZ118)),TEXT(Sheet1!AZ118,"hh:mm"),"")</f>
        <v/>
      </c>
      <c r="AX116" t="str">
        <f>IF(NOT(ISBLANK(Sheet1!BA118)),TEXT(Sheet1!BA118,"hh:mm"),"")</f>
        <v/>
      </c>
      <c r="AY116" t="str">
        <f>IF(NOT(ISBLANK(Sheet1!BB118)),Sheet1!BB118,"")</f>
        <v/>
      </c>
      <c r="AZ116" t="str">
        <f>IF(NOT(ISBLANK(Sheet1!BC118)),Sheet1!BC118,"")</f>
        <v/>
      </c>
      <c r="BA116" t="str">
        <f>IF(NOT(ISBLANK(Sheet1!BD118)),Sheet1!BD118,"")</f>
        <v/>
      </c>
      <c r="BB116" t="str">
        <f>IF(NOT(ISBLANK(Sheet1!BE118)),Sheet1!BE118,"")</f>
        <v/>
      </c>
      <c r="BC116" t="str">
        <f>IF(NOT(ISBLANK(Sheet1!BF118)),Sheet1!BF118,"")</f>
        <v/>
      </c>
      <c r="BD116" t="str">
        <f>IF(NOT(ISBLANK(Sheet1!BG118)),Sheet1!BG118,"")</f>
        <v/>
      </c>
      <c r="BE116" t="str">
        <f>IF(NOT(ISBLANK(Sheet1!BI118)),TEXT(Sheet1!BI118,"hh:mm"),"")</f>
        <v/>
      </c>
      <c r="BF116" t="str">
        <f>IF(NOT(ISBLANK(Sheet1!BJ118)),TEXT(Sheet1!BJ118,"hh:mm"),"")</f>
        <v/>
      </c>
      <c r="BG116" t="str">
        <f>IF(NOT(ISBLANK(Sheet1!BK118)),Sheet1!BK118,"")</f>
        <v/>
      </c>
      <c r="BH116" t="str">
        <f>IF(NOT(ISBLANK(Sheet1!BL118)),Sheet1!BL118,"")</f>
        <v/>
      </c>
      <c r="BI116" t="str">
        <f>IF(NOT(ISBLANK(Sheet1!BM118)),Sheet1!BM118,"")</f>
        <v/>
      </c>
      <c r="BJ116" t="str">
        <f>IF(NOT(ISBLANK(Sheet1!BN118)),Sheet1!BN118,"")</f>
        <v/>
      </c>
      <c r="BK116" t="str">
        <f>IF(NOT(ISBLANK(Sheet1!BO118)),Sheet1!BO118,"")</f>
        <v/>
      </c>
      <c r="BL116" t="str">
        <f>IF(NOT(ISBLANK(Sheet1!BP118)),Sheet1!BP118,"")</f>
        <v/>
      </c>
      <c r="BM116">
        <f t="shared" si="1"/>
        <v>3908</v>
      </c>
    </row>
    <row r="117" spans="1:65">
      <c r="A117">
        <f>Sheet1!A119</f>
        <v>116</v>
      </c>
      <c r="B117" t="str">
        <f>Sheet1!B119</f>
        <v>PC::PC03100::0400</v>
      </c>
      <c r="C117">
        <f>Sheet1!C119</f>
        <v>38.262619999999998</v>
      </c>
      <c r="D117">
        <f>Sheet1!D119</f>
        <v>-104.496779</v>
      </c>
      <c r="E117" t="str">
        <f>Sheet1!E119</f>
        <v>Baxter Rd</v>
      </c>
      <c r="F117" s="8">
        <f>Sheet1!F119</f>
        <v>44865</v>
      </c>
      <c r="G117" s="8">
        <f>Sheet1!G119</f>
        <v>44872</v>
      </c>
      <c r="H117" t="str">
        <f>Sheet1!H119</f>
        <v>E US HW 50</v>
      </c>
      <c r="I117">
        <f>Sheet1!I119</f>
        <v>2135</v>
      </c>
      <c r="J117" t="str">
        <f>Sheet1!L119</f>
        <v>E US HW 50</v>
      </c>
      <c r="K117">
        <f>Sheet1!M119</f>
        <v>2016</v>
      </c>
      <c r="L117">
        <f>IF(NOT(ISBLANK(Sheet1!P119)),Sheet1!P119,"")</f>
        <v>4151</v>
      </c>
      <c r="M117" t="str">
        <f>IF(NOT(ISBLANK(Sheet1!Q119)),Sheet1!Q119,"")</f>
        <v/>
      </c>
      <c r="N117" s="13">
        <f>IF(NOT(ISBLANK(Sheet1!S119)),Sheet1!S119,"")</f>
        <v>45</v>
      </c>
      <c r="O117">
        <f>IF(NOT(ISBLANK(Sheet1!T119)),Sheet1!T119,"")</f>
        <v>60.4</v>
      </c>
      <c r="P117" s="13">
        <f>IF(NOT(ISBLANK(Sheet1!V119)),Sheet1!V119,"")</f>
        <v>45</v>
      </c>
      <c r="Q117">
        <f>IF(NOT(ISBLANK(Sheet1!W119)),Sheet1!W119,"")</f>
        <v>54.5</v>
      </c>
      <c r="R117" t="str">
        <f>IF(NOT(ISBLANK(Sheet1!J119)),TEXT(Sheet1!J119,"hh:mm"),"")</f>
        <v>11:00</v>
      </c>
      <c r="S117" t="str">
        <f>IF(NOT(ISBLANK(Sheet1!K119)),TEXT(Sheet1!K119,"hh:mm"),"")</f>
        <v>04:30</v>
      </c>
      <c r="T117" t="str">
        <f>IF(NOT(ISBLANK(Sheet1!N119)),TEXT(Sheet1!N119,"hh:mm"),"")</f>
        <v>07:15</v>
      </c>
      <c r="U117" t="str">
        <f>IF(NOT(ISBLANK(Sheet1!O119)),TEXT(Sheet1!O119,"hh:mm"),"")</f>
        <v>03:15</v>
      </c>
      <c r="V117">
        <f>IF(NOT(ISBLANK(Sheet1!X119)),Sheet1!X119,"")</f>
        <v>28303</v>
      </c>
      <c r="W117">
        <f>IF(NOT(ISBLANK(Sheet1!Y119)),Sheet1!Y119,"")</f>
        <v>65</v>
      </c>
      <c r="X117">
        <f>IF(NOT(ISBLANK(Sheet1!Z119)),Sheet1!Z119,"")</f>
        <v>0.2</v>
      </c>
      <c r="Y117">
        <f>IF(NOT(ISBLANK(Sheet1!AA119)),Sheet1!AA119,"")</f>
        <v>15480</v>
      </c>
      <c r="Z117">
        <f>IF(NOT(ISBLANK(Sheet1!AB119)),Sheet1!AB119,"")</f>
        <v>54.7</v>
      </c>
      <c r="AA117">
        <f>IF(NOT(ISBLANK(Sheet1!AC119)),Sheet1!AC119,"")</f>
        <v>7456</v>
      </c>
      <c r="AB117">
        <f>IF(NOT(ISBLANK(Sheet1!AD119)),Sheet1!AD119,"")</f>
        <v>26.3</v>
      </c>
      <c r="AC117">
        <f>IF(NOT(ISBLANK(Sheet1!AE119)),Sheet1!AE119,"")</f>
        <v>319</v>
      </c>
      <c r="AD117">
        <f>IF(NOT(ISBLANK(Sheet1!AF119)),Sheet1!AF119,"")</f>
        <v>1.1000000000000001</v>
      </c>
      <c r="AE117">
        <f>IF(NOT(ISBLANK(Sheet1!AG119)),Sheet1!AG119,"")</f>
        <v>4333</v>
      </c>
      <c r="AF117">
        <f>IF(NOT(ISBLANK(Sheet1!AH119)),Sheet1!AH119,"")</f>
        <v>15.3</v>
      </c>
      <c r="AG117">
        <f>IF(NOT(ISBLANK(Sheet1!AI119)),Sheet1!AI119,"")</f>
        <v>135</v>
      </c>
      <c r="AH117">
        <f>IF(NOT(ISBLANK(Sheet1!AJ119)),Sheet1!AJ119,"")</f>
        <v>0.5</v>
      </c>
      <c r="AI117">
        <f>IF(NOT(ISBLANK(Sheet1!AK119)),Sheet1!AK119,"")</f>
        <v>3</v>
      </c>
      <c r="AJ117">
        <f>IF(NOT(ISBLANK(Sheet1!AL119)),Sheet1!AL119,"")</f>
        <v>0</v>
      </c>
      <c r="AK117">
        <f>IF(NOT(ISBLANK(Sheet1!AM119)),Sheet1!AM119,"")</f>
        <v>437</v>
      </c>
      <c r="AL117">
        <f>IF(NOT(ISBLANK(Sheet1!AN119)),Sheet1!AN119,"")</f>
        <v>1.5</v>
      </c>
      <c r="AM117">
        <f>IF(NOT(ISBLANK(Sheet1!AO119)),Sheet1!AO119,"")</f>
        <v>72</v>
      </c>
      <c r="AN117">
        <f>IF(NOT(ISBLANK(Sheet1!AP119)),Sheet1!AP119,"")</f>
        <v>0.3</v>
      </c>
      <c r="AO117">
        <f>IF(NOT(ISBLANK(Sheet1!AQ119)),Sheet1!AQ119,"")</f>
        <v>2</v>
      </c>
      <c r="AP117">
        <f>IF(NOT(ISBLANK(Sheet1!AR119)),Sheet1!AR119,"")</f>
        <v>0</v>
      </c>
      <c r="AQ117">
        <f>IF(NOT(ISBLANK(Sheet1!AS119)),Sheet1!AS119,"")</f>
        <v>1</v>
      </c>
      <c r="AR117">
        <f>IF(NOT(ISBLANK(Sheet1!AT119)),Sheet1!AT119,"")</f>
        <v>0</v>
      </c>
      <c r="AS117">
        <f>IF(NOT(ISBLANK(Sheet1!AU119)),Sheet1!AU119,"")</f>
        <v>0</v>
      </c>
      <c r="AT117">
        <f>IF(NOT(ISBLANK(Sheet1!AV119)),Sheet1!AV119,"")</f>
        <v>0</v>
      </c>
      <c r="AU117">
        <f>IF(NOT(ISBLANK(Sheet1!AW119)),Sheet1!AW119,"")</f>
        <v>0</v>
      </c>
      <c r="AV117">
        <f>IF(NOT(ISBLANK(Sheet1!AX119)),Sheet1!AX119,"")</f>
        <v>0</v>
      </c>
      <c r="AW117" t="str">
        <f>IF(NOT(ISBLANK(Sheet1!AZ119)),TEXT(Sheet1!AZ119,"hh:mm"),"")</f>
        <v/>
      </c>
      <c r="AX117" t="str">
        <f>IF(NOT(ISBLANK(Sheet1!BA119)),TEXT(Sheet1!BA119,"hh:mm"),"")</f>
        <v/>
      </c>
      <c r="AY117" t="str">
        <f>IF(NOT(ISBLANK(Sheet1!BB119)),Sheet1!BB119,"")</f>
        <v/>
      </c>
      <c r="AZ117" t="str">
        <f>IF(NOT(ISBLANK(Sheet1!BC119)),Sheet1!BC119,"")</f>
        <v/>
      </c>
      <c r="BA117" t="str">
        <f>IF(NOT(ISBLANK(Sheet1!BD119)),Sheet1!BD119,"")</f>
        <v/>
      </c>
      <c r="BB117" t="str">
        <f>IF(NOT(ISBLANK(Sheet1!BE119)),Sheet1!BE119,"")</f>
        <v/>
      </c>
      <c r="BC117" t="str">
        <f>IF(NOT(ISBLANK(Sheet1!BF119)),Sheet1!BF119,"")</f>
        <v/>
      </c>
      <c r="BD117" t="str">
        <f>IF(NOT(ISBLANK(Sheet1!BG119)),Sheet1!BG119,"")</f>
        <v/>
      </c>
      <c r="BE117" t="str">
        <f>IF(NOT(ISBLANK(Sheet1!BI119)),TEXT(Sheet1!BI119,"hh:mm"),"")</f>
        <v/>
      </c>
      <c r="BF117" t="str">
        <f>IF(NOT(ISBLANK(Sheet1!BJ119)),TEXT(Sheet1!BJ119,"hh:mm"),"")</f>
        <v/>
      </c>
      <c r="BG117" t="str">
        <f>IF(NOT(ISBLANK(Sheet1!BK119)),Sheet1!BK119,"")</f>
        <v/>
      </c>
      <c r="BH117" t="str">
        <f>IF(NOT(ISBLANK(Sheet1!BL119)),Sheet1!BL119,"")</f>
        <v/>
      </c>
      <c r="BI117" t="str">
        <f>IF(NOT(ISBLANK(Sheet1!BM119)),Sheet1!BM119,"")</f>
        <v/>
      </c>
      <c r="BJ117" t="str">
        <f>IF(NOT(ISBLANK(Sheet1!BN119)),Sheet1!BN119,"")</f>
        <v/>
      </c>
      <c r="BK117" t="str">
        <f>IF(NOT(ISBLANK(Sheet1!BO119)),Sheet1!BO119,"")</f>
        <v/>
      </c>
      <c r="BL117" t="str">
        <f>IF(NOT(ISBLANK(Sheet1!BP119)),Sheet1!BP119,"")</f>
        <v/>
      </c>
      <c r="BM117">
        <f t="shared" si="1"/>
        <v>4151</v>
      </c>
    </row>
    <row r="118" spans="1:65">
      <c r="A118">
        <f>Sheet1!A120</f>
        <v>117</v>
      </c>
      <c r="B118" t="str">
        <f>Sheet1!B120</f>
        <v>PC::PC03100::0400</v>
      </c>
      <c r="C118">
        <f>Sheet1!C120</f>
        <v>38.265835000000003</v>
      </c>
      <c r="D118">
        <f>Sheet1!D120</f>
        <v>-104.496824</v>
      </c>
      <c r="E118" t="str">
        <f>Sheet1!E120</f>
        <v>Baxter Rd</v>
      </c>
      <c r="F118" s="8">
        <f>Sheet1!F120</f>
        <v>44454</v>
      </c>
      <c r="G118" s="8">
        <f>Sheet1!G120</f>
        <v>44462</v>
      </c>
      <c r="H118" t="str">
        <f>Sheet1!H120</f>
        <v>Barnett Rd</v>
      </c>
      <c r="I118">
        <f>Sheet1!I120</f>
        <v>2420</v>
      </c>
      <c r="J118" t="str">
        <f>Sheet1!L120</f>
        <v>Barnett Rd</v>
      </c>
      <c r="K118">
        <f>Sheet1!M120</f>
        <v>2471</v>
      </c>
      <c r="L118">
        <f>IF(NOT(ISBLANK(Sheet1!P120)),Sheet1!P120,"")</f>
        <v>4891</v>
      </c>
      <c r="M118" t="str">
        <f>IF(NOT(ISBLANK(Sheet1!Q120)),Sheet1!Q120,"")</f>
        <v/>
      </c>
      <c r="N118" s="13">
        <f>IF(NOT(ISBLANK(Sheet1!S120)),Sheet1!S120,"")</f>
        <v>45</v>
      </c>
      <c r="O118">
        <f>IF(NOT(ISBLANK(Sheet1!T120)),Sheet1!T120,"")</f>
        <v>47.5</v>
      </c>
      <c r="P118" s="13">
        <f>IF(NOT(ISBLANK(Sheet1!V120)),Sheet1!V120,"")</f>
        <v>45</v>
      </c>
      <c r="Q118">
        <f>IF(NOT(ISBLANK(Sheet1!W120)),Sheet1!W120,"")</f>
        <v>58.8</v>
      </c>
      <c r="R118" t="str">
        <f>IF(NOT(ISBLANK(Sheet1!J120)),TEXT(Sheet1!J120,"hh:mm"),"")</f>
        <v>11:00</v>
      </c>
      <c r="S118" t="str">
        <f>IF(NOT(ISBLANK(Sheet1!K120)),TEXT(Sheet1!K120,"hh:mm"),"")</f>
        <v>04:30</v>
      </c>
      <c r="T118" t="str">
        <f>IF(NOT(ISBLANK(Sheet1!N120)),TEXT(Sheet1!N120,"hh:mm"),"")</f>
        <v>07:00</v>
      </c>
      <c r="U118" t="str">
        <f>IF(NOT(ISBLANK(Sheet1!O120)),TEXT(Sheet1!O120,"hh:mm"),"")</f>
        <v>03:00</v>
      </c>
      <c r="V118">
        <f>IF(NOT(ISBLANK(Sheet1!X120)),Sheet1!X120,"")</f>
        <v>38485</v>
      </c>
      <c r="W118">
        <f>IF(NOT(ISBLANK(Sheet1!Y120)),Sheet1!Y120,"")</f>
        <v>267</v>
      </c>
      <c r="X118">
        <f>IF(NOT(ISBLANK(Sheet1!Z120)),Sheet1!Z120,"")</f>
        <v>0.7</v>
      </c>
      <c r="Y118">
        <f>IF(NOT(ISBLANK(Sheet1!AA120)),Sheet1!AA120,"")</f>
        <v>20573</v>
      </c>
      <c r="Z118">
        <f>IF(NOT(ISBLANK(Sheet1!AB120)),Sheet1!AB120,"")</f>
        <v>53.5</v>
      </c>
      <c r="AA118">
        <f>IF(NOT(ISBLANK(Sheet1!AC120)),Sheet1!AC120,"")</f>
        <v>11025</v>
      </c>
      <c r="AB118">
        <f>IF(NOT(ISBLANK(Sheet1!AD120)),Sheet1!AD120,"")</f>
        <v>28.6</v>
      </c>
      <c r="AC118">
        <f>IF(NOT(ISBLANK(Sheet1!AE120)),Sheet1!AE120,"")</f>
        <v>433</v>
      </c>
      <c r="AD118">
        <f>IF(NOT(ISBLANK(Sheet1!AF120)),Sheet1!AF120,"")</f>
        <v>1.1000000000000001</v>
      </c>
      <c r="AE118">
        <f>IF(NOT(ISBLANK(Sheet1!AG120)),Sheet1!AG120,"")</f>
        <v>5185</v>
      </c>
      <c r="AF118">
        <f>IF(NOT(ISBLANK(Sheet1!AH120)),Sheet1!AH120,"")</f>
        <v>13.5</v>
      </c>
      <c r="AG118">
        <f>IF(NOT(ISBLANK(Sheet1!AI120)),Sheet1!AI120,"")</f>
        <v>209</v>
      </c>
      <c r="AH118">
        <f>IF(NOT(ISBLANK(Sheet1!AJ120)),Sheet1!AJ120,"")</f>
        <v>0.5</v>
      </c>
      <c r="AI118">
        <f>IF(NOT(ISBLANK(Sheet1!AK120)),Sheet1!AK120,"")</f>
        <v>3</v>
      </c>
      <c r="AJ118">
        <f>IF(NOT(ISBLANK(Sheet1!AL120)),Sheet1!AL120,"")</f>
        <v>0</v>
      </c>
      <c r="AK118">
        <f>IF(NOT(ISBLANK(Sheet1!AM120)),Sheet1!AM120,"")</f>
        <v>538</v>
      </c>
      <c r="AL118">
        <f>IF(NOT(ISBLANK(Sheet1!AN120)),Sheet1!AN120,"")</f>
        <v>1.4</v>
      </c>
      <c r="AM118">
        <f>IF(NOT(ISBLANK(Sheet1!AO120)),Sheet1!AO120,"")</f>
        <v>244</v>
      </c>
      <c r="AN118">
        <f>IF(NOT(ISBLANK(Sheet1!AP120)),Sheet1!AP120,"")</f>
        <v>0.6</v>
      </c>
      <c r="AO118">
        <f>IF(NOT(ISBLANK(Sheet1!AQ120)),Sheet1!AQ120,"")</f>
        <v>3</v>
      </c>
      <c r="AP118">
        <f>IF(NOT(ISBLANK(Sheet1!AR120)),Sheet1!AR120,"")</f>
        <v>0</v>
      </c>
      <c r="AQ118">
        <f>IF(NOT(ISBLANK(Sheet1!AS120)),Sheet1!AS120,"")</f>
        <v>4</v>
      </c>
      <c r="AR118">
        <f>IF(NOT(ISBLANK(Sheet1!AT120)),Sheet1!AT120,"")</f>
        <v>0</v>
      </c>
      <c r="AS118">
        <f>IF(NOT(ISBLANK(Sheet1!AU120)),Sheet1!AU120,"")</f>
        <v>1</v>
      </c>
      <c r="AT118">
        <f>IF(NOT(ISBLANK(Sheet1!AV120)),Sheet1!AV120,"")</f>
        <v>0</v>
      </c>
      <c r="AU118">
        <f>IF(NOT(ISBLANK(Sheet1!AW120)),Sheet1!AW120,"")</f>
        <v>0</v>
      </c>
      <c r="AV118">
        <f>IF(NOT(ISBLANK(Sheet1!AX120)),Sheet1!AX120,"")</f>
        <v>0</v>
      </c>
      <c r="AW118" t="str">
        <f>IF(NOT(ISBLANK(Sheet1!AZ120)),TEXT(Sheet1!AZ120,"hh:mm"),"")</f>
        <v/>
      </c>
      <c r="AX118" t="str">
        <f>IF(NOT(ISBLANK(Sheet1!BA120)),TEXT(Sheet1!BA120,"hh:mm"),"")</f>
        <v/>
      </c>
      <c r="AY118" t="str">
        <f>IF(NOT(ISBLANK(Sheet1!BB120)),Sheet1!BB120,"")</f>
        <v/>
      </c>
      <c r="AZ118" t="str">
        <f>IF(NOT(ISBLANK(Sheet1!BC120)),Sheet1!BC120,"")</f>
        <v/>
      </c>
      <c r="BA118" t="str">
        <f>IF(NOT(ISBLANK(Sheet1!BD120)),Sheet1!BD120,"")</f>
        <v/>
      </c>
      <c r="BB118" t="str">
        <f>IF(NOT(ISBLANK(Sheet1!BE120)),Sheet1!BE120,"")</f>
        <v/>
      </c>
      <c r="BC118" t="str">
        <f>IF(NOT(ISBLANK(Sheet1!BF120)),Sheet1!BF120,"")</f>
        <v/>
      </c>
      <c r="BD118" t="str">
        <f>IF(NOT(ISBLANK(Sheet1!BG120)),Sheet1!BG120,"")</f>
        <v/>
      </c>
      <c r="BE118" t="str">
        <f>IF(NOT(ISBLANK(Sheet1!BI120)),TEXT(Sheet1!BI120,"hh:mm"),"")</f>
        <v/>
      </c>
      <c r="BF118" t="str">
        <f>IF(NOT(ISBLANK(Sheet1!BJ120)),TEXT(Sheet1!BJ120,"hh:mm"),"")</f>
        <v/>
      </c>
      <c r="BG118" t="str">
        <f>IF(NOT(ISBLANK(Sheet1!BK120)),Sheet1!BK120,"")</f>
        <v/>
      </c>
      <c r="BH118" t="str">
        <f>IF(NOT(ISBLANK(Sheet1!BL120)),Sheet1!BL120,"")</f>
        <v/>
      </c>
      <c r="BI118" t="str">
        <f>IF(NOT(ISBLANK(Sheet1!BM120)),Sheet1!BM120,"")</f>
        <v/>
      </c>
      <c r="BJ118" t="str">
        <f>IF(NOT(ISBLANK(Sheet1!BN120)),Sheet1!BN120,"")</f>
        <v/>
      </c>
      <c r="BK118" t="str">
        <f>IF(NOT(ISBLANK(Sheet1!BO120)),Sheet1!BO120,"")</f>
        <v/>
      </c>
      <c r="BL118" t="str">
        <f>IF(NOT(ISBLANK(Sheet1!BP120)),Sheet1!BP120,"")</f>
        <v/>
      </c>
      <c r="BM118">
        <f t="shared" si="1"/>
        <v>4891</v>
      </c>
    </row>
    <row r="119" spans="1:65">
      <c r="A119">
        <f>Sheet1!A121</f>
        <v>118</v>
      </c>
      <c r="B119" t="str">
        <f>Sheet1!B121</f>
        <v>None</v>
      </c>
      <c r="C119">
        <f>Sheet1!C121</f>
        <v>38.327059008738701</v>
      </c>
      <c r="D119">
        <f>Sheet1!D121</f>
        <v>-104.671493991651</v>
      </c>
      <c r="E119" t="str">
        <f>Sheet1!E121</f>
        <v>3rd Rd</v>
      </c>
      <c r="F119" s="8">
        <f>Sheet1!F121</f>
        <v>44747</v>
      </c>
      <c r="G119" s="8">
        <f>Sheet1!G121</f>
        <v>44753</v>
      </c>
      <c r="H119">
        <f>Sheet1!H121</f>
        <v>0</v>
      </c>
      <c r="I119">
        <f>Sheet1!I121</f>
        <v>0</v>
      </c>
      <c r="J119">
        <f>Sheet1!L121</f>
        <v>0</v>
      </c>
      <c r="K119">
        <f>Sheet1!M121</f>
        <v>0</v>
      </c>
      <c r="L119">
        <f>IF(NOT(ISBLANK(Sheet1!P121)),Sheet1!P121,"")</f>
        <v>48</v>
      </c>
      <c r="M119" t="str">
        <f>IF(NOT(ISBLANK(Sheet1!Q121)),Sheet1!Q121,"")</f>
        <v/>
      </c>
      <c r="N119" s="13">
        <f>IF(NOT(ISBLANK(Sheet1!S121)),Sheet1!S121,"")</f>
        <v>40</v>
      </c>
      <c r="O119" t="str">
        <f>IF(NOT(ISBLANK(Sheet1!T121)),Sheet1!T121,"")</f>
        <v/>
      </c>
      <c r="P119" s="13">
        <f>IF(NOT(ISBLANK(Sheet1!V121)),Sheet1!V121,"")</f>
        <v>40</v>
      </c>
      <c r="Q119" t="str">
        <f>IF(NOT(ISBLANK(Sheet1!W121)),Sheet1!W121,"")</f>
        <v/>
      </c>
      <c r="R119" t="str">
        <f>IF(NOT(ISBLANK(Sheet1!J121)),TEXT(Sheet1!J121,"hh:mm"),"")</f>
        <v/>
      </c>
      <c r="S119" t="str">
        <f>IF(NOT(ISBLANK(Sheet1!K121)),TEXT(Sheet1!K121,"hh:mm"),"")</f>
        <v/>
      </c>
      <c r="T119" t="str">
        <f>IF(NOT(ISBLANK(Sheet1!N121)),TEXT(Sheet1!N121,"hh:mm"),"")</f>
        <v>11:00</v>
      </c>
      <c r="U119" t="str">
        <f>IF(NOT(ISBLANK(Sheet1!O121)),TEXT(Sheet1!O121,"hh:mm"),"")</f>
        <v>12:00</v>
      </c>
      <c r="V119" t="str">
        <f>IF(NOT(ISBLANK(Sheet1!X121)),Sheet1!X121,"")</f>
        <v/>
      </c>
      <c r="W119" t="str">
        <f>IF(NOT(ISBLANK(Sheet1!Y121)),Sheet1!Y121,"")</f>
        <v/>
      </c>
      <c r="X119" t="str">
        <f>IF(NOT(ISBLANK(Sheet1!Z121)),Sheet1!Z121,"")</f>
        <v/>
      </c>
      <c r="Y119" t="str">
        <f>IF(NOT(ISBLANK(Sheet1!AA121)),Sheet1!AA121,"")</f>
        <v/>
      </c>
      <c r="Z119" t="str">
        <f>IF(NOT(ISBLANK(Sheet1!AB121)),Sheet1!AB121,"")</f>
        <v/>
      </c>
      <c r="AA119" t="str">
        <f>IF(NOT(ISBLANK(Sheet1!AC121)),Sheet1!AC121,"")</f>
        <v/>
      </c>
      <c r="AB119" t="str">
        <f>IF(NOT(ISBLANK(Sheet1!AD121)),Sheet1!AD121,"")</f>
        <v/>
      </c>
      <c r="AC119" t="str">
        <f>IF(NOT(ISBLANK(Sheet1!AE121)),Sheet1!AE121,"")</f>
        <v/>
      </c>
      <c r="AD119" t="str">
        <f>IF(NOT(ISBLANK(Sheet1!AF121)),Sheet1!AF121,"")</f>
        <v/>
      </c>
      <c r="AE119" t="str">
        <f>IF(NOT(ISBLANK(Sheet1!AG121)),Sheet1!AG121,"")</f>
        <v/>
      </c>
      <c r="AF119" t="str">
        <f>IF(NOT(ISBLANK(Sheet1!AH121)),Sheet1!AH121,"")</f>
        <v/>
      </c>
      <c r="AG119" t="str">
        <f>IF(NOT(ISBLANK(Sheet1!AI121)),Sheet1!AI121,"")</f>
        <v/>
      </c>
      <c r="AH119" t="str">
        <f>IF(NOT(ISBLANK(Sheet1!AJ121)),Sheet1!AJ121,"")</f>
        <v/>
      </c>
      <c r="AI119" t="str">
        <f>IF(NOT(ISBLANK(Sheet1!AK121)),Sheet1!AK121,"")</f>
        <v/>
      </c>
      <c r="AJ119" t="str">
        <f>IF(NOT(ISBLANK(Sheet1!AL121)),Sheet1!AL121,"")</f>
        <v/>
      </c>
      <c r="AK119" t="str">
        <f>IF(NOT(ISBLANK(Sheet1!AM121)),Sheet1!AM121,"")</f>
        <v/>
      </c>
      <c r="AL119" t="str">
        <f>IF(NOT(ISBLANK(Sheet1!AN121)),Sheet1!AN121,"")</f>
        <v/>
      </c>
      <c r="AM119" t="str">
        <f>IF(NOT(ISBLANK(Sheet1!AO121)),Sheet1!AO121,"")</f>
        <v/>
      </c>
      <c r="AN119" t="str">
        <f>IF(NOT(ISBLANK(Sheet1!AP121)),Sheet1!AP121,"")</f>
        <v/>
      </c>
      <c r="AO119" t="str">
        <f>IF(NOT(ISBLANK(Sheet1!AQ121)),Sheet1!AQ121,"")</f>
        <v/>
      </c>
      <c r="AP119" t="str">
        <f>IF(NOT(ISBLANK(Sheet1!AR121)),Sheet1!AR121,"")</f>
        <v/>
      </c>
      <c r="AQ119" t="str">
        <f>IF(NOT(ISBLANK(Sheet1!AS121)),Sheet1!AS121,"")</f>
        <v/>
      </c>
      <c r="AR119" t="str">
        <f>IF(NOT(ISBLANK(Sheet1!AT121)),Sheet1!AT121,"")</f>
        <v/>
      </c>
      <c r="AS119" t="str">
        <f>IF(NOT(ISBLANK(Sheet1!AU121)),Sheet1!AU121,"")</f>
        <v/>
      </c>
      <c r="AT119" t="str">
        <f>IF(NOT(ISBLANK(Sheet1!AV121)),Sheet1!AV121,"")</f>
        <v/>
      </c>
      <c r="AU119" t="str">
        <f>IF(NOT(ISBLANK(Sheet1!AW121)),Sheet1!AW121,"")</f>
        <v/>
      </c>
      <c r="AV119" t="str">
        <f>IF(NOT(ISBLANK(Sheet1!AX121)),Sheet1!AX121,"")</f>
        <v/>
      </c>
      <c r="AW119" t="str">
        <f>IF(NOT(ISBLANK(Sheet1!AZ121)),TEXT(Sheet1!AZ121,"hh:mm"),"")</f>
        <v/>
      </c>
      <c r="AX119" t="str">
        <f>IF(NOT(ISBLANK(Sheet1!BA121)),TEXT(Sheet1!BA121,"hh:mm"),"")</f>
        <v/>
      </c>
      <c r="AY119" t="str">
        <f>IF(NOT(ISBLANK(Sheet1!BB121)),Sheet1!BB121,"")</f>
        <v/>
      </c>
      <c r="AZ119" t="str">
        <f>IF(NOT(ISBLANK(Sheet1!BC121)),Sheet1!BC121,"")</f>
        <v/>
      </c>
      <c r="BA119" t="str">
        <f>IF(NOT(ISBLANK(Sheet1!BD121)),Sheet1!BD121,"")</f>
        <v/>
      </c>
      <c r="BB119" t="str">
        <f>IF(NOT(ISBLANK(Sheet1!BE121)),Sheet1!BE121,"")</f>
        <v/>
      </c>
      <c r="BC119" t="str">
        <f>IF(NOT(ISBLANK(Sheet1!BF121)),Sheet1!BF121,"")</f>
        <v/>
      </c>
      <c r="BD119" t="str">
        <f>IF(NOT(ISBLANK(Sheet1!BG121)),Sheet1!BG121,"")</f>
        <v/>
      </c>
      <c r="BE119" t="str">
        <f>IF(NOT(ISBLANK(Sheet1!BI121)),TEXT(Sheet1!BI121,"hh:mm"),"")</f>
        <v/>
      </c>
      <c r="BF119" t="str">
        <f>IF(NOT(ISBLANK(Sheet1!BJ121)),TEXT(Sheet1!BJ121,"hh:mm"),"")</f>
        <v/>
      </c>
      <c r="BG119" t="str">
        <f>IF(NOT(ISBLANK(Sheet1!BK121)),Sheet1!BK121,"")</f>
        <v/>
      </c>
      <c r="BH119" t="str">
        <f>IF(NOT(ISBLANK(Sheet1!BL121)),Sheet1!BL121,"")</f>
        <v/>
      </c>
      <c r="BI119" t="str">
        <f>IF(NOT(ISBLANK(Sheet1!BM121)),Sheet1!BM121,"")</f>
        <v/>
      </c>
      <c r="BJ119" t="str">
        <f>IF(NOT(ISBLANK(Sheet1!BN121)),Sheet1!BN121,"")</f>
        <v/>
      </c>
      <c r="BK119" t="str">
        <f>IF(NOT(ISBLANK(Sheet1!BO121)),Sheet1!BO121,"")</f>
        <v/>
      </c>
      <c r="BL119" t="str">
        <f>IF(NOT(ISBLANK(Sheet1!BP121)),Sheet1!BP121,"")</f>
        <v/>
      </c>
      <c r="BM119">
        <f t="shared" si="1"/>
        <v>48</v>
      </c>
    </row>
    <row r="120" spans="1:65">
      <c r="A120">
        <f>Sheet1!A122</f>
        <v>119</v>
      </c>
      <c r="B120" t="str">
        <f>Sheet1!B122</f>
        <v>None</v>
      </c>
      <c r="C120">
        <f>Sheet1!C122</f>
        <v>38.327056314374403</v>
      </c>
      <c r="D120">
        <f>Sheet1!D122</f>
        <v>-104.663426875849</v>
      </c>
      <c r="E120" t="str">
        <f>Sheet1!E122</f>
        <v>3rd Rd</v>
      </c>
      <c r="F120" s="8">
        <f>Sheet1!F122</f>
        <v>44747</v>
      </c>
      <c r="G120" s="8">
        <f>Sheet1!G122</f>
        <v>44753</v>
      </c>
      <c r="H120">
        <f>Sheet1!H122</f>
        <v>0</v>
      </c>
      <c r="I120">
        <f>Sheet1!I122</f>
        <v>0</v>
      </c>
      <c r="J120">
        <f>Sheet1!L122</f>
        <v>0</v>
      </c>
      <c r="K120">
        <f>Sheet1!M122</f>
        <v>0</v>
      </c>
      <c r="L120">
        <f>IF(NOT(ISBLANK(Sheet1!P122)),Sheet1!P122,"")</f>
        <v>77</v>
      </c>
      <c r="M120" t="str">
        <f>IF(NOT(ISBLANK(Sheet1!Q122)),Sheet1!Q122,"")</f>
        <v/>
      </c>
      <c r="N120" s="13">
        <f>IF(NOT(ISBLANK(Sheet1!S122)),Sheet1!S122,"")</f>
        <v>40</v>
      </c>
      <c r="O120" t="str">
        <f>IF(NOT(ISBLANK(Sheet1!T122)),Sheet1!T122,"")</f>
        <v/>
      </c>
      <c r="P120" s="13">
        <f>IF(NOT(ISBLANK(Sheet1!V122)),Sheet1!V122,"")</f>
        <v>40</v>
      </c>
      <c r="Q120" t="str">
        <f>IF(NOT(ISBLANK(Sheet1!W122)),Sheet1!W122,"")</f>
        <v/>
      </c>
      <c r="R120" t="str">
        <f>IF(NOT(ISBLANK(Sheet1!J122)),TEXT(Sheet1!J122,"hh:mm"),"")</f>
        <v/>
      </c>
      <c r="S120" t="str">
        <f>IF(NOT(ISBLANK(Sheet1!K122)),TEXT(Sheet1!K122,"hh:mm"),"")</f>
        <v/>
      </c>
      <c r="T120" t="str">
        <f>IF(NOT(ISBLANK(Sheet1!N122)),TEXT(Sheet1!N122,"hh:mm"),"")</f>
        <v>09:30</v>
      </c>
      <c r="U120" t="str">
        <f>IF(NOT(ISBLANK(Sheet1!O122)),TEXT(Sheet1!O122,"hh:mm"),"")</f>
        <v>12:15</v>
      </c>
      <c r="V120" t="str">
        <f>IF(NOT(ISBLANK(Sheet1!X122)),Sheet1!X122,"")</f>
        <v/>
      </c>
      <c r="W120" t="str">
        <f>IF(NOT(ISBLANK(Sheet1!Y122)),Sheet1!Y122,"")</f>
        <v/>
      </c>
      <c r="X120" t="str">
        <f>IF(NOT(ISBLANK(Sheet1!Z122)),Sheet1!Z122,"")</f>
        <v/>
      </c>
      <c r="Y120" t="str">
        <f>IF(NOT(ISBLANK(Sheet1!AA122)),Sheet1!AA122,"")</f>
        <v/>
      </c>
      <c r="Z120" t="str">
        <f>IF(NOT(ISBLANK(Sheet1!AB122)),Sheet1!AB122,"")</f>
        <v/>
      </c>
      <c r="AA120" t="str">
        <f>IF(NOT(ISBLANK(Sheet1!AC122)),Sheet1!AC122,"")</f>
        <v/>
      </c>
      <c r="AB120" t="str">
        <f>IF(NOT(ISBLANK(Sheet1!AD122)),Sheet1!AD122,"")</f>
        <v/>
      </c>
      <c r="AC120" t="str">
        <f>IF(NOT(ISBLANK(Sheet1!AE122)),Sheet1!AE122,"")</f>
        <v/>
      </c>
      <c r="AD120" t="str">
        <f>IF(NOT(ISBLANK(Sheet1!AF122)),Sheet1!AF122,"")</f>
        <v/>
      </c>
      <c r="AE120" t="str">
        <f>IF(NOT(ISBLANK(Sheet1!AG122)),Sheet1!AG122,"")</f>
        <v/>
      </c>
      <c r="AF120" t="str">
        <f>IF(NOT(ISBLANK(Sheet1!AH122)),Sheet1!AH122,"")</f>
        <v/>
      </c>
      <c r="AG120" t="str">
        <f>IF(NOT(ISBLANK(Sheet1!AI122)),Sheet1!AI122,"")</f>
        <v/>
      </c>
      <c r="AH120" t="str">
        <f>IF(NOT(ISBLANK(Sheet1!AJ122)),Sheet1!AJ122,"")</f>
        <v/>
      </c>
      <c r="AI120" t="str">
        <f>IF(NOT(ISBLANK(Sheet1!AK122)),Sheet1!AK122,"")</f>
        <v/>
      </c>
      <c r="AJ120" t="str">
        <f>IF(NOT(ISBLANK(Sheet1!AL122)),Sheet1!AL122,"")</f>
        <v/>
      </c>
      <c r="AK120" t="str">
        <f>IF(NOT(ISBLANK(Sheet1!AM122)),Sheet1!AM122,"")</f>
        <v/>
      </c>
      <c r="AL120" t="str">
        <f>IF(NOT(ISBLANK(Sheet1!AN122)),Sheet1!AN122,"")</f>
        <v/>
      </c>
      <c r="AM120" t="str">
        <f>IF(NOT(ISBLANK(Sheet1!AO122)),Sheet1!AO122,"")</f>
        <v/>
      </c>
      <c r="AN120" t="str">
        <f>IF(NOT(ISBLANK(Sheet1!AP122)),Sheet1!AP122,"")</f>
        <v/>
      </c>
      <c r="AO120" t="str">
        <f>IF(NOT(ISBLANK(Sheet1!AQ122)),Sheet1!AQ122,"")</f>
        <v/>
      </c>
      <c r="AP120" t="str">
        <f>IF(NOT(ISBLANK(Sheet1!AR122)),Sheet1!AR122,"")</f>
        <v/>
      </c>
      <c r="AQ120" t="str">
        <f>IF(NOT(ISBLANK(Sheet1!AS122)),Sheet1!AS122,"")</f>
        <v/>
      </c>
      <c r="AR120" t="str">
        <f>IF(NOT(ISBLANK(Sheet1!AT122)),Sheet1!AT122,"")</f>
        <v/>
      </c>
      <c r="AS120" t="str">
        <f>IF(NOT(ISBLANK(Sheet1!AU122)),Sheet1!AU122,"")</f>
        <v/>
      </c>
      <c r="AT120" t="str">
        <f>IF(NOT(ISBLANK(Sheet1!AV122)),Sheet1!AV122,"")</f>
        <v/>
      </c>
      <c r="AU120" t="str">
        <f>IF(NOT(ISBLANK(Sheet1!AW122)),Sheet1!AW122,"")</f>
        <v/>
      </c>
      <c r="AV120" t="str">
        <f>IF(NOT(ISBLANK(Sheet1!AX122)),Sheet1!AX122,"")</f>
        <v/>
      </c>
      <c r="AW120" t="str">
        <f>IF(NOT(ISBLANK(Sheet1!AZ122)),TEXT(Sheet1!AZ122,"hh:mm"),"")</f>
        <v/>
      </c>
      <c r="AX120" t="str">
        <f>IF(NOT(ISBLANK(Sheet1!BA122)),TEXT(Sheet1!BA122,"hh:mm"),"")</f>
        <v/>
      </c>
      <c r="AY120" t="str">
        <f>IF(NOT(ISBLANK(Sheet1!BB122)),Sheet1!BB122,"")</f>
        <v/>
      </c>
      <c r="AZ120" t="str">
        <f>IF(NOT(ISBLANK(Sheet1!BC122)),Sheet1!BC122,"")</f>
        <v/>
      </c>
      <c r="BA120" t="str">
        <f>IF(NOT(ISBLANK(Sheet1!BD122)),Sheet1!BD122,"")</f>
        <v/>
      </c>
      <c r="BB120" t="str">
        <f>IF(NOT(ISBLANK(Sheet1!BE122)),Sheet1!BE122,"")</f>
        <v/>
      </c>
      <c r="BC120" t="str">
        <f>IF(NOT(ISBLANK(Sheet1!BF122)),Sheet1!BF122,"")</f>
        <v/>
      </c>
      <c r="BD120" t="str">
        <f>IF(NOT(ISBLANK(Sheet1!BG122)),Sheet1!BG122,"")</f>
        <v/>
      </c>
      <c r="BE120" t="str">
        <f>IF(NOT(ISBLANK(Sheet1!BI122)),TEXT(Sheet1!BI122,"hh:mm"),"")</f>
        <v/>
      </c>
      <c r="BF120" t="str">
        <f>IF(NOT(ISBLANK(Sheet1!BJ122)),TEXT(Sheet1!BJ122,"hh:mm"),"")</f>
        <v/>
      </c>
      <c r="BG120" t="str">
        <f>IF(NOT(ISBLANK(Sheet1!BK122)),Sheet1!BK122,"")</f>
        <v/>
      </c>
      <c r="BH120" t="str">
        <f>IF(NOT(ISBLANK(Sheet1!BL122)),Sheet1!BL122,"")</f>
        <v/>
      </c>
      <c r="BI120" t="str">
        <f>IF(NOT(ISBLANK(Sheet1!BM122)),Sheet1!BM122,"")</f>
        <v/>
      </c>
      <c r="BJ120" t="str">
        <f>IF(NOT(ISBLANK(Sheet1!BN122)),Sheet1!BN122,"")</f>
        <v/>
      </c>
      <c r="BK120" t="str">
        <f>IF(NOT(ISBLANK(Sheet1!BO122)),Sheet1!BO122,"")</f>
        <v/>
      </c>
      <c r="BL120" t="str">
        <f>IF(NOT(ISBLANK(Sheet1!BP122)),Sheet1!BP122,"")</f>
        <v/>
      </c>
      <c r="BM120">
        <f t="shared" si="1"/>
        <v>77</v>
      </c>
    </row>
    <row r="121" spans="1:65">
      <c r="A121">
        <f>Sheet1!A123</f>
        <v>120</v>
      </c>
      <c r="B121" t="str">
        <f>Sheet1!B123</f>
        <v>None</v>
      </c>
      <c r="C121">
        <f>Sheet1!C123</f>
        <v>38.128847999999998</v>
      </c>
      <c r="D121">
        <f>Sheet1!D123</f>
        <v>-104.386942</v>
      </c>
      <c r="E121" t="str">
        <f>Sheet1!E123</f>
        <v>44th Ln</v>
      </c>
      <c r="F121" s="8">
        <f>Sheet1!F123</f>
        <v>44370</v>
      </c>
      <c r="G121" s="8">
        <f>Sheet1!G123</f>
        <v>44378</v>
      </c>
      <c r="H121">
        <f>Sheet1!H123</f>
        <v>0</v>
      </c>
      <c r="I121">
        <f>Sheet1!I123</f>
        <v>0</v>
      </c>
      <c r="J121">
        <f>Sheet1!L123</f>
        <v>0</v>
      </c>
      <c r="K121">
        <f>Sheet1!M123</f>
        <v>0</v>
      </c>
      <c r="L121">
        <f>IF(NOT(ISBLANK(Sheet1!P123)),Sheet1!P123,"")</f>
        <v>44</v>
      </c>
      <c r="M121" t="str">
        <f>IF(NOT(ISBLANK(Sheet1!Q123)),Sheet1!Q123,"")</f>
        <v/>
      </c>
      <c r="N121" s="13">
        <f>IF(NOT(ISBLANK(Sheet1!S123)),Sheet1!S123,"")</f>
        <v>40</v>
      </c>
      <c r="O121" t="str">
        <f>IF(NOT(ISBLANK(Sheet1!T123)),Sheet1!T123,"")</f>
        <v/>
      </c>
      <c r="P121" s="13">
        <f>IF(NOT(ISBLANK(Sheet1!V123)),Sheet1!V123,"")</f>
        <v>40</v>
      </c>
      <c r="Q121" t="str">
        <f>IF(NOT(ISBLANK(Sheet1!W123)),Sheet1!W123,"")</f>
        <v/>
      </c>
      <c r="R121" t="str">
        <f>IF(NOT(ISBLANK(Sheet1!J123)),TEXT(Sheet1!J123,"hh:mm"),"")</f>
        <v/>
      </c>
      <c r="S121" t="str">
        <f>IF(NOT(ISBLANK(Sheet1!K123)),TEXT(Sheet1!K123,"hh:mm"),"")</f>
        <v/>
      </c>
      <c r="T121" t="str">
        <f>IF(NOT(ISBLANK(Sheet1!N123)),TEXT(Sheet1!N123,"hh:mm"),"")</f>
        <v>11:00</v>
      </c>
      <c r="U121" t="str">
        <f>IF(NOT(ISBLANK(Sheet1!O123)),TEXT(Sheet1!O123,"hh:mm"),"")</f>
        <v>02:30</v>
      </c>
      <c r="V121" t="str">
        <f>IF(NOT(ISBLANK(Sheet1!X123)),Sheet1!X123,"")</f>
        <v/>
      </c>
      <c r="W121" t="str">
        <f>IF(NOT(ISBLANK(Sheet1!Y123)),Sheet1!Y123,"")</f>
        <v/>
      </c>
      <c r="X121" t="str">
        <f>IF(NOT(ISBLANK(Sheet1!Z123)),Sheet1!Z123,"")</f>
        <v/>
      </c>
      <c r="Y121" t="str">
        <f>IF(NOT(ISBLANK(Sheet1!AA123)),Sheet1!AA123,"")</f>
        <v/>
      </c>
      <c r="Z121" t="str">
        <f>IF(NOT(ISBLANK(Sheet1!AB123)),Sheet1!AB123,"")</f>
        <v/>
      </c>
      <c r="AA121" t="str">
        <f>IF(NOT(ISBLANK(Sheet1!AC123)),Sheet1!AC123,"")</f>
        <v/>
      </c>
      <c r="AB121" t="str">
        <f>IF(NOT(ISBLANK(Sheet1!AD123)),Sheet1!AD123,"")</f>
        <v/>
      </c>
      <c r="AC121" t="str">
        <f>IF(NOT(ISBLANK(Sheet1!AE123)),Sheet1!AE123,"")</f>
        <v/>
      </c>
      <c r="AD121" t="str">
        <f>IF(NOT(ISBLANK(Sheet1!AF123)),Sheet1!AF123,"")</f>
        <v/>
      </c>
      <c r="AE121" t="str">
        <f>IF(NOT(ISBLANK(Sheet1!AG123)),Sheet1!AG123,"")</f>
        <v/>
      </c>
      <c r="AF121" t="str">
        <f>IF(NOT(ISBLANK(Sheet1!AH123)),Sheet1!AH123,"")</f>
        <v/>
      </c>
      <c r="AG121" t="str">
        <f>IF(NOT(ISBLANK(Sheet1!AI123)),Sheet1!AI123,"")</f>
        <v/>
      </c>
      <c r="AH121" t="str">
        <f>IF(NOT(ISBLANK(Sheet1!AJ123)),Sheet1!AJ123,"")</f>
        <v/>
      </c>
      <c r="AI121" t="str">
        <f>IF(NOT(ISBLANK(Sheet1!AK123)),Sheet1!AK123,"")</f>
        <v/>
      </c>
      <c r="AJ121" t="str">
        <f>IF(NOT(ISBLANK(Sheet1!AL123)),Sheet1!AL123,"")</f>
        <v/>
      </c>
      <c r="AK121" t="str">
        <f>IF(NOT(ISBLANK(Sheet1!AM123)),Sheet1!AM123,"")</f>
        <v/>
      </c>
      <c r="AL121" t="str">
        <f>IF(NOT(ISBLANK(Sheet1!AN123)),Sheet1!AN123,"")</f>
        <v/>
      </c>
      <c r="AM121" t="str">
        <f>IF(NOT(ISBLANK(Sheet1!AO123)),Sheet1!AO123,"")</f>
        <v/>
      </c>
      <c r="AN121" t="str">
        <f>IF(NOT(ISBLANK(Sheet1!AP123)),Sheet1!AP123,"")</f>
        <v/>
      </c>
      <c r="AO121" t="str">
        <f>IF(NOT(ISBLANK(Sheet1!AQ123)),Sheet1!AQ123,"")</f>
        <v/>
      </c>
      <c r="AP121" t="str">
        <f>IF(NOT(ISBLANK(Sheet1!AR123)),Sheet1!AR123,"")</f>
        <v/>
      </c>
      <c r="AQ121" t="str">
        <f>IF(NOT(ISBLANK(Sheet1!AS123)),Sheet1!AS123,"")</f>
        <v/>
      </c>
      <c r="AR121" t="str">
        <f>IF(NOT(ISBLANK(Sheet1!AT123)),Sheet1!AT123,"")</f>
        <v/>
      </c>
      <c r="AS121" t="str">
        <f>IF(NOT(ISBLANK(Sheet1!AU123)),Sheet1!AU123,"")</f>
        <v/>
      </c>
      <c r="AT121" t="str">
        <f>IF(NOT(ISBLANK(Sheet1!AV123)),Sheet1!AV123,"")</f>
        <v/>
      </c>
      <c r="AU121" t="str">
        <f>IF(NOT(ISBLANK(Sheet1!AW123)),Sheet1!AW123,"")</f>
        <v/>
      </c>
      <c r="AV121" t="str">
        <f>IF(NOT(ISBLANK(Sheet1!AX123)),Sheet1!AX123,"")</f>
        <v/>
      </c>
      <c r="AW121" t="str">
        <f>IF(NOT(ISBLANK(Sheet1!AZ123)),TEXT(Sheet1!AZ123,"hh:mm"),"")</f>
        <v/>
      </c>
      <c r="AX121" t="str">
        <f>IF(NOT(ISBLANK(Sheet1!BA123)),TEXT(Sheet1!BA123,"hh:mm"),"")</f>
        <v/>
      </c>
      <c r="AY121" t="str">
        <f>IF(NOT(ISBLANK(Sheet1!BB123)),Sheet1!BB123,"")</f>
        <v/>
      </c>
      <c r="AZ121" t="str">
        <f>IF(NOT(ISBLANK(Sheet1!BC123)),Sheet1!BC123,"")</f>
        <v/>
      </c>
      <c r="BA121" t="str">
        <f>IF(NOT(ISBLANK(Sheet1!BD123)),Sheet1!BD123,"")</f>
        <v/>
      </c>
      <c r="BB121" t="str">
        <f>IF(NOT(ISBLANK(Sheet1!BE123)),Sheet1!BE123,"")</f>
        <v/>
      </c>
      <c r="BC121" t="str">
        <f>IF(NOT(ISBLANK(Sheet1!BF123)),Sheet1!BF123,"")</f>
        <v/>
      </c>
      <c r="BD121" t="str">
        <f>IF(NOT(ISBLANK(Sheet1!BG123)),Sheet1!BG123,"")</f>
        <v/>
      </c>
      <c r="BE121" t="str">
        <f>IF(NOT(ISBLANK(Sheet1!BI123)),TEXT(Sheet1!BI123,"hh:mm"),"")</f>
        <v/>
      </c>
      <c r="BF121" t="str">
        <f>IF(NOT(ISBLANK(Sheet1!BJ123)),TEXT(Sheet1!BJ123,"hh:mm"),"")</f>
        <v/>
      </c>
      <c r="BG121" t="str">
        <f>IF(NOT(ISBLANK(Sheet1!BK123)),Sheet1!BK123,"")</f>
        <v/>
      </c>
      <c r="BH121" t="str">
        <f>IF(NOT(ISBLANK(Sheet1!BL123)),Sheet1!BL123,"")</f>
        <v/>
      </c>
      <c r="BI121" t="str">
        <f>IF(NOT(ISBLANK(Sheet1!BM123)),Sheet1!BM123,"")</f>
        <v/>
      </c>
      <c r="BJ121" t="str">
        <f>IF(NOT(ISBLANK(Sheet1!BN123)),Sheet1!BN123,"")</f>
        <v/>
      </c>
      <c r="BK121" t="str">
        <f>IF(NOT(ISBLANK(Sheet1!BO123)),Sheet1!BO123,"")</f>
        <v/>
      </c>
      <c r="BL121" t="str">
        <f>IF(NOT(ISBLANK(Sheet1!BP123)),Sheet1!BP123,"")</f>
        <v/>
      </c>
      <c r="BM121">
        <f t="shared" si="1"/>
        <v>44</v>
      </c>
    </row>
    <row r="122" spans="1:65">
      <c r="A122">
        <f>Sheet1!A124</f>
        <v>121</v>
      </c>
      <c r="B122" t="str">
        <f>Sheet1!B124</f>
        <v>None</v>
      </c>
      <c r="C122">
        <f>Sheet1!C124</f>
        <v>38.142691999999997</v>
      </c>
      <c r="D122">
        <f>Sheet1!D124</f>
        <v>-104.38673900000001</v>
      </c>
      <c r="E122" t="str">
        <f>Sheet1!E124</f>
        <v>44th Ln</v>
      </c>
      <c r="F122" s="8">
        <f>Sheet1!F124</f>
        <v>44279</v>
      </c>
      <c r="G122" s="8">
        <f>Sheet1!G124</f>
        <v>44292</v>
      </c>
      <c r="H122">
        <f>Sheet1!H124</f>
        <v>0</v>
      </c>
      <c r="I122">
        <f>Sheet1!I124</f>
        <v>0</v>
      </c>
      <c r="J122">
        <f>Sheet1!L124</f>
        <v>0</v>
      </c>
      <c r="K122">
        <f>Sheet1!M124</f>
        <v>0</v>
      </c>
      <c r="L122">
        <f>IF(NOT(ISBLANK(Sheet1!P124)),Sheet1!P124,"")</f>
        <v>66</v>
      </c>
      <c r="M122" t="str">
        <f>IF(NOT(ISBLANK(Sheet1!Q124)),Sheet1!Q124,"")</f>
        <v/>
      </c>
      <c r="N122" s="13">
        <f>IF(NOT(ISBLANK(Sheet1!S124)),Sheet1!S124,"")</f>
        <v>40</v>
      </c>
      <c r="O122" t="str">
        <f>IF(NOT(ISBLANK(Sheet1!T124)),Sheet1!T124,"")</f>
        <v/>
      </c>
      <c r="P122" s="13">
        <f>IF(NOT(ISBLANK(Sheet1!V124)),Sheet1!V124,"")</f>
        <v>40</v>
      </c>
      <c r="Q122" t="str">
        <f>IF(NOT(ISBLANK(Sheet1!W124)),Sheet1!W124,"")</f>
        <v/>
      </c>
      <c r="R122" t="str">
        <f>IF(NOT(ISBLANK(Sheet1!J124)),TEXT(Sheet1!J124,"hh:mm"),"")</f>
        <v/>
      </c>
      <c r="S122" t="str">
        <f>IF(NOT(ISBLANK(Sheet1!K124)),TEXT(Sheet1!K124,"hh:mm"),"")</f>
        <v/>
      </c>
      <c r="T122" t="str">
        <f>IF(NOT(ISBLANK(Sheet1!N124)),TEXT(Sheet1!N124,"hh:mm"),"")</f>
        <v>06:45</v>
      </c>
      <c r="U122" t="str">
        <f>IF(NOT(ISBLANK(Sheet1!O124)),TEXT(Sheet1!O124,"hh:mm"),"")</f>
        <v>04:30</v>
      </c>
      <c r="V122" t="str">
        <f>IF(NOT(ISBLANK(Sheet1!X124)),Sheet1!X124,"")</f>
        <v/>
      </c>
      <c r="W122" t="str">
        <f>IF(NOT(ISBLANK(Sheet1!Y124)),Sheet1!Y124,"")</f>
        <v/>
      </c>
      <c r="X122" t="str">
        <f>IF(NOT(ISBLANK(Sheet1!Z124)),Sheet1!Z124,"")</f>
        <v/>
      </c>
      <c r="Y122" t="str">
        <f>IF(NOT(ISBLANK(Sheet1!AA124)),Sheet1!AA124,"")</f>
        <v/>
      </c>
      <c r="Z122" t="str">
        <f>IF(NOT(ISBLANK(Sheet1!AB124)),Sheet1!AB124,"")</f>
        <v/>
      </c>
      <c r="AA122" t="str">
        <f>IF(NOT(ISBLANK(Sheet1!AC124)),Sheet1!AC124,"")</f>
        <v/>
      </c>
      <c r="AB122" t="str">
        <f>IF(NOT(ISBLANK(Sheet1!AD124)),Sheet1!AD124,"")</f>
        <v/>
      </c>
      <c r="AC122" t="str">
        <f>IF(NOT(ISBLANK(Sheet1!AE124)),Sheet1!AE124,"")</f>
        <v/>
      </c>
      <c r="AD122" t="str">
        <f>IF(NOT(ISBLANK(Sheet1!AF124)),Sheet1!AF124,"")</f>
        <v/>
      </c>
      <c r="AE122" t="str">
        <f>IF(NOT(ISBLANK(Sheet1!AG124)),Sheet1!AG124,"")</f>
        <v/>
      </c>
      <c r="AF122" t="str">
        <f>IF(NOT(ISBLANK(Sheet1!AH124)),Sheet1!AH124,"")</f>
        <v/>
      </c>
      <c r="AG122" t="str">
        <f>IF(NOT(ISBLANK(Sheet1!AI124)),Sheet1!AI124,"")</f>
        <v/>
      </c>
      <c r="AH122" t="str">
        <f>IF(NOT(ISBLANK(Sheet1!AJ124)),Sheet1!AJ124,"")</f>
        <v/>
      </c>
      <c r="AI122" t="str">
        <f>IF(NOT(ISBLANK(Sheet1!AK124)),Sheet1!AK124,"")</f>
        <v/>
      </c>
      <c r="AJ122" t="str">
        <f>IF(NOT(ISBLANK(Sheet1!AL124)),Sheet1!AL124,"")</f>
        <v/>
      </c>
      <c r="AK122" t="str">
        <f>IF(NOT(ISBLANK(Sheet1!AM124)),Sheet1!AM124,"")</f>
        <v/>
      </c>
      <c r="AL122" t="str">
        <f>IF(NOT(ISBLANK(Sheet1!AN124)),Sheet1!AN124,"")</f>
        <v/>
      </c>
      <c r="AM122" t="str">
        <f>IF(NOT(ISBLANK(Sheet1!AO124)),Sheet1!AO124,"")</f>
        <v/>
      </c>
      <c r="AN122" t="str">
        <f>IF(NOT(ISBLANK(Sheet1!AP124)),Sheet1!AP124,"")</f>
        <v/>
      </c>
      <c r="AO122" t="str">
        <f>IF(NOT(ISBLANK(Sheet1!AQ124)),Sheet1!AQ124,"")</f>
        <v/>
      </c>
      <c r="AP122" t="str">
        <f>IF(NOT(ISBLANK(Sheet1!AR124)),Sheet1!AR124,"")</f>
        <v/>
      </c>
      <c r="AQ122" t="str">
        <f>IF(NOT(ISBLANK(Sheet1!AS124)),Sheet1!AS124,"")</f>
        <v/>
      </c>
      <c r="AR122" t="str">
        <f>IF(NOT(ISBLANK(Sheet1!AT124)),Sheet1!AT124,"")</f>
        <v/>
      </c>
      <c r="AS122" t="str">
        <f>IF(NOT(ISBLANK(Sheet1!AU124)),Sheet1!AU124,"")</f>
        <v/>
      </c>
      <c r="AT122" t="str">
        <f>IF(NOT(ISBLANK(Sheet1!AV124)),Sheet1!AV124,"")</f>
        <v/>
      </c>
      <c r="AU122" t="str">
        <f>IF(NOT(ISBLANK(Sheet1!AW124)),Sheet1!AW124,"")</f>
        <v/>
      </c>
      <c r="AV122" t="str">
        <f>IF(NOT(ISBLANK(Sheet1!AX124)),Sheet1!AX124,"")</f>
        <v/>
      </c>
      <c r="AW122" t="str">
        <f>IF(NOT(ISBLANK(Sheet1!AZ124)),TEXT(Sheet1!AZ124,"hh:mm"),"")</f>
        <v/>
      </c>
      <c r="AX122" t="str">
        <f>IF(NOT(ISBLANK(Sheet1!BA124)),TEXT(Sheet1!BA124,"hh:mm"),"")</f>
        <v/>
      </c>
      <c r="AY122" t="str">
        <f>IF(NOT(ISBLANK(Sheet1!BB124)),Sheet1!BB124,"")</f>
        <v/>
      </c>
      <c r="AZ122" t="str">
        <f>IF(NOT(ISBLANK(Sheet1!BC124)),Sheet1!BC124,"")</f>
        <v/>
      </c>
      <c r="BA122" t="str">
        <f>IF(NOT(ISBLANK(Sheet1!BD124)),Sheet1!BD124,"")</f>
        <v/>
      </c>
      <c r="BB122" t="str">
        <f>IF(NOT(ISBLANK(Sheet1!BE124)),Sheet1!BE124,"")</f>
        <v/>
      </c>
      <c r="BC122" t="str">
        <f>IF(NOT(ISBLANK(Sheet1!BF124)),Sheet1!BF124,"")</f>
        <v/>
      </c>
      <c r="BD122" t="str">
        <f>IF(NOT(ISBLANK(Sheet1!BG124)),Sheet1!BG124,"")</f>
        <v/>
      </c>
      <c r="BE122" t="str">
        <f>IF(NOT(ISBLANK(Sheet1!BI124)),TEXT(Sheet1!BI124,"hh:mm"),"")</f>
        <v/>
      </c>
      <c r="BF122" t="str">
        <f>IF(NOT(ISBLANK(Sheet1!BJ124)),TEXT(Sheet1!BJ124,"hh:mm"),"")</f>
        <v/>
      </c>
      <c r="BG122" t="str">
        <f>IF(NOT(ISBLANK(Sheet1!BK124)),Sheet1!BK124,"")</f>
        <v/>
      </c>
      <c r="BH122" t="str">
        <f>IF(NOT(ISBLANK(Sheet1!BL124)),Sheet1!BL124,"")</f>
        <v/>
      </c>
      <c r="BI122" t="str">
        <f>IF(NOT(ISBLANK(Sheet1!BM124)),Sheet1!BM124,"")</f>
        <v/>
      </c>
      <c r="BJ122" t="str">
        <f>IF(NOT(ISBLANK(Sheet1!BN124)),Sheet1!BN124,"")</f>
        <v/>
      </c>
      <c r="BK122" t="str">
        <f>IF(NOT(ISBLANK(Sheet1!BO124)),Sheet1!BO124,"")</f>
        <v/>
      </c>
      <c r="BL122" t="str">
        <f>IF(NOT(ISBLANK(Sheet1!BP124)),Sheet1!BP124,"")</f>
        <v/>
      </c>
      <c r="BM122">
        <f t="shared" si="1"/>
        <v>66</v>
      </c>
    </row>
    <row r="123" spans="1:65">
      <c r="A123">
        <f>Sheet1!A125</f>
        <v>122</v>
      </c>
      <c r="B123" t="str">
        <f>Sheet1!B125</f>
        <v>None</v>
      </c>
      <c r="C123">
        <f>Sheet1!C125</f>
        <v>38.106026</v>
      </c>
      <c r="D123">
        <f>Sheet1!D125</f>
        <v>-104.387162</v>
      </c>
      <c r="E123" t="str">
        <f>Sheet1!E125</f>
        <v>44th Ln</v>
      </c>
      <c r="F123" s="8">
        <f>Sheet1!F125</f>
        <v>44370</v>
      </c>
      <c r="G123" s="8">
        <f>Sheet1!G125</f>
        <v>44378</v>
      </c>
      <c r="H123">
        <f>Sheet1!H125</f>
        <v>0</v>
      </c>
      <c r="I123">
        <f>Sheet1!I125</f>
        <v>0</v>
      </c>
      <c r="J123">
        <f>Sheet1!L125</f>
        <v>0</v>
      </c>
      <c r="K123">
        <f>Sheet1!M125</f>
        <v>0</v>
      </c>
      <c r="L123">
        <f>IF(NOT(ISBLANK(Sheet1!P125)),Sheet1!P125,"")</f>
        <v>39</v>
      </c>
      <c r="M123" t="str">
        <f>IF(NOT(ISBLANK(Sheet1!Q125)),Sheet1!Q125,"")</f>
        <v/>
      </c>
      <c r="N123" s="13">
        <f>IF(NOT(ISBLANK(Sheet1!S125)),Sheet1!S125,"")</f>
        <v>40</v>
      </c>
      <c r="O123" t="str">
        <f>IF(NOT(ISBLANK(Sheet1!T125)),Sheet1!T125,"")</f>
        <v/>
      </c>
      <c r="P123" s="13">
        <f>IF(NOT(ISBLANK(Sheet1!V125)),Sheet1!V125,"")</f>
        <v>40</v>
      </c>
      <c r="Q123" t="str">
        <f>IF(NOT(ISBLANK(Sheet1!W125)),Sheet1!W125,"")</f>
        <v/>
      </c>
      <c r="R123" t="str">
        <f>IF(NOT(ISBLANK(Sheet1!J125)),TEXT(Sheet1!J125,"hh:mm"),"")</f>
        <v/>
      </c>
      <c r="S123" t="str">
        <f>IF(NOT(ISBLANK(Sheet1!K125)),TEXT(Sheet1!K125,"hh:mm"),"")</f>
        <v/>
      </c>
      <c r="T123" t="str">
        <f>IF(NOT(ISBLANK(Sheet1!N125)),TEXT(Sheet1!N125,"hh:mm"),"")</f>
        <v>08:30</v>
      </c>
      <c r="U123" t="str">
        <f>IF(NOT(ISBLANK(Sheet1!O125)),TEXT(Sheet1!O125,"hh:mm"),"")</f>
        <v>01:15</v>
      </c>
      <c r="V123" t="str">
        <f>IF(NOT(ISBLANK(Sheet1!X125)),Sheet1!X125,"")</f>
        <v/>
      </c>
      <c r="W123" t="str">
        <f>IF(NOT(ISBLANK(Sheet1!Y125)),Sheet1!Y125,"")</f>
        <v/>
      </c>
      <c r="X123" t="str">
        <f>IF(NOT(ISBLANK(Sheet1!Z125)),Sheet1!Z125,"")</f>
        <v/>
      </c>
      <c r="Y123" t="str">
        <f>IF(NOT(ISBLANK(Sheet1!AA125)),Sheet1!AA125,"")</f>
        <v/>
      </c>
      <c r="Z123" t="str">
        <f>IF(NOT(ISBLANK(Sheet1!AB125)),Sheet1!AB125,"")</f>
        <v/>
      </c>
      <c r="AA123" t="str">
        <f>IF(NOT(ISBLANK(Sheet1!AC125)),Sheet1!AC125,"")</f>
        <v/>
      </c>
      <c r="AB123" t="str">
        <f>IF(NOT(ISBLANK(Sheet1!AD125)),Sheet1!AD125,"")</f>
        <v/>
      </c>
      <c r="AC123" t="str">
        <f>IF(NOT(ISBLANK(Sheet1!AE125)),Sheet1!AE125,"")</f>
        <v/>
      </c>
      <c r="AD123" t="str">
        <f>IF(NOT(ISBLANK(Sheet1!AF125)),Sheet1!AF125,"")</f>
        <v/>
      </c>
      <c r="AE123" t="str">
        <f>IF(NOT(ISBLANK(Sheet1!AG125)),Sheet1!AG125,"")</f>
        <v/>
      </c>
      <c r="AF123" t="str">
        <f>IF(NOT(ISBLANK(Sheet1!AH125)),Sheet1!AH125,"")</f>
        <v/>
      </c>
      <c r="AG123" t="str">
        <f>IF(NOT(ISBLANK(Sheet1!AI125)),Sheet1!AI125,"")</f>
        <v/>
      </c>
      <c r="AH123" t="str">
        <f>IF(NOT(ISBLANK(Sheet1!AJ125)),Sheet1!AJ125,"")</f>
        <v/>
      </c>
      <c r="AI123" t="str">
        <f>IF(NOT(ISBLANK(Sheet1!AK125)),Sheet1!AK125,"")</f>
        <v/>
      </c>
      <c r="AJ123" t="str">
        <f>IF(NOT(ISBLANK(Sheet1!AL125)),Sheet1!AL125,"")</f>
        <v/>
      </c>
      <c r="AK123" t="str">
        <f>IF(NOT(ISBLANK(Sheet1!AM125)),Sheet1!AM125,"")</f>
        <v/>
      </c>
      <c r="AL123" t="str">
        <f>IF(NOT(ISBLANK(Sheet1!AN125)),Sheet1!AN125,"")</f>
        <v/>
      </c>
      <c r="AM123" t="str">
        <f>IF(NOT(ISBLANK(Sheet1!AO125)),Sheet1!AO125,"")</f>
        <v/>
      </c>
      <c r="AN123" t="str">
        <f>IF(NOT(ISBLANK(Sheet1!AP125)),Sheet1!AP125,"")</f>
        <v/>
      </c>
      <c r="AO123" t="str">
        <f>IF(NOT(ISBLANK(Sheet1!AQ125)),Sheet1!AQ125,"")</f>
        <v/>
      </c>
      <c r="AP123" t="str">
        <f>IF(NOT(ISBLANK(Sheet1!AR125)),Sheet1!AR125,"")</f>
        <v/>
      </c>
      <c r="AQ123" t="str">
        <f>IF(NOT(ISBLANK(Sheet1!AS125)),Sheet1!AS125,"")</f>
        <v/>
      </c>
      <c r="AR123" t="str">
        <f>IF(NOT(ISBLANK(Sheet1!AT125)),Sheet1!AT125,"")</f>
        <v/>
      </c>
      <c r="AS123" t="str">
        <f>IF(NOT(ISBLANK(Sheet1!AU125)),Sheet1!AU125,"")</f>
        <v/>
      </c>
      <c r="AT123" t="str">
        <f>IF(NOT(ISBLANK(Sheet1!AV125)),Sheet1!AV125,"")</f>
        <v/>
      </c>
      <c r="AU123" t="str">
        <f>IF(NOT(ISBLANK(Sheet1!AW125)),Sheet1!AW125,"")</f>
        <v/>
      </c>
      <c r="AV123" t="str">
        <f>IF(NOT(ISBLANK(Sheet1!AX125)),Sheet1!AX125,"")</f>
        <v/>
      </c>
      <c r="AW123" t="str">
        <f>IF(NOT(ISBLANK(Sheet1!AZ125)),TEXT(Sheet1!AZ125,"hh:mm"),"")</f>
        <v/>
      </c>
      <c r="AX123" t="str">
        <f>IF(NOT(ISBLANK(Sheet1!BA125)),TEXT(Sheet1!BA125,"hh:mm"),"")</f>
        <v/>
      </c>
      <c r="AY123" t="str">
        <f>IF(NOT(ISBLANK(Sheet1!BB125)),Sheet1!BB125,"")</f>
        <v/>
      </c>
      <c r="AZ123" t="str">
        <f>IF(NOT(ISBLANK(Sheet1!BC125)),Sheet1!BC125,"")</f>
        <v/>
      </c>
      <c r="BA123" t="str">
        <f>IF(NOT(ISBLANK(Sheet1!BD125)),Sheet1!BD125,"")</f>
        <v/>
      </c>
      <c r="BB123" t="str">
        <f>IF(NOT(ISBLANK(Sheet1!BE125)),Sheet1!BE125,"")</f>
        <v/>
      </c>
      <c r="BC123" t="str">
        <f>IF(NOT(ISBLANK(Sheet1!BF125)),Sheet1!BF125,"")</f>
        <v/>
      </c>
      <c r="BD123" t="str">
        <f>IF(NOT(ISBLANK(Sheet1!BG125)),Sheet1!BG125,"")</f>
        <v/>
      </c>
      <c r="BE123" t="str">
        <f>IF(NOT(ISBLANK(Sheet1!BI125)),TEXT(Sheet1!BI125,"hh:mm"),"")</f>
        <v/>
      </c>
      <c r="BF123" t="str">
        <f>IF(NOT(ISBLANK(Sheet1!BJ125)),TEXT(Sheet1!BJ125,"hh:mm"),"")</f>
        <v/>
      </c>
      <c r="BG123" t="str">
        <f>IF(NOT(ISBLANK(Sheet1!BK125)),Sheet1!BK125,"")</f>
        <v/>
      </c>
      <c r="BH123" t="str">
        <f>IF(NOT(ISBLANK(Sheet1!BL125)),Sheet1!BL125,"")</f>
        <v/>
      </c>
      <c r="BI123" t="str">
        <f>IF(NOT(ISBLANK(Sheet1!BM125)),Sheet1!BM125,"")</f>
        <v/>
      </c>
      <c r="BJ123" t="str">
        <f>IF(NOT(ISBLANK(Sheet1!BN125)),Sheet1!BN125,"")</f>
        <v/>
      </c>
      <c r="BK123" t="str">
        <f>IF(NOT(ISBLANK(Sheet1!BO125)),Sheet1!BO125,"")</f>
        <v/>
      </c>
      <c r="BL123" t="str">
        <f>IF(NOT(ISBLANK(Sheet1!BP125)),Sheet1!BP125,"")</f>
        <v/>
      </c>
      <c r="BM123">
        <f t="shared" si="1"/>
        <v>39</v>
      </c>
    </row>
    <row r="124" spans="1:65">
      <c r="A124">
        <f>Sheet1!A126</f>
        <v>123</v>
      </c>
      <c r="B124" t="str">
        <f>Sheet1!B126</f>
        <v>None</v>
      </c>
      <c r="C124">
        <f>Sheet1!C126</f>
        <v>37.909153000000003</v>
      </c>
      <c r="D124">
        <f>Sheet1!D126</f>
        <v>-104.85234699999999</v>
      </c>
      <c r="E124" t="str">
        <f>Sheet1!E126</f>
        <v>Apache City Rd</v>
      </c>
      <c r="F124" s="8">
        <f>Sheet1!F126</f>
        <v>44280</v>
      </c>
      <c r="G124" s="8">
        <f>Sheet1!G126</f>
        <v>44291</v>
      </c>
      <c r="H124">
        <f>Sheet1!H126</f>
        <v>0</v>
      </c>
      <c r="I124">
        <f>Sheet1!I126</f>
        <v>0</v>
      </c>
      <c r="J124">
        <f>Sheet1!L126</f>
        <v>0</v>
      </c>
      <c r="K124">
        <f>Sheet1!M126</f>
        <v>0</v>
      </c>
      <c r="L124">
        <f>IF(NOT(ISBLANK(Sheet1!P126)),Sheet1!P126,"")</f>
        <v>134</v>
      </c>
      <c r="M124" t="str">
        <f>IF(NOT(ISBLANK(Sheet1!Q126)),Sheet1!Q126,"")</f>
        <v/>
      </c>
      <c r="N124" s="13">
        <f>IF(NOT(ISBLANK(Sheet1!S126)),Sheet1!S126,"")</f>
        <v>40</v>
      </c>
      <c r="O124" t="str">
        <f>IF(NOT(ISBLANK(Sheet1!T126)),Sheet1!T126,"")</f>
        <v/>
      </c>
      <c r="P124" s="13">
        <f>IF(NOT(ISBLANK(Sheet1!V126)),Sheet1!V126,"")</f>
        <v>40</v>
      </c>
      <c r="Q124" t="str">
        <f>IF(NOT(ISBLANK(Sheet1!W126)),Sheet1!W126,"")</f>
        <v/>
      </c>
      <c r="R124" t="str">
        <f>IF(NOT(ISBLANK(Sheet1!J126)),TEXT(Sheet1!J126,"hh:mm"),"")</f>
        <v/>
      </c>
      <c r="S124" t="str">
        <f>IF(NOT(ISBLANK(Sheet1!K126)),TEXT(Sheet1!K126,"hh:mm"),"")</f>
        <v/>
      </c>
      <c r="T124" t="str">
        <f>IF(NOT(ISBLANK(Sheet1!N126)),TEXT(Sheet1!N126,"hh:mm"),"")</f>
        <v>11:00</v>
      </c>
      <c r="U124" t="str">
        <f>IF(NOT(ISBLANK(Sheet1!O126)),TEXT(Sheet1!O126,"hh:mm"),"")</f>
        <v>12:30</v>
      </c>
      <c r="V124" t="str">
        <f>IF(NOT(ISBLANK(Sheet1!X126)),Sheet1!X126,"")</f>
        <v/>
      </c>
      <c r="W124" t="str">
        <f>IF(NOT(ISBLANK(Sheet1!Y126)),Sheet1!Y126,"")</f>
        <v/>
      </c>
      <c r="X124" t="str">
        <f>IF(NOT(ISBLANK(Sheet1!Z126)),Sheet1!Z126,"")</f>
        <v/>
      </c>
      <c r="Y124" t="str">
        <f>IF(NOT(ISBLANK(Sheet1!AA126)),Sheet1!AA126,"")</f>
        <v/>
      </c>
      <c r="Z124" t="str">
        <f>IF(NOT(ISBLANK(Sheet1!AB126)),Sheet1!AB126,"")</f>
        <v/>
      </c>
      <c r="AA124" t="str">
        <f>IF(NOT(ISBLANK(Sheet1!AC126)),Sheet1!AC126,"")</f>
        <v/>
      </c>
      <c r="AB124" t="str">
        <f>IF(NOT(ISBLANK(Sheet1!AD126)),Sheet1!AD126,"")</f>
        <v/>
      </c>
      <c r="AC124" t="str">
        <f>IF(NOT(ISBLANK(Sheet1!AE126)),Sheet1!AE126,"")</f>
        <v/>
      </c>
      <c r="AD124" t="str">
        <f>IF(NOT(ISBLANK(Sheet1!AF126)),Sheet1!AF126,"")</f>
        <v/>
      </c>
      <c r="AE124" t="str">
        <f>IF(NOT(ISBLANK(Sheet1!AG126)),Sheet1!AG126,"")</f>
        <v/>
      </c>
      <c r="AF124" t="str">
        <f>IF(NOT(ISBLANK(Sheet1!AH126)),Sheet1!AH126,"")</f>
        <v/>
      </c>
      <c r="AG124" t="str">
        <f>IF(NOT(ISBLANK(Sheet1!AI126)),Sheet1!AI126,"")</f>
        <v/>
      </c>
      <c r="AH124" t="str">
        <f>IF(NOT(ISBLANK(Sheet1!AJ126)),Sheet1!AJ126,"")</f>
        <v/>
      </c>
      <c r="AI124" t="str">
        <f>IF(NOT(ISBLANK(Sheet1!AK126)),Sheet1!AK126,"")</f>
        <v/>
      </c>
      <c r="AJ124" t="str">
        <f>IF(NOT(ISBLANK(Sheet1!AL126)),Sheet1!AL126,"")</f>
        <v/>
      </c>
      <c r="AK124" t="str">
        <f>IF(NOT(ISBLANK(Sheet1!AM126)),Sheet1!AM126,"")</f>
        <v/>
      </c>
      <c r="AL124" t="str">
        <f>IF(NOT(ISBLANK(Sheet1!AN126)),Sheet1!AN126,"")</f>
        <v/>
      </c>
      <c r="AM124" t="str">
        <f>IF(NOT(ISBLANK(Sheet1!AO126)),Sheet1!AO126,"")</f>
        <v/>
      </c>
      <c r="AN124" t="str">
        <f>IF(NOT(ISBLANK(Sheet1!AP126)),Sheet1!AP126,"")</f>
        <v/>
      </c>
      <c r="AO124" t="str">
        <f>IF(NOT(ISBLANK(Sheet1!AQ126)),Sheet1!AQ126,"")</f>
        <v/>
      </c>
      <c r="AP124" t="str">
        <f>IF(NOT(ISBLANK(Sheet1!AR126)),Sheet1!AR126,"")</f>
        <v/>
      </c>
      <c r="AQ124" t="str">
        <f>IF(NOT(ISBLANK(Sheet1!AS126)),Sheet1!AS126,"")</f>
        <v/>
      </c>
      <c r="AR124" t="str">
        <f>IF(NOT(ISBLANK(Sheet1!AT126)),Sheet1!AT126,"")</f>
        <v/>
      </c>
      <c r="AS124" t="str">
        <f>IF(NOT(ISBLANK(Sheet1!AU126)),Sheet1!AU126,"")</f>
        <v/>
      </c>
      <c r="AT124" t="str">
        <f>IF(NOT(ISBLANK(Sheet1!AV126)),Sheet1!AV126,"")</f>
        <v/>
      </c>
      <c r="AU124" t="str">
        <f>IF(NOT(ISBLANK(Sheet1!AW126)),Sheet1!AW126,"")</f>
        <v/>
      </c>
      <c r="AV124" t="str">
        <f>IF(NOT(ISBLANK(Sheet1!AX126)),Sheet1!AX126,"")</f>
        <v/>
      </c>
      <c r="AW124" t="str">
        <f>IF(NOT(ISBLANK(Sheet1!AZ126)),TEXT(Sheet1!AZ126,"hh:mm"),"")</f>
        <v/>
      </c>
      <c r="AX124" t="str">
        <f>IF(NOT(ISBLANK(Sheet1!BA126)),TEXT(Sheet1!BA126,"hh:mm"),"")</f>
        <v/>
      </c>
      <c r="AY124" t="str">
        <f>IF(NOT(ISBLANK(Sheet1!BB126)),Sheet1!BB126,"")</f>
        <v/>
      </c>
      <c r="AZ124" t="str">
        <f>IF(NOT(ISBLANK(Sheet1!BC126)),Sheet1!BC126,"")</f>
        <v/>
      </c>
      <c r="BA124" t="str">
        <f>IF(NOT(ISBLANK(Sheet1!BD126)),Sheet1!BD126,"")</f>
        <v/>
      </c>
      <c r="BB124" t="str">
        <f>IF(NOT(ISBLANK(Sheet1!BE126)),Sheet1!BE126,"")</f>
        <v/>
      </c>
      <c r="BC124" t="str">
        <f>IF(NOT(ISBLANK(Sheet1!BF126)),Sheet1!BF126,"")</f>
        <v/>
      </c>
      <c r="BD124" t="str">
        <f>IF(NOT(ISBLANK(Sheet1!BG126)),Sheet1!BG126,"")</f>
        <v/>
      </c>
      <c r="BE124" t="str">
        <f>IF(NOT(ISBLANK(Sheet1!BI126)),TEXT(Sheet1!BI126,"hh:mm"),"")</f>
        <v/>
      </c>
      <c r="BF124" t="str">
        <f>IF(NOT(ISBLANK(Sheet1!BJ126)),TEXT(Sheet1!BJ126,"hh:mm"),"")</f>
        <v/>
      </c>
      <c r="BG124" t="str">
        <f>IF(NOT(ISBLANK(Sheet1!BK126)),Sheet1!BK126,"")</f>
        <v/>
      </c>
      <c r="BH124" t="str">
        <f>IF(NOT(ISBLANK(Sheet1!BL126)),Sheet1!BL126,"")</f>
        <v/>
      </c>
      <c r="BI124" t="str">
        <f>IF(NOT(ISBLANK(Sheet1!BM126)),Sheet1!BM126,"")</f>
        <v/>
      </c>
      <c r="BJ124" t="str">
        <f>IF(NOT(ISBLANK(Sheet1!BN126)),Sheet1!BN126,"")</f>
        <v/>
      </c>
      <c r="BK124" t="str">
        <f>IF(NOT(ISBLANK(Sheet1!BO126)),Sheet1!BO126,"")</f>
        <v/>
      </c>
      <c r="BL124" t="str">
        <f>IF(NOT(ISBLANK(Sheet1!BP126)),Sheet1!BP126,"")</f>
        <v/>
      </c>
      <c r="BM124">
        <f t="shared" si="1"/>
        <v>134</v>
      </c>
    </row>
    <row r="125" spans="1:65">
      <c r="A125">
        <f>Sheet1!A127</f>
        <v>124</v>
      </c>
      <c r="B125" t="str">
        <f>Sheet1!B127</f>
        <v>None</v>
      </c>
      <c r="C125">
        <f>Sheet1!C127</f>
        <v>37.918824999999998</v>
      </c>
      <c r="D125">
        <f>Sheet1!D127</f>
        <v>-104.854325</v>
      </c>
      <c r="E125" t="str">
        <f>Sheet1!E127</f>
        <v>Apache City Rd</v>
      </c>
      <c r="F125" s="8">
        <f>Sheet1!F127</f>
        <v>44280</v>
      </c>
      <c r="G125" s="8">
        <f>Sheet1!G127</f>
        <v>44291</v>
      </c>
      <c r="H125">
        <f>Sheet1!H127</f>
        <v>0</v>
      </c>
      <c r="I125">
        <f>Sheet1!I127</f>
        <v>0</v>
      </c>
      <c r="J125">
        <f>Sheet1!L127</f>
        <v>0</v>
      </c>
      <c r="K125">
        <f>Sheet1!M127</f>
        <v>0</v>
      </c>
      <c r="L125">
        <f>IF(NOT(ISBLANK(Sheet1!P127)),Sheet1!P127,"")</f>
        <v>123</v>
      </c>
      <c r="M125" t="str">
        <f>IF(NOT(ISBLANK(Sheet1!Q127)),Sheet1!Q127,"")</f>
        <v/>
      </c>
      <c r="N125" s="13">
        <f>IF(NOT(ISBLANK(Sheet1!S127)),Sheet1!S127,"")</f>
        <v>40</v>
      </c>
      <c r="O125" t="str">
        <f>IF(NOT(ISBLANK(Sheet1!T127)),Sheet1!T127,"")</f>
        <v/>
      </c>
      <c r="P125" s="13">
        <f>IF(NOT(ISBLANK(Sheet1!V127)),Sheet1!V127,"")</f>
        <v>40</v>
      </c>
      <c r="Q125" t="str">
        <f>IF(NOT(ISBLANK(Sheet1!W127)),Sheet1!W127,"")</f>
        <v/>
      </c>
      <c r="R125" t="str">
        <f>IF(NOT(ISBLANK(Sheet1!J127)),TEXT(Sheet1!J127,"hh:mm"),"")</f>
        <v/>
      </c>
      <c r="S125" t="str">
        <f>IF(NOT(ISBLANK(Sheet1!K127)),TEXT(Sheet1!K127,"hh:mm"),"")</f>
        <v/>
      </c>
      <c r="T125" t="str">
        <f>IF(NOT(ISBLANK(Sheet1!N127)),TEXT(Sheet1!N127,"hh:mm"),"")</f>
        <v>11:00</v>
      </c>
      <c r="U125" t="str">
        <f>IF(NOT(ISBLANK(Sheet1!O127)),TEXT(Sheet1!O127,"hh:mm"),"")</f>
        <v>12:45</v>
      </c>
      <c r="V125" t="str">
        <f>IF(NOT(ISBLANK(Sheet1!X127)),Sheet1!X127,"")</f>
        <v/>
      </c>
      <c r="W125" t="str">
        <f>IF(NOT(ISBLANK(Sheet1!Y127)),Sheet1!Y127,"")</f>
        <v/>
      </c>
      <c r="X125" t="str">
        <f>IF(NOT(ISBLANK(Sheet1!Z127)),Sheet1!Z127,"")</f>
        <v/>
      </c>
      <c r="Y125" t="str">
        <f>IF(NOT(ISBLANK(Sheet1!AA127)),Sheet1!AA127,"")</f>
        <v/>
      </c>
      <c r="Z125" t="str">
        <f>IF(NOT(ISBLANK(Sheet1!AB127)),Sheet1!AB127,"")</f>
        <v/>
      </c>
      <c r="AA125" t="str">
        <f>IF(NOT(ISBLANK(Sheet1!AC127)),Sheet1!AC127,"")</f>
        <v/>
      </c>
      <c r="AB125" t="str">
        <f>IF(NOT(ISBLANK(Sheet1!AD127)),Sheet1!AD127,"")</f>
        <v/>
      </c>
      <c r="AC125" t="str">
        <f>IF(NOT(ISBLANK(Sheet1!AE127)),Sheet1!AE127,"")</f>
        <v/>
      </c>
      <c r="AD125" t="str">
        <f>IF(NOT(ISBLANK(Sheet1!AF127)),Sheet1!AF127,"")</f>
        <v/>
      </c>
      <c r="AE125" t="str">
        <f>IF(NOT(ISBLANK(Sheet1!AG127)),Sheet1!AG127,"")</f>
        <v/>
      </c>
      <c r="AF125" t="str">
        <f>IF(NOT(ISBLANK(Sheet1!AH127)),Sheet1!AH127,"")</f>
        <v/>
      </c>
      <c r="AG125" t="str">
        <f>IF(NOT(ISBLANK(Sheet1!AI127)),Sheet1!AI127,"")</f>
        <v/>
      </c>
      <c r="AH125" t="str">
        <f>IF(NOT(ISBLANK(Sheet1!AJ127)),Sheet1!AJ127,"")</f>
        <v/>
      </c>
      <c r="AI125" t="str">
        <f>IF(NOT(ISBLANK(Sheet1!AK127)),Sheet1!AK127,"")</f>
        <v/>
      </c>
      <c r="AJ125" t="str">
        <f>IF(NOT(ISBLANK(Sheet1!AL127)),Sheet1!AL127,"")</f>
        <v/>
      </c>
      <c r="AK125" t="str">
        <f>IF(NOT(ISBLANK(Sheet1!AM127)),Sheet1!AM127,"")</f>
        <v/>
      </c>
      <c r="AL125" t="str">
        <f>IF(NOT(ISBLANK(Sheet1!AN127)),Sheet1!AN127,"")</f>
        <v/>
      </c>
      <c r="AM125" t="str">
        <f>IF(NOT(ISBLANK(Sheet1!AO127)),Sheet1!AO127,"")</f>
        <v/>
      </c>
      <c r="AN125" t="str">
        <f>IF(NOT(ISBLANK(Sheet1!AP127)),Sheet1!AP127,"")</f>
        <v/>
      </c>
      <c r="AO125" t="str">
        <f>IF(NOT(ISBLANK(Sheet1!AQ127)),Sheet1!AQ127,"")</f>
        <v/>
      </c>
      <c r="AP125" t="str">
        <f>IF(NOT(ISBLANK(Sheet1!AR127)),Sheet1!AR127,"")</f>
        <v/>
      </c>
      <c r="AQ125" t="str">
        <f>IF(NOT(ISBLANK(Sheet1!AS127)),Sheet1!AS127,"")</f>
        <v/>
      </c>
      <c r="AR125" t="str">
        <f>IF(NOT(ISBLANK(Sheet1!AT127)),Sheet1!AT127,"")</f>
        <v/>
      </c>
      <c r="AS125" t="str">
        <f>IF(NOT(ISBLANK(Sheet1!AU127)),Sheet1!AU127,"")</f>
        <v/>
      </c>
      <c r="AT125" t="str">
        <f>IF(NOT(ISBLANK(Sheet1!AV127)),Sheet1!AV127,"")</f>
        <v/>
      </c>
      <c r="AU125" t="str">
        <f>IF(NOT(ISBLANK(Sheet1!AW127)),Sheet1!AW127,"")</f>
        <v/>
      </c>
      <c r="AV125" t="str">
        <f>IF(NOT(ISBLANK(Sheet1!AX127)),Sheet1!AX127,"")</f>
        <v/>
      </c>
      <c r="AW125" t="str">
        <f>IF(NOT(ISBLANK(Sheet1!AZ127)),TEXT(Sheet1!AZ127,"hh:mm"),"")</f>
        <v/>
      </c>
      <c r="AX125" t="str">
        <f>IF(NOT(ISBLANK(Sheet1!BA127)),TEXT(Sheet1!BA127,"hh:mm"),"")</f>
        <v/>
      </c>
      <c r="AY125" t="str">
        <f>IF(NOT(ISBLANK(Sheet1!BB127)),Sheet1!BB127,"")</f>
        <v/>
      </c>
      <c r="AZ125" t="str">
        <f>IF(NOT(ISBLANK(Sheet1!BC127)),Sheet1!BC127,"")</f>
        <v/>
      </c>
      <c r="BA125" t="str">
        <f>IF(NOT(ISBLANK(Sheet1!BD127)),Sheet1!BD127,"")</f>
        <v/>
      </c>
      <c r="BB125" t="str">
        <f>IF(NOT(ISBLANK(Sheet1!BE127)),Sheet1!BE127,"")</f>
        <v/>
      </c>
      <c r="BC125" t="str">
        <f>IF(NOT(ISBLANK(Sheet1!BF127)),Sheet1!BF127,"")</f>
        <v/>
      </c>
      <c r="BD125" t="str">
        <f>IF(NOT(ISBLANK(Sheet1!BG127)),Sheet1!BG127,"")</f>
        <v/>
      </c>
      <c r="BE125" t="str">
        <f>IF(NOT(ISBLANK(Sheet1!BI127)),TEXT(Sheet1!BI127,"hh:mm"),"")</f>
        <v/>
      </c>
      <c r="BF125" t="str">
        <f>IF(NOT(ISBLANK(Sheet1!BJ127)),TEXT(Sheet1!BJ127,"hh:mm"),"")</f>
        <v/>
      </c>
      <c r="BG125" t="str">
        <f>IF(NOT(ISBLANK(Sheet1!BK127)),Sheet1!BK127,"")</f>
        <v/>
      </c>
      <c r="BH125" t="str">
        <f>IF(NOT(ISBLANK(Sheet1!BL127)),Sheet1!BL127,"")</f>
        <v/>
      </c>
      <c r="BI125" t="str">
        <f>IF(NOT(ISBLANK(Sheet1!BM127)),Sheet1!BM127,"")</f>
        <v/>
      </c>
      <c r="BJ125" t="str">
        <f>IF(NOT(ISBLANK(Sheet1!BN127)),Sheet1!BN127,"")</f>
        <v/>
      </c>
      <c r="BK125" t="str">
        <f>IF(NOT(ISBLANK(Sheet1!BO127)),Sheet1!BO127,"")</f>
        <v/>
      </c>
      <c r="BL125" t="str">
        <f>IF(NOT(ISBLANK(Sheet1!BP127)),Sheet1!BP127,"")</f>
        <v/>
      </c>
      <c r="BM125">
        <f t="shared" si="1"/>
        <v>123</v>
      </c>
    </row>
    <row r="126" spans="1:65">
      <c r="A126">
        <f>Sheet1!A128</f>
        <v>125</v>
      </c>
      <c r="B126" t="str">
        <f>Sheet1!B128</f>
        <v>None</v>
      </c>
      <c r="C126">
        <f>Sheet1!C128</f>
        <v>38.310028000000003</v>
      </c>
      <c r="D126">
        <f>Sheet1!D128</f>
        <v>-104.776583</v>
      </c>
      <c r="E126" t="str">
        <f>Sheet1!E128</f>
        <v>S Bayonne Dr</v>
      </c>
      <c r="F126" s="8">
        <f>Sheet1!F128</f>
        <v>45062</v>
      </c>
      <c r="G126" s="8">
        <f>Sheet1!G128</f>
        <v>45069</v>
      </c>
      <c r="H126" t="str">
        <f>Sheet1!H128</f>
        <v>W Capistrano Ave</v>
      </c>
      <c r="I126">
        <f>Sheet1!I128</f>
        <v>130</v>
      </c>
      <c r="J126" t="str">
        <f>Sheet1!L128</f>
        <v>W Capistrano Ave</v>
      </c>
      <c r="K126">
        <f>Sheet1!M128</f>
        <v>125</v>
      </c>
      <c r="L126">
        <f>IF(NOT(ISBLANK(Sheet1!P128)),Sheet1!P128,"")</f>
        <v>255</v>
      </c>
      <c r="M126" t="str">
        <f>IF(NOT(ISBLANK(Sheet1!Q128)),Sheet1!Q128,"")</f>
        <v/>
      </c>
      <c r="N126" s="13">
        <f>IF(NOT(ISBLANK(Sheet1!S128)),Sheet1!S128,"")</f>
        <v>30</v>
      </c>
      <c r="O126">
        <f>IF(NOT(ISBLANK(Sheet1!T128)),Sheet1!T128,"")</f>
        <v>24</v>
      </c>
      <c r="P126" s="13">
        <f>IF(NOT(ISBLANK(Sheet1!V128)),Sheet1!V128,"")</f>
        <v>30</v>
      </c>
      <c r="Q126">
        <f>IF(NOT(ISBLANK(Sheet1!W128)),Sheet1!W128,"")</f>
        <v>31.5</v>
      </c>
      <c r="R126" t="str">
        <f>IF(NOT(ISBLANK(Sheet1!J128)),TEXT(Sheet1!J128,"hh:mm"),"")</f>
        <v>05:45</v>
      </c>
      <c r="S126" t="str">
        <f>IF(NOT(ISBLANK(Sheet1!K128)),TEXT(Sheet1!K128,"hh:mm"),"")</f>
        <v>02:00</v>
      </c>
      <c r="T126" t="str">
        <f>IF(NOT(ISBLANK(Sheet1!N128)),TEXT(Sheet1!N128,"hh:mm"),"")</f>
        <v>05:45</v>
      </c>
      <c r="U126" t="str">
        <f>IF(NOT(ISBLANK(Sheet1!O128)),TEXT(Sheet1!O128,"hh:mm"),"")</f>
        <v>02:00</v>
      </c>
      <c r="V126">
        <f>IF(NOT(ISBLANK(Sheet1!X128)),Sheet1!X128,"")</f>
        <v>1748</v>
      </c>
      <c r="W126">
        <f>IF(NOT(ISBLANK(Sheet1!Y128)),Sheet1!Y128,"")</f>
        <v>2</v>
      </c>
      <c r="X126">
        <f>IF(NOT(ISBLANK(Sheet1!Z128)),Sheet1!Z128,"")</f>
        <v>0.1</v>
      </c>
      <c r="Y126">
        <f>IF(NOT(ISBLANK(Sheet1!AA128)),Sheet1!AA128,"")</f>
        <v>1056</v>
      </c>
      <c r="Z126">
        <f>IF(NOT(ISBLANK(Sheet1!AB128)),Sheet1!AB128,"")</f>
        <v>60.4</v>
      </c>
      <c r="AA126">
        <f>IF(NOT(ISBLANK(Sheet1!AC128)),Sheet1!AC128,"")</f>
        <v>472</v>
      </c>
      <c r="AB126">
        <f>IF(NOT(ISBLANK(Sheet1!AD128)),Sheet1!AD128,"")</f>
        <v>27</v>
      </c>
      <c r="AC126">
        <f>IF(NOT(ISBLANK(Sheet1!AE128)),Sheet1!AE128,"")</f>
        <v>13</v>
      </c>
      <c r="AD126">
        <f>IF(NOT(ISBLANK(Sheet1!AF128)),Sheet1!AF128,"")</f>
        <v>0.7</v>
      </c>
      <c r="AE126">
        <f>IF(NOT(ISBLANK(Sheet1!AG128)),Sheet1!AG128,"")</f>
        <v>194</v>
      </c>
      <c r="AF126">
        <f>IF(NOT(ISBLANK(Sheet1!AH128)),Sheet1!AH128,"")</f>
        <v>11.1</v>
      </c>
      <c r="AG126">
        <f>IF(NOT(ISBLANK(Sheet1!AI128)),Sheet1!AI128,"")</f>
        <v>3</v>
      </c>
      <c r="AH126">
        <f>IF(NOT(ISBLANK(Sheet1!AJ128)),Sheet1!AJ128,"")</f>
        <v>0.2</v>
      </c>
      <c r="AI126">
        <f>IF(NOT(ISBLANK(Sheet1!AK128)),Sheet1!AK128,"")</f>
        <v>0</v>
      </c>
      <c r="AJ126">
        <f>IF(NOT(ISBLANK(Sheet1!AL128)),Sheet1!AL128,"")</f>
        <v>0</v>
      </c>
      <c r="AK126">
        <f>IF(NOT(ISBLANK(Sheet1!AM128)),Sheet1!AM128,"")</f>
        <v>7</v>
      </c>
      <c r="AL126">
        <f>IF(NOT(ISBLANK(Sheet1!AN128)),Sheet1!AN128,"")</f>
        <v>0.4</v>
      </c>
      <c r="AM126">
        <f>IF(NOT(ISBLANK(Sheet1!AO128)),Sheet1!AO128,"")</f>
        <v>1</v>
      </c>
      <c r="AN126">
        <f>IF(NOT(ISBLANK(Sheet1!AP128)),Sheet1!AP128,"")</f>
        <v>0.1</v>
      </c>
      <c r="AO126">
        <f>IF(NOT(ISBLANK(Sheet1!AQ128)),Sheet1!AQ128,"")</f>
        <v>0</v>
      </c>
      <c r="AP126">
        <f>IF(NOT(ISBLANK(Sheet1!AR128)),Sheet1!AR128,"")</f>
        <v>0</v>
      </c>
      <c r="AQ126">
        <f>IF(NOT(ISBLANK(Sheet1!AS128)),Sheet1!AS128,"")</f>
        <v>0</v>
      </c>
      <c r="AR126">
        <f>IF(NOT(ISBLANK(Sheet1!AT128)),Sheet1!AT128,"")</f>
        <v>0</v>
      </c>
      <c r="AS126">
        <f>IF(NOT(ISBLANK(Sheet1!AU128)),Sheet1!AU128,"")</f>
        <v>0</v>
      </c>
      <c r="AT126">
        <f>IF(NOT(ISBLANK(Sheet1!AV128)),Sheet1!AV128,"")</f>
        <v>0</v>
      </c>
      <c r="AU126">
        <f>IF(NOT(ISBLANK(Sheet1!AW128)),Sheet1!AW128,"")</f>
        <v>0</v>
      </c>
      <c r="AV126">
        <f>IF(NOT(ISBLANK(Sheet1!AX128)),Sheet1!AX128,"")</f>
        <v>0</v>
      </c>
      <c r="AW126" t="str">
        <f>IF(NOT(ISBLANK(Sheet1!AZ128)),TEXT(Sheet1!AZ128,"hh:mm"),"")</f>
        <v/>
      </c>
      <c r="AX126" t="str">
        <f>IF(NOT(ISBLANK(Sheet1!BA128)),TEXT(Sheet1!BA128,"hh:mm"),"")</f>
        <v/>
      </c>
      <c r="AY126" t="str">
        <f>IF(NOT(ISBLANK(Sheet1!BB128)),Sheet1!BB128,"")</f>
        <v/>
      </c>
      <c r="AZ126" t="str">
        <f>IF(NOT(ISBLANK(Sheet1!BC128)),Sheet1!BC128,"")</f>
        <v/>
      </c>
      <c r="BA126" t="str">
        <f>IF(NOT(ISBLANK(Sheet1!BD128)),Sheet1!BD128,"")</f>
        <v/>
      </c>
      <c r="BB126" t="str">
        <f>IF(NOT(ISBLANK(Sheet1!BE128)),Sheet1!BE128,"")</f>
        <v/>
      </c>
      <c r="BC126" t="str">
        <f>IF(NOT(ISBLANK(Sheet1!BF128)),Sheet1!BF128,"")</f>
        <v/>
      </c>
      <c r="BD126" t="str">
        <f>IF(NOT(ISBLANK(Sheet1!BG128)),Sheet1!BG128,"")</f>
        <v/>
      </c>
      <c r="BE126" t="str">
        <f>IF(NOT(ISBLANK(Sheet1!BI128)),TEXT(Sheet1!BI128,"hh:mm"),"")</f>
        <v/>
      </c>
      <c r="BF126" t="str">
        <f>IF(NOT(ISBLANK(Sheet1!BJ128)),TEXT(Sheet1!BJ128,"hh:mm"),"")</f>
        <v/>
      </c>
      <c r="BG126" t="str">
        <f>IF(NOT(ISBLANK(Sheet1!BK128)),Sheet1!BK128,"")</f>
        <v/>
      </c>
      <c r="BH126" t="str">
        <f>IF(NOT(ISBLANK(Sheet1!BL128)),Sheet1!BL128,"")</f>
        <v/>
      </c>
      <c r="BI126" t="str">
        <f>IF(NOT(ISBLANK(Sheet1!BM128)),Sheet1!BM128,"")</f>
        <v/>
      </c>
      <c r="BJ126" t="str">
        <f>IF(NOT(ISBLANK(Sheet1!BN128)),Sheet1!BN128,"")</f>
        <v/>
      </c>
      <c r="BK126" t="str">
        <f>IF(NOT(ISBLANK(Sheet1!BO128)),Sheet1!BO128,"")</f>
        <v/>
      </c>
      <c r="BL126" t="str">
        <f>IF(NOT(ISBLANK(Sheet1!BP128)),Sheet1!BP128,"")</f>
        <v/>
      </c>
      <c r="BM126">
        <f t="shared" si="1"/>
        <v>255</v>
      </c>
    </row>
    <row r="127" spans="1:65">
      <c r="A127">
        <f>Sheet1!A129</f>
        <v>126</v>
      </c>
      <c r="B127" t="str">
        <f>Sheet1!B129</f>
        <v>None</v>
      </c>
      <c r="C127">
        <f>Sheet1!C129</f>
        <v>38.304361</v>
      </c>
      <c r="D127">
        <f>Sheet1!D129</f>
        <v>-104.7765</v>
      </c>
      <c r="E127" t="str">
        <f>Sheet1!E129</f>
        <v>S Bayonne Dr</v>
      </c>
      <c r="F127" s="8">
        <f>Sheet1!F129</f>
        <v>45001</v>
      </c>
      <c r="G127" s="8">
        <f>Sheet1!G129</f>
        <v>45008</v>
      </c>
      <c r="H127" t="str">
        <f>Sheet1!H129</f>
        <v>W McCulloch Blvd</v>
      </c>
      <c r="I127">
        <f>Sheet1!I129</f>
        <v>151</v>
      </c>
      <c r="J127" t="str">
        <f>Sheet1!L129</f>
        <v>W McCulloch Blvd</v>
      </c>
      <c r="K127">
        <f>Sheet1!M129</f>
        <v>141</v>
      </c>
      <c r="L127">
        <f>IF(NOT(ISBLANK(Sheet1!P129)),Sheet1!P129,"")</f>
        <v>292</v>
      </c>
      <c r="M127" t="str">
        <f>IF(NOT(ISBLANK(Sheet1!Q129)),Sheet1!Q129,"")</f>
        <v/>
      </c>
      <c r="N127" s="13">
        <f>IF(NOT(ISBLANK(Sheet1!S129)),Sheet1!S129,"")</f>
        <v>30</v>
      </c>
      <c r="O127">
        <f>IF(NOT(ISBLANK(Sheet1!T129)),Sheet1!T129,"")</f>
        <v>33.299999999999997</v>
      </c>
      <c r="P127" s="13">
        <f>IF(NOT(ISBLANK(Sheet1!V129)),Sheet1!V129,"")</f>
        <v>30</v>
      </c>
      <c r="Q127">
        <f>IF(NOT(ISBLANK(Sheet1!W129)),Sheet1!W129,"")</f>
        <v>31.5</v>
      </c>
      <c r="R127" t="str">
        <f>IF(NOT(ISBLANK(Sheet1!J129)),TEXT(Sheet1!J129,"hh:mm"),"")</f>
        <v>05:45</v>
      </c>
      <c r="S127" t="str">
        <f>IF(NOT(ISBLANK(Sheet1!K129)),TEXT(Sheet1!K129,"hh:mm"),"")</f>
        <v>02:00</v>
      </c>
      <c r="T127" t="str">
        <f>IF(NOT(ISBLANK(Sheet1!N129)),TEXT(Sheet1!N129,"hh:mm"),"")</f>
        <v>05:45</v>
      </c>
      <c r="U127" t="str">
        <f>IF(NOT(ISBLANK(Sheet1!O129)),TEXT(Sheet1!O129,"hh:mm"),"")</f>
        <v>02:00</v>
      </c>
      <c r="V127">
        <f>IF(NOT(ISBLANK(Sheet1!X129)),Sheet1!X129,"")</f>
        <v>2005</v>
      </c>
      <c r="W127">
        <f>IF(NOT(ISBLANK(Sheet1!Y129)),Sheet1!Y129,"")</f>
        <v>2</v>
      </c>
      <c r="X127">
        <f>IF(NOT(ISBLANK(Sheet1!Z129)),Sheet1!Z129,"")</f>
        <v>0.1</v>
      </c>
      <c r="Y127">
        <f>IF(NOT(ISBLANK(Sheet1!AA129)),Sheet1!AA129,"")</f>
        <v>1496</v>
      </c>
      <c r="Z127">
        <f>IF(NOT(ISBLANK(Sheet1!AB129)),Sheet1!AB129,"")</f>
        <v>74.599999999999994</v>
      </c>
      <c r="AA127">
        <f>IF(NOT(ISBLANK(Sheet1!AC129)),Sheet1!AC129,"")</f>
        <v>348</v>
      </c>
      <c r="AB127">
        <f>IF(NOT(ISBLANK(Sheet1!AD129)),Sheet1!AD129,"")</f>
        <v>17.399999999999999</v>
      </c>
      <c r="AC127">
        <f>IF(NOT(ISBLANK(Sheet1!AE129)),Sheet1!AE129,"")</f>
        <v>2</v>
      </c>
      <c r="AD127">
        <f>IF(NOT(ISBLANK(Sheet1!AF129)),Sheet1!AF129,"")</f>
        <v>0.1</v>
      </c>
      <c r="AE127">
        <f>IF(NOT(ISBLANK(Sheet1!AG129)),Sheet1!AG129,"")</f>
        <v>142</v>
      </c>
      <c r="AF127">
        <f>IF(NOT(ISBLANK(Sheet1!AH129)),Sheet1!AH129,"")</f>
        <v>7.1</v>
      </c>
      <c r="AG127">
        <f>IF(NOT(ISBLANK(Sheet1!AI129)),Sheet1!AI129,"")</f>
        <v>6</v>
      </c>
      <c r="AH127">
        <f>IF(NOT(ISBLANK(Sheet1!AJ129)),Sheet1!AJ129,"")</f>
        <v>0.3</v>
      </c>
      <c r="AI127">
        <f>IF(NOT(ISBLANK(Sheet1!AK129)),Sheet1!AK129,"")</f>
        <v>0</v>
      </c>
      <c r="AJ127">
        <f>IF(NOT(ISBLANK(Sheet1!AL129)),Sheet1!AL129,"")</f>
        <v>0</v>
      </c>
      <c r="AK127">
        <f>IF(NOT(ISBLANK(Sheet1!AM129)),Sheet1!AM129,"")</f>
        <v>9</v>
      </c>
      <c r="AL127">
        <f>IF(NOT(ISBLANK(Sheet1!AN129)),Sheet1!AN129,"")</f>
        <v>0.4</v>
      </c>
      <c r="AM127">
        <f>IF(NOT(ISBLANK(Sheet1!AO129)),Sheet1!AO129,"")</f>
        <v>0</v>
      </c>
      <c r="AN127">
        <f>IF(NOT(ISBLANK(Sheet1!AP129)),Sheet1!AP129,"")</f>
        <v>0</v>
      </c>
      <c r="AO127">
        <f>IF(NOT(ISBLANK(Sheet1!AQ129)),Sheet1!AQ129,"")</f>
        <v>0</v>
      </c>
      <c r="AP127">
        <f>IF(NOT(ISBLANK(Sheet1!AR129)),Sheet1!AR129,"")</f>
        <v>0</v>
      </c>
      <c r="AQ127">
        <f>IF(NOT(ISBLANK(Sheet1!AS129)),Sheet1!AS129,"")</f>
        <v>0</v>
      </c>
      <c r="AR127">
        <f>IF(NOT(ISBLANK(Sheet1!AT129)),Sheet1!AT129,"")</f>
        <v>0</v>
      </c>
      <c r="AS127">
        <f>IF(NOT(ISBLANK(Sheet1!AU129)),Sheet1!AU129,"")</f>
        <v>0</v>
      </c>
      <c r="AT127">
        <f>IF(NOT(ISBLANK(Sheet1!AV129)),Sheet1!AV129,"")</f>
        <v>0</v>
      </c>
      <c r="AU127">
        <f>IF(NOT(ISBLANK(Sheet1!AW129)),Sheet1!AW129,"")</f>
        <v>0</v>
      </c>
      <c r="AV127">
        <f>IF(NOT(ISBLANK(Sheet1!AX129)),Sheet1!AX129,"")</f>
        <v>0</v>
      </c>
      <c r="AW127" t="str">
        <f>IF(NOT(ISBLANK(Sheet1!AZ129)),TEXT(Sheet1!AZ129,"hh:mm"),"")</f>
        <v/>
      </c>
      <c r="AX127" t="str">
        <f>IF(NOT(ISBLANK(Sheet1!BA129)),TEXT(Sheet1!BA129,"hh:mm"),"")</f>
        <v/>
      </c>
      <c r="AY127" t="str">
        <f>IF(NOT(ISBLANK(Sheet1!BB129)),Sheet1!BB129,"")</f>
        <v/>
      </c>
      <c r="AZ127" t="str">
        <f>IF(NOT(ISBLANK(Sheet1!BC129)),Sheet1!BC129,"")</f>
        <v/>
      </c>
      <c r="BA127" t="str">
        <f>IF(NOT(ISBLANK(Sheet1!BD129)),Sheet1!BD129,"")</f>
        <v/>
      </c>
      <c r="BB127" t="str">
        <f>IF(NOT(ISBLANK(Sheet1!BE129)),Sheet1!BE129,"")</f>
        <v/>
      </c>
      <c r="BC127" t="str">
        <f>IF(NOT(ISBLANK(Sheet1!BF129)),Sheet1!BF129,"")</f>
        <v/>
      </c>
      <c r="BD127" t="str">
        <f>IF(NOT(ISBLANK(Sheet1!BG129)),Sheet1!BG129,"")</f>
        <v/>
      </c>
      <c r="BE127" t="str">
        <f>IF(NOT(ISBLANK(Sheet1!BI129)),TEXT(Sheet1!BI129,"hh:mm"),"")</f>
        <v/>
      </c>
      <c r="BF127" t="str">
        <f>IF(NOT(ISBLANK(Sheet1!BJ129)),TEXT(Sheet1!BJ129,"hh:mm"),"")</f>
        <v/>
      </c>
      <c r="BG127" t="str">
        <f>IF(NOT(ISBLANK(Sheet1!BK129)),Sheet1!BK129,"")</f>
        <v/>
      </c>
      <c r="BH127" t="str">
        <f>IF(NOT(ISBLANK(Sheet1!BL129)),Sheet1!BL129,"")</f>
        <v/>
      </c>
      <c r="BI127" t="str">
        <f>IF(NOT(ISBLANK(Sheet1!BM129)),Sheet1!BM129,"")</f>
        <v/>
      </c>
      <c r="BJ127" t="str">
        <f>IF(NOT(ISBLANK(Sheet1!BN129)),Sheet1!BN129,"")</f>
        <v/>
      </c>
      <c r="BK127" t="str">
        <f>IF(NOT(ISBLANK(Sheet1!BO129)),Sheet1!BO129,"")</f>
        <v/>
      </c>
      <c r="BL127" t="str">
        <f>IF(NOT(ISBLANK(Sheet1!BP129)),Sheet1!BP129,"")</f>
        <v/>
      </c>
      <c r="BM127">
        <f t="shared" si="1"/>
        <v>292</v>
      </c>
    </row>
    <row r="128" spans="1:65">
      <c r="A128">
        <f>Sheet1!A130</f>
        <v>127</v>
      </c>
      <c r="B128" t="str">
        <f>Sheet1!B130</f>
        <v>PC::PCCC175::0100</v>
      </c>
      <c r="C128">
        <f>Sheet1!C130</f>
        <v>37.946610999999997</v>
      </c>
      <c r="D128">
        <f>Sheet1!D130</f>
        <v>-104.836861</v>
      </c>
      <c r="E128" t="str">
        <f>Sheet1!E130</f>
        <v>Bent Brothers Blvd</v>
      </c>
      <c r="F128" s="8">
        <f>Sheet1!F130</f>
        <v>45019</v>
      </c>
      <c r="G128" s="8">
        <f>Sheet1!G130</f>
        <v>45026</v>
      </c>
      <c r="H128" t="str">
        <f>Sheet1!H130</f>
        <v>Valverde Cir</v>
      </c>
      <c r="I128">
        <f>Sheet1!I130</f>
        <v>79</v>
      </c>
      <c r="J128" t="str">
        <f>Sheet1!L130</f>
        <v>Valverde Cir</v>
      </c>
      <c r="K128">
        <f>Sheet1!M130</f>
        <v>76</v>
      </c>
      <c r="L128">
        <f>IF(NOT(ISBLANK(Sheet1!P130)),Sheet1!P130,"")</f>
        <v>155</v>
      </c>
      <c r="M128" t="str">
        <f>IF(NOT(ISBLANK(Sheet1!Q130)),Sheet1!Q130,"")</f>
        <v/>
      </c>
      <c r="N128" s="13">
        <f>IF(NOT(ISBLANK(Sheet1!S130)),Sheet1!S130,"")</f>
        <v>30</v>
      </c>
      <c r="O128">
        <f>IF(NOT(ISBLANK(Sheet1!T130)),Sheet1!T130,"")</f>
        <v>30.2</v>
      </c>
      <c r="P128" s="13">
        <f>IF(NOT(ISBLANK(Sheet1!V130)),Sheet1!V130,"")</f>
        <v>30</v>
      </c>
      <c r="Q128">
        <f>IF(NOT(ISBLANK(Sheet1!W130)),Sheet1!W130,"")</f>
        <v>36</v>
      </c>
      <c r="R128" t="str">
        <f>IF(NOT(ISBLANK(Sheet1!J130)),TEXT(Sheet1!J130,"hh:mm"),"")</f>
        <v>10:15</v>
      </c>
      <c r="S128" t="str">
        <f>IF(NOT(ISBLANK(Sheet1!K130)),TEXT(Sheet1!K130,"hh:mm"),"")</f>
        <v>12:00</v>
      </c>
      <c r="T128" t="str">
        <f>IF(NOT(ISBLANK(Sheet1!N130)),TEXT(Sheet1!N130,"hh:mm"),"")</f>
        <v>10:45</v>
      </c>
      <c r="U128" t="str">
        <f>IF(NOT(ISBLANK(Sheet1!O130)),TEXT(Sheet1!O130,"hh:mm"),"")</f>
        <v>02:45</v>
      </c>
      <c r="V128">
        <f>IF(NOT(ISBLANK(Sheet1!X130)),Sheet1!X130,"")</f>
        <v>1064</v>
      </c>
      <c r="W128">
        <f>IF(NOT(ISBLANK(Sheet1!Y130)),Sheet1!Y130,"")</f>
        <v>3</v>
      </c>
      <c r="X128">
        <f>IF(NOT(ISBLANK(Sheet1!Z130)),Sheet1!Z130,"")</f>
        <v>0.3</v>
      </c>
      <c r="Y128">
        <f>IF(NOT(ISBLANK(Sheet1!AA130)),Sheet1!AA130,"")</f>
        <v>555</v>
      </c>
      <c r="Z128">
        <f>IF(NOT(ISBLANK(Sheet1!AB130)),Sheet1!AB130,"")</f>
        <v>52.5</v>
      </c>
      <c r="AA128">
        <f>IF(NOT(ISBLANK(Sheet1!AC130)),Sheet1!AC130,"")</f>
        <v>280</v>
      </c>
      <c r="AB128">
        <f>IF(NOT(ISBLANK(Sheet1!AD130)),Sheet1!AD130,"")</f>
        <v>26.3</v>
      </c>
      <c r="AC128">
        <f>IF(NOT(ISBLANK(Sheet1!AE130)),Sheet1!AE130,"")</f>
        <v>9</v>
      </c>
      <c r="AD128">
        <f>IF(NOT(ISBLANK(Sheet1!AF130)),Sheet1!AF130,"")</f>
        <v>0.8</v>
      </c>
      <c r="AE128">
        <f>IF(NOT(ISBLANK(Sheet1!AG130)),Sheet1!AG130,"")</f>
        <v>202</v>
      </c>
      <c r="AF128">
        <f>IF(NOT(ISBLANK(Sheet1!AH130)),Sheet1!AH130,"")</f>
        <v>19</v>
      </c>
      <c r="AG128">
        <f>IF(NOT(ISBLANK(Sheet1!AI130)),Sheet1!AI130,"")</f>
        <v>4</v>
      </c>
      <c r="AH128">
        <f>IF(NOT(ISBLANK(Sheet1!AJ130)),Sheet1!AJ130,"")</f>
        <v>0.4</v>
      </c>
      <c r="AI128">
        <f>IF(NOT(ISBLANK(Sheet1!AK130)),Sheet1!AK130,"")</f>
        <v>0</v>
      </c>
      <c r="AJ128">
        <f>IF(NOT(ISBLANK(Sheet1!AL130)),Sheet1!AL130,"")</f>
        <v>0</v>
      </c>
      <c r="AK128">
        <f>IF(NOT(ISBLANK(Sheet1!AM130)),Sheet1!AM130,"")</f>
        <v>9</v>
      </c>
      <c r="AL128">
        <f>IF(NOT(ISBLANK(Sheet1!AN130)),Sheet1!AN130,"")</f>
        <v>0.8</v>
      </c>
      <c r="AM128">
        <f>IF(NOT(ISBLANK(Sheet1!AO130)),Sheet1!AO130,"")</f>
        <v>2</v>
      </c>
      <c r="AN128">
        <f>IF(NOT(ISBLANK(Sheet1!AP130)),Sheet1!AP130,"")</f>
        <v>0.2</v>
      </c>
      <c r="AO128">
        <f>IF(NOT(ISBLANK(Sheet1!AQ130)),Sheet1!AQ130,"")</f>
        <v>0</v>
      </c>
      <c r="AP128">
        <f>IF(NOT(ISBLANK(Sheet1!AR130)),Sheet1!AR130,"")</f>
        <v>0</v>
      </c>
      <c r="AQ128">
        <f>IF(NOT(ISBLANK(Sheet1!AS130)),Sheet1!AS130,"")</f>
        <v>0</v>
      </c>
      <c r="AR128">
        <f>IF(NOT(ISBLANK(Sheet1!AT130)),Sheet1!AT130,"")</f>
        <v>0</v>
      </c>
      <c r="AS128">
        <f>IF(NOT(ISBLANK(Sheet1!AU130)),Sheet1!AU130,"")</f>
        <v>0</v>
      </c>
      <c r="AT128">
        <f>IF(NOT(ISBLANK(Sheet1!AV130)),Sheet1!AV130,"")</f>
        <v>0</v>
      </c>
      <c r="AU128">
        <f>IF(NOT(ISBLANK(Sheet1!AW130)),Sheet1!AW130,"")</f>
        <v>0</v>
      </c>
      <c r="AV128">
        <f>IF(NOT(ISBLANK(Sheet1!AX130)),Sheet1!AX130,"")</f>
        <v>0</v>
      </c>
      <c r="AW128" t="str">
        <f>IF(NOT(ISBLANK(Sheet1!AZ130)),TEXT(Sheet1!AZ130,"hh:mm"),"")</f>
        <v/>
      </c>
      <c r="AX128" t="str">
        <f>IF(NOT(ISBLANK(Sheet1!BA130)),TEXT(Sheet1!BA130,"hh:mm"),"")</f>
        <v/>
      </c>
      <c r="AY128" t="str">
        <f>IF(NOT(ISBLANK(Sheet1!BB130)),Sheet1!BB130,"")</f>
        <v/>
      </c>
      <c r="AZ128" t="str">
        <f>IF(NOT(ISBLANK(Sheet1!BC130)),Sheet1!BC130,"")</f>
        <v/>
      </c>
      <c r="BA128" t="str">
        <f>IF(NOT(ISBLANK(Sheet1!BD130)),Sheet1!BD130,"")</f>
        <v/>
      </c>
      <c r="BB128" t="str">
        <f>IF(NOT(ISBLANK(Sheet1!BE130)),Sheet1!BE130,"")</f>
        <v/>
      </c>
      <c r="BC128" t="str">
        <f>IF(NOT(ISBLANK(Sheet1!BF130)),Sheet1!BF130,"")</f>
        <v/>
      </c>
      <c r="BD128" t="str">
        <f>IF(NOT(ISBLANK(Sheet1!BG130)),Sheet1!BG130,"")</f>
        <v/>
      </c>
      <c r="BE128" t="str">
        <f>IF(NOT(ISBLANK(Sheet1!BI130)),TEXT(Sheet1!BI130,"hh:mm"),"")</f>
        <v/>
      </c>
      <c r="BF128" t="str">
        <f>IF(NOT(ISBLANK(Sheet1!BJ130)),TEXT(Sheet1!BJ130,"hh:mm"),"")</f>
        <v/>
      </c>
      <c r="BG128" t="str">
        <f>IF(NOT(ISBLANK(Sheet1!BK130)),Sheet1!BK130,"")</f>
        <v/>
      </c>
      <c r="BH128" t="str">
        <f>IF(NOT(ISBLANK(Sheet1!BL130)),Sheet1!BL130,"")</f>
        <v/>
      </c>
      <c r="BI128" t="str">
        <f>IF(NOT(ISBLANK(Sheet1!BM130)),Sheet1!BM130,"")</f>
        <v/>
      </c>
      <c r="BJ128" t="str">
        <f>IF(NOT(ISBLANK(Sheet1!BN130)),Sheet1!BN130,"")</f>
        <v/>
      </c>
      <c r="BK128" t="str">
        <f>IF(NOT(ISBLANK(Sheet1!BO130)),Sheet1!BO130,"")</f>
        <v/>
      </c>
      <c r="BL128" t="str">
        <f>IF(NOT(ISBLANK(Sheet1!BP130)),Sheet1!BP130,"")</f>
        <v/>
      </c>
      <c r="BM128">
        <f t="shared" si="1"/>
        <v>155</v>
      </c>
    </row>
    <row r="129" spans="1:65">
      <c r="A129">
        <f>Sheet1!A131</f>
        <v>128</v>
      </c>
      <c r="B129" t="str">
        <f>Sheet1!B131</f>
        <v>None</v>
      </c>
      <c r="C129">
        <f>Sheet1!C131</f>
        <v>38.275908099999903</v>
      </c>
      <c r="D129">
        <f>Sheet1!D131</f>
        <v>-104.1360784</v>
      </c>
      <c r="E129" t="str">
        <f>Sheet1!E131</f>
        <v>Boone Hill East Rd</v>
      </c>
      <c r="F129" s="8">
        <f>Sheet1!F131</f>
        <v>44384</v>
      </c>
      <c r="G129" s="8">
        <f>Sheet1!G131</f>
        <v>44392</v>
      </c>
      <c r="H129" t="str">
        <f>Sheet1!H131</f>
        <v>Boone Rd</v>
      </c>
      <c r="I129">
        <f>Sheet1!I131</f>
        <v>14</v>
      </c>
      <c r="J129" t="str">
        <f>Sheet1!L131</f>
        <v>Boone Rd</v>
      </c>
      <c r="K129">
        <f>Sheet1!M131</f>
        <v>14</v>
      </c>
      <c r="L129">
        <f>IF(NOT(ISBLANK(Sheet1!P131)),Sheet1!P131,"")</f>
        <v>28</v>
      </c>
      <c r="M129" t="str">
        <f>IF(NOT(ISBLANK(Sheet1!Q131)),Sheet1!Q131,"")</f>
        <v/>
      </c>
      <c r="N129" s="13">
        <f>IF(NOT(ISBLANK(Sheet1!S131)),Sheet1!S131,"")</f>
        <v>40</v>
      </c>
      <c r="O129">
        <f>IF(NOT(ISBLANK(Sheet1!T131)),Sheet1!T131,"")</f>
        <v>44.7</v>
      </c>
      <c r="P129" s="13">
        <f>IF(NOT(ISBLANK(Sheet1!V131)),Sheet1!V131,"")</f>
        <v>40</v>
      </c>
      <c r="Q129">
        <f>IF(NOT(ISBLANK(Sheet1!W131)),Sheet1!W131,"")</f>
        <v>48.6</v>
      </c>
      <c r="R129" t="str">
        <f>IF(NOT(ISBLANK(Sheet1!J131)),TEXT(Sheet1!J131,"hh:mm"),"")</f>
        <v>09:30</v>
      </c>
      <c r="S129" t="str">
        <f>IF(NOT(ISBLANK(Sheet1!K131)),TEXT(Sheet1!K131,"hh:mm"),"")</f>
        <v>03:15</v>
      </c>
      <c r="T129" t="str">
        <f>IF(NOT(ISBLANK(Sheet1!N131)),TEXT(Sheet1!N131,"hh:mm"),"")</f>
        <v>08:30</v>
      </c>
      <c r="U129" t="str">
        <f>IF(NOT(ISBLANK(Sheet1!O131)),TEXT(Sheet1!O131,"hh:mm"),"")</f>
        <v>02:45</v>
      </c>
      <c r="V129">
        <f>IF(NOT(ISBLANK(Sheet1!X131)),Sheet1!X131,"")</f>
        <v>211</v>
      </c>
      <c r="W129">
        <f>IF(NOT(ISBLANK(Sheet1!Y131)),Sheet1!Y131,"")</f>
        <v>0</v>
      </c>
      <c r="X129">
        <f>IF(NOT(ISBLANK(Sheet1!Z131)),Sheet1!Z131,"")</f>
        <v>0</v>
      </c>
      <c r="Y129">
        <f>IF(NOT(ISBLANK(Sheet1!AA131)),Sheet1!AA131,"")</f>
        <v>86</v>
      </c>
      <c r="Z129">
        <f>IF(NOT(ISBLANK(Sheet1!AB131)),Sheet1!AB131,"")</f>
        <v>40.799999999999997</v>
      </c>
      <c r="AA129">
        <f>IF(NOT(ISBLANK(Sheet1!AC131)),Sheet1!AC131,"")</f>
        <v>67</v>
      </c>
      <c r="AB129">
        <f>IF(NOT(ISBLANK(Sheet1!AD131)),Sheet1!AD131,"")</f>
        <v>31.8</v>
      </c>
      <c r="AC129">
        <f>IF(NOT(ISBLANK(Sheet1!AE131)),Sheet1!AE131,"")</f>
        <v>0</v>
      </c>
      <c r="AD129">
        <f>IF(NOT(ISBLANK(Sheet1!AF131)),Sheet1!AF131,"")</f>
        <v>0</v>
      </c>
      <c r="AE129">
        <f>IF(NOT(ISBLANK(Sheet1!AG131)),Sheet1!AG131,"")</f>
        <v>36</v>
      </c>
      <c r="AF129">
        <f>IF(NOT(ISBLANK(Sheet1!AH131)),Sheet1!AH131,"")</f>
        <v>17.100000000000001</v>
      </c>
      <c r="AG129">
        <f>IF(NOT(ISBLANK(Sheet1!AI131)),Sheet1!AI131,"")</f>
        <v>3</v>
      </c>
      <c r="AH129">
        <f>IF(NOT(ISBLANK(Sheet1!AJ131)),Sheet1!AJ131,"")</f>
        <v>1.4</v>
      </c>
      <c r="AI129">
        <f>IF(NOT(ISBLANK(Sheet1!AK131)),Sheet1!AK131,"")</f>
        <v>0</v>
      </c>
      <c r="AJ129">
        <f>IF(NOT(ISBLANK(Sheet1!AL131)),Sheet1!AL131,"")</f>
        <v>0</v>
      </c>
      <c r="AK129">
        <f>IF(NOT(ISBLANK(Sheet1!AM131)),Sheet1!AM131,"")</f>
        <v>14</v>
      </c>
      <c r="AL129">
        <f>IF(NOT(ISBLANK(Sheet1!AN131)),Sheet1!AN131,"")</f>
        <v>6.6</v>
      </c>
      <c r="AM129">
        <f>IF(NOT(ISBLANK(Sheet1!AO131)),Sheet1!AO131,"")</f>
        <v>5</v>
      </c>
      <c r="AN129">
        <f>IF(NOT(ISBLANK(Sheet1!AP131)),Sheet1!AP131,"")</f>
        <v>2.4</v>
      </c>
      <c r="AO129">
        <f>IF(NOT(ISBLANK(Sheet1!AQ131)),Sheet1!AQ131,"")</f>
        <v>0</v>
      </c>
      <c r="AP129">
        <f>IF(NOT(ISBLANK(Sheet1!AR131)),Sheet1!AR131,"")</f>
        <v>0</v>
      </c>
      <c r="AQ129">
        <f>IF(NOT(ISBLANK(Sheet1!AS131)),Sheet1!AS131,"")</f>
        <v>0</v>
      </c>
      <c r="AR129">
        <f>IF(NOT(ISBLANK(Sheet1!AT131)),Sheet1!AT131,"")</f>
        <v>0</v>
      </c>
      <c r="AS129">
        <f>IF(NOT(ISBLANK(Sheet1!AU131)),Sheet1!AU131,"")</f>
        <v>0</v>
      </c>
      <c r="AT129">
        <f>IF(NOT(ISBLANK(Sheet1!AV131)),Sheet1!AV131,"")</f>
        <v>0</v>
      </c>
      <c r="AU129">
        <f>IF(NOT(ISBLANK(Sheet1!AW131)),Sheet1!AW131,"")</f>
        <v>0</v>
      </c>
      <c r="AV129">
        <f>IF(NOT(ISBLANK(Sheet1!AX131)),Sheet1!AX131,"")</f>
        <v>0</v>
      </c>
      <c r="AW129" t="str">
        <f>IF(NOT(ISBLANK(Sheet1!AZ131)),TEXT(Sheet1!AZ131,"hh:mm"),"")</f>
        <v/>
      </c>
      <c r="AX129" t="str">
        <f>IF(NOT(ISBLANK(Sheet1!BA131)),TEXT(Sheet1!BA131,"hh:mm"),"")</f>
        <v/>
      </c>
      <c r="AY129" t="str">
        <f>IF(NOT(ISBLANK(Sheet1!BB131)),Sheet1!BB131,"")</f>
        <v/>
      </c>
      <c r="AZ129" t="str">
        <f>IF(NOT(ISBLANK(Sheet1!BC131)),Sheet1!BC131,"")</f>
        <v/>
      </c>
      <c r="BA129" t="str">
        <f>IF(NOT(ISBLANK(Sheet1!BD131)),Sheet1!BD131,"")</f>
        <v/>
      </c>
      <c r="BB129" t="str">
        <f>IF(NOT(ISBLANK(Sheet1!BE131)),Sheet1!BE131,"")</f>
        <v/>
      </c>
      <c r="BC129" t="str">
        <f>IF(NOT(ISBLANK(Sheet1!BF131)),Sheet1!BF131,"")</f>
        <v/>
      </c>
      <c r="BD129" t="str">
        <f>IF(NOT(ISBLANK(Sheet1!BG131)),Sheet1!BG131,"")</f>
        <v/>
      </c>
      <c r="BE129" t="str">
        <f>IF(NOT(ISBLANK(Sheet1!BI131)),TEXT(Sheet1!BI131,"hh:mm"),"")</f>
        <v/>
      </c>
      <c r="BF129" t="str">
        <f>IF(NOT(ISBLANK(Sheet1!BJ131)),TEXT(Sheet1!BJ131,"hh:mm"),"")</f>
        <v/>
      </c>
      <c r="BG129" t="str">
        <f>IF(NOT(ISBLANK(Sheet1!BK131)),Sheet1!BK131,"")</f>
        <v/>
      </c>
      <c r="BH129" t="str">
        <f>IF(NOT(ISBLANK(Sheet1!BL131)),Sheet1!BL131,"")</f>
        <v/>
      </c>
      <c r="BI129" t="str">
        <f>IF(NOT(ISBLANK(Sheet1!BM131)),Sheet1!BM131,"")</f>
        <v/>
      </c>
      <c r="BJ129" t="str">
        <f>IF(NOT(ISBLANK(Sheet1!BN131)),Sheet1!BN131,"")</f>
        <v/>
      </c>
      <c r="BK129" t="str">
        <f>IF(NOT(ISBLANK(Sheet1!BO131)),Sheet1!BO131,"")</f>
        <v/>
      </c>
      <c r="BL129" t="str">
        <f>IF(NOT(ISBLANK(Sheet1!BP131)),Sheet1!BP131,"")</f>
        <v/>
      </c>
      <c r="BM129">
        <f t="shared" si="1"/>
        <v>28</v>
      </c>
    </row>
    <row r="130" spans="1:65">
      <c r="A130">
        <f>Sheet1!A132</f>
        <v>129</v>
      </c>
      <c r="B130" t="str">
        <f>Sheet1!B132</f>
        <v>None</v>
      </c>
      <c r="C130">
        <f>Sheet1!C132</f>
        <v>38.520992</v>
      </c>
      <c r="D130">
        <f>Sheet1!D132</f>
        <v>-104.18389139999999</v>
      </c>
      <c r="E130" t="str">
        <f>Sheet1!E132</f>
        <v>Boone Rd</v>
      </c>
      <c r="F130" s="8">
        <f>Sheet1!F132</f>
        <v>44384</v>
      </c>
      <c r="G130" s="8">
        <f>Sheet1!G132</f>
        <v>44392</v>
      </c>
      <c r="H130" t="str">
        <f>Sheet1!H132</f>
        <v>N County Line Rd</v>
      </c>
      <c r="I130">
        <f>Sheet1!I132</f>
        <v>29</v>
      </c>
      <c r="J130" t="str">
        <f>Sheet1!L132</f>
        <v>N County Line Rd</v>
      </c>
      <c r="K130">
        <f>Sheet1!M132</f>
        <v>29</v>
      </c>
      <c r="L130">
        <f>IF(NOT(ISBLANK(Sheet1!P132)),Sheet1!P132,"")</f>
        <v>58</v>
      </c>
      <c r="M130" t="str">
        <f>IF(NOT(ISBLANK(Sheet1!Q132)),Sheet1!Q132,"")</f>
        <v/>
      </c>
      <c r="N130" s="13">
        <f>IF(NOT(ISBLANK(Sheet1!S132)),Sheet1!S132,"")</f>
        <v>40</v>
      </c>
      <c r="O130">
        <f>IF(NOT(ISBLANK(Sheet1!T132)),Sheet1!T132,"")</f>
        <v>58.8</v>
      </c>
      <c r="P130" s="13">
        <f>IF(NOT(ISBLANK(Sheet1!V132)),Sheet1!V132,"")</f>
        <v>40</v>
      </c>
      <c r="Q130">
        <f>IF(NOT(ISBLANK(Sheet1!W132)),Sheet1!W132,"")</f>
        <v>53.2</v>
      </c>
      <c r="R130" t="str">
        <f>IF(NOT(ISBLANK(Sheet1!J132)),TEXT(Sheet1!J132,"hh:mm"),"")</f>
        <v>08:45</v>
      </c>
      <c r="S130" t="str">
        <f>IF(NOT(ISBLANK(Sheet1!K132)),TEXT(Sheet1!K132,"hh:mm"),"")</f>
        <v>02:30</v>
      </c>
      <c r="T130" t="str">
        <f>IF(NOT(ISBLANK(Sheet1!N132)),TEXT(Sheet1!N132,"hh:mm"),"")</f>
        <v>11:00</v>
      </c>
      <c r="U130" t="str">
        <f>IF(NOT(ISBLANK(Sheet1!O132)),TEXT(Sheet1!O132,"hh:mm"),"")</f>
        <v>12:30</v>
      </c>
      <c r="V130">
        <f>IF(NOT(ISBLANK(Sheet1!X132)),Sheet1!X132,"")</f>
        <v>451</v>
      </c>
      <c r="W130">
        <f>IF(NOT(ISBLANK(Sheet1!Y132)),Sheet1!Y132,"")</f>
        <v>0</v>
      </c>
      <c r="X130">
        <f>IF(NOT(ISBLANK(Sheet1!Z132)),Sheet1!Z132,"")</f>
        <v>0</v>
      </c>
      <c r="Y130">
        <f>IF(NOT(ISBLANK(Sheet1!AA132)),Sheet1!AA132,"")</f>
        <v>135</v>
      </c>
      <c r="Z130">
        <f>IF(NOT(ISBLANK(Sheet1!AB132)),Sheet1!AB132,"")</f>
        <v>29.9</v>
      </c>
      <c r="AA130">
        <f>IF(NOT(ISBLANK(Sheet1!AC132)),Sheet1!AC132,"")</f>
        <v>119</v>
      </c>
      <c r="AB130">
        <f>IF(NOT(ISBLANK(Sheet1!AD132)),Sheet1!AD132,"")</f>
        <v>26.4</v>
      </c>
      <c r="AC130">
        <f>IF(NOT(ISBLANK(Sheet1!AE132)),Sheet1!AE132,"")</f>
        <v>3</v>
      </c>
      <c r="AD130">
        <f>IF(NOT(ISBLANK(Sheet1!AF132)),Sheet1!AF132,"")</f>
        <v>0.7</v>
      </c>
      <c r="AE130">
        <f>IF(NOT(ISBLANK(Sheet1!AG132)),Sheet1!AG132,"")</f>
        <v>118</v>
      </c>
      <c r="AF130">
        <f>IF(NOT(ISBLANK(Sheet1!AH132)),Sheet1!AH132,"")</f>
        <v>26.2</v>
      </c>
      <c r="AG130">
        <f>IF(NOT(ISBLANK(Sheet1!AI132)),Sheet1!AI132,"")</f>
        <v>0</v>
      </c>
      <c r="AH130">
        <f>IF(NOT(ISBLANK(Sheet1!AJ132)),Sheet1!AJ132,"")</f>
        <v>0</v>
      </c>
      <c r="AI130">
        <f>IF(NOT(ISBLANK(Sheet1!AK132)),Sheet1!AK132,"")</f>
        <v>0</v>
      </c>
      <c r="AJ130">
        <f>IF(NOT(ISBLANK(Sheet1!AL132)),Sheet1!AL132,"")</f>
        <v>0</v>
      </c>
      <c r="AK130">
        <f>IF(NOT(ISBLANK(Sheet1!AM132)),Sheet1!AM132,"")</f>
        <v>73</v>
      </c>
      <c r="AL130">
        <f>IF(NOT(ISBLANK(Sheet1!AN132)),Sheet1!AN132,"")</f>
        <v>16.2</v>
      </c>
      <c r="AM130">
        <f>IF(NOT(ISBLANK(Sheet1!AO132)),Sheet1!AO132,"")</f>
        <v>3</v>
      </c>
      <c r="AN130">
        <f>IF(NOT(ISBLANK(Sheet1!AP132)),Sheet1!AP132,"")</f>
        <v>0.7</v>
      </c>
      <c r="AO130">
        <f>IF(NOT(ISBLANK(Sheet1!AQ132)),Sheet1!AQ132,"")</f>
        <v>0</v>
      </c>
      <c r="AP130">
        <f>IF(NOT(ISBLANK(Sheet1!AR132)),Sheet1!AR132,"")</f>
        <v>0</v>
      </c>
      <c r="AQ130">
        <f>IF(NOT(ISBLANK(Sheet1!AS132)),Sheet1!AS132,"")</f>
        <v>0</v>
      </c>
      <c r="AR130">
        <f>IF(NOT(ISBLANK(Sheet1!AT132)),Sheet1!AT132,"")</f>
        <v>0</v>
      </c>
      <c r="AS130">
        <f>IF(NOT(ISBLANK(Sheet1!AU132)),Sheet1!AU132,"")</f>
        <v>0</v>
      </c>
      <c r="AT130">
        <f>IF(NOT(ISBLANK(Sheet1!AV132)),Sheet1!AV132,"")</f>
        <v>0</v>
      </c>
      <c r="AU130">
        <f>IF(NOT(ISBLANK(Sheet1!AW132)),Sheet1!AW132,"")</f>
        <v>0</v>
      </c>
      <c r="AV130">
        <f>IF(NOT(ISBLANK(Sheet1!AX132)),Sheet1!AX132,"")</f>
        <v>0</v>
      </c>
      <c r="AW130" t="str">
        <f>IF(NOT(ISBLANK(Sheet1!AZ132)),TEXT(Sheet1!AZ132,"hh:mm"),"")</f>
        <v/>
      </c>
      <c r="AX130" t="str">
        <f>IF(NOT(ISBLANK(Sheet1!BA132)),TEXT(Sheet1!BA132,"hh:mm"),"")</f>
        <v/>
      </c>
      <c r="AY130" t="str">
        <f>IF(NOT(ISBLANK(Sheet1!BB132)),Sheet1!BB132,"")</f>
        <v/>
      </c>
      <c r="AZ130" t="str">
        <f>IF(NOT(ISBLANK(Sheet1!BC132)),Sheet1!BC132,"")</f>
        <v/>
      </c>
      <c r="BA130" t="str">
        <f>IF(NOT(ISBLANK(Sheet1!BD132)),Sheet1!BD132,"")</f>
        <v/>
      </c>
      <c r="BB130" t="str">
        <f>IF(NOT(ISBLANK(Sheet1!BE132)),Sheet1!BE132,"")</f>
        <v/>
      </c>
      <c r="BC130" t="str">
        <f>IF(NOT(ISBLANK(Sheet1!BF132)),Sheet1!BF132,"")</f>
        <v/>
      </c>
      <c r="BD130" t="str">
        <f>IF(NOT(ISBLANK(Sheet1!BG132)),Sheet1!BG132,"")</f>
        <v/>
      </c>
      <c r="BE130" t="str">
        <f>IF(NOT(ISBLANK(Sheet1!BI132)),TEXT(Sheet1!BI132,"hh:mm"),"")</f>
        <v/>
      </c>
      <c r="BF130" t="str">
        <f>IF(NOT(ISBLANK(Sheet1!BJ132)),TEXT(Sheet1!BJ132,"hh:mm"),"")</f>
        <v/>
      </c>
      <c r="BG130" t="str">
        <f>IF(NOT(ISBLANK(Sheet1!BK132)),Sheet1!BK132,"")</f>
        <v/>
      </c>
      <c r="BH130" t="str">
        <f>IF(NOT(ISBLANK(Sheet1!BL132)),Sheet1!BL132,"")</f>
        <v/>
      </c>
      <c r="BI130" t="str">
        <f>IF(NOT(ISBLANK(Sheet1!BM132)),Sheet1!BM132,"")</f>
        <v/>
      </c>
      <c r="BJ130" t="str">
        <f>IF(NOT(ISBLANK(Sheet1!BN132)),Sheet1!BN132,"")</f>
        <v/>
      </c>
      <c r="BK130" t="str">
        <f>IF(NOT(ISBLANK(Sheet1!BO132)),Sheet1!BO132,"")</f>
        <v/>
      </c>
      <c r="BL130" t="str">
        <f>IF(NOT(ISBLANK(Sheet1!BP132)),Sheet1!BP132,"")</f>
        <v/>
      </c>
      <c r="BM130">
        <f t="shared" si="1"/>
        <v>58</v>
      </c>
    </row>
    <row r="131" spans="1:65">
      <c r="A131">
        <f>Sheet1!A133</f>
        <v>130</v>
      </c>
      <c r="B131" t="str">
        <f>Sheet1!B133</f>
        <v>None</v>
      </c>
      <c r="C131">
        <f>Sheet1!C133</f>
        <v>38.206609</v>
      </c>
      <c r="D131">
        <f>Sheet1!D133</f>
        <v>-104.662029</v>
      </c>
      <c r="E131" t="str">
        <f>Sheet1!E133</f>
        <v>Starlite Dr</v>
      </c>
      <c r="F131" s="8">
        <f>Sheet1!F133</f>
        <v>44398</v>
      </c>
      <c r="G131" s="8">
        <f>Sheet1!G133</f>
        <v>44406</v>
      </c>
      <c r="H131" t="str">
        <f>Sheet1!H133</f>
        <v>Lariat Rd</v>
      </c>
      <c r="I131">
        <f>Sheet1!I133</f>
        <v>43</v>
      </c>
      <c r="J131" t="str">
        <f>Sheet1!L133</f>
        <v>Lariat Rd</v>
      </c>
      <c r="K131">
        <f>Sheet1!M133</f>
        <v>45</v>
      </c>
      <c r="L131">
        <f>IF(NOT(ISBLANK(Sheet1!P133)),Sheet1!P133,"")</f>
        <v>88</v>
      </c>
      <c r="M131" t="str">
        <f>IF(NOT(ISBLANK(Sheet1!Q133)),Sheet1!Q133,"")</f>
        <v/>
      </c>
      <c r="N131" s="13">
        <f>IF(NOT(ISBLANK(Sheet1!S133)),Sheet1!S133,"")</f>
        <v>45</v>
      </c>
      <c r="O131">
        <f>IF(NOT(ISBLANK(Sheet1!T133)),Sheet1!T133,"")</f>
        <v>69.8</v>
      </c>
      <c r="P131" s="13">
        <f>IF(NOT(ISBLANK(Sheet1!V133)),Sheet1!V133,"")</f>
        <v>45</v>
      </c>
      <c r="Q131">
        <f>IF(NOT(ISBLANK(Sheet1!W133)),Sheet1!W133,"")</f>
        <v>60.4</v>
      </c>
      <c r="R131" t="str">
        <f>IF(NOT(ISBLANK(Sheet1!J133)),TEXT(Sheet1!J133,"hh:mm"),"")</f>
        <v>07:15</v>
      </c>
      <c r="S131" t="str">
        <f>IF(NOT(ISBLANK(Sheet1!K133)),TEXT(Sheet1!K133,"hh:mm"),"")</f>
        <v>06:00</v>
      </c>
      <c r="T131" t="str">
        <f>IF(NOT(ISBLANK(Sheet1!N133)),TEXT(Sheet1!N133,"hh:mm"),"")</f>
        <v>07:45</v>
      </c>
      <c r="U131" t="str">
        <f>IF(NOT(ISBLANK(Sheet1!O133)),TEXT(Sheet1!O133,"hh:mm"),"")</f>
        <v>01:15</v>
      </c>
      <c r="V131">
        <f>IF(NOT(ISBLANK(Sheet1!X133)),Sheet1!X133,"")</f>
        <v>688</v>
      </c>
      <c r="W131">
        <f>IF(NOT(ISBLANK(Sheet1!Y133)),Sheet1!Y133,"")</f>
        <v>6</v>
      </c>
      <c r="X131">
        <f>IF(NOT(ISBLANK(Sheet1!Z133)),Sheet1!Z133,"")</f>
        <v>0.9</v>
      </c>
      <c r="Y131">
        <f>IF(NOT(ISBLANK(Sheet1!AA133)),Sheet1!AA133,"")</f>
        <v>183</v>
      </c>
      <c r="Z131">
        <f>IF(NOT(ISBLANK(Sheet1!AB133)),Sheet1!AB133,"")</f>
        <v>26.6</v>
      </c>
      <c r="AA131">
        <f>IF(NOT(ISBLANK(Sheet1!AC133)),Sheet1!AC133,"")</f>
        <v>216</v>
      </c>
      <c r="AB131">
        <f>IF(NOT(ISBLANK(Sheet1!AD133)),Sheet1!AD133,"")</f>
        <v>31.4</v>
      </c>
      <c r="AC131">
        <f>IF(NOT(ISBLANK(Sheet1!AE133)),Sheet1!AE133,"")</f>
        <v>3</v>
      </c>
      <c r="AD131">
        <f>IF(NOT(ISBLANK(Sheet1!AF133)),Sheet1!AF133,"")</f>
        <v>0.4</v>
      </c>
      <c r="AE131">
        <f>IF(NOT(ISBLANK(Sheet1!AG133)),Sheet1!AG133,"")</f>
        <v>204</v>
      </c>
      <c r="AF131">
        <f>IF(NOT(ISBLANK(Sheet1!AH133)),Sheet1!AH133,"")</f>
        <v>29.7</v>
      </c>
      <c r="AG131">
        <f>IF(NOT(ISBLANK(Sheet1!AI133)),Sheet1!AI133,"")</f>
        <v>9</v>
      </c>
      <c r="AH131">
        <f>IF(NOT(ISBLANK(Sheet1!AJ133)),Sheet1!AJ133,"")</f>
        <v>1.3</v>
      </c>
      <c r="AI131">
        <f>IF(NOT(ISBLANK(Sheet1!AK133)),Sheet1!AK133,"")</f>
        <v>0</v>
      </c>
      <c r="AJ131">
        <f>IF(NOT(ISBLANK(Sheet1!AL133)),Sheet1!AL133,"")</f>
        <v>0</v>
      </c>
      <c r="AK131">
        <f>IF(NOT(ISBLANK(Sheet1!AM133)),Sheet1!AM133,"")</f>
        <v>58</v>
      </c>
      <c r="AL131">
        <f>IF(NOT(ISBLANK(Sheet1!AN133)),Sheet1!AN133,"")</f>
        <v>8.4</v>
      </c>
      <c r="AM131">
        <f>IF(NOT(ISBLANK(Sheet1!AO133)),Sheet1!AO133,"")</f>
        <v>9</v>
      </c>
      <c r="AN131">
        <f>IF(NOT(ISBLANK(Sheet1!AP133)),Sheet1!AP133,"")</f>
        <v>1.3</v>
      </c>
      <c r="AO131">
        <f>IF(NOT(ISBLANK(Sheet1!AQ133)),Sheet1!AQ133,"")</f>
        <v>0</v>
      </c>
      <c r="AP131">
        <f>IF(NOT(ISBLANK(Sheet1!AR133)),Sheet1!AR133,"")</f>
        <v>0</v>
      </c>
      <c r="AQ131">
        <f>IF(NOT(ISBLANK(Sheet1!AS133)),Sheet1!AS133,"")</f>
        <v>0</v>
      </c>
      <c r="AR131">
        <f>IF(NOT(ISBLANK(Sheet1!AT133)),Sheet1!AT133,"")</f>
        <v>0</v>
      </c>
      <c r="AS131">
        <f>IF(NOT(ISBLANK(Sheet1!AU133)),Sheet1!AU133,"")</f>
        <v>0</v>
      </c>
      <c r="AT131">
        <f>IF(NOT(ISBLANK(Sheet1!AV133)),Sheet1!AV133,"")</f>
        <v>0</v>
      </c>
      <c r="AU131">
        <f>IF(NOT(ISBLANK(Sheet1!AW133)),Sheet1!AW133,"")</f>
        <v>0</v>
      </c>
      <c r="AV131">
        <f>IF(NOT(ISBLANK(Sheet1!AX133)),Sheet1!AX133,"")</f>
        <v>0</v>
      </c>
      <c r="AW131" t="str">
        <f>IF(NOT(ISBLANK(Sheet1!AZ133)),TEXT(Sheet1!AZ133,"hh:mm"),"")</f>
        <v/>
      </c>
      <c r="AX131" t="str">
        <f>IF(NOT(ISBLANK(Sheet1!BA133)),TEXT(Sheet1!BA133,"hh:mm"),"")</f>
        <v/>
      </c>
      <c r="AY131" t="str">
        <f>IF(NOT(ISBLANK(Sheet1!BB133)),Sheet1!BB133,"")</f>
        <v/>
      </c>
      <c r="AZ131" t="str">
        <f>IF(NOT(ISBLANK(Sheet1!BC133)),Sheet1!BC133,"")</f>
        <v/>
      </c>
      <c r="BA131" t="str">
        <f>IF(NOT(ISBLANK(Sheet1!BD133)),Sheet1!BD133,"")</f>
        <v/>
      </c>
      <c r="BB131" t="str">
        <f>IF(NOT(ISBLANK(Sheet1!BE133)),Sheet1!BE133,"")</f>
        <v/>
      </c>
      <c r="BC131" t="str">
        <f>IF(NOT(ISBLANK(Sheet1!BF133)),Sheet1!BF133,"")</f>
        <v/>
      </c>
      <c r="BD131" t="str">
        <f>IF(NOT(ISBLANK(Sheet1!BG133)),Sheet1!BG133,"")</f>
        <v/>
      </c>
      <c r="BE131" t="str">
        <f>IF(NOT(ISBLANK(Sheet1!BI133)),TEXT(Sheet1!BI133,"hh:mm"),"")</f>
        <v/>
      </c>
      <c r="BF131" t="str">
        <f>IF(NOT(ISBLANK(Sheet1!BJ133)),TEXT(Sheet1!BJ133,"hh:mm"),"")</f>
        <v/>
      </c>
      <c r="BG131" t="str">
        <f>IF(NOT(ISBLANK(Sheet1!BK133)),Sheet1!BK133,"")</f>
        <v/>
      </c>
      <c r="BH131" t="str">
        <f>IF(NOT(ISBLANK(Sheet1!BL133)),Sheet1!BL133,"")</f>
        <v/>
      </c>
      <c r="BI131" t="str">
        <f>IF(NOT(ISBLANK(Sheet1!BM133)),Sheet1!BM133,"")</f>
        <v/>
      </c>
      <c r="BJ131" t="str">
        <f>IF(NOT(ISBLANK(Sheet1!BN133)),Sheet1!BN133,"")</f>
        <v/>
      </c>
      <c r="BK131" t="str">
        <f>IF(NOT(ISBLANK(Sheet1!BO133)),Sheet1!BO133,"")</f>
        <v/>
      </c>
      <c r="BL131" t="str">
        <f>IF(NOT(ISBLANK(Sheet1!BP133)),Sheet1!BP133,"")</f>
        <v/>
      </c>
      <c r="BM131">
        <f t="shared" ref="BM131:BM194" si="2">MAX(L131,M131)</f>
        <v>88</v>
      </c>
    </row>
    <row r="132" spans="1:65">
      <c r="A132">
        <f>Sheet1!A134</f>
        <v>131</v>
      </c>
      <c r="B132" t="str">
        <f>Sheet1!B134</f>
        <v>None</v>
      </c>
      <c r="C132">
        <f>Sheet1!C134</f>
        <v>38.103783999999997</v>
      </c>
      <c r="D132">
        <f>Sheet1!D134</f>
        <v>-104.45301600000001</v>
      </c>
      <c r="E132" t="str">
        <f>Sheet1!E134</f>
        <v>Undercliffe Rd</v>
      </c>
      <c r="F132" s="8">
        <f>Sheet1!F134</f>
        <v>44370</v>
      </c>
      <c r="G132" s="8">
        <f>Sheet1!G134</f>
        <v>44378</v>
      </c>
      <c r="H132" t="str">
        <f>Sheet1!H134</f>
        <v>Doyle Rd</v>
      </c>
      <c r="I132">
        <f>Sheet1!I134</f>
        <v>0</v>
      </c>
      <c r="J132" t="str">
        <f>Sheet1!L134</f>
        <v>Doyle Rd</v>
      </c>
      <c r="K132">
        <f>Sheet1!M134</f>
        <v>0</v>
      </c>
      <c r="L132">
        <f>IF(NOT(ISBLANK(Sheet1!P134)),Sheet1!P134,"")</f>
        <v>37</v>
      </c>
      <c r="M132" t="str">
        <f>IF(NOT(ISBLANK(Sheet1!Q134)),Sheet1!Q134,"")</f>
        <v/>
      </c>
      <c r="N132" s="13">
        <f>IF(NOT(ISBLANK(Sheet1!S134)),Sheet1!S134,"")</f>
        <v>40</v>
      </c>
      <c r="O132" t="str">
        <f>IF(NOT(ISBLANK(Sheet1!T134)),Sheet1!T134,"")</f>
        <v/>
      </c>
      <c r="P132" s="13">
        <f>IF(NOT(ISBLANK(Sheet1!V134)),Sheet1!V134,"")</f>
        <v>40</v>
      </c>
      <c r="Q132" t="str">
        <f>IF(NOT(ISBLANK(Sheet1!W134)),Sheet1!W134,"")</f>
        <v/>
      </c>
      <c r="R132" t="str">
        <f>IF(NOT(ISBLANK(Sheet1!J134)),TEXT(Sheet1!J134,"hh:mm"),"")</f>
        <v/>
      </c>
      <c r="S132" t="str">
        <f>IF(NOT(ISBLANK(Sheet1!K134)),TEXT(Sheet1!K134,"hh:mm"),"")</f>
        <v/>
      </c>
      <c r="T132" t="str">
        <f>IF(NOT(ISBLANK(Sheet1!N134)),TEXT(Sheet1!N134,"hh:mm"),"")</f>
        <v>08:00</v>
      </c>
      <c r="U132" t="str">
        <f>IF(NOT(ISBLANK(Sheet1!O134)),TEXT(Sheet1!O134,"hh:mm"),"")</f>
        <v>05:30</v>
      </c>
      <c r="V132" t="str">
        <f>IF(NOT(ISBLANK(Sheet1!X134)),Sheet1!X134,"")</f>
        <v/>
      </c>
      <c r="W132" t="str">
        <f>IF(NOT(ISBLANK(Sheet1!Y134)),Sheet1!Y134,"")</f>
        <v/>
      </c>
      <c r="X132" t="str">
        <f>IF(NOT(ISBLANK(Sheet1!Z134)),Sheet1!Z134,"")</f>
        <v/>
      </c>
      <c r="Y132" t="str">
        <f>IF(NOT(ISBLANK(Sheet1!AA134)),Sheet1!AA134,"")</f>
        <v/>
      </c>
      <c r="Z132" t="str">
        <f>IF(NOT(ISBLANK(Sheet1!AB134)),Sheet1!AB134,"")</f>
        <v/>
      </c>
      <c r="AA132" t="str">
        <f>IF(NOT(ISBLANK(Sheet1!AC134)),Sheet1!AC134,"")</f>
        <v/>
      </c>
      <c r="AB132" t="str">
        <f>IF(NOT(ISBLANK(Sheet1!AD134)),Sheet1!AD134,"")</f>
        <v/>
      </c>
      <c r="AC132" t="str">
        <f>IF(NOT(ISBLANK(Sheet1!AE134)),Sheet1!AE134,"")</f>
        <v/>
      </c>
      <c r="AD132" t="str">
        <f>IF(NOT(ISBLANK(Sheet1!AF134)),Sheet1!AF134,"")</f>
        <v/>
      </c>
      <c r="AE132" t="str">
        <f>IF(NOT(ISBLANK(Sheet1!AG134)),Sheet1!AG134,"")</f>
        <v/>
      </c>
      <c r="AF132" t="str">
        <f>IF(NOT(ISBLANK(Sheet1!AH134)),Sheet1!AH134,"")</f>
        <v/>
      </c>
      <c r="AG132" t="str">
        <f>IF(NOT(ISBLANK(Sheet1!AI134)),Sheet1!AI134,"")</f>
        <v/>
      </c>
      <c r="AH132" t="str">
        <f>IF(NOT(ISBLANK(Sheet1!AJ134)),Sheet1!AJ134,"")</f>
        <v/>
      </c>
      <c r="AI132" t="str">
        <f>IF(NOT(ISBLANK(Sheet1!AK134)),Sheet1!AK134,"")</f>
        <v/>
      </c>
      <c r="AJ132" t="str">
        <f>IF(NOT(ISBLANK(Sheet1!AL134)),Sheet1!AL134,"")</f>
        <v/>
      </c>
      <c r="AK132" t="str">
        <f>IF(NOT(ISBLANK(Sheet1!AM134)),Sheet1!AM134,"")</f>
        <v/>
      </c>
      <c r="AL132" t="str">
        <f>IF(NOT(ISBLANK(Sheet1!AN134)),Sheet1!AN134,"")</f>
        <v/>
      </c>
      <c r="AM132" t="str">
        <f>IF(NOT(ISBLANK(Sheet1!AO134)),Sheet1!AO134,"")</f>
        <v/>
      </c>
      <c r="AN132" t="str">
        <f>IF(NOT(ISBLANK(Sheet1!AP134)),Sheet1!AP134,"")</f>
        <v/>
      </c>
      <c r="AO132" t="str">
        <f>IF(NOT(ISBLANK(Sheet1!AQ134)),Sheet1!AQ134,"")</f>
        <v/>
      </c>
      <c r="AP132" t="str">
        <f>IF(NOT(ISBLANK(Sheet1!AR134)),Sheet1!AR134,"")</f>
        <v/>
      </c>
      <c r="AQ132" t="str">
        <f>IF(NOT(ISBLANK(Sheet1!AS134)),Sheet1!AS134,"")</f>
        <v/>
      </c>
      <c r="AR132" t="str">
        <f>IF(NOT(ISBLANK(Sheet1!AT134)),Sheet1!AT134,"")</f>
        <v/>
      </c>
      <c r="AS132" t="str">
        <f>IF(NOT(ISBLANK(Sheet1!AU134)),Sheet1!AU134,"")</f>
        <v/>
      </c>
      <c r="AT132" t="str">
        <f>IF(NOT(ISBLANK(Sheet1!AV134)),Sheet1!AV134,"")</f>
        <v/>
      </c>
      <c r="AU132" t="str">
        <f>IF(NOT(ISBLANK(Sheet1!AW134)),Sheet1!AW134,"")</f>
        <v/>
      </c>
      <c r="AV132" t="str">
        <f>IF(NOT(ISBLANK(Sheet1!AX134)),Sheet1!AX134,"")</f>
        <v/>
      </c>
      <c r="AW132" t="str">
        <f>IF(NOT(ISBLANK(Sheet1!AZ134)),TEXT(Sheet1!AZ134,"hh:mm"),"")</f>
        <v/>
      </c>
      <c r="AX132" t="str">
        <f>IF(NOT(ISBLANK(Sheet1!BA134)),TEXT(Sheet1!BA134,"hh:mm"),"")</f>
        <v/>
      </c>
      <c r="AY132" t="str">
        <f>IF(NOT(ISBLANK(Sheet1!BB134)),Sheet1!BB134,"")</f>
        <v/>
      </c>
      <c r="AZ132" t="str">
        <f>IF(NOT(ISBLANK(Sheet1!BC134)),Sheet1!BC134,"")</f>
        <v/>
      </c>
      <c r="BA132" t="str">
        <f>IF(NOT(ISBLANK(Sheet1!BD134)),Sheet1!BD134,"")</f>
        <v/>
      </c>
      <c r="BB132" t="str">
        <f>IF(NOT(ISBLANK(Sheet1!BE134)),Sheet1!BE134,"")</f>
        <v/>
      </c>
      <c r="BC132" t="str">
        <f>IF(NOT(ISBLANK(Sheet1!BF134)),Sheet1!BF134,"")</f>
        <v/>
      </c>
      <c r="BD132" t="str">
        <f>IF(NOT(ISBLANK(Sheet1!BG134)),Sheet1!BG134,"")</f>
        <v/>
      </c>
      <c r="BE132" t="str">
        <f>IF(NOT(ISBLANK(Sheet1!BI134)),TEXT(Sheet1!BI134,"hh:mm"),"")</f>
        <v/>
      </c>
      <c r="BF132" t="str">
        <f>IF(NOT(ISBLANK(Sheet1!BJ134)),TEXT(Sheet1!BJ134,"hh:mm"),"")</f>
        <v/>
      </c>
      <c r="BG132" t="str">
        <f>IF(NOT(ISBLANK(Sheet1!BK134)),Sheet1!BK134,"")</f>
        <v/>
      </c>
      <c r="BH132" t="str">
        <f>IF(NOT(ISBLANK(Sheet1!BL134)),Sheet1!BL134,"")</f>
        <v/>
      </c>
      <c r="BI132" t="str">
        <f>IF(NOT(ISBLANK(Sheet1!BM134)),Sheet1!BM134,"")</f>
        <v/>
      </c>
      <c r="BJ132" t="str">
        <f>IF(NOT(ISBLANK(Sheet1!BN134)),Sheet1!BN134,"")</f>
        <v/>
      </c>
      <c r="BK132" t="str">
        <f>IF(NOT(ISBLANK(Sheet1!BO134)),Sheet1!BO134,"")</f>
        <v/>
      </c>
      <c r="BL132" t="str">
        <f>IF(NOT(ISBLANK(Sheet1!BP134)),Sheet1!BP134,"")</f>
        <v/>
      </c>
      <c r="BM132">
        <f t="shared" si="2"/>
        <v>37</v>
      </c>
    </row>
    <row r="133" spans="1:65">
      <c r="A133">
        <f>Sheet1!A135</f>
        <v>132</v>
      </c>
      <c r="B133" t="str">
        <f>Sheet1!B135</f>
        <v>PC::PC00230::1200</v>
      </c>
      <c r="C133">
        <f>Sheet1!C135</f>
        <v>38.113506461546997</v>
      </c>
      <c r="D133">
        <f>Sheet1!D135</f>
        <v>-104.715050946581</v>
      </c>
      <c r="E133" t="str">
        <f>Sheet1!E135</f>
        <v>S Burnt Mill Rd</v>
      </c>
      <c r="F133" s="8">
        <f>Sheet1!F135</f>
        <v>44784</v>
      </c>
      <c r="G133" s="8">
        <f>Sheet1!G135</f>
        <v>44791</v>
      </c>
      <c r="H133" t="str">
        <f>Sheet1!H135</f>
        <v>S Burnt Mill Rd (Bridge)</v>
      </c>
      <c r="I133">
        <f>Sheet1!I135</f>
        <v>140</v>
      </c>
      <c r="J133" t="str">
        <f>Sheet1!L135</f>
        <v>S Burnt Mill Rd (Bridge)</v>
      </c>
      <c r="K133">
        <f>Sheet1!M135</f>
        <v>140</v>
      </c>
      <c r="L133">
        <f>IF(NOT(ISBLANK(Sheet1!P135)),Sheet1!P135,"")</f>
        <v>280</v>
      </c>
      <c r="M133" t="str">
        <f>IF(NOT(ISBLANK(Sheet1!Q135)),Sheet1!Q135,"")</f>
        <v/>
      </c>
      <c r="N133" s="13">
        <f>IF(NOT(ISBLANK(Sheet1!S135)),Sheet1!S135,"")</f>
        <v>40</v>
      </c>
      <c r="O133">
        <f>IF(NOT(ISBLANK(Sheet1!T135)),Sheet1!T135,"")</f>
        <v>44.7</v>
      </c>
      <c r="P133" s="13">
        <f>IF(NOT(ISBLANK(Sheet1!V135)),Sheet1!V135,"")</f>
        <v>40</v>
      </c>
      <c r="Q133">
        <f>IF(NOT(ISBLANK(Sheet1!W135)),Sheet1!W135,"")</f>
        <v>58.8</v>
      </c>
      <c r="R133" t="str">
        <f>IF(NOT(ISBLANK(Sheet1!J135)),TEXT(Sheet1!J135,"hh:mm"),"")</f>
        <v>07:00</v>
      </c>
      <c r="S133" t="str">
        <f>IF(NOT(ISBLANK(Sheet1!K135)),TEXT(Sheet1!K135,"hh:mm"),"")</f>
        <v>04:15</v>
      </c>
      <c r="T133" t="str">
        <f>IF(NOT(ISBLANK(Sheet1!N135)),TEXT(Sheet1!N135,"hh:mm"),"")</f>
        <v>10:00</v>
      </c>
      <c r="U133" t="str">
        <f>IF(NOT(ISBLANK(Sheet1!O135)),TEXT(Sheet1!O135,"hh:mm"),"")</f>
        <v>05:15</v>
      </c>
      <c r="V133">
        <f>IF(NOT(ISBLANK(Sheet1!X135)),Sheet1!X135,"")</f>
        <v>1952</v>
      </c>
      <c r="W133">
        <f>IF(NOT(ISBLANK(Sheet1!Y135)),Sheet1!Y135,"")</f>
        <v>8</v>
      </c>
      <c r="X133">
        <f>IF(NOT(ISBLANK(Sheet1!Z135)),Sheet1!Z135,"")</f>
        <v>0.4</v>
      </c>
      <c r="Y133">
        <f>IF(NOT(ISBLANK(Sheet1!AA135)),Sheet1!AA135,"")</f>
        <v>983</v>
      </c>
      <c r="Z133">
        <f>IF(NOT(ISBLANK(Sheet1!AB135)),Sheet1!AB135,"")</f>
        <v>50.4</v>
      </c>
      <c r="AA133">
        <f>IF(NOT(ISBLANK(Sheet1!AC135)),Sheet1!AC135,"")</f>
        <v>562</v>
      </c>
      <c r="AB133">
        <f>IF(NOT(ISBLANK(Sheet1!AD135)),Sheet1!AD135,"")</f>
        <v>28.8</v>
      </c>
      <c r="AC133">
        <f>IF(NOT(ISBLANK(Sheet1!AE135)),Sheet1!AE135,"")</f>
        <v>0</v>
      </c>
      <c r="AD133">
        <f>IF(NOT(ISBLANK(Sheet1!AF135)),Sheet1!AF135,"")</f>
        <v>0</v>
      </c>
      <c r="AE133">
        <f>IF(NOT(ISBLANK(Sheet1!AG135)),Sheet1!AG135,"")</f>
        <v>367</v>
      </c>
      <c r="AF133">
        <f>IF(NOT(ISBLANK(Sheet1!AH135)),Sheet1!AH135,"")</f>
        <v>18.8</v>
      </c>
      <c r="AG133">
        <f>IF(NOT(ISBLANK(Sheet1!AI135)),Sheet1!AI135,"")</f>
        <v>2</v>
      </c>
      <c r="AH133">
        <f>IF(NOT(ISBLANK(Sheet1!AJ135)),Sheet1!AJ135,"")</f>
        <v>0.1</v>
      </c>
      <c r="AI133">
        <f>IF(NOT(ISBLANK(Sheet1!AK135)),Sheet1!AK135,"")</f>
        <v>0</v>
      </c>
      <c r="AJ133">
        <f>IF(NOT(ISBLANK(Sheet1!AL135)),Sheet1!AL135,"")</f>
        <v>0</v>
      </c>
      <c r="AK133">
        <f>IF(NOT(ISBLANK(Sheet1!AM135)),Sheet1!AM135,"")</f>
        <v>28</v>
      </c>
      <c r="AL133">
        <f>IF(NOT(ISBLANK(Sheet1!AN135)),Sheet1!AN135,"")</f>
        <v>1.4</v>
      </c>
      <c r="AM133">
        <f>IF(NOT(ISBLANK(Sheet1!AO135)),Sheet1!AO135,"")</f>
        <v>2</v>
      </c>
      <c r="AN133">
        <f>IF(NOT(ISBLANK(Sheet1!AP135)),Sheet1!AP135,"")</f>
        <v>0.1</v>
      </c>
      <c r="AO133">
        <f>IF(NOT(ISBLANK(Sheet1!AQ135)),Sheet1!AQ135,"")</f>
        <v>0</v>
      </c>
      <c r="AP133">
        <f>IF(NOT(ISBLANK(Sheet1!AR135)),Sheet1!AR135,"")</f>
        <v>0</v>
      </c>
      <c r="AQ133">
        <f>IF(NOT(ISBLANK(Sheet1!AS135)),Sheet1!AS135,"")</f>
        <v>0</v>
      </c>
      <c r="AR133">
        <f>IF(NOT(ISBLANK(Sheet1!AT135)),Sheet1!AT135,"")</f>
        <v>0</v>
      </c>
      <c r="AS133">
        <f>IF(NOT(ISBLANK(Sheet1!AU135)),Sheet1!AU135,"")</f>
        <v>0</v>
      </c>
      <c r="AT133">
        <f>IF(NOT(ISBLANK(Sheet1!AV135)),Sheet1!AV135,"")</f>
        <v>0</v>
      </c>
      <c r="AU133">
        <f>IF(NOT(ISBLANK(Sheet1!AW135)),Sheet1!AW135,"")</f>
        <v>0</v>
      </c>
      <c r="AV133">
        <f>IF(NOT(ISBLANK(Sheet1!AX135)),Sheet1!AX135,"")</f>
        <v>0</v>
      </c>
      <c r="AW133" t="str">
        <f>IF(NOT(ISBLANK(Sheet1!AZ135)),TEXT(Sheet1!AZ135,"hh:mm"),"")</f>
        <v/>
      </c>
      <c r="AX133" t="str">
        <f>IF(NOT(ISBLANK(Sheet1!BA135)),TEXT(Sheet1!BA135,"hh:mm"),"")</f>
        <v/>
      </c>
      <c r="AY133" t="str">
        <f>IF(NOT(ISBLANK(Sheet1!BB135)),Sheet1!BB135,"")</f>
        <v/>
      </c>
      <c r="AZ133" t="str">
        <f>IF(NOT(ISBLANK(Sheet1!BC135)),Sheet1!BC135,"")</f>
        <v/>
      </c>
      <c r="BA133" t="str">
        <f>IF(NOT(ISBLANK(Sheet1!BD135)),Sheet1!BD135,"")</f>
        <v/>
      </c>
      <c r="BB133" t="str">
        <f>IF(NOT(ISBLANK(Sheet1!BE135)),Sheet1!BE135,"")</f>
        <v/>
      </c>
      <c r="BC133" t="str">
        <f>IF(NOT(ISBLANK(Sheet1!BF135)),Sheet1!BF135,"")</f>
        <v/>
      </c>
      <c r="BD133" t="str">
        <f>IF(NOT(ISBLANK(Sheet1!BG135)),Sheet1!BG135,"")</f>
        <v/>
      </c>
      <c r="BE133" t="str">
        <f>IF(NOT(ISBLANK(Sheet1!BI135)),TEXT(Sheet1!BI135,"hh:mm"),"")</f>
        <v/>
      </c>
      <c r="BF133" t="str">
        <f>IF(NOT(ISBLANK(Sheet1!BJ135)),TEXT(Sheet1!BJ135,"hh:mm"),"")</f>
        <v/>
      </c>
      <c r="BG133" t="str">
        <f>IF(NOT(ISBLANK(Sheet1!BK135)),Sheet1!BK135,"")</f>
        <v/>
      </c>
      <c r="BH133" t="str">
        <f>IF(NOT(ISBLANK(Sheet1!BL135)),Sheet1!BL135,"")</f>
        <v/>
      </c>
      <c r="BI133" t="str">
        <f>IF(NOT(ISBLANK(Sheet1!BM135)),Sheet1!BM135,"")</f>
        <v/>
      </c>
      <c r="BJ133" t="str">
        <f>IF(NOT(ISBLANK(Sheet1!BN135)),Sheet1!BN135,"")</f>
        <v/>
      </c>
      <c r="BK133" t="str">
        <f>IF(NOT(ISBLANK(Sheet1!BO135)),Sheet1!BO135,"")</f>
        <v/>
      </c>
      <c r="BL133" t="str">
        <f>IF(NOT(ISBLANK(Sheet1!BP135)),Sheet1!BP135,"")</f>
        <v/>
      </c>
      <c r="BM133">
        <f t="shared" si="2"/>
        <v>280</v>
      </c>
    </row>
    <row r="134" spans="1:65">
      <c r="A134">
        <f>Sheet1!A136</f>
        <v>133</v>
      </c>
      <c r="B134" t="str">
        <f>Sheet1!B136</f>
        <v>None</v>
      </c>
      <c r="C134">
        <f>Sheet1!C136</f>
        <v>38.123776999999997</v>
      </c>
      <c r="D134">
        <f>Sheet1!D136</f>
        <v>-104.685208</v>
      </c>
      <c r="E134" t="str">
        <f>Sheet1!E136</f>
        <v>Burnt Mill Rd</v>
      </c>
      <c r="F134" s="8">
        <f>Sheet1!F136</f>
        <v>44469</v>
      </c>
      <c r="G134" s="8">
        <f>Sheet1!G136</f>
        <v>44487</v>
      </c>
      <c r="H134" t="str">
        <f>Sheet1!H136</f>
        <v>Little Burtn Mill Rd</v>
      </c>
      <c r="I134">
        <f>Sheet1!I136</f>
        <v>262</v>
      </c>
      <c r="J134" t="str">
        <f>Sheet1!L136</f>
        <v>Little Burtn Mill Rd</v>
      </c>
      <c r="K134">
        <f>Sheet1!M136</f>
        <v>257</v>
      </c>
      <c r="L134">
        <f>IF(NOT(ISBLANK(Sheet1!P136)),Sheet1!P136,"")</f>
        <v>519</v>
      </c>
      <c r="M134" t="str">
        <f>IF(NOT(ISBLANK(Sheet1!Q136)),Sheet1!Q136,"")</f>
        <v/>
      </c>
      <c r="N134" s="13">
        <f>IF(NOT(ISBLANK(Sheet1!S136)),Sheet1!S136,"")</f>
        <v>45</v>
      </c>
      <c r="O134">
        <f>IF(NOT(ISBLANK(Sheet1!T136)),Sheet1!T136,"")</f>
        <v>63.8</v>
      </c>
      <c r="P134" s="13">
        <f>IF(NOT(ISBLANK(Sheet1!V136)),Sheet1!V136,"")</f>
        <v>45</v>
      </c>
      <c r="Q134">
        <f>IF(NOT(ISBLANK(Sheet1!W136)),Sheet1!W136,"")</f>
        <v>63.8</v>
      </c>
      <c r="R134" t="str">
        <f>IF(NOT(ISBLANK(Sheet1!J136)),TEXT(Sheet1!J136,"hh:mm"),"")</f>
        <v>11:00</v>
      </c>
      <c r="S134" t="str">
        <f>IF(NOT(ISBLANK(Sheet1!K136)),TEXT(Sheet1!K136,"hh:mm"),"")</f>
        <v>03:45</v>
      </c>
      <c r="T134" t="str">
        <f>IF(NOT(ISBLANK(Sheet1!N136)),TEXT(Sheet1!N136,"hh:mm"),"")</f>
        <v>06:45</v>
      </c>
      <c r="U134" t="str">
        <f>IF(NOT(ISBLANK(Sheet1!O136)),TEXT(Sheet1!O136,"hh:mm"),"")</f>
        <v>02:45</v>
      </c>
      <c r="V134">
        <f>IF(NOT(ISBLANK(Sheet1!X136)),Sheet1!X136,"")</f>
        <v>9392</v>
      </c>
      <c r="W134">
        <f>IF(NOT(ISBLANK(Sheet1!Y136)),Sheet1!Y136,"")</f>
        <v>15</v>
      </c>
      <c r="X134">
        <f>IF(NOT(ISBLANK(Sheet1!Z136)),Sheet1!Z136,"")</f>
        <v>0.2</v>
      </c>
      <c r="Y134">
        <f>IF(NOT(ISBLANK(Sheet1!AA136)),Sheet1!AA136,"")</f>
        <v>5041</v>
      </c>
      <c r="Z134">
        <f>IF(NOT(ISBLANK(Sheet1!AB136)),Sheet1!AB136,"")</f>
        <v>53.7</v>
      </c>
      <c r="AA134">
        <f>IF(NOT(ISBLANK(Sheet1!AC136)),Sheet1!AC136,"")</f>
        <v>2295</v>
      </c>
      <c r="AB134">
        <f>IF(NOT(ISBLANK(Sheet1!AD136)),Sheet1!AD136,"")</f>
        <v>24.4</v>
      </c>
      <c r="AC134">
        <f>IF(NOT(ISBLANK(Sheet1!AE136)),Sheet1!AE136,"")</f>
        <v>29</v>
      </c>
      <c r="AD134">
        <f>IF(NOT(ISBLANK(Sheet1!AF136)),Sheet1!AF136,"")</f>
        <v>0.3</v>
      </c>
      <c r="AE134">
        <f>IF(NOT(ISBLANK(Sheet1!AG136)),Sheet1!AG136,"")</f>
        <v>1690</v>
      </c>
      <c r="AF134">
        <f>IF(NOT(ISBLANK(Sheet1!AH136)),Sheet1!AH136,"")</f>
        <v>18</v>
      </c>
      <c r="AG134">
        <f>IF(NOT(ISBLANK(Sheet1!AI136)),Sheet1!AI136,"")</f>
        <v>48</v>
      </c>
      <c r="AH134">
        <f>IF(NOT(ISBLANK(Sheet1!AJ136)),Sheet1!AJ136,"")</f>
        <v>0.5</v>
      </c>
      <c r="AI134">
        <f>IF(NOT(ISBLANK(Sheet1!AK136)),Sheet1!AK136,"")</f>
        <v>4</v>
      </c>
      <c r="AJ134">
        <f>IF(NOT(ISBLANK(Sheet1!AL136)),Sheet1!AL136,"")</f>
        <v>0</v>
      </c>
      <c r="AK134">
        <f>IF(NOT(ISBLANK(Sheet1!AM136)),Sheet1!AM136,"")</f>
        <v>253</v>
      </c>
      <c r="AL134">
        <f>IF(NOT(ISBLANK(Sheet1!AN136)),Sheet1!AN136,"")</f>
        <v>2.7</v>
      </c>
      <c r="AM134">
        <f>IF(NOT(ISBLANK(Sheet1!AO136)),Sheet1!AO136,"")</f>
        <v>15</v>
      </c>
      <c r="AN134">
        <f>IF(NOT(ISBLANK(Sheet1!AP136)),Sheet1!AP136,"")</f>
        <v>0.2</v>
      </c>
      <c r="AO134">
        <f>IF(NOT(ISBLANK(Sheet1!AQ136)),Sheet1!AQ136,"")</f>
        <v>1</v>
      </c>
      <c r="AP134">
        <f>IF(NOT(ISBLANK(Sheet1!AR136)),Sheet1!AR136,"")</f>
        <v>0</v>
      </c>
      <c r="AQ134">
        <f>IF(NOT(ISBLANK(Sheet1!AS136)),Sheet1!AS136,"")</f>
        <v>1</v>
      </c>
      <c r="AR134">
        <f>IF(NOT(ISBLANK(Sheet1!AT136)),Sheet1!AT136,"")</f>
        <v>0</v>
      </c>
      <c r="AS134">
        <f>IF(NOT(ISBLANK(Sheet1!AU136)),Sheet1!AU136,"")</f>
        <v>0</v>
      </c>
      <c r="AT134">
        <f>IF(NOT(ISBLANK(Sheet1!AV136)),Sheet1!AV136,"")</f>
        <v>0</v>
      </c>
      <c r="AU134">
        <f>IF(NOT(ISBLANK(Sheet1!AW136)),Sheet1!AW136,"")</f>
        <v>0</v>
      </c>
      <c r="AV134">
        <f>IF(NOT(ISBLANK(Sheet1!AX136)),Sheet1!AX136,"")</f>
        <v>0</v>
      </c>
      <c r="AW134" t="str">
        <f>IF(NOT(ISBLANK(Sheet1!AZ136)),TEXT(Sheet1!AZ136,"hh:mm"),"")</f>
        <v/>
      </c>
      <c r="AX134" t="str">
        <f>IF(NOT(ISBLANK(Sheet1!BA136)),TEXT(Sheet1!BA136,"hh:mm"),"")</f>
        <v/>
      </c>
      <c r="AY134" t="str">
        <f>IF(NOT(ISBLANK(Sheet1!BB136)),Sheet1!BB136,"")</f>
        <v/>
      </c>
      <c r="AZ134" t="str">
        <f>IF(NOT(ISBLANK(Sheet1!BC136)),Sheet1!BC136,"")</f>
        <v/>
      </c>
      <c r="BA134" t="str">
        <f>IF(NOT(ISBLANK(Sheet1!BD136)),Sheet1!BD136,"")</f>
        <v/>
      </c>
      <c r="BB134" t="str">
        <f>IF(NOT(ISBLANK(Sheet1!BE136)),Sheet1!BE136,"")</f>
        <v/>
      </c>
      <c r="BC134" t="str">
        <f>IF(NOT(ISBLANK(Sheet1!BF136)),Sheet1!BF136,"")</f>
        <v/>
      </c>
      <c r="BD134" t="str">
        <f>IF(NOT(ISBLANK(Sheet1!BG136)),Sheet1!BG136,"")</f>
        <v/>
      </c>
      <c r="BE134" t="str">
        <f>IF(NOT(ISBLANK(Sheet1!BI136)),TEXT(Sheet1!BI136,"hh:mm"),"")</f>
        <v/>
      </c>
      <c r="BF134" t="str">
        <f>IF(NOT(ISBLANK(Sheet1!BJ136)),TEXT(Sheet1!BJ136,"hh:mm"),"")</f>
        <v/>
      </c>
      <c r="BG134" t="str">
        <f>IF(NOT(ISBLANK(Sheet1!BK136)),Sheet1!BK136,"")</f>
        <v/>
      </c>
      <c r="BH134" t="str">
        <f>IF(NOT(ISBLANK(Sheet1!BL136)),Sheet1!BL136,"")</f>
        <v/>
      </c>
      <c r="BI134" t="str">
        <f>IF(NOT(ISBLANK(Sheet1!BM136)),Sheet1!BM136,"")</f>
        <v/>
      </c>
      <c r="BJ134" t="str">
        <f>IF(NOT(ISBLANK(Sheet1!BN136)),Sheet1!BN136,"")</f>
        <v/>
      </c>
      <c r="BK134" t="str">
        <f>IF(NOT(ISBLANK(Sheet1!BO136)),Sheet1!BO136,"")</f>
        <v/>
      </c>
      <c r="BL134" t="str">
        <f>IF(NOT(ISBLANK(Sheet1!BP136)),Sheet1!BP136,"")</f>
        <v/>
      </c>
      <c r="BM134">
        <f t="shared" si="2"/>
        <v>519</v>
      </c>
    </row>
    <row r="135" spans="1:65">
      <c r="A135">
        <f>Sheet1!A137</f>
        <v>134</v>
      </c>
      <c r="B135" t="str">
        <f>Sheet1!B137</f>
        <v>None</v>
      </c>
      <c r="C135">
        <f>Sheet1!C137</f>
        <v>38.140118999999999</v>
      </c>
      <c r="D135">
        <f>Sheet1!D137</f>
        <v>-104.42125799999999</v>
      </c>
      <c r="E135" t="str">
        <f>Sheet1!E137</f>
        <v>Bush Rd</v>
      </c>
      <c r="F135" s="8">
        <f>Sheet1!F137</f>
        <v>44279</v>
      </c>
      <c r="G135" s="8">
        <f>Sheet1!G137</f>
        <v>44292</v>
      </c>
      <c r="H135">
        <f>Sheet1!H137</f>
        <v>0</v>
      </c>
      <c r="I135">
        <f>Sheet1!I137</f>
        <v>0</v>
      </c>
      <c r="J135">
        <f>Sheet1!L137</f>
        <v>0</v>
      </c>
      <c r="K135">
        <f>Sheet1!M137</f>
        <v>0</v>
      </c>
      <c r="L135">
        <f>IF(NOT(ISBLANK(Sheet1!P137)),Sheet1!P137,"")</f>
        <v>90</v>
      </c>
      <c r="M135" t="str">
        <f>IF(NOT(ISBLANK(Sheet1!Q137)),Sheet1!Q137,"")</f>
        <v/>
      </c>
      <c r="N135" s="13">
        <f>IF(NOT(ISBLANK(Sheet1!S137)),Sheet1!S137,"")</f>
        <v>40</v>
      </c>
      <c r="O135" t="str">
        <f>IF(NOT(ISBLANK(Sheet1!T137)),Sheet1!T137,"")</f>
        <v/>
      </c>
      <c r="P135" s="13">
        <f>IF(NOT(ISBLANK(Sheet1!V137)),Sheet1!V137,"")</f>
        <v>40</v>
      </c>
      <c r="Q135" t="str">
        <f>IF(NOT(ISBLANK(Sheet1!W137)),Sheet1!W137,"")</f>
        <v/>
      </c>
      <c r="R135" t="str">
        <f>IF(NOT(ISBLANK(Sheet1!J137)),TEXT(Sheet1!J137,"hh:mm"),"")</f>
        <v/>
      </c>
      <c r="S135" t="str">
        <f>IF(NOT(ISBLANK(Sheet1!K137)),TEXT(Sheet1!K137,"hh:mm"),"")</f>
        <v/>
      </c>
      <c r="T135" t="str">
        <f>IF(NOT(ISBLANK(Sheet1!N137)),TEXT(Sheet1!N137,"hh:mm"),"")</f>
        <v>11:00</v>
      </c>
      <c r="U135" t="str">
        <f>IF(NOT(ISBLANK(Sheet1!O137)),TEXT(Sheet1!O137,"hh:mm"),"")</f>
        <v>04:00</v>
      </c>
      <c r="V135" t="str">
        <f>IF(NOT(ISBLANK(Sheet1!X137)),Sheet1!X137,"")</f>
        <v/>
      </c>
      <c r="W135" t="str">
        <f>IF(NOT(ISBLANK(Sheet1!Y137)),Sheet1!Y137,"")</f>
        <v/>
      </c>
      <c r="X135" t="str">
        <f>IF(NOT(ISBLANK(Sheet1!Z137)),Sheet1!Z137,"")</f>
        <v/>
      </c>
      <c r="Y135" t="str">
        <f>IF(NOT(ISBLANK(Sheet1!AA137)),Sheet1!AA137,"")</f>
        <v/>
      </c>
      <c r="Z135" t="str">
        <f>IF(NOT(ISBLANK(Sheet1!AB137)),Sheet1!AB137,"")</f>
        <v/>
      </c>
      <c r="AA135" t="str">
        <f>IF(NOT(ISBLANK(Sheet1!AC137)),Sheet1!AC137,"")</f>
        <v/>
      </c>
      <c r="AB135" t="str">
        <f>IF(NOT(ISBLANK(Sheet1!AD137)),Sheet1!AD137,"")</f>
        <v/>
      </c>
      <c r="AC135" t="str">
        <f>IF(NOT(ISBLANK(Sheet1!AE137)),Sheet1!AE137,"")</f>
        <v/>
      </c>
      <c r="AD135" t="str">
        <f>IF(NOT(ISBLANK(Sheet1!AF137)),Sheet1!AF137,"")</f>
        <v/>
      </c>
      <c r="AE135" t="str">
        <f>IF(NOT(ISBLANK(Sheet1!AG137)),Sheet1!AG137,"")</f>
        <v/>
      </c>
      <c r="AF135" t="str">
        <f>IF(NOT(ISBLANK(Sheet1!AH137)),Sheet1!AH137,"")</f>
        <v/>
      </c>
      <c r="AG135" t="str">
        <f>IF(NOT(ISBLANK(Sheet1!AI137)),Sheet1!AI137,"")</f>
        <v/>
      </c>
      <c r="AH135" t="str">
        <f>IF(NOT(ISBLANK(Sheet1!AJ137)),Sheet1!AJ137,"")</f>
        <v/>
      </c>
      <c r="AI135" t="str">
        <f>IF(NOT(ISBLANK(Sheet1!AK137)),Sheet1!AK137,"")</f>
        <v/>
      </c>
      <c r="AJ135" t="str">
        <f>IF(NOT(ISBLANK(Sheet1!AL137)),Sheet1!AL137,"")</f>
        <v/>
      </c>
      <c r="AK135" t="str">
        <f>IF(NOT(ISBLANK(Sheet1!AM137)),Sheet1!AM137,"")</f>
        <v/>
      </c>
      <c r="AL135" t="str">
        <f>IF(NOT(ISBLANK(Sheet1!AN137)),Sheet1!AN137,"")</f>
        <v/>
      </c>
      <c r="AM135" t="str">
        <f>IF(NOT(ISBLANK(Sheet1!AO137)),Sheet1!AO137,"")</f>
        <v/>
      </c>
      <c r="AN135" t="str">
        <f>IF(NOT(ISBLANK(Sheet1!AP137)),Sheet1!AP137,"")</f>
        <v/>
      </c>
      <c r="AO135" t="str">
        <f>IF(NOT(ISBLANK(Sheet1!AQ137)),Sheet1!AQ137,"")</f>
        <v/>
      </c>
      <c r="AP135" t="str">
        <f>IF(NOT(ISBLANK(Sheet1!AR137)),Sheet1!AR137,"")</f>
        <v/>
      </c>
      <c r="AQ135" t="str">
        <f>IF(NOT(ISBLANK(Sheet1!AS137)),Sheet1!AS137,"")</f>
        <v/>
      </c>
      <c r="AR135" t="str">
        <f>IF(NOT(ISBLANK(Sheet1!AT137)),Sheet1!AT137,"")</f>
        <v/>
      </c>
      <c r="AS135" t="str">
        <f>IF(NOT(ISBLANK(Sheet1!AU137)),Sheet1!AU137,"")</f>
        <v/>
      </c>
      <c r="AT135" t="str">
        <f>IF(NOT(ISBLANK(Sheet1!AV137)),Sheet1!AV137,"")</f>
        <v/>
      </c>
      <c r="AU135" t="str">
        <f>IF(NOT(ISBLANK(Sheet1!AW137)),Sheet1!AW137,"")</f>
        <v/>
      </c>
      <c r="AV135" t="str">
        <f>IF(NOT(ISBLANK(Sheet1!AX137)),Sheet1!AX137,"")</f>
        <v/>
      </c>
      <c r="AW135" t="str">
        <f>IF(NOT(ISBLANK(Sheet1!AZ137)),TEXT(Sheet1!AZ137,"hh:mm"),"")</f>
        <v/>
      </c>
      <c r="AX135" t="str">
        <f>IF(NOT(ISBLANK(Sheet1!BA137)),TEXT(Sheet1!BA137,"hh:mm"),"")</f>
        <v/>
      </c>
      <c r="AY135" t="str">
        <f>IF(NOT(ISBLANK(Sheet1!BB137)),Sheet1!BB137,"")</f>
        <v/>
      </c>
      <c r="AZ135" t="str">
        <f>IF(NOT(ISBLANK(Sheet1!BC137)),Sheet1!BC137,"")</f>
        <v/>
      </c>
      <c r="BA135" t="str">
        <f>IF(NOT(ISBLANK(Sheet1!BD137)),Sheet1!BD137,"")</f>
        <v/>
      </c>
      <c r="BB135" t="str">
        <f>IF(NOT(ISBLANK(Sheet1!BE137)),Sheet1!BE137,"")</f>
        <v/>
      </c>
      <c r="BC135" t="str">
        <f>IF(NOT(ISBLANK(Sheet1!BF137)),Sheet1!BF137,"")</f>
        <v/>
      </c>
      <c r="BD135" t="str">
        <f>IF(NOT(ISBLANK(Sheet1!BG137)),Sheet1!BG137,"")</f>
        <v/>
      </c>
      <c r="BE135" t="str">
        <f>IF(NOT(ISBLANK(Sheet1!BI137)),TEXT(Sheet1!BI137,"hh:mm"),"")</f>
        <v/>
      </c>
      <c r="BF135" t="str">
        <f>IF(NOT(ISBLANK(Sheet1!BJ137)),TEXT(Sheet1!BJ137,"hh:mm"),"")</f>
        <v/>
      </c>
      <c r="BG135" t="str">
        <f>IF(NOT(ISBLANK(Sheet1!BK137)),Sheet1!BK137,"")</f>
        <v/>
      </c>
      <c r="BH135" t="str">
        <f>IF(NOT(ISBLANK(Sheet1!BL137)),Sheet1!BL137,"")</f>
        <v/>
      </c>
      <c r="BI135" t="str">
        <f>IF(NOT(ISBLANK(Sheet1!BM137)),Sheet1!BM137,"")</f>
        <v/>
      </c>
      <c r="BJ135" t="str">
        <f>IF(NOT(ISBLANK(Sheet1!BN137)),Sheet1!BN137,"")</f>
        <v/>
      </c>
      <c r="BK135" t="str">
        <f>IF(NOT(ISBLANK(Sheet1!BO137)),Sheet1!BO137,"")</f>
        <v/>
      </c>
      <c r="BL135" t="str">
        <f>IF(NOT(ISBLANK(Sheet1!BP137)),Sheet1!BP137,"")</f>
        <v/>
      </c>
      <c r="BM135">
        <f t="shared" si="2"/>
        <v>90</v>
      </c>
    </row>
    <row r="136" spans="1:65">
      <c r="A136">
        <f>Sheet1!A138</f>
        <v>135</v>
      </c>
      <c r="B136" t="str">
        <f>Sheet1!B138</f>
        <v>PW::PW0134::0300</v>
      </c>
      <c r="C136">
        <f>Sheet1!C138</f>
        <v>38.336972000000003</v>
      </c>
      <c r="D136">
        <f>Sheet1!D138</f>
        <v>-104.807333</v>
      </c>
      <c r="E136" t="str">
        <f>Sheet1!E138</f>
        <v>Camino De Los Ranchos W</v>
      </c>
      <c r="F136" s="8">
        <f>Sheet1!F138</f>
        <v>45005</v>
      </c>
      <c r="G136" s="8">
        <f>Sheet1!G138</f>
        <v>45012</v>
      </c>
      <c r="H136" t="str">
        <f>Sheet1!H138</f>
        <v>S McCulloch Blvd W</v>
      </c>
      <c r="I136">
        <f>Sheet1!I138</f>
        <v>351.8</v>
      </c>
      <c r="J136" t="str">
        <f>Sheet1!L138</f>
        <v>S McCulloch Blvd W</v>
      </c>
      <c r="K136">
        <f>Sheet1!M138</f>
        <v>73.7</v>
      </c>
      <c r="L136">
        <f>IF(NOT(ISBLANK(Sheet1!P138)),Sheet1!P138,"")</f>
        <v>425.5</v>
      </c>
      <c r="M136" t="str">
        <f>IF(NOT(ISBLANK(Sheet1!Q138)),Sheet1!Q138,"")</f>
        <v/>
      </c>
      <c r="N136" s="13">
        <f>IF(NOT(ISBLANK(Sheet1!S138)),Sheet1!S138,"")</f>
        <v>30</v>
      </c>
      <c r="O136">
        <f>IF(NOT(ISBLANK(Sheet1!T138)),Sheet1!T138,"")</f>
        <v>26.3</v>
      </c>
      <c r="P136" s="13">
        <f>IF(NOT(ISBLANK(Sheet1!V138)),Sheet1!V138,"")</f>
        <v>30</v>
      </c>
      <c r="Q136">
        <f>IF(NOT(ISBLANK(Sheet1!W138)),Sheet1!W138,"")</f>
        <v>37.9</v>
      </c>
      <c r="R136" t="str">
        <f>IF(NOT(ISBLANK(Sheet1!J138)),TEXT(Sheet1!J138,"hh:mm"),"")</f>
        <v>11:00</v>
      </c>
      <c r="S136" t="str">
        <f>IF(NOT(ISBLANK(Sheet1!K138)),TEXT(Sheet1!K138,"hh:mm"),"")</f>
        <v>04:45</v>
      </c>
      <c r="T136" t="str">
        <f>IF(NOT(ISBLANK(Sheet1!N138)),TEXT(Sheet1!N138,"hh:mm"),"")</f>
        <v>07:00</v>
      </c>
      <c r="U136" t="str">
        <f>IF(NOT(ISBLANK(Sheet1!O138)),TEXT(Sheet1!O138,"hh:mm"),"")</f>
        <v>12:15</v>
      </c>
      <c r="V136">
        <f>IF(NOT(ISBLANK(Sheet1!X138)),Sheet1!X138,"")</f>
        <v>2920</v>
      </c>
      <c r="W136">
        <f>IF(NOT(ISBLANK(Sheet1!Y138)),Sheet1!Y138,"")</f>
        <v>2</v>
      </c>
      <c r="X136">
        <f>IF(NOT(ISBLANK(Sheet1!Z138)),Sheet1!Z138,"")</f>
        <v>0.1</v>
      </c>
      <c r="Y136">
        <f>IF(NOT(ISBLANK(Sheet1!AA138)),Sheet1!AA138,"")</f>
        <v>1747</v>
      </c>
      <c r="Z136">
        <f>IF(NOT(ISBLANK(Sheet1!AB138)),Sheet1!AB138,"")</f>
        <v>59.8</v>
      </c>
      <c r="AA136">
        <f>IF(NOT(ISBLANK(Sheet1!AC138)),Sheet1!AC138,"")</f>
        <v>806</v>
      </c>
      <c r="AB136">
        <f>IF(NOT(ISBLANK(Sheet1!AD138)),Sheet1!AD138,"")</f>
        <v>27.6</v>
      </c>
      <c r="AC136">
        <f>IF(NOT(ISBLANK(Sheet1!AE138)),Sheet1!AE138,"")</f>
        <v>6</v>
      </c>
      <c r="AD136">
        <f>IF(NOT(ISBLANK(Sheet1!AF138)),Sheet1!AF138,"")</f>
        <v>0.2</v>
      </c>
      <c r="AE136">
        <f>IF(NOT(ISBLANK(Sheet1!AG138)),Sheet1!AG138,"")</f>
        <v>294</v>
      </c>
      <c r="AF136">
        <f>IF(NOT(ISBLANK(Sheet1!AH138)),Sheet1!AH138,"")</f>
        <v>10.1</v>
      </c>
      <c r="AG136">
        <f>IF(NOT(ISBLANK(Sheet1!AI138)),Sheet1!AI138,"")</f>
        <v>12</v>
      </c>
      <c r="AH136">
        <f>IF(NOT(ISBLANK(Sheet1!AJ138)),Sheet1!AJ138,"")</f>
        <v>0.4</v>
      </c>
      <c r="AI136">
        <f>IF(NOT(ISBLANK(Sheet1!AK138)),Sheet1!AK138,"")</f>
        <v>0</v>
      </c>
      <c r="AJ136">
        <f>IF(NOT(ISBLANK(Sheet1!AL138)),Sheet1!AL138,"")</f>
        <v>0</v>
      </c>
      <c r="AK136">
        <f>IF(NOT(ISBLANK(Sheet1!AM138)),Sheet1!AM138,"")</f>
        <v>51</v>
      </c>
      <c r="AL136">
        <f>IF(NOT(ISBLANK(Sheet1!AN138)),Sheet1!AN138,"")</f>
        <v>1.7</v>
      </c>
      <c r="AM136">
        <f>IF(NOT(ISBLANK(Sheet1!AO138)),Sheet1!AO138,"")</f>
        <v>2</v>
      </c>
      <c r="AN136">
        <f>IF(NOT(ISBLANK(Sheet1!AP138)),Sheet1!AP138,"")</f>
        <v>0.1</v>
      </c>
      <c r="AO136">
        <f>IF(NOT(ISBLANK(Sheet1!AQ138)),Sheet1!AQ138,"")</f>
        <v>0</v>
      </c>
      <c r="AP136">
        <f>IF(NOT(ISBLANK(Sheet1!AR138)),Sheet1!AR138,"")</f>
        <v>0</v>
      </c>
      <c r="AQ136">
        <f>IF(NOT(ISBLANK(Sheet1!AS138)),Sheet1!AS138,"")</f>
        <v>0</v>
      </c>
      <c r="AR136">
        <f>IF(NOT(ISBLANK(Sheet1!AT138)),Sheet1!AT138,"")</f>
        <v>0</v>
      </c>
      <c r="AS136">
        <f>IF(NOT(ISBLANK(Sheet1!AU138)),Sheet1!AU138,"")</f>
        <v>0</v>
      </c>
      <c r="AT136">
        <f>IF(NOT(ISBLANK(Sheet1!AV138)),Sheet1!AV138,"")</f>
        <v>0</v>
      </c>
      <c r="AU136">
        <f>IF(NOT(ISBLANK(Sheet1!AW138)),Sheet1!AW138,"")</f>
        <v>0</v>
      </c>
      <c r="AV136">
        <f>IF(NOT(ISBLANK(Sheet1!AX138)),Sheet1!AX138,"")</f>
        <v>0</v>
      </c>
      <c r="AW136" t="str">
        <f>IF(NOT(ISBLANK(Sheet1!AZ138)),TEXT(Sheet1!AZ138,"hh:mm"),"")</f>
        <v/>
      </c>
      <c r="AX136" t="str">
        <f>IF(NOT(ISBLANK(Sheet1!BA138)),TEXT(Sheet1!BA138,"hh:mm"),"")</f>
        <v/>
      </c>
      <c r="AY136" t="str">
        <f>IF(NOT(ISBLANK(Sheet1!BB138)),Sheet1!BB138,"")</f>
        <v/>
      </c>
      <c r="AZ136" t="str">
        <f>IF(NOT(ISBLANK(Sheet1!BC138)),Sheet1!BC138,"")</f>
        <v/>
      </c>
      <c r="BA136" t="str">
        <f>IF(NOT(ISBLANK(Sheet1!BD138)),Sheet1!BD138,"")</f>
        <v/>
      </c>
      <c r="BB136" t="str">
        <f>IF(NOT(ISBLANK(Sheet1!BE138)),Sheet1!BE138,"")</f>
        <v/>
      </c>
      <c r="BC136" t="str">
        <f>IF(NOT(ISBLANK(Sheet1!BF138)),Sheet1!BF138,"")</f>
        <v/>
      </c>
      <c r="BD136" t="str">
        <f>IF(NOT(ISBLANK(Sheet1!BG138)),Sheet1!BG138,"")</f>
        <v/>
      </c>
      <c r="BE136" t="str">
        <f>IF(NOT(ISBLANK(Sheet1!BI138)),TEXT(Sheet1!BI138,"hh:mm"),"")</f>
        <v/>
      </c>
      <c r="BF136" t="str">
        <f>IF(NOT(ISBLANK(Sheet1!BJ138)),TEXT(Sheet1!BJ138,"hh:mm"),"")</f>
        <v/>
      </c>
      <c r="BG136" t="str">
        <f>IF(NOT(ISBLANK(Sheet1!BK138)),Sheet1!BK138,"")</f>
        <v/>
      </c>
      <c r="BH136" t="str">
        <f>IF(NOT(ISBLANK(Sheet1!BL138)),Sheet1!BL138,"")</f>
        <v/>
      </c>
      <c r="BI136" t="str">
        <f>IF(NOT(ISBLANK(Sheet1!BM138)),Sheet1!BM138,"")</f>
        <v/>
      </c>
      <c r="BJ136" t="str">
        <f>IF(NOT(ISBLANK(Sheet1!BN138)),Sheet1!BN138,"")</f>
        <v/>
      </c>
      <c r="BK136" t="str">
        <f>IF(NOT(ISBLANK(Sheet1!BO138)),Sheet1!BO138,"")</f>
        <v/>
      </c>
      <c r="BL136" t="str">
        <f>IF(NOT(ISBLANK(Sheet1!BP138)),Sheet1!BP138,"")</f>
        <v/>
      </c>
      <c r="BM136">
        <f t="shared" si="2"/>
        <v>425.5</v>
      </c>
    </row>
    <row r="137" spans="1:65">
      <c r="A137">
        <f>Sheet1!A139</f>
        <v>136</v>
      </c>
      <c r="B137" t="str">
        <f>Sheet1!B139</f>
        <v>PC::PC00192::0200</v>
      </c>
      <c r="C137">
        <f>Sheet1!C139</f>
        <v>37.937140999999997</v>
      </c>
      <c r="D137">
        <f>Sheet1!D139</f>
        <v>-104.841335</v>
      </c>
      <c r="E137" t="str">
        <f>Sheet1!E139</f>
        <v>Cibola Dr</v>
      </c>
      <c r="F137" s="8">
        <f>Sheet1!F139</f>
        <v>44496</v>
      </c>
      <c r="G137" s="8">
        <f>Sheet1!G139</f>
        <v>44515</v>
      </c>
      <c r="H137" t="str">
        <f>Sheet1!H139</f>
        <v>W Graneros Rd</v>
      </c>
      <c r="I137">
        <f>Sheet1!I139</f>
        <v>269</v>
      </c>
      <c r="J137" t="str">
        <f>Sheet1!L139</f>
        <v>W Graneros Rd</v>
      </c>
      <c r="K137">
        <f>Sheet1!M139</f>
        <v>247</v>
      </c>
      <c r="L137">
        <f>IF(NOT(ISBLANK(Sheet1!P139)),Sheet1!P139,"")</f>
        <v>516</v>
      </c>
      <c r="M137" t="str">
        <f>IF(NOT(ISBLANK(Sheet1!Q139)),Sheet1!Q139,"")</f>
        <v/>
      </c>
      <c r="N137" s="13">
        <f>IF(NOT(ISBLANK(Sheet1!S139)),Sheet1!S139,"")</f>
        <v>25</v>
      </c>
      <c r="O137">
        <f>IF(NOT(ISBLANK(Sheet1!T139)),Sheet1!T139,"")</f>
        <v>43</v>
      </c>
      <c r="P137" s="13">
        <f>IF(NOT(ISBLANK(Sheet1!V139)),Sheet1!V139,"")</f>
        <v>25</v>
      </c>
      <c r="Q137">
        <f>IF(NOT(ISBLANK(Sheet1!W139)),Sheet1!W139,"")</f>
        <v>54.5</v>
      </c>
      <c r="R137" t="str">
        <f>IF(NOT(ISBLANK(Sheet1!J139)),TEXT(Sheet1!J139,"hh:mm"),"")</f>
        <v>07:45</v>
      </c>
      <c r="S137" t="str">
        <f>IF(NOT(ISBLANK(Sheet1!K139)),TEXT(Sheet1!K139,"hh:mm"),"")</f>
        <v>03:15</v>
      </c>
      <c r="T137" t="str">
        <f>IF(NOT(ISBLANK(Sheet1!N139)),TEXT(Sheet1!N139,"hh:mm"),"")</f>
        <v>11:00</v>
      </c>
      <c r="U137" t="str">
        <f>IF(NOT(ISBLANK(Sheet1!O139)),TEXT(Sheet1!O139,"hh:mm"),"")</f>
        <v>04:00</v>
      </c>
      <c r="V137">
        <f>IF(NOT(ISBLANK(Sheet1!X139)),Sheet1!X139,"")</f>
        <v>9795</v>
      </c>
      <c r="W137">
        <f>IF(NOT(ISBLANK(Sheet1!Y139)),Sheet1!Y139,"")</f>
        <v>25</v>
      </c>
      <c r="X137">
        <f>IF(NOT(ISBLANK(Sheet1!Z139)),Sheet1!Z139,"")</f>
        <v>0.3</v>
      </c>
      <c r="Y137">
        <f>IF(NOT(ISBLANK(Sheet1!AA139)),Sheet1!AA139,"")</f>
        <v>4102</v>
      </c>
      <c r="Z137">
        <f>IF(NOT(ISBLANK(Sheet1!AB139)),Sheet1!AB139,"")</f>
        <v>41.9</v>
      </c>
      <c r="AA137">
        <f>IF(NOT(ISBLANK(Sheet1!AC139)),Sheet1!AC139,"")</f>
        <v>3058</v>
      </c>
      <c r="AB137">
        <f>IF(NOT(ISBLANK(Sheet1!AD139)),Sheet1!AD139,"")</f>
        <v>31.2</v>
      </c>
      <c r="AC137">
        <f>IF(NOT(ISBLANK(Sheet1!AE139)),Sheet1!AE139,"")</f>
        <v>103</v>
      </c>
      <c r="AD137">
        <f>IF(NOT(ISBLANK(Sheet1!AF139)),Sheet1!AF139,"")</f>
        <v>1.1000000000000001</v>
      </c>
      <c r="AE137">
        <f>IF(NOT(ISBLANK(Sheet1!AG139)),Sheet1!AG139,"")</f>
        <v>2054</v>
      </c>
      <c r="AF137">
        <f>IF(NOT(ISBLANK(Sheet1!AH139)),Sheet1!AH139,"")</f>
        <v>21</v>
      </c>
      <c r="AG137">
        <f>IF(NOT(ISBLANK(Sheet1!AI139)),Sheet1!AI139,"")</f>
        <v>161</v>
      </c>
      <c r="AH137">
        <f>IF(NOT(ISBLANK(Sheet1!AJ139)),Sheet1!AJ139,"")</f>
        <v>1.6</v>
      </c>
      <c r="AI137">
        <f>IF(NOT(ISBLANK(Sheet1!AK139)),Sheet1!AK139,"")</f>
        <v>0</v>
      </c>
      <c r="AJ137">
        <f>IF(NOT(ISBLANK(Sheet1!AL139)),Sheet1!AL139,"")</f>
        <v>0</v>
      </c>
      <c r="AK137">
        <f>IF(NOT(ISBLANK(Sheet1!AM139)),Sheet1!AM139,"")</f>
        <v>211</v>
      </c>
      <c r="AL137">
        <f>IF(NOT(ISBLANK(Sheet1!AN139)),Sheet1!AN139,"")</f>
        <v>2.2000000000000002</v>
      </c>
      <c r="AM137">
        <f>IF(NOT(ISBLANK(Sheet1!AO139)),Sheet1!AO139,"")</f>
        <v>81</v>
      </c>
      <c r="AN137">
        <f>IF(NOT(ISBLANK(Sheet1!AP139)),Sheet1!AP139,"")</f>
        <v>0.8</v>
      </c>
      <c r="AO137">
        <f>IF(NOT(ISBLANK(Sheet1!AQ139)),Sheet1!AQ139,"")</f>
        <v>0</v>
      </c>
      <c r="AP137">
        <f>IF(NOT(ISBLANK(Sheet1!AR139)),Sheet1!AR139,"")</f>
        <v>0</v>
      </c>
      <c r="AQ137">
        <f>IF(NOT(ISBLANK(Sheet1!AS139)),Sheet1!AS139,"")</f>
        <v>0</v>
      </c>
      <c r="AR137">
        <f>IF(NOT(ISBLANK(Sheet1!AT139)),Sheet1!AT139,"")</f>
        <v>0</v>
      </c>
      <c r="AS137">
        <f>IF(NOT(ISBLANK(Sheet1!AU139)),Sheet1!AU139,"")</f>
        <v>0</v>
      </c>
      <c r="AT137">
        <f>IF(NOT(ISBLANK(Sheet1!AV139)),Sheet1!AV139,"")</f>
        <v>0</v>
      </c>
      <c r="AU137">
        <f>IF(NOT(ISBLANK(Sheet1!AW139)),Sheet1!AW139,"")</f>
        <v>0</v>
      </c>
      <c r="AV137">
        <f>IF(NOT(ISBLANK(Sheet1!AX139)),Sheet1!AX139,"")</f>
        <v>0</v>
      </c>
      <c r="AW137" t="str">
        <f>IF(NOT(ISBLANK(Sheet1!AZ139)),TEXT(Sheet1!AZ139,"hh:mm"),"")</f>
        <v/>
      </c>
      <c r="AX137" t="str">
        <f>IF(NOT(ISBLANK(Sheet1!BA139)),TEXT(Sheet1!BA139,"hh:mm"),"")</f>
        <v/>
      </c>
      <c r="AY137" t="str">
        <f>IF(NOT(ISBLANK(Sheet1!BB139)),Sheet1!BB139,"")</f>
        <v/>
      </c>
      <c r="AZ137" t="str">
        <f>IF(NOT(ISBLANK(Sheet1!BC139)),Sheet1!BC139,"")</f>
        <v/>
      </c>
      <c r="BA137" t="str">
        <f>IF(NOT(ISBLANK(Sheet1!BD139)),Sheet1!BD139,"")</f>
        <v/>
      </c>
      <c r="BB137" t="str">
        <f>IF(NOT(ISBLANK(Sheet1!BE139)),Sheet1!BE139,"")</f>
        <v/>
      </c>
      <c r="BC137" t="str">
        <f>IF(NOT(ISBLANK(Sheet1!BF139)),Sheet1!BF139,"")</f>
        <v/>
      </c>
      <c r="BD137" t="str">
        <f>IF(NOT(ISBLANK(Sheet1!BG139)),Sheet1!BG139,"")</f>
        <v/>
      </c>
      <c r="BE137" t="str">
        <f>IF(NOT(ISBLANK(Sheet1!BI139)),TEXT(Sheet1!BI139,"hh:mm"),"")</f>
        <v/>
      </c>
      <c r="BF137" t="str">
        <f>IF(NOT(ISBLANK(Sheet1!BJ139)),TEXT(Sheet1!BJ139,"hh:mm"),"")</f>
        <v/>
      </c>
      <c r="BG137" t="str">
        <f>IF(NOT(ISBLANK(Sheet1!BK139)),Sheet1!BK139,"")</f>
        <v/>
      </c>
      <c r="BH137" t="str">
        <f>IF(NOT(ISBLANK(Sheet1!BL139)),Sheet1!BL139,"")</f>
        <v/>
      </c>
      <c r="BI137" t="str">
        <f>IF(NOT(ISBLANK(Sheet1!BM139)),Sheet1!BM139,"")</f>
        <v/>
      </c>
      <c r="BJ137" t="str">
        <f>IF(NOT(ISBLANK(Sheet1!BN139)),Sheet1!BN139,"")</f>
        <v/>
      </c>
      <c r="BK137" t="str">
        <f>IF(NOT(ISBLANK(Sheet1!BO139)),Sheet1!BO139,"")</f>
        <v/>
      </c>
      <c r="BL137" t="str">
        <f>IF(NOT(ISBLANK(Sheet1!BP139)),Sheet1!BP139,"")</f>
        <v/>
      </c>
      <c r="BM137">
        <f t="shared" si="2"/>
        <v>516</v>
      </c>
    </row>
    <row r="138" spans="1:65">
      <c r="A138">
        <f>Sheet1!A140</f>
        <v>137</v>
      </c>
      <c r="B138" t="str">
        <f>Sheet1!B140</f>
        <v>PC::PC00192::0100</v>
      </c>
      <c r="C138">
        <f>Sheet1!C140</f>
        <v>37.932319999999997</v>
      </c>
      <c r="D138">
        <f>Sheet1!D140</f>
        <v>-104.850477</v>
      </c>
      <c r="E138" t="str">
        <f>Sheet1!E140</f>
        <v>Cibola Dr</v>
      </c>
      <c r="F138" s="8">
        <f>Sheet1!F140</f>
        <v>44496</v>
      </c>
      <c r="G138" s="8">
        <f>Sheet1!G140</f>
        <v>44880</v>
      </c>
      <c r="H138" t="str">
        <f>Sheet1!H140</f>
        <v>El Paso Dr</v>
      </c>
      <c r="I138">
        <f>Sheet1!I140</f>
        <v>37.299999999999997</v>
      </c>
      <c r="J138" t="str">
        <f>Sheet1!L140</f>
        <v>El Paso Dr</v>
      </c>
      <c r="K138">
        <f>Sheet1!M140</f>
        <v>127.5</v>
      </c>
      <c r="L138">
        <f>IF(NOT(ISBLANK(Sheet1!P140)),Sheet1!P140,"")</f>
        <v>164.8</v>
      </c>
      <c r="M138" t="str">
        <f>IF(NOT(ISBLANK(Sheet1!Q140)),Sheet1!Q140,"")</f>
        <v/>
      </c>
      <c r="N138" s="13">
        <f>IF(NOT(ISBLANK(Sheet1!S140)),Sheet1!S140,"")</f>
        <v>30</v>
      </c>
      <c r="O138">
        <f>IF(NOT(ISBLANK(Sheet1!T140)),Sheet1!T140,"")</f>
        <v>39.9</v>
      </c>
      <c r="P138" s="13">
        <f>IF(NOT(ISBLANK(Sheet1!V140)),Sheet1!V140,"")</f>
        <v>30</v>
      </c>
      <c r="Q138">
        <f>IF(NOT(ISBLANK(Sheet1!W140)),Sheet1!W140,"")</f>
        <v>40.6</v>
      </c>
      <c r="R138" t="str">
        <f>IF(NOT(ISBLANK(Sheet1!J140)),TEXT(Sheet1!J140,"hh:mm"),"")</f>
        <v/>
      </c>
      <c r="S138" t="str">
        <f>IF(NOT(ISBLANK(Sheet1!K140)),TEXT(Sheet1!K140,"hh:mm"),"")</f>
        <v/>
      </c>
      <c r="T138" t="str">
        <f>IF(NOT(ISBLANK(Sheet1!N140)),TEXT(Sheet1!N140,"hh:mm"),"")</f>
        <v/>
      </c>
      <c r="U138" t="str">
        <f>IF(NOT(ISBLANK(Sheet1!O140)),TEXT(Sheet1!O140,"hh:mm"),"")</f>
        <v/>
      </c>
      <c r="V138">
        <f>IF(NOT(ISBLANK(Sheet1!X140)),Sheet1!X140,"")</f>
        <v>3131</v>
      </c>
      <c r="W138">
        <f>IF(NOT(ISBLANK(Sheet1!Y140)),Sheet1!Y140,"")</f>
        <v>4</v>
      </c>
      <c r="X138">
        <f>IF(NOT(ISBLANK(Sheet1!Z140)),Sheet1!Z140,"")</f>
        <v>0.1</v>
      </c>
      <c r="Y138">
        <f>IF(NOT(ISBLANK(Sheet1!AA140)),Sheet1!AA140,"")</f>
        <v>1564</v>
      </c>
      <c r="Z138">
        <f>IF(NOT(ISBLANK(Sheet1!AB140)),Sheet1!AB140,"")</f>
        <v>50</v>
      </c>
      <c r="AA138">
        <f>IF(NOT(ISBLANK(Sheet1!AC140)),Sheet1!AC140,"")</f>
        <v>766</v>
      </c>
      <c r="AB138">
        <f>IF(NOT(ISBLANK(Sheet1!AD140)),Sheet1!AD140,"")</f>
        <v>24.5</v>
      </c>
      <c r="AC138">
        <f>IF(NOT(ISBLANK(Sheet1!AE140)),Sheet1!AE140,"")</f>
        <v>77</v>
      </c>
      <c r="AD138">
        <f>IF(NOT(ISBLANK(Sheet1!AF140)),Sheet1!AF140,"")</f>
        <v>2.5</v>
      </c>
      <c r="AE138">
        <f>IF(NOT(ISBLANK(Sheet1!AG140)),Sheet1!AG140,"")</f>
        <v>591</v>
      </c>
      <c r="AF138">
        <f>IF(NOT(ISBLANK(Sheet1!AH140)),Sheet1!AH140,"")</f>
        <v>18.899999999999999</v>
      </c>
      <c r="AG138">
        <f>IF(NOT(ISBLANK(Sheet1!AI140)),Sheet1!AI140,"")</f>
        <v>47</v>
      </c>
      <c r="AH138">
        <f>IF(NOT(ISBLANK(Sheet1!AJ140)),Sheet1!AJ140,"")</f>
        <v>1.5</v>
      </c>
      <c r="AI138">
        <f>IF(NOT(ISBLANK(Sheet1!AK140)),Sheet1!AK140,"")</f>
        <v>0</v>
      </c>
      <c r="AJ138">
        <f>IF(NOT(ISBLANK(Sheet1!AL140)),Sheet1!AL140,"")</f>
        <v>0</v>
      </c>
      <c r="AK138">
        <f>IF(NOT(ISBLANK(Sheet1!AM140)),Sheet1!AM140,"")</f>
        <v>71</v>
      </c>
      <c r="AL138">
        <f>IF(NOT(ISBLANK(Sheet1!AN140)),Sheet1!AN140,"")</f>
        <v>2.2999999999999998</v>
      </c>
      <c r="AM138">
        <f>IF(NOT(ISBLANK(Sheet1!AO140)),Sheet1!AO140,"")</f>
        <v>7</v>
      </c>
      <c r="AN138">
        <f>IF(NOT(ISBLANK(Sheet1!AP140)),Sheet1!AP140,"")</f>
        <v>0.2</v>
      </c>
      <c r="AO138">
        <f>IF(NOT(ISBLANK(Sheet1!AQ140)),Sheet1!AQ140,"")</f>
        <v>4</v>
      </c>
      <c r="AP138">
        <f>IF(NOT(ISBLANK(Sheet1!AR140)),Sheet1!AR140,"")</f>
        <v>0.1</v>
      </c>
      <c r="AQ138">
        <f>IF(NOT(ISBLANK(Sheet1!AS140)),Sheet1!AS140,"")</f>
        <v>0</v>
      </c>
      <c r="AR138">
        <f>IF(NOT(ISBLANK(Sheet1!AT140)),Sheet1!AT140,"")</f>
        <v>0</v>
      </c>
      <c r="AS138">
        <f>IF(NOT(ISBLANK(Sheet1!AU140)),Sheet1!AU140,"")</f>
        <v>0</v>
      </c>
      <c r="AT138">
        <f>IF(NOT(ISBLANK(Sheet1!AV140)),Sheet1!AV140,"")</f>
        <v>0</v>
      </c>
      <c r="AU138">
        <f>IF(NOT(ISBLANK(Sheet1!AW140)),Sheet1!AW140,"")</f>
        <v>0</v>
      </c>
      <c r="AV138">
        <f>IF(NOT(ISBLANK(Sheet1!AX140)),Sheet1!AX140,"")</f>
        <v>0</v>
      </c>
      <c r="AW138" t="str">
        <f>IF(NOT(ISBLANK(Sheet1!AZ140)),TEXT(Sheet1!AZ140,"hh:mm"),"")</f>
        <v/>
      </c>
      <c r="AX138" t="str">
        <f>IF(NOT(ISBLANK(Sheet1!BA140)),TEXT(Sheet1!BA140,"hh:mm"),"")</f>
        <v/>
      </c>
      <c r="AY138" t="str">
        <f>IF(NOT(ISBLANK(Sheet1!BB140)),Sheet1!BB140,"")</f>
        <v/>
      </c>
      <c r="AZ138" t="str">
        <f>IF(NOT(ISBLANK(Sheet1!BC140)),Sheet1!BC140,"")</f>
        <v/>
      </c>
      <c r="BA138" t="str">
        <f>IF(NOT(ISBLANK(Sheet1!BD140)),Sheet1!BD140,"")</f>
        <v/>
      </c>
      <c r="BB138" t="str">
        <f>IF(NOT(ISBLANK(Sheet1!BE140)),Sheet1!BE140,"")</f>
        <v/>
      </c>
      <c r="BC138" t="str">
        <f>IF(NOT(ISBLANK(Sheet1!BF140)),Sheet1!BF140,"")</f>
        <v/>
      </c>
      <c r="BD138" t="str">
        <f>IF(NOT(ISBLANK(Sheet1!BG140)),Sheet1!BG140,"")</f>
        <v/>
      </c>
      <c r="BE138" t="str">
        <f>IF(NOT(ISBLANK(Sheet1!BI140)),TEXT(Sheet1!BI140,"hh:mm"),"")</f>
        <v/>
      </c>
      <c r="BF138" t="str">
        <f>IF(NOT(ISBLANK(Sheet1!BJ140)),TEXT(Sheet1!BJ140,"hh:mm"),"")</f>
        <v/>
      </c>
      <c r="BG138" t="str">
        <f>IF(NOT(ISBLANK(Sheet1!BK140)),Sheet1!BK140,"")</f>
        <v/>
      </c>
      <c r="BH138" t="str">
        <f>IF(NOT(ISBLANK(Sheet1!BL140)),Sheet1!BL140,"")</f>
        <v/>
      </c>
      <c r="BI138" t="str">
        <f>IF(NOT(ISBLANK(Sheet1!BM140)),Sheet1!BM140,"")</f>
        <v/>
      </c>
      <c r="BJ138" t="str">
        <f>IF(NOT(ISBLANK(Sheet1!BN140)),Sheet1!BN140,"")</f>
        <v/>
      </c>
      <c r="BK138" t="str">
        <f>IF(NOT(ISBLANK(Sheet1!BO140)),Sheet1!BO140,"")</f>
        <v/>
      </c>
      <c r="BL138" t="str">
        <f>IF(NOT(ISBLANK(Sheet1!BP140)),Sheet1!BP140,"")</f>
        <v/>
      </c>
      <c r="BM138">
        <f t="shared" si="2"/>
        <v>164.8</v>
      </c>
    </row>
    <row r="139" spans="1:65">
      <c r="A139">
        <f>Sheet1!A141</f>
        <v>138</v>
      </c>
      <c r="B139" t="str">
        <f>Sheet1!B141</f>
        <v>PC::PC00192::0200</v>
      </c>
      <c r="C139">
        <f>Sheet1!C141</f>
        <v>37.937098855740203</v>
      </c>
      <c r="D139">
        <f>Sheet1!D141</f>
        <v>-104.841278570247</v>
      </c>
      <c r="E139" t="str">
        <f>Sheet1!E141</f>
        <v>Cibola Dr</v>
      </c>
      <c r="F139" s="8">
        <f>Sheet1!F141</f>
        <v>44872</v>
      </c>
      <c r="G139" s="8">
        <f>Sheet1!G141</f>
        <v>44879</v>
      </c>
      <c r="H139" t="str">
        <f>Sheet1!H141</f>
        <v>HW 165</v>
      </c>
      <c r="I139">
        <f>Sheet1!I141</f>
        <v>273</v>
      </c>
      <c r="J139" t="str">
        <f>Sheet1!L141</f>
        <v>HW 165</v>
      </c>
      <c r="K139">
        <f>Sheet1!M141</f>
        <v>257</v>
      </c>
      <c r="L139">
        <f>IF(NOT(ISBLANK(Sheet1!P141)),Sheet1!P141,"")</f>
        <v>530</v>
      </c>
      <c r="M139" t="str">
        <f>IF(NOT(ISBLANK(Sheet1!Q141)),Sheet1!Q141,"")</f>
        <v/>
      </c>
      <c r="N139" s="13">
        <f>IF(NOT(ISBLANK(Sheet1!S141)),Sheet1!S141,"")</f>
        <v>30</v>
      </c>
      <c r="O139">
        <f>IF(NOT(ISBLANK(Sheet1!T141)),Sheet1!T141,"")</f>
        <v>39.5</v>
      </c>
      <c r="P139" s="13">
        <f>IF(NOT(ISBLANK(Sheet1!V141)),Sheet1!V141,"")</f>
        <v>30</v>
      </c>
      <c r="Q139">
        <f>IF(NOT(ISBLANK(Sheet1!W141)),Sheet1!W141,"")</f>
        <v>48</v>
      </c>
      <c r="R139" t="str">
        <f>IF(NOT(ISBLANK(Sheet1!J141)),TEXT(Sheet1!J141,"hh:mm"),"")</f>
        <v>06:45</v>
      </c>
      <c r="S139" t="str">
        <f>IF(NOT(ISBLANK(Sheet1!K141)),TEXT(Sheet1!K141,"hh:mm"),"")</f>
        <v>03:30</v>
      </c>
      <c r="T139" t="str">
        <f>IF(NOT(ISBLANK(Sheet1!N141)),TEXT(Sheet1!N141,"hh:mm"),"")</f>
        <v>09:15</v>
      </c>
      <c r="U139" t="str">
        <f>IF(NOT(ISBLANK(Sheet1!O141)),TEXT(Sheet1!O141,"hh:mm"),"")</f>
        <v>03:00</v>
      </c>
      <c r="V139">
        <f>IF(NOT(ISBLANK(Sheet1!X141)),Sheet1!X141,"")</f>
        <v>3594</v>
      </c>
      <c r="W139">
        <f>IF(NOT(ISBLANK(Sheet1!Y141)),Sheet1!Y141,"")</f>
        <v>13</v>
      </c>
      <c r="X139">
        <f>IF(NOT(ISBLANK(Sheet1!Z141)),Sheet1!Z141,"")</f>
        <v>0.4</v>
      </c>
      <c r="Y139">
        <f>IF(NOT(ISBLANK(Sheet1!AA141)),Sheet1!AA141,"")</f>
        <v>2191</v>
      </c>
      <c r="Z139">
        <f>IF(NOT(ISBLANK(Sheet1!AB141)),Sheet1!AB141,"")</f>
        <v>61</v>
      </c>
      <c r="AA139">
        <f>IF(NOT(ISBLANK(Sheet1!AC141)),Sheet1!AC141,"")</f>
        <v>966</v>
      </c>
      <c r="AB139">
        <f>IF(NOT(ISBLANK(Sheet1!AD141)),Sheet1!AD141,"")</f>
        <v>26.9</v>
      </c>
      <c r="AC139">
        <f>IF(NOT(ISBLANK(Sheet1!AE141)),Sheet1!AE141,"")</f>
        <v>10</v>
      </c>
      <c r="AD139">
        <f>IF(NOT(ISBLANK(Sheet1!AF141)),Sheet1!AF141,"")</f>
        <v>0.3</v>
      </c>
      <c r="AE139">
        <f>IF(NOT(ISBLANK(Sheet1!AG141)),Sheet1!AG141,"")</f>
        <v>272</v>
      </c>
      <c r="AF139">
        <f>IF(NOT(ISBLANK(Sheet1!AH141)),Sheet1!AH141,"")</f>
        <v>7.6</v>
      </c>
      <c r="AG139">
        <f>IF(NOT(ISBLANK(Sheet1!AI141)),Sheet1!AI141,"")</f>
        <v>82</v>
      </c>
      <c r="AH139">
        <f>IF(NOT(ISBLANK(Sheet1!AJ141)),Sheet1!AJ141,"")</f>
        <v>2.2999999999999998</v>
      </c>
      <c r="AI139">
        <f>IF(NOT(ISBLANK(Sheet1!AK141)),Sheet1!AK141,"")</f>
        <v>0</v>
      </c>
      <c r="AJ139">
        <f>IF(NOT(ISBLANK(Sheet1!AL141)),Sheet1!AL141,"")</f>
        <v>0</v>
      </c>
      <c r="AK139">
        <f>IF(NOT(ISBLANK(Sheet1!AM141)),Sheet1!AM141,"")</f>
        <v>40</v>
      </c>
      <c r="AL139">
        <f>IF(NOT(ISBLANK(Sheet1!AN141)),Sheet1!AN141,"")</f>
        <v>1.1000000000000001</v>
      </c>
      <c r="AM139">
        <f>IF(NOT(ISBLANK(Sheet1!AO141)),Sheet1!AO141,"")</f>
        <v>20</v>
      </c>
      <c r="AN139">
        <f>IF(NOT(ISBLANK(Sheet1!AP141)),Sheet1!AP141,"")</f>
        <v>0.6</v>
      </c>
      <c r="AO139">
        <f>IF(NOT(ISBLANK(Sheet1!AQ141)),Sheet1!AQ141,"")</f>
        <v>0</v>
      </c>
      <c r="AP139">
        <f>IF(NOT(ISBLANK(Sheet1!AR141)),Sheet1!AR141,"")</f>
        <v>0</v>
      </c>
      <c r="AQ139">
        <f>IF(NOT(ISBLANK(Sheet1!AS141)),Sheet1!AS141,"")</f>
        <v>0</v>
      </c>
      <c r="AR139">
        <f>IF(NOT(ISBLANK(Sheet1!AT141)),Sheet1!AT141,"")</f>
        <v>0</v>
      </c>
      <c r="AS139">
        <f>IF(NOT(ISBLANK(Sheet1!AU141)),Sheet1!AU141,"")</f>
        <v>0</v>
      </c>
      <c r="AT139">
        <f>IF(NOT(ISBLANK(Sheet1!AV141)),Sheet1!AV141,"")</f>
        <v>0</v>
      </c>
      <c r="AU139">
        <f>IF(NOT(ISBLANK(Sheet1!AW141)),Sheet1!AW141,"")</f>
        <v>0</v>
      </c>
      <c r="AV139">
        <f>IF(NOT(ISBLANK(Sheet1!AX141)),Sheet1!AX141,"")</f>
        <v>0</v>
      </c>
      <c r="AW139" t="str">
        <f>IF(NOT(ISBLANK(Sheet1!AZ141)),TEXT(Sheet1!AZ141,"hh:mm"),"")</f>
        <v/>
      </c>
      <c r="AX139" t="str">
        <f>IF(NOT(ISBLANK(Sheet1!BA141)),TEXT(Sheet1!BA141,"hh:mm"),"")</f>
        <v/>
      </c>
      <c r="AY139" t="str">
        <f>IF(NOT(ISBLANK(Sheet1!BB141)),Sheet1!BB141,"")</f>
        <v/>
      </c>
      <c r="AZ139" t="str">
        <f>IF(NOT(ISBLANK(Sheet1!BC141)),Sheet1!BC141,"")</f>
        <v/>
      </c>
      <c r="BA139" t="str">
        <f>IF(NOT(ISBLANK(Sheet1!BD141)),Sheet1!BD141,"")</f>
        <v/>
      </c>
      <c r="BB139" t="str">
        <f>IF(NOT(ISBLANK(Sheet1!BE141)),Sheet1!BE141,"")</f>
        <v/>
      </c>
      <c r="BC139" t="str">
        <f>IF(NOT(ISBLANK(Sheet1!BF141)),Sheet1!BF141,"")</f>
        <v/>
      </c>
      <c r="BD139" t="str">
        <f>IF(NOT(ISBLANK(Sheet1!BG141)),Sheet1!BG141,"")</f>
        <v/>
      </c>
      <c r="BE139" t="str">
        <f>IF(NOT(ISBLANK(Sheet1!BI141)),TEXT(Sheet1!BI141,"hh:mm"),"")</f>
        <v/>
      </c>
      <c r="BF139" t="str">
        <f>IF(NOT(ISBLANK(Sheet1!BJ141)),TEXT(Sheet1!BJ141,"hh:mm"),"")</f>
        <v/>
      </c>
      <c r="BG139" t="str">
        <f>IF(NOT(ISBLANK(Sheet1!BK141)),Sheet1!BK141,"")</f>
        <v/>
      </c>
      <c r="BH139" t="str">
        <f>IF(NOT(ISBLANK(Sheet1!BL141)),Sheet1!BL141,"")</f>
        <v/>
      </c>
      <c r="BI139" t="str">
        <f>IF(NOT(ISBLANK(Sheet1!BM141)),Sheet1!BM141,"")</f>
        <v/>
      </c>
      <c r="BJ139" t="str">
        <f>IF(NOT(ISBLANK(Sheet1!BN141)),Sheet1!BN141,"")</f>
        <v/>
      </c>
      <c r="BK139" t="str">
        <f>IF(NOT(ISBLANK(Sheet1!BO141)),Sheet1!BO141,"")</f>
        <v/>
      </c>
      <c r="BL139" t="str">
        <f>IF(NOT(ISBLANK(Sheet1!BP141)),Sheet1!BP141,"")</f>
        <v/>
      </c>
      <c r="BM139">
        <f t="shared" si="2"/>
        <v>530</v>
      </c>
    </row>
    <row r="140" spans="1:65">
      <c r="A140">
        <f>Sheet1!A142</f>
        <v>139</v>
      </c>
      <c r="B140" t="str">
        <f>Sheet1!B142</f>
        <v>PC::PC00192::0100</v>
      </c>
      <c r="C140">
        <f>Sheet1!C142</f>
        <v>37.932368710838198</v>
      </c>
      <c r="D140">
        <f>Sheet1!D142</f>
        <v>-104.850374811902</v>
      </c>
      <c r="E140" t="str">
        <f>Sheet1!E142</f>
        <v>Cibola Dr</v>
      </c>
      <c r="F140" s="8">
        <f>Sheet1!F142</f>
        <v>44872</v>
      </c>
      <c r="G140" s="8">
        <f>Sheet1!G142</f>
        <v>44879</v>
      </c>
      <c r="H140" t="str">
        <f>Sheet1!H142</f>
        <v>HW 165</v>
      </c>
      <c r="I140">
        <f>Sheet1!I142</f>
        <v>135</v>
      </c>
      <c r="J140" t="str">
        <f>Sheet1!L142</f>
        <v>HW 165</v>
      </c>
      <c r="K140">
        <f>Sheet1!M142</f>
        <v>117</v>
      </c>
      <c r="L140">
        <f>IF(NOT(ISBLANK(Sheet1!P142)),Sheet1!P142,"")</f>
        <v>252</v>
      </c>
      <c r="M140" t="str">
        <f>IF(NOT(ISBLANK(Sheet1!Q142)),Sheet1!Q142,"")</f>
        <v/>
      </c>
      <c r="N140" s="13">
        <f>IF(NOT(ISBLANK(Sheet1!S142)),Sheet1!S142,"")</f>
        <v>30</v>
      </c>
      <c r="O140">
        <f>IF(NOT(ISBLANK(Sheet1!T142)),Sheet1!T142,"")</f>
        <v>38.799999999999997</v>
      </c>
      <c r="P140" s="13">
        <f>IF(NOT(ISBLANK(Sheet1!V142)),Sheet1!V142,"")</f>
        <v>30</v>
      </c>
      <c r="Q140">
        <f>IF(NOT(ISBLANK(Sheet1!W142)),Sheet1!W142,"")</f>
        <v>37.4</v>
      </c>
      <c r="R140" t="str">
        <f>IF(NOT(ISBLANK(Sheet1!J142)),TEXT(Sheet1!J142,"hh:mm"),"")</f>
        <v>10:30</v>
      </c>
      <c r="S140" t="str">
        <f>IF(NOT(ISBLANK(Sheet1!K142)),TEXT(Sheet1!K142,"hh:mm"),"")</f>
        <v>03:30</v>
      </c>
      <c r="T140" t="str">
        <f>IF(NOT(ISBLANK(Sheet1!N142)),TEXT(Sheet1!N142,"hh:mm"),"")</f>
        <v>06:45</v>
      </c>
      <c r="U140" t="str">
        <f>IF(NOT(ISBLANK(Sheet1!O142)),TEXT(Sheet1!O142,"hh:mm"),"")</f>
        <v>03:15</v>
      </c>
      <c r="V140">
        <f>IF(NOT(ISBLANK(Sheet1!X142)),Sheet1!X142,"")</f>
        <v>1703</v>
      </c>
      <c r="W140">
        <f>IF(NOT(ISBLANK(Sheet1!Y142)),Sheet1!Y142,"")</f>
        <v>6</v>
      </c>
      <c r="X140">
        <f>IF(NOT(ISBLANK(Sheet1!Z142)),Sheet1!Z142,"")</f>
        <v>0.4</v>
      </c>
      <c r="Y140">
        <f>IF(NOT(ISBLANK(Sheet1!AA142)),Sheet1!AA142,"")</f>
        <v>1007</v>
      </c>
      <c r="Z140">
        <f>IF(NOT(ISBLANK(Sheet1!AB142)),Sheet1!AB142,"")</f>
        <v>59.1</v>
      </c>
      <c r="AA140">
        <f>IF(NOT(ISBLANK(Sheet1!AC142)),Sheet1!AC142,"")</f>
        <v>440</v>
      </c>
      <c r="AB140">
        <f>IF(NOT(ISBLANK(Sheet1!AD142)),Sheet1!AD142,"")</f>
        <v>25.8</v>
      </c>
      <c r="AC140">
        <f>IF(NOT(ISBLANK(Sheet1!AE142)),Sheet1!AE142,"")</f>
        <v>35</v>
      </c>
      <c r="AD140">
        <f>IF(NOT(ISBLANK(Sheet1!AF142)),Sheet1!AF142,"")</f>
        <v>2.1</v>
      </c>
      <c r="AE140">
        <f>IF(NOT(ISBLANK(Sheet1!AG142)),Sheet1!AG142,"")</f>
        <v>129</v>
      </c>
      <c r="AF140">
        <f>IF(NOT(ISBLANK(Sheet1!AH142)),Sheet1!AH142,"")</f>
        <v>7.6</v>
      </c>
      <c r="AG140">
        <f>IF(NOT(ISBLANK(Sheet1!AI142)),Sheet1!AI142,"")</f>
        <v>47</v>
      </c>
      <c r="AH140">
        <f>IF(NOT(ISBLANK(Sheet1!AJ142)),Sheet1!AJ142,"")</f>
        <v>2.8</v>
      </c>
      <c r="AI140">
        <f>IF(NOT(ISBLANK(Sheet1!AK142)),Sheet1!AK142,"")</f>
        <v>0</v>
      </c>
      <c r="AJ140">
        <f>IF(NOT(ISBLANK(Sheet1!AL142)),Sheet1!AL142,"")</f>
        <v>0</v>
      </c>
      <c r="AK140">
        <f>IF(NOT(ISBLANK(Sheet1!AM142)),Sheet1!AM142,"")</f>
        <v>35</v>
      </c>
      <c r="AL140">
        <f>IF(NOT(ISBLANK(Sheet1!AN142)),Sheet1!AN142,"")</f>
        <v>2.1</v>
      </c>
      <c r="AM140">
        <f>IF(NOT(ISBLANK(Sheet1!AO142)),Sheet1!AO142,"")</f>
        <v>4</v>
      </c>
      <c r="AN140">
        <f>IF(NOT(ISBLANK(Sheet1!AP142)),Sheet1!AP142,"")</f>
        <v>0.2</v>
      </c>
      <c r="AO140">
        <f>IF(NOT(ISBLANK(Sheet1!AQ142)),Sheet1!AQ142,"")</f>
        <v>0</v>
      </c>
      <c r="AP140">
        <f>IF(NOT(ISBLANK(Sheet1!AR142)),Sheet1!AR142,"")</f>
        <v>0</v>
      </c>
      <c r="AQ140">
        <f>IF(NOT(ISBLANK(Sheet1!AS142)),Sheet1!AS142,"")</f>
        <v>0</v>
      </c>
      <c r="AR140">
        <f>IF(NOT(ISBLANK(Sheet1!AT142)),Sheet1!AT142,"")</f>
        <v>0</v>
      </c>
      <c r="AS140">
        <f>IF(NOT(ISBLANK(Sheet1!AU142)),Sheet1!AU142,"")</f>
        <v>0</v>
      </c>
      <c r="AT140">
        <f>IF(NOT(ISBLANK(Sheet1!AV142)),Sheet1!AV142,"")</f>
        <v>0</v>
      </c>
      <c r="AU140">
        <f>IF(NOT(ISBLANK(Sheet1!AW142)),Sheet1!AW142,"")</f>
        <v>0</v>
      </c>
      <c r="AV140">
        <f>IF(NOT(ISBLANK(Sheet1!AX142)),Sheet1!AX142,"")</f>
        <v>0</v>
      </c>
      <c r="AW140" t="str">
        <f>IF(NOT(ISBLANK(Sheet1!AZ142)),TEXT(Sheet1!AZ142,"hh:mm"),"")</f>
        <v/>
      </c>
      <c r="AX140" t="str">
        <f>IF(NOT(ISBLANK(Sheet1!BA142)),TEXT(Sheet1!BA142,"hh:mm"),"")</f>
        <v/>
      </c>
      <c r="AY140" t="str">
        <f>IF(NOT(ISBLANK(Sheet1!BB142)),Sheet1!BB142,"")</f>
        <v/>
      </c>
      <c r="AZ140" t="str">
        <f>IF(NOT(ISBLANK(Sheet1!BC142)),Sheet1!BC142,"")</f>
        <v/>
      </c>
      <c r="BA140" t="str">
        <f>IF(NOT(ISBLANK(Sheet1!BD142)),Sheet1!BD142,"")</f>
        <v/>
      </c>
      <c r="BB140" t="str">
        <f>IF(NOT(ISBLANK(Sheet1!BE142)),Sheet1!BE142,"")</f>
        <v/>
      </c>
      <c r="BC140" t="str">
        <f>IF(NOT(ISBLANK(Sheet1!BF142)),Sheet1!BF142,"")</f>
        <v/>
      </c>
      <c r="BD140" t="str">
        <f>IF(NOT(ISBLANK(Sheet1!BG142)),Sheet1!BG142,"")</f>
        <v/>
      </c>
      <c r="BE140" t="str">
        <f>IF(NOT(ISBLANK(Sheet1!BI142)),TEXT(Sheet1!BI142,"hh:mm"),"")</f>
        <v/>
      </c>
      <c r="BF140" t="str">
        <f>IF(NOT(ISBLANK(Sheet1!BJ142)),TEXT(Sheet1!BJ142,"hh:mm"),"")</f>
        <v/>
      </c>
      <c r="BG140" t="str">
        <f>IF(NOT(ISBLANK(Sheet1!BK142)),Sheet1!BK142,"")</f>
        <v/>
      </c>
      <c r="BH140" t="str">
        <f>IF(NOT(ISBLANK(Sheet1!BL142)),Sheet1!BL142,"")</f>
        <v/>
      </c>
      <c r="BI140" t="str">
        <f>IF(NOT(ISBLANK(Sheet1!BM142)),Sheet1!BM142,"")</f>
        <v/>
      </c>
      <c r="BJ140" t="str">
        <f>IF(NOT(ISBLANK(Sheet1!BN142)),Sheet1!BN142,"")</f>
        <v/>
      </c>
      <c r="BK140" t="str">
        <f>IF(NOT(ISBLANK(Sheet1!BO142)),Sheet1!BO142,"")</f>
        <v/>
      </c>
      <c r="BL140" t="str">
        <f>IF(NOT(ISBLANK(Sheet1!BP142)),Sheet1!BP142,"")</f>
        <v/>
      </c>
      <c r="BM140">
        <f t="shared" si="2"/>
        <v>252</v>
      </c>
    </row>
    <row r="141" spans="1:65">
      <c r="A141">
        <f>Sheet1!A143</f>
        <v>140</v>
      </c>
      <c r="B141" t="str">
        <f>Sheet1!B143</f>
        <v>None</v>
      </c>
      <c r="C141">
        <f>Sheet1!C143</f>
        <v>37.952317742774099</v>
      </c>
      <c r="D141">
        <f>Sheet1!D143</f>
        <v>-104.815348838925</v>
      </c>
      <c r="E141" t="str">
        <f>Sheet1!E143</f>
        <v>Colorado Blvd</v>
      </c>
      <c r="F141" s="8">
        <f>Sheet1!F143</f>
        <v>44740</v>
      </c>
      <c r="G141" s="8">
        <f>Sheet1!G143</f>
        <v>44754</v>
      </c>
      <c r="H141" t="str">
        <f>Sheet1!H143</f>
        <v>HW 165</v>
      </c>
      <c r="I141">
        <f>Sheet1!I143</f>
        <v>47</v>
      </c>
      <c r="J141" t="str">
        <f>Sheet1!L143</f>
        <v>HW 165</v>
      </c>
      <c r="K141">
        <f>Sheet1!M143</f>
        <v>48</v>
      </c>
      <c r="L141">
        <f>IF(NOT(ISBLANK(Sheet1!P143)),Sheet1!P143,"")</f>
        <v>95</v>
      </c>
      <c r="M141" t="str">
        <f>IF(NOT(ISBLANK(Sheet1!Q143)),Sheet1!Q143,"")</f>
        <v/>
      </c>
      <c r="N141" s="13">
        <f>IF(NOT(ISBLANK(Sheet1!S143)),Sheet1!S143,"")</f>
        <v>25</v>
      </c>
      <c r="O141">
        <f>IF(NOT(ISBLANK(Sheet1!T143)),Sheet1!T143,"")</f>
        <v>30.2</v>
      </c>
      <c r="P141" s="13">
        <f>IF(NOT(ISBLANK(Sheet1!V143)),Sheet1!V143,"")</f>
        <v>25</v>
      </c>
      <c r="Q141">
        <f>IF(NOT(ISBLANK(Sheet1!W143)),Sheet1!W143,"")</f>
        <v>31</v>
      </c>
      <c r="R141" t="str">
        <f>IF(NOT(ISBLANK(Sheet1!J143)),TEXT(Sheet1!J143,"hh:mm"),"")</f>
        <v>11:00</v>
      </c>
      <c r="S141" t="str">
        <f>IF(NOT(ISBLANK(Sheet1!K143)),TEXT(Sheet1!K143,"hh:mm"),"")</f>
        <v>05:00</v>
      </c>
      <c r="T141" t="str">
        <f>IF(NOT(ISBLANK(Sheet1!N143)),TEXT(Sheet1!N143,"hh:mm"),"")</f>
        <v>10:00</v>
      </c>
      <c r="U141" t="str">
        <f>IF(NOT(ISBLANK(Sheet1!O143)),TEXT(Sheet1!O143,"hh:mm"),"")</f>
        <v>12:15</v>
      </c>
      <c r="V141">
        <f>IF(NOT(ISBLANK(Sheet1!X143)),Sheet1!X143,"")</f>
        <v>1351</v>
      </c>
      <c r="W141">
        <f>IF(NOT(ISBLANK(Sheet1!Y143)),Sheet1!Y143,"")</f>
        <v>10</v>
      </c>
      <c r="X141">
        <f>IF(NOT(ISBLANK(Sheet1!Z143)),Sheet1!Z143,"")</f>
        <v>0.7</v>
      </c>
      <c r="Y141">
        <f>IF(NOT(ISBLANK(Sheet1!AA143)),Sheet1!AA143,"")</f>
        <v>759</v>
      </c>
      <c r="Z141">
        <f>IF(NOT(ISBLANK(Sheet1!AB143)),Sheet1!AB143,"")</f>
        <v>56.2</v>
      </c>
      <c r="AA141">
        <f>IF(NOT(ISBLANK(Sheet1!AC143)),Sheet1!AC143,"")</f>
        <v>300</v>
      </c>
      <c r="AB141">
        <f>IF(NOT(ISBLANK(Sheet1!AD143)),Sheet1!AD143,"")</f>
        <v>22.2</v>
      </c>
      <c r="AC141">
        <f>IF(NOT(ISBLANK(Sheet1!AE143)),Sheet1!AE143,"")</f>
        <v>3</v>
      </c>
      <c r="AD141">
        <f>IF(NOT(ISBLANK(Sheet1!AF143)),Sheet1!AF143,"")</f>
        <v>0.2</v>
      </c>
      <c r="AE141">
        <f>IF(NOT(ISBLANK(Sheet1!AG143)),Sheet1!AG143,"")</f>
        <v>231</v>
      </c>
      <c r="AF141">
        <f>IF(NOT(ISBLANK(Sheet1!AH143)),Sheet1!AH143,"")</f>
        <v>17.100000000000001</v>
      </c>
      <c r="AG141">
        <f>IF(NOT(ISBLANK(Sheet1!AI143)),Sheet1!AI143,"")</f>
        <v>16</v>
      </c>
      <c r="AH141">
        <f>IF(NOT(ISBLANK(Sheet1!AJ143)),Sheet1!AJ143,"")</f>
        <v>1.2</v>
      </c>
      <c r="AI141">
        <f>IF(NOT(ISBLANK(Sheet1!AK143)),Sheet1!AK143,"")</f>
        <v>0</v>
      </c>
      <c r="AJ141">
        <f>IF(NOT(ISBLANK(Sheet1!AL143)),Sheet1!AL143,"")</f>
        <v>0</v>
      </c>
      <c r="AK141">
        <f>IF(NOT(ISBLANK(Sheet1!AM143)),Sheet1!AM143,"")</f>
        <v>26</v>
      </c>
      <c r="AL141">
        <f>IF(NOT(ISBLANK(Sheet1!AN143)),Sheet1!AN143,"")</f>
        <v>1.9</v>
      </c>
      <c r="AM141">
        <f>IF(NOT(ISBLANK(Sheet1!AO143)),Sheet1!AO143,"")</f>
        <v>6</v>
      </c>
      <c r="AN141">
        <f>IF(NOT(ISBLANK(Sheet1!AP143)),Sheet1!AP143,"")</f>
        <v>0.4</v>
      </c>
      <c r="AO141">
        <f>IF(NOT(ISBLANK(Sheet1!AQ143)),Sheet1!AQ143,"")</f>
        <v>0</v>
      </c>
      <c r="AP141">
        <f>IF(NOT(ISBLANK(Sheet1!AR143)),Sheet1!AR143,"")</f>
        <v>0</v>
      </c>
      <c r="AQ141">
        <f>IF(NOT(ISBLANK(Sheet1!AS143)),Sheet1!AS143,"")</f>
        <v>0</v>
      </c>
      <c r="AR141">
        <f>IF(NOT(ISBLANK(Sheet1!AT143)),Sheet1!AT143,"")</f>
        <v>0</v>
      </c>
      <c r="AS141">
        <f>IF(NOT(ISBLANK(Sheet1!AU143)),Sheet1!AU143,"")</f>
        <v>0</v>
      </c>
      <c r="AT141">
        <f>IF(NOT(ISBLANK(Sheet1!AV143)),Sheet1!AV143,"")</f>
        <v>0</v>
      </c>
      <c r="AU141">
        <f>IF(NOT(ISBLANK(Sheet1!AW143)),Sheet1!AW143,"")</f>
        <v>0</v>
      </c>
      <c r="AV141">
        <f>IF(NOT(ISBLANK(Sheet1!AX143)),Sheet1!AX143,"")</f>
        <v>0</v>
      </c>
      <c r="AW141" t="str">
        <f>IF(NOT(ISBLANK(Sheet1!AZ143)),TEXT(Sheet1!AZ143,"hh:mm"),"")</f>
        <v/>
      </c>
      <c r="AX141" t="str">
        <f>IF(NOT(ISBLANK(Sheet1!BA143)),TEXT(Sheet1!BA143,"hh:mm"),"")</f>
        <v/>
      </c>
      <c r="AY141" t="str">
        <f>IF(NOT(ISBLANK(Sheet1!BB143)),Sheet1!BB143,"")</f>
        <v/>
      </c>
      <c r="AZ141" t="str">
        <f>IF(NOT(ISBLANK(Sheet1!BC143)),Sheet1!BC143,"")</f>
        <v/>
      </c>
      <c r="BA141" t="str">
        <f>IF(NOT(ISBLANK(Sheet1!BD143)),Sheet1!BD143,"")</f>
        <v/>
      </c>
      <c r="BB141" t="str">
        <f>IF(NOT(ISBLANK(Sheet1!BE143)),Sheet1!BE143,"")</f>
        <v/>
      </c>
      <c r="BC141" t="str">
        <f>IF(NOT(ISBLANK(Sheet1!BF143)),Sheet1!BF143,"")</f>
        <v/>
      </c>
      <c r="BD141" t="str">
        <f>IF(NOT(ISBLANK(Sheet1!BG143)),Sheet1!BG143,"")</f>
        <v/>
      </c>
      <c r="BE141" t="str">
        <f>IF(NOT(ISBLANK(Sheet1!BI143)),TEXT(Sheet1!BI143,"hh:mm"),"")</f>
        <v/>
      </c>
      <c r="BF141" t="str">
        <f>IF(NOT(ISBLANK(Sheet1!BJ143)),TEXT(Sheet1!BJ143,"hh:mm"),"")</f>
        <v/>
      </c>
      <c r="BG141" t="str">
        <f>IF(NOT(ISBLANK(Sheet1!BK143)),Sheet1!BK143,"")</f>
        <v/>
      </c>
      <c r="BH141" t="str">
        <f>IF(NOT(ISBLANK(Sheet1!BL143)),Sheet1!BL143,"")</f>
        <v/>
      </c>
      <c r="BI141" t="str">
        <f>IF(NOT(ISBLANK(Sheet1!BM143)),Sheet1!BM143,"")</f>
        <v/>
      </c>
      <c r="BJ141" t="str">
        <f>IF(NOT(ISBLANK(Sheet1!BN143)),Sheet1!BN143,"")</f>
        <v/>
      </c>
      <c r="BK141" t="str">
        <f>IF(NOT(ISBLANK(Sheet1!BO143)),Sheet1!BO143,"")</f>
        <v/>
      </c>
      <c r="BL141" t="str">
        <f>IF(NOT(ISBLANK(Sheet1!BP143)),Sheet1!BP143,"")</f>
        <v/>
      </c>
      <c r="BM141">
        <f t="shared" si="2"/>
        <v>95</v>
      </c>
    </row>
    <row r="142" spans="1:65">
      <c r="A142">
        <f>Sheet1!A144</f>
        <v>141</v>
      </c>
      <c r="B142" t="str">
        <f>Sheet1!B144</f>
        <v>None</v>
      </c>
      <c r="C142">
        <f>Sheet1!C144</f>
        <v>37.952274000000003</v>
      </c>
      <c r="D142">
        <f>Sheet1!D144</f>
        <v>-104.815359</v>
      </c>
      <c r="E142" t="str">
        <f>Sheet1!E144</f>
        <v>Colorado Blvd</v>
      </c>
      <c r="F142" s="8">
        <f>Sheet1!F144</f>
        <v>44754</v>
      </c>
      <c r="G142" s="8">
        <f>Sheet1!G144</f>
        <v>44761</v>
      </c>
      <c r="H142" t="str">
        <f>Sheet1!H144</f>
        <v>HW 165</v>
      </c>
      <c r="I142">
        <f>Sheet1!I144</f>
        <v>82</v>
      </c>
      <c r="J142" t="str">
        <f>Sheet1!L144</f>
        <v>HW 165</v>
      </c>
      <c r="K142">
        <f>Sheet1!M144</f>
        <v>81</v>
      </c>
      <c r="L142">
        <f>IF(NOT(ISBLANK(Sheet1!P144)),Sheet1!P144,"")</f>
        <v>163</v>
      </c>
      <c r="M142" t="str">
        <f>IF(NOT(ISBLANK(Sheet1!Q144)),Sheet1!Q144,"")</f>
        <v/>
      </c>
      <c r="N142" s="13">
        <f>IF(NOT(ISBLANK(Sheet1!S144)),Sheet1!S144,"")</f>
        <v>25</v>
      </c>
      <c r="O142">
        <f>IF(NOT(ISBLANK(Sheet1!T144)),Sheet1!T144,"")</f>
        <v>31.5</v>
      </c>
      <c r="P142" s="13">
        <f>IF(NOT(ISBLANK(Sheet1!V144)),Sheet1!V144,"")</f>
        <v>25</v>
      </c>
      <c r="Q142">
        <f>IF(NOT(ISBLANK(Sheet1!W144)),Sheet1!W144,"")</f>
        <v>32.4</v>
      </c>
      <c r="R142" t="str">
        <f>IF(NOT(ISBLANK(Sheet1!J144)),TEXT(Sheet1!J144,"hh:mm"),"")</f>
        <v>10:00</v>
      </c>
      <c r="S142" t="str">
        <f>IF(NOT(ISBLANK(Sheet1!K144)),TEXT(Sheet1!K144,"hh:mm"),"")</f>
        <v>03:15</v>
      </c>
      <c r="T142" t="str">
        <f>IF(NOT(ISBLANK(Sheet1!N144)),TEXT(Sheet1!N144,"hh:mm"),"")</f>
        <v>09:45</v>
      </c>
      <c r="U142" t="str">
        <f>IF(NOT(ISBLANK(Sheet1!O144)),TEXT(Sheet1!O144,"hh:mm"),"")</f>
        <v>04:15</v>
      </c>
      <c r="V142">
        <f>IF(NOT(ISBLANK(Sheet1!X144)),Sheet1!X144,"")</f>
        <v>1099</v>
      </c>
      <c r="W142">
        <f>IF(NOT(ISBLANK(Sheet1!Y144)),Sheet1!Y144,"")</f>
        <v>10</v>
      </c>
      <c r="X142">
        <f>IF(NOT(ISBLANK(Sheet1!Z144)),Sheet1!Z144,"")</f>
        <v>0.9</v>
      </c>
      <c r="Y142">
        <f>IF(NOT(ISBLANK(Sheet1!AA144)),Sheet1!AA144,"")</f>
        <v>594</v>
      </c>
      <c r="Z142">
        <f>IF(NOT(ISBLANK(Sheet1!AB144)),Sheet1!AB144,"")</f>
        <v>54</v>
      </c>
      <c r="AA142">
        <f>IF(NOT(ISBLANK(Sheet1!AC144)),Sheet1!AC144,"")</f>
        <v>288</v>
      </c>
      <c r="AB142">
        <f>IF(NOT(ISBLANK(Sheet1!AD144)),Sheet1!AD144,"")</f>
        <v>26.2</v>
      </c>
      <c r="AC142">
        <f>IF(NOT(ISBLANK(Sheet1!AE144)),Sheet1!AE144,"")</f>
        <v>6</v>
      </c>
      <c r="AD142">
        <f>IF(NOT(ISBLANK(Sheet1!AF144)),Sheet1!AF144,"")</f>
        <v>0.5</v>
      </c>
      <c r="AE142">
        <f>IF(NOT(ISBLANK(Sheet1!AG144)),Sheet1!AG144,"")</f>
        <v>163</v>
      </c>
      <c r="AF142">
        <f>IF(NOT(ISBLANK(Sheet1!AH144)),Sheet1!AH144,"")</f>
        <v>14.8</v>
      </c>
      <c r="AG142">
        <f>IF(NOT(ISBLANK(Sheet1!AI144)),Sheet1!AI144,"")</f>
        <v>11</v>
      </c>
      <c r="AH142">
        <f>IF(NOT(ISBLANK(Sheet1!AJ144)),Sheet1!AJ144,"")</f>
        <v>1</v>
      </c>
      <c r="AI142">
        <f>IF(NOT(ISBLANK(Sheet1!AK144)),Sheet1!AK144,"")</f>
        <v>0</v>
      </c>
      <c r="AJ142">
        <f>IF(NOT(ISBLANK(Sheet1!AL144)),Sheet1!AL144,"")</f>
        <v>0</v>
      </c>
      <c r="AK142">
        <f>IF(NOT(ISBLANK(Sheet1!AM144)),Sheet1!AM144,"")</f>
        <v>27</v>
      </c>
      <c r="AL142">
        <f>IF(NOT(ISBLANK(Sheet1!AN144)),Sheet1!AN144,"")</f>
        <v>2.5</v>
      </c>
      <c r="AM142">
        <f>IF(NOT(ISBLANK(Sheet1!AO144)),Sheet1!AO144,"")</f>
        <v>0</v>
      </c>
      <c r="AN142">
        <f>IF(NOT(ISBLANK(Sheet1!AP144)),Sheet1!AP144,"")</f>
        <v>0</v>
      </c>
      <c r="AO142">
        <f>IF(NOT(ISBLANK(Sheet1!AQ144)),Sheet1!AQ144,"")</f>
        <v>0</v>
      </c>
      <c r="AP142">
        <f>IF(NOT(ISBLANK(Sheet1!AR144)),Sheet1!AR144,"")</f>
        <v>0</v>
      </c>
      <c r="AQ142">
        <f>IF(NOT(ISBLANK(Sheet1!AS144)),Sheet1!AS144,"")</f>
        <v>0</v>
      </c>
      <c r="AR142">
        <f>IF(NOT(ISBLANK(Sheet1!AT144)),Sheet1!AT144,"")</f>
        <v>0</v>
      </c>
      <c r="AS142">
        <f>IF(NOT(ISBLANK(Sheet1!AU144)),Sheet1!AU144,"")</f>
        <v>0</v>
      </c>
      <c r="AT142">
        <f>IF(NOT(ISBLANK(Sheet1!AV144)),Sheet1!AV144,"")</f>
        <v>0</v>
      </c>
      <c r="AU142">
        <f>IF(NOT(ISBLANK(Sheet1!AW144)),Sheet1!AW144,"")</f>
        <v>0</v>
      </c>
      <c r="AV142">
        <f>IF(NOT(ISBLANK(Sheet1!AX144)),Sheet1!AX144,"")</f>
        <v>0</v>
      </c>
      <c r="AW142" t="str">
        <f>IF(NOT(ISBLANK(Sheet1!AZ144)),TEXT(Sheet1!AZ144,"hh:mm"),"")</f>
        <v/>
      </c>
      <c r="AX142" t="str">
        <f>IF(NOT(ISBLANK(Sheet1!BA144)),TEXT(Sheet1!BA144,"hh:mm"),"")</f>
        <v/>
      </c>
      <c r="AY142" t="str">
        <f>IF(NOT(ISBLANK(Sheet1!BB144)),Sheet1!BB144,"")</f>
        <v/>
      </c>
      <c r="AZ142" t="str">
        <f>IF(NOT(ISBLANK(Sheet1!BC144)),Sheet1!BC144,"")</f>
        <v/>
      </c>
      <c r="BA142" t="str">
        <f>IF(NOT(ISBLANK(Sheet1!BD144)),Sheet1!BD144,"")</f>
        <v/>
      </c>
      <c r="BB142" t="str">
        <f>IF(NOT(ISBLANK(Sheet1!BE144)),Sheet1!BE144,"")</f>
        <v/>
      </c>
      <c r="BC142" t="str">
        <f>IF(NOT(ISBLANK(Sheet1!BF144)),Sheet1!BF144,"")</f>
        <v/>
      </c>
      <c r="BD142" t="str">
        <f>IF(NOT(ISBLANK(Sheet1!BG144)),Sheet1!BG144,"")</f>
        <v/>
      </c>
      <c r="BE142" t="str">
        <f>IF(NOT(ISBLANK(Sheet1!BI144)),TEXT(Sheet1!BI144,"hh:mm"),"")</f>
        <v/>
      </c>
      <c r="BF142" t="str">
        <f>IF(NOT(ISBLANK(Sheet1!BJ144)),TEXT(Sheet1!BJ144,"hh:mm"),"")</f>
        <v/>
      </c>
      <c r="BG142" t="str">
        <f>IF(NOT(ISBLANK(Sheet1!BK144)),Sheet1!BK144,"")</f>
        <v/>
      </c>
      <c r="BH142" t="str">
        <f>IF(NOT(ISBLANK(Sheet1!BL144)),Sheet1!BL144,"")</f>
        <v/>
      </c>
      <c r="BI142" t="str">
        <f>IF(NOT(ISBLANK(Sheet1!BM144)),Sheet1!BM144,"")</f>
        <v/>
      </c>
      <c r="BJ142" t="str">
        <f>IF(NOT(ISBLANK(Sheet1!BN144)),Sheet1!BN144,"")</f>
        <v/>
      </c>
      <c r="BK142" t="str">
        <f>IF(NOT(ISBLANK(Sheet1!BO144)),Sheet1!BO144,"")</f>
        <v/>
      </c>
      <c r="BL142" t="str">
        <f>IF(NOT(ISBLANK(Sheet1!BP144)),Sheet1!BP144,"")</f>
        <v/>
      </c>
      <c r="BM142">
        <f t="shared" si="2"/>
        <v>163</v>
      </c>
    </row>
    <row r="143" spans="1:65">
      <c r="A143">
        <f>Sheet1!A145</f>
        <v>142</v>
      </c>
      <c r="B143" t="str">
        <f>Sheet1!B145</f>
        <v>None</v>
      </c>
      <c r="C143">
        <f>Sheet1!C145</f>
        <v>37.937739999999998</v>
      </c>
      <c r="D143">
        <f>Sheet1!D145</f>
        <v>-104.835283</v>
      </c>
      <c r="E143" t="str">
        <f>Sheet1!E145</f>
        <v>Colorado Blvd</v>
      </c>
      <c r="F143" s="8">
        <f>Sheet1!F145</f>
        <v>44496</v>
      </c>
      <c r="G143" s="8">
        <f>Sheet1!G145</f>
        <v>44527</v>
      </c>
      <c r="H143" t="str">
        <f>Sheet1!H145</f>
        <v>Pagosa Way</v>
      </c>
      <c r="I143">
        <f>Sheet1!I145</f>
        <v>66</v>
      </c>
      <c r="J143" t="str">
        <f>Sheet1!L145</f>
        <v>Pagosa Way</v>
      </c>
      <c r="K143">
        <f>Sheet1!M145</f>
        <v>67</v>
      </c>
      <c r="L143">
        <f>IF(NOT(ISBLANK(Sheet1!P145)),Sheet1!P145,"")</f>
        <v>133</v>
      </c>
      <c r="M143" t="str">
        <f>IF(NOT(ISBLANK(Sheet1!Q145)),Sheet1!Q145,"")</f>
        <v/>
      </c>
      <c r="N143" s="13">
        <f>IF(NOT(ISBLANK(Sheet1!S145)),Sheet1!S145,"")</f>
        <v>25</v>
      </c>
      <c r="O143">
        <f>IF(NOT(ISBLANK(Sheet1!T145)),Sheet1!T145,"")</f>
        <v>30.2</v>
      </c>
      <c r="P143" s="13">
        <f>IF(NOT(ISBLANK(Sheet1!V145)),Sheet1!V145,"")</f>
        <v>25</v>
      </c>
      <c r="Q143">
        <f>IF(NOT(ISBLANK(Sheet1!W145)),Sheet1!W145,"")</f>
        <v>31.9</v>
      </c>
      <c r="R143" t="str">
        <f>IF(NOT(ISBLANK(Sheet1!J145)),TEXT(Sheet1!J145,"hh:mm"),"")</f>
        <v>11:00</v>
      </c>
      <c r="S143" t="str">
        <f>IF(NOT(ISBLANK(Sheet1!K145)),TEXT(Sheet1!K145,"hh:mm"),"")</f>
        <v>04:45</v>
      </c>
      <c r="T143" t="str">
        <f>IF(NOT(ISBLANK(Sheet1!N145)),TEXT(Sheet1!N145,"hh:mm"),"")</f>
        <v>07:30</v>
      </c>
      <c r="U143" t="str">
        <f>IF(NOT(ISBLANK(Sheet1!O145)),TEXT(Sheet1!O145,"hh:mm"),"")</f>
        <v>04:45</v>
      </c>
      <c r="V143">
        <f>IF(NOT(ISBLANK(Sheet1!X145)),Sheet1!X145,"")</f>
        <v>4070</v>
      </c>
      <c r="W143">
        <f>IF(NOT(ISBLANK(Sheet1!Y145)),Sheet1!Y145,"")</f>
        <v>3</v>
      </c>
      <c r="X143">
        <f>IF(NOT(ISBLANK(Sheet1!Z145)),Sheet1!Z145,"")</f>
        <v>0.1</v>
      </c>
      <c r="Y143">
        <f>IF(NOT(ISBLANK(Sheet1!AA145)),Sheet1!AA145,"")</f>
        <v>2959</v>
      </c>
      <c r="Z143">
        <f>IF(NOT(ISBLANK(Sheet1!AB145)),Sheet1!AB145,"")</f>
        <v>72.7</v>
      </c>
      <c r="AA143">
        <f>IF(NOT(ISBLANK(Sheet1!AC145)),Sheet1!AC145,"")</f>
        <v>634</v>
      </c>
      <c r="AB143">
        <f>IF(NOT(ISBLANK(Sheet1!AD145)),Sheet1!AD145,"")</f>
        <v>15.6</v>
      </c>
      <c r="AC143">
        <f>IF(NOT(ISBLANK(Sheet1!AE145)),Sheet1!AE145,"")</f>
        <v>72</v>
      </c>
      <c r="AD143">
        <f>IF(NOT(ISBLANK(Sheet1!AF145)),Sheet1!AF145,"")</f>
        <v>1.8</v>
      </c>
      <c r="AE143">
        <f>IF(NOT(ISBLANK(Sheet1!AG145)),Sheet1!AG145,"")</f>
        <v>374</v>
      </c>
      <c r="AF143">
        <f>IF(NOT(ISBLANK(Sheet1!AH145)),Sheet1!AH145,"")</f>
        <v>9.1999999999999993</v>
      </c>
      <c r="AG143">
        <f>IF(NOT(ISBLANK(Sheet1!AI145)),Sheet1!AI145,"")</f>
        <v>3</v>
      </c>
      <c r="AH143">
        <f>IF(NOT(ISBLANK(Sheet1!AJ145)),Sheet1!AJ145,"")</f>
        <v>0.1</v>
      </c>
      <c r="AI143">
        <f>IF(NOT(ISBLANK(Sheet1!AK145)),Sheet1!AK145,"")</f>
        <v>0</v>
      </c>
      <c r="AJ143">
        <f>IF(NOT(ISBLANK(Sheet1!AL145)),Sheet1!AL145,"")</f>
        <v>0</v>
      </c>
      <c r="AK143">
        <f>IF(NOT(ISBLANK(Sheet1!AM145)),Sheet1!AM145,"")</f>
        <v>25</v>
      </c>
      <c r="AL143">
        <f>IF(NOT(ISBLANK(Sheet1!AN145)),Sheet1!AN145,"")</f>
        <v>0.6</v>
      </c>
      <c r="AM143">
        <f>IF(NOT(ISBLANK(Sheet1!AO145)),Sheet1!AO145,"")</f>
        <v>0</v>
      </c>
      <c r="AN143">
        <f>IF(NOT(ISBLANK(Sheet1!AP145)),Sheet1!AP145,"")</f>
        <v>0</v>
      </c>
      <c r="AO143">
        <f>IF(NOT(ISBLANK(Sheet1!AQ145)),Sheet1!AQ145,"")</f>
        <v>0</v>
      </c>
      <c r="AP143">
        <f>IF(NOT(ISBLANK(Sheet1!AR145)),Sheet1!AR145,"")</f>
        <v>0</v>
      </c>
      <c r="AQ143">
        <f>IF(NOT(ISBLANK(Sheet1!AS145)),Sheet1!AS145,"")</f>
        <v>0</v>
      </c>
      <c r="AR143">
        <f>IF(NOT(ISBLANK(Sheet1!AT145)),Sheet1!AT145,"")</f>
        <v>0</v>
      </c>
      <c r="AS143">
        <f>IF(NOT(ISBLANK(Sheet1!AU145)),Sheet1!AU145,"")</f>
        <v>0</v>
      </c>
      <c r="AT143">
        <f>IF(NOT(ISBLANK(Sheet1!AV145)),Sheet1!AV145,"")</f>
        <v>0</v>
      </c>
      <c r="AU143">
        <f>IF(NOT(ISBLANK(Sheet1!AW145)),Sheet1!AW145,"")</f>
        <v>0</v>
      </c>
      <c r="AV143">
        <f>IF(NOT(ISBLANK(Sheet1!AX145)),Sheet1!AX145,"")</f>
        <v>0</v>
      </c>
      <c r="AW143" t="str">
        <f>IF(NOT(ISBLANK(Sheet1!AZ145)),TEXT(Sheet1!AZ145,"hh:mm"),"")</f>
        <v/>
      </c>
      <c r="AX143" t="str">
        <f>IF(NOT(ISBLANK(Sheet1!BA145)),TEXT(Sheet1!BA145,"hh:mm"),"")</f>
        <v/>
      </c>
      <c r="AY143" t="str">
        <f>IF(NOT(ISBLANK(Sheet1!BB145)),Sheet1!BB145,"")</f>
        <v/>
      </c>
      <c r="AZ143" t="str">
        <f>IF(NOT(ISBLANK(Sheet1!BC145)),Sheet1!BC145,"")</f>
        <v/>
      </c>
      <c r="BA143" t="str">
        <f>IF(NOT(ISBLANK(Sheet1!BD145)),Sheet1!BD145,"")</f>
        <v/>
      </c>
      <c r="BB143" t="str">
        <f>IF(NOT(ISBLANK(Sheet1!BE145)),Sheet1!BE145,"")</f>
        <v/>
      </c>
      <c r="BC143" t="str">
        <f>IF(NOT(ISBLANK(Sheet1!BF145)),Sheet1!BF145,"")</f>
        <v/>
      </c>
      <c r="BD143" t="str">
        <f>IF(NOT(ISBLANK(Sheet1!BG145)),Sheet1!BG145,"")</f>
        <v/>
      </c>
      <c r="BE143" t="str">
        <f>IF(NOT(ISBLANK(Sheet1!BI145)),TEXT(Sheet1!BI145,"hh:mm"),"")</f>
        <v/>
      </c>
      <c r="BF143" t="str">
        <f>IF(NOT(ISBLANK(Sheet1!BJ145)),TEXT(Sheet1!BJ145,"hh:mm"),"")</f>
        <v/>
      </c>
      <c r="BG143" t="str">
        <f>IF(NOT(ISBLANK(Sheet1!BK145)),Sheet1!BK145,"")</f>
        <v/>
      </c>
      <c r="BH143" t="str">
        <f>IF(NOT(ISBLANK(Sheet1!BL145)),Sheet1!BL145,"")</f>
        <v/>
      </c>
      <c r="BI143" t="str">
        <f>IF(NOT(ISBLANK(Sheet1!BM145)),Sheet1!BM145,"")</f>
        <v/>
      </c>
      <c r="BJ143" t="str">
        <f>IF(NOT(ISBLANK(Sheet1!BN145)),Sheet1!BN145,"")</f>
        <v/>
      </c>
      <c r="BK143" t="str">
        <f>IF(NOT(ISBLANK(Sheet1!BO145)),Sheet1!BO145,"")</f>
        <v/>
      </c>
      <c r="BL143" t="str">
        <f>IF(NOT(ISBLANK(Sheet1!BP145)),Sheet1!BP145,"")</f>
        <v/>
      </c>
      <c r="BM143">
        <f t="shared" si="2"/>
        <v>133</v>
      </c>
    </row>
    <row r="144" spans="1:65">
      <c r="A144">
        <f>Sheet1!A146</f>
        <v>143</v>
      </c>
      <c r="B144" t="str">
        <f>Sheet1!B146</f>
        <v>None</v>
      </c>
      <c r="C144">
        <f>Sheet1!C146</f>
        <v>37.941861000000003</v>
      </c>
      <c r="D144">
        <f>Sheet1!D146</f>
        <v>-104.81607</v>
      </c>
      <c r="E144" t="str">
        <f>Sheet1!E146</f>
        <v>Colorado Blvd</v>
      </c>
      <c r="F144" s="8">
        <f>Sheet1!F146</f>
        <v>44740</v>
      </c>
      <c r="G144" s="8">
        <f>Sheet1!G146</f>
        <v>44754</v>
      </c>
      <c r="H144" t="str">
        <f>Sheet1!H146</f>
        <v>HW 165</v>
      </c>
      <c r="I144">
        <f>Sheet1!I146</f>
        <v>20</v>
      </c>
      <c r="J144" t="str">
        <f>Sheet1!L146</f>
        <v>HW 165</v>
      </c>
      <c r="K144">
        <f>Sheet1!M146</f>
        <v>19</v>
      </c>
      <c r="L144">
        <f>IF(NOT(ISBLANK(Sheet1!P146)),Sheet1!P146,"")</f>
        <v>39</v>
      </c>
      <c r="M144" t="str">
        <f>IF(NOT(ISBLANK(Sheet1!Q146)),Sheet1!Q146,"")</f>
        <v/>
      </c>
      <c r="N144" s="13">
        <f>IF(NOT(ISBLANK(Sheet1!S146)),Sheet1!S146,"")</f>
        <v>25</v>
      </c>
      <c r="O144">
        <f>IF(NOT(ISBLANK(Sheet1!T146)),Sheet1!T146,"")</f>
        <v>37.9</v>
      </c>
      <c r="P144" s="13">
        <f>IF(NOT(ISBLANK(Sheet1!V146)),Sheet1!V146,"")</f>
        <v>25</v>
      </c>
      <c r="Q144">
        <f>IF(NOT(ISBLANK(Sheet1!W146)),Sheet1!W146,"")</f>
        <v>35.5</v>
      </c>
      <c r="R144" t="str">
        <f>IF(NOT(ISBLANK(Sheet1!J146)),TEXT(Sheet1!J146,"hh:mm"),"")</f>
        <v>11:00</v>
      </c>
      <c r="S144" t="str">
        <f>IF(NOT(ISBLANK(Sheet1!K146)),TEXT(Sheet1!K146,"hh:mm"),"")</f>
        <v>05:00</v>
      </c>
      <c r="T144" t="str">
        <f>IF(NOT(ISBLANK(Sheet1!N146)),TEXT(Sheet1!N146,"hh:mm"),"")</f>
        <v>10:15</v>
      </c>
      <c r="U144" t="str">
        <f>IF(NOT(ISBLANK(Sheet1!O146)),TEXT(Sheet1!O146,"hh:mm"),"")</f>
        <v>12:15</v>
      </c>
      <c r="V144">
        <f>IF(NOT(ISBLANK(Sheet1!X146)),Sheet1!X146,"")</f>
        <v>537</v>
      </c>
      <c r="W144">
        <f>IF(NOT(ISBLANK(Sheet1!Y146)),Sheet1!Y146,"")</f>
        <v>0</v>
      </c>
      <c r="X144">
        <f>IF(NOT(ISBLANK(Sheet1!Z146)),Sheet1!Z146,"")</f>
        <v>0</v>
      </c>
      <c r="Y144">
        <f>IF(NOT(ISBLANK(Sheet1!AA146)),Sheet1!AA146,"")</f>
        <v>263</v>
      </c>
      <c r="Z144">
        <f>IF(NOT(ISBLANK(Sheet1!AB146)),Sheet1!AB146,"")</f>
        <v>49</v>
      </c>
      <c r="AA144">
        <f>IF(NOT(ISBLANK(Sheet1!AC146)),Sheet1!AC146,"")</f>
        <v>110</v>
      </c>
      <c r="AB144">
        <f>IF(NOT(ISBLANK(Sheet1!AD146)),Sheet1!AD146,"")</f>
        <v>20.5</v>
      </c>
      <c r="AC144">
        <f>IF(NOT(ISBLANK(Sheet1!AE146)),Sheet1!AE146,"")</f>
        <v>2</v>
      </c>
      <c r="AD144">
        <f>IF(NOT(ISBLANK(Sheet1!AF146)),Sheet1!AF146,"")</f>
        <v>0.4</v>
      </c>
      <c r="AE144">
        <f>IF(NOT(ISBLANK(Sheet1!AG146)),Sheet1!AG146,"")</f>
        <v>121</v>
      </c>
      <c r="AF144">
        <f>IF(NOT(ISBLANK(Sheet1!AH146)),Sheet1!AH146,"")</f>
        <v>22.5</v>
      </c>
      <c r="AG144">
        <f>IF(NOT(ISBLANK(Sheet1!AI146)),Sheet1!AI146,"")</f>
        <v>24</v>
      </c>
      <c r="AH144">
        <f>IF(NOT(ISBLANK(Sheet1!AJ146)),Sheet1!AJ146,"")</f>
        <v>4.5</v>
      </c>
      <c r="AI144">
        <f>IF(NOT(ISBLANK(Sheet1!AK146)),Sheet1!AK146,"")</f>
        <v>0</v>
      </c>
      <c r="AJ144">
        <f>IF(NOT(ISBLANK(Sheet1!AL146)),Sheet1!AL146,"")</f>
        <v>0</v>
      </c>
      <c r="AK144">
        <f>IF(NOT(ISBLANK(Sheet1!AM146)),Sheet1!AM146,"")</f>
        <v>15</v>
      </c>
      <c r="AL144">
        <f>IF(NOT(ISBLANK(Sheet1!AN146)),Sheet1!AN146,"")</f>
        <v>2.8</v>
      </c>
      <c r="AM144">
        <f>IF(NOT(ISBLANK(Sheet1!AO146)),Sheet1!AO146,"")</f>
        <v>2</v>
      </c>
      <c r="AN144">
        <f>IF(NOT(ISBLANK(Sheet1!AP146)),Sheet1!AP146,"")</f>
        <v>0.4</v>
      </c>
      <c r="AO144">
        <f>IF(NOT(ISBLANK(Sheet1!AQ146)),Sheet1!AQ146,"")</f>
        <v>0</v>
      </c>
      <c r="AP144">
        <f>IF(NOT(ISBLANK(Sheet1!AR146)),Sheet1!AR146,"")</f>
        <v>0</v>
      </c>
      <c r="AQ144">
        <f>IF(NOT(ISBLANK(Sheet1!AS146)),Sheet1!AS146,"")</f>
        <v>0</v>
      </c>
      <c r="AR144">
        <f>IF(NOT(ISBLANK(Sheet1!AT146)),Sheet1!AT146,"")</f>
        <v>0</v>
      </c>
      <c r="AS144">
        <f>IF(NOT(ISBLANK(Sheet1!AU146)),Sheet1!AU146,"")</f>
        <v>0</v>
      </c>
      <c r="AT144">
        <f>IF(NOT(ISBLANK(Sheet1!AV146)),Sheet1!AV146,"")</f>
        <v>0</v>
      </c>
      <c r="AU144">
        <f>IF(NOT(ISBLANK(Sheet1!AW146)),Sheet1!AW146,"")</f>
        <v>0</v>
      </c>
      <c r="AV144">
        <f>IF(NOT(ISBLANK(Sheet1!AX146)),Sheet1!AX146,"")</f>
        <v>0</v>
      </c>
      <c r="AW144" t="str">
        <f>IF(NOT(ISBLANK(Sheet1!AZ146)),TEXT(Sheet1!AZ146,"hh:mm"),"")</f>
        <v/>
      </c>
      <c r="AX144" t="str">
        <f>IF(NOT(ISBLANK(Sheet1!BA146)),TEXT(Sheet1!BA146,"hh:mm"),"")</f>
        <v/>
      </c>
      <c r="AY144" t="str">
        <f>IF(NOT(ISBLANK(Sheet1!BB146)),Sheet1!BB146,"")</f>
        <v/>
      </c>
      <c r="AZ144" t="str">
        <f>IF(NOT(ISBLANK(Sheet1!BC146)),Sheet1!BC146,"")</f>
        <v/>
      </c>
      <c r="BA144" t="str">
        <f>IF(NOT(ISBLANK(Sheet1!BD146)),Sheet1!BD146,"")</f>
        <v/>
      </c>
      <c r="BB144" t="str">
        <f>IF(NOT(ISBLANK(Sheet1!BE146)),Sheet1!BE146,"")</f>
        <v/>
      </c>
      <c r="BC144" t="str">
        <f>IF(NOT(ISBLANK(Sheet1!BF146)),Sheet1!BF146,"")</f>
        <v/>
      </c>
      <c r="BD144" t="str">
        <f>IF(NOT(ISBLANK(Sheet1!BG146)),Sheet1!BG146,"")</f>
        <v/>
      </c>
      <c r="BE144" t="str">
        <f>IF(NOT(ISBLANK(Sheet1!BI146)),TEXT(Sheet1!BI146,"hh:mm"),"")</f>
        <v/>
      </c>
      <c r="BF144" t="str">
        <f>IF(NOT(ISBLANK(Sheet1!BJ146)),TEXT(Sheet1!BJ146,"hh:mm"),"")</f>
        <v/>
      </c>
      <c r="BG144" t="str">
        <f>IF(NOT(ISBLANK(Sheet1!BK146)),Sheet1!BK146,"")</f>
        <v/>
      </c>
      <c r="BH144" t="str">
        <f>IF(NOT(ISBLANK(Sheet1!BL146)),Sheet1!BL146,"")</f>
        <v/>
      </c>
      <c r="BI144" t="str">
        <f>IF(NOT(ISBLANK(Sheet1!BM146)),Sheet1!BM146,"")</f>
        <v/>
      </c>
      <c r="BJ144" t="str">
        <f>IF(NOT(ISBLANK(Sheet1!BN146)),Sheet1!BN146,"")</f>
        <v/>
      </c>
      <c r="BK144" t="str">
        <f>IF(NOT(ISBLANK(Sheet1!BO146)),Sheet1!BO146,"")</f>
        <v/>
      </c>
      <c r="BL144" t="str">
        <f>IF(NOT(ISBLANK(Sheet1!BP146)),Sheet1!BP146,"")</f>
        <v/>
      </c>
      <c r="BM144">
        <f t="shared" si="2"/>
        <v>39</v>
      </c>
    </row>
    <row r="145" spans="1:65">
      <c r="A145">
        <f>Sheet1!A147</f>
        <v>144</v>
      </c>
      <c r="B145" t="str">
        <f>Sheet1!B147</f>
        <v>None</v>
      </c>
      <c r="C145">
        <f>Sheet1!C147</f>
        <v>37.941861000000003</v>
      </c>
      <c r="D145">
        <f>Sheet1!D147</f>
        <v>-104.81607</v>
      </c>
      <c r="E145" t="str">
        <f>Sheet1!E147</f>
        <v>Colorado Blvd</v>
      </c>
      <c r="F145" s="8">
        <f>Sheet1!F147</f>
        <v>44754</v>
      </c>
      <c r="G145" s="8">
        <f>Sheet1!G147</f>
        <v>44761</v>
      </c>
      <c r="H145" t="str">
        <f>Sheet1!H147</f>
        <v>HW 165</v>
      </c>
      <c r="I145">
        <f>Sheet1!I147</f>
        <v>24</v>
      </c>
      <c r="J145" t="str">
        <f>Sheet1!L147</f>
        <v>HW 165</v>
      </c>
      <c r="K145">
        <f>Sheet1!M147</f>
        <v>31</v>
      </c>
      <c r="L145">
        <f>IF(NOT(ISBLANK(Sheet1!P147)),Sheet1!P147,"")</f>
        <v>55</v>
      </c>
      <c r="M145" t="str">
        <f>IF(NOT(ISBLANK(Sheet1!Q147)),Sheet1!Q147,"")</f>
        <v/>
      </c>
      <c r="N145" s="13">
        <f>IF(NOT(ISBLANK(Sheet1!S147)),Sheet1!S147,"")</f>
        <v>25</v>
      </c>
      <c r="O145">
        <f>IF(NOT(ISBLANK(Sheet1!T147)),Sheet1!T147,"")</f>
        <v>38.5</v>
      </c>
      <c r="P145" s="13">
        <f>IF(NOT(ISBLANK(Sheet1!V147)),Sheet1!V147,"")</f>
        <v>25</v>
      </c>
      <c r="Q145">
        <f>IF(NOT(ISBLANK(Sheet1!W147)),Sheet1!W147,"")</f>
        <v>35.5</v>
      </c>
      <c r="R145" t="str">
        <f>IF(NOT(ISBLANK(Sheet1!J147)),TEXT(Sheet1!J147,"hh:mm"),"")</f>
        <v>09:45</v>
      </c>
      <c r="S145" t="str">
        <f>IF(NOT(ISBLANK(Sheet1!K147)),TEXT(Sheet1!K147,"hh:mm"),"")</f>
        <v>01:30</v>
      </c>
      <c r="T145" t="str">
        <f>IF(NOT(ISBLANK(Sheet1!N147)),TEXT(Sheet1!N147,"hh:mm"),"")</f>
        <v>09:45</v>
      </c>
      <c r="U145" t="str">
        <f>IF(NOT(ISBLANK(Sheet1!O147)),TEXT(Sheet1!O147,"hh:mm"),"")</f>
        <v>01:45</v>
      </c>
      <c r="V145">
        <f>IF(NOT(ISBLANK(Sheet1!X147)),Sheet1!X147,"")</f>
        <v>356</v>
      </c>
      <c r="W145">
        <f>IF(NOT(ISBLANK(Sheet1!Y147)),Sheet1!Y147,"")</f>
        <v>1</v>
      </c>
      <c r="X145">
        <f>IF(NOT(ISBLANK(Sheet1!Z147)),Sheet1!Z147,"")</f>
        <v>0.3</v>
      </c>
      <c r="Y145">
        <f>IF(NOT(ISBLANK(Sheet1!AA147)),Sheet1!AA147,"")</f>
        <v>186</v>
      </c>
      <c r="Z145">
        <f>IF(NOT(ISBLANK(Sheet1!AB147)),Sheet1!AB147,"")</f>
        <v>52.2</v>
      </c>
      <c r="AA145">
        <f>IF(NOT(ISBLANK(Sheet1!AC147)),Sheet1!AC147,"")</f>
        <v>87</v>
      </c>
      <c r="AB145">
        <f>IF(NOT(ISBLANK(Sheet1!AD147)),Sheet1!AD147,"")</f>
        <v>24.4</v>
      </c>
      <c r="AC145">
        <f>IF(NOT(ISBLANK(Sheet1!AE147)),Sheet1!AE147,"")</f>
        <v>2</v>
      </c>
      <c r="AD145">
        <f>IF(NOT(ISBLANK(Sheet1!AF147)),Sheet1!AF147,"")</f>
        <v>0.6</v>
      </c>
      <c r="AE145">
        <f>IF(NOT(ISBLANK(Sheet1!AG147)),Sheet1!AG147,"")</f>
        <v>54</v>
      </c>
      <c r="AF145">
        <f>IF(NOT(ISBLANK(Sheet1!AH147)),Sheet1!AH147,"")</f>
        <v>15.2</v>
      </c>
      <c r="AG145">
        <f>IF(NOT(ISBLANK(Sheet1!AI147)),Sheet1!AI147,"")</f>
        <v>13</v>
      </c>
      <c r="AH145">
        <f>IF(NOT(ISBLANK(Sheet1!AJ147)),Sheet1!AJ147,"")</f>
        <v>3.7</v>
      </c>
      <c r="AI145">
        <f>IF(NOT(ISBLANK(Sheet1!AK147)),Sheet1!AK147,"")</f>
        <v>0</v>
      </c>
      <c r="AJ145">
        <f>IF(NOT(ISBLANK(Sheet1!AL147)),Sheet1!AL147,"")</f>
        <v>0</v>
      </c>
      <c r="AK145">
        <f>IF(NOT(ISBLANK(Sheet1!AM147)),Sheet1!AM147,"")</f>
        <v>13</v>
      </c>
      <c r="AL145">
        <f>IF(NOT(ISBLANK(Sheet1!AN147)),Sheet1!AN147,"")</f>
        <v>3.7</v>
      </c>
      <c r="AM145">
        <f>IF(NOT(ISBLANK(Sheet1!AO147)),Sheet1!AO147,"")</f>
        <v>0</v>
      </c>
      <c r="AN145">
        <f>IF(NOT(ISBLANK(Sheet1!AP147)),Sheet1!AP147,"")</f>
        <v>0</v>
      </c>
      <c r="AO145">
        <f>IF(NOT(ISBLANK(Sheet1!AQ147)),Sheet1!AQ147,"")</f>
        <v>0</v>
      </c>
      <c r="AP145">
        <f>IF(NOT(ISBLANK(Sheet1!AR147)),Sheet1!AR147,"")</f>
        <v>0</v>
      </c>
      <c r="AQ145">
        <f>IF(NOT(ISBLANK(Sheet1!AS147)),Sheet1!AS147,"")</f>
        <v>0</v>
      </c>
      <c r="AR145">
        <f>IF(NOT(ISBLANK(Sheet1!AT147)),Sheet1!AT147,"")</f>
        <v>0</v>
      </c>
      <c r="AS145">
        <f>IF(NOT(ISBLANK(Sheet1!AU147)),Sheet1!AU147,"")</f>
        <v>0</v>
      </c>
      <c r="AT145">
        <f>IF(NOT(ISBLANK(Sheet1!AV147)),Sheet1!AV147,"")</f>
        <v>0</v>
      </c>
      <c r="AU145">
        <f>IF(NOT(ISBLANK(Sheet1!AW147)),Sheet1!AW147,"")</f>
        <v>0</v>
      </c>
      <c r="AV145">
        <f>IF(NOT(ISBLANK(Sheet1!AX147)),Sheet1!AX147,"")</f>
        <v>0</v>
      </c>
      <c r="AW145" t="str">
        <f>IF(NOT(ISBLANK(Sheet1!AZ147)),TEXT(Sheet1!AZ147,"hh:mm"),"")</f>
        <v/>
      </c>
      <c r="AX145" t="str">
        <f>IF(NOT(ISBLANK(Sheet1!BA147)),TEXT(Sheet1!BA147,"hh:mm"),"")</f>
        <v/>
      </c>
      <c r="AY145" t="str">
        <f>IF(NOT(ISBLANK(Sheet1!BB147)),Sheet1!BB147,"")</f>
        <v/>
      </c>
      <c r="AZ145" t="str">
        <f>IF(NOT(ISBLANK(Sheet1!BC147)),Sheet1!BC147,"")</f>
        <v/>
      </c>
      <c r="BA145" t="str">
        <f>IF(NOT(ISBLANK(Sheet1!BD147)),Sheet1!BD147,"")</f>
        <v/>
      </c>
      <c r="BB145" t="str">
        <f>IF(NOT(ISBLANK(Sheet1!BE147)),Sheet1!BE147,"")</f>
        <v/>
      </c>
      <c r="BC145" t="str">
        <f>IF(NOT(ISBLANK(Sheet1!BF147)),Sheet1!BF147,"")</f>
        <v/>
      </c>
      <c r="BD145" t="str">
        <f>IF(NOT(ISBLANK(Sheet1!BG147)),Sheet1!BG147,"")</f>
        <v/>
      </c>
      <c r="BE145" t="str">
        <f>IF(NOT(ISBLANK(Sheet1!BI147)),TEXT(Sheet1!BI147,"hh:mm"),"")</f>
        <v/>
      </c>
      <c r="BF145" t="str">
        <f>IF(NOT(ISBLANK(Sheet1!BJ147)),TEXT(Sheet1!BJ147,"hh:mm"),"")</f>
        <v/>
      </c>
      <c r="BG145" t="str">
        <f>IF(NOT(ISBLANK(Sheet1!BK147)),Sheet1!BK147,"")</f>
        <v/>
      </c>
      <c r="BH145" t="str">
        <f>IF(NOT(ISBLANK(Sheet1!BL147)),Sheet1!BL147,"")</f>
        <v/>
      </c>
      <c r="BI145" t="str">
        <f>IF(NOT(ISBLANK(Sheet1!BM147)),Sheet1!BM147,"")</f>
        <v/>
      </c>
      <c r="BJ145" t="str">
        <f>IF(NOT(ISBLANK(Sheet1!BN147)),Sheet1!BN147,"")</f>
        <v/>
      </c>
      <c r="BK145" t="str">
        <f>IF(NOT(ISBLANK(Sheet1!BO147)),Sheet1!BO147,"")</f>
        <v/>
      </c>
      <c r="BL145" t="str">
        <f>IF(NOT(ISBLANK(Sheet1!BP147)),Sheet1!BP147,"")</f>
        <v/>
      </c>
      <c r="BM145">
        <f t="shared" si="2"/>
        <v>55</v>
      </c>
    </row>
    <row r="146" spans="1:65">
      <c r="A146">
        <f>Sheet1!A148</f>
        <v>145</v>
      </c>
      <c r="B146" t="str">
        <f>Sheet1!B148</f>
        <v>None</v>
      </c>
      <c r="C146">
        <f>Sheet1!C148</f>
        <v>37.937769000000003</v>
      </c>
      <c r="D146">
        <f>Sheet1!D148</f>
        <v>-104.835359</v>
      </c>
      <c r="E146" t="str">
        <f>Sheet1!E148</f>
        <v>Colorado Blvd</v>
      </c>
      <c r="F146" s="8">
        <f>Sheet1!F148</f>
        <v>44740</v>
      </c>
      <c r="G146" s="8">
        <f>Sheet1!G148</f>
        <v>44747</v>
      </c>
      <c r="H146" t="str">
        <f>Sheet1!H148</f>
        <v>Cibola Dr</v>
      </c>
      <c r="I146">
        <f>Sheet1!I148</f>
        <v>81</v>
      </c>
      <c r="J146" t="str">
        <f>Sheet1!L148</f>
        <v>Cibola Dr</v>
      </c>
      <c r="K146">
        <f>Sheet1!M148</f>
        <v>78</v>
      </c>
      <c r="L146">
        <f>IF(NOT(ISBLANK(Sheet1!P148)),Sheet1!P148,"")</f>
        <v>159</v>
      </c>
      <c r="M146" t="str">
        <f>IF(NOT(ISBLANK(Sheet1!Q148)),Sheet1!Q148,"")</f>
        <v/>
      </c>
      <c r="N146" s="13">
        <f>IF(NOT(ISBLANK(Sheet1!S148)),Sheet1!S148,"")</f>
        <v>25</v>
      </c>
      <c r="O146">
        <f>IF(NOT(ISBLANK(Sheet1!T148)),Sheet1!T148,"")</f>
        <v>31.9</v>
      </c>
      <c r="P146" s="13">
        <f>IF(NOT(ISBLANK(Sheet1!V148)),Sheet1!V148,"")</f>
        <v>25</v>
      </c>
      <c r="Q146">
        <f>IF(NOT(ISBLANK(Sheet1!W148)),Sheet1!W148,"")</f>
        <v>32.4</v>
      </c>
      <c r="R146" t="str">
        <f>IF(NOT(ISBLANK(Sheet1!J148)),TEXT(Sheet1!J148,"hh:mm"),"")</f>
        <v>11:00</v>
      </c>
      <c r="S146" t="str">
        <f>IF(NOT(ISBLANK(Sheet1!K148)),TEXT(Sheet1!K148,"hh:mm"),"")</f>
        <v>03:15</v>
      </c>
      <c r="T146" t="str">
        <f>IF(NOT(ISBLANK(Sheet1!N148)),TEXT(Sheet1!N148,"hh:mm"),"")</f>
        <v>10:30</v>
      </c>
      <c r="U146" t="str">
        <f>IF(NOT(ISBLANK(Sheet1!O148)),TEXT(Sheet1!O148,"hh:mm"),"")</f>
        <v>01:15</v>
      </c>
      <c r="V146">
        <f>IF(NOT(ISBLANK(Sheet1!X148)),Sheet1!X148,"")</f>
        <v>1095</v>
      </c>
      <c r="W146">
        <f>IF(NOT(ISBLANK(Sheet1!Y148)),Sheet1!Y148,"")</f>
        <v>0</v>
      </c>
      <c r="X146">
        <f>IF(NOT(ISBLANK(Sheet1!Z148)),Sheet1!Z148,"")</f>
        <v>0</v>
      </c>
      <c r="Y146">
        <f>IF(NOT(ISBLANK(Sheet1!AA148)),Sheet1!AA148,"")</f>
        <v>741</v>
      </c>
      <c r="Z146">
        <f>IF(NOT(ISBLANK(Sheet1!AB148)),Sheet1!AB148,"")</f>
        <v>67.7</v>
      </c>
      <c r="AA146">
        <f>IF(NOT(ISBLANK(Sheet1!AC148)),Sheet1!AC148,"")</f>
        <v>193</v>
      </c>
      <c r="AB146">
        <f>IF(NOT(ISBLANK(Sheet1!AD148)),Sheet1!AD148,"")</f>
        <v>17.600000000000001</v>
      </c>
      <c r="AC146">
        <f>IF(NOT(ISBLANK(Sheet1!AE148)),Sheet1!AE148,"")</f>
        <v>3</v>
      </c>
      <c r="AD146">
        <f>IF(NOT(ISBLANK(Sheet1!AF148)),Sheet1!AF148,"")</f>
        <v>0.3</v>
      </c>
      <c r="AE146">
        <f>IF(NOT(ISBLANK(Sheet1!AG148)),Sheet1!AG148,"")</f>
        <v>151</v>
      </c>
      <c r="AF146">
        <f>IF(NOT(ISBLANK(Sheet1!AH148)),Sheet1!AH148,"")</f>
        <v>13.8</v>
      </c>
      <c r="AG146">
        <f>IF(NOT(ISBLANK(Sheet1!AI148)),Sheet1!AI148,"")</f>
        <v>0</v>
      </c>
      <c r="AH146">
        <f>IF(NOT(ISBLANK(Sheet1!AJ148)),Sheet1!AJ148,"")</f>
        <v>0</v>
      </c>
      <c r="AI146">
        <f>IF(NOT(ISBLANK(Sheet1!AK148)),Sheet1!AK148,"")</f>
        <v>0</v>
      </c>
      <c r="AJ146">
        <f>IF(NOT(ISBLANK(Sheet1!AL148)),Sheet1!AL148,"")</f>
        <v>0</v>
      </c>
      <c r="AK146">
        <f>IF(NOT(ISBLANK(Sheet1!AM148)),Sheet1!AM148,"")</f>
        <v>7</v>
      </c>
      <c r="AL146">
        <f>IF(NOT(ISBLANK(Sheet1!AN148)),Sheet1!AN148,"")</f>
        <v>0.6</v>
      </c>
      <c r="AM146">
        <f>IF(NOT(ISBLANK(Sheet1!AO148)),Sheet1!AO148,"")</f>
        <v>0</v>
      </c>
      <c r="AN146">
        <f>IF(NOT(ISBLANK(Sheet1!AP148)),Sheet1!AP148,"")</f>
        <v>0</v>
      </c>
      <c r="AO146">
        <f>IF(NOT(ISBLANK(Sheet1!AQ148)),Sheet1!AQ148,"")</f>
        <v>0</v>
      </c>
      <c r="AP146">
        <f>IF(NOT(ISBLANK(Sheet1!AR148)),Sheet1!AR148,"")</f>
        <v>0</v>
      </c>
      <c r="AQ146">
        <f>IF(NOT(ISBLANK(Sheet1!AS148)),Sheet1!AS148,"")</f>
        <v>0</v>
      </c>
      <c r="AR146">
        <f>IF(NOT(ISBLANK(Sheet1!AT148)),Sheet1!AT148,"")</f>
        <v>0</v>
      </c>
      <c r="AS146">
        <f>IF(NOT(ISBLANK(Sheet1!AU148)),Sheet1!AU148,"")</f>
        <v>0</v>
      </c>
      <c r="AT146">
        <f>IF(NOT(ISBLANK(Sheet1!AV148)),Sheet1!AV148,"")</f>
        <v>0</v>
      </c>
      <c r="AU146">
        <f>IF(NOT(ISBLANK(Sheet1!AW148)),Sheet1!AW148,"")</f>
        <v>0</v>
      </c>
      <c r="AV146">
        <f>IF(NOT(ISBLANK(Sheet1!AX148)),Sheet1!AX148,"")</f>
        <v>0</v>
      </c>
      <c r="AW146" t="str">
        <f>IF(NOT(ISBLANK(Sheet1!AZ148)),TEXT(Sheet1!AZ148,"hh:mm"),"")</f>
        <v/>
      </c>
      <c r="AX146" t="str">
        <f>IF(NOT(ISBLANK(Sheet1!BA148)),TEXT(Sheet1!BA148,"hh:mm"),"")</f>
        <v/>
      </c>
      <c r="AY146" t="str">
        <f>IF(NOT(ISBLANK(Sheet1!BB148)),Sheet1!BB148,"")</f>
        <v/>
      </c>
      <c r="AZ146" t="str">
        <f>IF(NOT(ISBLANK(Sheet1!BC148)),Sheet1!BC148,"")</f>
        <v/>
      </c>
      <c r="BA146" t="str">
        <f>IF(NOT(ISBLANK(Sheet1!BD148)),Sheet1!BD148,"")</f>
        <v/>
      </c>
      <c r="BB146" t="str">
        <f>IF(NOT(ISBLANK(Sheet1!BE148)),Sheet1!BE148,"")</f>
        <v/>
      </c>
      <c r="BC146" t="str">
        <f>IF(NOT(ISBLANK(Sheet1!BF148)),Sheet1!BF148,"")</f>
        <v/>
      </c>
      <c r="BD146" t="str">
        <f>IF(NOT(ISBLANK(Sheet1!BG148)),Sheet1!BG148,"")</f>
        <v/>
      </c>
      <c r="BE146" t="str">
        <f>IF(NOT(ISBLANK(Sheet1!BI148)),TEXT(Sheet1!BI148,"hh:mm"),"")</f>
        <v/>
      </c>
      <c r="BF146" t="str">
        <f>IF(NOT(ISBLANK(Sheet1!BJ148)),TEXT(Sheet1!BJ148,"hh:mm"),"")</f>
        <v/>
      </c>
      <c r="BG146" t="str">
        <f>IF(NOT(ISBLANK(Sheet1!BK148)),Sheet1!BK148,"")</f>
        <v/>
      </c>
      <c r="BH146" t="str">
        <f>IF(NOT(ISBLANK(Sheet1!BL148)),Sheet1!BL148,"")</f>
        <v/>
      </c>
      <c r="BI146" t="str">
        <f>IF(NOT(ISBLANK(Sheet1!BM148)),Sheet1!BM148,"")</f>
        <v/>
      </c>
      <c r="BJ146" t="str">
        <f>IF(NOT(ISBLANK(Sheet1!BN148)),Sheet1!BN148,"")</f>
        <v/>
      </c>
      <c r="BK146" t="str">
        <f>IF(NOT(ISBLANK(Sheet1!BO148)),Sheet1!BO148,"")</f>
        <v/>
      </c>
      <c r="BL146" t="str">
        <f>IF(NOT(ISBLANK(Sheet1!BP148)),Sheet1!BP148,"")</f>
        <v/>
      </c>
      <c r="BM146">
        <f t="shared" si="2"/>
        <v>159</v>
      </c>
    </row>
    <row r="147" spans="1:65">
      <c r="A147">
        <f>Sheet1!A149</f>
        <v>146</v>
      </c>
      <c r="B147" t="str">
        <f>Sheet1!B149</f>
        <v>None</v>
      </c>
      <c r="C147">
        <f>Sheet1!C149</f>
        <v>37.937769000000003</v>
      </c>
      <c r="D147">
        <f>Sheet1!D149</f>
        <v>-104.835359</v>
      </c>
      <c r="E147" t="str">
        <f>Sheet1!E149</f>
        <v>Colorado Blvd</v>
      </c>
      <c r="F147" s="8">
        <f>Sheet1!F149</f>
        <v>44747</v>
      </c>
      <c r="G147" s="8">
        <f>Sheet1!G149</f>
        <v>44754</v>
      </c>
      <c r="H147" t="str">
        <f>Sheet1!H149</f>
        <v>Cibola Dr</v>
      </c>
      <c r="I147">
        <f>Sheet1!I149</f>
        <v>26</v>
      </c>
      <c r="J147" t="str">
        <f>Sheet1!L149</f>
        <v>Cibola Dr</v>
      </c>
      <c r="K147">
        <f>Sheet1!M149</f>
        <v>24</v>
      </c>
      <c r="L147">
        <f>IF(NOT(ISBLANK(Sheet1!P149)),Sheet1!P149,"")</f>
        <v>50</v>
      </c>
      <c r="M147" t="str">
        <f>IF(NOT(ISBLANK(Sheet1!Q149)),Sheet1!Q149,"")</f>
        <v/>
      </c>
      <c r="N147" s="13">
        <f>IF(NOT(ISBLANK(Sheet1!S149)),Sheet1!S149,"")</f>
        <v>25</v>
      </c>
      <c r="O147">
        <f>IF(NOT(ISBLANK(Sheet1!T149)),Sheet1!T149,"")</f>
        <v>33.9</v>
      </c>
      <c r="P147" s="13">
        <f>IF(NOT(ISBLANK(Sheet1!V149)),Sheet1!V149,"")</f>
        <v>25</v>
      </c>
      <c r="Q147">
        <f>IF(NOT(ISBLANK(Sheet1!W149)),Sheet1!W149,"")</f>
        <v>33.299999999999997</v>
      </c>
      <c r="R147" t="str">
        <f>IF(NOT(ISBLANK(Sheet1!J149)),TEXT(Sheet1!J149,"hh:mm"),"")</f>
        <v>10:15</v>
      </c>
      <c r="S147" t="str">
        <f>IF(NOT(ISBLANK(Sheet1!K149)),TEXT(Sheet1!K149,"hh:mm"),"")</f>
        <v>01:45</v>
      </c>
      <c r="T147" t="str">
        <f>IF(NOT(ISBLANK(Sheet1!N149)),TEXT(Sheet1!N149,"hh:mm"),"")</f>
        <v>10:15</v>
      </c>
      <c r="U147" t="str">
        <f>IF(NOT(ISBLANK(Sheet1!O149)),TEXT(Sheet1!O149,"hh:mm"),"")</f>
        <v>05:00</v>
      </c>
      <c r="V147">
        <f>IF(NOT(ISBLANK(Sheet1!X149)),Sheet1!X149,"")</f>
        <v>361</v>
      </c>
      <c r="W147">
        <f>IF(NOT(ISBLANK(Sheet1!Y149)),Sheet1!Y149,"")</f>
        <v>0</v>
      </c>
      <c r="X147">
        <f>IF(NOT(ISBLANK(Sheet1!Z149)),Sheet1!Z149,"")</f>
        <v>0</v>
      </c>
      <c r="Y147">
        <f>IF(NOT(ISBLANK(Sheet1!AA149)),Sheet1!AA149,"")</f>
        <v>266</v>
      </c>
      <c r="Z147">
        <f>IF(NOT(ISBLANK(Sheet1!AB149)),Sheet1!AB149,"")</f>
        <v>73.7</v>
      </c>
      <c r="AA147">
        <f>IF(NOT(ISBLANK(Sheet1!AC149)),Sheet1!AC149,"")</f>
        <v>61</v>
      </c>
      <c r="AB147">
        <f>IF(NOT(ISBLANK(Sheet1!AD149)),Sheet1!AD149,"")</f>
        <v>16.899999999999999</v>
      </c>
      <c r="AC147">
        <f>IF(NOT(ISBLANK(Sheet1!AE149)),Sheet1!AE149,"")</f>
        <v>0</v>
      </c>
      <c r="AD147">
        <f>IF(NOT(ISBLANK(Sheet1!AF149)),Sheet1!AF149,"")</f>
        <v>0</v>
      </c>
      <c r="AE147">
        <f>IF(NOT(ISBLANK(Sheet1!AG149)),Sheet1!AG149,"")</f>
        <v>26</v>
      </c>
      <c r="AF147">
        <f>IF(NOT(ISBLANK(Sheet1!AH149)),Sheet1!AH149,"")</f>
        <v>7.2</v>
      </c>
      <c r="AG147">
        <f>IF(NOT(ISBLANK(Sheet1!AI149)),Sheet1!AI149,"")</f>
        <v>2</v>
      </c>
      <c r="AH147">
        <f>IF(NOT(ISBLANK(Sheet1!AJ149)),Sheet1!AJ149,"")</f>
        <v>0.6</v>
      </c>
      <c r="AI147">
        <f>IF(NOT(ISBLANK(Sheet1!AK149)),Sheet1!AK149,"")</f>
        <v>0</v>
      </c>
      <c r="AJ147">
        <f>IF(NOT(ISBLANK(Sheet1!AL149)),Sheet1!AL149,"")</f>
        <v>0</v>
      </c>
      <c r="AK147">
        <f>IF(NOT(ISBLANK(Sheet1!AM149)),Sheet1!AM149,"")</f>
        <v>6</v>
      </c>
      <c r="AL147">
        <f>IF(NOT(ISBLANK(Sheet1!AN149)),Sheet1!AN149,"")</f>
        <v>1.7</v>
      </c>
      <c r="AM147">
        <f>IF(NOT(ISBLANK(Sheet1!AO149)),Sheet1!AO149,"")</f>
        <v>0</v>
      </c>
      <c r="AN147">
        <f>IF(NOT(ISBLANK(Sheet1!AP149)),Sheet1!AP149,"")</f>
        <v>0</v>
      </c>
      <c r="AO147">
        <f>IF(NOT(ISBLANK(Sheet1!AQ149)),Sheet1!AQ149,"")</f>
        <v>0</v>
      </c>
      <c r="AP147">
        <f>IF(NOT(ISBLANK(Sheet1!AR149)),Sheet1!AR149,"")</f>
        <v>0</v>
      </c>
      <c r="AQ147">
        <f>IF(NOT(ISBLANK(Sheet1!AS149)),Sheet1!AS149,"")</f>
        <v>0</v>
      </c>
      <c r="AR147">
        <f>IF(NOT(ISBLANK(Sheet1!AT149)),Sheet1!AT149,"")</f>
        <v>0</v>
      </c>
      <c r="AS147">
        <f>IF(NOT(ISBLANK(Sheet1!AU149)),Sheet1!AU149,"")</f>
        <v>0</v>
      </c>
      <c r="AT147">
        <f>IF(NOT(ISBLANK(Sheet1!AV149)),Sheet1!AV149,"")</f>
        <v>0</v>
      </c>
      <c r="AU147">
        <f>IF(NOT(ISBLANK(Sheet1!AW149)),Sheet1!AW149,"")</f>
        <v>0</v>
      </c>
      <c r="AV147">
        <f>IF(NOT(ISBLANK(Sheet1!AX149)),Sheet1!AX149,"")</f>
        <v>0</v>
      </c>
      <c r="AW147" t="str">
        <f>IF(NOT(ISBLANK(Sheet1!AZ149)),TEXT(Sheet1!AZ149,"hh:mm"),"")</f>
        <v/>
      </c>
      <c r="AX147" t="str">
        <f>IF(NOT(ISBLANK(Sheet1!BA149)),TEXT(Sheet1!BA149,"hh:mm"),"")</f>
        <v/>
      </c>
      <c r="AY147" t="str">
        <f>IF(NOT(ISBLANK(Sheet1!BB149)),Sheet1!BB149,"")</f>
        <v/>
      </c>
      <c r="AZ147" t="str">
        <f>IF(NOT(ISBLANK(Sheet1!BC149)),Sheet1!BC149,"")</f>
        <v/>
      </c>
      <c r="BA147" t="str">
        <f>IF(NOT(ISBLANK(Sheet1!BD149)),Sheet1!BD149,"")</f>
        <v/>
      </c>
      <c r="BB147" t="str">
        <f>IF(NOT(ISBLANK(Sheet1!BE149)),Sheet1!BE149,"")</f>
        <v/>
      </c>
      <c r="BC147" t="str">
        <f>IF(NOT(ISBLANK(Sheet1!BF149)),Sheet1!BF149,"")</f>
        <v/>
      </c>
      <c r="BD147" t="str">
        <f>IF(NOT(ISBLANK(Sheet1!BG149)),Sheet1!BG149,"")</f>
        <v/>
      </c>
      <c r="BE147" t="str">
        <f>IF(NOT(ISBLANK(Sheet1!BI149)),TEXT(Sheet1!BI149,"hh:mm"),"")</f>
        <v/>
      </c>
      <c r="BF147" t="str">
        <f>IF(NOT(ISBLANK(Sheet1!BJ149)),TEXT(Sheet1!BJ149,"hh:mm"),"")</f>
        <v/>
      </c>
      <c r="BG147" t="str">
        <f>IF(NOT(ISBLANK(Sheet1!BK149)),Sheet1!BK149,"")</f>
        <v/>
      </c>
      <c r="BH147" t="str">
        <f>IF(NOT(ISBLANK(Sheet1!BL149)),Sheet1!BL149,"")</f>
        <v/>
      </c>
      <c r="BI147" t="str">
        <f>IF(NOT(ISBLANK(Sheet1!BM149)),Sheet1!BM149,"")</f>
        <v/>
      </c>
      <c r="BJ147" t="str">
        <f>IF(NOT(ISBLANK(Sheet1!BN149)),Sheet1!BN149,"")</f>
        <v/>
      </c>
      <c r="BK147" t="str">
        <f>IF(NOT(ISBLANK(Sheet1!BO149)),Sheet1!BO149,"")</f>
        <v/>
      </c>
      <c r="BL147" t="str">
        <f>IF(NOT(ISBLANK(Sheet1!BP149)),Sheet1!BP149,"")</f>
        <v/>
      </c>
      <c r="BM147">
        <f t="shared" si="2"/>
        <v>50</v>
      </c>
    </row>
    <row r="148" spans="1:65">
      <c r="A148">
        <f>Sheet1!A150</f>
        <v>147</v>
      </c>
      <c r="B148" t="str">
        <f>Sheet1!B150</f>
        <v>None</v>
      </c>
      <c r="C148">
        <f>Sheet1!C150</f>
        <v>37.938675534902004</v>
      </c>
      <c r="D148">
        <f>Sheet1!D150</f>
        <v>-104.838532540725</v>
      </c>
      <c r="E148" t="str">
        <f>Sheet1!E150</f>
        <v>Colorado Blvd</v>
      </c>
      <c r="F148" s="8">
        <f>Sheet1!F150</f>
        <v>44754</v>
      </c>
      <c r="G148" s="8">
        <f>Sheet1!G150</f>
        <v>44761</v>
      </c>
      <c r="H148" t="str">
        <f>Sheet1!H150</f>
        <v>Cibola Dr</v>
      </c>
      <c r="I148">
        <f>Sheet1!I150</f>
        <v>101</v>
      </c>
      <c r="J148" t="str">
        <f>Sheet1!L150</f>
        <v>Cibola Dr</v>
      </c>
      <c r="K148">
        <f>Sheet1!M150</f>
        <v>101</v>
      </c>
      <c r="L148">
        <f>IF(NOT(ISBLANK(Sheet1!P150)),Sheet1!P150,"")</f>
        <v>202</v>
      </c>
      <c r="M148" t="str">
        <f>IF(NOT(ISBLANK(Sheet1!Q150)),Sheet1!Q150,"")</f>
        <v/>
      </c>
      <c r="N148" s="13">
        <f>IF(NOT(ISBLANK(Sheet1!S150)),Sheet1!S150,"")</f>
        <v>25</v>
      </c>
      <c r="O148">
        <f>IF(NOT(ISBLANK(Sheet1!T150)),Sheet1!T150,"")</f>
        <v>37.9</v>
      </c>
      <c r="P148" s="13">
        <f>IF(NOT(ISBLANK(Sheet1!V150)),Sheet1!V150,"")</f>
        <v>25</v>
      </c>
      <c r="Q148">
        <f>IF(NOT(ISBLANK(Sheet1!W150)),Sheet1!W150,"")</f>
        <v>36.6</v>
      </c>
      <c r="R148" t="str">
        <f>IF(NOT(ISBLANK(Sheet1!J150)),TEXT(Sheet1!J150,"hh:mm"),"")</f>
        <v>11:00</v>
      </c>
      <c r="S148" t="str">
        <f>IF(NOT(ISBLANK(Sheet1!K150)),TEXT(Sheet1!K150,"hh:mm"),"")</f>
        <v>03:45</v>
      </c>
      <c r="T148" t="str">
        <f>IF(NOT(ISBLANK(Sheet1!N150)),TEXT(Sheet1!N150,"hh:mm"),"")</f>
        <v>08:00</v>
      </c>
      <c r="U148" t="str">
        <f>IF(NOT(ISBLANK(Sheet1!O150)),TEXT(Sheet1!O150,"hh:mm"),"")</f>
        <v>03:45</v>
      </c>
      <c r="V148">
        <f>IF(NOT(ISBLANK(Sheet1!X150)),Sheet1!X150,"")</f>
        <v>1352</v>
      </c>
      <c r="W148">
        <f>IF(NOT(ISBLANK(Sheet1!Y150)),Sheet1!Y150,"")</f>
        <v>2</v>
      </c>
      <c r="X148">
        <f>IF(NOT(ISBLANK(Sheet1!Z150)),Sheet1!Z150,"")</f>
        <v>0.1</v>
      </c>
      <c r="Y148">
        <f>IF(NOT(ISBLANK(Sheet1!AA150)),Sheet1!AA150,"")</f>
        <v>910</v>
      </c>
      <c r="Z148">
        <f>IF(NOT(ISBLANK(Sheet1!AB150)),Sheet1!AB150,"")</f>
        <v>67.3</v>
      </c>
      <c r="AA148">
        <f>IF(NOT(ISBLANK(Sheet1!AC150)),Sheet1!AC150,"")</f>
        <v>247</v>
      </c>
      <c r="AB148">
        <f>IF(NOT(ISBLANK(Sheet1!AD150)),Sheet1!AD150,"")</f>
        <v>18.3</v>
      </c>
      <c r="AC148">
        <f>IF(NOT(ISBLANK(Sheet1!AE150)),Sheet1!AE150,"")</f>
        <v>3</v>
      </c>
      <c r="AD148">
        <f>IF(NOT(ISBLANK(Sheet1!AF150)),Sheet1!AF150,"")</f>
        <v>0.2</v>
      </c>
      <c r="AE148">
        <f>IF(NOT(ISBLANK(Sheet1!AG150)),Sheet1!AG150,"")</f>
        <v>164</v>
      </c>
      <c r="AF148">
        <f>IF(NOT(ISBLANK(Sheet1!AH150)),Sheet1!AH150,"")</f>
        <v>12.1</v>
      </c>
      <c r="AG148">
        <f>IF(NOT(ISBLANK(Sheet1!AI150)),Sheet1!AI150,"")</f>
        <v>0</v>
      </c>
      <c r="AH148">
        <f>IF(NOT(ISBLANK(Sheet1!AJ150)),Sheet1!AJ150,"")</f>
        <v>0</v>
      </c>
      <c r="AI148">
        <f>IF(NOT(ISBLANK(Sheet1!AK150)),Sheet1!AK150,"")</f>
        <v>0</v>
      </c>
      <c r="AJ148">
        <f>IF(NOT(ISBLANK(Sheet1!AL150)),Sheet1!AL150,"")</f>
        <v>0</v>
      </c>
      <c r="AK148">
        <f>IF(NOT(ISBLANK(Sheet1!AM150)),Sheet1!AM150,"")</f>
        <v>24</v>
      </c>
      <c r="AL148">
        <f>IF(NOT(ISBLANK(Sheet1!AN150)),Sheet1!AN150,"")</f>
        <v>1.8</v>
      </c>
      <c r="AM148">
        <f>IF(NOT(ISBLANK(Sheet1!AO150)),Sheet1!AO150,"")</f>
        <v>2</v>
      </c>
      <c r="AN148">
        <f>IF(NOT(ISBLANK(Sheet1!AP150)),Sheet1!AP150,"")</f>
        <v>0.1</v>
      </c>
      <c r="AO148">
        <f>IF(NOT(ISBLANK(Sheet1!AQ150)),Sheet1!AQ150,"")</f>
        <v>0</v>
      </c>
      <c r="AP148">
        <f>IF(NOT(ISBLANK(Sheet1!AR150)),Sheet1!AR150,"")</f>
        <v>0</v>
      </c>
      <c r="AQ148">
        <f>IF(NOT(ISBLANK(Sheet1!AS150)),Sheet1!AS150,"")</f>
        <v>0</v>
      </c>
      <c r="AR148">
        <f>IF(NOT(ISBLANK(Sheet1!AT150)),Sheet1!AT150,"")</f>
        <v>0</v>
      </c>
      <c r="AS148">
        <f>IF(NOT(ISBLANK(Sheet1!AU150)),Sheet1!AU150,"")</f>
        <v>0</v>
      </c>
      <c r="AT148">
        <f>IF(NOT(ISBLANK(Sheet1!AV150)),Sheet1!AV150,"")</f>
        <v>0</v>
      </c>
      <c r="AU148">
        <f>IF(NOT(ISBLANK(Sheet1!AW150)),Sheet1!AW150,"")</f>
        <v>0</v>
      </c>
      <c r="AV148">
        <f>IF(NOT(ISBLANK(Sheet1!AX150)),Sheet1!AX150,"")</f>
        <v>0</v>
      </c>
      <c r="AW148" t="str">
        <f>IF(NOT(ISBLANK(Sheet1!AZ150)),TEXT(Sheet1!AZ150,"hh:mm"),"")</f>
        <v/>
      </c>
      <c r="AX148" t="str">
        <f>IF(NOT(ISBLANK(Sheet1!BA150)),TEXT(Sheet1!BA150,"hh:mm"),"")</f>
        <v/>
      </c>
      <c r="AY148" t="str">
        <f>IF(NOT(ISBLANK(Sheet1!BB150)),Sheet1!BB150,"")</f>
        <v/>
      </c>
      <c r="AZ148" t="str">
        <f>IF(NOT(ISBLANK(Sheet1!BC150)),Sheet1!BC150,"")</f>
        <v/>
      </c>
      <c r="BA148" t="str">
        <f>IF(NOT(ISBLANK(Sheet1!BD150)),Sheet1!BD150,"")</f>
        <v/>
      </c>
      <c r="BB148" t="str">
        <f>IF(NOT(ISBLANK(Sheet1!BE150)),Sheet1!BE150,"")</f>
        <v/>
      </c>
      <c r="BC148" t="str">
        <f>IF(NOT(ISBLANK(Sheet1!BF150)),Sheet1!BF150,"")</f>
        <v/>
      </c>
      <c r="BD148" t="str">
        <f>IF(NOT(ISBLANK(Sheet1!BG150)),Sheet1!BG150,"")</f>
        <v/>
      </c>
      <c r="BE148" t="str">
        <f>IF(NOT(ISBLANK(Sheet1!BI150)),TEXT(Sheet1!BI150,"hh:mm"),"")</f>
        <v/>
      </c>
      <c r="BF148" t="str">
        <f>IF(NOT(ISBLANK(Sheet1!BJ150)),TEXT(Sheet1!BJ150,"hh:mm"),"")</f>
        <v/>
      </c>
      <c r="BG148" t="str">
        <f>IF(NOT(ISBLANK(Sheet1!BK150)),Sheet1!BK150,"")</f>
        <v/>
      </c>
      <c r="BH148" t="str">
        <f>IF(NOT(ISBLANK(Sheet1!BL150)),Sheet1!BL150,"")</f>
        <v/>
      </c>
      <c r="BI148" t="str">
        <f>IF(NOT(ISBLANK(Sheet1!BM150)),Sheet1!BM150,"")</f>
        <v/>
      </c>
      <c r="BJ148" t="str">
        <f>IF(NOT(ISBLANK(Sheet1!BN150)),Sheet1!BN150,"")</f>
        <v/>
      </c>
      <c r="BK148" t="str">
        <f>IF(NOT(ISBLANK(Sheet1!BO150)),Sheet1!BO150,"")</f>
        <v/>
      </c>
      <c r="BL148" t="str">
        <f>IF(NOT(ISBLANK(Sheet1!BP150)),Sheet1!BP150,"")</f>
        <v/>
      </c>
      <c r="BM148">
        <f t="shared" si="2"/>
        <v>202</v>
      </c>
    </row>
    <row r="149" spans="1:65">
      <c r="A149">
        <f>Sheet1!A151</f>
        <v>148</v>
      </c>
      <c r="B149" t="str">
        <f>Sheet1!B151</f>
        <v>None</v>
      </c>
      <c r="C149">
        <f>Sheet1!C151</f>
        <v>37.938667000000002</v>
      </c>
      <c r="D149">
        <f>Sheet1!D151</f>
        <v>-104.83747200000001</v>
      </c>
      <c r="E149" t="str">
        <f>Sheet1!E151</f>
        <v>Colorado Blvd</v>
      </c>
      <c r="F149" s="8">
        <f>Sheet1!F151</f>
        <v>44527</v>
      </c>
      <c r="G149" s="8">
        <f>Sheet1!G151</f>
        <v>44550</v>
      </c>
      <c r="H149" t="str">
        <f>Sheet1!H151</f>
        <v>Cibola Dr</v>
      </c>
      <c r="I149">
        <f>Sheet1!I151</f>
        <v>65</v>
      </c>
      <c r="J149" t="str">
        <f>Sheet1!L151</f>
        <v>Cibola Dr</v>
      </c>
      <c r="K149">
        <f>Sheet1!M151</f>
        <v>67</v>
      </c>
      <c r="L149">
        <f>IF(NOT(ISBLANK(Sheet1!P151)),Sheet1!P151,"")</f>
        <v>132</v>
      </c>
      <c r="M149" t="str">
        <f>IF(NOT(ISBLANK(Sheet1!Q151)),Sheet1!Q151,"")</f>
        <v/>
      </c>
      <c r="N149" s="13">
        <f>IF(NOT(ISBLANK(Sheet1!S151)),Sheet1!S151,"")</f>
        <v>25</v>
      </c>
      <c r="O149">
        <f>IF(NOT(ISBLANK(Sheet1!T151)),Sheet1!T151,"")</f>
        <v>31.9</v>
      </c>
      <c r="P149" s="13">
        <f>IF(NOT(ISBLANK(Sheet1!V151)),Sheet1!V151,"")</f>
        <v>25</v>
      </c>
      <c r="Q149">
        <f>IF(NOT(ISBLANK(Sheet1!W151)),Sheet1!W151,"")</f>
        <v>30.6</v>
      </c>
      <c r="R149" t="str">
        <f>IF(NOT(ISBLANK(Sheet1!J151)),TEXT(Sheet1!J151,"hh:mm"),"")</f>
        <v>11:00</v>
      </c>
      <c r="S149" t="str">
        <f>IF(NOT(ISBLANK(Sheet1!K151)),TEXT(Sheet1!K151,"hh:mm"),"")</f>
        <v>04:15</v>
      </c>
      <c r="T149" t="str">
        <f>IF(NOT(ISBLANK(Sheet1!N151)),TEXT(Sheet1!N151,"hh:mm"),"")</f>
        <v>07:30</v>
      </c>
      <c r="U149" t="str">
        <f>IF(NOT(ISBLANK(Sheet1!O151)),TEXT(Sheet1!O151,"hh:mm"),"")</f>
        <v>04:15</v>
      </c>
      <c r="V149">
        <f>IF(NOT(ISBLANK(Sheet1!X151)),Sheet1!X151,"")</f>
        <v>3039</v>
      </c>
      <c r="W149">
        <f>IF(NOT(ISBLANK(Sheet1!Y151)),Sheet1!Y151,"")</f>
        <v>5</v>
      </c>
      <c r="X149">
        <f>IF(NOT(ISBLANK(Sheet1!Z151)),Sheet1!Z151,"")</f>
        <v>0.2</v>
      </c>
      <c r="Y149">
        <f>IF(NOT(ISBLANK(Sheet1!AA151)),Sheet1!AA151,"")</f>
        <v>2241</v>
      </c>
      <c r="Z149">
        <f>IF(NOT(ISBLANK(Sheet1!AB151)),Sheet1!AB151,"")</f>
        <v>73.7</v>
      </c>
      <c r="AA149">
        <f>IF(NOT(ISBLANK(Sheet1!AC151)),Sheet1!AC151,"")</f>
        <v>450</v>
      </c>
      <c r="AB149">
        <f>IF(NOT(ISBLANK(Sheet1!AD151)),Sheet1!AD151,"")</f>
        <v>14.8</v>
      </c>
      <c r="AC149">
        <f>IF(NOT(ISBLANK(Sheet1!AE151)),Sheet1!AE151,"")</f>
        <v>54</v>
      </c>
      <c r="AD149">
        <f>IF(NOT(ISBLANK(Sheet1!AF151)),Sheet1!AF151,"")</f>
        <v>1.8</v>
      </c>
      <c r="AE149">
        <f>IF(NOT(ISBLANK(Sheet1!AG151)),Sheet1!AG151,"")</f>
        <v>272</v>
      </c>
      <c r="AF149">
        <f>IF(NOT(ISBLANK(Sheet1!AH151)),Sheet1!AH151,"")</f>
        <v>9</v>
      </c>
      <c r="AG149">
        <f>IF(NOT(ISBLANK(Sheet1!AI151)),Sheet1!AI151,"")</f>
        <v>10</v>
      </c>
      <c r="AH149">
        <f>IF(NOT(ISBLANK(Sheet1!AJ151)),Sheet1!AJ151,"")</f>
        <v>0.3</v>
      </c>
      <c r="AI149">
        <f>IF(NOT(ISBLANK(Sheet1!AK151)),Sheet1!AK151,"")</f>
        <v>0</v>
      </c>
      <c r="AJ149">
        <f>IF(NOT(ISBLANK(Sheet1!AL151)),Sheet1!AL151,"")</f>
        <v>0</v>
      </c>
      <c r="AK149">
        <f>IF(NOT(ISBLANK(Sheet1!AM151)),Sheet1!AM151,"")</f>
        <v>7</v>
      </c>
      <c r="AL149">
        <f>IF(NOT(ISBLANK(Sheet1!AN151)),Sheet1!AN151,"")</f>
        <v>0.2</v>
      </c>
      <c r="AM149">
        <f>IF(NOT(ISBLANK(Sheet1!AO151)),Sheet1!AO151,"")</f>
        <v>0</v>
      </c>
      <c r="AN149">
        <f>IF(NOT(ISBLANK(Sheet1!AP151)),Sheet1!AP151,"")</f>
        <v>0</v>
      </c>
      <c r="AO149">
        <f>IF(NOT(ISBLANK(Sheet1!AQ151)),Sheet1!AQ151,"")</f>
        <v>0</v>
      </c>
      <c r="AP149">
        <f>IF(NOT(ISBLANK(Sheet1!AR151)),Sheet1!AR151,"")</f>
        <v>0</v>
      </c>
      <c r="AQ149">
        <f>IF(NOT(ISBLANK(Sheet1!AS151)),Sheet1!AS151,"")</f>
        <v>0</v>
      </c>
      <c r="AR149">
        <f>IF(NOT(ISBLANK(Sheet1!AT151)),Sheet1!AT151,"")</f>
        <v>0</v>
      </c>
      <c r="AS149">
        <f>IF(NOT(ISBLANK(Sheet1!AU151)),Sheet1!AU151,"")</f>
        <v>0</v>
      </c>
      <c r="AT149">
        <f>IF(NOT(ISBLANK(Sheet1!AV151)),Sheet1!AV151,"")</f>
        <v>0</v>
      </c>
      <c r="AU149">
        <f>IF(NOT(ISBLANK(Sheet1!AW151)),Sheet1!AW151,"")</f>
        <v>0</v>
      </c>
      <c r="AV149">
        <f>IF(NOT(ISBLANK(Sheet1!AX151)),Sheet1!AX151,"")</f>
        <v>0</v>
      </c>
      <c r="AW149" t="str">
        <f>IF(NOT(ISBLANK(Sheet1!AZ151)),TEXT(Sheet1!AZ151,"hh:mm"),"")</f>
        <v/>
      </c>
      <c r="AX149" t="str">
        <f>IF(NOT(ISBLANK(Sheet1!BA151)),TEXT(Sheet1!BA151,"hh:mm"),"")</f>
        <v/>
      </c>
      <c r="AY149" t="str">
        <f>IF(NOT(ISBLANK(Sheet1!BB151)),Sheet1!BB151,"")</f>
        <v/>
      </c>
      <c r="AZ149" t="str">
        <f>IF(NOT(ISBLANK(Sheet1!BC151)),Sheet1!BC151,"")</f>
        <v/>
      </c>
      <c r="BA149" t="str">
        <f>IF(NOT(ISBLANK(Sheet1!BD151)),Sheet1!BD151,"")</f>
        <v/>
      </c>
      <c r="BB149" t="str">
        <f>IF(NOT(ISBLANK(Sheet1!BE151)),Sheet1!BE151,"")</f>
        <v/>
      </c>
      <c r="BC149" t="str">
        <f>IF(NOT(ISBLANK(Sheet1!BF151)),Sheet1!BF151,"")</f>
        <v/>
      </c>
      <c r="BD149" t="str">
        <f>IF(NOT(ISBLANK(Sheet1!BG151)),Sheet1!BG151,"")</f>
        <v/>
      </c>
      <c r="BE149" t="str">
        <f>IF(NOT(ISBLANK(Sheet1!BI151)),TEXT(Sheet1!BI151,"hh:mm"),"")</f>
        <v/>
      </c>
      <c r="BF149" t="str">
        <f>IF(NOT(ISBLANK(Sheet1!BJ151)),TEXT(Sheet1!BJ151,"hh:mm"),"")</f>
        <v/>
      </c>
      <c r="BG149" t="str">
        <f>IF(NOT(ISBLANK(Sheet1!BK151)),Sheet1!BK151,"")</f>
        <v/>
      </c>
      <c r="BH149" t="str">
        <f>IF(NOT(ISBLANK(Sheet1!BL151)),Sheet1!BL151,"")</f>
        <v/>
      </c>
      <c r="BI149" t="str">
        <f>IF(NOT(ISBLANK(Sheet1!BM151)),Sheet1!BM151,"")</f>
        <v/>
      </c>
      <c r="BJ149" t="str">
        <f>IF(NOT(ISBLANK(Sheet1!BN151)),Sheet1!BN151,"")</f>
        <v/>
      </c>
      <c r="BK149" t="str">
        <f>IF(NOT(ISBLANK(Sheet1!BO151)),Sheet1!BO151,"")</f>
        <v/>
      </c>
      <c r="BL149" t="str">
        <f>IF(NOT(ISBLANK(Sheet1!BP151)),Sheet1!BP151,"")</f>
        <v/>
      </c>
      <c r="BM149">
        <f t="shared" si="2"/>
        <v>132</v>
      </c>
    </row>
    <row r="150" spans="1:65">
      <c r="A150">
        <f>Sheet1!A152</f>
        <v>149</v>
      </c>
      <c r="B150" t="str">
        <f>Sheet1!B152</f>
        <v>None</v>
      </c>
      <c r="C150">
        <f>Sheet1!C152</f>
        <v>38.208869999999997</v>
      </c>
      <c r="D150">
        <f>Sheet1!D152</f>
        <v>-104.51885299999999</v>
      </c>
      <c r="E150" t="str">
        <f>Sheet1!E152</f>
        <v>Cortner Rd</v>
      </c>
      <c r="F150" s="8">
        <f>Sheet1!F152</f>
        <v>44461</v>
      </c>
      <c r="G150" s="8">
        <f>Sheet1!G152</f>
        <v>44487</v>
      </c>
      <c r="H150" t="str">
        <f>Sheet1!H152</f>
        <v>Doyle Rd</v>
      </c>
      <c r="I150">
        <f>Sheet1!I152</f>
        <v>32</v>
      </c>
      <c r="J150" t="str">
        <f>Sheet1!L152</f>
        <v>Doyle Rd</v>
      </c>
      <c r="K150">
        <f>Sheet1!M152</f>
        <v>31</v>
      </c>
      <c r="L150">
        <f>IF(NOT(ISBLANK(Sheet1!P152)),Sheet1!P152,"")</f>
        <v>63</v>
      </c>
      <c r="M150" t="str">
        <f>IF(NOT(ISBLANK(Sheet1!Q152)),Sheet1!Q152,"")</f>
        <v/>
      </c>
      <c r="N150" s="13">
        <f>IF(NOT(ISBLANK(Sheet1!S152)),Sheet1!S152,"")</f>
        <v>35</v>
      </c>
      <c r="O150">
        <f>IF(NOT(ISBLANK(Sheet1!T152)),Sheet1!T152,"")</f>
        <v>39.200000000000003</v>
      </c>
      <c r="P150" s="13">
        <f>IF(NOT(ISBLANK(Sheet1!V152)),Sheet1!V152,"")</f>
        <v>35</v>
      </c>
      <c r="Q150">
        <f>IF(NOT(ISBLANK(Sheet1!W152)),Sheet1!W152,"")</f>
        <v>48.6</v>
      </c>
      <c r="R150" t="str">
        <f>IF(NOT(ISBLANK(Sheet1!J152)),TEXT(Sheet1!J152,"hh:mm"),"")</f>
        <v>09:30</v>
      </c>
      <c r="S150" t="str">
        <f>IF(NOT(ISBLANK(Sheet1!K152)),TEXT(Sheet1!K152,"hh:mm"),"")</f>
        <v>05:30</v>
      </c>
      <c r="T150" t="str">
        <f>IF(NOT(ISBLANK(Sheet1!N152)),TEXT(Sheet1!N152,"hh:mm"),"")</f>
        <v>10:30</v>
      </c>
      <c r="U150" t="str">
        <f>IF(NOT(ISBLANK(Sheet1!O152)),TEXT(Sheet1!O152,"hh:mm"),"")</f>
        <v>05:15</v>
      </c>
      <c r="V150">
        <f>IF(NOT(ISBLANK(Sheet1!X152)),Sheet1!X152,"")</f>
        <v>1612</v>
      </c>
      <c r="W150">
        <f>IF(NOT(ISBLANK(Sheet1!Y152)),Sheet1!Y152,"")</f>
        <v>10</v>
      </c>
      <c r="X150">
        <f>IF(NOT(ISBLANK(Sheet1!Z152)),Sheet1!Z152,"")</f>
        <v>0.6</v>
      </c>
      <c r="Y150">
        <f>IF(NOT(ISBLANK(Sheet1!AA152)),Sheet1!AA152,"")</f>
        <v>504</v>
      </c>
      <c r="Z150">
        <f>IF(NOT(ISBLANK(Sheet1!AB152)),Sheet1!AB152,"")</f>
        <v>31.3</v>
      </c>
      <c r="AA150">
        <f>IF(NOT(ISBLANK(Sheet1!AC152)),Sheet1!AC152,"")</f>
        <v>565</v>
      </c>
      <c r="AB150">
        <f>IF(NOT(ISBLANK(Sheet1!AD152)),Sheet1!AD152,"")</f>
        <v>35</v>
      </c>
      <c r="AC150">
        <f>IF(NOT(ISBLANK(Sheet1!AE152)),Sheet1!AE152,"")</f>
        <v>60</v>
      </c>
      <c r="AD150">
        <f>IF(NOT(ISBLANK(Sheet1!AF152)),Sheet1!AF152,"")</f>
        <v>3.7</v>
      </c>
      <c r="AE150">
        <f>IF(NOT(ISBLANK(Sheet1!AG152)),Sheet1!AG152,"")</f>
        <v>342</v>
      </c>
      <c r="AF150">
        <f>IF(NOT(ISBLANK(Sheet1!AH152)),Sheet1!AH152,"")</f>
        <v>21.2</v>
      </c>
      <c r="AG150">
        <f>IF(NOT(ISBLANK(Sheet1!AI152)),Sheet1!AI152,"")</f>
        <v>8</v>
      </c>
      <c r="AH150">
        <f>IF(NOT(ISBLANK(Sheet1!AJ152)),Sheet1!AJ152,"")</f>
        <v>0.5</v>
      </c>
      <c r="AI150">
        <f>IF(NOT(ISBLANK(Sheet1!AK152)),Sheet1!AK152,"")</f>
        <v>0</v>
      </c>
      <c r="AJ150">
        <f>IF(NOT(ISBLANK(Sheet1!AL152)),Sheet1!AL152,"")</f>
        <v>0</v>
      </c>
      <c r="AK150">
        <f>IF(NOT(ISBLANK(Sheet1!AM152)),Sheet1!AM152,"")</f>
        <v>103</v>
      </c>
      <c r="AL150">
        <f>IF(NOT(ISBLANK(Sheet1!AN152)),Sheet1!AN152,"")</f>
        <v>6.4</v>
      </c>
      <c r="AM150">
        <f>IF(NOT(ISBLANK(Sheet1!AO152)),Sheet1!AO152,"")</f>
        <v>19</v>
      </c>
      <c r="AN150">
        <f>IF(NOT(ISBLANK(Sheet1!AP152)),Sheet1!AP152,"")</f>
        <v>1.2</v>
      </c>
      <c r="AO150">
        <f>IF(NOT(ISBLANK(Sheet1!AQ152)),Sheet1!AQ152,"")</f>
        <v>0</v>
      </c>
      <c r="AP150">
        <f>IF(NOT(ISBLANK(Sheet1!AR152)),Sheet1!AR152,"")</f>
        <v>0</v>
      </c>
      <c r="AQ150">
        <f>IF(NOT(ISBLANK(Sheet1!AS152)),Sheet1!AS152,"")</f>
        <v>1</v>
      </c>
      <c r="AR150">
        <f>IF(NOT(ISBLANK(Sheet1!AT152)),Sheet1!AT152,"")</f>
        <v>0.1</v>
      </c>
      <c r="AS150">
        <f>IF(NOT(ISBLANK(Sheet1!AU152)),Sheet1!AU152,"")</f>
        <v>0</v>
      </c>
      <c r="AT150">
        <f>IF(NOT(ISBLANK(Sheet1!AV152)),Sheet1!AV152,"")</f>
        <v>0</v>
      </c>
      <c r="AU150">
        <f>IF(NOT(ISBLANK(Sheet1!AW152)),Sheet1!AW152,"")</f>
        <v>0</v>
      </c>
      <c r="AV150">
        <f>IF(NOT(ISBLANK(Sheet1!AX152)),Sheet1!AX152,"")</f>
        <v>0</v>
      </c>
      <c r="AW150" t="str">
        <f>IF(NOT(ISBLANK(Sheet1!AZ152)),TEXT(Sheet1!AZ152,"hh:mm"),"")</f>
        <v/>
      </c>
      <c r="AX150" t="str">
        <f>IF(NOT(ISBLANK(Sheet1!BA152)),TEXT(Sheet1!BA152,"hh:mm"),"")</f>
        <v/>
      </c>
      <c r="AY150" t="str">
        <f>IF(NOT(ISBLANK(Sheet1!BB152)),Sheet1!BB152,"")</f>
        <v/>
      </c>
      <c r="AZ150" t="str">
        <f>IF(NOT(ISBLANK(Sheet1!BC152)),Sheet1!BC152,"")</f>
        <v/>
      </c>
      <c r="BA150" t="str">
        <f>IF(NOT(ISBLANK(Sheet1!BD152)),Sheet1!BD152,"")</f>
        <v/>
      </c>
      <c r="BB150" t="str">
        <f>IF(NOT(ISBLANK(Sheet1!BE152)),Sheet1!BE152,"")</f>
        <v/>
      </c>
      <c r="BC150" t="str">
        <f>IF(NOT(ISBLANK(Sheet1!BF152)),Sheet1!BF152,"")</f>
        <v/>
      </c>
      <c r="BD150" t="str">
        <f>IF(NOT(ISBLANK(Sheet1!BG152)),Sheet1!BG152,"")</f>
        <v/>
      </c>
      <c r="BE150" t="str">
        <f>IF(NOT(ISBLANK(Sheet1!BI152)),TEXT(Sheet1!BI152,"hh:mm"),"")</f>
        <v/>
      </c>
      <c r="BF150" t="str">
        <f>IF(NOT(ISBLANK(Sheet1!BJ152)),TEXT(Sheet1!BJ152,"hh:mm"),"")</f>
        <v/>
      </c>
      <c r="BG150" t="str">
        <f>IF(NOT(ISBLANK(Sheet1!BK152)),Sheet1!BK152,"")</f>
        <v/>
      </c>
      <c r="BH150" t="str">
        <f>IF(NOT(ISBLANK(Sheet1!BL152)),Sheet1!BL152,"")</f>
        <v/>
      </c>
      <c r="BI150" t="str">
        <f>IF(NOT(ISBLANK(Sheet1!BM152)),Sheet1!BM152,"")</f>
        <v/>
      </c>
      <c r="BJ150" t="str">
        <f>IF(NOT(ISBLANK(Sheet1!BN152)),Sheet1!BN152,"")</f>
        <v/>
      </c>
      <c r="BK150" t="str">
        <f>IF(NOT(ISBLANK(Sheet1!BO152)),Sheet1!BO152,"")</f>
        <v/>
      </c>
      <c r="BL150" t="str">
        <f>IF(NOT(ISBLANK(Sheet1!BP152)),Sheet1!BP152,"")</f>
        <v/>
      </c>
      <c r="BM150">
        <f t="shared" si="2"/>
        <v>63</v>
      </c>
    </row>
    <row r="151" spans="1:65">
      <c r="A151">
        <f>Sheet1!A153</f>
        <v>150</v>
      </c>
      <c r="B151" t="str">
        <f>Sheet1!B153</f>
        <v>None</v>
      </c>
      <c r="C151">
        <f>Sheet1!C153</f>
        <v>38.224595999999998</v>
      </c>
      <c r="D151">
        <f>Sheet1!D153</f>
        <v>-104.497158</v>
      </c>
      <c r="E151" t="str">
        <f>Sheet1!E153</f>
        <v>Cortner Rd</v>
      </c>
      <c r="F151" s="8">
        <f>Sheet1!F153</f>
        <v>44461</v>
      </c>
      <c r="G151" s="8">
        <f>Sheet1!G153</f>
        <v>44487</v>
      </c>
      <c r="H151" t="str">
        <f>Sheet1!H153</f>
        <v>S Rd</v>
      </c>
      <c r="I151">
        <f>Sheet1!I153</f>
        <v>50</v>
      </c>
      <c r="J151" t="str">
        <f>Sheet1!L153</f>
        <v>S Rd</v>
      </c>
      <c r="K151">
        <f>Sheet1!M153</f>
        <v>41</v>
      </c>
      <c r="L151">
        <f>IF(NOT(ISBLANK(Sheet1!P153)),Sheet1!P153,"")</f>
        <v>91</v>
      </c>
      <c r="M151" t="str">
        <f>IF(NOT(ISBLANK(Sheet1!Q153)),Sheet1!Q153,"")</f>
        <v/>
      </c>
      <c r="N151" s="13">
        <f>IF(NOT(ISBLANK(Sheet1!S153)),Sheet1!S153,"")</f>
        <v>35</v>
      </c>
      <c r="O151" t="str">
        <f>IF(NOT(ISBLANK(Sheet1!T153)),Sheet1!T153,"")</f>
        <v/>
      </c>
      <c r="P151" s="13">
        <f>IF(NOT(ISBLANK(Sheet1!V153)),Sheet1!V153,"")</f>
        <v>35</v>
      </c>
      <c r="Q151" t="str">
        <f>IF(NOT(ISBLANK(Sheet1!W153)),Sheet1!W153,"")</f>
        <v/>
      </c>
      <c r="R151" t="str">
        <f>IF(NOT(ISBLANK(Sheet1!J153)),TEXT(Sheet1!J153,"hh:mm"),"")</f>
        <v>11:00</v>
      </c>
      <c r="S151" t="str">
        <f>IF(NOT(ISBLANK(Sheet1!K153)),TEXT(Sheet1!K153,"hh:mm"),"")</f>
        <v>04:45</v>
      </c>
      <c r="T151" t="str">
        <f>IF(NOT(ISBLANK(Sheet1!N153)),TEXT(Sheet1!N153,"hh:mm"),"")</f>
        <v>08:45</v>
      </c>
      <c r="U151" t="str">
        <f>IF(NOT(ISBLANK(Sheet1!O153)),TEXT(Sheet1!O153,"hh:mm"),"")</f>
        <v>03:00</v>
      </c>
      <c r="V151">
        <f>IF(NOT(ISBLANK(Sheet1!X153)),Sheet1!X153,"")</f>
        <v>2327</v>
      </c>
      <c r="W151">
        <f>IF(NOT(ISBLANK(Sheet1!Y153)),Sheet1!Y153,"")</f>
        <v>10</v>
      </c>
      <c r="X151">
        <f>IF(NOT(ISBLANK(Sheet1!Z153)),Sheet1!Z153,"")</f>
        <v>0.4</v>
      </c>
      <c r="Y151">
        <f>IF(NOT(ISBLANK(Sheet1!AA153)),Sheet1!AA153,"")</f>
        <v>631</v>
      </c>
      <c r="Z151">
        <f>IF(NOT(ISBLANK(Sheet1!AB153)),Sheet1!AB153,"")</f>
        <v>27.1</v>
      </c>
      <c r="AA151">
        <f>IF(NOT(ISBLANK(Sheet1!AC153)),Sheet1!AC153,"")</f>
        <v>771</v>
      </c>
      <c r="AB151">
        <f>IF(NOT(ISBLANK(Sheet1!AD153)),Sheet1!AD153,"")</f>
        <v>33.1</v>
      </c>
      <c r="AC151">
        <f>IF(NOT(ISBLANK(Sheet1!AE153)),Sheet1!AE153,"")</f>
        <v>83</v>
      </c>
      <c r="AD151">
        <f>IF(NOT(ISBLANK(Sheet1!AF153)),Sheet1!AF153,"")</f>
        <v>3.6</v>
      </c>
      <c r="AE151">
        <f>IF(NOT(ISBLANK(Sheet1!AG153)),Sheet1!AG153,"")</f>
        <v>698</v>
      </c>
      <c r="AF151">
        <f>IF(NOT(ISBLANK(Sheet1!AH153)),Sheet1!AH153,"")</f>
        <v>30</v>
      </c>
      <c r="AG151">
        <f>IF(NOT(ISBLANK(Sheet1!AI153)),Sheet1!AI153,"")</f>
        <v>29</v>
      </c>
      <c r="AH151">
        <f>IF(NOT(ISBLANK(Sheet1!AJ153)),Sheet1!AJ153,"")</f>
        <v>1.2</v>
      </c>
      <c r="AI151">
        <f>IF(NOT(ISBLANK(Sheet1!AK153)),Sheet1!AK153,"")</f>
        <v>0</v>
      </c>
      <c r="AJ151">
        <f>IF(NOT(ISBLANK(Sheet1!AL153)),Sheet1!AL153,"")</f>
        <v>0</v>
      </c>
      <c r="AK151">
        <f>IF(NOT(ISBLANK(Sheet1!AM153)),Sheet1!AM153,"")</f>
        <v>89</v>
      </c>
      <c r="AL151">
        <f>IF(NOT(ISBLANK(Sheet1!AN153)),Sheet1!AN153,"")</f>
        <v>3.8</v>
      </c>
      <c r="AM151">
        <f>IF(NOT(ISBLANK(Sheet1!AO153)),Sheet1!AO153,"")</f>
        <v>16</v>
      </c>
      <c r="AN151">
        <f>IF(NOT(ISBLANK(Sheet1!AP153)),Sheet1!AP153,"")</f>
        <v>0.7</v>
      </c>
      <c r="AO151">
        <f>IF(NOT(ISBLANK(Sheet1!AQ153)),Sheet1!AQ153,"")</f>
        <v>0</v>
      </c>
      <c r="AP151">
        <f>IF(NOT(ISBLANK(Sheet1!AR153)),Sheet1!AR153,"")</f>
        <v>0</v>
      </c>
      <c r="AQ151">
        <f>IF(NOT(ISBLANK(Sheet1!AS153)),Sheet1!AS153,"")</f>
        <v>0</v>
      </c>
      <c r="AR151">
        <f>IF(NOT(ISBLANK(Sheet1!AT153)),Sheet1!AT153,"")</f>
        <v>0</v>
      </c>
      <c r="AS151">
        <f>IF(NOT(ISBLANK(Sheet1!AU153)),Sheet1!AU153,"")</f>
        <v>0</v>
      </c>
      <c r="AT151">
        <f>IF(NOT(ISBLANK(Sheet1!AV153)),Sheet1!AV153,"")</f>
        <v>0</v>
      </c>
      <c r="AU151">
        <f>IF(NOT(ISBLANK(Sheet1!AW153)),Sheet1!AW153,"")</f>
        <v>0</v>
      </c>
      <c r="AV151">
        <f>IF(NOT(ISBLANK(Sheet1!AX153)),Sheet1!AX153,"")</f>
        <v>0</v>
      </c>
      <c r="AW151" t="str">
        <f>IF(NOT(ISBLANK(Sheet1!AZ153)),TEXT(Sheet1!AZ153,"hh:mm"),"")</f>
        <v/>
      </c>
      <c r="AX151" t="str">
        <f>IF(NOT(ISBLANK(Sheet1!BA153)),TEXT(Sheet1!BA153,"hh:mm"),"")</f>
        <v/>
      </c>
      <c r="AY151" t="str">
        <f>IF(NOT(ISBLANK(Sheet1!BB153)),Sheet1!BB153,"")</f>
        <v/>
      </c>
      <c r="AZ151" t="str">
        <f>IF(NOT(ISBLANK(Sheet1!BC153)),Sheet1!BC153,"")</f>
        <v/>
      </c>
      <c r="BA151" t="str">
        <f>IF(NOT(ISBLANK(Sheet1!BD153)),Sheet1!BD153,"")</f>
        <v/>
      </c>
      <c r="BB151" t="str">
        <f>IF(NOT(ISBLANK(Sheet1!BE153)),Sheet1!BE153,"")</f>
        <v/>
      </c>
      <c r="BC151" t="str">
        <f>IF(NOT(ISBLANK(Sheet1!BF153)),Sheet1!BF153,"")</f>
        <v/>
      </c>
      <c r="BD151" t="str">
        <f>IF(NOT(ISBLANK(Sheet1!BG153)),Sheet1!BG153,"")</f>
        <v/>
      </c>
      <c r="BE151" t="str">
        <f>IF(NOT(ISBLANK(Sheet1!BI153)),TEXT(Sheet1!BI153,"hh:mm"),"")</f>
        <v/>
      </c>
      <c r="BF151" t="str">
        <f>IF(NOT(ISBLANK(Sheet1!BJ153)),TEXT(Sheet1!BJ153,"hh:mm"),"")</f>
        <v/>
      </c>
      <c r="BG151" t="str">
        <f>IF(NOT(ISBLANK(Sheet1!BK153)),Sheet1!BK153,"")</f>
        <v/>
      </c>
      <c r="BH151" t="str">
        <f>IF(NOT(ISBLANK(Sheet1!BL153)),Sheet1!BL153,"")</f>
        <v/>
      </c>
      <c r="BI151" t="str">
        <f>IF(NOT(ISBLANK(Sheet1!BM153)),Sheet1!BM153,"")</f>
        <v/>
      </c>
      <c r="BJ151" t="str">
        <f>IF(NOT(ISBLANK(Sheet1!BN153)),Sheet1!BN153,"")</f>
        <v/>
      </c>
      <c r="BK151" t="str">
        <f>IF(NOT(ISBLANK(Sheet1!BO153)),Sheet1!BO153,"")</f>
        <v/>
      </c>
      <c r="BL151" t="str">
        <f>IF(NOT(ISBLANK(Sheet1!BP153)),Sheet1!BP153,"")</f>
        <v/>
      </c>
      <c r="BM151">
        <f t="shared" si="2"/>
        <v>91</v>
      </c>
    </row>
    <row r="152" spans="1:65">
      <c r="A152">
        <f>Sheet1!A154</f>
        <v>151</v>
      </c>
      <c r="B152" t="str">
        <f>Sheet1!B154</f>
        <v>None</v>
      </c>
      <c r="C152">
        <f>Sheet1!C154</f>
        <v>38.215909000000003</v>
      </c>
      <c r="D152">
        <f>Sheet1!D154</f>
        <v>-104.507994</v>
      </c>
      <c r="E152" t="str">
        <f>Sheet1!E154</f>
        <v>Cortner Rd</v>
      </c>
      <c r="F152" s="8">
        <f>Sheet1!F154</f>
        <v>44461</v>
      </c>
      <c r="G152" s="8">
        <f>Sheet1!G154</f>
        <v>44487</v>
      </c>
      <c r="H152" t="str">
        <f>Sheet1!H154</f>
        <v>S Rd</v>
      </c>
      <c r="I152">
        <f>Sheet1!I154</f>
        <v>27</v>
      </c>
      <c r="J152" t="str">
        <f>Sheet1!L154</f>
        <v>S Rd</v>
      </c>
      <c r="K152">
        <f>Sheet1!M154</f>
        <v>25</v>
      </c>
      <c r="L152">
        <f>IF(NOT(ISBLANK(Sheet1!P154)),Sheet1!P154,"")</f>
        <v>52</v>
      </c>
      <c r="M152" t="str">
        <f>IF(NOT(ISBLANK(Sheet1!Q154)),Sheet1!Q154,"")</f>
        <v/>
      </c>
      <c r="N152" s="13">
        <f>IF(NOT(ISBLANK(Sheet1!S154)),Sheet1!S154,"")</f>
        <v>35</v>
      </c>
      <c r="O152">
        <f>IF(NOT(ISBLANK(Sheet1!T154)),Sheet1!T154,"")</f>
        <v>48.6</v>
      </c>
      <c r="P152" s="13">
        <f>IF(NOT(ISBLANK(Sheet1!V154)),Sheet1!V154,"")</f>
        <v>35</v>
      </c>
      <c r="Q152">
        <f>IF(NOT(ISBLANK(Sheet1!W154)),Sheet1!W154,"")</f>
        <v>32.9</v>
      </c>
      <c r="R152" t="str">
        <f>IF(NOT(ISBLANK(Sheet1!J154)),TEXT(Sheet1!J154,"hh:mm"),"")</f>
        <v>06:30</v>
      </c>
      <c r="S152" t="str">
        <f>IF(NOT(ISBLANK(Sheet1!K154)),TEXT(Sheet1!K154,"hh:mm"),"")</f>
        <v>04:45</v>
      </c>
      <c r="T152" t="str">
        <f>IF(NOT(ISBLANK(Sheet1!N154)),TEXT(Sheet1!N154,"hh:mm"),"")</f>
        <v>11:00</v>
      </c>
      <c r="U152" t="str">
        <f>IF(NOT(ISBLANK(Sheet1!O154)),TEXT(Sheet1!O154,"hh:mm"),"")</f>
        <v>05:30</v>
      </c>
      <c r="V152">
        <f>IF(NOT(ISBLANK(Sheet1!X154)),Sheet1!X154,"")</f>
        <v>1313</v>
      </c>
      <c r="W152">
        <f>IF(NOT(ISBLANK(Sheet1!Y154)),Sheet1!Y154,"")</f>
        <v>10</v>
      </c>
      <c r="X152">
        <f>IF(NOT(ISBLANK(Sheet1!Z154)),Sheet1!Z154,"")</f>
        <v>0.8</v>
      </c>
      <c r="Y152">
        <f>IF(NOT(ISBLANK(Sheet1!AA154)),Sheet1!AA154,"")</f>
        <v>328</v>
      </c>
      <c r="Z152">
        <f>IF(NOT(ISBLANK(Sheet1!AB154)),Sheet1!AB154,"")</f>
        <v>25</v>
      </c>
      <c r="AA152">
        <f>IF(NOT(ISBLANK(Sheet1!AC154)),Sheet1!AC154,"")</f>
        <v>433</v>
      </c>
      <c r="AB152">
        <f>IF(NOT(ISBLANK(Sheet1!AD154)),Sheet1!AD154,"")</f>
        <v>33</v>
      </c>
      <c r="AC152">
        <f>IF(NOT(ISBLANK(Sheet1!AE154)),Sheet1!AE154,"")</f>
        <v>83</v>
      </c>
      <c r="AD152">
        <f>IF(NOT(ISBLANK(Sheet1!AF154)),Sheet1!AF154,"")</f>
        <v>6.3</v>
      </c>
      <c r="AE152">
        <f>IF(NOT(ISBLANK(Sheet1!AG154)),Sheet1!AG154,"")</f>
        <v>340</v>
      </c>
      <c r="AF152">
        <f>IF(NOT(ISBLANK(Sheet1!AH154)),Sheet1!AH154,"")</f>
        <v>25.9</v>
      </c>
      <c r="AG152">
        <f>IF(NOT(ISBLANK(Sheet1!AI154)),Sheet1!AI154,"")</f>
        <v>26</v>
      </c>
      <c r="AH152">
        <f>IF(NOT(ISBLANK(Sheet1!AJ154)),Sheet1!AJ154,"")</f>
        <v>2</v>
      </c>
      <c r="AI152">
        <f>IF(NOT(ISBLANK(Sheet1!AK154)),Sheet1!AK154,"")</f>
        <v>0</v>
      </c>
      <c r="AJ152">
        <f>IF(NOT(ISBLANK(Sheet1!AL154)),Sheet1!AL154,"")</f>
        <v>0</v>
      </c>
      <c r="AK152">
        <f>IF(NOT(ISBLANK(Sheet1!AM154)),Sheet1!AM154,"")</f>
        <v>54</v>
      </c>
      <c r="AL152">
        <f>IF(NOT(ISBLANK(Sheet1!AN154)),Sheet1!AN154,"")</f>
        <v>4.0999999999999996</v>
      </c>
      <c r="AM152">
        <f>IF(NOT(ISBLANK(Sheet1!AO154)),Sheet1!AO154,"")</f>
        <v>37</v>
      </c>
      <c r="AN152">
        <f>IF(NOT(ISBLANK(Sheet1!AP154)),Sheet1!AP154,"")</f>
        <v>2.8</v>
      </c>
      <c r="AO152">
        <f>IF(NOT(ISBLANK(Sheet1!AQ154)),Sheet1!AQ154,"")</f>
        <v>2</v>
      </c>
      <c r="AP152">
        <f>IF(NOT(ISBLANK(Sheet1!AR154)),Sheet1!AR154,"")</f>
        <v>0.2</v>
      </c>
      <c r="AQ152">
        <f>IF(NOT(ISBLANK(Sheet1!AS154)),Sheet1!AS154,"")</f>
        <v>0</v>
      </c>
      <c r="AR152">
        <f>IF(NOT(ISBLANK(Sheet1!AT154)),Sheet1!AT154,"")</f>
        <v>0</v>
      </c>
      <c r="AS152">
        <f>IF(NOT(ISBLANK(Sheet1!AU154)),Sheet1!AU154,"")</f>
        <v>0</v>
      </c>
      <c r="AT152">
        <f>IF(NOT(ISBLANK(Sheet1!AV154)),Sheet1!AV154,"")</f>
        <v>0</v>
      </c>
      <c r="AU152">
        <f>IF(NOT(ISBLANK(Sheet1!AW154)),Sheet1!AW154,"")</f>
        <v>0</v>
      </c>
      <c r="AV152">
        <f>IF(NOT(ISBLANK(Sheet1!AX154)),Sheet1!AX154,"")</f>
        <v>0</v>
      </c>
      <c r="AW152" t="str">
        <f>IF(NOT(ISBLANK(Sheet1!AZ154)),TEXT(Sheet1!AZ154,"hh:mm"),"")</f>
        <v/>
      </c>
      <c r="AX152" t="str">
        <f>IF(NOT(ISBLANK(Sheet1!BA154)),TEXT(Sheet1!BA154,"hh:mm"),"")</f>
        <v/>
      </c>
      <c r="AY152" t="str">
        <f>IF(NOT(ISBLANK(Sheet1!BB154)),Sheet1!BB154,"")</f>
        <v/>
      </c>
      <c r="AZ152" t="str">
        <f>IF(NOT(ISBLANK(Sheet1!BC154)),Sheet1!BC154,"")</f>
        <v/>
      </c>
      <c r="BA152" t="str">
        <f>IF(NOT(ISBLANK(Sheet1!BD154)),Sheet1!BD154,"")</f>
        <v/>
      </c>
      <c r="BB152" t="str">
        <f>IF(NOT(ISBLANK(Sheet1!BE154)),Sheet1!BE154,"")</f>
        <v/>
      </c>
      <c r="BC152" t="str">
        <f>IF(NOT(ISBLANK(Sheet1!BF154)),Sheet1!BF154,"")</f>
        <v/>
      </c>
      <c r="BD152" t="str">
        <f>IF(NOT(ISBLANK(Sheet1!BG154)),Sheet1!BG154,"")</f>
        <v/>
      </c>
      <c r="BE152" t="str">
        <f>IF(NOT(ISBLANK(Sheet1!BI154)),TEXT(Sheet1!BI154,"hh:mm"),"")</f>
        <v/>
      </c>
      <c r="BF152" t="str">
        <f>IF(NOT(ISBLANK(Sheet1!BJ154)),TEXT(Sheet1!BJ154,"hh:mm"),"")</f>
        <v/>
      </c>
      <c r="BG152" t="str">
        <f>IF(NOT(ISBLANK(Sheet1!BK154)),Sheet1!BK154,"")</f>
        <v/>
      </c>
      <c r="BH152" t="str">
        <f>IF(NOT(ISBLANK(Sheet1!BL154)),Sheet1!BL154,"")</f>
        <v/>
      </c>
      <c r="BI152" t="str">
        <f>IF(NOT(ISBLANK(Sheet1!BM154)),Sheet1!BM154,"")</f>
        <v/>
      </c>
      <c r="BJ152" t="str">
        <f>IF(NOT(ISBLANK(Sheet1!BN154)),Sheet1!BN154,"")</f>
        <v/>
      </c>
      <c r="BK152" t="str">
        <f>IF(NOT(ISBLANK(Sheet1!BO154)),Sheet1!BO154,"")</f>
        <v/>
      </c>
      <c r="BL152" t="str">
        <f>IF(NOT(ISBLANK(Sheet1!BP154)),Sheet1!BP154,"")</f>
        <v/>
      </c>
      <c r="BM152">
        <f t="shared" si="2"/>
        <v>52</v>
      </c>
    </row>
    <row r="153" spans="1:65">
      <c r="A153">
        <f>Sheet1!A155</f>
        <v>152</v>
      </c>
      <c r="B153" t="str">
        <f>Sheet1!B155</f>
        <v>None</v>
      </c>
      <c r="C153">
        <f>Sheet1!C155</f>
        <v>38.221021</v>
      </c>
      <c r="D153">
        <f>Sheet1!D155</f>
        <v>-104.501447</v>
      </c>
      <c r="E153" t="str">
        <f>Sheet1!E155</f>
        <v>Cortner Rd</v>
      </c>
      <c r="F153" s="8">
        <f>Sheet1!F155</f>
        <v>44461</v>
      </c>
      <c r="G153" s="8">
        <f>Sheet1!G155</f>
        <v>44487</v>
      </c>
      <c r="H153" t="str">
        <f>Sheet1!H155</f>
        <v>S Rd</v>
      </c>
      <c r="I153">
        <f>Sheet1!I155</f>
        <v>41</v>
      </c>
      <c r="J153" t="str">
        <f>Sheet1!L155</f>
        <v>S Rd</v>
      </c>
      <c r="K153">
        <f>Sheet1!M155</f>
        <v>37</v>
      </c>
      <c r="L153">
        <f>IF(NOT(ISBLANK(Sheet1!P155)),Sheet1!P155,"")</f>
        <v>78</v>
      </c>
      <c r="M153" t="str">
        <f>IF(NOT(ISBLANK(Sheet1!Q155)),Sheet1!Q155,"")</f>
        <v/>
      </c>
      <c r="N153" s="13">
        <f>IF(NOT(ISBLANK(Sheet1!S155)),Sheet1!S155,"")</f>
        <v>35</v>
      </c>
      <c r="O153">
        <f>IF(NOT(ISBLANK(Sheet1!T155)),Sheet1!T155,"")</f>
        <v>37.9</v>
      </c>
      <c r="P153" s="13">
        <f>IF(NOT(ISBLANK(Sheet1!V155)),Sheet1!V155,"")</f>
        <v>35</v>
      </c>
      <c r="Q153">
        <f>IF(NOT(ISBLANK(Sheet1!W155)),Sheet1!W155,"")</f>
        <v>37.9</v>
      </c>
      <c r="R153" t="str">
        <f>IF(NOT(ISBLANK(Sheet1!J155)),TEXT(Sheet1!J155,"hh:mm"),"")</f>
        <v>11:00</v>
      </c>
      <c r="S153" t="str">
        <f>IF(NOT(ISBLANK(Sheet1!K155)),TEXT(Sheet1!K155,"hh:mm"),"")</f>
        <v>05:00</v>
      </c>
      <c r="T153" t="str">
        <f>IF(NOT(ISBLANK(Sheet1!N155)),TEXT(Sheet1!N155,"hh:mm"),"")</f>
        <v>09:00</v>
      </c>
      <c r="U153" t="str">
        <f>IF(NOT(ISBLANK(Sheet1!O155)),TEXT(Sheet1!O155,"hh:mm"),"")</f>
        <v>05:30</v>
      </c>
      <c r="V153">
        <f>IF(NOT(ISBLANK(Sheet1!X155)),Sheet1!X155,"")</f>
        <v>1994</v>
      </c>
      <c r="W153">
        <f>IF(NOT(ISBLANK(Sheet1!Y155)),Sheet1!Y155,"")</f>
        <v>5</v>
      </c>
      <c r="X153">
        <f>IF(NOT(ISBLANK(Sheet1!Z155)),Sheet1!Z155,"")</f>
        <v>0.3</v>
      </c>
      <c r="Y153">
        <f>IF(NOT(ISBLANK(Sheet1!AA155)),Sheet1!AA155,"")</f>
        <v>737</v>
      </c>
      <c r="Z153">
        <f>IF(NOT(ISBLANK(Sheet1!AB155)),Sheet1!AB155,"")</f>
        <v>37</v>
      </c>
      <c r="AA153">
        <f>IF(NOT(ISBLANK(Sheet1!AC155)),Sheet1!AC155,"")</f>
        <v>634</v>
      </c>
      <c r="AB153">
        <f>IF(NOT(ISBLANK(Sheet1!AD155)),Sheet1!AD155,"")</f>
        <v>31.8</v>
      </c>
      <c r="AC153">
        <f>IF(NOT(ISBLANK(Sheet1!AE155)),Sheet1!AE155,"")</f>
        <v>63</v>
      </c>
      <c r="AD153">
        <f>IF(NOT(ISBLANK(Sheet1!AF155)),Sheet1!AF155,"")</f>
        <v>3.2</v>
      </c>
      <c r="AE153">
        <f>IF(NOT(ISBLANK(Sheet1!AG155)),Sheet1!AG155,"")</f>
        <v>351</v>
      </c>
      <c r="AF153">
        <f>IF(NOT(ISBLANK(Sheet1!AH155)),Sheet1!AH155,"")</f>
        <v>17.600000000000001</v>
      </c>
      <c r="AG153">
        <f>IF(NOT(ISBLANK(Sheet1!AI155)),Sheet1!AI155,"")</f>
        <v>24</v>
      </c>
      <c r="AH153">
        <f>IF(NOT(ISBLANK(Sheet1!AJ155)),Sheet1!AJ155,"")</f>
        <v>1.2</v>
      </c>
      <c r="AI153">
        <f>IF(NOT(ISBLANK(Sheet1!AK155)),Sheet1!AK155,"")</f>
        <v>0</v>
      </c>
      <c r="AJ153">
        <f>IF(NOT(ISBLANK(Sheet1!AL155)),Sheet1!AL155,"")</f>
        <v>0</v>
      </c>
      <c r="AK153">
        <f>IF(NOT(ISBLANK(Sheet1!AM155)),Sheet1!AM155,"")</f>
        <v>136</v>
      </c>
      <c r="AL153">
        <f>IF(NOT(ISBLANK(Sheet1!AN155)),Sheet1!AN155,"")</f>
        <v>6.8</v>
      </c>
      <c r="AM153">
        <f>IF(NOT(ISBLANK(Sheet1!AO155)),Sheet1!AO155,"")</f>
        <v>42</v>
      </c>
      <c r="AN153">
        <f>IF(NOT(ISBLANK(Sheet1!AP155)),Sheet1!AP155,"")</f>
        <v>2.1</v>
      </c>
      <c r="AO153">
        <f>IF(NOT(ISBLANK(Sheet1!AQ155)),Sheet1!AQ155,"")</f>
        <v>2</v>
      </c>
      <c r="AP153">
        <f>IF(NOT(ISBLANK(Sheet1!AR155)),Sheet1!AR155,"")</f>
        <v>0.1</v>
      </c>
      <c r="AQ153">
        <f>IF(NOT(ISBLANK(Sheet1!AS155)),Sheet1!AS155,"")</f>
        <v>0</v>
      </c>
      <c r="AR153">
        <f>IF(NOT(ISBLANK(Sheet1!AT155)),Sheet1!AT155,"")</f>
        <v>0</v>
      </c>
      <c r="AS153">
        <f>IF(NOT(ISBLANK(Sheet1!AU155)),Sheet1!AU155,"")</f>
        <v>0</v>
      </c>
      <c r="AT153">
        <f>IF(NOT(ISBLANK(Sheet1!AV155)),Sheet1!AV155,"")</f>
        <v>0</v>
      </c>
      <c r="AU153">
        <f>IF(NOT(ISBLANK(Sheet1!AW155)),Sheet1!AW155,"")</f>
        <v>0</v>
      </c>
      <c r="AV153">
        <f>IF(NOT(ISBLANK(Sheet1!AX155)),Sheet1!AX155,"")</f>
        <v>0</v>
      </c>
      <c r="AW153" t="str">
        <f>IF(NOT(ISBLANK(Sheet1!AZ155)),TEXT(Sheet1!AZ155,"hh:mm"),"")</f>
        <v/>
      </c>
      <c r="AX153" t="str">
        <f>IF(NOT(ISBLANK(Sheet1!BA155)),TEXT(Sheet1!BA155,"hh:mm"),"")</f>
        <v/>
      </c>
      <c r="AY153" t="str">
        <f>IF(NOT(ISBLANK(Sheet1!BB155)),Sheet1!BB155,"")</f>
        <v/>
      </c>
      <c r="AZ153" t="str">
        <f>IF(NOT(ISBLANK(Sheet1!BC155)),Sheet1!BC155,"")</f>
        <v/>
      </c>
      <c r="BA153" t="str">
        <f>IF(NOT(ISBLANK(Sheet1!BD155)),Sheet1!BD155,"")</f>
        <v/>
      </c>
      <c r="BB153" t="str">
        <f>IF(NOT(ISBLANK(Sheet1!BE155)),Sheet1!BE155,"")</f>
        <v/>
      </c>
      <c r="BC153" t="str">
        <f>IF(NOT(ISBLANK(Sheet1!BF155)),Sheet1!BF155,"")</f>
        <v/>
      </c>
      <c r="BD153" t="str">
        <f>IF(NOT(ISBLANK(Sheet1!BG155)),Sheet1!BG155,"")</f>
        <v/>
      </c>
      <c r="BE153" t="str">
        <f>IF(NOT(ISBLANK(Sheet1!BI155)),TEXT(Sheet1!BI155,"hh:mm"),"")</f>
        <v/>
      </c>
      <c r="BF153" t="str">
        <f>IF(NOT(ISBLANK(Sheet1!BJ155)),TEXT(Sheet1!BJ155,"hh:mm"),"")</f>
        <v/>
      </c>
      <c r="BG153" t="str">
        <f>IF(NOT(ISBLANK(Sheet1!BK155)),Sheet1!BK155,"")</f>
        <v/>
      </c>
      <c r="BH153" t="str">
        <f>IF(NOT(ISBLANK(Sheet1!BL155)),Sheet1!BL155,"")</f>
        <v/>
      </c>
      <c r="BI153" t="str">
        <f>IF(NOT(ISBLANK(Sheet1!BM155)),Sheet1!BM155,"")</f>
        <v/>
      </c>
      <c r="BJ153" t="str">
        <f>IF(NOT(ISBLANK(Sheet1!BN155)),Sheet1!BN155,"")</f>
        <v/>
      </c>
      <c r="BK153" t="str">
        <f>IF(NOT(ISBLANK(Sheet1!BO155)),Sheet1!BO155,"")</f>
        <v/>
      </c>
      <c r="BL153" t="str">
        <f>IF(NOT(ISBLANK(Sheet1!BP155)),Sheet1!BP155,"")</f>
        <v/>
      </c>
      <c r="BM153">
        <f t="shared" si="2"/>
        <v>78</v>
      </c>
    </row>
    <row r="154" spans="1:65">
      <c r="A154">
        <f>Sheet1!A156</f>
        <v>153</v>
      </c>
      <c r="B154" t="str">
        <f>Sheet1!B156</f>
        <v>PC::PC00003::0300</v>
      </c>
      <c r="C154">
        <f>Sheet1!C156</f>
        <v>38.336945</v>
      </c>
      <c r="D154">
        <f>Sheet1!D156</f>
        <v>-104.39260299999999</v>
      </c>
      <c r="E154" t="str">
        <f>Sheet1!E156</f>
        <v>DOT Rd</v>
      </c>
      <c r="F154" s="8">
        <f>Sheet1!F156</f>
        <v>44634</v>
      </c>
      <c r="G154" s="8">
        <f>Sheet1!G156</f>
        <v>44642</v>
      </c>
      <c r="H154" t="str">
        <f>Sheet1!H156</f>
        <v>Lockheed Ave</v>
      </c>
      <c r="I154">
        <f>Sheet1!I156</f>
        <v>547</v>
      </c>
      <c r="J154" t="str">
        <f>Sheet1!L156</f>
        <v>Lockheed Ave</v>
      </c>
      <c r="K154">
        <f>Sheet1!M156</f>
        <v>540</v>
      </c>
      <c r="L154">
        <f>IF(NOT(ISBLANK(Sheet1!P156)),Sheet1!P156,"")</f>
        <v>1087</v>
      </c>
      <c r="M154" t="str">
        <f>IF(NOT(ISBLANK(Sheet1!Q156)),Sheet1!Q156,"")</f>
        <v/>
      </c>
      <c r="N154" s="13">
        <f>IF(NOT(ISBLANK(Sheet1!S156)),Sheet1!S156,"")</f>
        <v>45</v>
      </c>
      <c r="O154">
        <f>IF(NOT(ISBLANK(Sheet1!T156)),Sheet1!T156,"")</f>
        <v>77</v>
      </c>
      <c r="P154" s="13">
        <f>IF(NOT(ISBLANK(Sheet1!V156)),Sheet1!V156,"")</f>
        <v>45</v>
      </c>
      <c r="Q154">
        <f>IF(NOT(ISBLANK(Sheet1!W156)),Sheet1!W156,"")</f>
        <v>77</v>
      </c>
      <c r="R154" t="str">
        <f>IF(NOT(ISBLANK(Sheet1!J156)),TEXT(Sheet1!J156,"hh:mm"),"")</f>
        <v>04:45</v>
      </c>
      <c r="S154" t="str">
        <f>IF(NOT(ISBLANK(Sheet1!K156)),TEXT(Sheet1!K156,"hh:mm"),"")</f>
        <v>04:30</v>
      </c>
      <c r="T154" t="str">
        <f>IF(NOT(ISBLANK(Sheet1!N156)),TEXT(Sheet1!N156,"hh:mm"),"")</f>
        <v>06:00</v>
      </c>
      <c r="U154" t="str">
        <f>IF(NOT(ISBLANK(Sheet1!O156)),TEXT(Sheet1!O156,"hh:mm"),"")</f>
        <v>04:00</v>
      </c>
      <c r="V154">
        <f>IF(NOT(ISBLANK(Sheet1!X156)),Sheet1!X156,"")</f>
        <v>8594</v>
      </c>
      <c r="W154">
        <f>IF(NOT(ISBLANK(Sheet1!Y156)),Sheet1!Y156,"")</f>
        <v>8</v>
      </c>
      <c r="X154">
        <f>IF(NOT(ISBLANK(Sheet1!Z156)),Sheet1!Z156,"")</f>
        <v>0.1</v>
      </c>
      <c r="Y154">
        <f>IF(NOT(ISBLANK(Sheet1!AA156)),Sheet1!AA156,"")</f>
        <v>5745</v>
      </c>
      <c r="Z154">
        <f>IF(NOT(ISBLANK(Sheet1!AB156)),Sheet1!AB156,"")</f>
        <v>66.8</v>
      </c>
      <c r="AA154">
        <f>IF(NOT(ISBLANK(Sheet1!AC156)),Sheet1!AC156,"")</f>
        <v>1813</v>
      </c>
      <c r="AB154">
        <f>IF(NOT(ISBLANK(Sheet1!AD156)),Sheet1!AD156,"")</f>
        <v>21.1</v>
      </c>
      <c r="AC154">
        <f>IF(NOT(ISBLANK(Sheet1!AE156)),Sheet1!AE156,"")</f>
        <v>31</v>
      </c>
      <c r="AD154">
        <f>IF(NOT(ISBLANK(Sheet1!AF156)),Sheet1!AF156,"")</f>
        <v>0.4</v>
      </c>
      <c r="AE154">
        <f>IF(NOT(ISBLANK(Sheet1!AG156)),Sheet1!AG156,"")</f>
        <v>884</v>
      </c>
      <c r="AF154">
        <f>IF(NOT(ISBLANK(Sheet1!AH156)),Sheet1!AH156,"")</f>
        <v>10.3</v>
      </c>
      <c r="AG154">
        <f>IF(NOT(ISBLANK(Sheet1!AI156)),Sheet1!AI156,"")</f>
        <v>33</v>
      </c>
      <c r="AH154">
        <f>IF(NOT(ISBLANK(Sheet1!AJ156)),Sheet1!AJ156,"")</f>
        <v>0.4</v>
      </c>
      <c r="AI154">
        <f>IF(NOT(ISBLANK(Sheet1!AK156)),Sheet1!AK156,"")</f>
        <v>0</v>
      </c>
      <c r="AJ154">
        <f>IF(NOT(ISBLANK(Sheet1!AL156)),Sheet1!AL156,"")</f>
        <v>0</v>
      </c>
      <c r="AK154">
        <f>IF(NOT(ISBLANK(Sheet1!AM156)),Sheet1!AM156,"")</f>
        <v>58</v>
      </c>
      <c r="AL154">
        <f>IF(NOT(ISBLANK(Sheet1!AN156)),Sheet1!AN156,"")</f>
        <v>0.7</v>
      </c>
      <c r="AM154">
        <f>IF(NOT(ISBLANK(Sheet1!AO156)),Sheet1!AO156,"")</f>
        <v>19</v>
      </c>
      <c r="AN154">
        <f>IF(NOT(ISBLANK(Sheet1!AP156)),Sheet1!AP156,"")</f>
        <v>0.2</v>
      </c>
      <c r="AO154">
        <f>IF(NOT(ISBLANK(Sheet1!AQ156)),Sheet1!AQ156,"")</f>
        <v>0</v>
      </c>
      <c r="AP154">
        <f>IF(NOT(ISBLANK(Sheet1!AR156)),Sheet1!AR156,"")</f>
        <v>0</v>
      </c>
      <c r="AQ154">
        <f>IF(NOT(ISBLANK(Sheet1!AS156)),Sheet1!AS156,"")</f>
        <v>3</v>
      </c>
      <c r="AR154">
        <f>IF(NOT(ISBLANK(Sheet1!AT156)),Sheet1!AT156,"")</f>
        <v>0</v>
      </c>
      <c r="AS154">
        <f>IF(NOT(ISBLANK(Sheet1!AU156)),Sheet1!AU156,"")</f>
        <v>0</v>
      </c>
      <c r="AT154">
        <f>IF(NOT(ISBLANK(Sheet1!AV156)),Sheet1!AV156,"")</f>
        <v>0</v>
      </c>
      <c r="AU154">
        <f>IF(NOT(ISBLANK(Sheet1!AW156)),Sheet1!AW156,"")</f>
        <v>0</v>
      </c>
      <c r="AV154">
        <f>IF(NOT(ISBLANK(Sheet1!AX156)),Sheet1!AX156,"")</f>
        <v>0</v>
      </c>
      <c r="AW154" t="str">
        <f>IF(NOT(ISBLANK(Sheet1!AZ156)),TEXT(Sheet1!AZ156,"hh:mm"),"")</f>
        <v/>
      </c>
      <c r="AX154" t="str">
        <f>IF(NOT(ISBLANK(Sheet1!BA156)),TEXT(Sheet1!BA156,"hh:mm"),"")</f>
        <v/>
      </c>
      <c r="AY154" t="str">
        <f>IF(NOT(ISBLANK(Sheet1!BB156)),Sheet1!BB156,"")</f>
        <v/>
      </c>
      <c r="AZ154" t="str">
        <f>IF(NOT(ISBLANK(Sheet1!BC156)),Sheet1!BC156,"")</f>
        <v/>
      </c>
      <c r="BA154" t="str">
        <f>IF(NOT(ISBLANK(Sheet1!BD156)),Sheet1!BD156,"")</f>
        <v/>
      </c>
      <c r="BB154" t="str">
        <f>IF(NOT(ISBLANK(Sheet1!BE156)),Sheet1!BE156,"")</f>
        <v/>
      </c>
      <c r="BC154" t="str">
        <f>IF(NOT(ISBLANK(Sheet1!BF156)),Sheet1!BF156,"")</f>
        <v/>
      </c>
      <c r="BD154" t="str">
        <f>IF(NOT(ISBLANK(Sheet1!BG156)),Sheet1!BG156,"")</f>
        <v/>
      </c>
      <c r="BE154" t="str">
        <f>IF(NOT(ISBLANK(Sheet1!BI156)),TEXT(Sheet1!BI156,"hh:mm"),"")</f>
        <v/>
      </c>
      <c r="BF154" t="str">
        <f>IF(NOT(ISBLANK(Sheet1!BJ156)),TEXT(Sheet1!BJ156,"hh:mm"),"")</f>
        <v/>
      </c>
      <c r="BG154" t="str">
        <f>IF(NOT(ISBLANK(Sheet1!BK156)),Sheet1!BK156,"")</f>
        <v/>
      </c>
      <c r="BH154" t="str">
        <f>IF(NOT(ISBLANK(Sheet1!BL156)),Sheet1!BL156,"")</f>
        <v/>
      </c>
      <c r="BI154" t="str">
        <f>IF(NOT(ISBLANK(Sheet1!BM156)),Sheet1!BM156,"")</f>
        <v/>
      </c>
      <c r="BJ154" t="str">
        <f>IF(NOT(ISBLANK(Sheet1!BN156)),Sheet1!BN156,"")</f>
        <v/>
      </c>
      <c r="BK154" t="str">
        <f>IF(NOT(ISBLANK(Sheet1!BO156)),Sheet1!BO156,"")</f>
        <v/>
      </c>
      <c r="BL154" t="str">
        <f>IF(NOT(ISBLANK(Sheet1!BP156)),Sheet1!BP156,"")</f>
        <v/>
      </c>
      <c r="BM154">
        <f t="shared" si="2"/>
        <v>1087</v>
      </c>
    </row>
    <row r="155" spans="1:65">
      <c r="A155">
        <f>Sheet1!A157</f>
        <v>154</v>
      </c>
      <c r="B155" t="str">
        <f>Sheet1!B157</f>
        <v>PC::PC00003::0200</v>
      </c>
      <c r="C155">
        <f>Sheet1!C157</f>
        <v>38.305110999999997</v>
      </c>
      <c r="D155">
        <f>Sheet1!D157</f>
        <v>-104.42140999999999</v>
      </c>
      <c r="E155" t="str">
        <f>Sheet1!E157</f>
        <v>DOT Rd</v>
      </c>
      <c r="F155" s="8">
        <f>Sheet1!F157</f>
        <v>44634</v>
      </c>
      <c r="G155" s="8">
        <f>Sheet1!G157</f>
        <v>44642</v>
      </c>
      <c r="H155" t="str">
        <f>Sheet1!H157</f>
        <v>Lockheed Ave</v>
      </c>
      <c r="I155">
        <f>Sheet1!I157</f>
        <v>177</v>
      </c>
      <c r="J155" t="str">
        <f>Sheet1!L157</f>
        <v>Lockheed Ave</v>
      </c>
      <c r="K155">
        <f>Sheet1!M157</f>
        <v>658</v>
      </c>
      <c r="L155">
        <f>IF(NOT(ISBLANK(Sheet1!P157)),Sheet1!P157,"")</f>
        <v>835</v>
      </c>
      <c r="M155" t="str">
        <f>IF(NOT(ISBLANK(Sheet1!Q157)),Sheet1!Q157,"")</f>
        <v/>
      </c>
      <c r="N155" s="13">
        <f>IF(NOT(ISBLANK(Sheet1!S157)),Sheet1!S157,"")</f>
        <v>45</v>
      </c>
      <c r="O155">
        <f>IF(NOT(ISBLANK(Sheet1!T157)),Sheet1!T157,"")</f>
        <v>79.8</v>
      </c>
      <c r="P155" s="13">
        <f>IF(NOT(ISBLANK(Sheet1!V157)),Sheet1!V157,"")</f>
        <v>45</v>
      </c>
      <c r="Q155">
        <f>IF(NOT(ISBLANK(Sheet1!W157)),Sheet1!W157,"")</f>
        <v>74.5</v>
      </c>
      <c r="R155" t="str">
        <f>IF(NOT(ISBLANK(Sheet1!J157)),TEXT(Sheet1!J157,"hh:mm"),"")</f>
        <v>06:00</v>
      </c>
      <c r="S155" t="str">
        <f>IF(NOT(ISBLANK(Sheet1!K157)),TEXT(Sheet1!K157,"hh:mm"),"")</f>
        <v>04:00</v>
      </c>
      <c r="T155" t="str">
        <f>IF(NOT(ISBLANK(Sheet1!N157)),TEXT(Sheet1!N157,"hh:mm"),"")</f>
        <v>06:00</v>
      </c>
      <c r="U155" t="str">
        <f>IF(NOT(ISBLANK(Sheet1!O157)),TEXT(Sheet1!O157,"hh:mm"),"")</f>
        <v>04:00</v>
      </c>
      <c r="V155">
        <f>IF(NOT(ISBLANK(Sheet1!X157)),Sheet1!X157,"")</f>
        <v>6545</v>
      </c>
      <c r="W155">
        <f>IF(NOT(ISBLANK(Sheet1!Y157)),Sheet1!Y157,"")</f>
        <v>9</v>
      </c>
      <c r="X155">
        <f>IF(NOT(ISBLANK(Sheet1!Z157)),Sheet1!Z157,"")</f>
        <v>0.1</v>
      </c>
      <c r="Y155">
        <f>IF(NOT(ISBLANK(Sheet1!AA157)),Sheet1!AA157,"")</f>
        <v>3925</v>
      </c>
      <c r="Z155">
        <f>IF(NOT(ISBLANK(Sheet1!AB157)),Sheet1!AB157,"")</f>
        <v>60</v>
      </c>
      <c r="AA155">
        <f>IF(NOT(ISBLANK(Sheet1!AC157)),Sheet1!AC157,"")</f>
        <v>1632</v>
      </c>
      <c r="AB155">
        <f>IF(NOT(ISBLANK(Sheet1!AD157)),Sheet1!AD157,"")</f>
        <v>24.9</v>
      </c>
      <c r="AC155">
        <f>IF(NOT(ISBLANK(Sheet1!AE157)),Sheet1!AE157,"")</f>
        <v>61</v>
      </c>
      <c r="AD155">
        <f>IF(NOT(ISBLANK(Sheet1!AF157)),Sheet1!AF157,"")</f>
        <v>0.9</v>
      </c>
      <c r="AE155">
        <f>IF(NOT(ISBLANK(Sheet1!AG157)),Sheet1!AG157,"")</f>
        <v>676</v>
      </c>
      <c r="AF155">
        <f>IF(NOT(ISBLANK(Sheet1!AH157)),Sheet1!AH157,"")</f>
        <v>10.3</v>
      </c>
      <c r="AG155">
        <f>IF(NOT(ISBLANK(Sheet1!AI157)),Sheet1!AI157,"")</f>
        <v>55</v>
      </c>
      <c r="AH155">
        <f>IF(NOT(ISBLANK(Sheet1!AJ157)),Sheet1!AJ157,"")</f>
        <v>0.8</v>
      </c>
      <c r="AI155">
        <f>IF(NOT(ISBLANK(Sheet1!AK157)),Sheet1!AK157,"")</f>
        <v>0</v>
      </c>
      <c r="AJ155">
        <f>IF(NOT(ISBLANK(Sheet1!AL157)),Sheet1!AL157,"")</f>
        <v>0</v>
      </c>
      <c r="AK155">
        <f>IF(NOT(ISBLANK(Sheet1!AM157)),Sheet1!AM157,"")</f>
        <v>152</v>
      </c>
      <c r="AL155">
        <f>IF(NOT(ISBLANK(Sheet1!AN157)),Sheet1!AN157,"")</f>
        <v>2.2999999999999998</v>
      </c>
      <c r="AM155">
        <f>IF(NOT(ISBLANK(Sheet1!AO157)),Sheet1!AO157,"")</f>
        <v>32</v>
      </c>
      <c r="AN155">
        <f>IF(NOT(ISBLANK(Sheet1!AP157)),Sheet1!AP157,"")</f>
        <v>0.5</v>
      </c>
      <c r="AO155">
        <f>IF(NOT(ISBLANK(Sheet1!AQ157)),Sheet1!AQ157,"")</f>
        <v>1</v>
      </c>
      <c r="AP155">
        <f>IF(NOT(ISBLANK(Sheet1!AR157)),Sheet1!AR157,"")</f>
        <v>0</v>
      </c>
      <c r="AQ155">
        <f>IF(NOT(ISBLANK(Sheet1!AS157)),Sheet1!AS157,"")</f>
        <v>2</v>
      </c>
      <c r="AR155">
        <f>IF(NOT(ISBLANK(Sheet1!AT157)),Sheet1!AT157,"")</f>
        <v>0</v>
      </c>
      <c r="AS155">
        <f>IF(NOT(ISBLANK(Sheet1!AU157)),Sheet1!AU157,"")</f>
        <v>0</v>
      </c>
      <c r="AT155">
        <f>IF(NOT(ISBLANK(Sheet1!AV157)),Sheet1!AV157,"")</f>
        <v>0</v>
      </c>
      <c r="AU155">
        <f>IF(NOT(ISBLANK(Sheet1!AW157)),Sheet1!AW157,"")</f>
        <v>0</v>
      </c>
      <c r="AV155">
        <f>IF(NOT(ISBLANK(Sheet1!AX157)),Sheet1!AX157,"")</f>
        <v>0</v>
      </c>
      <c r="AW155" t="str">
        <f>IF(NOT(ISBLANK(Sheet1!AZ157)),TEXT(Sheet1!AZ157,"hh:mm"),"")</f>
        <v/>
      </c>
      <c r="AX155" t="str">
        <f>IF(NOT(ISBLANK(Sheet1!BA157)),TEXT(Sheet1!BA157,"hh:mm"),"")</f>
        <v/>
      </c>
      <c r="AY155" t="str">
        <f>IF(NOT(ISBLANK(Sheet1!BB157)),Sheet1!BB157,"")</f>
        <v/>
      </c>
      <c r="AZ155" t="str">
        <f>IF(NOT(ISBLANK(Sheet1!BC157)),Sheet1!BC157,"")</f>
        <v/>
      </c>
      <c r="BA155" t="str">
        <f>IF(NOT(ISBLANK(Sheet1!BD157)),Sheet1!BD157,"")</f>
        <v/>
      </c>
      <c r="BB155" t="str">
        <f>IF(NOT(ISBLANK(Sheet1!BE157)),Sheet1!BE157,"")</f>
        <v/>
      </c>
      <c r="BC155" t="str">
        <f>IF(NOT(ISBLANK(Sheet1!BF157)),Sheet1!BF157,"")</f>
        <v/>
      </c>
      <c r="BD155" t="str">
        <f>IF(NOT(ISBLANK(Sheet1!BG157)),Sheet1!BG157,"")</f>
        <v/>
      </c>
      <c r="BE155" t="str">
        <f>IF(NOT(ISBLANK(Sheet1!BI157)),TEXT(Sheet1!BI157,"hh:mm"),"")</f>
        <v/>
      </c>
      <c r="BF155" t="str">
        <f>IF(NOT(ISBLANK(Sheet1!BJ157)),TEXT(Sheet1!BJ157,"hh:mm"),"")</f>
        <v/>
      </c>
      <c r="BG155" t="str">
        <f>IF(NOT(ISBLANK(Sheet1!BK157)),Sheet1!BK157,"")</f>
        <v/>
      </c>
      <c r="BH155" t="str">
        <f>IF(NOT(ISBLANK(Sheet1!BL157)),Sheet1!BL157,"")</f>
        <v/>
      </c>
      <c r="BI155" t="str">
        <f>IF(NOT(ISBLANK(Sheet1!BM157)),Sheet1!BM157,"")</f>
        <v/>
      </c>
      <c r="BJ155" t="str">
        <f>IF(NOT(ISBLANK(Sheet1!BN157)),Sheet1!BN157,"")</f>
        <v/>
      </c>
      <c r="BK155" t="str">
        <f>IF(NOT(ISBLANK(Sheet1!BO157)),Sheet1!BO157,"")</f>
        <v/>
      </c>
      <c r="BL155" t="str">
        <f>IF(NOT(ISBLANK(Sheet1!BP157)),Sheet1!BP157,"")</f>
        <v/>
      </c>
      <c r="BM155">
        <f t="shared" si="2"/>
        <v>835</v>
      </c>
    </row>
    <row r="156" spans="1:65">
      <c r="A156">
        <f>Sheet1!A158</f>
        <v>155</v>
      </c>
      <c r="B156" t="str">
        <f>Sheet1!B158</f>
        <v>None</v>
      </c>
      <c r="C156">
        <f>Sheet1!C158</f>
        <v>38.066276959657102</v>
      </c>
      <c r="D156">
        <f>Sheet1!D158</f>
        <v>-104.420682807216</v>
      </c>
      <c r="E156" t="str">
        <f>Sheet1!E158</f>
        <v>Doyle Rd</v>
      </c>
      <c r="F156" s="8">
        <f>Sheet1!F158</f>
        <v>44784</v>
      </c>
      <c r="G156" s="8">
        <f>Sheet1!G158</f>
        <v>44791</v>
      </c>
      <c r="H156" t="str">
        <f>Sheet1!H158</f>
        <v>Doyle Rd (Bridge)</v>
      </c>
      <c r="I156">
        <f>Sheet1!I158</f>
        <v>21</v>
      </c>
      <c r="J156" t="str">
        <f>Sheet1!L158</f>
        <v>Doyle Rd (Bridge)</v>
      </c>
      <c r="K156">
        <f>Sheet1!M158</f>
        <v>22</v>
      </c>
      <c r="L156">
        <f>IF(NOT(ISBLANK(Sheet1!P158)),Sheet1!P158,"")</f>
        <v>43</v>
      </c>
      <c r="M156" t="str">
        <f>IF(NOT(ISBLANK(Sheet1!Q158)),Sheet1!Q158,"")</f>
        <v/>
      </c>
      <c r="N156" s="13" t="str">
        <f>IF(NOT(ISBLANK(Sheet1!S158)),Sheet1!S158,"")</f>
        <v/>
      </c>
      <c r="O156">
        <f>IF(NOT(ISBLANK(Sheet1!T158)),Sheet1!T158,"")</f>
        <v>40.6</v>
      </c>
      <c r="P156" s="13">
        <f>IF(NOT(ISBLANK(Sheet1!V158)),Sheet1!V158,"")</f>
        <v>0</v>
      </c>
      <c r="Q156">
        <f>IF(NOT(ISBLANK(Sheet1!W158)),Sheet1!W158,"")</f>
        <v>53.2</v>
      </c>
      <c r="R156" t="str">
        <f>IF(NOT(ISBLANK(Sheet1!J158)),TEXT(Sheet1!J158,"hh:mm"),"")</f>
        <v>09:15</v>
      </c>
      <c r="S156" t="str">
        <f>IF(NOT(ISBLANK(Sheet1!K158)),TEXT(Sheet1!K158,"hh:mm"),"")</f>
        <v>03:30</v>
      </c>
      <c r="T156" t="str">
        <f>IF(NOT(ISBLANK(Sheet1!N158)),TEXT(Sheet1!N158,"hh:mm"),"")</f>
        <v>09:45</v>
      </c>
      <c r="U156" t="str">
        <f>IF(NOT(ISBLANK(Sheet1!O158)),TEXT(Sheet1!O158,"hh:mm"),"")</f>
        <v>12:15</v>
      </c>
      <c r="V156">
        <f>IF(NOT(ISBLANK(Sheet1!X158)),Sheet1!X158,"")</f>
        <v>290</v>
      </c>
      <c r="W156">
        <f>IF(NOT(ISBLANK(Sheet1!Y158)),Sheet1!Y158,"")</f>
        <v>1</v>
      </c>
      <c r="X156">
        <f>IF(NOT(ISBLANK(Sheet1!Z158)),Sheet1!Z158,"")</f>
        <v>0.3</v>
      </c>
      <c r="Y156">
        <f>IF(NOT(ISBLANK(Sheet1!AA158)),Sheet1!AA158,"")</f>
        <v>119</v>
      </c>
      <c r="Z156">
        <f>IF(NOT(ISBLANK(Sheet1!AB158)),Sheet1!AB158,"")</f>
        <v>41</v>
      </c>
      <c r="AA156">
        <f>IF(NOT(ISBLANK(Sheet1!AC158)),Sheet1!AC158,"")</f>
        <v>91</v>
      </c>
      <c r="AB156">
        <f>IF(NOT(ISBLANK(Sheet1!AD158)),Sheet1!AD158,"")</f>
        <v>31.4</v>
      </c>
      <c r="AC156">
        <f>IF(NOT(ISBLANK(Sheet1!AE158)),Sheet1!AE158,"")</f>
        <v>2</v>
      </c>
      <c r="AD156">
        <f>IF(NOT(ISBLANK(Sheet1!AF158)),Sheet1!AF158,"")</f>
        <v>0.7</v>
      </c>
      <c r="AE156">
        <f>IF(NOT(ISBLANK(Sheet1!AG158)),Sheet1!AG158,"")</f>
        <v>56</v>
      </c>
      <c r="AF156">
        <f>IF(NOT(ISBLANK(Sheet1!AH158)),Sheet1!AH158,"")</f>
        <v>19.3</v>
      </c>
      <c r="AG156">
        <f>IF(NOT(ISBLANK(Sheet1!AI158)),Sheet1!AI158,"")</f>
        <v>9</v>
      </c>
      <c r="AH156">
        <f>IF(NOT(ISBLANK(Sheet1!AJ158)),Sheet1!AJ158,"")</f>
        <v>3.1</v>
      </c>
      <c r="AI156">
        <f>IF(NOT(ISBLANK(Sheet1!AK158)),Sheet1!AK158,"")</f>
        <v>0</v>
      </c>
      <c r="AJ156">
        <f>IF(NOT(ISBLANK(Sheet1!AL158)),Sheet1!AL158,"")</f>
        <v>0</v>
      </c>
      <c r="AK156">
        <f>IF(NOT(ISBLANK(Sheet1!AM158)),Sheet1!AM158,"")</f>
        <v>11</v>
      </c>
      <c r="AL156">
        <f>IF(NOT(ISBLANK(Sheet1!AN158)),Sheet1!AN158,"")</f>
        <v>3.8</v>
      </c>
      <c r="AM156">
        <f>IF(NOT(ISBLANK(Sheet1!AO158)),Sheet1!AO158,"")</f>
        <v>1</v>
      </c>
      <c r="AN156">
        <f>IF(NOT(ISBLANK(Sheet1!AP158)),Sheet1!AP158,"")</f>
        <v>0.3</v>
      </c>
      <c r="AO156">
        <f>IF(NOT(ISBLANK(Sheet1!AQ158)),Sheet1!AQ158,"")</f>
        <v>0</v>
      </c>
      <c r="AP156">
        <f>IF(NOT(ISBLANK(Sheet1!AR158)),Sheet1!AR158,"")</f>
        <v>0</v>
      </c>
      <c r="AQ156">
        <f>IF(NOT(ISBLANK(Sheet1!AS158)),Sheet1!AS158,"")</f>
        <v>0</v>
      </c>
      <c r="AR156">
        <f>IF(NOT(ISBLANK(Sheet1!AT158)),Sheet1!AT158,"")</f>
        <v>0</v>
      </c>
      <c r="AS156">
        <f>IF(NOT(ISBLANK(Sheet1!AU158)),Sheet1!AU158,"")</f>
        <v>0</v>
      </c>
      <c r="AT156">
        <f>IF(NOT(ISBLANK(Sheet1!AV158)),Sheet1!AV158,"")</f>
        <v>0</v>
      </c>
      <c r="AU156">
        <f>IF(NOT(ISBLANK(Sheet1!AW158)),Sheet1!AW158,"")</f>
        <v>0</v>
      </c>
      <c r="AV156">
        <f>IF(NOT(ISBLANK(Sheet1!AX158)),Sheet1!AX158,"")</f>
        <v>0</v>
      </c>
      <c r="AW156" t="str">
        <f>IF(NOT(ISBLANK(Sheet1!AZ158)),TEXT(Sheet1!AZ158,"hh:mm"),"")</f>
        <v/>
      </c>
      <c r="AX156" t="str">
        <f>IF(NOT(ISBLANK(Sheet1!BA158)),TEXT(Sheet1!BA158,"hh:mm"),"")</f>
        <v/>
      </c>
      <c r="AY156" t="str">
        <f>IF(NOT(ISBLANK(Sheet1!BB158)),Sheet1!BB158,"")</f>
        <v/>
      </c>
      <c r="AZ156" t="str">
        <f>IF(NOT(ISBLANK(Sheet1!BC158)),Sheet1!BC158,"")</f>
        <v/>
      </c>
      <c r="BA156" t="str">
        <f>IF(NOT(ISBLANK(Sheet1!BD158)),Sheet1!BD158,"")</f>
        <v/>
      </c>
      <c r="BB156" t="str">
        <f>IF(NOT(ISBLANK(Sheet1!BE158)),Sheet1!BE158,"")</f>
        <v/>
      </c>
      <c r="BC156" t="str">
        <f>IF(NOT(ISBLANK(Sheet1!BF158)),Sheet1!BF158,"")</f>
        <v/>
      </c>
      <c r="BD156" t="str">
        <f>IF(NOT(ISBLANK(Sheet1!BG158)),Sheet1!BG158,"")</f>
        <v/>
      </c>
      <c r="BE156" t="str">
        <f>IF(NOT(ISBLANK(Sheet1!BI158)),TEXT(Sheet1!BI158,"hh:mm"),"")</f>
        <v/>
      </c>
      <c r="BF156" t="str">
        <f>IF(NOT(ISBLANK(Sheet1!BJ158)),TEXT(Sheet1!BJ158,"hh:mm"),"")</f>
        <v/>
      </c>
      <c r="BG156" t="str">
        <f>IF(NOT(ISBLANK(Sheet1!BK158)),Sheet1!BK158,"")</f>
        <v/>
      </c>
      <c r="BH156" t="str">
        <f>IF(NOT(ISBLANK(Sheet1!BL158)),Sheet1!BL158,"")</f>
        <v/>
      </c>
      <c r="BI156" t="str">
        <f>IF(NOT(ISBLANK(Sheet1!BM158)),Sheet1!BM158,"")</f>
        <v/>
      </c>
      <c r="BJ156" t="str">
        <f>IF(NOT(ISBLANK(Sheet1!BN158)),Sheet1!BN158,"")</f>
        <v/>
      </c>
      <c r="BK156" t="str">
        <f>IF(NOT(ISBLANK(Sheet1!BO158)),Sheet1!BO158,"")</f>
        <v/>
      </c>
      <c r="BL156" t="str">
        <f>IF(NOT(ISBLANK(Sheet1!BP158)),Sheet1!BP158,"")</f>
        <v/>
      </c>
      <c r="BM156">
        <f t="shared" si="2"/>
        <v>43</v>
      </c>
    </row>
    <row r="157" spans="1:65">
      <c r="A157">
        <f>Sheet1!A159</f>
        <v>156</v>
      </c>
      <c r="B157" t="str">
        <f>Sheet1!B159</f>
        <v>None</v>
      </c>
      <c r="C157">
        <f>Sheet1!C159</f>
        <v>38.085724999999996</v>
      </c>
      <c r="D157">
        <f>Sheet1!D159</f>
        <v>-104.438</v>
      </c>
      <c r="E157" t="str">
        <f>Sheet1!E159</f>
        <v>Doyle Rd</v>
      </c>
      <c r="F157" s="8">
        <f>Sheet1!F159</f>
        <v>44370</v>
      </c>
      <c r="G157" s="8">
        <f>Sheet1!G159</f>
        <v>44378</v>
      </c>
      <c r="H157">
        <f>Sheet1!H159</f>
        <v>0</v>
      </c>
      <c r="I157">
        <f>Sheet1!I159</f>
        <v>0</v>
      </c>
      <c r="J157">
        <f>Sheet1!L159</f>
        <v>0</v>
      </c>
      <c r="K157">
        <f>Sheet1!M159</f>
        <v>0</v>
      </c>
      <c r="L157">
        <f>IF(NOT(ISBLANK(Sheet1!P159)),Sheet1!P159,"")</f>
        <v>68</v>
      </c>
      <c r="M157" t="str">
        <f>IF(NOT(ISBLANK(Sheet1!Q159)),Sheet1!Q159,"")</f>
        <v/>
      </c>
      <c r="N157" s="13" t="str">
        <f>IF(NOT(ISBLANK(Sheet1!S159)),Sheet1!S159,"")</f>
        <v/>
      </c>
      <c r="O157" t="str">
        <f>IF(NOT(ISBLANK(Sheet1!T159)),Sheet1!T159,"")</f>
        <v/>
      </c>
      <c r="P157" s="13">
        <f>IF(NOT(ISBLANK(Sheet1!V159)),Sheet1!V159,"")</f>
        <v>0</v>
      </c>
      <c r="Q157" t="str">
        <f>IF(NOT(ISBLANK(Sheet1!W159)),Sheet1!W159,"")</f>
        <v/>
      </c>
      <c r="R157" t="str">
        <f>IF(NOT(ISBLANK(Sheet1!J159)),TEXT(Sheet1!J159,"hh:mm"),"")</f>
        <v/>
      </c>
      <c r="S157" t="str">
        <f>IF(NOT(ISBLANK(Sheet1!K159)),TEXT(Sheet1!K159,"hh:mm"),"")</f>
        <v/>
      </c>
      <c r="T157" t="str">
        <f>IF(NOT(ISBLANK(Sheet1!N159)),TEXT(Sheet1!N159,"hh:mm"),"")</f>
        <v>11:00</v>
      </c>
      <c r="U157" t="str">
        <f>IF(NOT(ISBLANK(Sheet1!O159)),TEXT(Sheet1!O159,"hh:mm"),"")</f>
        <v>12:45</v>
      </c>
      <c r="V157" t="str">
        <f>IF(NOT(ISBLANK(Sheet1!X159)),Sheet1!X159,"")</f>
        <v/>
      </c>
      <c r="W157" t="str">
        <f>IF(NOT(ISBLANK(Sheet1!Y159)),Sheet1!Y159,"")</f>
        <v/>
      </c>
      <c r="X157" t="str">
        <f>IF(NOT(ISBLANK(Sheet1!Z159)),Sheet1!Z159,"")</f>
        <v/>
      </c>
      <c r="Y157" t="str">
        <f>IF(NOT(ISBLANK(Sheet1!AA159)),Sheet1!AA159,"")</f>
        <v/>
      </c>
      <c r="Z157" t="str">
        <f>IF(NOT(ISBLANK(Sheet1!AB159)),Sheet1!AB159,"")</f>
        <v/>
      </c>
      <c r="AA157" t="str">
        <f>IF(NOT(ISBLANK(Sheet1!AC159)),Sheet1!AC159,"")</f>
        <v/>
      </c>
      <c r="AB157" t="str">
        <f>IF(NOT(ISBLANK(Sheet1!AD159)),Sheet1!AD159,"")</f>
        <v/>
      </c>
      <c r="AC157" t="str">
        <f>IF(NOT(ISBLANK(Sheet1!AE159)),Sheet1!AE159,"")</f>
        <v/>
      </c>
      <c r="AD157" t="str">
        <f>IF(NOT(ISBLANK(Sheet1!AF159)),Sheet1!AF159,"")</f>
        <v/>
      </c>
      <c r="AE157" t="str">
        <f>IF(NOT(ISBLANK(Sheet1!AG159)),Sheet1!AG159,"")</f>
        <v/>
      </c>
      <c r="AF157" t="str">
        <f>IF(NOT(ISBLANK(Sheet1!AH159)),Sheet1!AH159,"")</f>
        <v/>
      </c>
      <c r="AG157" t="str">
        <f>IF(NOT(ISBLANK(Sheet1!AI159)),Sheet1!AI159,"")</f>
        <v/>
      </c>
      <c r="AH157" t="str">
        <f>IF(NOT(ISBLANK(Sheet1!AJ159)),Sheet1!AJ159,"")</f>
        <v/>
      </c>
      <c r="AI157" t="str">
        <f>IF(NOT(ISBLANK(Sheet1!AK159)),Sheet1!AK159,"")</f>
        <v/>
      </c>
      <c r="AJ157" t="str">
        <f>IF(NOT(ISBLANK(Sheet1!AL159)),Sheet1!AL159,"")</f>
        <v/>
      </c>
      <c r="AK157" t="str">
        <f>IF(NOT(ISBLANK(Sheet1!AM159)),Sheet1!AM159,"")</f>
        <v/>
      </c>
      <c r="AL157" t="str">
        <f>IF(NOT(ISBLANK(Sheet1!AN159)),Sheet1!AN159,"")</f>
        <v/>
      </c>
      <c r="AM157" t="str">
        <f>IF(NOT(ISBLANK(Sheet1!AO159)),Sheet1!AO159,"")</f>
        <v/>
      </c>
      <c r="AN157" t="str">
        <f>IF(NOT(ISBLANK(Sheet1!AP159)),Sheet1!AP159,"")</f>
        <v/>
      </c>
      <c r="AO157" t="str">
        <f>IF(NOT(ISBLANK(Sheet1!AQ159)),Sheet1!AQ159,"")</f>
        <v/>
      </c>
      <c r="AP157" t="str">
        <f>IF(NOT(ISBLANK(Sheet1!AR159)),Sheet1!AR159,"")</f>
        <v/>
      </c>
      <c r="AQ157" t="str">
        <f>IF(NOT(ISBLANK(Sheet1!AS159)),Sheet1!AS159,"")</f>
        <v/>
      </c>
      <c r="AR157" t="str">
        <f>IF(NOT(ISBLANK(Sheet1!AT159)),Sheet1!AT159,"")</f>
        <v/>
      </c>
      <c r="AS157" t="str">
        <f>IF(NOT(ISBLANK(Sheet1!AU159)),Sheet1!AU159,"")</f>
        <v/>
      </c>
      <c r="AT157" t="str">
        <f>IF(NOT(ISBLANK(Sheet1!AV159)),Sheet1!AV159,"")</f>
        <v/>
      </c>
      <c r="AU157" t="str">
        <f>IF(NOT(ISBLANK(Sheet1!AW159)),Sheet1!AW159,"")</f>
        <v/>
      </c>
      <c r="AV157" t="str">
        <f>IF(NOT(ISBLANK(Sheet1!AX159)),Sheet1!AX159,"")</f>
        <v/>
      </c>
      <c r="AW157" t="str">
        <f>IF(NOT(ISBLANK(Sheet1!AZ159)),TEXT(Sheet1!AZ159,"hh:mm"),"")</f>
        <v/>
      </c>
      <c r="AX157" t="str">
        <f>IF(NOT(ISBLANK(Sheet1!BA159)),TEXT(Sheet1!BA159,"hh:mm"),"")</f>
        <v/>
      </c>
      <c r="AY157" t="str">
        <f>IF(NOT(ISBLANK(Sheet1!BB159)),Sheet1!BB159,"")</f>
        <v/>
      </c>
      <c r="AZ157" t="str">
        <f>IF(NOT(ISBLANK(Sheet1!BC159)),Sheet1!BC159,"")</f>
        <v/>
      </c>
      <c r="BA157" t="str">
        <f>IF(NOT(ISBLANK(Sheet1!BD159)),Sheet1!BD159,"")</f>
        <v/>
      </c>
      <c r="BB157" t="str">
        <f>IF(NOT(ISBLANK(Sheet1!BE159)),Sheet1!BE159,"")</f>
        <v/>
      </c>
      <c r="BC157" t="str">
        <f>IF(NOT(ISBLANK(Sheet1!BF159)),Sheet1!BF159,"")</f>
        <v/>
      </c>
      <c r="BD157" t="str">
        <f>IF(NOT(ISBLANK(Sheet1!BG159)),Sheet1!BG159,"")</f>
        <v/>
      </c>
      <c r="BE157" t="str">
        <f>IF(NOT(ISBLANK(Sheet1!BI159)),TEXT(Sheet1!BI159,"hh:mm"),"")</f>
        <v/>
      </c>
      <c r="BF157" t="str">
        <f>IF(NOT(ISBLANK(Sheet1!BJ159)),TEXT(Sheet1!BJ159,"hh:mm"),"")</f>
        <v/>
      </c>
      <c r="BG157" t="str">
        <f>IF(NOT(ISBLANK(Sheet1!BK159)),Sheet1!BK159,"")</f>
        <v/>
      </c>
      <c r="BH157" t="str">
        <f>IF(NOT(ISBLANK(Sheet1!BL159)),Sheet1!BL159,"")</f>
        <v/>
      </c>
      <c r="BI157" t="str">
        <f>IF(NOT(ISBLANK(Sheet1!BM159)),Sheet1!BM159,"")</f>
        <v/>
      </c>
      <c r="BJ157" t="str">
        <f>IF(NOT(ISBLANK(Sheet1!BN159)),Sheet1!BN159,"")</f>
        <v/>
      </c>
      <c r="BK157" t="str">
        <f>IF(NOT(ISBLANK(Sheet1!BO159)),Sheet1!BO159,"")</f>
        <v/>
      </c>
      <c r="BL157" t="str">
        <f>IF(NOT(ISBLANK(Sheet1!BP159)),Sheet1!BP159,"")</f>
        <v/>
      </c>
      <c r="BM157">
        <f t="shared" si="2"/>
        <v>68</v>
      </c>
    </row>
    <row r="158" spans="1:65">
      <c r="A158">
        <f>Sheet1!A160</f>
        <v>157</v>
      </c>
      <c r="B158" t="str">
        <f>Sheet1!B160</f>
        <v>PW::PW0385::0400</v>
      </c>
      <c r="C158">
        <f>Sheet1!C160</f>
        <v>38.319522999999997</v>
      </c>
      <c r="D158">
        <f>Sheet1!D160</f>
        <v>-104.72449400000001</v>
      </c>
      <c r="E158" t="str">
        <f>Sheet1!E160</f>
        <v>E Hahns Peak Ave</v>
      </c>
      <c r="F158" s="8">
        <f>Sheet1!F160</f>
        <v>45061</v>
      </c>
      <c r="G158" s="8">
        <f>Sheet1!G160</f>
        <v>45068</v>
      </c>
      <c r="H158" t="str">
        <f>Sheet1!H160</f>
        <v>S Gilia Dr</v>
      </c>
      <c r="I158">
        <f>Sheet1!I160</f>
        <v>1162</v>
      </c>
      <c r="J158" t="str">
        <f>Sheet1!L160</f>
        <v>S Gilia Dr</v>
      </c>
      <c r="K158">
        <f>Sheet1!M160</f>
        <v>1092</v>
      </c>
      <c r="L158">
        <f>IF(NOT(ISBLANK(Sheet1!P160)),Sheet1!P160,"")</f>
        <v>2254</v>
      </c>
      <c r="M158" t="str">
        <f>IF(NOT(ISBLANK(Sheet1!Q160)),Sheet1!Q160,"")</f>
        <v/>
      </c>
      <c r="N158" s="13" t="str">
        <f>IF(NOT(ISBLANK(Sheet1!S160)),Sheet1!S160,"")</f>
        <v>20/30</v>
      </c>
      <c r="O158">
        <f>IF(NOT(ISBLANK(Sheet1!T160)),Sheet1!T160,"")</f>
        <v>40.6</v>
      </c>
      <c r="P158" s="13" t="str">
        <f>IF(NOT(ISBLANK(Sheet1!V160)),Sheet1!V160,"")</f>
        <v>20/30</v>
      </c>
      <c r="Q158">
        <f>IF(NOT(ISBLANK(Sheet1!W160)),Sheet1!W160,"")</f>
        <v>43</v>
      </c>
      <c r="R158" t="str">
        <f>IF(NOT(ISBLANK(Sheet1!J160)),TEXT(Sheet1!J160,"hh:mm"),"")</f>
        <v>05:45</v>
      </c>
      <c r="S158" t="str">
        <f>IF(NOT(ISBLANK(Sheet1!K160)),TEXT(Sheet1!K160,"hh:mm"),"")</f>
        <v>01:30</v>
      </c>
      <c r="T158" t="str">
        <f>IF(NOT(ISBLANK(Sheet1!N160)),TEXT(Sheet1!N160,"hh:mm"),"")</f>
        <v>06:00</v>
      </c>
      <c r="U158" t="str">
        <f>IF(NOT(ISBLANK(Sheet1!O160)),TEXT(Sheet1!O160,"hh:mm"),"")</f>
        <v>02:00</v>
      </c>
      <c r="V158">
        <f>IF(NOT(ISBLANK(Sheet1!X160)),Sheet1!X160,"")</f>
        <v>15389</v>
      </c>
      <c r="W158">
        <f>IF(NOT(ISBLANK(Sheet1!Y160)),Sheet1!Y160,"")</f>
        <v>75</v>
      </c>
      <c r="X158">
        <f>IF(NOT(ISBLANK(Sheet1!Z160)),Sheet1!Z160,"")</f>
        <v>0.5</v>
      </c>
      <c r="Y158">
        <f>IF(NOT(ISBLANK(Sheet1!AA160)),Sheet1!AA160,"")</f>
        <v>10643</v>
      </c>
      <c r="Z158">
        <f>IF(NOT(ISBLANK(Sheet1!AB160)),Sheet1!AB160,"")</f>
        <v>69.2</v>
      </c>
      <c r="AA158">
        <f>IF(NOT(ISBLANK(Sheet1!AC160)),Sheet1!AC160,"")</f>
        <v>3228</v>
      </c>
      <c r="AB158">
        <f>IF(NOT(ISBLANK(Sheet1!AD160)),Sheet1!AD160,"")</f>
        <v>21</v>
      </c>
      <c r="AC158">
        <f>IF(NOT(ISBLANK(Sheet1!AE160)),Sheet1!AE160,"")</f>
        <v>267</v>
      </c>
      <c r="AD158">
        <f>IF(NOT(ISBLANK(Sheet1!AF160)),Sheet1!AF160,"")</f>
        <v>1.7</v>
      </c>
      <c r="AE158">
        <f>IF(NOT(ISBLANK(Sheet1!AG160)),Sheet1!AG160,"")</f>
        <v>1085</v>
      </c>
      <c r="AF158">
        <f>IF(NOT(ISBLANK(Sheet1!AH160)),Sheet1!AH160,"")</f>
        <v>7.1</v>
      </c>
      <c r="AG158">
        <f>IF(NOT(ISBLANK(Sheet1!AI160)),Sheet1!AI160,"")</f>
        <v>16</v>
      </c>
      <c r="AH158">
        <f>IF(NOT(ISBLANK(Sheet1!AJ160)),Sheet1!AJ160,"")</f>
        <v>0.1</v>
      </c>
      <c r="AI158">
        <f>IF(NOT(ISBLANK(Sheet1!AK160)),Sheet1!AK160,"")</f>
        <v>0</v>
      </c>
      <c r="AJ158">
        <f>IF(NOT(ISBLANK(Sheet1!AL160)),Sheet1!AL160,"")</f>
        <v>0</v>
      </c>
      <c r="AK158">
        <f>IF(NOT(ISBLANK(Sheet1!AM160)),Sheet1!AM160,"")</f>
        <v>71</v>
      </c>
      <c r="AL158">
        <f>IF(NOT(ISBLANK(Sheet1!AN160)),Sheet1!AN160,"")</f>
        <v>0.5</v>
      </c>
      <c r="AM158">
        <f>IF(NOT(ISBLANK(Sheet1!AO160)),Sheet1!AO160,"")</f>
        <v>4</v>
      </c>
      <c r="AN158">
        <f>IF(NOT(ISBLANK(Sheet1!AP160)),Sheet1!AP160,"")</f>
        <v>0</v>
      </c>
      <c r="AO158">
        <f>IF(NOT(ISBLANK(Sheet1!AQ160)),Sheet1!AQ160,"")</f>
        <v>0</v>
      </c>
      <c r="AP158">
        <f>IF(NOT(ISBLANK(Sheet1!AR160)),Sheet1!AR160,"")</f>
        <v>0</v>
      </c>
      <c r="AQ158">
        <f>IF(NOT(ISBLANK(Sheet1!AS160)),Sheet1!AS160,"")</f>
        <v>0</v>
      </c>
      <c r="AR158">
        <f>IF(NOT(ISBLANK(Sheet1!AT160)),Sheet1!AT160,"")</f>
        <v>0</v>
      </c>
      <c r="AS158">
        <f>IF(NOT(ISBLANK(Sheet1!AU160)),Sheet1!AU160,"")</f>
        <v>0</v>
      </c>
      <c r="AT158">
        <f>IF(NOT(ISBLANK(Sheet1!AV160)),Sheet1!AV160,"")</f>
        <v>0</v>
      </c>
      <c r="AU158">
        <f>IF(NOT(ISBLANK(Sheet1!AW160)),Sheet1!AW160,"")</f>
        <v>0</v>
      </c>
      <c r="AV158">
        <f>IF(NOT(ISBLANK(Sheet1!AX160)),Sheet1!AX160,"")</f>
        <v>0</v>
      </c>
      <c r="AW158" t="str">
        <f>IF(NOT(ISBLANK(Sheet1!AZ160)),TEXT(Sheet1!AZ160,"hh:mm"),"")</f>
        <v/>
      </c>
      <c r="AX158" t="str">
        <f>IF(NOT(ISBLANK(Sheet1!BA160)),TEXT(Sheet1!BA160,"hh:mm"),"")</f>
        <v/>
      </c>
      <c r="AY158" t="str">
        <f>IF(NOT(ISBLANK(Sheet1!BB160)),Sheet1!BB160,"")</f>
        <v/>
      </c>
      <c r="AZ158" t="str">
        <f>IF(NOT(ISBLANK(Sheet1!BC160)),Sheet1!BC160,"")</f>
        <v/>
      </c>
      <c r="BA158" t="str">
        <f>IF(NOT(ISBLANK(Sheet1!BD160)),Sheet1!BD160,"")</f>
        <v/>
      </c>
      <c r="BB158" t="str">
        <f>IF(NOT(ISBLANK(Sheet1!BE160)),Sheet1!BE160,"")</f>
        <v/>
      </c>
      <c r="BC158" t="str">
        <f>IF(NOT(ISBLANK(Sheet1!BF160)),Sheet1!BF160,"")</f>
        <v/>
      </c>
      <c r="BD158" t="str">
        <f>IF(NOT(ISBLANK(Sheet1!BG160)),Sheet1!BG160,"")</f>
        <v/>
      </c>
      <c r="BE158" t="str">
        <f>IF(NOT(ISBLANK(Sheet1!BI160)),TEXT(Sheet1!BI160,"hh:mm"),"")</f>
        <v/>
      </c>
      <c r="BF158" t="str">
        <f>IF(NOT(ISBLANK(Sheet1!BJ160)),TEXT(Sheet1!BJ160,"hh:mm"),"")</f>
        <v/>
      </c>
      <c r="BG158" t="str">
        <f>IF(NOT(ISBLANK(Sheet1!BK160)),Sheet1!BK160,"")</f>
        <v/>
      </c>
      <c r="BH158" t="str">
        <f>IF(NOT(ISBLANK(Sheet1!BL160)),Sheet1!BL160,"")</f>
        <v/>
      </c>
      <c r="BI158" t="str">
        <f>IF(NOT(ISBLANK(Sheet1!BM160)),Sheet1!BM160,"")</f>
        <v/>
      </c>
      <c r="BJ158" t="str">
        <f>IF(NOT(ISBLANK(Sheet1!BN160)),Sheet1!BN160,"")</f>
        <v/>
      </c>
      <c r="BK158" t="str">
        <f>IF(NOT(ISBLANK(Sheet1!BO160)),Sheet1!BO160,"")</f>
        <v/>
      </c>
      <c r="BL158" t="str">
        <f>IF(NOT(ISBLANK(Sheet1!BP160)),Sheet1!BP160,"")</f>
        <v/>
      </c>
      <c r="BM158">
        <f t="shared" si="2"/>
        <v>2254</v>
      </c>
    </row>
    <row r="159" spans="1:65">
      <c r="A159">
        <f>Sheet1!A161</f>
        <v>158</v>
      </c>
      <c r="B159" t="str">
        <f>Sheet1!B161</f>
        <v>None</v>
      </c>
      <c r="C159">
        <f>Sheet1!C161</f>
        <v>38.253530022509899</v>
      </c>
      <c r="D159">
        <f>Sheet1!D161</f>
        <v>-104.50994755132901</v>
      </c>
      <c r="E159" t="str">
        <f>Sheet1!E161</f>
        <v>Everett Rd</v>
      </c>
      <c r="F159" s="8">
        <f>Sheet1!F161</f>
        <v>44411</v>
      </c>
      <c r="G159" s="8">
        <f>Sheet1!G161</f>
        <v>44439</v>
      </c>
      <c r="H159" t="str">
        <f>Sheet1!H161</f>
        <v>30th Ln</v>
      </c>
      <c r="I159">
        <f>Sheet1!I161</f>
        <v>237</v>
      </c>
      <c r="J159" t="str">
        <f>Sheet1!L161</f>
        <v>30th Ln</v>
      </c>
      <c r="K159">
        <f>Sheet1!M161</f>
        <v>303</v>
      </c>
      <c r="L159">
        <f>IF(NOT(ISBLANK(Sheet1!P161)),Sheet1!P161,"")</f>
        <v>540</v>
      </c>
      <c r="M159" t="str">
        <f>IF(NOT(ISBLANK(Sheet1!Q161)),Sheet1!Q161,"")</f>
        <v/>
      </c>
      <c r="N159" s="13">
        <f>IF(NOT(ISBLANK(Sheet1!S161)),Sheet1!S161,"")</f>
        <v>30</v>
      </c>
      <c r="O159">
        <f>IF(NOT(ISBLANK(Sheet1!T161)),Sheet1!T161,"")</f>
        <v>47.5</v>
      </c>
      <c r="P159" s="13">
        <f>IF(NOT(ISBLANK(Sheet1!V161)),Sheet1!V161,"")</f>
        <v>30</v>
      </c>
      <c r="Q159">
        <f>IF(NOT(ISBLANK(Sheet1!W161)),Sheet1!W161,"")</f>
        <v>43</v>
      </c>
      <c r="R159" t="str">
        <f>IF(NOT(ISBLANK(Sheet1!J161)),TEXT(Sheet1!J161,"hh:mm"),"")</f>
        <v>06:45</v>
      </c>
      <c r="S159" t="str">
        <f>IF(NOT(ISBLANK(Sheet1!K161)),TEXT(Sheet1!K161,"hh:mm"),"")</f>
        <v>04:30</v>
      </c>
      <c r="T159" t="str">
        <f>IF(NOT(ISBLANK(Sheet1!N161)),TEXT(Sheet1!N161,"hh:mm"),"")</f>
        <v>07:00</v>
      </c>
      <c r="U159" t="str">
        <f>IF(NOT(ISBLANK(Sheet1!O161)),TEXT(Sheet1!O161,"hh:mm"),"")</f>
        <v>03:00</v>
      </c>
      <c r="V159">
        <f>IF(NOT(ISBLANK(Sheet1!X161)),Sheet1!X161,"")</f>
        <v>15095</v>
      </c>
      <c r="W159">
        <f>IF(NOT(ISBLANK(Sheet1!Y161)),Sheet1!Y161,"")</f>
        <v>209</v>
      </c>
      <c r="X159">
        <f>IF(NOT(ISBLANK(Sheet1!Z161)),Sheet1!Z161,"")</f>
        <v>1.4</v>
      </c>
      <c r="Y159">
        <f>IF(NOT(ISBLANK(Sheet1!AA161)),Sheet1!AA161,"")</f>
        <v>9000</v>
      </c>
      <c r="Z159">
        <f>IF(NOT(ISBLANK(Sheet1!AB161)),Sheet1!AB161,"")</f>
        <v>59.6</v>
      </c>
      <c r="AA159">
        <f>IF(NOT(ISBLANK(Sheet1!AC161)),Sheet1!AC161,"")</f>
        <v>3729</v>
      </c>
      <c r="AB159">
        <f>IF(NOT(ISBLANK(Sheet1!AD161)),Sheet1!AD161,"")</f>
        <v>24.7</v>
      </c>
      <c r="AC159">
        <f>IF(NOT(ISBLANK(Sheet1!AE161)),Sheet1!AE161,"")</f>
        <v>150</v>
      </c>
      <c r="AD159">
        <f>IF(NOT(ISBLANK(Sheet1!AF161)),Sheet1!AF161,"")</f>
        <v>1</v>
      </c>
      <c r="AE159">
        <f>IF(NOT(ISBLANK(Sheet1!AG161)),Sheet1!AG161,"")</f>
        <v>1708</v>
      </c>
      <c r="AF159">
        <f>IF(NOT(ISBLANK(Sheet1!AH161)),Sheet1!AH161,"")</f>
        <v>11.3</v>
      </c>
      <c r="AG159">
        <f>IF(NOT(ISBLANK(Sheet1!AI161)),Sheet1!AI161,"")</f>
        <v>68</v>
      </c>
      <c r="AH159">
        <f>IF(NOT(ISBLANK(Sheet1!AJ161)),Sheet1!AJ161,"")</f>
        <v>0.5</v>
      </c>
      <c r="AI159">
        <f>IF(NOT(ISBLANK(Sheet1!AK161)),Sheet1!AK161,"")</f>
        <v>0</v>
      </c>
      <c r="AJ159">
        <f>IF(NOT(ISBLANK(Sheet1!AL161)),Sheet1!AL161,"")</f>
        <v>0</v>
      </c>
      <c r="AK159">
        <f>IF(NOT(ISBLANK(Sheet1!AM161)),Sheet1!AM161,"")</f>
        <v>182</v>
      </c>
      <c r="AL159">
        <f>IF(NOT(ISBLANK(Sheet1!AN161)),Sheet1!AN161,"")</f>
        <v>1.2</v>
      </c>
      <c r="AM159">
        <f>IF(NOT(ISBLANK(Sheet1!AO161)),Sheet1!AO161,"")</f>
        <v>48</v>
      </c>
      <c r="AN159">
        <f>IF(NOT(ISBLANK(Sheet1!AP161)),Sheet1!AP161,"")</f>
        <v>0.3</v>
      </c>
      <c r="AO159">
        <f>IF(NOT(ISBLANK(Sheet1!AQ161)),Sheet1!AQ161,"")</f>
        <v>1</v>
      </c>
      <c r="AP159">
        <f>IF(NOT(ISBLANK(Sheet1!AR161)),Sheet1!AR161,"")</f>
        <v>0</v>
      </c>
      <c r="AQ159">
        <f>IF(NOT(ISBLANK(Sheet1!AS161)),Sheet1!AS161,"")</f>
        <v>0</v>
      </c>
      <c r="AR159">
        <f>IF(NOT(ISBLANK(Sheet1!AT161)),Sheet1!AT161,"")</f>
        <v>0</v>
      </c>
      <c r="AS159">
        <f>IF(NOT(ISBLANK(Sheet1!AU161)),Sheet1!AU161,"")</f>
        <v>0</v>
      </c>
      <c r="AT159">
        <f>IF(NOT(ISBLANK(Sheet1!AV161)),Sheet1!AV161,"")</f>
        <v>0</v>
      </c>
      <c r="AU159">
        <f>IF(NOT(ISBLANK(Sheet1!AW161)),Sheet1!AW161,"")</f>
        <v>0</v>
      </c>
      <c r="AV159">
        <f>IF(NOT(ISBLANK(Sheet1!AX161)),Sheet1!AX161,"")</f>
        <v>0</v>
      </c>
      <c r="AW159" t="str">
        <f>IF(NOT(ISBLANK(Sheet1!AZ161)),TEXT(Sheet1!AZ161,"hh:mm"),"")</f>
        <v/>
      </c>
      <c r="AX159" t="str">
        <f>IF(NOT(ISBLANK(Sheet1!BA161)),TEXT(Sheet1!BA161,"hh:mm"),"")</f>
        <v/>
      </c>
      <c r="AY159" t="str">
        <f>IF(NOT(ISBLANK(Sheet1!BB161)),Sheet1!BB161,"")</f>
        <v/>
      </c>
      <c r="AZ159" t="str">
        <f>IF(NOT(ISBLANK(Sheet1!BC161)),Sheet1!BC161,"")</f>
        <v/>
      </c>
      <c r="BA159" t="str">
        <f>IF(NOT(ISBLANK(Sheet1!BD161)),Sheet1!BD161,"")</f>
        <v/>
      </c>
      <c r="BB159" t="str">
        <f>IF(NOT(ISBLANK(Sheet1!BE161)),Sheet1!BE161,"")</f>
        <v/>
      </c>
      <c r="BC159" t="str">
        <f>IF(NOT(ISBLANK(Sheet1!BF161)),Sheet1!BF161,"")</f>
        <v/>
      </c>
      <c r="BD159" t="str">
        <f>IF(NOT(ISBLANK(Sheet1!BG161)),Sheet1!BG161,"")</f>
        <v/>
      </c>
      <c r="BE159" t="str">
        <f>IF(NOT(ISBLANK(Sheet1!BI161)),TEXT(Sheet1!BI161,"hh:mm"),"")</f>
        <v/>
      </c>
      <c r="BF159" t="str">
        <f>IF(NOT(ISBLANK(Sheet1!BJ161)),TEXT(Sheet1!BJ161,"hh:mm"),"")</f>
        <v/>
      </c>
      <c r="BG159" t="str">
        <f>IF(NOT(ISBLANK(Sheet1!BK161)),Sheet1!BK161,"")</f>
        <v/>
      </c>
      <c r="BH159" t="str">
        <f>IF(NOT(ISBLANK(Sheet1!BL161)),Sheet1!BL161,"")</f>
        <v/>
      </c>
      <c r="BI159" t="str">
        <f>IF(NOT(ISBLANK(Sheet1!BM161)),Sheet1!BM161,"")</f>
        <v/>
      </c>
      <c r="BJ159" t="str">
        <f>IF(NOT(ISBLANK(Sheet1!BN161)),Sheet1!BN161,"")</f>
        <v/>
      </c>
      <c r="BK159" t="str">
        <f>IF(NOT(ISBLANK(Sheet1!BO161)),Sheet1!BO161,"")</f>
        <v/>
      </c>
      <c r="BL159" t="str">
        <f>IF(NOT(ISBLANK(Sheet1!BP161)),Sheet1!BP161,"")</f>
        <v/>
      </c>
      <c r="BM159">
        <f t="shared" si="2"/>
        <v>540</v>
      </c>
    </row>
    <row r="160" spans="1:65">
      <c r="A160">
        <f>Sheet1!A162</f>
        <v>159</v>
      </c>
      <c r="B160" t="str">
        <f>Sheet1!B162</f>
        <v>PC::PC00021A::0200</v>
      </c>
      <c r="C160">
        <f>Sheet1!C162</f>
        <v>38.252639000000002</v>
      </c>
      <c r="D160">
        <f>Sheet1!D162</f>
        <v>-104.54594400000001</v>
      </c>
      <c r="E160" t="str">
        <f>Sheet1!E162</f>
        <v>Everett Rd</v>
      </c>
      <c r="F160" s="8">
        <f>Sheet1!F162</f>
        <v>45021</v>
      </c>
      <c r="G160" s="8">
        <f>Sheet1!G162</f>
        <v>45028</v>
      </c>
      <c r="H160" t="str">
        <f>Sheet1!H162</f>
        <v>Heisler Ln</v>
      </c>
      <c r="I160">
        <f>Sheet1!I162</f>
        <v>299</v>
      </c>
      <c r="J160" t="str">
        <f>Sheet1!L162</f>
        <v>Heisler Ln</v>
      </c>
      <c r="K160">
        <f>Sheet1!M162</f>
        <v>320</v>
      </c>
      <c r="L160">
        <f>IF(NOT(ISBLANK(Sheet1!P162)),Sheet1!P162,"")</f>
        <v>619</v>
      </c>
      <c r="M160" t="str">
        <f>IF(NOT(ISBLANK(Sheet1!Q162)),Sheet1!Q162,"")</f>
        <v/>
      </c>
      <c r="N160" s="13">
        <f>IF(NOT(ISBLANK(Sheet1!S162)),Sheet1!S162,"")</f>
        <v>30</v>
      </c>
      <c r="O160">
        <f>IF(NOT(ISBLANK(Sheet1!T162)),Sheet1!T162,"")</f>
        <v>43</v>
      </c>
      <c r="P160" s="13">
        <f>IF(NOT(ISBLANK(Sheet1!V162)),Sheet1!V162,"")</f>
        <v>30</v>
      </c>
      <c r="Q160">
        <f>IF(NOT(ISBLANK(Sheet1!W162)),Sheet1!W162,"")</f>
        <v>37.200000000000003</v>
      </c>
      <c r="R160" t="str">
        <f>IF(NOT(ISBLANK(Sheet1!J162)),TEXT(Sheet1!J162,"hh:mm"),"")</f>
        <v>05:45</v>
      </c>
      <c r="S160" t="str">
        <f>IF(NOT(ISBLANK(Sheet1!K162)),TEXT(Sheet1!K162,"hh:mm"),"")</f>
        <v>02:00</v>
      </c>
      <c r="T160" t="str">
        <f>IF(NOT(ISBLANK(Sheet1!N162)),TEXT(Sheet1!N162,"hh:mm"),"")</f>
        <v>05:45</v>
      </c>
      <c r="U160" t="str">
        <f>IF(NOT(ISBLANK(Sheet1!O162)),TEXT(Sheet1!O162,"hh:mm"),"")</f>
        <v>02:00</v>
      </c>
      <c r="V160">
        <f>IF(NOT(ISBLANK(Sheet1!X162)),Sheet1!X162,"")</f>
        <v>4074</v>
      </c>
      <c r="W160">
        <f>IF(NOT(ISBLANK(Sheet1!Y162)),Sheet1!Y162,"")</f>
        <v>20</v>
      </c>
      <c r="X160">
        <f>IF(NOT(ISBLANK(Sheet1!Z162)),Sheet1!Z162,"")</f>
        <v>0.5</v>
      </c>
      <c r="Y160">
        <f>IF(NOT(ISBLANK(Sheet1!AA162)),Sheet1!AA162,"")</f>
        <v>2015</v>
      </c>
      <c r="Z160">
        <f>IF(NOT(ISBLANK(Sheet1!AB162)),Sheet1!AB162,"")</f>
        <v>49.5</v>
      </c>
      <c r="AA160">
        <f>IF(NOT(ISBLANK(Sheet1!AC162)),Sheet1!AC162,"")</f>
        <v>1207</v>
      </c>
      <c r="AB160">
        <f>IF(NOT(ISBLANK(Sheet1!AD162)),Sheet1!AD162,"")</f>
        <v>29.6</v>
      </c>
      <c r="AC160">
        <f>IF(NOT(ISBLANK(Sheet1!AE162)),Sheet1!AE162,"")</f>
        <v>70</v>
      </c>
      <c r="AD160">
        <f>IF(NOT(ISBLANK(Sheet1!AF162)),Sheet1!AF162,"")</f>
        <v>1.7</v>
      </c>
      <c r="AE160">
        <f>IF(NOT(ISBLANK(Sheet1!AG162)),Sheet1!AG162,"")</f>
        <v>718</v>
      </c>
      <c r="AF160">
        <f>IF(NOT(ISBLANK(Sheet1!AH162)),Sheet1!AH162,"")</f>
        <v>17.600000000000001</v>
      </c>
      <c r="AG160">
        <f>IF(NOT(ISBLANK(Sheet1!AI162)),Sheet1!AI162,"")</f>
        <v>12</v>
      </c>
      <c r="AH160">
        <f>IF(NOT(ISBLANK(Sheet1!AJ162)),Sheet1!AJ162,"")</f>
        <v>0.3</v>
      </c>
      <c r="AI160">
        <f>IF(NOT(ISBLANK(Sheet1!AK162)),Sheet1!AK162,"")</f>
        <v>0</v>
      </c>
      <c r="AJ160">
        <f>IF(NOT(ISBLANK(Sheet1!AL162)),Sheet1!AL162,"")</f>
        <v>0</v>
      </c>
      <c r="AK160">
        <f>IF(NOT(ISBLANK(Sheet1!AM162)),Sheet1!AM162,"")</f>
        <v>30</v>
      </c>
      <c r="AL160">
        <f>IF(NOT(ISBLANK(Sheet1!AN162)),Sheet1!AN162,"")</f>
        <v>0.7</v>
      </c>
      <c r="AM160">
        <f>IF(NOT(ISBLANK(Sheet1!AO162)),Sheet1!AO162,"")</f>
        <v>2</v>
      </c>
      <c r="AN160">
        <f>IF(NOT(ISBLANK(Sheet1!AP162)),Sheet1!AP162,"")</f>
        <v>0</v>
      </c>
      <c r="AO160">
        <f>IF(NOT(ISBLANK(Sheet1!AQ162)),Sheet1!AQ162,"")</f>
        <v>0</v>
      </c>
      <c r="AP160">
        <f>IF(NOT(ISBLANK(Sheet1!AR162)),Sheet1!AR162,"")</f>
        <v>0</v>
      </c>
      <c r="AQ160">
        <f>IF(NOT(ISBLANK(Sheet1!AS162)),Sheet1!AS162,"")</f>
        <v>0</v>
      </c>
      <c r="AR160">
        <f>IF(NOT(ISBLANK(Sheet1!AT162)),Sheet1!AT162,"")</f>
        <v>0</v>
      </c>
      <c r="AS160">
        <f>IF(NOT(ISBLANK(Sheet1!AU162)),Sheet1!AU162,"")</f>
        <v>0</v>
      </c>
      <c r="AT160">
        <f>IF(NOT(ISBLANK(Sheet1!AV162)),Sheet1!AV162,"")</f>
        <v>0</v>
      </c>
      <c r="AU160">
        <f>IF(NOT(ISBLANK(Sheet1!AW162)),Sheet1!AW162,"")</f>
        <v>0</v>
      </c>
      <c r="AV160">
        <f>IF(NOT(ISBLANK(Sheet1!AX162)),Sheet1!AX162,"")</f>
        <v>0</v>
      </c>
      <c r="AW160" t="str">
        <f>IF(NOT(ISBLANK(Sheet1!AZ162)),TEXT(Sheet1!AZ162,"hh:mm"),"")</f>
        <v/>
      </c>
      <c r="AX160" t="str">
        <f>IF(NOT(ISBLANK(Sheet1!BA162)),TEXT(Sheet1!BA162,"hh:mm"),"")</f>
        <v/>
      </c>
      <c r="AY160" t="str">
        <f>IF(NOT(ISBLANK(Sheet1!BB162)),Sheet1!BB162,"")</f>
        <v/>
      </c>
      <c r="AZ160" t="str">
        <f>IF(NOT(ISBLANK(Sheet1!BC162)),Sheet1!BC162,"")</f>
        <v/>
      </c>
      <c r="BA160" t="str">
        <f>IF(NOT(ISBLANK(Sheet1!BD162)),Sheet1!BD162,"")</f>
        <v/>
      </c>
      <c r="BB160" t="str">
        <f>IF(NOT(ISBLANK(Sheet1!BE162)),Sheet1!BE162,"")</f>
        <v/>
      </c>
      <c r="BC160" t="str">
        <f>IF(NOT(ISBLANK(Sheet1!BF162)),Sheet1!BF162,"")</f>
        <v/>
      </c>
      <c r="BD160" t="str">
        <f>IF(NOT(ISBLANK(Sheet1!BG162)),Sheet1!BG162,"")</f>
        <v/>
      </c>
      <c r="BE160" t="str">
        <f>IF(NOT(ISBLANK(Sheet1!BI162)),TEXT(Sheet1!BI162,"hh:mm"),"")</f>
        <v/>
      </c>
      <c r="BF160" t="str">
        <f>IF(NOT(ISBLANK(Sheet1!BJ162)),TEXT(Sheet1!BJ162,"hh:mm"),"")</f>
        <v/>
      </c>
      <c r="BG160" t="str">
        <f>IF(NOT(ISBLANK(Sheet1!BK162)),Sheet1!BK162,"")</f>
        <v/>
      </c>
      <c r="BH160" t="str">
        <f>IF(NOT(ISBLANK(Sheet1!BL162)),Sheet1!BL162,"")</f>
        <v/>
      </c>
      <c r="BI160" t="str">
        <f>IF(NOT(ISBLANK(Sheet1!BM162)),Sheet1!BM162,"")</f>
        <v/>
      </c>
      <c r="BJ160" t="str">
        <f>IF(NOT(ISBLANK(Sheet1!BN162)),Sheet1!BN162,"")</f>
        <v/>
      </c>
      <c r="BK160" t="str">
        <f>IF(NOT(ISBLANK(Sheet1!BO162)),Sheet1!BO162,"")</f>
        <v/>
      </c>
      <c r="BL160" t="str">
        <f>IF(NOT(ISBLANK(Sheet1!BP162)),Sheet1!BP162,"")</f>
        <v/>
      </c>
      <c r="BM160">
        <f t="shared" si="2"/>
        <v>619</v>
      </c>
    </row>
    <row r="161" spans="1:65">
      <c r="A161">
        <f>Sheet1!A163</f>
        <v>160</v>
      </c>
      <c r="B161" t="str">
        <f>Sheet1!B163</f>
        <v>PC::PC00021A::0200</v>
      </c>
      <c r="C161">
        <f>Sheet1!C163</f>
        <v>38.252667000000002</v>
      </c>
      <c r="D161">
        <f>Sheet1!D163</f>
        <v>-104.55030600000001</v>
      </c>
      <c r="E161" t="str">
        <f>Sheet1!E163</f>
        <v>Everett Rd</v>
      </c>
      <c r="F161" s="8">
        <f>Sheet1!F163</f>
        <v>45021</v>
      </c>
      <c r="G161" s="8">
        <f>Sheet1!G163</f>
        <v>45028</v>
      </c>
      <c r="H161" t="str">
        <f>Sheet1!H163</f>
        <v>24th Ln</v>
      </c>
      <c r="I161">
        <f>Sheet1!I163</f>
        <v>277</v>
      </c>
      <c r="J161" t="str">
        <f>Sheet1!L163</f>
        <v>24th Ln</v>
      </c>
      <c r="K161">
        <f>Sheet1!M163</f>
        <v>382</v>
      </c>
      <c r="L161">
        <f>IF(NOT(ISBLANK(Sheet1!P163)),Sheet1!P163,"")</f>
        <v>659</v>
      </c>
      <c r="M161" t="str">
        <f>IF(NOT(ISBLANK(Sheet1!Q163)),Sheet1!Q163,"")</f>
        <v/>
      </c>
      <c r="N161" s="13">
        <f>IF(NOT(ISBLANK(Sheet1!S163)),Sheet1!S163,"")</f>
        <v>30</v>
      </c>
      <c r="O161">
        <f>IF(NOT(ISBLANK(Sheet1!T163)),Sheet1!T163,"")</f>
        <v>36.6</v>
      </c>
      <c r="P161" s="13">
        <f>IF(NOT(ISBLANK(Sheet1!V163)),Sheet1!V163,"")</f>
        <v>30</v>
      </c>
      <c r="Q161">
        <f>IF(NOT(ISBLANK(Sheet1!W163)),Sheet1!W163,"")</f>
        <v>32.4</v>
      </c>
      <c r="R161" t="str">
        <f>IF(NOT(ISBLANK(Sheet1!J163)),TEXT(Sheet1!J163,"hh:mm"),"")</f>
        <v>06:15</v>
      </c>
      <c r="S161" t="str">
        <f>IF(NOT(ISBLANK(Sheet1!K163)),TEXT(Sheet1!K163,"hh:mm"),"")</f>
        <v>02:30</v>
      </c>
      <c r="T161" t="str">
        <f>IF(NOT(ISBLANK(Sheet1!N163)),TEXT(Sheet1!N163,"hh:mm"),"")</f>
        <v>05:45</v>
      </c>
      <c r="U161" t="str">
        <f>IF(NOT(ISBLANK(Sheet1!O163)),TEXT(Sheet1!O163,"hh:mm"),"")</f>
        <v>02:00</v>
      </c>
      <c r="V161">
        <f>IF(NOT(ISBLANK(Sheet1!X163)),Sheet1!X163,"")</f>
        <v>4438</v>
      </c>
      <c r="W161">
        <f>IF(NOT(ISBLANK(Sheet1!Y163)),Sheet1!Y163,"")</f>
        <v>18</v>
      </c>
      <c r="X161">
        <f>IF(NOT(ISBLANK(Sheet1!Z163)),Sheet1!Z163,"")</f>
        <v>0.4</v>
      </c>
      <c r="Y161">
        <f>IF(NOT(ISBLANK(Sheet1!AA163)),Sheet1!AA163,"")</f>
        <v>2990</v>
      </c>
      <c r="Z161">
        <f>IF(NOT(ISBLANK(Sheet1!AB163)),Sheet1!AB163,"")</f>
        <v>67.400000000000006</v>
      </c>
      <c r="AA161">
        <f>IF(NOT(ISBLANK(Sheet1!AC163)),Sheet1!AC163,"")</f>
        <v>1044</v>
      </c>
      <c r="AB161">
        <f>IF(NOT(ISBLANK(Sheet1!AD163)),Sheet1!AD163,"")</f>
        <v>23.5</v>
      </c>
      <c r="AC161">
        <f>IF(NOT(ISBLANK(Sheet1!AE163)),Sheet1!AE163,"")</f>
        <v>29</v>
      </c>
      <c r="AD161">
        <f>IF(NOT(ISBLANK(Sheet1!AF163)),Sheet1!AF163,"")</f>
        <v>0.7</v>
      </c>
      <c r="AE161">
        <f>IF(NOT(ISBLANK(Sheet1!AG163)),Sheet1!AG163,"")</f>
        <v>316</v>
      </c>
      <c r="AF161">
        <f>IF(NOT(ISBLANK(Sheet1!AH163)),Sheet1!AH163,"")</f>
        <v>7.1</v>
      </c>
      <c r="AG161">
        <f>IF(NOT(ISBLANK(Sheet1!AI163)),Sheet1!AI163,"")</f>
        <v>11</v>
      </c>
      <c r="AH161">
        <f>IF(NOT(ISBLANK(Sheet1!AJ163)),Sheet1!AJ163,"")</f>
        <v>0.2</v>
      </c>
      <c r="AI161">
        <f>IF(NOT(ISBLANK(Sheet1!AK163)),Sheet1!AK163,"")</f>
        <v>0</v>
      </c>
      <c r="AJ161">
        <f>IF(NOT(ISBLANK(Sheet1!AL163)),Sheet1!AL163,"")</f>
        <v>0</v>
      </c>
      <c r="AK161">
        <f>IF(NOT(ISBLANK(Sheet1!AM163)),Sheet1!AM163,"")</f>
        <v>28</v>
      </c>
      <c r="AL161">
        <f>IF(NOT(ISBLANK(Sheet1!AN163)),Sheet1!AN163,"")</f>
        <v>0.6</v>
      </c>
      <c r="AM161">
        <f>IF(NOT(ISBLANK(Sheet1!AO163)),Sheet1!AO163,"")</f>
        <v>2</v>
      </c>
      <c r="AN161">
        <f>IF(NOT(ISBLANK(Sheet1!AP163)),Sheet1!AP163,"")</f>
        <v>0</v>
      </c>
      <c r="AO161">
        <f>IF(NOT(ISBLANK(Sheet1!AQ163)),Sheet1!AQ163,"")</f>
        <v>0</v>
      </c>
      <c r="AP161">
        <f>IF(NOT(ISBLANK(Sheet1!AR163)),Sheet1!AR163,"")</f>
        <v>0</v>
      </c>
      <c r="AQ161">
        <f>IF(NOT(ISBLANK(Sheet1!AS163)),Sheet1!AS163,"")</f>
        <v>0</v>
      </c>
      <c r="AR161">
        <f>IF(NOT(ISBLANK(Sheet1!AT163)),Sheet1!AT163,"")</f>
        <v>0</v>
      </c>
      <c r="AS161">
        <f>IF(NOT(ISBLANK(Sheet1!AU163)),Sheet1!AU163,"")</f>
        <v>0</v>
      </c>
      <c r="AT161">
        <f>IF(NOT(ISBLANK(Sheet1!AV163)),Sheet1!AV163,"")</f>
        <v>0</v>
      </c>
      <c r="AU161">
        <f>IF(NOT(ISBLANK(Sheet1!AW163)),Sheet1!AW163,"")</f>
        <v>0</v>
      </c>
      <c r="AV161">
        <f>IF(NOT(ISBLANK(Sheet1!AX163)),Sheet1!AX163,"")</f>
        <v>0</v>
      </c>
      <c r="AW161" t="str">
        <f>IF(NOT(ISBLANK(Sheet1!AZ163)),TEXT(Sheet1!AZ163,"hh:mm"),"")</f>
        <v/>
      </c>
      <c r="AX161" t="str">
        <f>IF(NOT(ISBLANK(Sheet1!BA163)),TEXT(Sheet1!BA163,"hh:mm"),"")</f>
        <v/>
      </c>
      <c r="AY161" t="str">
        <f>IF(NOT(ISBLANK(Sheet1!BB163)),Sheet1!BB163,"")</f>
        <v/>
      </c>
      <c r="AZ161" t="str">
        <f>IF(NOT(ISBLANK(Sheet1!BC163)),Sheet1!BC163,"")</f>
        <v/>
      </c>
      <c r="BA161" t="str">
        <f>IF(NOT(ISBLANK(Sheet1!BD163)),Sheet1!BD163,"")</f>
        <v/>
      </c>
      <c r="BB161" t="str">
        <f>IF(NOT(ISBLANK(Sheet1!BE163)),Sheet1!BE163,"")</f>
        <v/>
      </c>
      <c r="BC161" t="str">
        <f>IF(NOT(ISBLANK(Sheet1!BF163)),Sheet1!BF163,"")</f>
        <v/>
      </c>
      <c r="BD161" t="str">
        <f>IF(NOT(ISBLANK(Sheet1!BG163)),Sheet1!BG163,"")</f>
        <v/>
      </c>
      <c r="BE161" t="str">
        <f>IF(NOT(ISBLANK(Sheet1!BI163)),TEXT(Sheet1!BI163,"hh:mm"),"")</f>
        <v/>
      </c>
      <c r="BF161" t="str">
        <f>IF(NOT(ISBLANK(Sheet1!BJ163)),TEXT(Sheet1!BJ163,"hh:mm"),"")</f>
        <v/>
      </c>
      <c r="BG161" t="str">
        <f>IF(NOT(ISBLANK(Sheet1!BK163)),Sheet1!BK163,"")</f>
        <v/>
      </c>
      <c r="BH161" t="str">
        <f>IF(NOT(ISBLANK(Sheet1!BL163)),Sheet1!BL163,"")</f>
        <v/>
      </c>
      <c r="BI161" t="str">
        <f>IF(NOT(ISBLANK(Sheet1!BM163)),Sheet1!BM163,"")</f>
        <v/>
      </c>
      <c r="BJ161" t="str">
        <f>IF(NOT(ISBLANK(Sheet1!BN163)),Sheet1!BN163,"")</f>
        <v/>
      </c>
      <c r="BK161" t="str">
        <f>IF(NOT(ISBLANK(Sheet1!BO163)),Sheet1!BO163,"")</f>
        <v/>
      </c>
      <c r="BL161" t="str">
        <f>IF(NOT(ISBLANK(Sheet1!BP163)),Sheet1!BP163,"")</f>
        <v/>
      </c>
      <c r="BM161">
        <f t="shared" si="2"/>
        <v>659</v>
      </c>
    </row>
    <row r="162" spans="1:65">
      <c r="A162">
        <f>Sheet1!A164</f>
        <v>161</v>
      </c>
      <c r="B162" t="str">
        <f>Sheet1!B164</f>
        <v>PC::PC00906::0100</v>
      </c>
      <c r="C162">
        <f>Sheet1!C164</f>
        <v>38.263796748608002</v>
      </c>
      <c r="D162">
        <f>Sheet1!D164</f>
        <v>-104.669419136343</v>
      </c>
      <c r="E162" t="str">
        <f>Sheet1!E164</f>
        <v>Goodnight Ave</v>
      </c>
      <c r="F162" s="8">
        <f>Sheet1!F164</f>
        <v>44417</v>
      </c>
      <c r="G162" s="8">
        <f>Sheet1!G164</f>
        <v>44439</v>
      </c>
      <c r="H162" t="str">
        <f>Sheet1!H164</f>
        <v>Pueblo Zoo</v>
      </c>
      <c r="I162">
        <f>Sheet1!I164</f>
        <v>406</v>
      </c>
      <c r="J162" t="str">
        <f>Sheet1!L164</f>
        <v>Pueblo Zoo</v>
      </c>
      <c r="K162">
        <f>Sheet1!M164</f>
        <v>335</v>
      </c>
      <c r="L162">
        <f>IF(NOT(ISBLANK(Sheet1!P164)),Sheet1!P164,"")</f>
        <v>741</v>
      </c>
      <c r="M162" t="str">
        <f>IF(NOT(ISBLANK(Sheet1!Q164)),Sheet1!Q164,"")</f>
        <v/>
      </c>
      <c r="N162" s="13">
        <f>IF(NOT(ISBLANK(Sheet1!S164)),Sheet1!S164,"")</f>
        <v>30</v>
      </c>
      <c r="O162">
        <f>IF(NOT(ISBLANK(Sheet1!T164)),Sheet1!T164,"")</f>
        <v>38.5</v>
      </c>
      <c r="P162" s="13">
        <f>IF(NOT(ISBLANK(Sheet1!V164)),Sheet1!V164,"")</f>
        <v>30</v>
      </c>
      <c r="Q162">
        <f>IF(NOT(ISBLANK(Sheet1!W164)),Sheet1!W164,"")</f>
        <v>40.6</v>
      </c>
      <c r="R162" t="str">
        <f>IF(NOT(ISBLANK(Sheet1!J164)),TEXT(Sheet1!J164,"hh:mm"),"")</f>
        <v>11:00</v>
      </c>
      <c r="S162" t="str">
        <f>IF(NOT(ISBLANK(Sheet1!K164)),TEXT(Sheet1!K164,"hh:mm"),"")</f>
        <v>04:30</v>
      </c>
      <c r="T162" t="str">
        <f>IF(NOT(ISBLANK(Sheet1!N164)),TEXT(Sheet1!N164,"hh:mm"),"")</f>
        <v>09:45</v>
      </c>
      <c r="U162" t="str">
        <f>IF(NOT(ISBLANK(Sheet1!O164)),TEXT(Sheet1!O164,"hh:mm"),"")</f>
        <v>01:30</v>
      </c>
      <c r="V162">
        <f>IF(NOT(ISBLANK(Sheet1!X164)),Sheet1!X164,"")</f>
        <v>16190</v>
      </c>
      <c r="W162">
        <f>IF(NOT(ISBLANK(Sheet1!Y164)),Sheet1!Y164,"")</f>
        <v>216</v>
      </c>
      <c r="X162">
        <f>IF(NOT(ISBLANK(Sheet1!Z164)),Sheet1!Z164,"")</f>
        <v>1.3</v>
      </c>
      <c r="Y162">
        <f>IF(NOT(ISBLANK(Sheet1!AA164)),Sheet1!AA164,"")</f>
        <v>9177</v>
      </c>
      <c r="Z162">
        <f>IF(NOT(ISBLANK(Sheet1!AB164)),Sheet1!AB164,"")</f>
        <v>56.7</v>
      </c>
      <c r="AA162">
        <f>IF(NOT(ISBLANK(Sheet1!AC164)),Sheet1!AC164,"")</f>
        <v>4319</v>
      </c>
      <c r="AB162">
        <f>IF(NOT(ISBLANK(Sheet1!AD164)),Sheet1!AD164,"")</f>
        <v>26.7</v>
      </c>
      <c r="AC162">
        <f>IF(NOT(ISBLANK(Sheet1!AE164)),Sheet1!AE164,"")</f>
        <v>55</v>
      </c>
      <c r="AD162">
        <f>IF(NOT(ISBLANK(Sheet1!AF164)),Sheet1!AF164,"")</f>
        <v>0.3</v>
      </c>
      <c r="AE162">
        <f>IF(NOT(ISBLANK(Sheet1!AG164)),Sheet1!AG164,"")</f>
        <v>2204</v>
      </c>
      <c r="AF162">
        <f>IF(NOT(ISBLANK(Sheet1!AH164)),Sheet1!AH164,"")</f>
        <v>13.6</v>
      </c>
      <c r="AG162">
        <f>IF(NOT(ISBLANK(Sheet1!AI164)),Sheet1!AI164,"")</f>
        <v>55</v>
      </c>
      <c r="AH162">
        <f>IF(NOT(ISBLANK(Sheet1!AJ164)),Sheet1!AJ164,"")</f>
        <v>0.3</v>
      </c>
      <c r="AI162">
        <f>IF(NOT(ISBLANK(Sheet1!AK164)),Sheet1!AK164,"")</f>
        <v>1</v>
      </c>
      <c r="AJ162">
        <f>IF(NOT(ISBLANK(Sheet1!AL164)),Sheet1!AL164,"")</f>
        <v>0</v>
      </c>
      <c r="AK162">
        <f>IF(NOT(ISBLANK(Sheet1!AM164)),Sheet1!AM164,"")</f>
        <v>158</v>
      </c>
      <c r="AL162">
        <f>IF(NOT(ISBLANK(Sheet1!AN164)),Sheet1!AN164,"")</f>
        <v>1</v>
      </c>
      <c r="AM162">
        <f>IF(NOT(ISBLANK(Sheet1!AO164)),Sheet1!AO164,"")</f>
        <v>3</v>
      </c>
      <c r="AN162">
        <f>IF(NOT(ISBLANK(Sheet1!AP164)),Sheet1!AP164,"")</f>
        <v>0</v>
      </c>
      <c r="AO162">
        <f>IF(NOT(ISBLANK(Sheet1!AQ164)),Sheet1!AQ164,"")</f>
        <v>1</v>
      </c>
      <c r="AP162">
        <f>IF(NOT(ISBLANK(Sheet1!AR164)),Sheet1!AR164,"")</f>
        <v>0</v>
      </c>
      <c r="AQ162">
        <f>IF(NOT(ISBLANK(Sheet1!AS164)),Sheet1!AS164,"")</f>
        <v>1</v>
      </c>
      <c r="AR162">
        <f>IF(NOT(ISBLANK(Sheet1!AT164)),Sheet1!AT164,"")</f>
        <v>0</v>
      </c>
      <c r="AS162">
        <f>IF(NOT(ISBLANK(Sheet1!AU164)),Sheet1!AU164,"")</f>
        <v>0</v>
      </c>
      <c r="AT162">
        <f>IF(NOT(ISBLANK(Sheet1!AV164)),Sheet1!AV164,"")</f>
        <v>0</v>
      </c>
      <c r="AU162">
        <f>IF(NOT(ISBLANK(Sheet1!AW164)),Sheet1!AW164,"")</f>
        <v>0</v>
      </c>
      <c r="AV162">
        <f>IF(NOT(ISBLANK(Sheet1!AX164)),Sheet1!AX164,"")</f>
        <v>0</v>
      </c>
      <c r="AW162" t="str">
        <f>IF(NOT(ISBLANK(Sheet1!AZ164)),TEXT(Sheet1!AZ164,"hh:mm"),"")</f>
        <v/>
      </c>
      <c r="AX162" t="str">
        <f>IF(NOT(ISBLANK(Sheet1!BA164)),TEXT(Sheet1!BA164,"hh:mm"),"")</f>
        <v/>
      </c>
      <c r="AY162" t="str">
        <f>IF(NOT(ISBLANK(Sheet1!BB164)),Sheet1!BB164,"")</f>
        <v/>
      </c>
      <c r="AZ162" t="str">
        <f>IF(NOT(ISBLANK(Sheet1!BC164)),Sheet1!BC164,"")</f>
        <v/>
      </c>
      <c r="BA162" t="str">
        <f>IF(NOT(ISBLANK(Sheet1!BD164)),Sheet1!BD164,"")</f>
        <v/>
      </c>
      <c r="BB162" t="str">
        <f>IF(NOT(ISBLANK(Sheet1!BE164)),Sheet1!BE164,"")</f>
        <v/>
      </c>
      <c r="BC162" t="str">
        <f>IF(NOT(ISBLANK(Sheet1!BF164)),Sheet1!BF164,"")</f>
        <v/>
      </c>
      <c r="BD162" t="str">
        <f>IF(NOT(ISBLANK(Sheet1!BG164)),Sheet1!BG164,"")</f>
        <v/>
      </c>
      <c r="BE162" t="str">
        <f>IF(NOT(ISBLANK(Sheet1!BI164)),TEXT(Sheet1!BI164,"hh:mm"),"")</f>
        <v/>
      </c>
      <c r="BF162" t="str">
        <f>IF(NOT(ISBLANK(Sheet1!BJ164)),TEXT(Sheet1!BJ164,"hh:mm"),"")</f>
        <v/>
      </c>
      <c r="BG162" t="str">
        <f>IF(NOT(ISBLANK(Sheet1!BK164)),Sheet1!BK164,"")</f>
        <v/>
      </c>
      <c r="BH162" t="str">
        <f>IF(NOT(ISBLANK(Sheet1!BL164)),Sheet1!BL164,"")</f>
        <v/>
      </c>
      <c r="BI162" t="str">
        <f>IF(NOT(ISBLANK(Sheet1!BM164)),Sheet1!BM164,"")</f>
        <v/>
      </c>
      <c r="BJ162" t="str">
        <f>IF(NOT(ISBLANK(Sheet1!BN164)),Sheet1!BN164,"")</f>
        <v/>
      </c>
      <c r="BK162" t="str">
        <f>IF(NOT(ISBLANK(Sheet1!BO164)),Sheet1!BO164,"")</f>
        <v/>
      </c>
      <c r="BL162" t="str">
        <f>IF(NOT(ISBLANK(Sheet1!BP164)),Sheet1!BP164,"")</f>
        <v/>
      </c>
      <c r="BM162">
        <f t="shared" si="2"/>
        <v>741</v>
      </c>
    </row>
    <row r="163" spans="1:65">
      <c r="A163">
        <f>Sheet1!A165</f>
        <v>162</v>
      </c>
      <c r="B163" t="str">
        <f>Sheet1!B165</f>
        <v>None</v>
      </c>
      <c r="C163">
        <f>Sheet1!C165</f>
        <v>37.905222000000002</v>
      </c>
      <c r="D163">
        <f>Sheet1!D165</f>
        <v>-104.85544400000001</v>
      </c>
      <c r="E163" t="str">
        <f>Sheet1!E165</f>
        <v>Greemhorn Rd</v>
      </c>
      <c r="F163" s="8">
        <f>Sheet1!F165</f>
        <v>45007</v>
      </c>
      <c r="G163" s="8">
        <f>Sheet1!G165</f>
        <v>45014</v>
      </c>
      <c r="H163" t="str">
        <f>Sheet1!H165</f>
        <v>Apache City Rd</v>
      </c>
      <c r="I163">
        <f>Sheet1!I165</f>
        <v>56</v>
      </c>
      <c r="J163" t="str">
        <f>Sheet1!L165</f>
        <v>Apache City Rd</v>
      </c>
      <c r="K163">
        <f>Sheet1!M165</f>
        <v>55</v>
      </c>
      <c r="L163">
        <f>IF(NOT(ISBLANK(Sheet1!P165)),Sheet1!P165,"")</f>
        <v>111</v>
      </c>
      <c r="M163" t="str">
        <f>IF(NOT(ISBLANK(Sheet1!Q165)),Sheet1!Q165,"")</f>
        <v/>
      </c>
      <c r="N163" s="13" t="str">
        <f>IF(NOT(ISBLANK(Sheet1!S165)),Sheet1!S165,"")</f>
        <v/>
      </c>
      <c r="O163">
        <f>IF(NOT(ISBLANK(Sheet1!T165)),Sheet1!T165,"")</f>
        <v>31</v>
      </c>
      <c r="P163" s="13">
        <f>IF(NOT(ISBLANK(Sheet1!V165)),Sheet1!V165,"")</f>
        <v>0</v>
      </c>
      <c r="Q163">
        <f>IF(NOT(ISBLANK(Sheet1!W165)),Sheet1!W165,"")</f>
        <v>31.9</v>
      </c>
      <c r="R163" t="str">
        <f>IF(NOT(ISBLANK(Sheet1!J165)),TEXT(Sheet1!J165,"hh:mm"),"")</f>
        <v>09:45</v>
      </c>
      <c r="S163" t="str">
        <f>IF(NOT(ISBLANK(Sheet1!K165)),TEXT(Sheet1!K165,"hh:mm"),"")</f>
        <v>02:15</v>
      </c>
      <c r="T163" t="str">
        <f>IF(NOT(ISBLANK(Sheet1!N165)),TEXT(Sheet1!N165,"hh:mm"),"")</f>
        <v>09:00</v>
      </c>
      <c r="U163" t="str">
        <f>IF(NOT(ISBLANK(Sheet1!O165)),TEXT(Sheet1!O165,"hh:mm"),"")</f>
        <v>12:15</v>
      </c>
      <c r="V163">
        <f>IF(NOT(ISBLANK(Sheet1!X165)),Sheet1!X165,"")</f>
        <v>742</v>
      </c>
      <c r="W163">
        <f>IF(NOT(ISBLANK(Sheet1!Y165)),Sheet1!Y165,"")</f>
        <v>0</v>
      </c>
      <c r="X163">
        <f>IF(NOT(ISBLANK(Sheet1!Z165)),Sheet1!Z165,"")</f>
        <v>0</v>
      </c>
      <c r="Y163">
        <f>IF(NOT(ISBLANK(Sheet1!AA165)),Sheet1!AA165,"")</f>
        <v>315</v>
      </c>
      <c r="Z163">
        <f>IF(NOT(ISBLANK(Sheet1!AB165)),Sheet1!AB165,"")</f>
        <v>42.5</v>
      </c>
      <c r="AA163">
        <f>IF(NOT(ISBLANK(Sheet1!AC165)),Sheet1!AC165,"")</f>
        <v>206</v>
      </c>
      <c r="AB163">
        <f>IF(NOT(ISBLANK(Sheet1!AD165)),Sheet1!AD165,"")</f>
        <v>27.8</v>
      </c>
      <c r="AC163">
        <f>IF(NOT(ISBLANK(Sheet1!AE165)),Sheet1!AE165,"")</f>
        <v>4</v>
      </c>
      <c r="AD163">
        <f>IF(NOT(ISBLANK(Sheet1!AF165)),Sheet1!AF165,"")</f>
        <v>0.5</v>
      </c>
      <c r="AE163">
        <f>IF(NOT(ISBLANK(Sheet1!AG165)),Sheet1!AG165,"")</f>
        <v>118</v>
      </c>
      <c r="AF163">
        <f>IF(NOT(ISBLANK(Sheet1!AH165)),Sheet1!AH165,"")</f>
        <v>15.9</v>
      </c>
      <c r="AG163">
        <f>IF(NOT(ISBLANK(Sheet1!AI165)),Sheet1!AI165,"")</f>
        <v>79</v>
      </c>
      <c r="AH163">
        <f>IF(NOT(ISBLANK(Sheet1!AJ165)),Sheet1!AJ165,"")</f>
        <v>10.6</v>
      </c>
      <c r="AI163">
        <f>IF(NOT(ISBLANK(Sheet1!AK165)),Sheet1!AK165,"")</f>
        <v>0</v>
      </c>
      <c r="AJ163">
        <f>IF(NOT(ISBLANK(Sheet1!AL165)),Sheet1!AL165,"")</f>
        <v>0</v>
      </c>
      <c r="AK163">
        <f>IF(NOT(ISBLANK(Sheet1!AM165)),Sheet1!AM165,"")</f>
        <v>17</v>
      </c>
      <c r="AL163">
        <f>IF(NOT(ISBLANK(Sheet1!AN165)),Sheet1!AN165,"")</f>
        <v>2.2999999999999998</v>
      </c>
      <c r="AM163">
        <f>IF(NOT(ISBLANK(Sheet1!AO165)),Sheet1!AO165,"")</f>
        <v>3</v>
      </c>
      <c r="AN163">
        <f>IF(NOT(ISBLANK(Sheet1!AP165)),Sheet1!AP165,"")</f>
        <v>0.4</v>
      </c>
      <c r="AO163">
        <f>IF(NOT(ISBLANK(Sheet1!AQ165)),Sheet1!AQ165,"")</f>
        <v>0</v>
      </c>
      <c r="AP163">
        <f>IF(NOT(ISBLANK(Sheet1!AR165)),Sheet1!AR165,"")</f>
        <v>0</v>
      </c>
      <c r="AQ163">
        <f>IF(NOT(ISBLANK(Sheet1!AS165)),Sheet1!AS165,"")</f>
        <v>0</v>
      </c>
      <c r="AR163">
        <f>IF(NOT(ISBLANK(Sheet1!AT165)),Sheet1!AT165,"")</f>
        <v>0</v>
      </c>
      <c r="AS163">
        <f>IF(NOT(ISBLANK(Sheet1!AU165)),Sheet1!AU165,"")</f>
        <v>0</v>
      </c>
      <c r="AT163">
        <f>IF(NOT(ISBLANK(Sheet1!AV165)),Sheet1!AV165,"")</f>
        <v>0</v>
      </c>
      <c r="AU163">
        <f>IF(NOT(ISBLANK(Sheet1!AW165)),Sheet1!AW165,"")</f>
        <v>0</v>
      </c>
      <c r="AV163">
        <f>IF(NOT(ISBLANK(Sheet1!AX165)),Sheet1!AX165,"")</f>
        <v>0</v>
      </c>
      <c r="AW163" t="str">
        <f>IF(NOT(ISBLANK(Sheet1!AZ165)),TEXT(Sheet1!AZ165,"hh:mm"),"")</f>
        <v/>
      </c>
      <c r="AX163" t="str">
        <f>IF(NOT(ISBLANK(Sheet1!BA165)),TEXT(Sheet1!BA165,"hh:mm"),"")</f>
        <v/>
      </c>
      <c r="AY163" t="str">
        <f>IF(NOT(ISBLANK(Sheet1!BB165)),Sheet1!BB165,"")</f>
        <v/>
      </c>
      <c r="AZ163" t="str">
        <f>IF(NOT(ISBLANK(Sheet1!BC165)),Sheet1!BC165,"")</f>
        <v/>
      </c>
      <c r="BA163" t="str">
        <f>IF(NOT(ISBLANK(Sheet1!BD165)),Sheet1!BD165,"")</f>
        <v/>
      </c>
      <c r="BB163" t="str">
        <f>IF(NOT(ISBLANK(Sheet1!BE165)),Sheet1!BE165,"")</f>
        <v/>
      </c>
      <c r="BC163" t="str">
        <f>IF(NOT(ISBLANK(Sheet1!BF165)),Sheet1!BF165,"")</f>
        <v/>
      </c>
      <c r="BD163" t="str">
        <f>IF(NOT(ISBLANK(Sheet1!BG165)),Sheet1!BG165,"")</f>
        <v/>
      </c>
      <c r="BE163" t="str">
        <f>IF(NOT(ISBLANK(Sheet1!BI165)),TEXT(Sheet1!BI165,"hh:mm"),"")</f>
        <v/>
      </c>
      <c r="BF163" t="str">
        <f>IF(NOT(ISBLANK(Sheet1!BJ165)),TEXT(Sheet1!BJ165,"hh:mm"),"")</f>
        <v/>
      </c>
      <c r="BG163" t="str">
        <f>IF(NOT(ISBLANK(Sheet1!BK165)),Sheet1!BK165,"")</f>
        <v/>
      </c>
      <c r="BH163" t="str">
        <f>IF(NOT(ISBLANK(Sheet1!BL165)),Sheet1!BL165,"")</f>
        <v/>
      </c>
      <c r="BI163" t="str">
        <f>IF(NOT(ISBLANK(Sheet1!BM165)),Sheet1!BM165,"")</f>
        <v/>
      </c>
      <c r="BJ163" t="str">
        <f>IF(NOT(ISBLANK(Sheet1!BN165)),Sheet1!BN165,"")</f>
        <v/>
      </c>
      <c r="BK163" t="str">
        <f>IF(NOT(ISBLANK(Sheet1!BO165)),Sheet1!BO165,"")</f>
        <v/>
      </c>
      <c r="BL163" t="str">
        <f>IF(NOT(ISBLANK(Sheet1!BP165)),Sheet1!BP165,"")</f>
        <v/>
      </c>
      <c r="BM163">
        <f t="shared" si="2"/>
        <v>111</v>
      </c>
    </row>
    <row r="164" spans="1:65">
      <c r="A164">
        <f>Sheet1!A166</f>
        <v>163</v>
      </c>
      <c r="B164" t="str">
        <f>Sheet1!B166</f>
        <v>None</v>
      </c>
      <c r="C164">
        <f>Sheet1!C166</f>
        <v>38.125511000000003</v>
      </c>
      <c r="D164">
        <f>Sheet1!D166</f>
        <v>-104.458761</v>
      </c>
      <c r="E164" t="str">
        <f>Sheet1!E166</f>
        <v>Harbour Rd</v>
      </c>
      <c r="F164" s="8">
        <f>Sheet1!F166</f>
        <v>44279</v>
      </c>
      <c r="G164" s="8">
        <f>Sheet1!G166</f>
        <v>44292</v>
      </c>
      <c r="H164">
        <f>Sheet1!H166</f>
        <v>0</v>
      </c>
      <c r="I164">
        <f>Sheet1!I166</f>
        <v>0</v>
      </c>
      <c r="J164">
        <f>Sheet1!L166</f>
        <v>0</v>
      </c>
      <c r="K164">
        <f>Sheet1!M166</f>
        <v>0</v>
      </c>
      <c r="L164">
        <f>IF(NOT(ISBLANK(Sheet1!P166)),Sheet1!P166,"")</f>
        <v>70</v>
      </c>
      <c r="M164" t="str">
        <f>IF(NOT(ISBLANK(Sheet1!Q166)),Sheet1!Q166,"")</f>
        <v/>
      </c>
      <c r="N164" s="13" t="str">
        <f>IF(NOT(ISBLANK(Sheet1!S166)),Sheet1!S166,"")</f>
        <v/>
      </c>
      <c r="O164" t="str">
        <f>IF(NOT(ISBLANK(Sheet1!T166)),Sheet1!T166,"")</f>
        <v/>
      </c>
      <c r="P164" s="13">
        <f>IF(NOT(ISBLANK(Sheet1!V166)),Sheet1!V166,"")</f>
        <v>0</v>
      </c>
      <c r="Q164" t="str">
        <f>IF(NOT(ISBLANK(Sheet1!W166)),Sheet1!W166,"")</f>
        <v/>
      </c>
      <c r="R164" t="str">
        <f>IF(NOT(ISBLANK(Sheet1!J166)),TEXT(Sheet1!J166,"hh:mm"),"")</f>
        <v/>
      </c>
      <c r="S164" t="str">
        <f>IF(NOT(ISBLANK(Sheet1!K166)),TEXT(Sheet1!K166,"hh:mm"),"")</f>
        <v/>
      </c>
      <c r="T164" t="str">
        <f>IF(NOT(ISBLANK(Sheet1!N166)),TEXT(Sheet1!N166,"hh:mm"),"")</f>
        <v>10:45</v>
      </c>
      <c r="U164" t="str">
        <f>IF(NOT(ISBLANK(Sheet1!O166)),TEXT(Sheet1!O166,"hh:mm"),"")</f>
        <v>04:00</v>
      </c>
      <c r="V164" t="str">
        <f>IF(NOT(ISBLANK(Sheet1!X166)),Sheet1!X166,"")</f>
        <v/>
      </c>
      <c r="W164" t="str">
        <f>IF(NOT(ISBLANK(Sheet1!Y166)),Sheet1!Y166,"")</f>
        <v/>
      </c>
      <c r="X164" t="str">
        <f>IF(NOT(ISBLANK(Sheet1!Z166)),Sheet1!Z166,"")</f>
        <v/>
      </c>
      <c r="Y164" t="str">
        <f>IF(NOT(ISBLANK(Sheet1!AA166)),Sheet1!AA166,"")</f>
        <v/>
      </c>
      <c r="Z164" t="str">
        <f>IF(NOT(ISBLANK(Sheet1!AB166)),Sheet1!AB166,"")</f>
        <v/>
      </c>
      <c r="AA164" t="str">
        <f>IF(NOT(ISBLANK(Sheet1!AC166)),Sheet1!AC166,"")</f>
        <v/>
      </c>
      <c r="AB164" t="str">
        <f>IF(NOT(ISBLANK(Sheet1!AD166)),Sheet1!AD166,"")</f>
        <v/>
      </c>
      <c r="AC164" t="str">
        <f>IF(NOT(ISBLANK(Sheet1!AE166)),Sheet1!AE166,"")</f>
        <v/>
      </c>
      <c r="AD164" t="str">
        <f>IF(NOT(ISBLANK(Sheet1!AF166)),Sheet1!AF166,"")</f>
        <v/>
      </c>
      <c r="AE164" t="str">
        <f>IF(NOT(ISBLANK(Sheet1!AG166)),Sheet1!AG166,"")</f>
        <v/>
      </c>
      <c r="AF164" t="str">
        <f>IF(NOT(ISBLANK(Sheet1!AH166)),Sheet1!AH166,"")</f>
        <v/>
      </c>
      <c r="AG164" t="str">
        <f>IF(NOT(ISBLANK(Sheet1!AI166)),Sheet1!AI166,"")</f>
        <v/>
      </c>
      <c r="AH164" t="str">
        <f>IF(NOT(ISBLANK(Sheet1!AJ166)),Sheet1!AJ166,"")</f>
        <v/>
      </c>
      <c r="AI164" t="str">
        <f>IF(NOT(ISBLANK(Sheet1!AK166)),Sheet1!AK166,"")</f>
        <v/>
      </c>
      <c r="AJ164" t="str">
        <f>IF(NOT(ISBLANK(Sheet1!AL166)),Sheet1!AL166,"")</f>
        <v/>
      </c>
      <c r="AK164" t="str">
        <f>IF(NOT(ISBLANK(Sheet1!AM166)),Sheet1!AM166,"")</f>
        <v/>
      </c>
      <c r="AL164" t="str">
        <f>IF(NOT(ISBLANK(Sheet1!AN166)),Sheet1!AN166,"")</f>
        <v/>
      </c>
      <c r="AM164" t="str">
        <f>IF(NOT(ISBLANK(Sheet1!AO166)),Sheet1!AO166,"")</f>
        <v/>
      </c>
      <c r="AN164" t="str">
        <f>IF(NOT(ISBLANK(Sheet1!AP166)),Sheet1!AP166,"")</f>
        <v/>
      </c>
      <c r="AO164" t="str">
        <f>IF(NOT(ISBLANK(Sheet1!AQ166)),Sheet1!AQ166,"")</f>
        <v/>
      </c>
      <c r="AP164" t="str">
        <f>IF(NOT(ISBLANK(Sheet1!AR166)),Sheet1!AR166,"")</f>
        <v/>
      </c>
      <c r="AQ164" t="str">
        <f>IF(NOT(ISBLANK(Sheet1!AS166)),Sheet1!AS166,"")</f>
        <v/>
      </c>
      <c r="AR164" t="str">
        <f>IF(NOT(ISBLANK(Sheet1!AT166)),Sheet1!AT166,"")</f>
        <v/>
      </c>
      <c r="AS164" t="str">
        <f>IF(NOT(ISBLANK(Sheet1!AU166)),Sheet1!AU166,"")</f>
        <v/>
      </c>
      <c r="AT164" t="str">
        <f>IF(NOT(ISBLANK(Sheet1!AV166)),Sheet1!AV166,"")</f>
        <v/>
      </c>
      <c r="AU164" t="str">
        <f>IF(NOT(ISBLANK(Sheet1!AW166)),Sheet1!AW166,"")</f>
        <v/>
      </c>
      <c r="AV164" t="str">
        <f>IF(NOT(ISBLANK(Sheet1!AX166)),Sheet1!AX166,"")</f>
        <v/>
      </c>
      <c r="AW164" t="str">
        <f>IF(NOT(ISBLANK(Sheet1!AZ166)),TEXT(Sheet1!AZ166,"hh:mm"),"")</f>
        <v/>
      </c>
      <c r="AX164" t="str">
        <f>IF(NOT(ISBLANK(Sheet1!BA166)),TEXT(Sheet1!BA166,"hh:mm"),"")</f>
        <v/>
      </c>
      <c r="AY164" t="str">
        <f>IF(NOT(ISBLANK(Sheet1!BB166)),Sheet1!BB166,"")</f>
        <v/>
      </c>
      <c r="AZ164" t="str">
        <f>IF(NOT(ISBLANK(Sheet1!BC166)),Sheet1!BC166,"")</f>
        <v/>
      </c>
      <c r="BA164" t="str">
        <f>IF(NOT(ISBLANK(Sheet1!BD166)),Sheet1!BD166,"")</f>
        <v/>
      </c>
      <c r="BB164" t="str">
        <f>IF(NOT(ISBLANK(Sheet1!BE166)),Sheet1!BE166,"")</f>
        <v/>
      </c>
      <c r="BC164" t="str">
        <f>IF(NOT(ISBLANK(Sheet1!BF166)),Sheet1!BF166,"")</f>
        <v/>
      </c>
      <c r="BD164" t="str">
        <f>IF(NOT(ISBLANK(Sheet1!BG166)),Sheet1!BG166,"")</f>
        <v/>
      </c>
      <c r="BE164" t="str">
        <f>IF(NOT(ISBLANK(Sheet1!BI166)),TEXT(Sheet1!BI166,"hh:mm"),"")</f>
        <v/>
      </c>
      <c r="BF164" t="str">
        <f>IF(NOT(ISBLANK(Sheet1!BJ166)),TEXT(Sheet1!BJ166,"hh:mm"),"")</f>
        <v/>
      </c>
      <c r="BG164" t="str">
        <f>IF(NOT(ISBLANK(Sheet1!BK166)),Sheet1!BK166,"")</f>
        <v/>
      </c>
      <c r="BH164" t="str">
        <f>IF(NOT(ISBLANK(Sheet1!BL166)),Sheet1!BL166,"")</f>
        <v/>
      </c>
      <c r="BI164" t="str">
        <f>IF(NOT(ISBLANK(Sheet1!BM166)),Sheet1!BM166,"")</f>
        <v/>
      </c>
      <c r="BJ164" t="str">
        <f>IF(NOT(ISBLANK(Sheet1!BN166)),Sheet1!BN166,"")</f>
        <v/>
      </c>
      <c r="BK164" t="str">
        <f>IF(NOT(ISBLANK(Sheet1!BO166)),Sheet1!BO166,"")</f>
        <v/>
      </c>
      <c r="BL164" t="str">
        <f>IF(NOT(ISBLANK(Sheet1!BP166)),Sheet1!BP166,"")</f>
        <v/>
      </c>
      <c r="BM164">
        <f t="shared" si="2"/>
        <v>70</v>
      </c>
    </row>
    <row r="165" spans="1:65">
      <c r="A165">
        <f>Sheet1!A167</f>
        <v>164</v>
      </c>
      <c r="B165" t="str">
        <f>Sheet1!B167</f>
        <v>None</v>
      </c>
      <c r="C165">
        <f>Sheet1!C167</f>
        <v>38.125464000000001</v>
      </c>
      <c r="D165">
        <f>Sheet1!D167</f>
        <v>-104.451131</v>
      </c>
      <c r="E165" t="str">
        <f>Sheet1!E167</f>
        <v>Harbour Rd</v>
      </c>
      <c r="F165" s="8">
        <f>Sheet1!F167</f>
        <v>44279</v>
      </c>
      <c r="G165" s="8">
        <f>Sheet1!G167</f>
        <v>44292</v>
      </c>
      <c r="H165">
        <f>Sheet1!H167</f>
        <v>0</v>
      </c>
      <c r="I165">
        <f>Sheet1!I167</f>
        <v>0</v>
      </c>
      <c r="J165">
        <f>Sheet1!L167</f>
        <v>0</v>
      </c>
      <c r="K165">
        <f>Sheet1!M167</f>
        <v>0</v>
      </c>
      <c r="L165">
        <f>IF(NOT(ISBLANK(Sheet1!P167)),Sheet1!P167,"")</f>
        <v>63</v>
      </c>
      <c r="M165" t="str">
        <f>IF(NOT(ISBLANK(Sheet1!Q167)),Sheet1!Q167,"")</f>
        <v/>
      </c>
      <c r="N165" s="13" t="str">
        <f>IF(NOT(ISBLANK(Sheet1!S167)),Sheet1!S167,"")</f>
        <v/>
      </c>
      <c r="O165" t="str">
        <f>IF(NOT(ISBLANK(Sheet1!T167)),Sheet1!T167,"")</f>
        <v/>
      </c>
      <c r="P165" s="13">
        <f>IF(NOT(ISBLANK(Sheet1!V167)),Sheet1!V167,"")</f>
        <v>0</v>
      </c>
      <c r="Q165" t="str">
        <f>IF(NOT(ISBLANK(Sheet1!W167)),Sheet1!W167,"")</f>
        <v/>
      </c>
      <c r="R165" t="str">
        <f>IF(NOT(ISBLANK(Sheet1!J167)),TEXT(Sheet1!J167,"hh:mm"),"")</f>
        <v/>
      </c>
      <c r="S165" t="str">
        <f>IF(NOT(ISBLANK(Sheet1!K167)),TEXT(Sheet1!K167,"hh:mm"),"")</f>
        <v/>
      </c>
      <c r="T165" t="str">
        <f>IF(NOT(ISBLANK(Sheet1!N167)),TEXT(Sheet1!N167,"hh:mm"),"")</f>
        <v>11:00</v>
      </c>
      <c r="U165" t="str">
        <f>IF(NOT(ISBLANK(Sheet1!O167)),TEXT(Sheet1!O167,"hh:mm"),"")</f>
        <v>03:45</v>
      </c>
      <c r="V165" t="str">
        <f>IF(NOT(ISBLANK(Sheet1!X167)),Sheet1!X167,"")</f>
        <v/>
      </c>
      <c r="W165" t="str">
        <f>IF(NOT(ISBLANK(Sheet1!Y167)),Sheet1!Y167,"")</f>
        <v/>
      </c>
      <c r="X165" t="str">
        <f>IF(NOT(ISBLANK(Sheet1!Z167)),Sheet1!Z167,"")</f>
        <v/>
      </c>
      <c r="Y165" t="str">
        <f>IF(NOT(ISBLANK(Sheet1!AA167)),Sheet1!AA167,"")</f>
        <v/>
      </c>
      <c r="Z165" t="str">
        <f>IF(NOT(ISBLANK(Sheet1!AB167)),Sheet1!AB167,"")</f>
        <v/>
      </c>
      <c r="AA165" t="str">
        <f>IF(NOT(ISBLANK(Sheet1!AC167)),Sheet1!AC167,"")</f>
        <v/>
      </c>
      <c r="AB165" t="str">
        <f>IF(NOT(ISBLANK(Sheet1!AD167)),Sheet1!AD167,"")</f>
        <v/>
      </c>
      <c r="AC165" t="str">
        <f>IF(NOT(ISBLANK(Sheet1!AE167)),Sheet1!AE167,"")</f>
        <v/>
      </c>
      <c r="AD165" t="str">
        <f>IF(NOT(ISBLANK(Sheet1!AF167)),Sheet1!AF167,"")</f>
        <v/>
      </c>
      <c r="AE165" t="str">
        <f>IF(NOT(ISBLANK(Sheet1!AG167)),Sheet1!AG167,"")</f>
        <v/>
      </c>
      <c r="AF165" t="str">
        <f>IF(NOT(ISBLANK(Sheet1!AH167)),Sheet1!AH167,"")</f>
        <v/>
      </c>
      <c r="AG165" t="str">
        <f>IF(NOT(ISBLANK(Sheet1!AI167)),Sheet1!AI167,"")</f>
        <v/>
      </c>
      <c r="AH165" t="str">
        <f>IF(NOT(ISBLANK(Sheet1!AJ167)),Sheet1!AJ167,"")</f>
        <v/>
      </c>
      <c r="AI165" t="str">
        <f>IF(NOT(ISBLANK(Sheet1!AK167)),Sheet1!AK167,"")</f>
        <v/>
      </c>
      <c r="AJ165" t="str">
        <f>IF(NOT(ISBLANK(Sheet1!AL167)),Sheet1!AL167,"")</f>
        <v/>
      </c>
      <c r="AK165" t="str">
        <f>IF(NOT(ISBLANK(Sheet1!AM167)),Sheet1!AM167,"")</f>
        <v/>
      </c>
      <c r="AL165" t="str">
        <f>IF(NOT(ISBLANK(Sheet1!AN167)),Sheet1!AN167,"")</f>
        <v/>
      </c>
      <c r="AM165" t="str">
        <f>IF(NOT(ISBLANK(Sheet1!AO167)),Sheet1!AO167,"")</f>
        <v/>
      </c>
      <c r="AN165" t="str">
        <f>IF(NOT(ISBLANK(Sheet1!AP167)),Sheet1!AP167,"")</f>
        <v/>
      </c>
      <c r="AO165" t="str">
        <f>IF(NOT(ISBLANK(Sheet1!AQ167)),Sheet1!AQ167,"")</f>
        <v/>
      </c>
      <c r="AP165" t="str">
        <f>IF(NOT(ISBLANK(Sheet1!AR167)),Sheet1!AR167,"")</f>
        <v/>
      </c>
      <c r="AQ165" t="str">
        <f>IF(NOT(ISBLANK(Sheet1!AS167)),Sheet1!AS167,"")</f>
        <v/>
      </c>
      <c r="AR165" t="str">
        <f>IF(NOT(ISBLANK(Sheet1!AT167)),Sheet1!AT167,"")</f>
        <v/>
      </c>
      <c r="AS165" t="str">
        <f>IF(NOT(ISBLANK(Sheet1!AU167)),Sheet1!AU167,"")</f>
        <v/>
      </c>
      <c r="AT165" t="str">
        <f>IF(NOT(ISBLANK(Sheet1!AV167)),Sheet1!AV167,"")</f>
        <v/>
      </c>
      <c r="AU165" t="str">
        <f>IF(NOT(ISBLANK(Sheet1!AW167)),Sheet1!AW167,"")</f>
        <v/>
      </c>
      <c r="AV165" t="str">
        <f>IF(NOT(ISBLANK(Sheet1!AX167)),Sheet1!AX167,"")</f>
        <v/>
      </c>
      <c r="AW165" t="str">
        <f>IF(NOT(ISBLANK(Sheet1!AZ167)),TEXT(Sheet1!AZ167,"hh:mm"),"")</f>
        <v/>
      </c>
      <c r="AX165" t="str">
        <f>IF(NOT(ISBLANK(Sheet1!BA167)),TEXT(Sheet1!BA167,"hh:mm"),"")</f>
        <v/>
      </c>
      <c r="AY165" t="str">
        <f>IF(NOT(ISBLANK(Sheet1!BB167)),Sheet1!BB167,"")</f>
        <v/>
      </c>
      <c r="AZ165" t="str">
        <f>IF(NOT(ISBLANK(Sheet1!BC167)),Sheet1!BC167,"")</f>
        <v/>
      </c>
      <c r="BA165" t="str">
        <f>IF(NOT(ISBLANK(Sheet1!BD167)),Sheet1!BD167,"")</f>
        <v/>
      </c>
      <c r="BB165" t="str">
        <f>IF(NOT(ISBLANK(Sheet1!BE167)),Sheet1!BE167,"")</f>
        <v/>
      </c>
      <c r="BC165" t="str">
        <f>IF(NOT(ISBLANK(Sheet1!BF167)),Sheet1!BF167,"")</f>
        <v/>
      </c>
      <c r="BD165" t="str">
        <f>IF(NOT(ISBLANK(Sheet1!BG167)),Sheet1!BG167,"")</f>
        <v/>
      </c>
      <c r="BE165" t="str">
        <f>IF(NOT(ISBLANK(Sheet1!BI167)),TEXT(Sheet1!BI167,"hh:mm"),"")</f>
        <v/>
      </c>
      <c r="BF165" t="str">
        <f>IF(NOT(ISBLANK(Sheet1!BJ167)),TEXT(Sheet1!BJ167,"hh:mm"),"")</f>
        <v/>
      </c>
      <c r="BG165" t="str">
        <f>IF(NOT(ISBLANK(Sheet1!BK167)),Sheet1!BK167,"")</f>
        <v/>
      </c>
      <c r="BH165" t="str">
        <f>IF(NOT(ISBLANK(Sheet1!BL167)),Sheet1!BL167,"")</f>
        <v/>
      </c>
      <c r="BI165" t="str">
        <f>IF(NOT(ISBLANK(Sheet1!BM167)),Sheet1!BM167,"")</f>
        <v/>
      </c>
      <c r="BJ165" t="str">
        <f>IF(NOT(ISBLANK(Sheet1!BN167)),Sheet1!BN167,"")</f>
        <v/>
      </c>
      <c r="BK165" t="str">
        <f>IF(NOT(ISBLANK(Sheet1!BO167)),Sheet1!BO167,"")</f>
        <v/>
      </c>
      <c r="BL165" t="str">
        <f>IF(NOT(ISBLANK(Sheet1!BP167)),Sheet1!BP167,"")</f>
        <v/>
      </c>
      <c r="BM165">
        <f t="shared" si="2"/>
        <v>63</v>
      </c>
    </row>
    <row r="166" spans="1:65">
      <c r="A166">
        <f>Sheet1!A168</f>
        <v>165</v>
      </c>
      <c r="B166" t="str">
        <f>Sheet1!B168</f>
        <v>None</v>
      </c>
      <c r="C166">
        <f>Sheet1!C168</f>
        <v>38.125708000000003</v>
      </c>
      <c r="D166">
        <f>Sheet1!D168</f>
        <v>-104.42403899999999</v>
      </c>
      <c r="E166" t="str">
        <f>Sheet1!E168</f>
        <v>Harbour Rd</v>
      </c>
      <c r="F166" s="8">
        <f>Sheet1!F168</f>
        <v>44279</v>
      </c>
      <c r="G166" s="8">
        <f>Sheet1!G168</f>
        <v>44292</v>
      </c>
      <c r="H166">
        <f>Sheet1!H168</f>
        <v>0</v>
      </c>
      <c r="I166">
        <f>Sheet1!I168</f>
        <v>0</v>
      </c>
      <c r="J166">
        <f>Sheet1!L168</f>
        <v>0</v>
      </c>
      <c r="K166">
        <f>Sheet1!M168</f>
        <v>0</v>
      </c>
      <c r="L166">
        <f>IF(NOT(ISBLANK(Sheet1!P168)),Sheet1!P168,"")</f>
        <v>40</v>
      </c>
      <c r="M166" t="str">
        <f>IF(NOT(ISBLANK(Sheet1!Q168)),Sheet1!Q168,"")</f>
        <v/>
      </c>
      <c r="N166" s="13" t="str">
        <f>IF(NOT(ISBLANK(Sheet1!S168)),Sheet1!S168,"")</f>
        <v/>
      </c>
      <c r="O166" t="str">
        <f>IF(NOT(ISBLANK(Sheet1!T168)),Sheet1!T168,"")</f>
        <v/>
      </c>
      <c r="P166" s="13">
        <f>IF(NOT(ISBLANK(Sheet1!V168)),Sheet1!V168,"")</f>
        <v>0</v>
      </c>
      <c r="Q166" t="str">
        <f>IF(NOT(ISBLANK(Sheet1!W168)),Sheet1!W168,"")</f>
        <v/>
      </c>
      <c r="R166" t="str">
        <f>IF(NOT(ISBLANK(Sheet1!J168)),TEXT(Sheet1!J168,"hh:mm"),"")</f>
        <v/>
      </c>
      <c r="S166" t="str">
        <f>IF(NOT(ISBLANK(Sheet1!K168)),TEXT(Sheet1!K168,"hh:mm"),"")</f>
        <v/>
      </c>
      <c r="T166" t="str">
        <f>IF(NOT(ISBLANK(Sheet1!N168)),TEXT(Sheet1!N168,"hh:mm"),"")</f>
        <v>11:00</v>
      </c>
      <c r="U166" t="str">
        <f>IF(NOT(ISBLANK(Sheet1!O168)),TEXT(Sheet1!O168,"hh:mm"),"")</f>
        <v>03:30</v>
      </c>
      <c r="V166" t="str">
        <f>IF(NOT(ISBLANK(Sheet1!X168)),Sheet1!X168,"")</f>
        <v/>
      </c>
      <c r="W166" t="str">
        <f>IF(NOT(ISBLANK(Sheet1!Y168)),Sheet1!Y168,"")</f>
        <v/>
      </c>
      <c r="X166" t="str">
        <f>IF(NOT(ISBLANK(Sheet1!Z168)),Sheet1!Z168,"")</f>
        <v/>
      </c>
      <c r="Y166" t="str">
        <f>IF(NOT(ISBLANK(Sheet1!AA168)),Sheet1!AA168,"")</f>
        <v/>
      </c>
      <c r="Z166" t="str">
        <f>IF(NOT(ISBLANK(Sheet1!AB168)),Sheet1!AB168,"")</f>
        <v/>
      </c>
      <c r="AA166" t="str">
        <f>IF(NOT(ISBLANK(Sheet1!AC168)),Sheet1!AC168,"")</f>
        <v/>
      </c>
      <c r="AB166" t="str">
        <f>IF(NOT(ISBLANK(Sheet1!AD168)),Sheet1!AD168,"")</f>
        <v/>
      </c>
      <c r="AC166" t="str">
        <f>IF(NOT(ISBLANK(Sheet1!AE168)),Sheet1!AE168,"")</f>
        <v/>
      </c>
      <c r="AD166" t="str">
        <f>IF(NOT(ISBLANK(Sheet1!AF168)),Sheet1!AF168,"")</f>
        <v/>
      </c>
      <c r="AE166" t="str">
        <f>IF(NOT(ISBLANK(Sheet1!AG168)),Sheet1!AG168,"")</f>
        <v/>
      </c>
      <c r="AF166" t="str">
        <f>IF(NOT(ISBLANK(Sheet1!AH168)),Sheet1!AH168,"")</f>
        <v/>
      </c>
      <c r="AG166" t="str">
        <f>IF(NOT(ISBLANK(Sheet1!AI168)),Sheet1!AI168,"")</f>
        <v/>
      </c>
      <c r="AH166" t="str">
        <f>IF(NOT(ISBLANK(Sheet1!AJ168)),Sheet1!AJ168,"")</f>
        <v/>
      </c>
      <c r="AI166" t="str">
        <f>IF(NOT(ISBLANK(Sheet1!AK168)),Sheet1!AK168,"")</f>
        <v/>
      </c>
      <c r="AJ166" t="str">
        <f>IF(NOT(ISBLANK(Sheet1!AL168)),Sheet1!AL168,"")</f>
        <v/>
      </c>
      <c r="AK166" t="str">
        <f>IF(NOT(ISBLANK(Sheet1!AM168)),Sheet1!AM168,"")</f>
        <v/>
      </c>
      <c r="AL166" t="str">
        <f>IF(NOT(ISBLANK(Sheet1!AN168)),Sheet1!AN168,"")</f>
        <v/>
      </c>
      <c r="AM166" t="str">
        <f>IF(NOT(ISBLANK(Sheet1!AO168)),Sheet1!AO168,"")</f>
        <v/>
      </c>
      <c r="AN166" t="str">
        <f>IF(NOT(ISBLANK(Sheet1!AP168)),Sheet1!AP168,"")</f>
        <v/>
      </c>
      <c r="AO166" t="str">
        <f>IF(NOT(ISBLANK(Sheet1!AQ168)),Sheet1!AQ168,"")</f>
        <v/>
      </c>
      <c r="AP166" t="str">
        <f>IF(NOT(ISBLANK(Sheet1!AR168)),Sheet1!AR168,"")</f>
        <v/>
      </c>
      <c r="AQ166" t="str">
        <f>IF(NOT(ISBLANK(Sheet1!AS168)),Sheet1!AS168,"")</f>
        <v/>
      </c>
      <c r="AR166" t="str">
        <f>IF(NOT(ISBLANK(Sheet1!AT168)),Sheet1!AT168,"")</f>
        <v/>
      </c>
      <c r="AS166" t="str">
        <f>IF(NOT(ISBLANK(Sheet1!AU168)),Sheet1!AU168,"")</f>
        <v/>
      </c>
      <c r="AT166" t="str">
        <f>IF(NOT(ISBLANK(Sheet1!AV168)),Sheet1!AV168,"")</f>
        <v/>
      </c>
      <c r="AU166" t="str">
        <f>IF(NOT(ISBLANK(Sheet1!AW168)),Sheet1!AW168,"")</f>
        <v/>
      </c>
      <c r="AV166" t="str">
        <f>IF(NOT(ISBLANK(Sheet1!AX168)),Sheet1!AX168,"")</f>
        <v/>
      </c>
      <c r="AW166" t="str">
        <f>IF(NOT(ISBLANK(Sheet1!AZ168)),TEXT(Sheet1!AZ168,"hh:mm"),"")</f>
        <v/>
      </c>
      <c r="AX166" t="str">
        <f>IF(NOT(ISBLANK(Sheet1!BA168)),TEXT(Sheet1!BA168,"hh:mm"),"")</f>
        <v/>
      </c>
      <c r="AY166" t="str">
        <f>IF(NOT(ISBLANK(Sheet1!BB168)),Sheet1!BB168,"")</f>
        <v/>
      </c>
      <c r="AZ166" t="str">
        <f>IF(NOT(ISBLANK(Sheet1!BC168)),Sheet1!BC168,"")</f>
        <v/>
      </c>
      <c r="BA166" t="str">
        <f>IF(NOT(ISBLANK(Sheet1!BD168)),Sheet1!BD168,"")</f>
        <v/>
      </c>
      <c r="BB166" t="str">
        <f>IF(NOT(ISBLANK(Sheet1!BE168)),Sheet1!BE168,"")</f>
        <v/>
      </c>
      <c r="BC166" t="str">
        <f>IF(NOT(ISBLANK(Sheet1!BF168)),Sheet1!BF168,"")</f>
        <v/>
      </c>
      <c r="BD166" t="str">
        <f>IF(NOT(ISBLANK(Sheet1!BG168)),Sheet1!BG168,"")</f>
        <v/>
      </c>
      <c r="BE166" t="str">
        <f>IF(NOT(ISBLANK(Sheet1!BI168)),TEXT(Sheet1!BI168,"hh:mm"),"")</f>
        <v/>
      </c>
      <c r="BF166" t="str">
        <f>IF(NOT(ISBLANK(Sheet1!BJ168)),TEXT(Sheet1!BJ168,"hh:mm"),"")</f>
        <v/>
      </c>
      <c r="BG166" t="str">
        <f>IF(NOT(ISBLANK(Sheet1!BK168)),Sheet1!BK168,"")</f>
        <v/>
      </c>
      <c r="BH166" t="str">
        <f>IF(NOT(ISBLANK(Sheet1!BL168)),Sheet1!BL168,"")</f>
        <v/>
      </c>
      <c r="BI166" t="str">
        <f>IF(NOT(ISBLANK(Sheet1!BM168)),Sheet1!BM168,"")</f>
        <v/>
      </c>
      <c r="BJ166" t="str">
        <f>IF(NOT(ISBLANK(Sheet1!BN168)),Sheet1!BN168,"")</f>
        <v/>
      </c>
      <c r="BK166" t="str">
        <f>IF(NOT(ISBLANK(Sheet1!BO168)),Sheet1!BO168,"")</f>
        <v/>
      </c>
      <c r="BL166" t="str">
        <f>IF(NOT(ISBLANK(Sheet1!BP168)),Sheet1!BP168,"")</f>
        <v/>
      </c>
      <c r="BM166">
        <f t="shared" si="2"/>
        <v>40</v>
      </c>
    </row>
    <row r="167" spans="1:65">
      <c r="A167">
        <f>Sheet1!A169</f>
        <v>166</v>
      </c>
      <c r="B167" t="str">
        <f>Sheet1!B169</f>
        <v>None</v>
      </c>
      <c r="C167">
        <f>Sheet1!C169</f>
        <v>37.961500999999998</v>
      </c>
      <c r="D167">
        <f>Sheet1!D169</f>
        <v>-104.83025000000001</v>
      </c>
      <c r="E167" t="str">
        <f>Sheet1!E169</f>
        <v>Jefferson Blvd</v>
      </c>
      <c r="F167" s="8">
        <f>Sheet1!F169</f>
        <v>44761</v>
      </c>
      <c r="G167" s="8">
        <f>Sheet1!G169</f>
        <v>44769</v>
      </c>
      <c r="H167" t="str">
        <f>Sheet1!H169</f>
        <v>Hwy 165</v>
      </c>
      <c r="I167">
        <f>Sheet1!I169</f>
        <v>31</v>
      </c>
      <c r="J167" t="str">
        <f>Sheet1!L169</f>
        <v>Hwy 165</v>
      </c>
      <c r="K167">
        <f>Sheet1!M169</f>
        <v>30</v>
      </c>
      <c r="L167">
        <f>IF(NOT(ISBLANK(Sheet1!P169)),Sheet1!P169,"")</f>
        <v>61</v>
      </c>
      <c r="M167" t="str">
        <f>IF(NOT(ISBLANK(Sheet1!Q169)),Sheet1!Q169,"")</f>
        <v/>
      </c>
      <c r="N167" s="13">
        <f>IF(NOT(ISBLANK(Sheet1!S169)),Sheet1!S169,"")</f>
        <v>30</v>
      </c>
      <c r="O167" t="str">
        <f>IF(NOT(ISBLANK(Sheet1!T169)),Sheet1!T169,"")</f>
        <v/>
      </c>
      <c r="P167" s="13">
        <f>IF(NOT(ISBLANK(Sheet1!V169)),Sheet1!V169,"")</f>
        <v>30</v>
      </c>
      <c r="Q167" t="str">
        <f>IF(NOT(ISBLANK(Sheet1!W169)),Sheet1!W169,"")</f>
        <v/>
      </c>
      <c r="R167" t="str">
        <f>IF(NOT(ISBLANK(Sheet1!J169)),TEXT(Sheet1!J169,"hh:mm"),"")</f>
        <v>10:15</v>
      </c>
      <c r="S167" t="str">
        <f>IF(NOT(ISBLANK(Sheet1!K169)),TEXT(Sheet1!K169,"hh:mm"),"")</f>
        <v>05:45</v>
      </c>
      <c r="T167" t="str">
        <f>IF(NOT(ISBLANK(Sheet1!N169)),TEXT(Sheet1!N169,"hh:mm"),"")</f>
        <v>08:00</v>
      </c>
      <c r="U167" t="str">
        <f>IF(NOT(ISBLANK(Sheet1!O169)),TEXT(Sheet1!O169,"hh:mm"),"")</f>
        <v>12:00</v>
      </c>
      <c r="V167">
        <f>IF(NOT(ISBLANK(Sheet1!X169)),Sheet1!X169,"")</f>
        <v>477</v>
      </c>
      <c r="W167">
        <f>IF(NOT(ISBLANK(Sheet1!Y169)),Sheet1!Y169,"")</f>
        <v>1</v>
      </c>
      <c r="X167">
        <f>IF(NOT(ISBLANK(Sheet1!Z169)),Sheet1!Z169,"")</f>
        <v>0.2</v>
      </c>
      <c r="Y167">
        <f>IF(NOT(ISBLANK(Sheet1!AA169)),Sheet1!AA169,"")</f>
        <v>217</v>
      </c>
      <c r="Z167">
        <f>IF(NOT(ISBLANK(Sheet1!AB169)),Sheet1!AB169,"")</f>
        <v>45.5</v>
      </c>
      <c r="AA167">
        <f>IF(NOT(ISBLANK(Sheet1!AC169)),Sheet1!AC169,"")</f>
        <v>159</v>
      </c>
      <c r="AB167">
        <f>IF(NOT(ISBLANK(Sheet1!AD169)),Sheet1!AD169,"")</f>
        <v>33.299999999999997</v>
      </c>
      <c r="AC167">
        <f>IF(NOT(ISBLANK(Sheet1!AE169)),Sheet1!AE169,"")</f>
        <v>3</v>
      </c>
      <c r="AD167">
        <f>IF(NOT(ISBLANK(Sheet1!AF169)),Sheet1!AF169,"")</f>
        <v>0.6</v>
      </c>
      <c r="AE167">
        <f>IF(NOT(ISBLANK(Sheet1!AG169)),Sheet1!AG169,"")</f>
        <v>90</v>
      </c>
      <c r="AF167">
        <f>IF(NOT(ISBLANK(Sheet1!AH169)),Sheet1!AH169,"")</f>
        <v>18.899999999999999</v>
      </c>
      <c r="AG167">
        <f>IF(NOT(ISBLANK(Sheet1!AI169)),Sheet1!AI169,"")</f>
        <v>3</v>
      </c>
      <c r="AH167">
        <f>IF(NOT(ISBLANK(Sheet1!AJ169)),Sheet1!AJ169,"")</f>
        <v>0.6</v>
      </c>
      <c r="AI167">
        <f>IF(NOT(ISBLANK(Sheet1!AK169)),Sheet1!AK169,"")</f>
        <v>0</v>
      </c>
      <c r="AJ167">
        <f>IF(NOT(ISBLANK(Sheet1!AL169)),Sheet1!AL169,"")</f>
        <v>0</v>
      </c>
      <c r="AK167">
        <f>IF(NOT(ISBLANK(Sheet1!AM169)),Sheet1!AM169,"")</f>
        <v>4</v>
      </c>
      <c r="AL167">
        <f>IF(NOT(ISBLANK(Sheet1!AN169)),Sheet1!AN169,"")</f>
        <v>0.8</v>
      </c>
      <c r="AM167">
        <f>IF(NOT(ISBLANK(Sheet1!AO169)),Sheet1!AO169,"")</f>
        <v>0</v>
      </c>
      <c r="AN167">
        <f>IF(NOT(ISBLANK(Sheet1!AP169)),Sheet1!AP169,"")</f>
        <v>0</v>
      </c>
      <c r="AO167">
        <f>IF(NOT(ISBLANK(Sheet1!AQ169)),Sheet1!AQ169,"")</f>
        <v>0</v>
      </c>
      <c r="AP167">
        <f>IF(NOT(ISBLANK(Sheet1!AR169)),Sheet1!AR169,"")</f>
        <v>0</v>
      </c>
      <c r="AQ167">
        <f>IF(NOT(ISBLANK(Sheet1!AS169)),Sheet1!AS169,"")</f>
        <v>0</v>
      </c>
      <c r="AR167">
        <f>IF(NOT(ISBLANK(Sheet1!AT169)),Sheet1!AT169,"")</f>
        <v>0</v>
      </c>
      <c r="AS167">
        <f>IF(NOT(ISBLANK(Sheet1!AU169)),Sheet1!AU169,"")</f>
        <v>0</v>
      </c>
      <c r="AT167">
        <f>IF(NOT(ISBLANK(Sheet1!AV169)),Sheet1!AV169,"")</f>
        <v>0</v>
      </c>
      <c r="AU167">
        <f>IF(NOT(ISBLANK(Sheet1!AW169)),Sheet1!AW169,"")</f>
        <v>0</v>
      </c>
      <c r="AV167">
        <f>IF(NOT(ISBLANK(Sheet1!AX169)),Sheet1!AX169,"")</f>
        <v>0</v>
      </c>
      <c r="AW167" t="str">
        <f>IF(NOT(ISBLANK(Sheet1!AZ169)),TEXT(Sheet1!AZ169,"hh:mm"),"")</f>
        <v/>
      </c>
      <c r="AX167" t="str">
        <f>IF(NOT(ISBLANK(Sheet1!BA169)),TEXT(Sheet1!BA169,"hh:mm"),"")</f>
        <v/>
      </c>
      <c r="AY167" t="str">
        <f>IF(NOT(ISBLANK(Sheet1!BB169)),Sheet1!BB169,"")</f>
        <v/>
      </c>
      <c r="AZ167" t="str">
        <f>IF(NOT(ISBLANK(Sheet1!BC169)),Sheet1!BC169,"")</f>
        <v/>
      </c>
      <c r="BA167" t="str">
        <f>IF(NOT(ISBLANK(Sheet1!BD169)),Sheet1!BD169,"")</f>
        <v/>
      </c>
      <c r="BB167" t="str">
        <f>IF(NOT(ISBLANK(Sheet1!BE169)),Sheet1!BE169,"")</f>
        <v/>
      </c>
      <c r="BC167" t="str">
        <f>IF(NOT(ISBLANK(Sheet1!BF169)),Sheet1!BF169,"")</f>
        <v/>
      </c>
      <c r="BD167" t="str">
        <f>IF(NOT(ISBLANK(Sheet1!BG169)),Sheet1!BG169,"")</f>
        <v/>
      </c>
      <c r="BE167" t="str">
        <f>IF(NOT(ISBLANK(Sheet1!BI169)),TEXT(Sheet1!BI169,"hh:mm"),"")</f>
        <v/>
      </c>
      <c r="BF167" t="str">
        <f>IF(NOT(ISBLANK(Sheet1!BJ169)),TEXT(Sheet1!BJ169,"hh:mm"),"")</f>
        <v/>
      </c>
      <c r="BG167" t="str">
        <f>IF(NOT(ISBLANK(Sheet1!BK169)),Sheet1!BK169,"")</f>
        <v/>
      </c>
      <c r="BH167" t="str">
        <f>IF(NOT(ISBLANK(Sheet1!BL169)),Sheet1!BL169,"")</f>
        <v/>
      </c>
      <c r="BI167" t="str">
        <f>IF(NOT(ISBLANK(Sheet1!BM169)),Sheet1!BM169,"")</f>
        <v/>
      </c>
      <c r="BJ167" t="str">
        <f>IF(NOT(ISBLANK(Sheet1!BN169)),Sheet1!BN169,"")</f>
        <v/>
      </c>
      <c r="BK167" t="str">
        <f>IF(NOT(ISBLANK(Sheet1!BO169)),Sheet1!BO169,"")</f>
        <v/>
      </c>
      <c r="BL167" t="str">
        <f>IF(NOT(ISBLANK(Sheet1!BP169)),Sheet1!BP169,"")</f>
        <v/>
      </c>
      <c r="BM167">
        <f t="shared" si="2"/>
        <v>61</v>
      </c>
    </row>
    <row r="168" spans="1:65">
      <c r="A168">
        <f>Sheet1!A170</f>
        <v>167</v>
      </c>
      <c r="B168" t="str">
        <f>Sheet1!B170</f>
        <v>None</v>
      </c>
      <c r="C168">
        <f>Sheet1!C170</f>
        <v>37.955249999999999</v>
      </c>
      <c r="D168">
        <f>Sheet1!D170</f>
        <v>-104.81297000000001</v>
      </c>
      <c r="E168" t="str">
        <f>Sheet1!E170</f>
        <v>E Jefferson Blvd</v>
      </c>
      <c r="F168" s="8">
        <f>Sheet1!F170</f>
        <v>44271</v>
      </c>
      <c r="G168" s="8">
        <f>Sheet1!G170</f>
        <v>44278</v>
      </c>
      <c r="H168">
        <f>Sheet1!H170</f>
        <v>0</v>
      </c>
      <c r="I168">
        <f>Sheet1!I170</f>
        <v>0</v>
      </c>
      <c r="J168">
        <f>Sheet1!L170</f>
        <v>0</v>
      </c>
      <c r="K168">
        <f>Sheet1!M170</f>
        <v>0</v>
      </c>
      <c r="L168">
        <f>IF(NOT(ISBLANK(Sheet1!P170)),Sheet1!P170,"")</f>
        <v>171</v>
      </c>
      <c r="M168" t="str">
        <f>IF(NOT(ISBLANK(Sheet1!Q170)),Sheet1!Q170,"")</f>
        <v/>
      </c>
      <c r="N168" s="13">
        <f>IF(NOT(ISBLANK(Sheet1!S170)),Sheet1!S170,"")</f>
        <v>30</v>
      </c>
      <c r="O168" t="str">
        <f>IF(NOT(ISBLANK(Sheet1!T170)),Sheet1!T170,"")</f>
        <v/>
      </c>
      <c r="P168" s="13">
        <f>IF(NOT(ISBLANK(Sheet1!V170)),Sheet1!V170,"")</f>
        <v>30</v>
      </c>
      <c r="Q168" t="str">
        <f>IF(NOT(ISBLANK(Sheet1!W170)),Sheet1!W170,"")</f>
        <v/>
      </c>
      <c r="R168" t="str">
        <f>IF(NOT(ISBLANK(Sheet1!J170)),TEXT(Sheet1!J170,"hh:mm"),"")</f>
        <v/>
      </c>
      <c r="S168" t="str">
        <f>IF(NOT(ISBLANK(Sheet1!K170)),TEXT(Sheet1!K170,"hh:mm"),"")</f>
        <v/>
      </c>
      <c r="T168" t="str">
        <f>IF(NOT(ISBLANK(Sheet1!N170)),TEXT(Sheet1!N170,"hh:mm"),"")</f>
        <v>11:00</v>
      </c>
      <c r="U168" t="str">
        <f>IF(NOT(ISBLANK(Sheet1!O170)),TEXT(Sheet1!O170,"hh:mm"),"")</f>
        <v>01:00</v>
      </c>
      <c r="V168" t="str">
        <f>IF(NOT(ISBLANK(Sheet1!X170)),Sheet1!X170,"")</f>
        <v/>
      </c>
      <c r="W168" t="str">
        <f>IF(NOT(ISBLANK(Sheet1!Y170)),Sheet1!Y170,"")</f>
        <v/>
      </c>
      <c r="X168" t="str">
        <f>IF(NOT(ISBLANK(Sheet1!Z170)),Sheet1!Z170,"")</f>
        <v/>
      </c>
      <c r="Y168" t="str">
        <f>IF(NOT(ISBLANK(Sheet1!AA170)),Sheet1!AA170,"")</f>
        <v/>
      </c>
      <c r="Z168" t="str">
        <f>IF(NOT(ISBLANK(Sheet1!AB170)),Sheet1!AB170,"")</f>
        <v/>
      </c>
      <c r="AA168" t="str">
        <f>IF(NOT(ISBLANK(Sheet1!AC170)),Sheet1!AC170,"")</f>
        <v/>
      </c>
      <c r="AB168" t="str">
        <f>IF(NOT(ISBLANK(Sheet1!AD170)),Sheet1!AD170,"")</f>
        <v/>
      </c>
      <c r="AC168" t="str">
        <f>IF(NOT(ISBLANK(Sheet1!AE170)),Sheet1!AE170,"")</f>
        <v/>
      </c>
      <c r="AD168" t="str">
        <f>IF(NOT(ISBLANK(Sheet1!AF170)),Sheet1!AF170,"")</f>
        <v/>
      </c>
      <c r="AE168" t="str">
        <f>IF(NOT(ISBLANK(Sheet1!AG170)),Sheet1!AG170,"")</f>
        <v/>
      </c>
      <c r="AF168" t="str">
        <f>IF(NOT(ISBLANK(Sheet1!AH170)),Sheet1!AH170,"")</f>
        <v/>
      </c>
      <c r="AG168" t="str">
        <f>IF(NOT(ISBLANK(Sheet1!AI170)),Sheet1!AI170,"")</f>
        <v/>
      </c>
      <c r="AH168" t="str">
        <f>IF(NOT(ISBLANK(Sheet1!AJ170)),Sheet1!AJ170,"")</f>
        <v/>
      </c>
      <c r="AI168" t="str">
        <f>IF(NOT(ISBLANK(Sheet1!AK170)),Sheet1!AK170,"")</f>
        <v/>
      </c>
      <c r="AJ168" t="str">
        <f>IF(NOT(ISBLANK(Sheet1!AL170)),Sheet1!AL170,"")</f>
        <v/>
      </c>
      <c r="AK168" t="str">
        <f>IF(NOT(ISBLANK(Sheet1!AM170)),Sheet1!AM170,"")</f>
        <v/>
      </c>
      <c r="AL168" t="str">
        <f>IF(NOT(ISBLANK(Sheet1!AN170)),Sheet1!AN170,"")</f>
        <v/>
      </c>
      <c r="AM168" t="str">
        <f>IF(NOT(ISBLANK(Sheet1!AO170)),Sheet1!AO170,"")</f>
        <v/>
      </c>
      <c r="AN168" t="str">
        <f>IF(NOT(ISBLANK(Sheet1!AP170)),Sheet1!AP170,"")</f>
        <v/>
      </c>
      <c r="AO168" t="str">
        <f>IF(NOT(ISBLANK(Sheet1!AQ170)),Sheet1!AQ170,"")</f>
        <v/>
      </c>
      <c r="AP168" t="str">
        <f>IF(NOT(ISBLANK(Sheet1!AR170)),Sheet1!AR170,"")</f>
        <v/>
      </c>
      <c r="AQ168" t="str">
        <f>IF(NOT(ISBLANK(Sheet1!AS170)),Sheet1!AS170,"")</f>
        <v/>
      </c>
      <c r="AR168" t="str">
        <f>IF(NOT(ISBLANK(Sheet1!AT170)),Sheet1!AT170,"")</f>
        <v/>
      </c>
      <c r="AS168" t="str">
        <f>IF(NOT(ISBLANK(Sheet1!AU170)),Sheet1!AU170,"")</f>
        <v/>
      </c>
      <c r="AT168" t="str">
        <f>IF(NOT(ISBLANK(Sheet1!AV170)),Sheet1!AV170,"")</f>
        <v/>
      </c>
      <c r="AU168" t="str">
        <f>IF(NOT(ISBLANK(Sheet1!AW170)),Sheet1!AW170,"")</f>
        <v/>
      </c>
      <c r="AV168" t="str">
        <f>IF(NOT(ISBLANK(Sheet1!AX170)),Sheet1!AX170,"")</f>
        <v/>
      </c>
      <c r="AW168" t="str">
        <f>IF(NOT(ISBLANK(Sheet1!AZ170)),TEXT(Sheet1!AZ170,"hh:mm"),"")</f>
        <v/>
      </c>
      <c r="AX168" t="str">
        <f>IF(NOT(ISBLANK(Sheet1!BA170)),TEXT(Sheet1!BA170,"hh:mm"),"")</f>
        <v/>
      </c>
      <c r="AY168" t="str">
        <f>IF(NOT(ISBLANK(Sheet1!BB170)),Sheet1!BB170,"")</f>
        <v/>
      </c>
      <c r="AZ168" t="str">
        <f>IF(NOT(ISBLANK(Sheet1!BC170)),Sheet1!BC170,"")</f>
        <v/>
      </c>
      <c r="BA168" t="str">
        <f>IF(NOT(ISBLANK(Sheet1!BD170)),Sheet1!BD170,"")</f>
        <v/>
      </c>
      <c r="BB168" t="str">
        <f>IF(NOT(ISBLANK(Sheet1!BE170)),Sheet1!BE170,"")</f>
        <v/>
      </c>
      <c r="BC168" t="str">
        <f>IF(NOT(ISBLANK(Sheet1!BF170)),Sheet1!BF170,"")</f>
        <v/>
      </c>
      <c r="BD168" t="str">
        <f>IF(NOT(ISBLANK(Sheet1!BG170)),Sheet1!BG170,"")</f>
        <v/>
      </c>
      <c r="BE168" t="str">
        <f>IF(NOT(ISBLANK(Sheet1!BI170)),TEXT(Sheet1!BI170,"hh:mm"),"")</f>
        <v/>
      </c>
      <c r="BF168" t="str">
        <f>IF(NOT(ISBLANK(Sheet1!BJ170)),TEXT(Sheet1!BJ170,"hh:mm"),"")</f>
        <v/>
      </c>
      <c r="BG168" t="str">
        <f>IF(NOT(ISBLANK(Sheet1!BK170)),Sheet1!BK170,"")</f>
        <v/>
      </c>
      <c r="BH168" t="str">
        <f>IF(NOT(ISBLANK(Sheet1!BL170)),Sheet1!BL170,"")</f>
        <v/>
      </c>
      <c r="BI168" t="str">
        <f>IF(NOT(ISBLANK(Sheet1!BM170)),Sheet1!BM170,"")</f>
        <v/>
      </c>
      <c r="BJ168" t="str">
        <f>IF(NOT(ISBLANK(Sheet1!BN170)),Sheet1!BN170,"")</f>
        <v/>
      </c>
      <c r="BK168" t="str">
        <f>IF(NOT(ISBLANK(Sheet1!BO170)),Sheet1!BO170,"")</f>
        <v/>
      </c>
      <c r="BL168" t="str">
        <f>IF(NOT(ISBLANK(Sheet1!BP170)),Sheet1!BP170,"")</f>
        <v/>
      </c>
      <c r="BM168">
        <f t="shared" si="2"/>
        <v>171</v>
      </c>
    </row>
    <row r="169" spans="1:65">
      <c r="A169">
        <f>Sheet1!A171</f>
        <v>168</v>
      </c>
      <c r="B169" t="str">
        <f>Sheet1!B171</f>
        <v>None</v>
      </c>
      <c r="C169">
        <f>Sheet1!C171</f>
        <v>37.955210000000001</v>
      </c>
      <c r="D169">
        <f>Sheet1!D171</f>
        <v>-104.812961</v>
      </c>
      <c r="E169" t="str">
        <f>Sheet1!E171</f>
        <v>E Jefferson Blvd</v>
      </c>
      <c r="F169" s="8">
        <f>Sheet1!F171</f>
        <v>44761</v>
      </c>
      <c r="G169" s="8">
        <f>Sheet1!G171</f>
        <v>44769</v>
      </c>
      <c r="H169" t="str">
        <f>Sheet1!H171</f>
        <v>Hwy 165</v>
      </c>
      <c r="I169">
        <f>Sheet1!I171</f>
        <v>79</v>
      </c>
      <c r="J169" t="str">
        <f>Sheet1!L171</f>
        <v>Hwy 165</v>
      </c>
      <c r="K169">
        <f>Sheet1!M171</f>
        <v>77</v>
      </c>
      <c r="L169">
        <f>IF(NOT(ISBLANK(Sheet1!P171)),Sheet1!P171,"")</f>
        <v>156</v>
      </c>
      <c r="M169" t="str">
        <f>IF(NOT(ISBLANK(Sheet1!Q171)),Sheet1!Q171,"")</f>
        <v/>
      </c>
      <c r="N169" s="13">
        <f>IF(NOT(ISBLANK(Sheet1!S171)),Sheet1!S171,"")</f>
        <v>30</v>
      </c>
      <c r="O169" t="str">
        <f>IF(NOT(ISBLANK(Sheet1!T171)),Sheet1!T171,"")</f>
        <v/>
      </c>
      <c r="P169" s="13">
        <f>IF(NOT(ISBLANK(Sheet1!V171)),Sheet1!V171,"")</f>
        <v>30</v>
      </c>
      <c r="Q169" t="str">
        <f>IF(NOT(ISBLANK(Sheet1!W171)),Sheet1!W171,"")</f>
        <v/>
      </c>
      <c r="R169" t="str">
        <f>IF(NOT(ISBLANK(Sheet1!J171)),TEXT(Sheet1!J171,"hh:mm"),"")</f>
        <v>11:00</v>
      </c>
      <c r="S169" t="str">
        <f>IF(NOT(ISBLANK(Sheet1!K171)),TEXT(Sheet1!K171,"hh:mm"),"")</f>
        <v>03:45</v>
      </c>
      <c r="T169" t="str">
        <f>IF(NOT(ISBLANK(Sheet1!N171)),TEXT(Sheet1!N171,"hh:mm"),"")</f>
        <v>09:15</v>
      </c>
      <c r="U169" t="str">
        <f>IF(NOT(ISBLANK(Sheet1!O171)),TEXT(Sheet1!O171,"hh:mm"),"")</f>
        <v>12:00</v>
      </c>
      <c r="V169">
        <f>IF(NOT(ISBLANK(Sheet1!X171)),Sheet1!X171,"")</f>
        <v>1227</v>
      </c>
      <c r="W169">
        <f>IF(NOT(ISBLANK(Sheet1!Y171)),Sheet1!Y171,"")</f>
        <v>1</v>
      </c>
      <c r="X169">
        <f>IF(NOT(ISBLANK(Sheet1!Z171)),Sheet1!Z171,"")</f>
        <v>0.1</v>
      </c>
      <c r="Y169">
        <f>IF(NOT(ISBLANK(Sheet1!AA171)),Sheet1!AA171,"")</f>
        <v>715</v>
      </c>
      <c r="Z169">
        <f>IF(NOT(ISBLANK(Sheet1!AB171)),Sheet1!AB171,"")</f>
        <v>58.3</v>
      </c>
      <c r="AA169">
        <f>IF(NOT(ISBLANK(Sheet1!AC171)),Sheet1!AC171,"")</f>
        <v>316</v>
      </c>
      <c r="AB169">
        <f>IF(NOT(ISBLANK(Sheet1!AD171)),Sheet1!AD171,"")</f>
        <v>25.8</v>
      </c>
      <c r="AC169">
        <f>IF(NOT(ISBLANK(Sheet1!AE171)),Sheet1!AE171,"")</f>
        <v>2</v>
      </c>
      <c r="AD169">
        <f>IF(NOT(ISBLANK(Sheet1!AF171)),Sheet1!AF171,"")</f>
        <v>0.2</v>
      </c>
      <c r="AE169">
        <f>IF(NOT(ISBLANK(Sheet1!AG171)),Sheet1!AG171,"")</f>
        <v>162</v>
      </c>
      <c r="AF169">
        <f>IF(NOT(ISBLANK(Sheet1!AH171)),Sheet1!AH171,"")</f>
        <v>13.2</v>
      </c>
      <c r="AG169">
        <f>IF(NOT(ISBLANK(Sheet1!AI171)),Sheet1!AI171,"")</f>
        <v>9</v>
      </c>
      <c r="AH169">
        <f>IF(NOT(ISBLANK(Sheet1!AJ171)),Sheet1!AJ171,"")</f>
        <v>0.7</v>
      </c>
      <c r="AI169">
        <f>IF(NOT(ISBLANK(Sheet1!AK171)),Sheet1!AK171,"")</f>
        <v>0</v>
      </c>
      <c r="AJ169">
        <f>IF(NOT(ISBLANK(Sheet1!AL171)),Sheet1!AL171,"")</f>
        <v>0</v>
      </c>
      <c r="AK169">
        <f>IF(NOT(ISBLANK(Sheet1!AM171)),Sheet1!AM171,"")</f>
        <v>22</v>
      </c>
      <c r="AL169">
        <f>IF(NOT(ISBLANK(Sheet1!AN171)),Sheet1!AN171,"")</f>
        <v>1.8</v>
      </c>
      <c r="AM169">
        <f>IF(NOT(ISBLANK(Sheet1!AO171)),Sheet1!AO171,"")</f>
        <v>0</v>
      </c>
      <c r="AN169">
        <f>IF(NOT(ISBLANK(Sheet1!AP171)),Sheet1!AP171,"")</f>
        <v>0</v>
      </c>
      <c r="AO169">
        <f>IF(NOT(ISBLANK(Sheet1!AQ171)),Sheet1!AQ171,"")</f>
        <v>0</v>
      </c>
      <c r="AP169">
        <f>IF(NOT(ISBLANK(Sheet1!AR171)),Sheet1!AR171,"")</f>
        <v>0</v>
      </c>
      <c r="AQ169">
        <f>IF(NOT(ISBLANK(Sheet1!AS171)),Sheet1!AS171,"")</f>
        <v>0</v>
      </c>
      <c r="AR169">
        <f>IF(NOT(ISBLANK(Sheet1!AT171)),Sheet1!AT171,"")</f>
        <v>0</v>
      </c>
      <c r="AS169">
        <f>IF(NOT(ISBLANK(Sheet1!AU171)),Sheet1!AU171,"")</f>
        <v>0</v>
      </c>
      <c r="AT169">
        <f>IF(NOT(ISBLANK(Sheet1!AV171)),Sheet1!AV171,"")</f>
        <v>0</v>
      </c>
      <c r="AU169">
        <f>IF(NOT(ISBLANK(Sheet1!AW171)),Sheet1!AW171,"")</f>
        <v>0</v>
      </c>
      <c r="AV169">
        <f>IF(NOT(ISBLANK(Sheet1!AX171)),Sheet1!AX171,"")</f>
        <v>0</v>
      </c>
      <c r="AW169" t="str">
        <f>IF(NOT(ISBLANK(Sheet1!AZ171)),TEXT(Sheet1!AZ171,"hh:mm"),"")</f>
        <v/>
      </c>
      <c r="AX169" t="str">
        <f>IF(NOT(ISBLANK(Sheet1!BA171)),TEXT(Sheet1!BA171,"hh:mm"),"")</f>
        <v/>
      </c>
      <c r="AY169" t="str">
        <f>IF(NOT(ISBLANK(Sheet1!BB171)),Sheet1!BB171,"")</f>
        <v/>
      </c>
      <c r="AZ169" t="str">
        <f>IF(NOT(ISBLANK(Sheet1!BC171)),Sheet1!BC171,"")</f>
        <v/>
      </c>
      <c r="BA169" t="str">
        <f>IF(NOT(ISBLANK(Sheet1!BD171)),Sheet1!BD171,"")</f>
        <v/>
      </c>
      <c r="BB169" t="str">
        <f>IF(NOT(ISBLANK(Sheet1!BE171)),Sheet1!BE171,"")</f>
        <v/>
      </c>
      <c r="BC169" t="str">
        <f>IF(NOT(ISBLANK(Sheet1!BF171)),Sheet1!BF171,"")</f>
        <v/>
      </c>
      <c r="BD169" t="str">
        <f>IF(NOT(ISBLANK(Sheet1!BG171)),Sheet1!BG171,"")</f>
        <v/>
      </c>
      <c r="BE169" t="str">
        <f>IF(NOT(ISBLANK(Sheet1!BI171)),TEXT(Sheet1!BI171,"hh:mm"),"")</f>
        <v/>
      </c>
      <c r="BF169" t="str">
        <f>IF(NOT(ISBLANK(Sheet1!BJ171)),TEXT(Sheet1!BJ171,"hh:mm"),"")</f>
        <v/>
      </c>
      <c r="BG169" t="str">
        <f>IF(NOT(ISBLANK(Sheet1!BK171)),Sheet1!BK171,"")</f>
        <v/>
      </c>
      <c r="BH169" t="str">
        <f>IF(NOT(ISBLANK(Sheet1!BL171)),Sheet1!BL171,"")</f>
        <v/>
      </c>
      <c r="BI169" t="str">
        <f>IF(NOT(ISBLANK(Sheet1!BM171)),Sheet1!BM171,"")</f>
        <v/>
      </c>
      <c r="BJ169" t="str">
        <f>IF(NOT(ISBLANK(Sheet1!BN171)),Sheet1!BN171,"")</f>
        <v/>
      </c>
      <c r="BK169" t="str">
        <f>IF(NOT(ISBLANK(Sheet1!BO171)),Sheet1!BO171,"")</f>
        <v/>
      </c>
      <c r="BL169" t="str">
        <f>IF(NOT(ISBLANK(Sheet1!BP171)),Sheet1!BP171,"")</f>
        <v/>
      </c>
      <c r="BM169">
        <f t="shared" si="2"/>
        <v>156</v>
      </c>
    </row>
    <row r="170" spans="1:65">
      <c r="A170">
        <f>Sheet1!A172</f>
        <v>169</v>
      </c>
      <c r="B170" t="str">
        <f>Sheet1!B172</f>
        <v>None</v>
      </c>
      <c r="C170">
        <f>Sheet1!C172</f>
        <v>37.955419999999997</v>
      </c>
      <c r="D170">
        <f>Sheet1!D172</f>
        <v>-104.81303</v>
      </c>
      <c r="E170" t="str">
        <f>Sheet1!E172</f>
        <v>E Jefferson Blvd</v>
      </c>
      <c r="F170" s="8">
        <f>Sheet1!F172</f>
        <v>44271</v>
      </c>
      <c r="G170" s="8">
        <f>Sheet1!G172</f>
        <v>44278</v>
      </c>
      <c r="H170">
        <f>Sheet1!H172</f>
        <v>0</v>
      </c>
      <c r="I170">
        <f>Sheet1!I172</f>
        <v>0</v>
      </c>
      <c r="J170">
        <f>Sheet1!L172</f>
        <v>0</v>
      </c>
      <c r="K170">
        <f>Sheet1!M172</f>
        <v>0</v>
      </c>
      <c r="L170">
        <f>IF(NOT(ISBLANK(Sheet1!P172)),Sheet1!P172,"")</f>
        <v>117</v>
      </c>
      <c r="M170" t="str">
        <f>IF(NOT(ISBLANK(Sheet1!Q172)),Sheet1!Q172,"")</f>
        <v/>
      </c>
      <c r="N170" s="13">
        <f>IF(NOT(ISBLANK(Sheet1!S172)),Sheet1!S172,"")</f>
        <v>30</v>
      </c>
      <c r="O170" t="str">
        <f>IF(NOT(ISBLANK(Sheet1!T172)),Sheet1!T172,"")</f>
        <v/>
      </c>
      <c r="P170" s="13">
        <f>IF(NOT(ISBLANK(Sheet1!V172)),Sheet1!V172,"")</f>
        <v>30</v>
      </c>
      <c r="Q170" t="str">
        <f>IF(NOT(ISBLANK(Sheet1!W172)),Sheet1!W172,"")</f>
        <v/>
      </c>
      <c r="R170" t="str">
        <f>IF(NOT(ISBLANK(Sheet1!J172)),TEXT(Sheet1!J172,"hh:mm"),"")</f>
        <v/>
      </c>
      <c r="S170" t="str">
        <f>IF(NOT(ISBLANK(Sheet1!K172)),TEXT(Sheet1!K172,"hh:mm"),"")</f>
        <v/>
      </c>
      <c r="T170" t="str">
        <f>IF(NOT(ISBLANK(Sheet1!N172)),TEXT(Sheet1!N172,"hh:mm"),"")</f>
        <v>11:00</v>
      </c>
      <c r="U170" t="str">
        <f>IF(NOT(ISBLANK(Sheet1!O172)),TEXT(Sheet1!O172,"hh:mm"),"")</f>
        <v>01:15</v>
      </c>
      <c r="V170" t="str">
        <f>IF(NOT(ISBLANK(Sheet1!X172)),Sheet1!X172,"")</f>
        <v/>
      </c>
      <c r="W170" t="str">
        <f>IF(NOT(ISBLANK(Sheet1!Y172)),Sheet1!Y172,"")</f>
        <v/>
      </c>
      <c r="X170" t="str">
        <f>IF(NOT(ISBLANK(Sheet1!Z172)),Sheet1!Z172,"")</f>
        <v/>
      </c>
      <c r="Y170" t="str">
        <f>IF(NOT(ISBLANK(Sheet1!AA172)),Sheet1!AA172,"")</f>
        <v/>
      </c>
      <c r="Z170" t="str">
        <f>IF(NOT(ISBLANK(Sheet1!AB172)),Sheet1!AB172,"")</f>
        <v/>
      </c>
      <c r="AA170" t="str">
        <f>IF(NOT(ISBLANK(Sheet1!AC172)),Sheet1!AC172,"")</f>
        <v/>
      </c>
      <c r="AB170" t="str">
        <f>IF(NOT(ISBLANK(Sheet1!AD172)),Sheet1!AD172,"")</f>
        <v/>
      </c>
      <c r="AC170" t="str">
        <f>IF(NOT(ISBLANK(Sheet1!AE172)),Sheet1!AE172,"")</f>
        <v/>
      </c>
      <c r="AD170" t="str">
        <f>IF(NOT(ISBLANK(Sheet1!AF172)),Sheet1!AF172,"")</f>
        <v/>
      </c>
      <c r="AE170" t="str">
        <f>IF(NOT(ISBLANK(Sheet1!AG172)),Sheet1!AG172,"")</f>
        <v/>
      </c>
      <c r="AF170" t="str">
        <f>IF(NOT(ISBLANK(Sheet1!AH172)),Sheet1!AH172,"")</f>
        <v/>
      </c>
      <c r="AG170" t="str">
        <f>IF(NOT(ISBLANK(Sheet1!AI172)),Sheet1!AI172,"")</f>
        <v/>
      </c>
      <c r="AH170" t="str">
        <f>IF(NOT(ISBLANK(Sheet1!AJ172)),Sheet1!AJ172,"")</f>
        <v/>
      </c>
      <c r="AI170" t="str">
        <f>IF(NOT(ISBLANK(Sheet1!AK172)),Sheet1!AK172,"")</f>
        <v/>
      </c>
      <c r="AJ170" t="str">
        <f>IF(NOT(ISBLANK(Sheet1!AL172)),Sheet1!AL172,"")</f>
        <v/>
      </c>
      <c r="AK170" t="str">
        <f>IF(NOT(ISBLANK(Sheet1!AM172)),Sheet1!AM172,"")</f>
        <v/>
      </c>
      <c r="AL170" t="str">
        <f>IF(NOT(ISBLANK(Sheet1!AN172)),Sheet1!AN172,"")</f>
        <v/>
      </c>
      <c r="AM170" t="str">
        <f>IF(NOT(ISBLANK(Sheet1!AO172)),Sheet1!AO172,"")</f>
        <v/>
      </c>
      <c r="AN170" t="str">
        <f>IF(NOT(ISBLANK(Sheet1!AP172)),Sheet1!AP172,"")</f>
        <v/>
      </c>
      <c r="AO170" t="str">
        <f>IF(NOT(ISBLANK(Sheet1!AQ172)),Sheet1!AQ172,"")</f>
        <v/>
      </c>
      <c r="AP170" t="str">
        <f>IF(NOT(ISBLANK(Sheet1!AR172)),Sheet1!AR172,"")</f>
        <v/>
      </c>
      <c r="AQ170" t="str">
        <f>IF(NOT(ISBLANK(Sheet1!AS172)),Sheet1!AS172,"")</f>
        <v/>
      </c>
      <c r="AR170" t="str">
        <f>IF(NOT(ISBLANK(Sheet1!AT172)),Sheet1!AT172,"")</f>
        <v/>
      </c>
      <c r="AS170" t="str">
        <f>IF(NOT(ISBLANK(Sheet1!AU172)),Sheet1!AU172,"")</f>
        <v/>
      </c>
      <c r="AT170" t="str">
        <f>IF(NOT(ISBLANK(Sheet1!AV172)),Sheet1!AV172,"")</f>
        <v/>
      </c>
      <c r="AU170" t="str">
        <f>IF(NOT(ISBLANK(Sheet1!AW172)),Sheet1!AW172,"")</f>
        <v/>
      </c>
      <c r="AV170" t="str">
        <f>IF(NOT(ISBLANK(Sheet1!AX172)),Sheet1!AX172,"")</f>
        <v/>
      </c>
      <c r="AW170" t="str">
        <f>IF(NOT(ISBLANK(Sheet1!AZ172)),TEXT(Sheet1!AZ172,"hh:mm"),"")</f>
        <v/>
      </c>
      <c r="AX170" t="str">
        <f>IF(NOT(ISBLANK(Sheet1!BA172)),TEXT(Sheet1!BA172,"hh:mm"),"")</f>
        <v/>
      </c>
      <c r="AY170" t="str">
        <f>IF(NOT(ISBLANK(Sheet1!BB172)),Sheet1!BB172,"")</f>
        <v/>
      </c>
      <c r="AZ170" t="str">
        <f>IF(NOT(ISBLANK(Sheet1!BC172)),Sheet1!BC172,"")</f>
        <v/>
      </c>
      <c r="BA170" t="str">
        <f>IF(NOT(ISBLANK(Sheet1!BD172)),Sheet1!BD172,"")</f>
        <v/>
      </c>
      <c r="BB170" t="str">
        <f>IF(NOT(ISBLANK(Sheet1!BE172)),Sheet1!BE172,"")</f>
        <v/>
      </c>
      <c r="BC170" t="str">
        <f>IF(NOT(ISBLANK(Sheet1!BF172)),Sheet1!BF172,"")</f>
        <v/>
      </c>
      <c r="BD170" t="str">
        <f>IF(NOT(ISBLANK(Sheet1!BG172)),Sheet1!BG172,"")</f>
        <v/>
      </c>
      <c r="BE170" t="str">
        <f>IF(NOT(ISBLANK(Sheet1!BI172)),TEXT(Sheet1!BI172,"hh:mm"),"")</f>
        <v/>
      </c>
      <c r="BF170" t="str">
        <f>IF(NOT(ISBLANK(Sheet1!BJ172)),TEXT(Sheet1!BJ172,"hh:mm"),"")</f>
        <v/>
      </c>
      <c r="BG170" t="str">
        <f>IF(NOT(ISBLANK(Sheet1!BK172)),Sheet1!BK172,"")</f>
        <v/>
      </c>
      <c r="BH170" t="str">
        <f>IF(NOT(ISBLANK(Sheet1!BL172)),Sheet1!BL172,"")</f>
        <v/>
      </c>
      <c r="BI170" t="str">
        <f>IF(NOT(ISBLANK(Sheet1!BM172)),Sheet1!BM172,"")</f>
        <v/>
      </c>
      <c r="BJ170" t="str">
        <f>IF(NOT(ISBLANK(Sheet1!BN172)),Sheet1!BN172,"")</f>
        <v/>
      </c>
      <c r="BK170" t="str">
        <f>IF(NOT(ISBLANK(Sheet1!BO172)),Sheet1!BO172,"")</f>
        <v/>
      </c>
      <c r="BL170" t="str">
        <f>IF(NOT(ISBLANK(Sheet1!BP172)),Sheet1!BP172,"")</f>
        <v/>
      </c>
      <c r="BM170">
        <f t="shared" si="2"/>
        <v>117</v>
      </c>
    </row>
    <row r="171" spans="1:65">
      <c r="A171">
        <f>Sheet1!A173</f>
        <v>170</v>
      </c>
      <c r="B171" t="str">
        <f>Sheet1!B173</f>
        <v>None</v>
      </c>
      <c r="C171">
        <f>Sheet1!C173</f>
        <v>37.961452999999999</v>
      </c>
      <c r="D171">
        <f>Sheet1!D173</f>
        <v>-104.828656</v>
      </c>
      <c r="E171" t="str">
        <f>Sheet1!E173</f>
        <v>E Jefferson Blvd</v>
      </c>
      <c r="F171" s="8">
        <f>Sheet1!F173</f>
        <v>44761</v>
      </c>
      <c r="G171" s="8">
        <f>Sheet1!G173</f>
        <v>44769</v>
      </c>
      <c r="H171" t="str">
        <f>Sheet1!H173</f>
        <v>Hwy 165</v>
      </c>
      <c r="I171">
        <f>Sheet1!I173</f>
        <v>27</v>
      </c>
      <c r="J171" t="str">
        <f>Sheet1!L173</f>
        <v>Hwy 165</v>
      </c>
      <c r="K171">
        <f>Sheet1!M173</f>
        <v>26</v>
      </c>
      <c r="L171">
        <f>IF(NOT(ISBLANK(Sheet1!P173)),Sheet1!P173,"")</f>
        <v>53</v>
      </c>
      <c r="M171" t="str">
        <f>IF(NOT(ISBLANK(Sheet1!Q173)),Sheet1!Q173,"")</f>
        <v/>
      </c>
      <c r="N171" s="13">
        <f>IF(NOT(ISBLANK(Sheet1!S173)),Sheet1!S173,"")</f>
        <v>30</v>
      </c>
      <c r="O171" t="str">
        <f>IF(NOT(ISBLANK(Sheet1!T173)),Sheet1!T173,"")</f>
        <v/>
      </c>
      <c r="P171" s="13">
        <f>IF(NOT(ISBLANK(Sheet1!V173)),Sheet1!V173,"")</f>
        <v>30</v>
      </c>
      <c r="Q171" t="str">
        <f>IF(NOT(ISBLANK(Sheet1!W173)),Sheet1!W173,"")</f>
        <v/>
      </c>
      <c r="R171" t="str">
        <f>IF(NOT(ISBLANK(Sheet1!J173)),TEXT(Sheet1!J173,"hh:mm"),"")</f>
        <v>09:15</v>
      </c>
      <c r="S171" t="str">
        <f>IF(NOT(ISBLANK(Sheet1!K173)),TEXT(Sheet1!K173,"hh:mm"),"")</f>
        <v>02:15</v>
      </c>
      <c r="T171" t="str">
        <f>IF(NOT(ISBLANK(Sheet1!N173)),TEXT(Sheet1!N173,"hh:mm"),"")</f>
        <v>07:45</v>
      </c>
      <c r="U171" t="str">
        <f>IF(NOT(ISBLANK(Sheet1!O173)),TEXT(Sheet1!O173,"hh:mm"),"")</f>
        <v>02:30</v>
      </c>
      <c r="V171">
        <f>IF(NOT(ISBLANK(Sheet1!X173)),Sheet1!X173,"")</f>
        <v>414</v>
      </c>
      <c r="W171">
        <f>IF(NOT(ISBLANK(Sheet1!Y173)),Sheet1!Y173,"")</f>
        <v>1</v>
      </c>
      <c r="X171">
        <f>IF(NOT(ISBLANK(Sheet1!Z173)),Sheet1!Z173,"")</f>
        <v>0.2</v>
      </c>
      <c r="Y171">
        <f>IF(NOT(ISBLANK(Sheet1!AA173)),Sheet1!AA173,"")</f>
        <v>213</v>
      </c>
      <c r="Z171">
        <f>IF(NOT(ISBLANK(Sheet1!AB173)),Sheet1!AB173,"")</f>
        <v>51.4</v>
      </c>
      <c r="AA171">
        <f>IF(NOT(ISBLANK(Sheet1!AC173)),Sheet1!AC173,"")</f>
        <v>118</v>
      </c>
      <c r="AB171">
        <f>IF(NOT(ISBLANK(Sheet1!AD173)),Sheet1!AD173,"")</f>
        <v>28.5</v>
      </c>
      <c r="AC171">
        <f>IF(NOT(ISBLANK(Sheet1!AE173)),Sheet1!AE173,"")</f>
        <v>2</v>
      </c>
      <c r="AD171">
        <f>IF(NOT(ISBLANK(Sheet1!AF173)),Sheet1!AF173,"")</f>
        <v>0.5</v>
      </c>
      <c r="AE171">
        <f>IF(NOT(ISBLANK(Sheet1!AG173)),Sheet1!AG173,"")</f>
        <v>57</v>
      </c>
      <c r="AF171">
        <f>IF(NOT(ISBLANK(Sheet1!AH173)),Sheet1!AH173,"")</f>
        <v>13.8</v>
      </c>
      <c r="AG171">
        <f>IF(NOT(ISBLANK(Sheet1!AI173)),Sheet1!AI173,"")</f>
        <v>1</v>
      </c>
      <c r="AH171">
        <f>IF(NOT(ISBLANK(Sheet1!AJ173)),Sheet1!AJ173,"")</f>
        <v>0.2</v>
      </c>
      <c r="AI171">
        <f>IF(NOT(ISBLANK(Sheet1!AK173)),Sheet1!AK173,"")</f>
        <v>0</v>
      </c>
      <c r="AJ171">
        <f>IF(NOT(ISBLANK(Sheet1!AL173)),Sheet1!AL173,"")</f>
        <v>0</v>
      </c>
      <c r="AK171">
        <f>IF(NOT(ISBLANK(Sheet1!AM173)),Sheet1!AM173,"")</f>
        <v>22</v>
      </c>
      <c r="AL171">
        <f>IF(NOT(ISBLANK(Sheet1!AN173)),Sheet1!AN173,"")</f>
        <v>5.3</v>
      </c>
      <c r="AM171">
        <f>IF(NOT(ISBLANK(Sheet1!AO173)),Sheet1!AO173,"")</f>
        <v>0</v>
      </c>
      <c r="AN171">
        <f>IF(NOT(ISBLANK(Sheet1!AP173)),Sheet1!AP173,"")</f>
        <v>0</v>
      </c>
      <c r="AO171">
        <f>IF(NOT(ISBLANK(Sheet1!AQ173)),Sheet1!AQ173,"")</f>
        <v>0</v>
      </c>
      <c r="AP171">
        <f>IF(NOT(ISBLANK(Sheet1!AR173)),Sheet1!AR173,"")</f>
        <v>0</v>
      </c>
      <c r="AQ171">
        <f>IF(NOT(ISBLANK(Sheet1!AS173)),Sheet1!AS173,"")</f>
        <v>0</v>
      </c>
      <c r="AR171">
        <f>IF(NOT(ISBLANK(Sheet1!AT173)),Sheet1!AT173,"")</f>
        <v>0</v>
      </c>
      <c r="AS171">
        <f>IF(NOT(ISBLANK(Sheet1!AU173)),Sheet1!AU173,"")</f>
        <v>0</v>
      </c>
      <c r="AT171">
        <f>IF(NOT(ISBLANK(Sheet1!AV173)),Sheet1!AV173,"")</f>
        <v>0</v>
      </c>
      <c r="AU171">
        <f>IF(NOT(ISBLANK(Sheet1!AW173)),Sheet1!AW173,"")</f>
        <v>0</v>
      </c>
      <c r="AV171">
        <f>IF(NOT(ISBLANK(Sheet1!AX173)),Sheet1!AX173,"")</f>
        <v>0</v>
      </c>
      <c r="AW171" t="str">
        <f>IF(NOT(ISBLANK(Sheet1!AZ173)),TEXT(Sheet1!AZ173,"hh:mm"),"")</f>
        <v/>
      </c>
      <c r="AX171" t="str">
        <f>IF(NOT(ISBLANK(Sheet1!BA173)),TEXT(Sheet1!BA173,"hh:mm"),"")</f>
        <v/>
      </c>
      <c r="AY171" t="str">
        <f>IF(NOT(ISBLANK(Sheet1!BB173)),Sheet1!BB173,"")</f>
        <v/>
      </c>
      <c r="AZ171" t="str">
        <f>IF(NOT(ISBLANK(Sheet1!BC173)),Sheet1!BC173,"")</f>
        <v/>
      </c>
      <c r="BA171" t="str">
        <f>IF(NOT(ISBLANK(Sheet1!BD173)),Sheet1!BD173,"")</f>
        <v/>
      </c>
      <c r="BB171" t="str">
        <f>IF(NOT(ISBLANK(Sheet1!BE173)),Sheet1!BE173,"")</f>
        <v/>
      </c>
      <c r="BC171" t="str">
        <f>IF(NOT(ISBLANK(Sheet1!BF173)),Sheet1!BF173,"")</f>
        <v/>
      </c>
      <c r="BD171" t="str">
        <f>IF(NOT(ISBLANK(Sheet1!BG173)),Sheet1!BG173,"")</f>
        <v/>
      </c>
      <c r="BE171" t="str">
        <f>IF(NOT(ISBLANK(Sheet1!BI173)),TEXT(Sheet1!BI173,"hh:mm"),"")</f>
        <v/>
      </c>
      <c r="BF171" t="str">
        <f>IF(NOT(ISBLANK(Sheet1!BJ173)),TEXT(Sheet1!BJ173,"hh:mm"),"")</f>
        <v/>
      </c>
      <c r="BG171" t="str">
        <f>IF(NOT(ISBLANK(Sheet1!BK173)),Sheet1!BK173,"")</f>
        <v/>
      </c>
      <c r="BH171" t="str">
        <f>IF(NOT(ISBLANK(Sheet1!BL173)),Sheet1!BL173,"")</f>
        <v/>
      </c>
      <c r="BI171" t="str">
        <f>IF(NOT(ISBLANK(Sheet1!BM173)),Sheet1!BM173,"")</f>
        <v/>
      </c>
      <c r="BJ171" t="str">
        <f>IF(NOT(ISBLANK(Sheet1!BN173)),Sheet1!BN173,"")</f>
        <v/>
      </c>
      <c r="BK171" t="str">
        <f>IF(NOT(ISBLANK(Sheet1!BO173)),Sheet1!BO173,"")</f>
        <v/>
      </c>
      <c r="BL171" t="str">
        <f>IF(NOT(ISBLANK(Sheet1!BP173)),Sheet1!BP173,"")</f>
        <v/>
      </c>
      <c r="BM171">
        <f t="shared" si="2"/>
        <v>53</v>
      </c>
    </row>
    <row r="172" spans="1:65">
      <c r="A172">
        <f>Sheet1!A174</f>
        <v>171</v>
      </c>
      <c r="B172" t="str">
        <f>Sheet1!B174</f>
        <v>None</v>
      </c>
      <c r="C172">
        <f>Sheet1!C174</f>
        <v>37.961440000000003</v>
      </c>
      <c r="D172">
        <f>Sheet1!D174</f>
        <v>-104.82958000000001</v>
      </c>
      <c r="E172" t="str">
        <f>Sheet1!E174</f>
        <v>Jefferson Blvd</v>
      </c>
      <c r="F172" s="8">
        <f>Sheet1!F174</f>
        <v>44271</v>
      </c>
      <c r="G172" s="8">
        <f>Sheet1!G174</f>
        <v>44278</v>
      </c>
      <c r="H172">
        <f>Sheet1!H174</f>
        <v>0</v>
      </c>
      <c r="I172">
        <f>Sheet1!I174</f>
        <v>0</v>
      </c>
      <c r="J172">
        <f>Sheet1!L174</f>
        <v>0</v>
      </c>
      <c r="K172">
        <f>Sheet1!M174</f>
        <v>0</v>
      </c>
      <c r="L172">
        <f>IF(NOT(ISBLANK(Sheet1!P174)),Sheet1!P174,"")</f>
        <v>70</v>
      </c>
      <c r="M172" t="str">
        <f>IF(NOT(ISBLANK(Sheet1!Q174)),Sheet1!Q174,"")</f>
        <v/>
      </c>
      <c r="N172" s="13">
        <f>IF(NOT(ISBLANK(Sheet1!S174)),Sheet1!S174,"")</f>
        <v>30</v>
      </c>
      <c r="O172" t="str">
        <f>IF(NOT(ISBLANK(Sheet1!T174)),Sheet1!T174,"")</f>
        <v/>
      </c>
      <c r="P172" s="13">
        <f>IF(NOT(ISBLANK(Sheet1!V174)),Sheet1!V174,"")</f>
        <v>30</v>
      </c>
      <c r="Q172" t="str">
        <f>IF(NOT(ISBLANK(Sheet1!W174)),Sheet1!W174,"")</f>
        <v/>
      </c>
      <c r="R172" t="str">
        <f>IF(NOT(ISBLANK(Sheet1!J174)),TEXT(Sheet1!J174,"hh:mm"),"")</f>
        <v/>
      </c>
      <c r="S172" t="str">
        <f>IF(NOT(ISBLANK(Sheet1!K174)),TEXT(Sheet1!K174,"hh:mm"),"")</f>
        <v/>
      </c>
      <c r="T172" t="str">
        <f>IF(NOT(ISBLANK(Sheet1!N174)),TEXT(Sheet1!N174,"hh:mm"),"")</f>
        <v>09:15</v>
      </c>
      <c r="U172" t="str">
        <f>IF(NOT(ISBLANK(Sheet1!O174)),TEXT(Sheet1!O174,"hh:mm"),"")</f>
        <v>01:30</v>
      </c>
      <c r="V172" t="str">
        <f>IF(NOT(ISBLANK(Sheet1!X174)),Sheet1!X174,"")</f>
        <v/>
      </c>
      <c r="W172" t="str">
        <f>IF(NOT(ISBLANK(Sheet1!Y174)),Sheet1!Y174,"")</f>
        <v/>
      </c>
      <c r="X172" t="str">
        <f>IF(NOT(ISBLANK(Sheet1!Z174)),Sheet1!Z174,"")</f>
        <v/>
      </c>
      <c r="Y172" t="str">
        <f>IF(NOT(ISBLANK(Sheet1!AA174)),Sheet1!AA174,"")</f>
        <v/>
      </c>
      <c r="Z172" t="str">
        <f>IF(NOT(ISBLANK(Sheet1!AB174)),Sheet1!AB174,"")</f>
        <v/>
      </c>
      <c r="AA172" t="str">
        <f>IF(NOT(ISBLANK(Sheet1!AC174)),Sheet1!AC174,"")</f>
        <v/>
      </c>
      <c r="AB172" t="str">
        <f>IF(NOT(ISBLANK(Sheet1!AD174)),Sheet1!AD174,"")</f>
        <v/>
      </c>
      <c r="AC172" t="str">
        <f>IF(NOT(ISBLANK(Sheet1!AE174)),Sheet1!AE174,"")</f>
        <v/>
      </c>
      <c r="AD172" t="str">
        <f>IF(NOT(ISBLANK(Sheet1!AF174)),Sheet1!AF174,"")</f>
        <v/>
      </c>
      <c r="AE172" t="str">
        <f>IF(NOT(ISBLANK(Sheet1!AG174)),Sheet1!AG174,"")</f>
        <v/>
      </c>
      <c r="AF172" t="str">
        <f>IF(NOT(ISBLANK(Sheet1!AH174)),Sheet1!AH174,"")</f>
        <v/>
      </c>
      <c r="AG172" t="str">
        <f>IF(NOT(ISBLANK(Sheet1!AI174)),Sheet1!AI174,"")</f>
        <v/>
      </c>
      <c r="AH172" t="str">
        <f>IF(NOT(ISBLANK(Sheet1!AJ174)),Sheet1!AJ174,"")</f>
        <v/>
      </c>
      <c r="AI172" t="str">
        <f>IF(NOT(ISBLANK(Sheet1!AK174)),Sheet1!AK174,"")</f>
        <v/>
      </c>
      <c r="AJ172" t="str">
        <f>IF(NOT(ISBLANK(Sheet1!AL174)),Sheet1!AL174,"")</f>
        <v/>
      </c>
      <c r="AK172" t="str">
        <f>IF(NOT(ISBLANK(Sheet1!AM174)),Sheet1!AM174,"")</f>
        <v/>
      </c>
      <c r="AL172" t="str">
        <f>IF(NOT(ISBLANK(Sheet1!AN174)),Sheet1!AN174,"")</f>
        <v/>
      </c>
      <c r="AM172" t="str">
        <f>IF(NOT(ISBLANK(Sheet1!AO174)),Sheet1!AO174,"")</f>
        <v/>
      </c>
      <c r="AN172" t="str">
        <f>IF(NOT(ISBLANK(Sheet1!AP174)),Sheet1!AP174,"")</f>
        <v/>
      </c>
      <c r="AO172" t="str">
        <f>IF(NOT(ISBLANK(Sheet1!AQ174)),Sheet1!AQ174,"")</f>
        <v/>
      </c>
      <c r="AP172" t="str">
        <f>IF(NOT(ISBLANK(Sheet1!AR174)),Sheet1!AR174,"")</f>
        <v/>
      </c>
      <c r="AQ172" t="str">
        <f>IF(NOT(ISBLANK(Sheet1!AS174)),Sheet1!AS174,"")</f>
        <v/>
      </c>
      <c r="AR172" t="str">
        <f>IF(NOT(ISBLANK(Sheet1!AT174)),Sheet1!AT174,"")</f>
        <v/>
      </c>
      <c r="AS172" t="str">
        <f>IF(NOT(ISBLANK(Sheet1!AU174)),Sheet1!AU174,"")</f>
        <v/>
      </c>
      <c r="AT172" t="str">
        <f>IF(NOT(ISBLANK(Sheet1!AV174)),Sheet1!AV174,"")</f>
        <v/>
      </c>
      <c r="AU172" t="str">
        <f>IF(NOT(ISBLANK(Sheet1!AW174)),Sheet1!AW174,"")</f>
        <v/>
      </c>
      <c r="AV172" t="str">
        <f>IF(NOT(ISBLANK(Sheet1!AX174)),Sheet1!AX174,"")</f>
        <v/>
      </c>
      <c r="AW172" t="str">
        <f>IF(NOT(ISBLANK(Sheet1!AZ174)),TEXT(Sheet1!AZ174,"hh:mm"),"")</f>
        <v/>
      </c>
      <c r="AX172" t="str">
        <f>IF(NOT(ISBLANK(Sheet1!BA174)),TEXT(Sheet1!BA174,"hh:mm"),"")</f>
        <v/>
      </c>
      <c r="AY172" t="str">
        <f>IF(NOT(ISBLANK(Sheet1!BB174)),Sheet1!BB174,"")</f>
        <v/>
      </c>
      <c r="AZ172" t="str">
        <f>IF(NOT(ISBLANK(Sheet1!BC174)),Sheet1!BC174,"")</f>
        <v/>
      </c>
      <c r="BA172" t="str">
        <f>IF(NOT(ISBLANK(Sheet1!BD174)),Sheet1!BD174,"")</f>
        <v/>
      </c>
      <c r="BB172" t="str">
        <f>IF(NOT(ISBLANK(Sheet1!BE174)),Sheet1!BE174,"")</f>
        <v/>
      </c>
      <c r="BC172" t="str">
        <f>IF(NOT(ISBLANK(Sheet1!BF174)),Sheet1!BF174,"")</f>
        <v/>
      </c>
      <c r="BD172" t="str">
        <f>IF(NOT(ISBLANK(Sheet1!BG174)),Sheet1!BG174,"")</f>
        <v/>
      </c>
      <c r="BE172" t="str">
        <f>IF(NOT(ISBLANK(Sheet1!BI174)),TEXT(Sheet1!BI174,"hh:mm"),"")</f>
        <v/>
      </c>
      <c r="BF172" t="str">
        <f>IF(NOT(ISBLANK(Sheet1!BJ174)),TEXT(Sheet1!BJ174,"hh:mm"),"")</f>
        <v/>
      </c>
      <c r="BG172" t="str">
        <f>IF(NOT(ISBLANK(Sheet1!BK174)),Sheet1!BK174,"")</f>
        <v/>
      </c>
      <c r="BH172" t="str">
        <f>IF(NOT(ISBLANK(Sheet1!BL174)),Sheet1!BL174,"")</f>
        <v/>
      </c>
      <c r="BI172" t="str">
        <f>IF(NOT(ISBLANK(Sheet1!BM174)),Sheet1!BM174,"")</f>
        <v/>
      </c>
      <c r="BJ172" t="str">
        <f>IF(NOT(ISBLANK(Sheet1!BN174)),Sheet1!BN174,"")</f>
        <v/>
      </c>
      <c r="BK172" t="str">
        <f>IF(NOT(ISBLANK(Sheet1!BO174)),Sheet1!BO174,"")</f>
        <v/>
      </c>
      <c r="BL172" t="str">
        <f>IF(NOT(ISBLANK(Sheet1!BP174)),Sheet1!BP174,"")</f>
        <v/>
      </c>
      <c r="BM172">
        <f t="shared" si="2"/>
        <v>70</v>
      </c>
    </row>
    <row r="173" spans="1:65">
      <c r="A173">
        <f>Sheet1!A175</f>
        <v>172</v>
      </c>
      <c r="B173" t="str">
        <f>Sheet1!B175</f>
        <v>None</v>
      </c>
      <c r="C173">
        <f>Sheet1!C175</f>
        <v>37.961486000000001</v>
      </c>
      <c r="D173">
        <f>Sheet1!D175</f>
        <v>-104.828808</v>
      </c>
      <c r="E173" t="str">
        <f>Sheet1!E175</f>
        <v>E Jefferson Blvd</v>
      </c>
      <c r="F173" s="8">
        <f>Sheet1!F175</f>
        <v>44280</v>
      </c>
      <c r="G173" s="8">
        <f>Sheet1!G175</f>
        <v>44291</v>
      </c>
      <c r="H173">
        <f>Sheet1!H175</f>
        <v>0</v>
      </c>
      <c r="I173">
        <f>Sheet1!I175</f>
        <v>0</v>
      </c>
      <c r="J173">
        <f>Sheet1!L175</f>
        <v>0</v>
      </c>
      <c r="K173">
        <f>Sheet1!M175</f>
        <v>0</v>
      </c>
      <c r="L173">
        <f>IF(NOT(ISBLANK(Sheet1!P175)),Sheet1!P175,"")</f>
        <v>89</v>
      </c>
      <c r="M173" t="str">
        <f>IF(NOT(ISBLANK(Sheet1!Q175)),Sheet1!Q175,"")</f>
        <v/>
      </c>
      <c r="N173" s="13">
        <f>IF(NOT(ISBLANK(Sheet1!S175)),Sheet1!S175,"")</f>
        <v>30</v>
      </c>
      <c r="O173" t="str">
        <f>IF(NOT(ISBLANK(Sheet1!T175)),Sheet1!T175,"")</f>
        <v/>
      </c>
      <c r="P173" s="13">
        <f>IF(NOT(ISBLANK(Sheet1!V175)),Sheet1!V175,"")</f>
        <v>30</v>
      </c>
      <c r="Q173" t="str">
        <f>IF(NOT(ISBLANK(Sheet1!W175)),Sheet1!W175,"")</f>
        <v/>
      </c>
      <c r="R173" t="str">
        <f>IF(NOT(ISBLANK(Sheet1!J175)),TEXT(Sheet1!J175,"hh:mm"),"")</f>
        <v/>
      </c>
      <c r="S173" t="str">
        <f>IF(NOT(ISBLANK(Sheet1!K175)),TEXT(Sheet1!K175,"hh:mm"),"")</f>
        <v/>
      </c>
      <c r="T173" t="str">
        <f>IF(NOT(ISBLANK(Sheet1!N175)),TEXT(Sheet1!N175,"hh:mm"),"")</f>
        <v>10:00</v>
      </c>
      <c r="U173" t="str">
        <f>IF(NOT(ISBLANK(Sheet1!O175)),TEXT(Sheet1!O175,"hh:mm"),"")</f>
        <v>12:00</v>
      </c>
      <c r="V173" t="str">
        <f>IF(NOT(ISBLANK(Sheet1!X175)),Sheet1!X175,"")</f>
        <v/>
      </c>
      <c r="W173" t="str">
        <f>IF(NOT(ISBLANK(Sheet1!Y175)),Sheet1!Y175,"")</f>
        <v/>
      </c>
      <c r="X173" t="str">
        <f>IF(NOT(ISBLANK(Sheet1!Z175)),Sheet1!Z175,"")</f>
        <v/>
      </c>
      <c r="Y173" t="str">
        <f>IF(NOT(ISBLANK(Sheet1!AA175)),Sheet1!AA175,"")</f>
        <v/>
      </c>
      <c r="Z173" t="str">
        <f>IF(NOT(ISBLANK(Sheet1!AB175)),Sheet1!AB175,"")</f>
        <v/>
      </c>
      <c r="AA173" t="str">
        <f>IF(NOT(ISBLANK(Sheet1!AC175)),Sheet1!AC175,"")</f>
        <v/>
      </c>
      <c r="AB173" t="str">
        <f>IF(NOT(ISBLANK(Sheet1!AD175)),Sheet1!AD175,"")</f>
        <v/>
      </c>
      <c r="AC173" t="str">
        <f>IF(NOT(ISBLANK(Sheet1!AE175)),Sheet1!AE175,"")</f>
        <v/>
      </c>
      <c r="AD173" t="str">
        <f>IF(NOT(ISBLANK(Sheet1!AF175)),Sheet1!AF175,"")</f>
        <v/>
      </c>
      <c r="AE173" t="str">
        <f>IF(NOT(ISBLANK(Sheet1!AG175)),Sheet1!AG175,"")</f>
        <v/>
      </c>
      <c r="AF173" t="str">
        <f>IF(NOT(ISBLANK(Sheet1!AH175)),Sheet1!AH175,"")</f>
        <v/>
      </c>
      <c r="AG173" t="str">
        <f>IF(NOT(ISBLANK(Sheet1!AI175)),Sheet1!AI175,"")</f>
        <v/>
      </c>
      <c r="AH173" t="str">
        <f>IF(NOT(ISBLANK(Sheet1!AJ175)),Sheet1!AJ175,"")</f>
        <v/>
      </c>
      <c r="AI173" t="str">
        <f>IF(NOT(ISBLANK(Sheet1!AK175)),Sheet1!AK175,"")</f>
        <v/>
      </c>
      <c r="AJ173" t="str">
        <f>IF(NOT(ISBLANK(Sheet1!AL175)),Sheet1!AL175,"")</f>
        <v/>
      </c>
      <c r="AK173" t="str">
        <f>IF(NOT(ISBLANK(Sheet1!AM175)),Sheet1!AM175,"")</f>
        <v/>
      </c>
      <c r="AL173" t="str">
        <f>IF(NOT(ISBLANK(Sheet1!AN175)),Sheet1!AN175,"")</f>
        <v/>
      </c>
      <c r="AM173" t="str">
        <f>IF(NOT(ISBLANK(Sheet1!AO175)),Sheet1!AO175,"")</f>
        <v/>
      </c>
      <c r="AN173" t="str">
        <f>IF(NOT(ISBLANK(Sheet1!AP175)),Sheet1!AP175,"")</f>
        <v/>
      </c>
      <c r="AO173" t="str">
        <f>IF(NOT(ISBLANK(Sheet1!AQ175)),Sheet1!AQ175,"")</f>
        <v/>
      </c>
      <c r="AP173" t="str">
        <f>IF(NOT(ISBLANK(Sheet1!AR175)),Sheet1!AR175,"")</f>
        <v/>
      </c>
      <c r="AQ173" t="str">
        <f>IF(NOT(ISBLANK(Sheet1!AS175)),Sheet1!AS175,"")</f>
        <v/>
      </c>
      <c r="AR173" t="str">
        <f>IF(NOT(ISBLANK(Sheet1!AT175)),Sheet1!AT175,"")</f>
        <v/>
      </c>
      <c r="AS173" t="str">
        <f>IF(NOT(ISBLANK(Sheet1!AU175)),Sheet1!AU175,"")</f>
        <v/>
      </c>
      <c r="AT173" t="str">
        <f>IF(NOT(ISBLANK(Sheet1!AV175)),Sheet1!AV175,"")</f>
        <v/>
      </c>
      <c r="AU173" t="str">
        <f>IF(NOT(ISBLANK(Sheet1!AW175)),Sheet1!AW175,"")</f>
        <v/>
      </c>
      <c r="AV173" t="str">
        <f>IF(NOT(ISBLANK(Sheet1!AX175)),Sheet1!AX175,"")</f>
        <v/>
      </c>
      <c r="AW173" t="str">
        <f>IF(NOT(ISBLANK(Sheet1!AZ175)),TEXT(Sheet1!AZ175,"hh:mm"),"")</f>
        <v/>
      </c>
      <c r="AX173" t="str">
        <f>IF(NOT(ISBLANK(Sheet1!BA175)),TEXT(Sheet1!BA175,"hh:mm"),"")</f>
        <v/>
      </c>
      <c r="AY173" t="str">
        <f>IF(NOT(ISBLANK(Sheet1!BB175)),Sheet1!BB175,"")</f>
        <v/>
      </c>
      <c r="AZ173" t="str">
        <f>IF(NOT(ISBLANK(Sheet1!BC175)),Sheet1!BC175,"")</f>
        <v/>
      </c>
      <c r="BA173" t="str">
        <f>IF(NOT(ISBLANK(Sheet1!BD175)),Sheet1!BD175,"")</f>
        <v/>
      </c>
      <c r="BB173" t="str">
        <f>IF(NOT(ISBLANK(Sheet1!BE175)),Sheet1!BE175,"")</f>
        <v/>
      </c>
      <c r="BC173" t="str">
        <f>IF(NOT(ISBLANK(Sheet1!BF175)),Sheet1!BF175,"")</f>
        <v/>
      </c>
      <c r="BD173" t="str">
        <f>IF(NOT(ISBLANK(Sheet1!BG175)),Sheet1!BG175,"")</f>
        <v/>
      </c>
      <c r="BE173" t="str">
        <f>IF(NOT(ISBLANK(Sheet1!BI175)),TEXT(Sheet1!BI175,"hh:mm"),"")</f>
        <v/>
      </c>
      <c r="BF173" t="str">
        <f>IF(NOT(ISBLANK(Sheet1!BJ175)),TEXT(Sheet1!BJ175,"hh:mm"),"")</f>
        <v/>
      </c>
      <c r="BG173" t="str">
        <f>IF(NOT(ISBLANK(Sheet1!BK175)),Sheet1!BK175,"")</f>
        <v/>
      </c>
      <c r="BH173" t="str">
        <f>IF(NOT(ISBLANK(Sheet1!BL175)),Sheet1!BL175,"")</f>
        <v/>
      </c>
      <c r="BI173" t="str">
        <f>IF(NOT(ISBLANK(Sheet1!BM175)),Sheet1!BM175,"")</f>
        <v/>
      </c>
      <c r="BJ173" t="str">
        <f>IF(NOT(ISBLANK(Sheet1!BN175)),Sheet1!BN175,"")</f>
        <v/>
      </c>
      <c r="BK173" t="str">
        <f>IF(NOT(ISBLANK(Sheet1!BO175)),Sheet1!BO175,"")</f>
        <v/>
      </c>
      <c r="BL173" t="str">
        <f>IF(NOT(ISBLANK(Sheet1!BP175)),Sheet1!BP175,"")</f>
        <v/>
      </c>
      <c r="BM173">
        <f t="shared" si="2"/>
        <v>89</v>
      </c>
    </row>
    <row r="174" spans="1:65">
      <c r="A174">
        <f>Sheet1!A176</f>
        <v>173</v>
      </c>
      <c r="B174" t="str">
        <f>Sheet1!B176</f>
        <v>None</v>
      </c>
      <c r="C174">
        <f>Sheet1!C176</f>
        <v>37.953978999999997</v>
      </c>
      <c r="D174">
        <f>Sheet1!D176</f>
        <v>-104.843648</v>
      </c>
      <c r="E174" t="str">
        <f>Sheet1!E176</f>
        <v>Jefferson Blvd</v>
      </c>
      <c r="F174" s="8">
        <f>Sheet1!F176</f>
        <v>44761</v>
      </c>
      <c r="G174" s="8">
        <f>Sheet1!G176</f>
        <v>44769</v>
      </c>
      <c r="H174" t="str">
        <f>Sheet1!H176</f>
        <v>Hwy 165</v>
      </c>
      <c r="I174">
        <f>Sheet1!I176</f>
        <v>69</v>
      </c>
      <c r="J174" t="str">
        <f>Sheet1!L176</f>
        <v>Hwy 165</v>
      </c>
      <c r="K174">
        <f>Sheet1!M176</f>
        <v>99</v>
      </c>
      <c r="L174">
        <f>IF(NOT(ISBLANK(Sheet1!P176)),Sheet1!P176,"")</f>
        <v>168</v>
      </c>
      <c r="M174" t="str">
        <f>IF(NOT(ISBLANK(Sheet1!Q176)),Sheet1!Q176,"")</f>
        <v/>
      </c>
      <c r="N174" s="13">
        <f>IF(NOT(ISBLANK(Sheet1!S176)),Sheet1!S176,"")</f>
        <v>30</v>
      </c>
      <c r="O174">
        <f>IF(NOT(ISBLANK(Sheet1!T176)),Sheet1!T176,"")</f>
        <v>16.3</v>
      </c>
      <c r="P174" s="13">
        <f>IF(NOT(ISBLANK(Sheet1!V176)),Sheet1!V176,"")</f>
        <v>30</v>
      </c>
      <c r="Q174">
        <f>IF(NOT(ISBLANK(Sheet1!W176)),Sheet1!W176,"")</f>
        <v>16.2</v>
      </c>
      <c r="R174" t="str">
        <f>IF(NOT(ISBLANK(Sheet1!J176)),TEXT(Sheet1!J176,"hh:mm"),"")</f>
        <v>09:30</v>
      </c>
      <c r="S174" t="str">
        <f>IF(NOT(ISBLANK(Sheet1!K176)),TEXT(Sheet1!K176,"hh:mm"),"")</f>
        <v>04:30</v>
      </c>
      <c r="T174" t="str">
        <f>IF(NOT(ISBLANK(Sheet1!N176)),TEXT(Sheet1!N176,"hh:mm"),"")</f>
        <v>09:45</v>
      </c>
      <c r="U174" t="str">
        <f>IF(NOT(ISBLANK(Sheet1!O176)),TEXT(Sheet1!O176,"hh:mm"),"")</f>
        <v>04:30</v>
      </c>
      <c r="V174">
        <f>IF(NOT(ISBLANK(Sheet1!X176)),Sheet1!X176,"")</f>
        <v>1310</v>
      </c>
      <c r="W174">
        <f>IF(NOT(ISBLANK(Sheet1!Y176)),Sheet1!Y176,"")</f>
        <v>10</v>
      </c>
      <c r="X174">
        <f>IF(NOT(ISBLANK(Sheet1!Z176)),Sheet1!Z176,"")</f>
        <v>0.8</v>
      </c>
      <c r="Y174">
        <f>IF(NOT(ISBLANK(Sheet1!AA176)),Sheet1!AA176,"")</f>
        <v>648</v>
      </c>
      <c r="Z174">
        <f>IF(NOT(ISBLANK(Sheet1!AB176)),Sheet1!AB176,"")</f>
        <v>49.5</v>
      </c>
      <c r="AA174">
        <f>IF(NOT(ISBLANK(Sheet1!AC176)),Sheet1!AC176,"")</f>
        <v>365</v>
      </c>
      <c r="AB174">
        <f>IF(NOT(ISBLANK(Sheet1!AD176)),Sheet1!AD176,"")</f>
        <v>27.9</v>
      </c>
      <c r="AC174">
        <f>IF(NOT(ISBLANK(Sheet1!AE176)),Sheet1!AE176,"")</f>
        <v>12</v>
      </c>
      <c r="AD174">
        <f>IF(NOT(ISBLANK(Sheet1!AF176)),Sheet1!AF176,"")</f>
        <v>0.9</v>
      </c>
      <c r="AE174">
        <f>IF(NOT(ISBLANK(Sheet1!AG176)),Sheet1!AG176,"")</f>
        <v>239</v>
      </c>
      <c r="AF174">
        <f>IF(NOT(ISBLANK(Sheet1!AH176)),Sheet1!AH176,"")</f>
        <v>18.2</v>
      </c>
      <c r="AG174">
        <f>IF(NOT(ISBLANK(Sheet1!AI176)),Sheet1!AI176,"")</f>
        <v>9</v>
      </c>
      <c r="AH174">
        <f>IF(NOT(ISBLANK(Sheet1!AJ176)),Sheet1!AJ176,"")</f>
        <v>0.7</v>
      </c>
      <c r="AI174">
        <f>IF(NOT(ISBLANK(Sheet1!AK176)),Sheet1!AK176,"")</f>
        <v>0</v>
      </c>
      <c r="AJ174">
        <f>IF(NOT(ISBLANK(Sheet1!AL176)),Sheet1!AL176,"")</f>
        <v>0</v>
      </c>
      <c r="AK174">
        <f>IF(NOT(ISBLANK(Sheet1!AM176)),Sheet1!AM176,"")</f>
        <v>27</v>
      </c>
      <c r="AL174">
        <f>IF(NOT(ISBLANK(Sheet1!AN176)),Sheet1!AN176,"")</f>
        <v>2.1</v>
      </c>
      <c r="AM174">
        <f>IF(NOT(ISBLANK(Sheet1!AO176)),Sheet1!AO176,"")</f>
        <v>0</v>
      </c>
      <c r="AN174">
        <f>IF(NOT(ISBLANK(Sheet1!AP176)),Sheet1!AP176,"")</f>
        <v>0</v>
      </c>
      <c r="AO174">
        <f>IF(NOT(ISBLANK(Sheet1!AQ176)),Sheet1!AQ176,"")</f>
        <v>0</v>
      </c>
      <c r="AP174">
        <f>IF(NOT(ISBLANK(Sheet1!AR176)),Sheet1!AR176,"")</f>
        <v>0</v>
      </c>
      <c r="AQ174">
        <f>IF(NOT(ISBLANK(Sheet1!AS176)),Sheet1!AS176,"")</f>
        <v>0</v>
      </c>
      <c r="AR174">
        <f>IF(NOT(ISBLANK(Sheet1!AT176)),Sheet1!AT176,"")</f>
        <v>0</v>
      </c>
      <c r="AS174">
        <f>IF(NOT(ISBLANK(Sheet1!AU176)),Sheet1!AU176,"")</f>
        <v>0</v>
      </c>
      <c r="AT174">
        <f>IF(NOT(ISBLANK(Sheet1!AV176)),Sheet1!AV176,"")</f>
        <v>0</v>
      </c>
      <c r="AU174">
        <f>IF(NOT(ISBLANK(Sheet1!AW176)),Sheet1!AW176,"")</f>
        <v>0</v>
      </c>
      <c r="AV174">
        <f>IF(NOT(ISBLANK(Sheet1!AX176)),Sheet1!AX176,"")</f>
        <v>0</v>
      </c>
      <c r="AW174" t="str">
        <f>IF(NOT(ISBLANK(Sheet1!AZ176)),TEXT(Sheet1!AZ176,"hh:mm"),"")</f>
        <v/>
      </c>
      <c r="AX174" t="str">
        <f>IF(NOT(ISBLANK(Sheet1!BA176)),TEXT(Sheet1!BA176,"hh:mm"),"")</f>
        <v/>
      </c>
      <c r="AY174" t="str">
        <f>IF(NOT(ISBLANK(Sheet1!BB176)),Sheet1!BB176,"")</f>
        <v/>
      </c>
      <c r="AZ174" t="str">
        <f>IF(NOT(ISBLANK(Sheet1!BC176)),Sheet1!BC176,"")</f>
        <v/>
      </c>
      <c r="BA174" t="str">
        <f>IF(NOT(ISBLANK(Sheet1!BD176)),Sheet1!BD176,"")</f>
        <v/>
      </c>
      <c r="BB174" t="str">
        <f>IF(NOT(ISBLANK(Sheet1!BE176)),Sheet1!BE176,"")</f>
        <v/>
      </c>
      <c r="BC174" t="str">
        <f>IF(NOT(ISBLANK(Sheet1!BF176)),Sheet1!BF176,"")</f>
        <v/>
      </c>
      <c r="BD174" t="str">
        <f>IF(NOT(ISBLANK(Sheet1!BG176)),Sheet1!BG176,"")</f>
        <v/>
      </c>
      <c r="BE174" t="str">
        <f>IF(NOT(ISBLANK(Sheet1!BI176)),TEXT(Sheet1!BI176,"hh:mm"),"")</f>
        <v/>
      </c>
      <c r="BF174" t="str">
        <f>IF(NOT(ISBLANK(Sheet1!BJ176)),TEXT(Sheet1!BJ176,"hh:mm"),"")</f>
        <v/>
      </c>
      <c r="BG174" t="str">
        <f>IF(NOT(ISBLANK(Sheet1!BK176)),Sheet1!BK176,"")</f>
        <v/>
      </c>
      <c r="BH174" t="str">
        <f>IF(NOT(ISBLANK(Sheet1!BL176)),Sheet1!BL176,"")</f>
        <v/>
      </c>
      <c r="BI174" t="str">
        <f>IF(NOT(ISBLANK(Sheet1!BM176)),Sheet1!BM176,"")</f>
        <v/>
      </c>
      <c r="BJ174" t="str">
        <f>IF(NOT(ISBLANK(Sheet1!BN176)),Sheet1!BN176,"")</f>
        <v/>
      </c>
      <c r="BK174" t="str">
        <f>IF(NOT(ISBLANK(Sheet1!BO176)),Sheet1!BO176,"")</f>
        <v/>
      </c>
      <c r="BL174" t="str">
        <f>IF(NOT(ISBLANK(Sheet1!BP176)),Sheet1!BP176,"")</f>
        <v/>
      </c>
      <c r="BM174">
        <f t="shared" si="2"/>
        <v>168</v>
      </c>
    </row>
    <row r="175" spans="1:65">
      <c r="A175">
        <f>Sheet1!A177</f>
        <v>174</v>
      </c>
      <c r="B175" t="str">
        <f>Sheet1!B177</f>
        <v>None</v>
      </c>
      <c r="C175">
        <f>Sheet1!C177</f>
        <v>38.156593999999998</v>
      </c>
      <c r="D175">
        <f>Sheet1!D177</f>
        <v>-104.696601</v>
      </c>
      <c r="E175" t="str">
        <f>Sheet1!E177</f>
        <v>Little Burnt Mill Rd</v>
      </c>
      <c r="F175" s="8">
        <f>Sheet1!F177</f>
        <v>44392</v>
      </c>
      <c r="G175" s="8">
        <f>Sheet1!G177</f>
        <v>44403</v>
      </c>
      <c r="H175" t="str">
        <f>Sheet1!H177</f>
        <v>City</v>
      </c>
      <c r="I175">
        <f>Sheet1!I177</f>
        <v>49</v>
      </c>
      <c r="J175" t="str">
        <f>Sheet1!L177</f>
        <v>City</v>
      </c>
      <c r="K175">
        <f>Sheet1!M177</f>
        <v>51</v>
      </c>
      <c r="L175">
        <f>IF(NOT(ISBLANK(Sheet1!P177)),Sheet1!P177,"")</f>
        <v>100</v>
      </c>
      <c r="M175" t="str">
        <f>IF(NOT(ISBLANK(Sheet1!Q177)),Sheet1!Q177,"")</f>
        <v/>
      </c>
      <c r="N175" s="13" t="str">
        <f>IF(NOT(ISBLANK(Sheet1!S177)),Sheet1!S177,"")</f>
        <v/>
      </c>
      <c r="O175">
        <f>IF(NOT(ISBLANK(Sheet1!T177)),Sheet1!T177,"")</f>
        <v>57.3</v>
      </c>
      <c r="P175" s="13">
        <f>IF(NOT(ISBLANK(Sheet1!V177)),Sheet1!V177,"")</f>
        <v>0</v>
      </c>
      <c r="Q175">
        <f>IF(NOT(ISBLANK(Sheet1!W177)),Sheet1!W177,"")</f>
        <v>53.2</v>
      </c>
      <c r="R175" t="str">
        <f>IF(NOT(ISBLANK(Sheet1!J177)),TEXT(Sheet1!J177,"hh:mm"),"")</f>
        <v>07:15</v>
      </c>
      <c r="S175" t="str">
        <f>IF(NOT(ISBLANK(Sheet1!K177)),TEXT(Sheet1!K177,"hh:mm"),"")</f>
        <v>04:15</v>
      </c>
      <c r="T175" t="str">
        <f>IF(NOT(ISBLANK(Sheet1!N177)),TEXT(Sheet1!N177,"hh:mm"),"")</f>
        <v>10:45</v>
      </c>
      <c r="U175" t="str">
        <f>IF(NOT(ISBLANK(Sheet1!O177)),TEXT(Sheet1!O177,"hh:mm"),"")</f>
        <v>12:00</v>
      </c>
      <c r="V175">
        <f>IF(NOT(ISBLANK(Sheet1!X177)),Sheet1!X177,"")</f>
        <v>1077</v>
      </c>
      <c r="W175">
        <f>IF(NOT(ISBLANK(Sheet1!Y177)),Sheet1!Y177,"")</f>
        <v>0</v>
      </c>
      <c r="X175">
        <f>IF(NOT(ISBLANK(Sheet1!Z177)),Sheet1!Z177,"")</f>
        <v>0</v>
      </c>
      <c r="Y175">
        <f>IF(NOT(ISBLANK(Sheet1!AA177)),Sheet1!AA177,"")</f>
        <v>515</v>
      </c>
      <c r="Z175">
        <f>IF(NOT(ISBLANK(Sheet1!AB177)),Sheet1!AB177,"")</f>
        <v>47.8</v>
      </c>
      <c r="AA175">
        <f>IF(NOT(ISBLANK(Sheet1!AC177)),Sheet1!AC177,"")</f>
        <v>373</v>
      </c>
      <c r="AB175">
        <f>IF(NOT(ISBLANK(Sheet1!AD177)),Sheet1!AD177,"")</f>
        <v>34.6</v>
      </c>
      <c r="AC175">
        <f>IF(NOT(ISBLANK(Sheet1!AE177)),Sheet1!AE177,"")</f>
        <v>5</v>
      </c>
      <c r="AD175">
        <f>IF(NOT(ISBLANK(Sheet1!AF177)),Sheet1!AF177,"")</f>
        <v>0.5</v>
      </c>
      <c r="AE175">
        <f>IF(NOT(ISBLANK(Sheet1!AG177)),Sheet1!AG177,"")</f>
        <v>160</v>
      </c>
      <c r="AF175">
        <f>IF(NOT(ISBLANK(Sheet1!AH177)),Sheet1!AH177,"")</f>
        <v>14.9</v>
      </c>
      <c r="AG175">
        <f>IF(NOT(ISBLANK(Sheet1!AI177)),Sheet1!AI177,"")</f>
        <v>3</v>
      </c>
      <c r="AH175">
        <f>IF(NOT(ISBLANK(Sheet1!AJ177)),Sheet1!AJ177,"")</f>
        <v>0.3</v>
      </c>
      <c r="AI175">
        <f>IF(NOT(ISBLANK(Sheet1!AK177)),Sheet1!AK177,"")</f>
        <v>0</v>
      </c>
      <c r="AJ175">
        <f>IF(NOT(ISBLANK(Sheet1!AL177)),Sheet1!AL177,"")</f>
        <v>0</v>
      </c>
      <c r="AK175">
        <f>IF(NOT(ISBLANK(Sheet1!AM177)),Sheet1!AM177,"")</f>
        <v>21</v>
      </c>
      <c r="AL175">
        <f>IF(NOT(ISBLANK(Sheet1!AN177)),Sheet1!AN177,"")</f>
        <v>1.9</v>
      </c>
      <c r="AM175">
        <f>IF(NOT(ISBLANK(Sheet1!AO177)),Sheet1!AO177,"")</f>
        <v>0</v>
      </c>
      <c r="AN175">
        <f>IF(NOT(ISBLANK(Sheet1!AP177)),Sheet1!AP177,"")</f>
        <v>0</v>
      </c>
      <c r="AO175">
        <f>IF(NOT(ISBLANK(Sheet1!AQ177)),Sheet1!AQ177,"")</f>
        <v>0</v>
      </c>
      <c r="AP175">
        <f>IF(NOT(ISBLANK(Sheet1!AR177)),Sheet1!AR177,"")</f>
        <v>0</v>
      </c>
      <c r="AQ175">
        <f>IF(NOT(ISBLANK(Sheet1!AS177)),Sheet1!AS177,"")</f>
        <v>0</v>
      </c>
      <c r="AR175">
        <f>IF(NOT(ISBLANK(Sheet1!AT177)),Sheet1!AT177,"")</f>
        <v>0</v>
      </c>
      <c r="AS175">
        <f>IF(NOT(ISBLANK(Sheet1!AU177)),Sheet1!AU177,"")</f>
        <v>0</v>
      </c>
      <c r="AT175">
        <f>IF(NOT(ISBLANK(Sheet1!AV177)),Sheet1!AV177,"")</f>
        <v>0</v>
      </c>
      <c r="AU175">
        <f>IF(NOT(ISBLANK(Sheet1!AW177)),Sheet1!AW177,"")</f>
        <v>0</v>
      </c>
      <c r="AV175">
        <f>IF(NOT(ISBLANK(Sheet1!AX177)),Sheet1!AX177,"")</f>
        <v>0</v>
      </c>
      <c r="AW175" t="str">
        <f>IF(NOT(ISBLANK(Sheet1!AZ177)),TEXT(Sheet1!AZ177,"hh:mm"),"")</f>
        <v/>
      </c>
      <c r="AX175" t="str">
        <f>IF(NOT(ISBLANK(Sheet1!BA177)),TEXT(Sheet1!BA177,"hh:mm"),"")</f>
        <v/>
      </c>
      <c r="AY175" t="str">
        <f>IF(NOT(ISBLANK(Sheet1!BB177)),Sheet1!BB177,"")</f>
        <v/>
      </c>
      <c r="AZ175" t="str">
        <f>IF(NOT(ISBLANK(Sheet1!BC177)),Sheet1!BC177,"")</f>
        <v/>
      </c>
      <c r="BA175" t="str">
        <f>IF(NOT(ISBLANK(Sheet1!BD177)),Sheet1!BD177,"")</f>
        <v/>
      </c>
      <c r="BB175" t="str">
        <f>IF(NOT(ISBLANK(Sheet1!BE177)),Sheet1!BE177,"")</f>
        <v/>
      </c>
      <c r="BC175" t="str">
        <f>IF(NOT(ISBLANK(Sheet1!BF177)),Sheet1!BF177,"")</f>
        <v/>
      </c>
      <c r="BD175" t="str">
        <f>IF(NOT(ISBLANK(Sheet1!BG177)),Sheet1!BG177,"")</f>
        <v/>
      </c>
      <c r="BE175" t="str">
        <f>IF(NOT(ISBLANK(Sheet1!BI177)),TEXT(Sheet1!BI177,"hh:mm"),"")</f>
        <v/>
      </c>
      <c r="BF175" t="str">
        <f>IF(NOT(ISBLANK(Sheet1!BJ177)),TEXT(Sheet1!BJ177,"hh:mm"),"")</f>
        <v/>
      </c>
      <c r="BG175" t="str">
        <f>IF(NOT(ISBLANK(Sheet1!BK177)),Sheet1!BK177,"")</f>
        <v/>
      </c>
      <c r="BH175" t="str">
        <f>IF(NOT(ISBLANK(Sheet1!BL177)),Sheet1!BL177,"")</f>
        <v/>
      </c>
      <c r="BI175" t="str">
        <f>IF(NOT(ISBLANK(Sheet1!BM177)),Sheet1!BM177,"")</f>
        <v/>
      </c>
      <c r="BJ175" t="str">
        <f>IF(NOT(ISBLANK(Sheet1!BN177)),Sheet1!BN177,"")</f>
        <v/>
      </c>
      <c r="BK175" t="str">
        <f>IF(NOT(ISBLANK(Sheet1!BO177)),Sheet1!BO177,"")</f>
        <v/>
      </c>
      <c r="BL175" t="str">
        <f>IF(NOT(ISBLANK(Sheet1!BP177)),Sheet1!BP177,"")</f>
        <v/>
      </c>
      <c r="BM175">
        <f t="shared" si="2"/>
        <v>100</v>
      </c>
    </row>
    <row r="176" spans="1:65">
      <c r="A176">
        <f>Sheet1!A178</f>
        <v>175</v>
      </c>
      <c r="B176" t="str">
        <f>Sheet1!B178</f>
        <v>PW::PW0606::0250</v>
      </c>
      <c r="C176">
        <f>Sheet1!C178</f>
        <v>38.308222000000001</v>
      </c>
      <c r="D176">
        <f>Sheet1!D178</f>
        <v>-104.80080599999999</v>
      </c>
      <c r="E176" t="str">
        <f>Sheet1!E178</f>
        <v>W Oro Grande Dr</v>
      </c>
      <c r="F176" s="8">
        <f>Sheet1!F178</f>
        <v>45012</v>
      </c>
      <c r="G176" s="8">
        <f>Sheet1!G178</f>
        <v>45019</v>
      </c>
      <c r="H176" t="str">
        <f>Sheet1!H178</f>
        <v>S Los Charos Dr</v>
      </c>
      <c r="I176">
        <f>Sheet1!I178</f>
        <v>429</v>
      </c>
      <c r="J176" t="str">
        <f>Sheet1!L178</f>
        <v>S Los Charos Dr</v>
      </c>
      <c r="K176">
        <f>Sheet1!M178</f>
        <v>405</v>
      </c>
      <c r="L176">
        <f>IF(NOT(ISBLANK(Sheet1!P178)),Sheet1!P178,"")</f>
        <v>834</v>
      </c>
      <c r="M176" t="str">
        <f>IF(NOT(ISBLANK(Sheet1!Q178)),Sheet1!Q178,"")</f>
        <v/>
      </c>
      <c r="N176" s="13" t="str">
        <f>IF(NOT(ISBLANK(Sheet1!S178)),Sheet1!S178,"")</f>
        <v>20/30</v>
      </c>
      <c r="O176">
        <f>IF(NOT(ISBLANK(Sheet1!T178)),Sheet1!T178,"")</f>
        <v>37.9</v>
      </c>
      <c r="P176" s="13" t="str">
        <f>IF(NOT(ISBLANK(Sheet1!V178)),Sheet1!V178,"")</f>
        <v>20/30</v>
      </c>
      <c r="Q176">
        <f>IF(NOT(ISBLANK(Sheet1!W178)),Sheet1!W178,"")</f>
        <v>39.9</v>
      </c>
      <c r="R176" t="str">
        <f>IF(NOT(ISBLANK(Sheet1!J178)),TEXT(Sheet1!J178,"hh:mm"),"")</f>
        <v>06:00</v>
      </c>
      <c r="S176" t="str">
        <f>IF(NOT(ISBLANK(Sheet1!K178)),TEXT(Sheet1!K178,"hh:mm"),"")</f>
        <v>01:15</v>
      </c>
      <c r="T176" t="str">
        <f>IF(NOT(ISBLANK(Sheet1!N178)),TEXT(Sheet1!N178,"hh:mm"),"")</f>
        <v>06:00</v>
      </c>
      <c r="U176" t="str">
        <f>IF(NOT(ISBLANK(Sheet1!O178)),TEXT(Sheet1!O178,"hh:mm"),"")</f>
        <v>02:00</v>
      </c>
      <c r="V176">
        <f>IF(NOT(ISBLANK(Sheet1!X178)),Sheet1!X178,"")</f>
        <v>5669</v>
      </c>
      <c r="W176">
        <f>IF(NOT(ISBLANK(Sheet1!Y178)),Sheet1!Y178,"")</f>
        <v>37</v>
      </c>
      <c r="X176">
        <f>IF(NOT(ISBLANK(Sheet1!Z178)),Sheet1!Z178,"")</f>
        <v>0.7</v>
      </c>
      <c r="Y176">
        <f>IF(NOT(ISBLANK(Sheet1!AA178)),Sheet1!AA178,"")</f>
        <v>3044</v>
      </c>
      <c r="Z176">
        <f>IF(NOT(ISBLANK(Sheet1!AB178)),Sheet1!AB178,"")</f>
        <v>53.7</v>
      </c>
      <c r="AA176">
        <f>IF(NOT(ISBLANK(Sheet1!AC178)),Sheet1!AC178,"")</f>
        <v>1725</v>
      </c>
      <c r="AB176">
        <f>IF(NOT(ISBLANK(Sheet1!AD178)),Sheet1!AD178,"")</f>
        <v>30.4</v>
      </c>
      <c r="AC176">
        <f>IF(NOT(ISBLANK(Sheet1!AE178)),Sheet1!AE178,"")</f>
        <v>124</v>
      </c>
      <c r="AD176">
        <f>IF(NOT(ISBLANK(Sheet1!AF178)),Sheet1!AF178,"")</f>
        <v>2.2000000000000002</v>
      </c>
      <c r="AE176">
        <f>IF(NOT(ISBLANK(Sheet1!AG178)),Sheet1!AG178,"")</f>
        <v>704</v>
      </c>
      <c r="AF176">
        <f>IF(NOT(ISBLANK(Sheet1!AH178)),Sheet1!AH178,"")</f>
        <v>12.4</v>
      </c>
      <c r="AG176">
        <f>IF(NOT(ISBLANK(Sheet1!AI178)),Sheet1!AI178,"")</f>
        <v>7</v>
      </c>
      <c r="AH176">
        <f>IF(NOT(ISBLANK(Sheet1!AJ178)),Sheet1!AJ178,"")</f>
        <v>0.1</v>
      </c>
      <c r="AI176">
        <f>IF(NOT(ISBLANK(Sheet1!AK178)),Sheet1!AK178,"")</f>
        <v>1</v>
      </c>
      <c r="AJ176">
        <f>IF(NOT(ISBLANK(Sheet1!AL178)),Sheet1!AL178,"")</f>
        <v>0</v>
      </c>
      <c r="AK176">
        <f>IF(NOT(ISBLANK(Sheet1!AM178)),Sheet1!AM178,"")</f>
        <v>26</v>
      </c>
      <c r="AL176">
        <f>IF(NOT(ISBLANK(Sheet1!AN178)),Sheet1!AN178,"")</f>
        <v>0.5</v>
      </c>
      <c r="AM176">
        <f>IF(NOT(ISBLANK(Sheet1!AO178)),Sheet1!AO178,"")</f>
        <v>0</v>
      </c>
      <c r="AN176">
        <f>IF(NOT(ISBLANK(Sheet1!AP178)),Sheet1!AP178,"")</f>
        <v>0</v>
      </c>
      <c r="AO176">
        <f>IF(NOT(ISBLANK(Sheet1!AQ178)),Sheet1!AQ178,"")</f>
        <v>0</v>
      </c>
      <c r="AP176">
        <f>IF(NOT(ISBLANK(Sheet1!AR178)),Sheet1!AR178,"")</f>
        <v>0</v>
      </c>
      <c r="AQ176">
        <f>IF(NOT(ISBLANK(Sheet1!AS178)),Sheet1!AS178,"")</f>
        <v>1</v>
      </c>
      <c r="AR176">
        <f>IF(NOT(ISBLANK(Sheet1!AT178)),Sheet1!AT178,"")</f>
        <v>0</v>
      </c>
      <c r="AS176">
        <f>IF(NOT(ISBLANK(Sheet1!AU178)),Sheet1!AU178,"")</f>
        <v>0</v>
      </c>
      <c r="AT176">
        <f>IF(NOT(ISBLANK(Sheet1!AV178)),Sheet1!AV178,"")</f>
        <v>0</v>
      </c>
      <c r="AU176">
        <f>IF(NOT(ISBLANK(Sheet1!AW178)),Sheet1!AW178,"")</f>
        <v>0</v>
      </c>
      <c r="AV176">
        <f>IF(NOT(ISBLANK(Sheet1!AX178)),Sheet1!AX178,"")</f>
        <v>0</v>
      </c>
      <c r="AW176" t="str">
        <f>IF(NOT(ISBLANK(Sheet1!AZ178)),TEXT(Sheet1!AZ178,"hh:mm"),"")</f>
        <v/>
      </c>
      <c r="AX176" t="str">
        <f>IF(NOT(ISBLANK(Sheet1!BA178)),TEXT(Sheet1!BA178,"hh:mm"),"")</f>
        <v/>
      </c>
      <c r="AY176" t="str">
        <f>IF(NOT(ISBLANK(Sheet1!BB178)),Sheet1!BB178,"")</f>
        <v/>
      </c>
      <c r="AZ176" t="str">
        <f>IF(NOT(ISBLANK(Sheet1!BC178)),Sheet1!BC178,"")</f>
        <v/>
      </c>
      <c r="BA176" t="str">
        <f>IF(NOT(ISBLANK(Sheet1!BD178)),Sheet1!BD178,"")</f>
        <v/>
      </c>
      <c r="BB176" t="str">
        <f>IF(NOT(ISBLANK(Sheet1!BE178)),Sheet1!BE178,"")</f>
        <v/>
      </c>
      <c r="BC176" t="str">
        <f>IF(NOT(ISBLANK(Sheet1!BF178)),Sheet1!BF178,"")</f>
        <v/>
      </c>
      <c r="BD176" t="str">
        <f>IF(NOT(ISBLANK(Sheet1!BG178)),Sheet1!BG178,"")</f>
        <v/>
      </c>
      <c r="BE176" t="str">
        <f>IF(NOT(ISBLANK(Sheet1!BI178)),TEXT(Sheet1!BI178,"hh:mm"),"")</f>
        <v/>
      </c>
      <c r="BF176" t="str">
        <f>IF(NOT(ISBLANK(Sheet1!BJ178)),TEXT(Sheet1!BJ178,"hh:mm"),"")</f>
        <v/>
      </c>
      <c r="BG176" t="str">
        <f>IF(NOT(ISBLANK(Sheet1!BK178)),Sheet1!BK178,"")</f>
        <v/>
      </c>
      <c r="BH176" t="str">
        <f>IF(NOT(ISBLANK(Sheet1!BL178)),Sheet1!BL178,"")</f>
        <v/>
      </c>
      <c r="BI176" t="str">
        <f>IF(NOT(ISBLANK(Sheet1!BM178)),Sheet1!BM178,"")</f>
        <v/>
      </c>
      <c r="BJ176" t="str">
        <f>IF(NOT(ISBLANK(Sheet1!BN178)),Sheet1!BN178,"")</f>
        <v/>
      </c>
      <c r="BK176" t="str">
        <f>IF(NOT(ISBLANK(Sheet1!BO178)),Sheet1!BO178,"")</f>
        <v/>
      </c>
      <c r="BL176" t="str">
        <f>IF(NOT(ISBLANK(Sheet1!BP178)),Sheet1!BP178,"")</f>
        <v/>
      </c>
      <c r="BM176">
        <f t="shared" si="2"/>
        <v>834</v>
      </c>
    </row>
    <row r="177" spans="1:65">
      <c r="A177">
        <f>Sheet1!A179</f>
        <v>176</v>
      </c>
      <c r="B177" t="str">
        <f>Sheet1!B179</f>
        <v>PW::PW0606::0100</v>
      </c>
      <c r="C177">
        <f>Sheet1!C179</f>
        <v>38.307250000000003</v>
      </c>
      <c r="D177">
        <f>Sheet1!D179</f>
        <v>-104.804306</v>
      </c>
      <c r="E177" t="str">
        <f>Sheet1!E179</f>
        <v>W Oro Grande Dr</v>
      </c>
      <c r="F177" s="8">
        <f>Sheet1!F179</f>
        <v>45012</v>
      </c>
      <c r="G177" s="8">
        <f>Sheet1!G179</f>
        <v>45019</v>
      </c>
      <c r="H177" t="str">
        <f>Sheet1!H179</f>
        <v>S Monterosa Dr</v>
      </c>
      <c r="I177">
        <f>Sheet1!I179</f>
        <v>143</v>
      </c>
      <c r="J177" t="str">
        <f>Sheet1!L179</f>
        <v>S Monterosa Dr</v>
      </c>
      <c r="K177">
        <f>Sheet1!M179</f>
        <v>159</v>
      </c>
      <c r="L177">
        <f>IF(NOT(ISBLANK(Sheet1!P179)),Sheet1!P179,"")</f>
        <v>302</v>
      </c>
      <c r="M177" t="str">
        <f>IF(NOT(ISBLANK(Sheet1!Q179)),Sheet1!Q179,"")</f>
        <v/>
      </c>
      <c r="N177" s="13" t="str">
        <f>IF(NOT(ISBLANK(Sheet1!S179)),Sheet1!S179,"")</f>
        <v>20/30</v>
      </c>
      <c r="O177">
        <f>IF(NOT(ISBLANK(Sheet1!T179)),Sheet1!T179,"")</f>
        <v>28.6</v>
      </c>
      <c r="P177" s="13" t="str">
        <f>IF(NOT(ISBLANK(Sheet1!V179)),Sheet1!V179,"")</f>
        <v>20/30</v>
      </c>
      <c r="Q177">
        <f>IF(NOT(ISBLANK(Sheet1!W179)),Sheet1!W179,"")</f>
        <v>25.7</v>
      </c>
      <c r="R177" t="str">
        <f>IF(NOT(ISBLANK(Sheet1!J179)),TEXT(Sheet1!J179,"hh:mm"),"")</f>
        <v>06:45</v>
      </c>
      <c r="S177" t="str">
        <f>IF(NOT(ISBLANK(Sheet1!K179)),TEXT(Sheet1!K179,"hh:mm"),"")</f>
        <v>02:45</v>
      </c>
      <c r="T177" t="str">
        <f>IF(NOT(ISBLANK(Sheet1!N179)),TEXT(Sheet1!N179,"hh:mm"),"")</f>
        <v>07:00</v>
      </c>
      <c r="U177" t="str">
        <f>IF(NOT(ISBLANK(Sheet1!O179)),TEXT(Sheet1!O179,"hh:mm"),"")</f>
        <v>03:00</v>
      </c>
      <c r="V177">
        <f>IF(NOT(ISBLANK(Sheet1!X179)),Sheet1!X179,"")</f>
        <v>2031</v>
      </c>
      <c r="W177">
        <f>IF(NOT(ISBLANK(Sheet1!Y179)),Sheet1!Y179,"")</f>
        <v>3</v>
      </c>
      <c r="X177">
        <f>IF(NOT(ISBLANK(Sheet1!Z179)),Sheet1!Z179,"")</f>
        <v>0.1</v>
      </c>
      <c r="Y177">
        <f>IF(NOT(ISBLANK(Sheet1!AA179)),Sheet1!AA179,"")</f>
        <v>1255</v>
      </c>
      <c r="Z177">
        <f>IF(NOT(ISBLANK(Sheet1!AB179)),Sheet1!AB179,"")</f>
        <v>61.8</v>
      </c>
      <c r="AA177">
        <f>IF(NOT(ISBLANK(Sheet1!AC179)),Sheet1!AC179,"")</f>
        <v>485</v>
      </c>
      <c r="AB177">
        <f>IF(NOT(ISBLANK(Sheet1!AD179)),Sheet1!AD179,"")</f>
        <v>23.9</v>
      </c>
      <c r="AC177">
        <f>IF(NOT(ISBLANK(Sheet1!AE179)),Sheet1!AE179,"")</f>
        <v>18</v>
      </c>
      <c r="AD177">
        <f>IF(NOT(ISBLANK(Sheet1!AF179)),Sheet1!AF179,"")</f>
        <v>0.9</v>
      </c>
      <c r="AE177">
        <f>IF(NOT(ISBLANK(Sheet1!AG179)),Sheet1!AG179,"")</f>
        <v>260</v>
      </c>
      <c r="AF177">
        <f>IF(NOT(ISBLANK(Sheet1!AH179)),Sheet1!AH179,"")</f>
        <v>12.8</v>
      </c>
      <c r="AG177">
        <f>IF(NOT(ISBLANK(Sheet1!AI179)),Sheet1!AI179,"")</f>
        <v>2</v>
      </c>
      <c r="AH177">
        <f>IF(NOT(ISBLANK(Sheet1!AJ179)),Sheet1!AJ179,"")</f>
        <v>0.1</v>
      </c>
      <c r="AI177">
        <f>IF(NOT(ISBLANK(Sheet1!AK179)),Sheet1!AK179,"")</f>
        <v>1</v>
      </c>
      <c r="AJ177">
        <f>IF(NOT(ISBLANK(Sheet1!AL179)),Sheet1!AL179,"")</f>
        <v>0</v>
      </c>
      <c r="AK177">
        <f>IF(NOT(ISBLANK(Sheet1!AM179)),Sheet1!AM179,"")</f>
        <v>7</v>
      </c>
      <c r="AL177">
        <f>IF(NOT(ISBLANK(Sheet1!AN179)),Sheet1!AN179,"")</f>
        <v>0.3</v>
      </c>
      <c r="AM177">
        <f>IF(NOT(ISBLANK(Sheet1!AO179)),Sheet1!AO179,"")</f>
        <v>0</v>
      </c>
      <c r="AN177">
        <f>IF(NOT(ISBLANK(Sheet1!AP179)),Sheet1!AP179,"")</f>
        <v>0</v>
      </c>
      <c r="AO177">
        <f>IF(NOT(ISBLANK(Sheet1!AQ179)),Sheet1!AQ179,"")</f>
        <v>0</v>
      </c>
      <c r="AP177">
        <f>IF(NOT(ISBLANK(Sheet1!AR179)),Sheet1!AR179,"")</f>
        <v>0</v>
      </c>
      <c r="AQ177">
        <f>IF(NOT(ISBLANK(Sheet1!AS179)),Sheet1!AS179,"")</f>
        <v>0</v>
      </c>
      <c r="AR177">
        <f>IF(NOT(ISBLANK(Sheet1!AT179)),Sheet1!AT179,"")</f>
        <v>0</v>
      </c>
      <c r="AS177">
        <f>IF(NOT(ISBLANK(Sheet1!AU179)),Sheet1!AU179,"")</f>
        <v>0</v>
      </c>
      <c r="AT177">
        <f>IF(NOT(ISBLANK(Sheet1!AV179)),Sheet1!AV179,"")</f>
        <v>0</v>
      </c>
      <c r="AU177">
        <f>IF(NOT(ISBLANK(Sheet1!AW179)),Sheet1!AW179,"")</f>
        <v>0</v>
      </c>
      <c r="AV177">
        <f>IF(NOT(ISBLANK(Sheet1!AX179)),Sheet1!AX179,"")</f>
        <v>0</v>
      </c>
      <c r="AW177" t="str">
        <f>IF(NOT(ISBLANK(Sheet1!AZ179)),TEXT(Sheet1!AZ179,"hh:mm"),"")</f>
        <v/>
      </c>
      <c r="AX177" t="str">
        <f>IF(NOT(ISBLANK(Sheet1!BA179)),TEXT(Sheet1!BA179,"hh:mm"),"")</f>
        <v/>
      </c>
      <c r="AY177" t="str">
        <f>IF(NOT(ISBLANK(Sheet1!BB179)),Sheet1!BB179,"")</f>
        <v/>
      </c>
      <c r="AZ177" t="str">
        <f>IF(NOT(ISBLANK(Sheet1!BC179)),Sheet1!BC179,"")</f>
        <v/>
      </c>
      <c r="BA177" t="str">
        <f>IF(NOT(ISBLANK(Sheet1!BD179)),Sheet1!BD179,"")</f>
        <v/>
      </c>
      <c r="BB177" t="str">
        <f>IF(NOT(ISBLANK(Sheet1!BE179)),Sheet1!BE179,"")</f>
        <v/>
      </c>
      <c r="BC177" t="str">
        <f>IF(NOT(ISBLANK(Sheet1!BF179)),Sheet1!BF179,"")</f>
        <v/>
      </c>
      <c r="BD177" t="str">
        <f>IF(NOT(ISBLANK(Sheet1!BG179)),Sheet1!BG179,"")</f>
        <v/>
      </c>
      <c r="BE177" t="str">
        <f>IF(NOT(ISBLANK(Sheet1!BI179)),TEXT(Sheet1!BI179,"hh:mm"),"")</f>
        <v/>
      </c>
      <c r="BF177" t="str">
        <f>IF(NOT(ISBLANK(Sheet1!BJ179)),TEXT(Sheet1!BJ179,"hh:mm"),"")</f>
        <v/>
      </c>
      <c r="BG177" t="str">
        <f>IF(NOT(ISBLANK(Sheet1!BK179)),Sheet1!BK179,"")</f>
        <v/>
      </c>
      <c r="BH177" t="str">
        <f>IF(NOT(ISBLANK(Sheet1!BL179)),Sheet1!BL179,"")</f>
        <v/>
      </c>
      <c r="BI177" t="str">
        <f>IF(NOT(ISBLANK(Sheet1!BM179)),Sheet1!BM179,"")</f>
        <v/>
      </c>
      <c r="BJ177" t="str">
        <f>IF(NOT(ISBLANK(Sheet1!BN179)),Sheet1!BN179,"")</f>
        <v/>
      </c>
      <c r="BK177" t="str">
        <f>IF(NOT(ISBLANK(Sheet1!BO179)),Sheet1!BO179,"")</f>
        <v/>
      </c>
      <c r="BL177" t="str">
        <f>IF(NOT(ISBLANK(Sheet1!BP179)),Sheet1!BP179,"")</f>
        <v/>
      </c>
      <c r="BM177">
        <f t="shared" si="2"/>
        <v>302</v>
      </c>
    </row>
    <row r="178" spans="1:65">
      <c r="A178">
        <f>Sheet1!A180</f>
        <v>177</v>
      </c>
      <c r="B178" t="str">
        <f>Sheet1!B180</f>
        <v>PW::PW0619::0200</v>
      </c>
      <c r="C178">
        <f>Sheet1!C180</f>
        <v>38.304305999999997</v>
      </c>
      <c r="D178">
        <f>Sheet1!D180</f>
        <v>-104.752028</v>
      </c>
      <c r="E178" t="str">
        <f>Sheet1!E180</f>
        <v>S Palomar Dr</v>
      </c>
      <c r="F178" s="8">
        <f>Sheet1!F180</f>
        <v>45019</v>
      </c>
      <c r="G178" s="8">
        <f>Sheet1!G180</f>
        <v>45026</v>
      </c>
      <c r="H178" t="str">
        <f>Sheet1!H180</f>
        <v>W Palomar Ln</v>
      </c>
      <c r="I178">
        <f>Sheet1!I180</f>
        <v>247</v>
      </c>
      <c r="J178" t="str">
        <f>Sheet1!L180</f>
        <v>W Palomar Ln</v>
      </c>
      <c r="K178">
        <f>Sheet1!M180</f>
        <v>265</v>
      </c>
      <c r="L178">
        <f>IF(NOT(ISBLANK(Sheet1!P180)),Sheet1!P180,"")</f>
        <v>512</v>
      </c>
      <c r="M178" t="str">
        <f>IF(NOT(ISBLANK(Sheet1!Q180)),Sheet1!Q180,"")</f>
        <v/>
      </c>
      <c r="N178" s="13" t="str">
        <f>IF(NOT(ISBLANK(Sheet1!S180)),Sheet1!S180,"")</f>
        <v>20/30</v>
      </c>
      <c r="O178">
        <f>IF(NOT(ISBLANK(Sheet1!T180)),Sheet1!T180,"")</f>
        <v>31.5</v>
      </c>
      <c r="P178" s="13" t="str">
        <f>IF(NOT(ISBLANK(Sheet1!V180)),Sheet1!V180,"")</f>
        <v>20/30</v>
      </c>
      <c r="Q178">
        <f>IF(NOT(ISBLANK(Sheet1!W180)),Sheet1!W180,"")</f>
        <v>30.2</v>
      </c>
      <c r="R178" t="str">
        <f>IF(NOT(ISBLANK(Sheet1!J180)),TEXT(Sheet1!J180,"hh:mm"),"")</f>
        <v>06:00</v>
      </c>
      <c r="S178" t="str">
        <f>IF(NOT(ISBLANK(Sheet1!K180)),TEXT(Sheet1!K180,"hh:mm"),"")</f>
        <v>02:00</v>
      </c>
      <c r="T178" t="str">
        <f>IF(NOT(ISBLANK(Sheet1!N180)),TEXT(Sheet1!N180,"hh:mm"),"")</f>
        <v>06:00</v>
      </c>
      <c r="U178" t="str">
        <f>IF(NOT(ISBLANK(Sheet1!O180)),TEXT(Sheet1!O180,"hh:mm"),"")</f>
        <v>01:30</v>
      </c>
      <c r="V178">
        <f>IF(NOT(ISBLANK(Sheet1!X180)),Sheet1!X180,"")</f>
        <v>3540</v>
      </c>
      <c r="W178">
        <f>IF(NOT(ISBLANK(Sheet1!Y180)),Sheet1!Y180,"")</f>
        <v>23</v>
      </c>
      <c r="X178">
        <f>IF(NOT(ISBLANK(Sheet1!Z180)),Sheet1!Z180,"")</f>
        <v>0.6</v>
      </c>
      <c r="Y178">
        <f>IF(NOT(ISBLANK(Sheet1!AA180)),Sheet1!AA180,"")</f>
        <v>2142</v>
      </c>
      <c r="Z178">
        <f>IF(NOT(ISBLANK(Sheet1!AB180)),Sheet1!AB180,"")</f>
        <v>60.5</v>
      </c>
      <c r="AA178">
        <f>IF(NOT(ISBLANK(Sheet1!AC180)),Sheet1!AC180,"")</f>
        <v>857</v>
      </c>
      <c r="AB178">
        <f>IF(NOT(ISBLANK(Sheet1!AD180)),Sheet1!AD180,"")</f>
        <v>24.2</v>
      </c>
      <c r="AC178">
        <f>IF(NOT(ISBLANK(Sheet1!AE180)),Sheet1!AE180,"")</f>
        <v>56</v>
      </c>
      <c r="AD178">
        <f>IF(NOT(ISBLANK(Sheet1!AF180)),Sheet1!AF180,"")</f>
        <v>1.6</v>
      </c>
      <c r="AE178">
        <f>IF(NOT(ISBLANK(Sheet1!AG180)),Sheet1!AG180,"")</f>
        <v>446</v>
      </c>
      <c r="AF178">
        <f>IF(NOT(ISBLANK(Sheet1!AH180)),Sheet1!AH180,"")</f>
        <v>12.6</v>
      </c>
      <c r="AG178">
        <f>IF(NOT(ISBLANK(Sheet1!AI180)),Sheet1!AI180,"")</f>
        <v>3</v>
      </c>
      <c r="AH178">
        <f>IF(NOT(ISBLANK(Sheet1!AJ180)),Sheet1!AJ180,"")</f>
        <v>0.1</v>
      </c>
      <c r="AI178">
        <f>IF(NOT(ISBLANK(Sheet1!AK180)),Sheet1!AK180,"")</f>
        <v>0</v>
      </c>
      <c r="AJ178">
        <f>IF(NOT(ISBLANK(Sheet1!AL180)),Sheet1!AL180,"")</f>
        <v>0</v>
      </c>
      <c r="AK178">
        <f>IF(NOT(ISBLANK(Sheet1!AM180)),Sheet1!AM180,"")</f>
        <v>12</v>
      </c>
      <c r="AL178">
        <f>IF(NOT(ISBLANK(Sheet1!AN180)),Sheet1!AN180,"")</f>
        <v>0.3</v>
      </c>
      <c r="AM178">
        <f>IF(NOT(ISBLANK(Sheet1!AO180)),Sheet1!AO180,"")</f>
        <v>1</v>
      </c>
      <c r="AN178">
        <f>IF(NOT(ISBLANK(Sheet1!AP180)),Sheet1!AP180,"")</f>
        <v>0</v>
      </c>
      <c r="AO178">
        <f>IF(NOT(ISBLANK(Sheet1!AQ180)),Sheet1!AQ180,"")</f>
        <v>0</v>
      </c>
      <c r="AP178">
        <f>IF(NOT(ISBLANK(Sheet1!AR180)),Sheet1!AR180,"")</f>
        <v>0</v>
      </c>
      <c r="AQ178">
        <f>IF(NOT(ISBLANK(Sheet1!AS180)),Sheet1!AS180,"")</f>
        <v>0</v>
      </c>
      <c r="AR178">
        <f>IF(NOT(ISBLANK(Sheet1!AT180)),Sheet1!AT180,"")</f>
        <v>0</v>
      </c>
      <c r="AS178">
        <f>IF(NOT(ISBLANK(Sheet1!AU180)),Sheet1!AU180,"")</f>
        <v>0</v>
      </c>
      <c r="AT178">
        <f>IF(NOT(ISBLANK(Sheet1!AV180)),Sheet1!AV180,"")</f>
        <v>0</v>
      </c>
      <c r="AU178">
        <f>IF(NOT(ISBLANK(Sheet1!AW180)),Sheet1!AW180,"")</f>
        <v>0</v>
      </c>
      <c r="AV178">
        <f>IF(NOT(ISBLANK(Sheet1!AX180)),Sheet1!AX180,"")</f>
        <v>0</v>
      </c>
      <c r="AW178" t="str">
        <f>IF(NOT(ISBLANK(Sheet1!AZ180)),TEXT(Sheet1!AZ180,"hh:mm"),"")</f>
        <v/>
      </c>
      <c r="AX178" t="str">
        <f>IF(NOT(ISBLANK(Sheet1!BA180)),TEXT(Sheet1!BA180,"hh:mm"),"")</f>
        <v/>
      </c>
      <c r="AY178" t="str">
        <f>IF(NOT(ISBLANK(Sheet1!BB180)),Sheet1!BB180,"")</f>
        <v/>
      </c>
      <c r="AZ178" t="str">
        <f>IF(NOT(ISBLANK(Sheet1!BC180)),Sheet1!BC180,"")</f>
        <v/>
      </c>
      <c r="BA178" t="str">
        <f>IF(NOT(ISBLANK(Sheet1!BD180)),Sheet1!BD180,"")</f>
        <v/>
      </c>
      <c r="BB178" t="str">
        <f>IF(NOT(ISBLANK(Sheet1!BE180)),Sheet1!BE180,"")</f>
        <v/>
      </c>
      <c r="BC178" t="str">
        <f>IF(NOT(ISBLANK(Sheet1!BF180)),Sheet1!BF180,"")</f>
        <v/>
      </c>
      <c r="BD178" t="str">
        <f>IF(NOT(ISBLANK(Sheet1!BG180)),Sheet1!BG180,"")</f>
        <v/>
      </c>
      <c r="BE178" t="str">
        <f>IF(NOT(ISBLANK(Sheet1!BI180)),TEXT(Sheet1!BI180,"hh:mm"),"")</f>
        <v/>
      </c>
      <c r="BF178" t="str">
        <f>IF(NOT(ISBLANK(Sheet1!BJ180)),TEXT(Sheet1!BJ180,"hh:mm"),"")</f>
        <v/>
      </c>
      <c r="BG178" t="str">
        <f>IF(NOT(ISBLANK(Sheet1!BK180)),Sheet1!BK180,"")</f>
        <v/>
      </c>
      <c r="BH178" t="str">
        <f>IF(NOT(ISBLANK(Sheet1!BL180)),Sheet1!BL180,"")</f>
        <v/>
      </c>
      <c r="BI178" t="str">
        <f>IF(NOT(ISBLANK(Sheet1!BM180)),Sheet1!BM180,"")</f>
        <v/>
      </c>
      <c r="BJ178" t="str">
        <f>IF(NOT(ISBLANK(Sheet1!BN180)),Sheet1!BN180,"")</f>
        <v/>
      </c>
      <c r="BK178" t="str">
        <f>IF(NOT(ISBLANK(Sheet1!BO180)),Sheet1!BO180,"")</f>
        <v/>
      </c>
      <c r="BL178" t="str">
        <f>IF(NOT(ISBLANK(Sheet1!BP180)),Sheet1!BP180,"")</f>
        <v/>
      </c>
      <c r="BM178">
        <f t="shared" si="2"/>
        <v>512</v>
      </c>
    </row>
    <row r="179" spans="1:65">
      <c r="A179">
        <f>Sheet1!A181</f>
        <v>178</v>
      </c>
      <c r="B179" t="str">
        <f>Sheet1!B181</f>
        <v>PW::PW0619::0100</v>
      </c>
      <c r="C179">
        <f>Sheet1!C181</f>
        <v>38.300638999999997</v>
      </c>
      <c r="D179">
        <f>Sheet1!D181</f>
        <v>-104.754722</v>
      </c>
      <c r="E179" t="str">
        <f>Sheet1!E181</f>
        <v>S Palomar Dr</v>
      </c>
      <c r="F179" s="8">
        <f>Sheet1!F181</f>
        <v>45019</v>
      </c>
      <c r="G179" s="8">
        <f>Sheet1!G181</f>
        <v>45026</v>
      </c>
      <c r="H179" t="str">
        <f>Sheet1!H181</f>
        <v>W Kyle Dr</v>
      </c>
      <c r="I179">
        <f>Sheet1!I181</f>
        <v>306</v>
      </c>
      <c r="J179" t="str">
        <f>Sheet1!L181</f>
        <v>W Kyle Dr</v>
      </c>
      <c r="K179">
        <f>Sheet1!M181</f>
        <v>272</v>
      </c>
      <c r="L179">
        <f>IF(NOT(ISBLANK(Sheet1!P181)),Sheet1!P181,"")</f>
        <v>578</v>
      </c>
      <c r="M179" t="str">
        <f>IF(NOT(ISBLANK(Sheet1!Q181)),Sheet1!Q181,"")</f>
        <v/>
      </c>
      <c r="N179" s="13" t="str">
        <f>IF(NOT(ISBLANK(Sheet1!S181)),Sheet1!S181,"")</f>
        <v>20/30</v>
      </c>
      <c r="O179">
        <f>IF(NOT(ISBLANK(Sheet1!T181)),Sheet1!T181,"")</f>
        <v>27.9</v>
      </c>
      <c r="P179" s="13" t="str">
        <f>IF(NOT(ISBLANK(Sheet1!V181)),Sheet1!V181,"")</f>
        <v>20/30</v>
      </c>
      <c r="Q179">
        <f>IF(NOT(ISBLANK(Sheet1!W181)),Sheet1!W181,"")</f>
        <v>26.3</v>
      </c>
      <c r="R179" t="str">
        <f>IF(NOT(ISBLANK(Sheet1!J181)),TEXT(Sheet1!J181,"hh:mm"),"")</f>
        <v>07:00</v>
      </c>
      <c r="S179" t="str">
        <f>IF(NOT(ISBLANK(Sheet1!K181)),TEXT(Sheet1!K181,"hh:mm"),"")</f>
        <v>03:00</v>
      </c>
      <c r="T179" t="str">
        <f>IF(NOT(ISBLANK(Sheet1!N181)),TEXT(Sheet1!N181,"hh:mm"),"")</f>
        <v>06:45</v>
      </c>
      <c r="U179" t="str">
        <f>IF(NOT(ISBLANK(Sheet1!O181)),TEXT(Sheet1!O181,"hh:mm"),"")</f>
        <v>02:45</v>
      </c>
      <c r="V179">
        <f>IF(NOT(ISBLANK(Sheet1!X181)),Sheet1!X181,"")</f>
        <v>3991</v>
      </c>
      <c r="W179">
        <f>IF(NOT(ISBLANK(Sheet1!Y181)),Sheet1!Y181,"")</f>
        <v>17</v>
      </c>
      <c r="X179">
        <f>IF(NOT(ISBLANK(Sheet1!Z181)),Sheet1!Z181,"")</f>
        <v>0.4</v>
      </c>
      <c r="Y179">
        <f>IF(NOT(ISBLANK(Sheet1!AA181)),Sheet1!AA181,"")</f>
        <v>2601</v>
      </c>
      <c r="Z179">
        <f>IF(NOT(ISBLANK(Sheet1!AB181)),Sheet1!AB181,"")</f>
        <v>65.2</v>
      </c>
      <c r="AA179">
        <f>IF(NOT(ISBLANK(Sheet1!AC181)),Sheet1!AC181,"")</f>
        <v>885</v>
      </c>
      <c r="AB179">
        <f>IF(NOT(ISBLANK(Sheet1!AD181)),Sheet1!AD181,"")</f>
        <v>22.2</v>
      </c>
      <c r="AC179">
        <f>IF(NOT(ISBLANK(Sheet1!AE181)),Sheet1!AE181,"")</f>
        <v>31</v>
      </c>
      <c r="AD179">
        <f>IF(NOT(ISBLANK(Sheet1!AF181)),Sheet1!AF181,"")</f>
        <v>0.8</v>
      </c>
      <c r="AE179">
        <f>IF(NOT(ISBLANK(Sheet1!AG181)),Sheet1!AG181,"")</f>
        <v>425</v>
      </c>
      <c r="AF179">
        <f>IF(NOT(ISBLANK(Sheet1!AH181)),Sheet1!AH181,"")</f>
        <v>10.6</v>
      </c>
      <c r="AG179">
        <f>IF(NOT(ISBLANK(Sheet1!AI181)),Sheet1!AI181,"")</f>
        <v>9</v>
      </c>
      <c r="AH179">
        <f>IF(NOT(ISBLANK(Sheet1!AJ181)),Sheet1!AJ181,"")</f>
        <v>0.2</v>
      </c>
      <c r="AI179">
        <f>IF(NOT(ISBLANK(Sheet1!AK181)),Sheet1!AK181,"")</f>
        <v>0</v>
      </c>
      <c r="AJ179">
        <f>IF(NOT(ISBLANK(Sheet1!AL181)),Sheet1!AL181,"")</f>
        <v>0</v>
      </c>
      <c r="AK179">
        <f>IF(NOT(ISBLANK(Sheet1!AM181)),Sheet1!AM181,"")</f>
        <v>22</v>
      </c>
      <c r="AL179">
        <f>IF(NOT(ISBLANK(Sheet1!AN181)),Sheet1!AN181,"")</f>
        <v>0.6</v>
      </c>
      <c r="AM179">
        <f>IF(NOT(ISBLANK(Sheet1!AO181)),Sheet1!AO181,"")</f>
        <v>1</v>
      </c>
      <c r="AN179">
        <f>IF(NOT(ISBLANK(Sheet1!AP181)),Sheet1!AP181,"")</f>
        <v>0</v>
      </c>
      <c r="AO179">
        <f>IF(NOT(ISBLANK(Sheet1!AQ181)),Sheet1!AQ181,"")</f>
        <v>0</v>
      </c>
      <c r="AP179">
        <f>IF(NOT(ISBLANK(Sheet1!AR181)),Sheet1!AR181,"")</f>
        <v>0</v>
      </c>
      <c r="AQ179">
        <f>IF(NOT(ISBLANK(Sheet1!AS181)),Sheet1!AS181,"")</f>
        <v>0</v>
      </c>
      <c r="AR179">
        <f>IF(NOT(ISBLANK(Sheet1!AT181)),Sheet1!AT181,"")</f>
        <v>0</v>
      </c>
      <c r="AS179">
        <f>IF(NOT(ISBLANK(Sheet1!AU181)),Sheet1!AU181,"")</f>
        <v>0</v>
      </c>
      <c r="AT179">
        <f>IF(NOT(ISBLANK(Sheet1!AV181)),Sheet1!AV181,"")</f>
        <v>0</v>
      </c>
      <c r="AU179">
        <f>IF(NOT(ISBLANK(Sheet1!AW181)),Sheet1!AW181,"")</f>
        <v>0</v>
      </c>
      <c r="AV179">
        <f>IF(NOT(ISBLANK(Sheet1!AX181)),Sheet1!AX181,"")</f>
        <v>0</v>
      </c>
      <c r="AW179" t="str">
        <f>IF(NOT(ISBLANK(Sheet1!AZ181)),TEXT(Sheet1!AZ181,"hh:mm"),"")</f>
        <v/>
      </c>
      <c r="AX179" t="str">
        <f>IF(NOT(ISBLANK(Sheet1!BA181)),TEXT(Sheet1!BA181,"hh:mm"),"")</f>
        <v/>
      </c>
      <c r="AY179" t="str">
        <f>IF(NOT(ISBLANK(Sheet1!BB181)),Sheet1!BB181,"")</f>
        <v/>
      </c>
      <c r="AZ179" t="str">
        <f>IF(NOT(ISBLANK(Sheet1!BC181)),Sheet1!BC181,"")</f>
        <v/>
      </c>
      <c r="BA179" t="str">
        <f>IF(NOT(ISBLANK(Sheet1!BD181)),Sheet1!BD181,"")</f>
        <v/>
      </c>
      <c r="BB179" t="str">
        <f>IF(NOT(ISBLANK(Sheet1!BE181)),Sheet1!BE181,"")</f>
        <v/>
      </c>
      <c r="BC179" t="str">
        <f>IF(NOT(ISBLANK(Sheet1!BF181)),Sheet1!BF181,"")</f>
        <v/>
      </c>
      <c r="BD179" t="str">
        <f>IF(NOT(ISBLANK(Sheet1!BG181)),Sheet1!BG181,"")</f>
        <v/>
      </c>
      <c r="BE179" t="str">
        <f>IF(NOT(ISBLANK(Sheet1!BI181)),TEXT(Sheet1!BI181,"hh:mm"),"")</f>
        <v/>
      </c>
      <c r="BF179" t="str">
        <f>IF(NOT(ISBLANK(Sheet1!BJ181)),TEXT(Sheet1!BJ181,"hh:mm"),"")</f>
        <v/>
      </c>
      <c r="BG179" t="str">
        <f>IF(NOT(ISBLANK(Sheet1!BK181)),Sheet1!BK181,"")</f>
        <v/>
      </c>
      <c r="BH179" t="str">
        <f>IF(NOT(ISBLANK(Sheet1!BL181)),Sheet1!BL181,"")</f>
        <v/>
      </c>
      <c r="BI179" t="str">
        <f>IF(NOT(ISBLANK(Sheet1!BM181)),Sheet1!BM181,"")</f>
        <v/>
      </c>
      <c r="BJ179" t="str">
        <f>IF(NOT(ISBLANK(Sheet1!BN181)),Sheet1!BN181,"")</f>
        <v/>
      </c>
      <c r="BK179" t="str">
        <f>IF(NOT(ISBLANK(Sheet1!BO181)),Sheet1!BO181,"")</f>
        <v/>
      </c>
      <c r="BL179" t="str">
        <f>IF(NOT(ISBLANK(Sheet1!BP181)),Sheet1!BP181,"")</f>
        <v/>
      </c>
      <c r="BM179">
        <f t="shared" si="2"/>
        <v>578</v>
      </c>
    </row>
    <row r="180" spans="1:65">
      <c r="A180">
        <f>Sheet1!A182</f>
        <v>179</v>
      </c>
      <c r="B180" t="str">
        <f>Sheet1!B182</f>
        <v>PC::PC00213::0100</v>
      </c>
      <c r="C180">
        <f>Sheet1!C182</f>
        <v>38.062960655337399</v>
      </c>
      <c r="D180">
        <f>Sheet1!D182</f>
        <v>-104.98637781667399</v>
      </c>
      <c r="E180" t="str">
        <f>Sheet1!E182</f>
        <v>Pennsylvania Ave</v>
      </c>
      <c r="F180" s="8">
        <f>Sheet1!F182</f>
        <v>44784</v>
      </c>
      <c r="G180" s="8">
        <f>Sheet1!G182</f>
        <v>44791</v>
      </c>
      <c r="H180" t="str">
        <f>Sheet1!H182</f>
        <v>Pennsylvania Ave Bridge</v>
      </c>
      <c r="I180">
        <f>Sheet1!I182</f>
        <v>80</v>
      </c>
      <c r="J180" t="str">
        <f>Sheet1!L182</f>
        <v>Pennsylvania Ave Bridge</v>
      </c>
      <c r="K180">
        <f>Sheet1!M182</f>
        <v>89</v>
      </c>
      <c r="L180">
        <f>IF(NOT(ISBLANK(Sheet1!P182)),Sheet1!P182,"")</f>
        <v>169</v>
      </c>
      <c r="M180" t="str">
        <f>IF(NOT(ISBLANK(Sheet1!Q182)),Sheet1!Q182,"")</f>
        <v/>
      </c>
      <c r="N180" s="13">
        <f>IF(NOT(ISBLANK(Sheet1!S182)),Sheet1!S182,"")</f>
        <v>25</v>
      </c>
      <c r="O180">
        <f>IF(NOT(ISBLANK(Sheet1!T182)),Sheet1!T182,"")</f>
        <v>31</v>
      </c>
      <c r="P180" s="13">
        <f>IF(NOT(ISBLANK(Sheet1!V182)),Sheet1!V182,"")</f>
        <v>25</v>
      </c>
      <c r="Q180">
        <f>IF(NOT(ISBLANK(Sheet1!W182)),Sheet1!W182,"")</f>
        <v>26.2</v>
      </c>
      <c r="R180" t="str">
        <f>IF(NOT(ISBLANK(Sheet1!J182)),TEXT(Sheet1!J182,"hh:mm"),"")</f>
        <v>09:15</v>
      </c>
      <c r="S180" t="str">
        <f>IF(NOT(ISBLANK(Sheet1!K182)),TEXT(Sheet1!K182,"hh:mm"),"")</f>
        <v>05:00</v>
      </c>
      <c r="T180" t="str">
        <f>IF(NOT(ISBLANK(Sheet1!N182)),TEXT(Sheet1!N182,"hh:mm"),"")</f>
        <v>10:45</v>
      </c>
      <c r="U180" t="str">
        <f>IF(NOT(ISBLANK(Sheet1!O182)),TEXT(Sheet1!O182,"hh:mm"),"")</f>
        <v>03:15</v>
      </c>
      <c r="V180">
        <f>IF(NOT(ISBLANK(Sheet1!X182)),Sheet1!X182,"")</f>
        <v>1132</v>
      </c>
      <c r="W180">
        <f>IF(NOT(ISBLANK(Sheet1!Y182)),Sheet1!Y182,"")</f>
        <v>35</v>
      </c>
      <c r="X180">
        <f>IF(NOT(ISBLANK(Sheet1!Z182)),Sheet1!Z182,"")</f>
        <v>3.1</v>
      </c>
      <c r="Y180">
        <f>IF(NOT(ISBLANK(Sheet1!AA182)),Sheet1!AA182,"")</f>
        <v>592</v>
      </c>
      <c r="Z180">
        <f>IF(NOT(ISBLANK(Sheet1!AB182)),Sheet1!AB182,"")</f>
        <v>52.3</v>
      </c>
      <c r="AA180">
        <f>IF(NOT(ISBLANK(Sheet1!AC182)),Sheet1!AC182,"")</f>
        <v>345</v>
      </c>
      <c r="AB180">
        <f>IF(NOT(ISBLANK(Sheet1!AD182)),Sheet1!AD182,"")</f>
        <v>30.5</v>
      </c>
      <c r="AC180">
        <f>IF(NOT(ISBLANK(Sheet1!AE182)),Sheet1!AE182,"")</f>
        <v>10</v>
      </c>
      <c r="AD180">
        <f>IF(NOT(ISBLANK(Sheet1!AF182)),Sheet1!AF182,"")</f>
        <v>0.9</v>
      </c>
      <c r="AE180">
        <f>IF(NOT(ISBLANK(Sheet1!AG182)),Sheet1!AG182,"")</f>
        <v>139</v>
      </c>
      <c r="AF180">
        <f>IF(NOT(ISBLANK(Sheet1!AH182)),Sheet1!AH182,"")</f>
        <v>12.3</v>
      </c>
      <c r="AG180">
        <f>IF(NOT(ISBLANK(Sheet1!AI182)),Sheet1!AI182,"")</f>
        <v>1</v>
      </c>
      <c r="AH180">
        <f>IF(NOT(ISBLANK(Sheet1!AJ182)),Sheet1!AJ182,"")</f>
        <v>0.1</v>
      </c>
      <c r="AI180">
        <f>IF(NOT(ISBLANK(Sheet1!AK182)),Sheet1!AK182,"")</f>
        <v>0</v>
      </c>
      <c r="AJ180">
        <f>IF(NOT(ISBLANK(Sheet1!AL182)),Sheet1!AL182,"")</f>
        <v>0</v>
      </c>
      <c r="AK180">
        <f>IF(NOT(ISBLANK(Sheet1!AM182)),Sheet1!AM182,"")</f>
        <v>10</v>
      </c>
      <c r="AL180">
        <f>IF(NOT(ISBLANK(Sheet1!AN182)),Sheet1!AN182,"")</f>
        <v>0.9</v>
      </c>
      <c r="AM180">
        <f>IF(NOT(ISBLANK(Sheet1!AO182)),Sheet1!AO182,"")</f>
        <v>0</v>
      </c>
      <c r="AN180">
        <f>IF(NOT(ISBLANK(Sheet1!AP182)),Sheet1!AP182,"")</f>
        <v>0</v>
      </c>
      <c r="AO180">
        <f>IF(NOT(ISBLANK(Sheet1!AQ182)),Sheet1!AQ182,"")</f>
        <v>0</v>
      </c>
      <c r="AP180">
        <f>IF(NOT(ISBLANK(Sheet1!AR182)),Sheet1!AR182,"")</f>
        <v>0</v>
      </c>
      <c r="AQ180">
        <f>IF(NOT(ISBLANK(Sheet1!AS182)),Sheet1!AS182,"")</f>
        <v>0</v>
      </c>
      <c r="AR180">
        <f>IF(NOT(ISBLANK(Sheet1!AT182)),Sheet1!AT182,"")</f>
        <v>0</v>
      </c>
      <c r="AS180">
        <f>IF(NOT(ISBLANK(Sheet1!AU182)),Sheet1!AU182,"")</f>
        <v>0</v>
      </c>
      <c r="AT180">
        <f>IF(NOT(ISBLANK(Sheet1!AV182)),Sheet1!AV182,"")</f>
        <v>0</v>
      </c>
      <c r="AU180">
        <f>IF(NOT(ISBLANK(Sheet1!AW182)),Sheet1!AW182,"")</f>
        <v>0</v>
      </c>
      <c r="AV180">
        <f>IF(NOT(ISBLANK(Sheet1!AX182)),Sheet1!AX182,"")</f>
        <v>0</v>
      </c>
      <c r="AW180" t="str">
        <f>IF(NOT(ISBLANK(Sheet1!AZ182)),TEXT(Sheet1!AZ182,"hh:mm"),"")</f>
        <v/>
      </c>
      <c r="AX180" t="str">
        <f>IF(NOT(ISBLANK(Sheet1!BA182)),TEXT(Sheet1!BA182,"hh:mm"),"")</f>
        <v/>
      </c>
      <c r="AY180" t="str">
        <f>IF(NOT(ISBLANK(Sheet1!BB182)),Sheet1!BB182,"")</f>
        <v/>
      </c>
      <c r="AZ180" t="str">
        <f>IF(NOT(ISBLANK(Sheet1!BC182)),Sheet1!BC182,"")</f>
        <v/>
      </c>
      <c r="BA180" t="str">
        <f>IF(NOT(ISBLANK(Sheet1!BD182)),Sheet1!BD182,"")</f>
        <v/>
      </c>
      <c r="BB180" t="str">
        <f>IF(NOT(ISBLANK(Sheet1!BE182)),Sheet1!BE182,"")</f>
        <v/>
      </c>
      <c r="BC180" t="str">
        <f>IF(NOT(ISBLANK(Sheet1!BF182)),Sheet1!BF182,"")</f>
        <v/>
      </c>
      <c r="BD180" t="str">
        <f>IF(NOT(ISBLANK(Sheet1!BG182)),Sheet1!BG182,"")</f>
        <v/>
      </c>
      <c r="BE180" t="str">
        <f>IF(NOT(ISBLANK(Sheet1!BI182)),TEXT(Sheet1!BI182,"hh:mm"),"")</f>
        <v/>
      </c>
      <c r="BF180" t="str">
        <f>IF(NOT(ISBLANK(Sheet1!BJ182)),TEXT(Sheet1!BJ182,"hh:mm"),"")</f>
        <v/>
      </c>
      <c r="BG180" t="str">
        <f>IF(NOT(ISBLANK(Sheet1!BK182)),Sheet1!BK182,"")</f>
        <v/>
      </c>
      <c r="BH180" t="str">
        <f>IF(NOT(ISBLANK(Sheet1!BL182)),Sheet1!BL182,"")</f>
        <v/>
      </c>
      <c r="BI180" t="str">
        <f>IF(NOT(ISBLANK(Sheet1!BM182)),Sheet1!BM182,"")</f>
        <v/>
      </c>
      <c r="BJ180" t="str">
        <f>IF(NOT(ISBLANK(Sheet1!BN182)),Sheet1!BN182,"")</f>
        <v/>
      </c>
      <c r="BK180" t="str">
        <f>IF(NOT(ISBLANK(Sheet1!BO182)),Sheet1!BO182,"")</f>
        <v/>
      </c>
      <c r="BL180" t="str">
        <f>IF(NOT(ISBLANK(Sheet1!BP182)),Sheet1!BP182,"")</f>
        <v/>
      </c>
      <c r="BM180">
        <f t="shared" si="2"/>
        <v>169</v>
      </c>
    </row>
    <row r="181" spans="1:65">
      <c r="A181">
        <f>Sheet1!A183</f>
        <v>180</v>
      </c>
      <c r="B181" t="str">
        <f>Sheet1!B183</f>
        <v>None</v>
      </c>
      <c r="C181">
        <f>Sheet1!C183</f>
        <v>37.935593003339598</v>
      </c>
      <c r="D181">
        <f>Sheet1!D183</f>
        <v>-104.750289489287</v>
      </c>
      <c r="E181" t="str">
        <f>Sheet1!E183</f>
        <v>Pickney Rd</v>
      </c>
      <c r="F181" s="8">
        <f>Sheet1!F183</f>
        <v>44844</v>
      </c>
      <c r="G181" s="8">
        <f>Sheet1!G183</f>
        <v>44851</v>
      </c>
      <c r="H181" t="str">
        <f>Sheet1!H183</f>
        <v>Cedarwood Rd</v>
      </c>
      <c r="I181">
        <f>Sheet1!I183</f>
        <v>16</v>
      </c>
      <c r="J181" t="str">
        <f>Sheet1!L183</f>
        <v>Cedarwood Rd</v>
      </c>
      <c r="K181">
        <f>Sheet1!M183</f>
        <v>16</v>
      </c>
      <c r="L181">
        <f>IF(NOT(ISBLANK(Sheet1!P183)),Sheet1!P183,"")</f>
        <v>32</v>
      </c>
      <c r="M181" t="str">
        <f>IF(NOT(ISBLANK(Sheet1!Q183)),Sheet1!Q183,"")</f>
        <v/>
      </c>
      <c r="N181" s="13" t="str">
        <f>IF(NOT(ISBLANK(Sheet1!S183)),Sheet1!S183,"")</f>
        <v/>
      </c>
      <c r="O181">
        <f>IF(NOT(ISBLANK(Sheet1!T183)),Sheet1!T183,"")</f>
        <v>39.9</v>
      </c>
      <c r="P181" s="13">
        <f>IF(NOT(ISBLANK(Sheet1!V183)),Sheet1!V183,"")</f>
        <v>0</v>
      </c>
      <c r="Q181">
        <f>IF(NOT(ISBLANK(Sheet1!W183)),Sheet1!W183,"")</f>
        <v>36</v>
      </c>
      <c r="R181" t="str">
        <f>IF(NOT(ISBLANK(Sheet1!J183)),TEXT(Sheet1!J183,"hh:mm"),"")</f>
        <v>11:00</v>
      </c>
      <c r="S181" t="str">
        <f>IF(NOT(ISBLANK(Sheet1!K183)),TEXT(Sheet1!K183,"hh:mm"),"")</f>
        <v>04:00</v>
      </c>
      <c r="T181" t="str">
        <f>IF(NOT(ISBLANK(Sheet1!N183)),TEXT(Sheet1!N183,"hh:mm"),"")</f>
        <v>10:15</v>
      </c>
      <c r="U181" t="str">
        <f>IF(NOT(ISBLANK(Sheet1!O183)),TEXT(Sheet1!O183,"hh:mm"),"")</f>
        <v>12:45</v>
      </c>
      <c r="V181">
        <f>IF(NOT(ISBLANK(Sheet1!X183)),Sheet1!X183,"")</f>
        <v>217</v>
      </c>
      <c r="W181">
        <f>IF(NOT(ISBLANK(Sheet1!Y183)),Sheet1!Y183,"")</f>
        <v>0</v>
      </c>
      <c r="X181">
        <f>IF(NOT(ISBLANK(Sheet1!Z183)),Sheet1!Z183,"")</f>
        <v>0</v>
      </c>
      <c r="Y181">
        <f>IF(NOT(ISBLANK(Sheet1!AA183)),Sheet1!AA183,"")</f>
        <v>73</v>
      </c>
      <c r="Z181">
        <f>IF(NOT(ISBLANK(Sheet1!AB183)),Sheet1!AB183,"")</f>
        <v>33.6</v>
      </c>
      <c r="AA181">
        <f>IF(NOT(ISBLANK(Sheet1!AC183)),Sheet1!AC183,"")</f>
        <v>69</v>
      </c>
      <c r="AB181">
        <f>IF(NOT(ISBLANK(Sheet1!AD183)),Sheet1!AD183,"")</f>
        <v>31.8</v>
      </c>
      <c r="AC181">
        <f>IF(NOT(ISBLANK(Sheet1!AE183)),Sheet1!AE183,"")</f>
        <v>0</v>
      </c>
      <c r="AD181">
        <f>IF(NOT(ISBLANK(Sheet1!AF183)),Sheet1!AF183,"")</f>
        <v>0</v>
      </c>
      <c r="AE181">
        <f>IF(NOT(ISBLANK(Sheet1!AG183)),Sheet1!AG183,"")</f>
        <v>34</v>
      </c>
      <c r="AF181">
        <f>IF(NOT(ISBLANK(Sheet1!AH183)),Sheet1!AH183,"")</f>
        <v>15.7</v>
      </c>
      <c r="AG181">
        <f>IF(NOT(ISBLANK(Sheet1!AI183)),Sheet1!AI183,"")</f>
        <v>4</v>
      </c>
      <c r="AH181">
        <f>IF(NOT(ISBLANK(Sheet1!AJ183)),Sheet1!AJ183,"")</f>
        <v>1.8</v>
      </c>
      <c r="AI181">
        <f>IF(NOT(ISBLANK(Sheet1!AK183)),Sheet1!AK183,"")</f>
        <v>0</v>
      </c>
      <c r="AJ181">
        <f>IF(NOT(ISBLANK(Sheet1!AL183)),Sheet1!AL183,"")</f>
        <v>0</v>
      </c>
      <c r="AK181">
        <f>IF(NOT(ISBLANK(Sheet1!AM183)),Sheet1!AM183,"")</f>
        <v>9</v>
      </c>
      <c r="AL181">
        <f>IF(NOT(ISBLANK(Sheet1!AN183)),Sheet1!AN183,"")</f>
        <v>4.0999999999999996</v>
      </c>
      <c r="AM181">
        <f>IF(NOT(ISBLANK(Sheet1!AO183)),Sheet1!AO183,"")</f>
        <v>28</v>
      </c>
      <c r="AN181">
        <f>IF(NOT(ISBLANK(Sheet1!AP183)),Sheet1!AP183,"")</f>
        <v>12.9</v>
      </c>
      <c r="AO181">
        <f>IF(NOT(ISBLANK(Sheet1!AQ183)),Sheet1!AQ183,"")</f>
        <v>0</v>
      </c>
      <c r="AP181">
        <f>IF(NOT(ISBLANK(Sheet1!AR183)),Sheet1!AR183,"")</f>
        <v>0</v>
      </c>
      <c r="AQ181">
        <f>IF(NOT(ISBLANK(Sheet1!AS183)),Sheet1!AS183,"")</f>
        <v>0</v>
      </c>
      <c r="AR181">
        <f>IF(NOT(ISBLANK(Sheet1!AT183)),Sheet1!AT183,"")</f>
        <v>0</v>
      </c>
      <c r="AS181">
        <f>IF(NOT(ISBLANK(Sheet1!AU183)),Sheet1!AU183,"")</f>
        <v>0</v>
      </c>
      <c r="AT181">
        <f>IF(NOT(ISBLANK(Sheet1!AV183)),Sheet1!AV183,"")</f>
        <v>0</v>
      </c>
      <c r="AU181">
        <f>IF(NOT(ISBLANK(Sheet1!AW183)),Sheet1!AW183,"")</f>
        <v>0</v>
      </c>
      <c r="AV181">
        <f>IF(NOT(ISBLANK(Sheet1!AX183)),Sheet1!AX183,"")</f>
        <v>0</v>
      </c>
      <c r="AW181" t="str">
        <f>IF(NOT(ISBLANK(Sheet1!AZ183)),TEXT(Sheet1!AZ183,"hh:mm"),"")</f>
        <v/>
      </c>
      <c r="AX181" t="str">
        <f>IF(NOT(ISBLANK(Sheet1!BA183)),TEXT(Sheet1!BA183,"hh:mm"),"")</f>
        <v/>
      </c>
      <c r="AY181" t="str">
        <f>IF(NOT(ISBLANK(Sheet1!BB183)),Sheet1!BB183,"")</f>
        <v/>
      </c>
      <c r="AZ181" t="str">
        <f>IF(NOT(ISBLANK(Sheet1!BC183)),Sheet1!BC183,"")</f>
        <v/>
      </c>
      <c r="BA181" t="str">
        <f>IF(NOT(ISBLANK(Sheet1!BD183)),Sheet1!BD183,"")</f>
        <v/>
      </c>
      <c r="BB181" t="str">
        <f>IF(NOT(ISBLANK(Sheet1!BE183)),Sheet1!BE183,"")</f>
        <v/>
      </c>
      <c r="BC181" t="str">
        <f>IF(NOT(ISBLANK(Sheet1!BF183)),Sheet1!BF183,"")</f>
        <v/>
      </c>
      <c r="BD181" t="str">
        <f>IF(NOT(ISBLANK(Sheet1!BG183)),Sheet1!BG183,"")</f>
        <v/>
      </c>
      <c r="BE181" t="str">
        <f>IF(NOT(ISBLANK(Sheet1!BI183)),TEXT(Sheet1!BI183,"hh:mm"),"")</f>
        <v/>
      </c>
      <c r="BF181" t="str">
        <f>IF(NOT(ISBLANK(Sheet1!BJ183)),TEXT(Sheet1!BJ183,"hh:mm"),"")</f>
        <v/>
      </c>
      <c r="BG181" t="str">
        <f>IF(NOT(ISBLANK(Sheet1!BK183)),Sheet1!BK183,"")</f>
        <v/>
      </c>
      <c r="BH181" t="str">
        <f>IF(NOT(ISBLANK(Sheet1!BL183)),Sheet1!BL183,"")</f>
        <v/>
      </c>
      <c r="BI181" t="str">
        <f>IF(NOT(ISBLANK(Sheet1!BM183)),Sheet1!BM183,"")</f>
        <v/>
      </c>
      <c r="BJ181" t="str">
        <f>IF(NOT(ISBLANK(Sheet1!BN183)),Sheet1!BN183,"")</f>
        <v/>
      </c>
      <c r="BK181" t="str">
        <f>IF(NOT(ISBLANK(Sheet1!BO183)),Sheet1!BO183,"")</f>
        <v/>
      </c>
      <c r="BL181" t="str">
        <f>IF(NOT(ISBLANK(Sheet1!BP183)),Sheet1!BP183,"")</f>
        <v/>
      </c>
      <c r="BM181">
        <f t="shared" si="2"/>
        <v>32</v>
      </c>
    </row>
    <row r="182" spans="1:65">
      <c r="A182">
        <f>Sheet1!A184</f>
        <v>181</v>
      </c>
      <c r="B182" t="str">
        <f>Sheet1!B184</f>
        <v>None</v>
      </c>
      <c r="C182">
        <f>Sheet1!C184</f>
        <v>37.9242406898084</v>
      </c>
      <c r="D182">
        <f>Sheet1!D184</f>
        <v>-104.765817732321</v>
      </c>
      <c r="E182" t="str">
        <f>Sheet1!E184</f>
        <v>Pickney Rd</v>
      </c>
      <c r="F182" s="8">
        <f>Sheet1!F184</f>
        <v>44844</v>
      </c>
      <c r="G182" s="8">
        <f>Sheet1!G184</f>
        <v>44851</v>
      </c>
      <c r="H182" t="str">
        <f>Sheet1!H184</f>
        <v>Cedarwood Rd</v>
      </c>
      <c r="I182">
        <f>Sheet1!I184</f>
        <v>24</v>
      </c>
      <c r="J182" t="str">
        <f>Sheet1!L184</f>
        <v>Cedarwood Rd</v>
      </c>
      <c r="K182">
        <f>Sheet1!M184</f>
        <v>23</v>
      </c>
      <c r="L182">
        <f>IF(NOT(ISBLANK(Sheet1!P184)),Sheet1!P184,"")</f>
        <v>47</v>
      </c>
      <c r="M182" t="str">
        <f>IF(NOT(ISBLANK(Sheet1!Q184)),Sheet1!Q184,"")</f>
        <v/>
      </c>
      <c r="N182" s="13" t="str">
        <f>IF(NOT(ISBLANK(Sheet1!S184)),Sheet1!S184,"")</f>
        <v/>
      </c>
      <c r="O182">
        <f>IF(NOT(ISBLANK(Sheet1!T184)),Sheet1!T184,"")</f>
        <v>34.9</v>
      </c>
      <c r="P182" s="13">
        <f>IF(NOT(ISBLANK(Sheet1!V184)),Sheet1!V184,"")</f>
        <v>0</v>
      </c>
      <c r="Q182">
        <f>IF(NOT(ISBLANK(Sheet1!W184)),Sheet1!W184,"")</f>
        <v>32.9</v>
      </c>
      <c r="R182" t="str">
        <f>IF(NOT(ISBLANK(Sheet1!J184)),TEXT(Sheet1!J184,"hh:mm"),"")</f>
        <v>06:30</v>
      </c>
      <c r="S182" t="str">
        <f>IF(NOT(ISBLANK(Sheet1!K184)),TEXT(Sheet1!K184,"hh:mm"),"")</f>
        <v>12:00</v>
      </c>
      <c r="T182" t="str">
        <f>IF(NOT(ISBLANK(Sheet1!N184)),TEXT(Sheet1!N184,"hh:mm"),"")</f>
        <v>11:00</v>
      </c>
      <c r="U182" t="str">
        <f>IF(NOT(ISBLANK(Sheet1!O184)),TEXT(Sheet1!O184,"hh:mm"),"")</f>
        <v>12:00</v>
      </c>
      <c r="V182">
        <f>IF(NOT(ISBLANK(Sheet1!X184)),Sheet1!X184,"")</f>
        <v>313</v>
      </c>
      <c r="W182">
        <f>IF(NOT(ISBLANK(Sheet1!Y184)),Sheet1!Y184,"")</f>
        <v>1</v>
      </c>
      <c r="X182">
        <f>IF(NOT(ISBLANK(Sheet1!Z184)),Sheet1!Z184,"")</f>
        <v>0.3</v>
      </c>
      <c r="Y182">
        <f>IF(NOT(ISBLANK(Sheet1!AA184)),Sheet1!AA184,"")</f>
        <v>36</v>
      </c>
      <c r="Z182">
        <f>IF(NOT(ISBLANK(Sheet1!AB184)),Sheet1!AB184,"")</f>
        <v>11.5</v>
      </c>
      <c r="AA182">
        <f>IF(NOT(ISBLANK(Sheet1!AC184)),Sheet1!AC184,"")</f>
        <v>69</v>
      </c>
      <c r="AB182">
        <f>IF(NOT(ISBLANK(Sheet1!AD184)),Sheet1!AD184,"")</f>
        <v>22</v>
      </c>
      <c r="AC182">
        <f>IF(NOT(ISBLANK(Sheet1!AE184)),Sheet1!AE184,"")</f>
        <v>3</v>
      </c>
      <c r="AD182">
        <f>IF(NOT(ISBLANK(Sheet1!AF184)),Sheet1!AF184,"")</f>
        <v>1</v>
      </c>
      <c r="AE182">
        <f>IF(NOT(ISBLANK(Sheet1!AG184)),Sheet1!AG184,"")</f>
        <v>49</v>
      </c>
      <c r="AF182">
        <f>IF(NOT(ISBLANK(Sheet1!AH184)),Sheet1!AH184,"")</f>
        <v>15.7</v>
      </c>
      <c r="AG182">
        <f>IF(NOT(ISBLANK(Sheet1!AI184)),Sheet1!AI184,"")</f>
        <v>5</v>
      </c>
      <c r="AH182">
        <f>IF(NOT(ISBLANK(Sheet1!AJ184)),Sheet1!AJ184,"")</f>
        <v>1.6</v>
      </c>
      <c r="AI182">
        <f>IF(NOT(ISBLANK(Sheet1!AK184)),Sheet1!AK184,"")</f>
        <v>0</v>
      </c>
      <c r="AJ182">
        <f>IF(NOT(ISBLANK(Sheet1!AL184)),Sheet1!AL184,"")</f>
        <v>0</v>
      </c>
      <c r="AK182">
        <f>IF(NOT(ISBLANK(Sheet1!AM184)),Sheet1!AM184,"")</f>
        <v>23</v>
      </c>
      <c r="AL182">
        <f>IF(NOT(ISBLANK(Sheet1!AN184)),Sheet1!AN184,"")</f>
        <v>7.3</v>
      </c>
      <c r="AM182">
        <f>IF(NOT(ISBLANK(Sheet1!AO184)),Sheet1!AO184,"")</f>
        <v>127</v>
      </c>
      <c r="AN182">
        <f>IF(NOT(ISBLANK(Sheet1!AP184)),Sheet1!AP184,"")</f>
        <v>40.6</v>
      </c>
      <c r="AO182">
        <f>IF(NOT(ISBLANK(Sheet1!AQ184)),Sheet1!AQ184,"")</f>
        <v>0</v>
      </c>
      <c r="AP182">
        <f>IF(NOT(ISBLANK(Sheet1!AR184)),Sheet1!AR184,"")</f>
        <v>0</v>
      </c>
      <c r="AQ182">
        <f>IF(NOT(ISBLANK(Sheet1!AS184)),Sheet1!AS184,"")</f>
        <v>0</v>
      </c>
      <c r="AR182">
        <f>IF(NOT(ISBLANK(Sheet1!AT184)),Sheet1!AT184,"")</f>
        <v>0</v>
      </c>
      <c r="AS182">
        <f>IF(NOT(ISBLANK(Sheet1!AU184)),Sheet1!AU184,"")</f>
        <v>0</v>
      </c>
      <c r="AT182">
        <f>IF(NOT(ISBLANK(Sheet1!AV184)),Sheet1!AV184,"")</f>
        <v>0</v>
      </c>
      <c r="AU182">
        <f>IF(NOT(ISBLANK(Sheet1!AW184)),Sheet1!AW184,"")</f>
        <v>0</v>
      </c>
      <c r="AV182">
        <f>IF(NOT(ISBLANK(Sheet1!AX184)),Sheet1!AX184,"")</f>
        <v>0</v>
      </c>
      <c r="AW182" t="str">
        <f>IF(NOT(ISBLANK(Sheet1!AZ184)),TEXT(Sheet1!AZ184,"hh:mm"),"")</f>
        <v/>
      </c>
      <c r="AX182" t="str">
        <f>IF(NOT(ISBLANK(Sheet1!BA184)),TEXT(Sheet1!BA184,"hh:mm"),"")</f>
        <v/>
      </c>
      <c r="AY182" t="str">
        <f>IF(NOT(ISBLANK(Sheet1!BB184)),Sheet1!BB184,"")</f>
        <v/>
      </c>
      <c r="AZ182" t="str">
        <f>IF(NOT(ISBLANK(Sheet1!BC184)),Sheet1!BC184,"")</f>
        <v/>
      </c>
      <c r="BA182" t="str">
        <f>IF(NOT(ISBLANK(Sheet1!BD184)),Sheet1!BD184,"")</f>
        <v/>
      </c>
      <c r="BB182" t="str">
        <f>IF(NOT(ISBLANK(Sheet1!BE184)),Sheet1!BE184,"")</f>
        <v/>
      </c>
      <c r="BC182" t="str">
        <f>IF(NOT(ISBLANK(Sheet1!BF184)),Sheet1!BF184,"")</f>
        <v/>
      </c>
      <c r="BD182" t="str">
        <f>IF(NOT(ISBLANK(Sheet1!BG184)),Sheet1!BG184,"")</f>
        <v/>
      </c>
      <c r="BE182" t="str">
        <f>IF(NOT(ISBLANK(Sheet1!BI184)),TEXT(Sheet1!BI184,"hh:mm"),"")</f>
        <v/>
      </c>
      <c r="BF182" t="str">
        <f>IF(NOT(ISBLANK(Sheet1!BJ184)),TEXT(Sheet1!BJ184,"hh:mm"),"")</f>
        <v/>
      </c>
      <c r="BG182" t="str">
        <f>IF(NOT(ISBLANK(Sheet1!BK184)),Sheet1!BK184,"")</f>
        <v/>
      </c>
      <c r="BH182" t="str">
        <f>IF(NOT(ISBLANK(Sheet1!BL184)),Sheet1!BL184,"")</f>
        <v/>
      </c>
      <c r="BI182" t="str">
        <f>IF(NOT(ISBLANK(Sheet1!BM184)),Sheet1!BM184,"")</f>
        <v/>
      </c>
      <c r="BJ182" t="str">
        <f>IF(NOT(ISBLANK(Sheet1!BN184)),Sheet1!BN184,"")</f>
        <v/>
      </c>
      <c r="BK182" t="str">
        <f>IF(NOT(ISBLANK(Sheet1!BO184)),Sheet1!BO184,"")</f>
        <v/>
      </c>
      <c r="BL182" t="str">
        <f>IF(NOT(ISBLANK(Sheet1!BP184)),Sheet1!BP184,"")</f>
        <v/>
      </c>
      <c r="BM182">
        <f t="shared" si="2"/>
        <v>47</v>
      </c>
    </row>
    <row r="183" spans="1:65">
      <c r="A183">
        <f>Sheet1!A185</f>
        <v>182</v>
      </c>
      <c r="B183" t="str">
        <f>Sheet1!B185</f>
        <v>None</v>
      </c>
      <c r="C183">
        <f>Sheet1!C185</f>
        <v>37.9135333360095</v>
      </c>
      <c r="D183">
        <f>Sheet1!D185</f>
        <v>-104.792011195594</v>
      </c>
      <c r="E183" t="str">
        <f>Sheet1!E185</f>
        <v>Pickney Rd</v>
      </c>
      <c r="F183" s="8">
        <f>Sheet1!F185</f>
        <v>44844</v>
      </c>
      <c r="G183" s="8">
        <f>Sheet1!G185</f>
        <v>44851</v>
      </c>
      <c r="H183" t="str">
        <f>Sheet1!H185</f>
        <v>Thacker Rd</v>
      </c>
      <c r="I183">
        <f>Sheet1!I185</f>
        <v>66</v>
      </c>
      <c r="J183" t="str">
        <f>Sheet1!L185</f>
        <v>Thacker Rd</v>
      </c>
      <c r="K183">
        <f>Sheet1!M185</f>
        <v>66</v>
      </c>
      <c r="L183">
        <f>IF(NOT(ISBLANK(Sheet1!P185)),Sheet1!P185,"")</f>
        <v>132</v>
      </c>
      <c r="M183" t="str">
        <f>IF(NOT(ISBLANK(Sheet1!Q185)),Sheet1!Q185,"")</f>
        <v/>
      </c>
      <c r="N183" s="13" t="str">
        <f>IF(NOT(ISBLANK(Sheet1!S185)),Sheet1!S185,"")</f>
        <v/>
      </c>
      <c r="O183">
        <f>IF(NOT(ISBLANK(Sheet1!T185)),Sheet1!T185,"")</f>
        <v>33.299999999999997</v>
      </c>
      <c r="P183" s="13">
        <f>IF(NOT(ISBLANK(Sheet1!V185)),Sheet1!V185,"")</f>
        <v>0</v>
      </c>
      <c r="Q183">
        <f>IF(NOT(ISBLANK(Sheet1!W185)),Sheet1!W185,"")</f>
        <v>39.9</v>
      </c>
      <c r="R183" t="str">
        <f>IF(NOT(ISBLANK(Sheet1!J185)),TEXT(Sheet1!J185,"hh:mm"),"")</f>
        <v>09:30</v>
      </c>
      <c r="S183" t="str">
        <f>IF(NOT(ISBLANK(Sheet1!K185)),TEXT(Sheet1!K185,"hh:mm"),"")</f>
        <v>01:15</v>
      </c>
      <c r="T183" t="str">
        <f>IF(NOT(ISBLANK(Sheet1!N185)),TEXT(Sheet1!N185,"hh:mm"),"")</f>
        <v>08:45</v>
      </c>
      <c r="U183" t="str">
        <f>IF(NOT(ISBLANK(Sheet1!O185)),TEXT(Sheet1!O185,"hh:mm"),"")</f>
        <v>04:45</v>
      </c>
      <c r="V183">
        <f>IF(NOT(ISBLANK(Sheet1!X185)),Sheet1!X185,"")</f>
        <v>899</v>
      </c>
      <c r="W183">
        <f>IF(NOT(ISBLANK(Sheet1!Y185)),Sheet1!Y185,"")</f>
        <v>8</v>
      </c>
      <c r="X183">
        <f>IF(NOT(ISBLANK(Sheet1!Z185)),Sheet1!Z185,"")</f>
        <v>0.9</v>
      </c>
      <c r="Y183">
        <f>IF(NOT(ISBLANK(Sheet1!AA185)),Sheet1!AA185,"")</f>
        <v>289</v>
      </c>
      <c r="Z183">
        <f>IF(NOT(ISBLANK(Sheet1!AB185)),Sheet1!AB185,"")</f>
        <v>32.1</v>
      </c>
      <c r="AA183">
        <f>IF(NOT(ISBLANK(Sheet1!AC185)),Sheet1!AC185,"")</f>
        <v>261</v>
      </c>
      <c r="AB183">
        <f>IF(NOT(ISBLANK(Sheet1!AD185)),Sheet1!AD185,"")</f>
        <v>29</v>
      </c>
      <c r="AC183">
        <f>IF(NOT(ISBLANK(Sheet1!AE185)),Sheet1!AE185,"")</f>
        <v>12</v>
      </c>
      <c r="AD183">
        <f>IF(NOT(ISBLANK(Sheet1!AF185)),Sheet1!AF185,"")</f>
        <v>1.3</v>
      </c>
      <c r="AE183">
        <f>IF(NOT(ISBLANK(Sheet1!AG185)),Sheet1!AG185,"")</f>
        <v>155</v>
      </c>
      <c r="AF183">
        <f>IF(NOT(ISBLANK(Sheet1!AH185)),Sheet1!AH185,"")</f>
        <v>17.2</v>
      </c>
      <c r="AG183">
        <f>IF(NOT(ISBLANK(Sheet1!AI185)),Sheet1!AI185,"")</f>
        <v>3</v>
      </c>
      <c r="AH183">
        <f>IF(NOT(ISBLANK(Sheet1!AJ185)),Sheet1!AJ185,"")</f>
        <v>0.3</v>
      </c>
      <c r="AI183">
        <f>IF(NOT(ISBLANK(Sheet1!AK185)),Sheet1!AK185,"")</f>
        <v>0</v>
      </c>
      <c r="AJ183">
        <f>IF(NOT(ISBLANK(Sheet1!AL185)),Sheet1!AL185,"")</f>
        <v>0</v>
      </c>
      <c r="AK183">
        <f>IF(NOT(ISBLANK(Sheet1!AM185)),Sheet1!AM185,"")</f>
        <v>54</v>
      </c>
      <c r="AL183">
        <f>IF(NOT(ISBLANK(Sheet1!AN185)),Sheet1!AN185,"")</f>
        <v>6</v>
      </c>
      <c r="AM183">
        <f>IF(NOT(ISBLANK(Sheet1!AO185)),Sheet1!AO185,"")</f>
        <v>116</v>
      </c>
      <c r="AN183">
        <f>IF(NOT(ISBLANK(Sheet1!AP185)),Sheet1!AP185,"")</f>
        <v>12.9</v>
      </c>
      <c r="AO183">
        <f>IF(NOT(ISBLANK(Sheet1!AQ185)),Sheet1!AQ185,"")</f>
        <v>1</v>
      </c>
      <c r="AP183">
        <f>IF(NOT(ISBLANK(Sheet1!AR185)),Sheet1!AR185,"")</f>
        <v>0.1</v>
      </c>
      <c r="AQ183">
        <f>IF(NOT(ISBLANK(Sheet1!AS185)),Sheet1!AS185,"")</f>
        <v>0</v>
      </c>
      <c r="AR183">
        <f>IF(NOT(ISBLANK(Sheet1!AT185)),Sheet1!AT185,"")</f>
        <v>0</v>
      </c>
      <c r="AS183">
        <f>IF(NOT(ISBLANK(Sheet1!AU185)),Sheet1!AU185,"")</f>
        <v>0</v>
      </c>
      <c r="AT183">
        <f>IF(NOT(ISBLANK(Sheet1!AV185)),Sheet1!AV185,"")</f>
        <v>0</v>
      </c>
      <c r="AU183">
        <f>IF(NOT(ISBLANK(Sheet1!AW185)),Sheet1!AW185,"")</f>
        <v>0</v>
      </c>
      <c r="AV183">
        <f>IF(NOT(ISBLANK(Sheet1!AX185)),Sheet1!AX185,"")</f>
        <v>0</v>
      </c>
      <c r="AW183" t="str">
        <f>IF(NOT(ISBLANK(Sheet1!AZ185)),TEXT(Sheet1!AZ185,"hh:mm"),"")</f>
        <v/>
      </c>
      <c r="AX183" t="str">
        <f>IF(NOT(ISBLANK(Sheet1!BA185)),TEXT(Sheet1!BA185,"hh:mm"),"")</f>
        <v/>
      </c>
      <c r="AY183" t="str">
        <f>IF(NOT(ISBLANK(Sheet1!BB185)),Sheet1!BB185,"")</f>
        <v/>
      </c>
      <c r="AZ183" t="str">
        <f>IF(NOT(ISBLANK(Sheet1!BC185)),Sheet1!BC185,"")</f>
        <v/>
      </c>
      <c r="BA183" t="str">
        <f>IF(NOT(ISBLANK(Sheet1!BD185)),Sheet1!BD185,"")</f>
        <v/>
      </c>
      <c r="BB183" t="str">
        <f>IF(NOT(ISBLANK(Sheet1!BE185)),Sheet1!BE185,"")</f>
        <v/>
      </c>
      <c r="BC183" t="str">
        <f>IF(NOT(ISBLANK(Sheet1!BF185)),Sheet1!BF185,"")</f>
        <v/>
      </c>
      <c r="BD183" t="str">
        <f>IF(NOT(ISBLANK(Sheet1!BG185)),Sheet1!BG185,"")</f>
        <v/>
      </c>
      <c r="BE183" t="str">
        <f>IF(NOT(ISBLANK(Sheet1!BI185)),TEXT(Sheet1!BI185,"hh:mm"),"")</f>
        <v/>
      </c>
      <c r="BF183" t="str">
        <f>IF(NOT(ISBLANK(Sheet1!BJ185)),TEXT(Sheet1!BJ185,"hh:mm"),"")</f>
        <v/>
      </c>
      <c r="BG183" t="str">
        <f>IF(NOT(ISBLANK(Sheet1!BK185)),Sheet1!BK185,"")</f>
        <v/>
      </c>
      <c r="BH183" t="str">
        <f>IF(NOT(ISBLANK(Sheet1!BL185)),Sheet1!BL185,"")</f>
        <v/>
      </c>
      <c r="BI183" t="str">
        <f>IF(NOT(ISBLANK(Sheet1!BM185)),Sheet1!BM185,"")</f>
        <v/>
      </c>
      <c r="BJ183" t="str">
        <f>IF(NOT(ISBLANK(Sheet1!BN185)),Sheet1!BN185,"")</f>
        <v/>
      </c>
      <c r="BK183" t="str">
        <f>IF(NOT(ISBLANK(Sheet1!BO185)),Sheet1!BO185,"")</f>
        <v/>
      </c>
      <c r="BL183" t="str">
        <f>IF(NOT(ISBLANK(Sheet1!BP185)),Sheet1!BP185,"")</f>
        <v/>
      </c>
      <c r="BM183">
        <f t="shared" si="2"/>
        <v>132</v>
      </c>
    </row>
    <row r="184" spans="1:65">
      <c r="A184">
        <f>Sheet1!A186</f>
        <v>183</v>
      </c>
      <c r="B184" t="str">
        <f>Sheet1!B186</f>
        <v>None</v>
      </c>
      <c r="C184">
        <f>Sheet1!C186</f>
        <v>37.911299512358603</v>
      </c>
      <c r="D184">
        <f>Sheet1!D186</f>
        <v>-104.792022908413</v>
      </c>
      <c r="E184" t="str">
        <f>Sheet1!E186</f>
        <v>Pickney Rd</v>
      </c>
      <c r="F184" s="8">
        <f>Sheet1!F186</f>
        <v>44844</v>
      </c>
      <c r="G184" s="8">
        <f>Sheet1!G186</f>
        <v>44851</v>
      </c>
      <c r="H184" t="str">
        <f>Sheet1!H186</f>
        <v>Thacker Rd</v>
      </c>
      <c r="I184">
        <f>Sheet1!I186</f>
        <v>26</v>
      </c>
      <c r="J184" t="str">
        <f>Sheet1!L186</f>
        <v>Thacker Rd</v>
      </c>
      <c r="K184">
        <f>Sheet1!M186</f>
        <v>24</v>
      </c>
      <c r="L184">
        <f>IF(NOT(ISBLANK(Sheet1!P186)),Sheet1!P186,"")</f>
        <v>50</v>
      </c>
      <c r="M184" t="str">
        <f>IF(NOT(ISBLANK(Sheet1!Q186)),Sheet1!Q186,"")</f>
        <v/>
      </c>
      <c r="N184" s="13" t="str">
        <f>IF(NOT(ISBLANK(Sheet1!S186)),Sheet1!S186,"")</f>
        <v/>
      </c>
      <c r="O184">
        <f>IF(NOT(ISBLANK(Sheet1!T186)),Sheet1!T186,"")</f>
        <v>43</v>
      </c>
      <c r="P184" s="13">
        <f>IF(NOT(ISBLANK(Sheet1!V186)),Sheet1!V186,"")</f>
        <v>0</v>
      </c>
      <c r="Q184">
        <f>IF(NOT(ISBLANK(Sheet1!W186)),Sheet1!W186,"")</f>
        <v>37.9</v>
      </c>
      <c r="R184" t="str">
        <f>IF(NOT(ISBLANK(Sheet1!J186)),TEXT(Sheet1!J186,"hh:mm"),"")</f>
        <v>11:00</v>
      </c>
      <c r="S184" t="str">
        <f>IF(NOT(ISBLANK(Sheet1!K186)),TEXT(Sheet1!K186,"hh:mm"),"")</f>
        <v>01:15</v>
      </c>
      <c r="T184" t="str">
        <f>IF(NOT(ISBLANK(Sheet1!N186)),TEXT(Sheet1!N186,"hh:mm"),"")</f>
        <v>11:00</v>
      </c>
      <c r="U184" t="str">
        <f>IF(NOT(ISBLANK(Sheet1!O186)),TEXT(Sheet1!O186,"hh:mm"),"")</f>
        <v>04:00</v>
      </c>
      <c r="V184">
        <f>IF(NOT(ISBLANK(Sheet1!X186)),Sheet1!X186,"")</f>
        <v>332</v>
      </c>
      <c r="W184">
        <f>IF(NOT(ISBLANK(Sheet1!Y186)),Sheet1!Y186,"")</f>
        <v>2</v>
      </c>
      <c r="X184">
        <f>IF(NOT(ISBLANK(Sheet1!Z186)),Sheet1!Z186,"")</f>
        <v>0.6</v>
      </c>
      <c r="Y184">
        <f>IF(NOT(ISBLANK(Sheet1!AA186)),Sheet1!AA186,"")</f>
        <v>152</v>
      </c>
      <c r="Z184">
        <f>IF(NOT(ISBLANK(Sheet1!AB186)),Sheet1!AB186,"")</f>
        <v>45.8</v>
      </c>
      <c r="AA184">
        <f>IF(NOT(ISBLANK(Sheet1!AC186)),Sheet1!AC186,"")</f>
        <v>94</v>
      </c>
      <c r="AB184">
        <f>IF(NOT(ISBLANK(Sheet1!AD186)),Sheet1!AD186,"")</f>
        <v>28.3</v>
      </c>
      <c r="AC184">
        <f>IF(NOT(ISBLANK(Sheet1!AE186)),Sheet1!AE186,"")</f>
        <v>0</v>
      </c>
      <c r="AD184">
        <f>IF(NOT(ISBLANK(Sheet1!AF186)),Sheet1!AF186,"")</f>
        <v>0</v>
      </c>
      <c r="AE184">
        <f>IF(NOT(ISBLANK(Sheet1!AG186)),Sheet1!AG186,"")</f>
        <v>49</v>
      </c>
      <c r="AF184">
        <f>IF(NOT(ISBLANK(Sheet1!AH186)),Sheet1!AH186,"")</f>
        <v>14.8</v>
      </c>
      <c r="AG184">
        <f>IF(NOT(ISBLANK(Sheet1!AI186)),Sheet1!AI186,"")</f>
        <v>3</v>
      </c>
      <c r="AH184">
        <f>IF(NOT(ISBLANK(Sheet1!AJ186)),Sheet1!AJ186,"")</f>
        <v>0.9</v>
      </c>
      <c r="AI184">
        <f>IF(NOT(ISBLANK(Sheet1!AK186)),Sheet1!AK186,"")</f>
        <v>1</v>
      </c>
      <c r="AJ184">
        <f>IF(NOT(ISBLANK(Sheet1!AL186)),Sheet1!AL186,"")</f>
        <v>0.3</v>
      </c>
      <c r="AK184">
        <f>IF(NOT(ISBLANK(Sheet1!AM186)),Sheet1!AM186,"")</f>
        <v>11</v>
      </c>
      <c r="AL184">
        <f>IF(NOT(ISBLANK(Sheet1!AN186)),Sheet1!AN186,"")</f>
        <v>3.3</v>
      </c>
      <c r="AM184">
        <f>IF(NOT(ISBLANK(Sheet1!AO186)),Sheet1!AO186,"")</f>
        <v>20</v>
      </c>
      <c r="AN184">
        <f>IF(NOT(ISBLANK(Sheet1!AP186)),Sheet1!AP186,"")</f>
        <v>6</v>
      </c>
      <c r="AO184">
        <f>IF(NOT(ISBLANK(Sheet1!AQ186)),Sheet1!AQ186,"")</f>
        <v>0</v>
      </c>
      <c r="AP184">
        <f>IF(NOT(ISBLANK(Sheet1!AR186)),Sheet1!AR186,"")</f>
        <v>0</v>
      </c>
      <c r="AQ184">
        <f>IF(NOT(ISBLANK(Sheet1!AS186)),Sheet1!AS186,"")</f>
        <v>0</v>
      </c>
      <c r="AR184">
        <f>IF(NOT(ISBLANK(Sheet1!AT186)),Sheet1!AT186,"")</f>
        <v>0</v>
      </c>
      <c r="AS184">
        <f>IF(NOT(ISBLANK(Sheet1!AU186)),Sheet1!AU186,"")</f>
        <v>0</v>
      </c>
      <c r="AT184">
        <f>IF(NOT(ISBLANK(Sheet1!AV186)),Sheet1!AV186,"")</f>
        <v>0</v>
      </c>
      <c r="AU184">
        <f>IF(NOT(ISBLANK(Sheet1!AW186)),Sheet1!AW186,"")</f>
        <v>0</v>
      </c>
      <c r="AV184">
        <f>IF(NOT(ISBLANK(Sheet1!AX186)),Sheet1!AX186,"")</f>
        <v>0</v>
      </c>
      <c r="AW184" t="str">
        <f>IF(NOT(ISBLANK(Sheet1!AZ186)),TEXT(Sheet1!AZ186,"hh:mm"),"")</f>
        <v/>
      </c>
      <c r="AX184" t="str">
        <f>IF(NOT(ISBLANK(Sheet1!BA186)),TEXT(Sheet1!BA186,"hh:mm"),"")</f>
        <v/>
      </c>
      <c r="AY184" t="str">
        <f>IF(NOT(ISBLANK(Sheet1!BB186)),Sheet1!BB186,"")</f>
        <v/>
      </c>
      <c r="AZ184" t="str">
        <f>IF(NOT(ISBLANK(Sheet1!BC186)),Sheet1!BC186,"")</f>
        <v/>
      </c>
      <c r="BA184" t="str">
        <f>IF(NOT(ISBLANK(Sheet1!BD186)),Sheet1!BD186,"")</f>
        <v/>
      </c>
      <c r="BB184" t="str">
        <f>IF(NOT(ISBLANK(Sheet1!BE186)),Sheet1!BE186,"")</f>
        <v/>
      </c>
      <c r="BC184" t="str">
        <f>IF(NOT(ISBLANK(Sheet1!BF186)),Sheet1!BF186,"")</f>
        <v/>
      </c>
      <c r="BD184" t="str">
        <f>IF(NOT(ISBLANK(Sheet1!BG186)),Sheet1!BG186,"")</f>
        <v/>
      </c>
      <c r="BE184" t="str">
        <f>IF(NOT(ISBLANK(Sheet1!BI186)),TEXT(Sheet1!BI186,"hh:mm"),"")</f>
        <v/>
      </c>
      <c r="BF184" t="str">
        <f>IF(NOT(ISBLANK(Sheet1!BJ186)),TEXT(Sheet1!BJ186,"hh:mm"),"")</f>
        <v/>
      </c>
      <c r="BG184" t="str">
        <f>IF(NOT(ISBLANK(Sheet1!BK186)),Sheet1!BK186,"")</f>
        <v/>
      </c>
      <c r="BH184" t="str">
        <f>IF(NOT(ISBLANK(Sheet1!BL186)),Sheet1!BL186,"")</f>
        <v/>
      </c>
      <c r="BI184" t="str">
        <f>IF(NOT(ISBLANK(Sheet1!BM186)),Sheet1!BM186,"")</f>
        <v/>
      </c>
      <c r="BJ184" t="str">
        <f>IF(NOT(ISBLANK(Sheet1!BN186)),Sheet1!BN186,"")</f>
        <v/>
      </c>
      <c r="BK184" t="str">
        <f>IF(NOT(ISBLANK(Sheet1!BO186)),Sheet1!BO186,"")</f>
        <v/>
      </c>
      <c r="BL184" t="str">
        <f>IF(NOT(ISBLANK(Sheet1!BP186)),Sheet1!BP186,"")</f>
        <v/>
      </c>
      <c r="BM184">
        <f t="shared" si="2"/>
        <v>50</v>
      </c>
    </row>
    <row r="185" spans="1:65">
      <c r="A185">
        <f>Sheet1!A187</f>
        <v>184</v>
      </c>
      <c r="B185" t="str">
        <f>Sheet1!B187</f>
        <v>None</v>
      </c>
      <c r="C185">
        <f>Sheet1!C187</f>
        <v>38.259720299999998</v>
      </c>
      <c r="D185">
        <f>Sheet1!D187</f>
        <v>-104.0951116</v>
      </c>
      <c r="E185" t="str">
        <f>Sheet1!E187</f>
        <v>Prairie Hill Rd</v>
      </c>
      <c r="F185" s="8">
        <f>Sheet1!F187</f>
        <v>44384</v>
      </c>
      <c r="G185" s="8">
        <f>Sheet1!G187</f>
        <v>44392</v>
      </c>
      <c r="H185">
        <f>Sheet1!H187</f>
        <v>0</v>
      </c>
      <c r="I185">
        <f>Sheet1!I187</f>
        <v>0</v>
      </c>
      <c r="J185">
        <f>Sheet1!L187</f>
        <v>0</v>
      </c>
      <c r="K185">
        <f>Sheet1!M187</f>
        <v>0</v>
      </c>
      <c r="L185">
        <f>IF(NOT(ISBLANK(Sheet1!P187)),Sheet1!P187,"")</f>
        <v>20</v>
      </c>
      <c r="M185" t="str">
        <f>IF(NOT(ISBLANK(Sheet1!Q187)),Sheet1!Q187,"")</f>
        <v/>
      </c>
      <c r="N185" s="13" t="str">
        <f>IF(NOT(ISBLANK(Sheet1!S187)),Sheet1!S187,"")</f>
        <v/>
      </c>
      <c r="O185" t="str">
        <f>IF(NOT(ISBLANK(Sheet1!T187)),Sheet1!T187,"")</f>
        <v/>
      </c>
      <c r="P185" s="13">
        <f>IF(NOT(ISBLANK(Sheet1!V187)),Sheet1!V187,"")</f>
        <v>0</v>
      </c>
      <c r="Q185" t="str">
        <f>IF(NOT(ISBLANK(Sheet1!W187)),Sheet1!W187,"")</f>
        <v/>
      </c>
      <c r="R185" t="str">
        <f>IF(NOT(ISBLANK(Sheet1!J187)),TEXT(Sheet1!J187,"hh:mm"),"")</f>
        <v/>
      </c>
      <c r="S185" t="str">
        <f>IF(NOT(ISBLANK(Sheet1!K187)),TEXT(Sheet1!K187,"hh:mm"),"")</f>
        <v/>
      </c>
      <c r="T185" t="str">
        <f>IF(NOT(ISBLANK(Sheet1!N187)),TEXT(Sheet1!N187,"hh:mm"),"")</f>
        <v>09:30</v>
      </c>
      <c r="U185" t="str">
        <f>IF(NOT(ISBLANK(Sheet1!O187)),TEXT(Sheet1!O187,"hh:mm"),"")</f>
        <v>12:00</v>
      </c>
      <c r="V185" t="str">
        <f>IF(NOT(ISBLANK(Sheet1!X187)),Sheet1!X187,"")</f>
        <v/>
      </c>
      <c r="W185" t="str">
        <f>IF(NOT(ISBLANK(Sheet1!Y187)),Sheet1!Y187,"")</f>
        <v/>
      </c>
      <c r="X185" t="str">
        <f>IF(NOT(ISBLANK(Sheet1!Z187)),Sheet1!Z187,"")</f>
        <v/>
      </c>
      <c r="Y185" t="str">
        <f>IF(NOT(ISBLANK(Sheet1!AA187)),Sheet1!AA187,"")</f>
        <v/>
      </c>
      <c r="Z185" t="str">
        <f>IF(NOT(ISBLANK(Sheet1!AB187)),Sheet1!AB187,"")</f>
        <v/>
      </c>
      <c r="AA185" t="str">
        <f>IF(NOT(ISBLANK(Sheet1!AC187)),Sheet1!AC187,"")</f>
        <v/>
      </c>
      <c r="AB185" t="str">
        <f>IF(NOT(ISBLANK(Sheet1!AD187)),Sheet1!AD187,"")</f>
        <v/>
      </c>
      <c r="AC185" t="str">
        <f>IF(NOT(ISBLANK(Sheet1!AE187)),Sheet1!AE187,"")</f>
        <v/>
      </c>
      <c r="AD185" t="str">
        <f>IF(NOT(ISBLANK(Sheet1!AF187)),Sheet1!AF187,"")</f>
        <v/>
      </c>
      <c r="AE185" t="str">
        <f>IF(NOT(ISBLANK(Sheet1!AG187)),Sheet1!AG187,"")</f>
        <v/>
      </c>
      <c r="AF185" t="str">
        <f>IF(NOT(ISBLANK(Sheet1!AH187)),Sheet1!AH187,"")</f>
        <v/>
      </c>
      <c r="AG185" t="str">
        <f>IF(NOT(ISBLANK(Sheet1!AI187)),Sheet1!AI187,"")</f>
        <v/>
      </c>
      <c r="AH185" t="str">
        <f>IF(NOT(ISBLANK(Sheet1!AJ187)),Sheet1!AJ187,"")</f>
        <v/>
      </c>
      <c r="AI185" t="str">
        <f>IF(NOT(ISBLANK(Sheet1!AK187)),Sheet1!AK187,"")</f>
        <v/>
      </c>
      <c r="AJ185" t="str">
        <f>IF(NOT(ISBLANK(Sheet1!AL187)),Sheet1!AL187,"")</f>
        <v/>
      </c>
      <c r="AK185" t="str">
        <f>IF(NOT(ISBLANK(Sheet1!AM187)),Sheet1!AM187,"")</f>
        <v/>
      </c>
      <c r="AL185" t="str">
        <f>IF(NOT(ISBLANK(Sheet1!AN187)),Sheet1!AN187,"")</f>
        <v/>
      </c>
      <c r="AM185" t="str">
        <f>IF(NOT(ISBLANK(Sheet1!AO187)),Sheet1!AO187,"")</f>
        <v/>
      </c>
      <c r="AN185" t="str">
        <f>IF(NOT(ISBLANK(Sheet1!AP187)),Sheet1!AP187,"")</f>
        <v/>
      </c>
      <c r="AO185" t="str">
        <f>IF(NOT(ISBLANK(Sheet1!AQ187)),Sheet1!AQ187,"")</f>
        <v/>
      </c>
      <c r="AP185" t="str">
        <f>IF(NOT(ISBLANK(Sheet1!AR187)),Sheet1!AR187,"")</f>
        <v/>
      </c>
      <c r="AQ185" t="str">
        <f>IF(NOT(ISBLANK(Sheet1!AS187)),Sheet1!AS187,"")</f>
        <v/>
      </c>
      <c r="AR185" t="str">
        <f>IF(NOT(ISBLANK(Sheet1!AT187)),Sheet1!AT187,"")</f>
        <v/>
      </c>
      <c r="AS185" t="str">
        <f>IF(NOT(ISBLANK(Sheet1!AU187)),Sheet1!AU187,"")</f>
        <v/>
      </c>
      <c r="AT185" t="str">
        <f>IF(NOT(ISBLANK(Sheet1!AV187)),Sheet1!AV187,"")</f>
        <v/>
      </c>
      <c r="AU185" t="str">
        <f>IF(NOT(ISBLANK(Sheet1!AW187)),Sheet1!AW187,"")</f>
        <v/>
      </c>
      <c r="AV185" t="str">
        <f>IF(NOT(ISBLANK(Sheet1!AX187)),Sheet1!AX187,"")</f>
        <v/>
      </c>
      <c r="AW185" t="str">
        <f>IF(NOT(ISBLANK(Sheet1!AZ187)),TEXT(Sheet1!AZ187,"hh:mm"),"")</f>
        <v/>
      </c>
      <c r="AX185" t="str">
        <f>IF(NOT(ISBLANK(Sheet1!BA187)),TEXT(Sheet1!BA187,"hh:mm"),"")</f>
        <v/>
      </c>
      <c r="AY185" t="str">
        <f>IF(NOT(ISBLANK(Sheet1!BB187)),Sheet1!BB187,"")</f>
        <v/>
      </c>
      <c r="AZ185" t="str">
        <f>IF(NOT(ISBLANK(Sheet1!BC187)),Sheet1!BC187,"")</f>
        <v/>
      </c>
      <c r="BA185" t="str">
        <f>IF(NOT(ISBLANK(Sheet1!BD187)),Sheet1!BD187,"")</f>
        <v/>
      </c>
      <c r="BB185" t="str">
        <f>IF(NOT(ISBLANK(Sheet1!BE187)),Sheet1!BE187,"")</f>
        <v/>
      </c>
      <c r="BC185" t="str">
        <f>IF(NOT(ISBLANK(Sheet1!BF187)),Sheet1!BF187,"")</f>
        <v/>
      </c>
      <c r="BD185" t="str">
        <f>IF(NOT(ISBLANK(Sheet1!BG187)),Sheet1!BG187,"")</f>
        <v/>
      </c>
      <c r="BE185" t="str">
        <f>IF(NOT(ISBLANK(Sheet1!BI187)),TEXT(Sheet1!BI187,"hh:mm"),"")</f>
        <v/>
      </c>
      <c r="BF185" t="str">
        <f>IF(NOT(ISBLANK(Sheet1!BJ187)),TEXT(Sheet1!BJ187,"hh:mm"),"")</f>
        <v/>
      </c>
      <c r="BG185" t="str">
        <f>IF(NOT(ISBLANK(Sheet1!BK187)),Sheet1!BK187,"")</f>
        <v/>
      </c>
      <c r="BH185" t="str">
        <f>IF(NOT(ISBLANK(Sheet1!BL187)),Sheet1!BL187,"")</f>
        <v/>
      </c>
      <c r="BI185" t="str">
        <f>IF(NOT(ISBLANK(Sheet1!BM187)),Sheet1!BM187,"")</f>
        <v/>
      </c>
      <c r="BJ185" t="str">
        <f>IF(NOT(ISBLANK(Sheet1!BN187)),Sheet1!BN187,"")</f>
        <v/>
      </c>
      <c r="BK185" t="str">
        <f>IF(NOT(ISBLANK(Sheet1!BO187)),Sheet1!BO187,"")</f>
        <v/>
      </c>
      <c r="BL185" t="str">
        <f>IF(NOT(ISBLANK(Sheet1!BP187)),Sheet1!BP187,"")</f>
        <v/>
      </c>
      <c r="BM185">
        <f t="shared" si="2"/>
        <v>20</v>
      </c>
    </row>
    <row r="186" spans="1:65">
      <c r="A186">
        <f>Sheet1!A188</f>
        <v>185</v>
      </c>
      <c r="B186" t="str">
        <f>Sheet1!B188</f>
        <v>None</v>
      </c>
      <c r="C186">
        <f>Sheet1!C188</f>
        <v>37.922461540424699</v>
      </c>
      <c r="D186">
        <f>Sheet1!D188</f>
        <v>-104.930599829173</v>
      </c>
      <c r="E186" t="str">
        <f>Sheet1!E188</f>
        <v>Boulder Ave (Rye CO)</v>
      </c>
      <c r="F186" s="8">
        <f>Sheet1!F188</f>
        <v>44446</v>
      </c>
      <c r="G186" s="8">
        <f>Sheet1!G188</f>
        <v>44459</v>
      </c>
      <c r="H186">
        <f>Sheet1!H188</f>
        <v>0</v>
      </c>
      <c r="I186">
        <f>Sheet1!I188</f>
        <v>0</v>
      </c>
      <c r="J186">
        <f>Sheet1!L188</f>
        <v>0</v>
      </c>
      <c r="K186">
        <f>Sheet1!M188</f>
        <v>0</v>
      </c>
      <c r="L186">
        <f>IF(NOT(ISBLANK(Sheet1!P188)),Sheet1!P188,"")</f>
        <v>19803</v>
      </c>
      <c r="M186" t="str">
        <f>IF(NOT(ISBLANK(Sheet1!Q188)),Sheet1!Q188,"")</f>
        <v/>
      </c>
      <c r="N186" s="13" t="str">
        <f>IF(NOT(ISBLANK(Sheet1!S188)),Sheet1!S188,"")</f>
        <v/>
      </c>
      <c r="O186" t="str">
        <f>IF(NOT(ISBLANK(Sheet1!T188)),Sheet1!T188,"")</f>
        <v/>
      </c>
      <c r="P186" s="13">
        <f>IF(NOT(ISBLANK(Sheet1!V188)),Sheet1!V188,"")</f>
        <v>0</v>
      </c>
      <c r="Q186" t="str">
        <f>IF(NOT(ISBLANK(Sheet1!W188)),Sheet1!W188,"")</f>
        <v/>
      </c>
      <c r="R186" t="str">
        <f>IF(NOT(ISBLANK(Sheet1!J188)),TEXT(Sheet1!J188,"hh:mm"),"")</f>
        <v/>
      </c>
      <c r="S186" t="str">
        <f>IF(NOT(ISBLANK(Sheet1!K188)),TEXT(Sheet1!K188,"hh:mm"),"")</f>
        <v/>
      </c>
      <c r="T186" t="str">
        <f>IF(NOT(ISBLANK(Sheet1!N188)),TEXT(Sheet1!N188,"hh:mm"),"")</f>
        <v/>
      </c>
      <c r="U186" t="str">
        <f>IF(NOT(ISBLANK(Sheet1!O188)),TEXT(Sheet1!O188,"hh:mm"),"")</f>
        <v/>
      </c>
      <c r="V186" t="str">
        <f>IF(NOT(ISBLANK(Sheet1!X188)),Sheet1!X188,"")</f>
        <v/>
      </c>
      <c r="W186" t="str">
        <f>IF(NOT(ISBLANK(Sheet1!Y188)),Sheet1!Y188,"")</f>
        <v/>
      </c>
      <c r="X186" t="str">
        <f>IF(NOT(ISBLANK(Sheet1!Z188)),Sheet1!Z188,"")</f>
        <v/>
      </c>
      <c r="Y186" t="str">
        <f>IF(NOT(ISBLANK(Sheet1!AA188)),Sheet1!AA188,"")</f>
        <v/>
      </c>
      <c r="Z186" t="str">
        <f>IF(NOT(ISBLANK(Sheet1!AB188)),Sheet1!AB188,"")</f>
        <v/>
      </c>
      <c r="AA186" t="str">
        <f>IF(NOT(ISBLANK(Sheet1!AC188)),Sheet1!AC188,"")</f>
        <v/>
      </c>
      <c r="AB186" t="str">
        <f>IF(NOT(ISBLANK(Sheet1!AD188)),Sheet1!AD188,"")</f>
        <v/>
      </c>
      <c r="AC186" t="str">
        <f>IF(NOT(ISBLANK(Sheet1!AE188)),Sheet1!AE188,"")</f>
        <v/>
      </c>
      <c r="AD186" t="str">
        <f>IF(NOT(ISBLANK(Sheet1!AF188)),Sheet1!AF188,"")</f>
        <v/>
      </c>
      <c r="AE186" t="str">
        <f>IF(NOT(ISBLANK(Sheet1!AG188)),Sheet1!AG188,"")</f>
        <v/>
      </c>
      <c r="AF186" t="str">
        <f>IF(NOT(ISBLANK(Sheet1!AH188)),Sheet1!AH188,"")</f>
        <v/>
      </c>
      <c r="AG186" t="str">
        <f>IF(NOT(ISBLANK(Sheet1!AI188)),Sheet1!AI188,"")</f>
        <v/>
      </c>
      <c r="AH186" t="str">
        <f>IF(NOT(ISBLANK(Sheet1!AJ188)),Sheet1!AJ188,"")</f>
        <v/>
      </c>
      <c r="AI186" t="str">
        <f>IF(NOT(ISBLANK(Sheet1!AK188)),Sheet1!AK188,"")</f>
        <v/>
      </c>
      <c r="AJ186" t="str">
        <f>IF(NOT(ISBLANK(Sheet1!AL188)),Sheet1!AL188,"")</f>
        <v/>
      </c>
      <c r="AK186" t="str">
        <f>IF(NOT(ISBLANK(Sheet1!AM188)),Sheet1!AM188,"")</f>
        <v/>
      </c>
      <c r="AL186" t="str">
        <f>IF(NOT(ISBLANK(Sheet1!AN188)),Sheet1!AN188,"")</f>
        <v/>
      </c>
      <c r="AM186" t="str">
        <f>IF(NOT(ISBLANK(Sheet1!AO188)),Sheet1!AO188,"")</f>
        <v/>
      </c>
      <c r="AN186" t="str">
        <f>IF(NOT(ISBLANK(Sheet1!AP188)),Sheet1!AP188,"")</f>
        <v/>
      </c>
      <c r="AO186" t="str">
        <f>IF(NOT(ISBLANK(Sheet1!AQ188)),Sheet1!AQ188,"")</f>
        <v/>
      </c>
      <c r="AP186" t="str">
        <f>IF(NOT(ISBLANK(Sheet1!AR188)),Sheet1!AR188,"")</f>
        <v/>
      </c>
      <c r="AQ186" t="str">
        <f>IF(NOT(ISBLANK(Sheet1!AS188)),Sheet1!AS188,"")</f>
        <v/>
      </c>
      <c r="AR186" t="str">
        <f>IF(NOT(ISBLANK(Sheet1!AT188)),Sheet1!AT188,"")</f>
        <v/>
      </c>
      <c r="AS186" t="str">
        <f>IF(NOT(ISBLANK(Sheet1!AU188)),Sheet1!AU188,"")</f>
        <v/>
      </c>
      <c r="AT186" t="str">
        <f>IF(NOT(ISBLANK(Sheet1!AV188)),Sheet1!AV188,"")</f>
        <v/>
      </c>
      <c r="AU186" t="str">
        <f>IF(NOT(ISBLANK(Sheet1!AW188)),Sheet1!AW188,"")</f>
        <v/>
      </c>
      <c r="AV186" t="str">
        <f>IF(NOT(ISBLANK(Sheet1!AX188)),Sheet1!AX188,"")</f>
        <v/>
      </c>
      <c r="AW186" t="str">
        <f>IF(NOT(ISBLANK(Sheet1!AZ188)),TEXT(Sheet1!AZ188,"hh:mm"),"")</f>
        <v/>
      </c>
      <c r="AX186" t="str">
        <f>IF(NOT(ISBLANK(Sheet1!BA188)),TEXT(Sheet1!BA188,"hh:mm"),"")</f>
        <v/>
      </c>
      <c r="AY186" t="str">
        <f>IF(NOT(ISBLANK(Sheet1!BB188)),Sheet1!BB188,"")</f>
        <v/>
      </c>
      <c r="AZ186" t="str">
        <f>IF(NOT(ISBLANK(Sheet1!BC188)),Sheet1!BC188,"")</f>
        <v/>
      </c>
      <c r="BA186" t="str">
        <f>IF(NOT(ISBLANK(Sheet1!BD188)),Sheet1!BD188,"")</f>
        <v/>
      </c>
      <c r="BB186" t="str">
        <f>IF(NOT(ISBLANK(Sheet1!BE188)),Sheet1!BE188,"")</f>
        <v/>
      </c>
      <c r="BC186" t="str">
        <f>IF(NOT(ISBLANK(Sheet1!BF188)),Sheet1!BF188,"")</f>
        <v/>
      </c>
      <c r="BD186" t="str">
        <f>IF(NOT(ISBLANK(Sheet1!BG188)),Sheet1!BG188,"")</f>
        <v/>
      </c>
      <c r="BE186" t="str">
        <f>IF(NOT(ISBLANK(Sheet1!BI188)),TEXT(Sheet1!BI188,"hh:mm"),"")</f>
        <v/>
      </c>
      <c r="BF186" t="str">
        <f>IF(NOT(ISBLANK(Sheet1!BJ188)),TEXT(Sheet1!BJ188,"hh:mm"),"")</f>
        <v/>
      </c>
      <c r="BG186" t="str">
        <f>IF(NOT(ISBLANK(Sheet1!BK188)),Sheet1!BK188,"")</f>
        <v/>
      </c>
      <c r="BH186" t="str">
        <f>IF(NOT(ISBLANK(Sheet1!BL188)),Sheet1!BL188,"")</f>
        <v/>
      </c>
      <c r="BI186" t="str">
        <f>IF(NOT(ISBLANK(Sheet1!BM188)),Sheet1!BM188,"")</f>
        <v/>
      </c>
      <c r="BJ186" t="str">
        <f>IF(NOT(ISBLANK(Sheet1!BN188)),Sheet1!BN188,"")</f>
        <v/>
      </c>
      <c r="BK186" t="str">
        <f>IF(NOT(ISBLANK(Sheet1!BO188)),Sheet1!BO188,"")</f>
        <v/>
      </c>
      <c r="BL186" t="str">
        <f>IF(NOT(ISBLANK(Sheet1!BP188)),Sheet1!BP188,"")</f>
        <v/>
      </c>
      <c r="BM186">
        <f t="shared" si="2"/>
        <v>19803</v>
      </c>
    </row>
    <row r="187" spans="1:65">
      <c r="A187">
        <f>Sheet1!A189</f>
        <v>186</v>
      </c>
      <c r="B187" t="str">
        <f>Sheet1!B189</f>
        <v>None</v>
      </c>
      <c r="C187">
        <f>Sheet1!C189</f>
        <v>37.922877045482799</v>
      </c>
      <c r="D187">
        <f>Sheet1!D189</f>
        <v>-104.930591448206</v>
      </c>
      <c r="E187" t="str">
        <f>Sheet1!E189</f>
        <v>Boulder Ave (Rye CO)</v>
      </c>
      <c r="F187" s="8">
        <f>Sheet1!F189</f>
        <v>44446</v>
      </c>
      <c r="G187" s="8">
        <f>Sheet1!G189</f>
        <v>44459</v>
      </c>
      <c r="H187" t="str">
        <f>Sheet1!H189</f>
        <v>Main St (Rye CO)</v>
      </c>
      <c r="I187">
        <f>Sheet1!I189</f>
        <v>388</v>
      </c>
      <c r="J187" t="str">
        <f>Sheet1!L189</f>
        <v>Main St (Rye CO)</v>
      </c>
      <c r="K187">
        <f>Sheet1!M189</f>
        <v>397</v>
      </c>
      <c r="L187">
        <f>IF(NOT(ISBLANK(Sheet1!P189)),Sheet1!P189,"")</f>
        <v>785</v>
      </c>
      <c r="M187" t="str">
        <f>IF(NOT(ISBLANK(Sheet1!Q189)),Sheet1!Q189,"")</f>
        <v/>
      </c>
      <c r="N187" s="13">
        <f>IF(NOT(ISBLANK(Sheet1!S189)),Sheet1!S189,"")</f>
        <v>25</v>
      </c>
      <c r="O187">
        <f>IF(NOT(ISBLANK(Sheet1!T189)),Sheet1!T189,"")</f>
        <v>17.600000000000001</v>
      </c>
      <c r="P187" s="13">
        <f>IF(NOT(ISBLANK(Sheet1!V189)),Sheet1!V189,"")</f>
        <v>25</v>
      </c>
      <c r="Q187" t="str">
        <f>IF(NOT(ISBLANK(Sheet1!W189)),Sheet1!W189,"")</f>
        <v/>
      </c>
      <c r="R187" t="str">
        <f>IF(NOT(ISBLANK(Sheet1!J189)),TEXT(Sheet1!J189,"hh:mm"),"")</f>
        <v>07:00</v>
      </c>
      <c r="S187" t="str">
        <f>IF(NOT(ISBLANK(Sheet1!K189)),TEXT(Sheet1!K189,"hh:mm"),"")</f>
        <v>02:45</v>
      </c>
      <c r="T187" t="str">
        <f>IF(NOT(ISBLANK(Sheet1!N189)),TEXT(Sheet1!N189,"hh:mm"),"")</f>
        <v>07:00</v>
      </c>
      <c r="U187" t="str">
        <f>IF(NOT(ISBLANK(Sheet1!O189)),TEXT(Sheet1!O189,"hh:mm"),"")</f>
        <v>03:00</v>
      </c>
      <c r="V187" t="str">
        <f>IF(NOT(ISBLANK(Sheet1!X189)),Sheet1!X189,"")</f>
        <v/>
      </c>
      <c r="W187" t="str">
        <f>IF(NOT(ISBLANK(Sheet1!Y189)),Sheet1!Y189,"")</f>
        <v/>
      </c>
      <c r="X187" t="str">
        <f>IF(NOT(ISBLANK(Sheet1!Z189)),Sheet1!Z189,"")</f>
        <v/>
      </c>
      <c r="Y187" t="str">
        <f>IF(NOT(ISBLANK(Sheet1!AA189)),Sheet1!AA189,"")</f>
        <v/>
      </c>
      <c r="Z187" t="str">
        <f>IF(NOT(ISBLANK(Sheet1!AB189)),Sheet1!AB189,"")</f>
        <v/>
      </c>
      <c r="AA187" t="str">
        <f>IF(NOT(ISBLANK(Sheet1!AC189)),Sheet1!AC189,"")</f>
        <v/>
      </c>
      <c r="AB187" t="str">
        <f>IF(NOT(ISBLANK(Sheet1!AD189)),Sheet1!AD189,"")</f>
        <v/>
      </c>
      <c r="AC187" t="str">
        <f>IF(NOT(ISBLANK(Sheet1!AE189)),Sheet1!AE189,"")</f>
        <v/>
      </c>
      <c r="AD187" t="str">
        <f>IF(NOT(ISBLANK(Sheet1!AF189)),Sheet1!AF189,"")</f>
        <v/>
      </c>
      <c r="AE187" t="str">
        <f>IF(NOT(ISBLANK(Sheet1!AG189)),Sheet1!AG189,"")</f>
        <v/>
      </c>
      <c r="AF187" t="str">
        <f>IF(NOT(ISBLANK(Sheet1!AH189)),Sheet1!AH189,"")</f>
        <v/>
      </c>
      <c r="AG187" t="str">
        <f>IF(NOT(ISBLANK(Sheet1!AI189)),Sheet1!AI189,"")</f>
        <v/>
      </c>
      <c r="AH187" t="str">
        <f>IF(NOT(ISBLANK(Sheet1!AJ189)),Sheet1!AJ189,"")</f>
        <v/>
      </c>
      <c r="AI187" t="str">
        <f>IF(NOT(ISBLANK(Sheet1!AK189)),Sheet1!AK189,"")</f>
        <v/>
      </c>
      <c r="AJ187" t="str">
        <f>IF(NOT(ISBLANK(Sheet1!AL189)),Sheet1!AL189,"")</f>
        <v/>
      </c>
      <c r="AK187" t="str">
        <f>IF(NOT(ISBLANK(Sheet1!AM189)),Sheet1!AM189,"")</f>
        <v/>
      </c>
      <c r="AL187" t="str">
        <f>IF(NOT(ISBLANK(Sheet1!AN189)),Sheet1!AN189,"")</f>
        <v/>
      </c>
      <c r="AM187" t="str">
        <f>IF(NOT(ISBLANK(Sheet1!AO189)),Sheet1!AO189,"")</f>
        <v/>
      </c>
      <c r="AN187" t="str">
        <f>IF(NOT(ISBLANK(Sheet1!AP189)),Sheet1!AP189,"")</f>
        <v/>
      </c>
      <c r="AO187" t="str">
        <f>IF(NOT(ISBLANK(Sheet1!AQ189)),Sheet1!AQ189,"")</f>
        <v/>
      </c>
      <c r="AP187" t="str">
        <f>IF(NOT(ISBLANK(Sheet1!AR189)),Sheet1!AR189,"")</f>
        <v/>
      </c>
      <c r="AQ187" t="str">
        <f>IF(NOT(ISBLANK(Sheet1!AS189)),Sheet1!AS189,"")</f>
        <v/>
      </c>
      <c r="AR187" t="str">
        <f>IF(NOT(ISBLANK(Sheet1!AT189)),Sheet1!AT189,"")</f>
        <v/>
      </c>
      <c r="AS187" t="str">
        <f>IF(NOT(ISBLANK(Sheet1!AU189)),Sheet1!AU189,"")</f>
        <v/>
      </c>
      <c r="AT187" t="str">
        <f>IF(NOT(ISBLANK(Sheet1!AV189)),Sheet1!AV189,"")</f>
        <v/>
      </c>
      <c r="AU187" t="str">
        <f>IF(NOT(ISBLANK(Sheet1!AW189)),Sheet1!AW189,"")</f>
        <v/>
      </c>
      <c r="AV187" t="str">
        <f>IF(NOT(ISBLANK(Sheet1!AX189)),Sheet1!AX189,"")</f>
        <v/>
      </c>
      <c r="AW187" t="str">
        <f>IF(NOT(ISBLANK(Sheet1!AZ189)),TEXT(Sheet1!AZ189,"hh:mm"),"")</f>
        <v/>
      </c>
      <c r="AX187" t="str">
        <f>IF(NOT(ISBLANK(Sheet1!BA189)),TEXT(Sheet1!BA189,"hh:mm"),"")</f>
        <v/>
      </c>
      <c r="AY187" t="str">
        <f>IF(NOT(ISBLANK(Sheet1!BB189)),Sheet1!BB189,"")</f>
        <v/>
      </c>
      <c r="AZ187" t="str">
        <f>IF(NOT(ISBLANK(Sheet1!BC189)),Sheet1!BC189,"")</f>
        <v/>
      </c>
      <c r="BA187" t="str">
        <f>IF(NOT(ISBLANK(Sheet1!BD189)),Sheet1!BD189,"")</f>
        <v/>
      </c>
      <c r="BB187" t="str">
        <f>IF(NOT(ISBLANK(Sheet1!BE189)),Sheet1!BE189,"")</f>
        <v/>
      </c>
      <c r="BC187" t="str">
        <f>IF(NOT(ISBLANK(Sheet1!BF189)),Sheet1!BF189,"")</f>
        <v/>
      </c>
      <c r="BD187" t="str">
        <f>IF(NOT(ISBLANK(Sheet1!BG189)),Sheet1!BG189,"")</f>
        <v/>
      </c>
      <c r="BE187" t="str">
        <f>IF(NOT(ISBLANK(Sheet1!BI189)),TEXT(Sheet1!BI189,"hh:mm"),"")</f>
        <v/>
      </c>
      <c r="BF187" t="str">
        <f>IF(NOT(ISBLANK(Sheet1!BJ189)),TEXT(Sheet1!BJ189,"hh:mm"),"")</f>
        <v/>
      </c>
      <c r="BG187" t="str">
        <f>IF(NOT(ISBLANK(Sheet1!BK189)),Sheet1!BK189,"")</f>
        <v/>
      </c>
      <c r="BH187" t="str">
        <f>IF(NOT(ISBLANK(Sheet1!BL189)),Sheet1!BL189,"")</f>
        <v/>
      </c>
      <c r="BI187" t="str">
        <f>IF(NOT(ISBLANK(Sheet1!BM189)),Sheet1!BM189,"")</f>
        <v/>
      </c>
      <c r="BJ187" t="str">
        <f>IF(NOT(ISBLANK(Sheet1!BN189)),Sheet1!BN189,"")</f>
        <v/>
      </c>
      <c r="BK187" t="str">
        <f>IF(NOT(ISBLANK(Sheet1!BO189)),Sheet1!BO189,"")</f>
        <v/>
      </c>
      <c r="BL187" t="str">
        <f>IF(NOT(ISBLANK(Sheet1!BP189)),Sheet1!BP189,"")</f>
        <v/>
      </c>
      <c r="BM187">
        <f t="shared" si="2"/>
        <v>785</v>
      </c>
    </row>
    <row r="188" spans="1:65">
      <c r="A188">
        <f>Sheet1!A190</f>
        <v>187</v>
      </c>
      <c r="B188" t="str">
        <f>Sheet1!B190</f>
        <v>None</v>
      </c>
      <c r="C188">
        <f>Sheet1!C190</f>
        <v>37.922733253459498</v>
      </c>
      <c r="D188">
        <f>Sheet1!D190</f>
        <v>-104.930996304278</v>
      </c>
      <c r="E188" t="str">
        <f>Sheet1!E190</f>
        <v>Main St (Rye CO)</v>
      </c>
      <c r="F188" s="8">
        <f>Sheet1!F190</f>
        <v>44446</v>
      </c>
      <c r="G188" s="8">
        <f>Sheet1!G190</f>
        <v>44459</v>
      </c>
      <c r="H188" t="str">
        <f>Sheet1!H190</f>
        <v>Boulder Ave (Rye CO)</v>
      </c>
      <c r="I188">
        <f>Sheet1!I190</f>
        <v>491</v>
      </c>
      <c r="J188" t="str">
        <f>Sheet1!L190</f>
        <v>Boulder Ave (Rye CO)</v>
      </c>
      <c r="K188">
        <f>Sheet1!M190</f>
        <v>436</v>
      </c>
      <c r="L188">
        <f>IF(NOT(ISBLANK(Sheet1!P190)),Sheet1!P190,"")</f>
        <v>927</v>
      </c>
      <c r="M188" t="str">
        <f>IF(NOT(ISBLANK(Sheet1!Q190)),Sheet1!Q190,"")</f>
        <v/>
      </c>
      <c r="N188" s="13">
        <f>IF(NOT(ISBLANK(Sheet1!S190)),Sheet1!S190,"")</f>
        <v>25</v>
      </c>
      <c r="O188">
        <f>IF(NOT(ISBLANK(Sheet1!T190)),Sheet1!T190,"")</f>
        <v>26.2</v>
      </c>
      <c r="P188" s="13">
        <f>IF(NOT(ISBLANK(Sheet1!V190)),Sheet1!V190,"")</f>
        <v>25</v>
      </c>
      <c r="Q188" t="str">
        <f>IF(NOT(ISBLANK(Sheet1!W190)),Sheet1!W190,"")</f>
        <v/>
      </c>
      <c r="R188" t="str">
        <f>IF(NOT(ISBLANK(Sheet1!J190)),TEXT(Sheet1!J190,"hh:mm"),"")</f>
        <v>11:00</v>
      </c>
      <c r="S188" t="str">
        <f>IF(NOT(ISBLANK(Sheet1!K190)),TEXT(Sheet1!K190,"hh:mm"),"")</f>
        <v>03:45</v>
      </c>
      <c r="T188" t="str">
        <f>IF(NOT(ISBLANK(Sheet1!N190)),TEXT(Sheet1!N190,"hh:mm"),"")</f>
        <v>10:15</v>
      </c>
      <c r="U188" t="str">
        <f>IF(NOT(ISBLANK(Sheet1!O190)),TEXT(Sheet1!O190,"hh:mm"),"")</f>
        <v>01:15</v>
      </c>
      <c r="V188" t="str">
        <f>IF(NOT(ISBLANK(Sheet1!X190)),Sheet1!X190,"")</f>
        <v/>
      </c>
      <c r="W188" t="str">
        <f>IF(NOT(ISBLANK(Sheet1!Y190)),Sheet1!Y190,"")</f>
        <v/>
      </c>
      <c r="X188" t="str">
        <f>IF(NOT(ISBLANK(Sheet1!Z190)),Sheet1!Z190,"")</f>
        <v/>
      </c>
      <c r="Y188" t="str">
        <f>IF(NOT(ISBLANK(Sheet1!AA190)),Sheet1!AA190,"")</f>
        <v/>
      </c>
      <c r="Z188" t="str">
        <f>IF(NOT(ISBLANK(Sheet1!AB190)),Sheet1!AB190,"")</f>
        <v/>
      </c>
      <c r="AA188" t="str">
        <f>IF(NOT(ISBLANK(Sheet1!AC190)),Sheet1!AC190,"")</f>
        <v/>
      </c>
      <c r="AB188" t="str">
        <f>IF(NOT(ISBLANK(Sheet1!AD190)),Sheet1!AD190,"")</f>
        <v/>
      </c>
      <c r="AC188" t="str">
        <f>IF(NOT(ISBLANK(Sheet1!AE190)),Sheet1!AE190,"")</f>
        <v/>
      </c>
      <c r="AD188" t="str">
        <f>IF(NOT(ISBLANK(Sheet1!AF190)),Sheet1!AF190,"")</f>
        <v/>
      </c>
      <c r="AE188" t="str">
        <f>IF(NOT(ISBLANK(Sheet1!AG190)),Sheet1!AG190,"")</f>
        <v/>
      </c>
      <c r="AF188" t="str">
        <f>IF(NOT(ISBLANK(Sheet1!AH190)),Sheet1!AH190,"")</f>
        <v/>
      </c>
      <c r="AG188" t="str">
        <f>IF(NOT(ISBLANK(Sheet1!AI190)),Sheet1!AI190,"")</f>
        <v/>
      </c>
      <c r="AH188" t="str">
        <f>IF(NOT(ISBLANK(Sheet1!AJ190)),Sheet1!AJ190,"")</f>
        <v/>
      </c>
      <c r="AI188" t="str">
        <f>IF(NOT(ISBLANK(Sheet1!AK190)),Sheet1!AK190,"")</f>
        <v/>
      </c>
      <c r="AJ188" t="str">
        <f>IF(NOT(ISBLANK(Sheet1!AL190)),Sheet1!AL190,"")</f>
        <v/>
      </c>
      <c r="AK188" t="str">
        <f>IF(NOT(ISBLANK(Sheet1!AM190)),Sheet1!AM190,"")</f>
        <v/>
      </c>
      <c r="AL188" t="str">
        <f>IF(NOT(ISBLANK(Sheet1!AN190)),Sheet1!AN190,"")</f>
        <v/>
      </c>
      <c r="AM188" t="str">
        <f>IF(NOT(ISBLANK(Sheet1!AO190)),Sheet1!AO190,"")</f>
        <v/>
      </c>
      <c r="AN188" t="str">
        <f>IF(NOT(ISBLANK(Sheet1!AP190)),Sheet1!AP190,"")</f>
        <v/>
      </c>
      <c r="AO188" t="str">
        <f>IF(NOT(ISBLANK(Sheet1!AQ190)),Sheet1!AQ190,"")</f>
        <v/>
      </c>
      <c r="AP188" t="str">
        <f>IF(NOT(ISBLANK(Sheet1!AR190)),Sheet1!AR190,"")</f>
        <v/>
      </c>
      <c r="AQ188" t="str">
        <f>IF(NOT(ISBLANK(Sheet1!AS190)),Sheet1!AS190,"")</f>
        <v/>
      </c>
      <c r="AR188" t="str">
        <f>IF(NOT(ISBLANK(Sheet1!AT190)),Sheet1!AT190,"")</f>
        <v/>
      </c>
      <c r="AS188" t="str">
        <f>IF(NOT(ISBLANK(Sheet1!AU190)),Sheet1!AU190,"")</f>
        <v/>
      </c>
      <c r="AT188" t="str">
        <f>IF(NOT(ISBLANK(Sheet1!AV190)),Sheet1!AV190,"")</f>
        <v/>
      </c>
      <c r="AU188" t="str">
        <f>IF(NOT(ISBLANK(Sheet1!AW190)),Sheet1!AW190,"")</f>
        <v/>
      </c>
      <c r="AV188" t="str">
        <f>IF(NOT(ISBLANK(Sheet1!AX190)),Sheet1!AX190,"")</f>
        <v/>
      </c>
      <c r="AW188" t="str">
        <f>IF(NOT(ISBLANK(Sheet1!AZ190)),TEXT(Sheet1!AZ190,"hh:mm"),"")</f>
        <v/>
      </c>
      <c r="AX188" t="str">
        <f>IF(NOT(ISBLANK(Sheet1!BA190)),TEXT(Sheet1!BA190,"hh:mm"),"")</f>
        <v/>
      </c>
      <c r="AY188" t="str">
        <f>IF(NOT(ISBLANK(Sheet1!BB190)),Sheet1!BB190,"")</f>
        <v/>
      </c>
      <c r="AZ188" t="str">
        <f>IF(NOT(ISBLANK(Sheet1!BC190)),Sheet1!BC190,"")</f>
        <v/>
      </c>
      <c r="BA188" t="str">
        <f>IF(NOT(ISBLANK(Sheet1!BD190)),Sheet1!BD190,"")</f>
        <v/>
      </c>
      <c r="BB188" t="str">
        <f>IF(NOT(ISBLANK(Sheet1!BE190)),Sheet1!BE190,"")</f>
        <v/>
      </c>
      <c r="BC188" t="str">
        <f>IF(NOT(ISBLANK(Sheet1!BF190)),Sheet1!BF190,"")</f>
        <v/>
      </c>
      <c r="BD188" t="str">
        <f>IF(NOT(ISBLANK(Sheet1!BG190)),Sheet1!BG190,"")</f>
        <v/>
      </c>
      <c r="BE188" t="str">
        <f>IF(NOT(ISBLANK(Sheet1!BI190)),TEXT(Sheet1!BI190,"hh:mm"),"")</f>
        <v/>
      </c>
      <c r="BF188" t="str">
        <f>IF(NOT(ISBLANK(Sheet1!BJ190)),TEXT(Sheet1!BJ190,"hh:mm"),"")</f>
        <v/>
      </c>
      <c r="BG188" t="str">
        <f>IF(NOT(ISBLANK(Sheet1!BK190)),Sheet1!BK190,"")</f>
        <v/>
      </c>
      <c r="BH188" t="str">
        <f>IF(NOT(ISBLANK(Sheet1!BL190)),Sheet1!BL190,"")</f>
        <v/>
      </c>
      <c r="BI188" t="str">
        <f>IF(NOT(ISBLANK(Sheet1!BM190)),Sheet1!BM190,"")</f>
        <v/>
      </c>
      <c r="BJ188" t="str">
        <f>IF(NOT(ISBLANK(Sheet1!BN190)),Sheet1!BN190,"")</f>
        <v/>
      </c>
      <c r="BK188" t="str">
        <f>IF(NOT(ISBLANK(Sheet1!BO190)),Sheet1!BO190,"")</f>
        <v/>
      </c>
      <c r="BL188" t="str">
        <f>IF(NOT(ISBLANK(Sheet1!BP190)),Sheet1!BP190,"")</f>
        <v/>
      </c>
      <c r="BM188">
        <f t="shared" si="2"/>
        <v>927</v>
      </c>
    </row>
    <row r="189" spans="1:65">
      <c r="A189">
        <f>Sheet1!A191</f>
        <v>188</v>
      </c>
      <c r="B189" t="str">
        <f>Sheet1!B191</f>
        <v>None</v>
      </c>
      <c r="C189">
        <f>Sheet1!C191</f>
        <v>37.922729550749096</v>
      </c>
      <c r="D189">
        <f>Sheet1!D191</f>
        <v>-104.930524906033</v>
      </c>
      <c r="E189" t="str">
        <f>Sheet1!E191</f>
        <v>Main St (Rye CO)</v>
      </c>
      <c r="F189" s="8">
        <f>Sheet1!F191</f>
        <v>44446</v>
      </c>
      <c r="G189" s="8">
        <f>Sheet1!G191</f>
        <v>44459</v>
      </c>
      <c r="H189" t="str">
        <f>Sheet1!H191</f>
        <v>Boulder Ave (Rye CO)</v>
      </c>
      <c r="I189">
        <f>Sheet1!I191</f>
        <v>956</v>
      </c>
      <c r="J189" t="str">
        <f>Sheet1!L191</f>
        <v>Boulder Ave (Rye CO)</v>
      </c>
      <c r="K189">
        <f>Sheet1!M191</f>
        <v>1442</v>
      </c>
      <c r="L189">
        <f>IF(NOT(ISBLANK(Sheet1!P191)),Sheet1!P191,"")</f>
        <v>2398</v>
      </c>
      <c r="M189" t="str">
        <f>IF(NOT(ISBLANK(Sheet1!Q191)),Sheet1!Q191,"")</f>
        <v/>
      </c>
      <c r="N189" s="13">
        <f>IF(NOT(ISBLANK(Sheet1!S191)),Sheet1!S191,"")</f>
        <v>25</v>
      </c>
      <c r="O189">
        <f>IF(NOT(ISBLANK(Sheet1!T191)),Sheet1!T191,"")</f>
        <v>20.8</v>
      </c>
      <c r="P189" s="13">
        <f>IF(NOT(ISBLANK(Sheet1!V191)),Sheet1!V191,"")</f>
        <v>25</v>
      </c>
      <c r="Q189" t="str">
        <f>IF(NOT(ISBLANK(Sheet1!W191)),Sheet1!W191,"")</f>
        <v/>
      </c>
      <c r="R189" t="str">
        <f>IF(NOT(ISBLANK(Sheet1!J191)),TEXT(Sheet1!J191,"hh:mm"),"")</f>
        <v>11:00</v>
      </c>
      <c r="S189" t="str">
        <f>IF(NOT(ISBLANK(Sheet1!K191)),TEXT(Sheet1!K191,"hh:mm"),"")</f>
        <v>03:30</v>
      </c>
      <c r="T189" t="str">
        <f>IF(NOT(ISBLANK(Sheet1!N191)),TEXT(Sheet1!N191,"hh:mm"),"")</f>
        <v>06:45</v>
      </c>
      <c r="U189" t="str">
        <f>IF(NOT(ISBLANK(Sheet1!O191)),TEXT(Sheet1!O191,"hh:mm"),"")</f>
        <v>01:15</v>
      </c>
      <c r="V189" t="str">
        <f>IF(NOT(ISBLANK(Sheet1!X191)),Sheet1!X191,"")</f>
        <v/>
      </c>
      <c r="W189" t="str">
        <f>IF(NOT(ISBLANK(Sheet1!Y191)),Sheet1!Y191,"")</f>
        <v/>
      </c>
      <c r="X189" t="str">
        <f>IF(NOT(ISBLANK(Sheet1!Z191)),Sheet1!Z191,"")</f>
        <v/>
      </c>
      <c r="Y189" t="str">
        <f>IF(NOT(ISBLANK(Sheet1!AA191)),Sheet1!AA191,"")</f>
        <v/>
      </c>
      <c r="Z189" t="str">
        <f>IF(NOT(ISBLANK(Sheet1!AB191)),Sheet1!AB191,"")</f>
        <v/>
      </c>
      <c r="AA189" t="str">
        <f>IF(NOT(ISBLANK(Sheet1!AC191)),Sheet1!AC191,"")</f>
        <v/>
      </c>
      <c r="AB189" t="str">
        <f>IF(NOT(ISBLANK(Sheet1!AD191)),Sheet1!AD191,"")</f>
        <v/>
      </c>
      <c r="AC189" t="str">
        <f>IF(NOT(ISBLANK(Sheet1!AE191)),Sheet1!AE191,"")</f>
        <v/>
      </c>
      <c r="AD189" t="str">
        <f>IF(NOT(ISBLANK(Sheet1!AF191)),Sheet1!AF191,"")</f>
        <v/>
      </c>
      <c r="AE189" t="str">
        <f>IF(NOT(ISBLANK(Sheet1!AG191)),Sheet1!AG191,"")</f>
        <v/>
      </c>
      <c r="AF189" t="str">
        <f>IF(NOT(ISBLANK(Sheet1!AH191)),Sheet1!AH191,"")</f>
        <v/>
      </c>
      <c r="AG189" t="str">
        <f>IF(NOT(ISBLANK(Sheet1!AI191)),Sheet1!AI191,"")</f>
        <v/>
      </c>
      <c r="AH189" t="str">
        <f>IF(NOT(ISBLANK(Sheet1!AJ191)),Sheet1!AJ191,"")</f>
        <v/>
      </c>
      <c r="AI189" t="str">
        <f>IF(NOT(ISBLANK(Sheet1!AK191)),Sheet1!AK191,"")</f>
        <v/>
      </c>
      <c r="AJ189" t="str">
        <f>IF(NOT(ISBLANK(Sheet1!AL191)),Sheet1!AL191,"")</f>
        <v/>
      </c>
      <c r="AK189" t="str">
        <f>IF(NOT(ISBLANK(Sheet1!AM191)),Sheet1!AM191,"")</f>
        <v/>
      </c>
      <c r="AL189" t="str">
        <f>IF(NOT(ISBLANK(Sheet1!AN191)),Sheet1!AN191,"")</f>
        <v/>
      </c>
      <c r="AM189" t="str">
        <f>IF(NOT(ISBLANK(Sheet1!AO191)),Sheet1!AO191,"")</f>
        <v/>
      </c>
      <c r="AN189" t="str">
        <f>IF(NOT(ISBLANK(Sheet1!AP191)),Sheet1!AP191,"")</f>
        <v/>
      </c>
      <c r="AO189" t="str">
        <f>IF(NOT(ISBLANK(Sheet1!AQ191)),Sheet1!AQ191,"")</f>
        <v/>
      </c>
      <c r="AP189" t="str">
        <f>IF(NOT(ISBLANK(Sheet1!AR191)),Sheet1!AR191,"")</f>
        <v/>
      </c>
      <c r="AQ189" t="str">
        <f>IF(NOT(ISBLANK(Sheet1!AS191)),Sheet1!AS191,"")</f>
        <v/>
      </c>
      <c r="AR189" t="str">
        <f>IF(NOT(ISBLANK(Sheet1!AT191)),Sheet1!AT191,"")</f>
        <v/>
      </c>
      <c r="AS189" t="str">
        <f>IF(NOT(ISBLANK(Sheet1!AU191)),Sheet1!AU191,"")</f>
        <v/>
      </c>
      <c r="AT189" t="str">
        <f>IF(NOT(ISBLANK(Sheet1!AV191)),Sheet1!AV191,"")</f>
        <v/>
      </c>
      <c r="AU189" t="str">
        <f>IF(NOT(ISBLANK(Sheet1!AW191)),Sheet1!AW191,"")</f>
        <v/>
      </c>
      <c r="AV189" t="str">
        <f>IF(NOT(ISBLANK(Sheet1!AX191)),Sheet1!AX191,"")</f>
        <v/>
      </c>
      <c r="AW189" t="str">
        <f>IF(NOT(ISBLANK(Sheet1!AZ191)),TEXT(Sheet1!AZ191,"hh:mm"),"")</f>
        <v/>
      </c>
      <c r="AX189" t="str">
        <f>IF(NOT(ISBLANK(Sheet1!BA191)),TEXT(Sheet1!BA191,"hh:mm"),"")</f>
        <v/>
      </c>
      <c r="AY189" t="str">
        <f>IF(NOT(ISBLANK(Sheet1!BB191)),Sheet1!BB191,"")</f>
        <v/>
      </c>
      <c r="AZ189" t="str">
        <f>IF(NOT(ISBLANK(Sheet1!BC191)),Sheet1!BC191,"")</f>
        <v/>
      </c>
      <c r="BA189" t="str">
        <f>IF(NOT(ISBLANK(Sheet1!BD191)),Sheet1!BD191,"")</f>
        <v/>
      </c>
      <c r="BB189" t="str">
        <f>IF(NOT(ISBLANK(Sheet1!BE191)),Sheet1!BE191,"")</f>
        <v/>
      </c>
      <c r="BC189" t="str">
        <f>IF(NOT(ISBLANK(Sheet1!BF191)),Sheet1!BF191,"")</f>
        <v/>
      </c>
      <c r="BD189" t="str">
        <f>IF(NOT(ISBLANK(Sheet1!BG191)),Sheet1!BG191,"")</f>
        <v/>
      </c>
      <c r="BE189" t="str">
        <f>IF(NOT(ISBLANK(Sheet1!BI191)),TEXT(Sheet1!BI191,"hh:mm"),"")</f>
        <v/>
      </c>
      <c r="BF189" t="str">
        <f>IF(NOT(ISBLANK(Sheet1!BJ191)),TEXT(Sheet1!BJ191,"hh:mm"),"")</f>
        <v/>
      </c>
      <c r="BG189" t="str">
        <f>IF(NOT(ISBLANK(Sheet1!BK191)),Sheet1!BK191,"")</f>
        <v/>
      </c>
      <c r="BH189" t="str">
        <f>IF(NOT(ISBLANK(Sheet1!BL191)),Sheet1!BL191,"")</f>
        <v/>
      </c>
      <c r="BI189" t="str">
        <f>IF(NOT(ISBLANK(Sheet1!BM191)),Sheet1!BM191,"")</f>
        <v/>
      </c>
      <c r="BJ189" t="str">
        <f>IF(NOT(ISBLANK(Sheet1!BN191)),Sheet1!BN191,"")</f>
        <v/>
      </c>
      <c r="BK189" t="str">
        <f>IF(NOT(ISBLANK(Sheet1!BO191)),Sheet1!BO191,"")</f>
        <v/>
      </c>
      <c r="BL189" t="str">
        <f>IF(NOT(ISBLANK(Sheet1!BP191)),Sheet1!BP191,"")</f>
        <v/>
      </c>
      <c r="BM189">
        <f t="shared" si="2"/>
        <v>2398</v>
      </c>
    </row>
    <row r="190" spans="1:65">
      <c r="A190">
        <f>Sheet1!A192</f>
        <v>189</v>
      </c>
      <c r="B190" t="str">
        <f>Sheet1!B192</f>
        <v>None</v>
      </c>
      <c r="C190">
        <f>Sheet1!C192</f>
        <v>38.086173000000002</v>
      </c>
      <c r="D190">
        <f>Sheet1!D192</f>
        <v>-104.74863499999999</v>
      </c>
      <c r="E190" t="str">
        <f>Sheet1!E192</f>
        <v>S Burnt Mill Rd</v>
      </c>
      <c r="F190" s="8">
        <f>Sheet1!F192</f>
        <v>44469</v>
      </c>
      <c r="G190" s="8">
        <f>Sheet1!G192</f>
        <v>44487</v>
      </c>
      <c r="H190" t="str">
        <f>Sheet1!H192</f>
        <v>Little Burnt Mill Rd</v>
      </c>
      <c r="I190">
        <f>Sheet1!I192</f>
        <v>106</v>
      </c>
      <c r="J190" t="str">
        <f>Sheet1!L192</f>
        <v>Little Burnt Mill Rd</v>
      </c>
      <c r="K190">
        <f>Sheet1!M192</f>
        <v>108</v>
      </c>
      <c r="L190">
        <f>IF(NOT(ISBLANK(Sheet1!P192)),Sheet1!P192,"")</f>
        <v>214</v>
      </c>
      <c r="M190" t="str">
        <f>IF(NOT(ISBLANK(Sheet1!Q192)),Sheet1!Q192,"")</f>
        <v/>
      </c>
      <c r="N190" s="13">
        <f>IF(NOT(ISBLANK(Sheet1!S192)),Sheet1!S192,"")</f>
        <v>45</v>
      </c>
      <c r="O190">
        <f>IF(NOT(ISBLANK(Sheet1!T192)),Sheet1!T192,"")</f>
        <v>72.099999999999994</v>
      </c>
      <c r="P190" s="13">
        <f>IF(NOT(ISBLANK(Sheet1!V192)),Sheet1!V192,"")</f>
        <v>45</v>
      </c>
      <c r="Q190">
        <f>IF(NOT(ISBLANK(Sheet1!W192)),Sheet1!W192,"")</f>
        <v>47.5</v>
      </c>
      <c r="R190" t="str">
        <f>IF(NOT(ISBLANK(Sheet1!J192)),TEXT(Sheet1!J192,"hh:mm"),"")</f>
        <v>11:00</v>
      </c>
      <c r="S190" t="str">
        <f>IF(NOT(ISBLANK(Sheet1!K192)),TEXT(Sheet1!K192,"hh:mm"),"")</f>
        <v>04:15</v>
      </c>
      <c r="T190" t="str">
        <f>IF(NOT(ISBLANK(Sheet1!N192)),TEXT(Sheet1!N192,"hh:mm"),"")</f>
        <v>06:30</v>
      </c>
      <c r="U190" t="str">
        <f>IF(NOT(ISBLANK(Sheet1!O192)),TEXT(Sheet1!O192,"hh:mm"),"")</f>
        <v>12:45</v>
      </c>
      <c r="V190">
        <f>IF(NOT(ISBLANK(Sheet1!X192)),Sheet1!X192,"")</f>
        <v>3861</v>
      </c>
      <c r="W190">
        <f>IF(NOT(ISBLANK(Sheet1!Y192)),Sheet1!Y192,"")</f>
        <v>8</v>
      </c>
      <c r="X190">
        <f>IF(NOT(ISBLANK(Sheet1!Z192)),Sheet1!Z192,"")</f>
        <v>0.2</v>
      </c>
      <c r="Y190">
        <f>IF(NOT(ISBLANK(Sheet1!AA192)),Sheet1!AA192,"")</f>
        <v>1485</v>
      </c>
      <c r="Z190">
        <f>IF(NOT(ISBLANK(Sheet1!AB192)),Sheet1!AB192,"")</f>
        <v>38.5</v>
      </c>
      <c r="AA190">
        <f>IF(NOT(ISBLANK(Sheet1!AC192)),Sheet1!AC192,"")</f>
        <v>1304</v>
      </c>
      <c r="AB190">
        <f>IF(NOT(ISBLANK(Sheet1!AD192)),Sheet1!AD192,"")</f>
        <v>33.799999999999997</v>
      </c>
      <c r="AC190">
        <f>IF(NOT(ISBLANK(Sheet1!AE192)),Sheet1!AE192,"")</f>
        <v>23</v>
      </c>
      <c r="AD190">
        <f>IF(NOT(ISBLANK(Sheet1!AF192)),Sheet1!AF192,"")</f>
        <v>0.6</v>
      </c>
      <c r="AE190">
        <f>IF(NOT(ISBLANK(Sheet1!AG192)),Sheet1!AG192,"")</f>
        <v>943</v>
      </c>
      <c r="AF190">
        <f>IF(NOT(ISBLANK(Sheet1!AH192)),Sheet1!AH192,"")</f>
        <v>24.4</v>
      </c>
      <c r="AG190">
        <f>IF(NOT(ISBLANK(Sheet1!AI192)),Sheet1!AI192,"")</f>
        <v>9</v>
      </c>
      <c r="AH190">
        <f>IF(NOT(ISBLANK(Sheet1!AJ192)),Sheet1!AJ192,"")</f>
        <v>0.2</v>
      </c>
      <c r="AI190">
        <f>IF(NOT(ISBLANK(Sheet1!AK192)),Sheet1!AK192,"")</f>
        <v>0</v>
      </c>
      <c r="AJ190">
        <f>IF(NOT(ISBLANK(Sheet1!AL192)),Sheet1!AL192,"")</f>
        <v>0</v>
      </c>
      <c r="AK190">
        <f>IF(NOT(ISBLANK(Sheet1!AM192)),Sheet1!AM192,"")</f>
        <v>84</v>
      </c>
      <c r="AL190">
        <f>IF(NOT(ISBLANK(Sheet1!AN192)),Sheet1!AN192,"")</f>
        <v>2.2000000000000002</v>
      </c>
      <c r="AM190">
        <f>IF(NOT(ISBLANK(Sheet1!AO192)),Sheet1!AO192,"")</f>
        <v>5</v>
      </c>
      <c r="AN190">
        <f>IF(NOT(ISBLANK(Sheet1!AP192)),Sheet1!AP192,"")</f>
        <v>0.1</v>
      </c>
      <c r="AO190">
        <f>IF(NOT(ISBLANK(Sheet1!AQ192)),Sheet1!AQ192,"")</f>
        <v>0</v>
      </c>
      <c r="AP190">
        <f>IF(NOT(ISBLANK(Sheet1!AR192)),Sheet1!AR192,"")</f>
        <v>0</v>
      </c>
      <c r="AQ190">
        <f>IF(NOT(ISBLANK(Sheet1!AS192)),Sheet1!AS192,"")</f>
        <v>0</v>
      </c>
      <c r="AR190">
        <f>IF(NOT(ISBLANK(Sheet1!AT192)),Sheet1!AT192,"")</f>
        <v>0</v>
      </c>
      <c r="AS190">
        <f>IF(NOT(ISBLANK(Sheet1!AU192)),Sheet1!AU192,"")</f>
        <v>0</v>
      </c>
      <c r="AT190">
        <f>IF(NOT(ISBLANK(Sheet1!AV192)),Sheet1!AV192,"")</f>
        <v>0</v>
      </c>
      <c r="AU190">
        <f>IF(NOT(ISBLANK(Sheet1!AW192)),Sheet1!AW192,"")</f>
        <v>0</v>
      </c>
      <c r="AV190">
        <f>IF(NOT(ISBLANK(Sheet1!AX192)),Sheet1!AX192,"")</f>
        <v>0</v>
      </c>
      <c r="AW190" t="str">
        <f>IF(NOT(ISBLANK(Sheet1!AZ192)),TEXT(Sheet1!AZ192,"hh:mm"),"")</f>
        <v/>
      </c>
      <c r="AX190" t="str">
        <f>IF(NOT(ISBLANK(Sheet1!BA192)),TEXT(Sheet1!BA192,"hh:mm"),"")</f>
        <v/>
      </c>
      <c r="AY190" t="str">
        <f>IF(NOT(ISBLANK(Sheet1!BB192)),Sheet1!BB192,"")</f>
        <v/>
      </c>
      <c r="AZ190" t="str">
        <f>IF(NOT(ISBLANK(Sheet1!BC192)),Sheet1!BC192,"")</f>
        <v/>
      </c>
      <c r="BA190" t="str">
        <f>IF(NOT(ISBLANK(Sheet1!BD192)),Sheet1!BD192,"")</f>
        <v/>
      </c>
      <c r="BB190" t="str">
        <f>IF(NOT(ISBLANK(Sheet1!BE192)),Sheet1!BE192,"")</f>
        <v/>
      </c>
      <c r="BC190" t="str">
        <f>IF(NOT(ISBLANK(Sheet1!BF192)),Sheet1!BF192,"")</f>
        <v/>
      </c>
      <c r="BD190" t="str">
        <f>IF(NOT(ISBLANK(Sheet1!BG192)),Sheet1!BG192,"")</f>
        <v/>
      </c>
      <c r="BE190" t="str">
        <f>IF(NOT(ISBLANK(Sheet1!BI192)),TEXT(Sheet1!BI192,"hh:mm"),"")</f>
        <v/>
      </c>
      <c r="BF190" t="str">
        <f>IF(NOT(ISBLANK(Sheet1!BJ192)),TEXT(Sheet1!BJ192,"hh:mm"),"")</f>
        <v/>
      </c>
      <c r="BG190" t="str">
        <f>IF(NOT(ISBLANK(Sheet1!BK192)),Sheet1!BK192,"")</f>
        <v/>
      </c>
      <c r="BH190" t="str">
        <f>IF(NOT(ISBLANK(Sheet1!BL192)),Sheet1!BL192,"")</f>
        <v/>
      </c>
      <c r="BI190" t="str">
        <f>IF(NOT(ISBLANK(Sheet1!BM192)),Sheet1!BM192,"")</f>
        <v/>
      </c>
      <c r="BJ190" t="str">
        <f>IF(NOT(ISBLANK(Sheet1!BN192)),Sheet1!BN192,"")</f>
        <v/>
      </c>
      <c r="BK190" t="str">
        <f>IF(NOT(ISBLANK(Sheet1!BO192)),Sheet1!BO192,"")</f>
        <v/>
      </c>
      <c r="BL190" t="str">
        <f>IF(NOT(ISBLANK(Sheet1!BP192)),Sheet1!BP192,"")</f>
        <v/>
      </c>
      <c r="BM190">
        <f t="shared" si="2"/>
        <v>214</v>
      </c>
    </row>
    <row r="191" spans="1:65">
      <c r="A191">
        <f>Sheet1!A193</f>
        <v>190</v>
      </c>
      <c r="B191" t="str">
        <f>Sheet1!B193</f>
        <v>None</v>
      </c>
      <c r="C191">
        <f>Sheet1!C193</f>
        <v>38.299722000000003</v>
      </c>
      <c r="D191">
        <f>Sheet1!D193</f>
        <v>-104.81447199999999</v>
      </c>
      <c r="E191" t="str">
        <f>Sheet1!E193</f>
        <v>S Calle Del Santo Dr</v>
      </c>
      <c r="F191" s="8">
        <f>Sheet1!F193</f>
        <v>45047</v>
      </c>
      <c r="G191" s="8">
        <f>Sheet1!G193</f>
        <v>45055</v>
      </c>
      <c r="H191" t="str">
        <f>Sheet1!H193</f>
        <v>Las Palames Ct</v>
      </c>
      <c r="I191">
        <f>Sheet1!I193</f>
        <v>13</v>
      </c>
      <c r="J191" t="str">
        <f>Sheet1!L193</f>
        <v>Las Palames Ct</v>
      </c>
      <c r="K191">
        <f>Sheet1!M193</f>
        <v>12</v>
      </c>
      <c r="L191">
        <f>IF(NOT(ISBLANK(Sheet1!P193)),Sheet1!P193,"")</f>
        <v>25</v>
      </c>
      <c r="M191" t="str">
        <f>IF(NOT(ISBLANK(Sheet1!Q193)),Sheet1!Q193,"")</f>
        <v/>
      </c>
      <c r="N191" s="13">
        <f>IF(NOT(ISBLANK(Sheet1!S193)),Sheet1!S193,"")</f>
        <v>30</v>
      </c>
      <c r="O191">
        <f>IF(NOT(ISBLANK(Sheet1!T193)),Sheet1!T193,"")</f>
        <v>25.7</v>
      </c>
      <c r="P191" s="13">
        <f>IF(NOT(ISBLANK(Sheet1!V193)),Sheet1!V193,"")</f>
        <v>30</v>
      </c>
      <c r="Q191">
        <f>IF(NOT(ISBLANK(Sheet1!W193)),Sheet1!W193,"")</f>
        <v>25.4</v>
      </c>
      <c r="R191" t="str">
        <f>IF(NOT(ISBLANK(Sheet1!J193)),TEXT(Sheet1!J193,"hh:mm"),"")</f>
        <v>09:00</v>
      </c>
      <c r="S191" t="str">
        <f>IF(NOT(ISBLANK(Sheet1!K193)),TEXT(Sheet1!K193,"hh:mm"),"")</f>
        <v>04:30</v>
      </c>
      <c r="T191" t="str">
        <f>IF(NOT(ISBLANK(Sheet1!N193)),TEXT(Sheet1!N193,"hh:mm"),"")</f>
        <v>09:30</v>
      </c>
      <c r="U191" t="str">
        <f>IF(NOT(ISBLANK(Sheet1!O193)),TEXT(Sheet1!O193,"hh:mm"),"")</f>
        <v>05:45</v>
      </c>
      <c r="V191">
        <f>IF(NOT(ISBLANK(Sheet1!X193)),Sheet1!X193,"")</f>
        <v>187</v>
      </c>
      <c r="W191">
        <f>IF(NOT(ISBLANK(Sheet1!Y193)),Sheet1!Y193,"")</f>
        <v>0</v>
      </c>
      <c r="X191">
        <f>IF(NOT(ISBLANK(Sheet1!Z193)),Sheet1!Z193,"")</f>
        <v>0</v>
      </c>
      <c r="Y191">
        <f>IF(NOT(ISBLANK(Sheet1!AA193)),Sheet1!AA193,"")</f>
        <v>110</v>
      </c>
      <c r="Z191">
        <f>IF(NOT(ISBLANK(Sheet1!AB193)),Sheet1!AB193,"")</f>
        <v>58.8</v>
      </c>
      <c r="AA191">
        <f>IF(NOT(ISBLANK(Sheet1!AC193)),Sheet1!AC193,"")</f>
        <v>36</v>
      </c>
      <c r="AB191">
        <f>IF(NOT(ISBLANK(Sheet1!AD193)),Sheet1!AD193,"")</f>
        <v>19.3</v>
      </c>
      <c r="AC191">
        <f>IF(NOT(ISBLANK(Sheet1!AE193)),Sheet1!AE193,"")</f>
        <v>6</v>
      </c>
      <c r="AD191">
        <f>IF(NOT(ISBLANK(Sheet1!AF193)),Sheet1!AF193,"")</f>
        <v>3.2</v>
      </c>
      <c r="AE191">
        <f>IF(NOT(ISBLANK(Sheet1!AG193)),Sheet1!AG193,"")</f>
        <v>32</v>
      </c>
      <c r="AF191">
        <f>IF(NOT(ISBLANK(Sheet1!AH193)),Sheet1!AH193,"")</f>
        <v>17.100000000000001</v>
      </c>
      <c r="AG191">
        <f>IF(NOT(ISBLANK(Sheet1!AI193)),Sheet1!AI193,"")</f>
        <v>3</v>
      </c>
      <c r="AH191">
        <f>IF(NOT(ISBLANK(Sheet1!AJ193)),Sheet1!AJ193,"")</f>
        <v>1.6</v>
      </c>
      <c r="AI191">
        <f>IF(NOT(ISBLANK(Sheet1!AK193)),Sheet1!AK193,"")</f>
        <v>0</v>
      </c>
      <c r="AJ191">
        <f>IF(NOT(ISBLANK(Sheet1!AL193)),Sheet1!AL193,"")</f>
        <v>0</v>
      </c>
      <c r="AK191">
        <f>IF(NOT(ISBLANK(Sheet1!AM193)),Sheet1!AM193,"")</f>
        <v>0</v>
      </c>
      <c r="AL191">
        <f>IF(NOT(ISBLANK(Sheet1!AN193)),Sheet1!AN193,"")</f>
        <v>0</v>
      </c>
      <c r="AM191">
        <f>IF(NOT(ISBLANK(Sheet1!AO193)),Sheet1!AO193,"")</f>
        <v>0</v>
      </c>
      <c r="AN191">
        <f>IF(NOT(ISBLANK(Sheet1!AP193)),Sheet1!AP193,"")</f>
        <v>0</v>
      </c>
      <c r="AO191">
        <f>IF(NOT(ISBLANK(Sheet1!AQ193)),Sheet1!AQ193,"")</f>
        <v>0</v>
      </c>
      <c r="AP191">
        <f>IF(NOT(ISBLANK(Sheet1!AR193)),Sheet1!AR193,"")</f>
        <v>0</v>
      </c>
      <c r="AQ191">
        <f>IF(NOT(ISBLANK(Sheet1!AS193)),Sheet1!AS193,"")</f>
        <v>0</v>
      </c>
      <c r="AR191">
        <f>IF(NOT(ISBLANK(Sheet1!AT193)),Sheet1!AT193,"")</f>
        <v>0</v>
      </c>
      <c r="AS191">
        <f>IF(NOT(ISBLANK(Sheet1!AU193)),Sheet1!AU193,"")</f>
        <v>0</v>
      </c>
      <c r="AT191">
        <f>IF(NOT(ISBLANK(Sheet1!AV193)),Sheet1!AV193,"")</f>
        <v>0</v>
      </c>
      <c r="AU191">
        <f>IF(NOT(ISBLANK(Sheet1!AW193)),Sheet1!AW193,"")</f>
        <v>0</v>
      </c>
      <c r="AV191">
        <f>IF(NOT(ISBLANK(Sheet1!AX193)),Sheet1!AX193,"")</f>
        <v>0</v>
      </c>
      <c r="AW191" t="str">
        <f>IF(NOT(ISBLANK(Sheet1!AZ193)),TEXT(Sheet1!AZ193,"hh:mm"),"")</f>
        <v/>
      </c>
      <c r="AX191" t="str">
        <f>IF(NOT(ISBLANK(Sheet1!BA193)),TEXT(Sheet1!BA193,"hh:mm"),"")</f>
        <v/>
      </c>
      <c r="AY191" t="str">
        <f>IF(NOT(ISBLANK(Sheet1!BB193)),Sheet1!BB193,"")</f>
        <v/>
      </c>
      <c r="AZ191" t="str">
        <f>IF(NOT(ISBLANK(Sheet1!BC193)),Sheet1!BC193,"")</f>
        <v/>
      </c>
      <c r="BA191" t="str">
        <f>IF(NOT(ISBLANK(Sheet1!BD193)),Sheet1!BD193,"")</f>
        <v/>
      </c>
      <c r="BB191" t="str">
        <f>IF(NOT(ISBLANK(Sheet1!BE193)),Sheet1!BE193,"")</f>
        <v/>
      </c>
      <c r="BC191" t="str">
        <f>IF(NOT(ISBLANK(Sheet1!BF193)),Sheet1!BF193,"")</f>
        <v/>
      </c>
      <c r="BD191" t="str">
        <f>IF(NOT(ISBLANK(Sheet1!BG193)),Sheet1!BG193,"")</f>
        <v/>
      </c>
      <c r="BE191" t="str">
        <f>IF(NOT(ISBLANK(Sheet1!BI193)),TEXT(Sheet1!BI193,"hh:mm"),"")</f>
        <v/>
      </c>
      <c r="BF191" t="str">
        <f>IF(NOT(ISBLANK(Sheet1!BJ193)),TEXT(Sheet1!BJ193,"hh:mm"),"")</f>
        <v/>
      </c>
      <c r="BG191" t="str">
        <f>IF(NOT(ISBLANK(Sheet1!BK193)),Sheet1!BK193,"")</f>
        <v/>
      </c>
      <c r="BH191" t="str">
        <f>IF(NOT(ISBLANK(Sheet1!BL193)),Sheet1!BL193,"")</f>
        <v/>
      </c>
      <c r="BI191" t="str">
        <f>IF(NOT(ISBLANK(Sheet1!BM193)),Sheet1!BM193,"")</f>
        <v/>
      </c>
      <c r="BJ191" t="str">
        <f>IF(NOT(ISBLANK(Sheet1!BN193)),Sheet1!BN193,"")</f>
        <v/>
      </c>
      <c r="BK191" t="str">
        <f>IF(NOT(ISBLANK(Sheet1!BO193)),Sheet1!BO193,"")</f>
        <v/>
      </c>
      <c r="BL191" t="str">
        <f>IF(NOT(ISBLANK(Sheet1!BP193)),Sheet1!BP193,"")</f>
        <v/>
      </c>
      <c r="BM191">
        <f t="shared" si="2"/>
        <v>25</v>
      </c>
    </row>
    <row r="192" spans="1:65">
      <c r="A192">
        <f>Sheet1!A194</f>
        <v>191</v>
      </c>
      <c r="B192" t="str">
        <f>Sheet1!B194</f>
        <v>None</v>
      </c>
      <c r="C192">
        <f>Sheet1!C194</f>
        <v>38.318944000000002</v>
      </c>
      <c r="D192">
        <f>Sheet1!D194</f>
        <v>-104.72619400000001</v>
      </c>
      <c r="E192" t="str">
        <f>Sheet1!E194</f>
        <v>S Gilia Dr</v>
      </c>
      <c r="F192" s="8">
        <f>Sheet1!F194</f>
        <v>45061</v>
      </c>
      <c r="G192" s="8">
        <f>Sheet1!G194</f>
        <v>45068</v>
      </c>
      <c r="H192" t="str">
        <f>Sheet1!H194</f>
        <v>E Hahns Peak Ave</v>
      </c>
      <c r="I192">
        <f>Sheet1!I194</f>
        <v>409</v>
      </c>
      <c r="J192" t="str">
        <f>Sheet1!L194</f>
        <v>E Hahns Peak Ave</v>
      </c>
      <c r="K192">
        <f>Sheet1!M194</f>
        <v>207</v>
      </c>
      <c r="L192">
        <f>IF(NOT(ISBLANK(Sheet1!P194)),Sheet1!P194,"")</f>
        <v>616</v>
      </c>
      <c r="M192" t="str">
        <f>IF(NOT(ISBLANK(Sheet1!Q194)),Sheet1!Q194,"")</f>
        <v/>
      </c>
      <c r="N192" s="13" t="str">
        <f>IF(NOT(ISBLANK(Sheet1!S194)),Sheet1!S194,"")</f>
        <v>20/30</v>
      </c>
      <c r="O192">
        <f>IF(NOT(ISBLANK(Sheet1!T194)),Sheet1!T194,"")</f>
        <v>27.9</v>
      </c>
      <c r="P192" s="13" t="str">
        <f>IF(NOT(ISBLANK(Sheet1!V194)),Sheet1!V194,"")</f>
        <v>20/30</v>
      </c>
      <c r="Q192">
        <f>IF(NOT(ISBLANK(Sheet1!W194)),Sheet1!W194,"")</f>
        <v>26.9</v>
      </c>
      <c r="R192" t="str">
        <f>IF(NOT(ISBLANK(Sheet1!J194)),TEXT(Sheet1!J194,"hh:mm"),"")</f>
        <v>07:00</v>
      </c>
      <c r="S192" t="str">
        <f>IF(NOT(ISBLANK(Sheet1!K194)),TEXT(Sheet1!K194,"hh:mm"),"")</f>
        <v>02:30</v>
      </c>
      <c r="T192" t="str">
        <f>IF(NOT(ISBLANK(Sheet1!N194)),TEXT(Sheet1!N194,"hh:mm"),"")</f>
        <v>07:00</v>
      </c>
      <c r="U192" t="str">
        <f>IF(NOT(ISBLANK(Sheet1!O194)),TEXT(Sheet1!O194,"hh:mm"),"")</f>
        <v>04:30</v>
      </c>
      <c r="V192">
        <f>IF(NOT(ISBLANK(Sheet1!X194)),Sheet1!X194,"")</f>
        <v>4240</v>
      </c>
      <c r="W192">
        <f>IF(NOT(ISBLANK(Sheet1!Y194)),Sheet1!Y194,"")</f>
        <v>0</v>
      </c>
      <c r="X192">
        <f>IF(NOT(ISBLANK(Sheet1!Z194)),Sheet1!Z194,"")</f>
        <v>0</v>
      </c>
      <c r="Y192">
        <f>IF(NOT(ISBLANK(Sheet1!AA194)),Sheet1!AA194,"")</f>
        <v>2755</v>
      </c>
      <c r="Z192">
        <f>IF(NOT(ISBLANK(Sheet1!AB194)),Sheet1!AB194,"")</f>
        <v>65</v>
      </c>
      <c r="AA192">
        <f>IF(NOT(ISBLANK(Sheet1!AC194)),Sheet1!AC194,"")</f>
        <v>847</v>
      </c>
      <c r="AB192">
        <f>IF(NOT(ISBLANK(Sheet1!AD194)),Sheet1!AD194,"")</f>
        <v>20</v>
      </c>
      <c r="AC192">
        <f>IF(NOT(ISBLANK(Sheet1!AE194)),Sheet1!AE194,"")</f>
        <v>430</v>
      </c>
      <c r="AD192">
        <f>IF(NOT(ISBLANK(Sheet1!AF194)),Sheet1!AF194,"")</f>
        <v>10.1</v>
      </c>
      <c r="AE192">
        <f>IF(NOT(ISBLANK(Sheet1!AG194)),Sheet1!AG194,"")</f>
        <v>189</v>
      </c>
      <c r="AF192">
        <f>IF(NOT(ISBLANK(Sheet1!AH194)),Sheet1!AH194,"")</f>
        <v>4.5</v>
      </c>
      <c r="AG192">
        <f>IF(NOT(ISBLANK(Sheet1!AI194)),Sheet1!AI194,"")</f>
        <v>11</v>
      </c>
      <c r="AH192">
        <f>IF(NOT(ISBLANK(Sheet1!AJ194)),Sheet1!AJ194,"")</f>
        <v>0.3</v>
      </c>
      <c r="AI192">
        <f>IF(NOT(ISBLANK(Sheet1!AK194)),Sheet1!AK194,"")</f>
        <v>0</v>
      </c>
      <c r="AJ192">
        <f>IF(NOT(ISBLANK(Sheet1!AL194)),Sheet1!AL194,"")</f>
        <v>0</v>
      </c>
      <c r="AK192">
        <f>IF(NOT(ISBLANK(Sheet1!AM194)),Sheet1!AM194,"")</f>
        <v>8</v>
      </c>
      <c r="AL192">
        <f>IF(NOT(ISBLANK(Sheet1!AN194)),Sheet1!AN194,"")</f>
        <v>0.2</v>
      </c>
      <c r="AM192">
        <f>IF(NOT(ISBLANK(Sheet1!AO194)),Sheet1!AO194,"")</f>
        <v>0</v>
      </c>
      <c r="AN192">
        <f>IF(NOT(ISBLANK(Sheet1!AP194)),Sheet1!AP194,"")</f>
        <v>0</v>
      </c>
      <c r="AO192">
        <f>IF(NOT(ISBLANK(Sheet1!AQ194)),Sheet1!AQ194,"")</f>
        <v>0</v>
      </c>
      <c r="AP192">
        <f>IF(NOT(ISBLANK(Sheet1!AR194)),Sheet1!AR194,"")</f>
        <v>0</v>
      </c>
      <c r="AQ192">
        <f>IF(NOT(ISBLANK(Sheet1!AS194)),Sheet1!AS194,"")</f>
        <v>0</v>
      </c>
      <c r="AR192">
        <f>IF(NOT(ISBLANK(Sheet1!AT194)),Sheet1!AT194,"")</f>
        <v>0</v>
      </c>
      <c r="AS192">
        <f>IF(NOT(ISBLANK(Sheet1!AU194)),Sheet1!AU194,"")</f>
        <v>0</v>
      </c>
      <c r="AT192">
        <f>IF(NOT(ISBLANK(Sheet1!AV194)),Sheet1!AV194,"")</f>
        <v>0</v>
      </c>
      <c r="AU192">
        <f>IF(NOT(ISBLANK(Sheet1!AW194)),Sheet1!AW194,"")</f>
        <v>0</v>
      </c>
      <c r="AV192">
        <f>IF(NOT(ISBLANK(Sheet1!AX194)),Sheet1!AX194,"")</f>
        <v>0</v>
      </c>
      <c r="AW192" t="str">
        <f>IF(NOT(ISBLANK(Sheet1!AZ194)),TEXT(Sheet1!AZ194,"hh:mm"),"")</f>
        <v/>
      </c>
      <c r="AX192" t="str">
        <f>IF(NOT(ISBLANK(Sheet1!BA194)),TEXT(Sheet1!BA194,"hh:mm"),"")</f>
        <v/>
      </c>
      <c r="AY192" t="str">
        <f>IF(NOT(ISBLANK(Sheet1!BB194)),Sheet1!BB194,"")</f>
        <v/>
      </c>
      <c r="AZ192" t="str">
        <f>IF(NOT(ISBLANK(Sheet1!BC194)),Sheet1!BC194,"")</f>
        <v/>
      </c>
      <c r="BA192" t="str">
        <f>IF(NOT(ISBLANK(Sheet1!BD194)),Sheet1!BD194,"")</f>
        <v/>
      </c>
      <c r="BB192" t="str">
        <f>IF(NOT(ISBLANK(Sheet1!BE194)),Sheet1!BE194,"")</f>
        <v/>
      </c>
      <c r="BC192" t="str">
        <f>IF(NOT(ISBLANK(Sheet1!BF194)),Sheet1!BF194,"")</f>
        <v/>
      </c>
      <c r="BD192" t="str">
        <f>IF(NOT(ISBLANK(Sheet1!BG194)),Sheet1!BG194,"")</f>
        <v/>
      </c>
      <c r="BE192" t="str">
        <f>IF(NOT(ISBLANK(Sheet1!BI194)),TEXT(Sheet1!BI194,"hh:mm"),"")</f>
        <v/>
      </c>
      <c r="BF192" t="str">
        <f>IF(NOT(ISBLANK(Sheet1!BJ194)),TEXT(Sheet1!BJ194,"hh:mm"),"")</f>
        <v/>
      </c>
      <c r="BG192" t="str">
        <f>IF(NOT(ISBLANK(Sheet1!BK194)),Sheet1!BK194,"")</f>
        <v/>
      </c>
      <c r="BH192" t="str">
        <f>IF(NOT(ISBLANK(Sheet1!BL194)),Sheet1!BL194,"")</f>
        <v/>
      </c>
      <c r="BI192" t="str">
        <f>IF(NOT(ISBLANK(Sheet1!BM194)),Sheet1!BM194,"")</f>
        <v/>
      </c>
      <c r="BJ192" t="str">
        <f>IF(NOT(ISBLANK(Sheet1!BN194)),Sheet1!BN194,"")</f>
        <v/>
      </c>
      <c r="BK192" t="str">
        <f>IF(NOT(ISBLANK(Sheet1!BO194)),Sheet1!BO194,"")</f>
        <v/>
      </c>
      <c r="BL192" t="str">
        <f>IF(NOT(ISBLANK(Sheet1!BP194)),Sheet1!BP194,"")</f>
        <v/>
      </c>
      <c r="BM192">
        <f t="shared" si="2"/>
        <v>616</v>
      </c>
    </row>
    <row r="193" spans="1:65">
      <c r="A193">
        <f>Sheet1!A195</f>
        <v>192</v>
      </c>
      <c r="B193" t="str">
        <f>Sheet1!B195</f>
        <v>PW::PW0461::0300</v>
      </c>
      <c r="C193">
        <f>Sheet1!C195</f>
        <v>38.306316000000002</v>
      </c>
      <c r="D193">
        <f>Sheet1!D195</f>
        <v>-104.72004</v>
      </c>
      <c r="E193" t="str">
        <f>Sheet1!E195</f>
        <v>S Joe Martinez Blvd</v>
      </c>
      <c r="F193" s="8">
        <f>Sheet1!F195</f>
        <v>44606</v>
      </c>
      <c r="G193" s="8">
        <f>Sheet1!G195</f>
        <v>44616</v>
      </c>
      <c r="H193" t="str">
        <f>Sheet1!H195</f>
        <v>Purcell Blvd</v>
      </c>
      <c r="I193">
        <f>Sheet1!I195</f>
        <v>1880</v>
      </c>
      <c r="J193" t="str">
        <f>Sheet1!L195</f>
        <v>Purcell Blvd</v>
      </c>
      <c r="K193">
        <f>Sheet1!M195</f>
        <v>1853</v>
      </c>
      <c r="L193">
        <f>IF(NOT(ISBLANK(Sheet1!P195)),Sheet1!P195,"")</f>
        <v>3733</v>
      </c>
      <c r="M193" t="str">
        <f>IF(NOT(ISBLANK(Sheet1!Q195)),Sheet1!Q195,"")</f>
        <v/>
      </c>
      <c r="N193" s="13">
        <f>IF(NOT(ISBLANK(Sheet1!S195)),Sheet1!S195,"")</f>
        <v>35</v>
      </c>
      <c r="O193">
        <f>IF(NOT(ISBLANK(Sheet1!T195)),Sheet1!T195,"")</f>
        <v>28.3</v>
      </c>
      <c r="P193" s="13">
        <f>IF(NOT(ISBLANK(Sheet1!V195)),Sheet1!V195,"")</f>
        <v>35</v>
      </c>
      <c r="Q193">
        <f>IF(NOT(ISBLANK(Sheet1!W195)),Sheet1!W195,"")</f>
        <v>30.2</v>
      </c>
      <c r="R193" t="str">
        <f>IF(NOT(ISBLANK(Sheet1!J195)),TEXT(Sheet1!J195,"hh:mm"),"")</f>
        <v>11:00</v>
      </c>
      <c r="S193" t="str">
        <f>IF(NOT(ISBLANK(Sheet1!K195)),TEXT(Sheet1!K195,"hh:mm"),"")</f>
        <v>05:45</v>
      </c>
      <c r="T193" t="str">
        <f>IF(NOT(ISBLANK(Sheet1!N195)),TEXT(Sheet1!N195,"hh:mm"),"")</f>
        <v>10:45</v>
      </c>
      <c r="U193" t="str">
        <f>IF(NOT(ISBLANK(Sheet1!O195)),TEXT(Sheet1!O195,"hh:mm"),"")</f>
        <v>04:30</v>
      </c>
      <c r="V193">
        <f>IF(NOT(ISBLANK(Sheet1!X195)),Sheet1!X195,"")</f>
        <v>37014</v>
      </c>
      <c r="W193">
        <f>IF(NOT(ISBLANK(Sheet1!Y195)),Sheet1!Y195,"")</f>
        <v>172</v>
      </c>
      <c r="X193">
        <f>IF(NOT(ISBLANK(Sheet1!Z195)),Sheet1!Z195,"")</f>
        <v>0.5</v>
      </c>
      <c r="Y193">
        <f>IF(NOT(ISBLANK(Sheet1!AA195)),Sheet1!AA195,"")</f>
        <v>24718</v>
      </c>
      <c r="Z193">
        <f>IF(NOT(ISBLANK(Sheet1!AB195)),Sheet1!AB195,"")</f>
        <v>66.8</v>
      </c>
      <c r="AA193">
        <f>IF(NOT(ISBLANK(Sheet1!AC195)),Sheet1!AC195,"")</f>
        <v>7997</v>
      </c>
      <c r="AB193">
        <f>IF(NOT(ISBLANK(Sheet1!AD195)),Sheet1!AD195,"")</f>
        <v>21.6</v>
      </c>
      <c r="AC193">
        <f>IF(NOT(ISBLANK(Sheet1!AE195)),Sheet1!AE195,"")</f>
        <v>155</v>
      </c>
      <c r="AD193">
        <f>IF(NOT(ISBLANK(Sheet1!AF195)),Sheet1!AF195,"")</f>
        <v>0.4</v>
      </c>
      <c r="AE193">
        <f>IF(NOT(ISBLANK(Sheet1!AG195)),Sheet1!AG195,"")</f>
        <v>3631</v>
      </c>
      <c r="AF193">
        <f>IF(NOT(ISBLANK(Sheet1!AH195)),Sheet1!AH195,"")</f>
        <v>9.8000000000000007</v>
      </c>
      <c r="AG193">
        <f>IF(NOT(ISBLANK(Sheet1!AI195)),Sheet1!AI195,"")</f>
        <v>53</v>
      </c>
      <c r="AH193">
        <f>IF(NOT(ISBLANK(Sheet1!AJ195)),Sheet1!AJ195,"")</f>
        <v>0.1</v>
      </c>
      <c r="AI193">
        <f>IF(NOT(ISBLANK(Sheet1!AK195)),Sheet1!AK195,"")</f>
        <v>0</v>
      </c>
      <c r="AJ193">
        <f>IF(NOT(ISBLANK(Sheet1!AL195)),Sheet1!AL195,"")</f>
        <v>0</v>
      </c>
      <c r="AK193">
        <f>IF(NOT(ISBLANK(Sheet1!AM195)),Sheet1!AM195,"")</f>
        <v>267</v>
      </c>
      <c r="AL193">
        <f>IF(NOT(ISBLANK(Sheet1!AN195)),Sheet1!AN195,"")</f>
        <v>0.7</v>
      </c>
      <c r="AM193">
        <f>IF(NOT(ISBLANK(Sheet1!AO195)),Sheet1!AO195,"")</f>
        <v>15</v>
      </c>
      <c r="AN193">
        <f>IF(NOT(ISBLANK(Sheet1!AP195)),Sheet1!AP195,"")</f>
        <v>0</v>
      </c>
      <c r="AO193">
        <f>IF(NOT(ISBLANK(Sheet1!AQ195)),Sheet1!AQ195,"")</f>
        <v>1</v>
      </c>
      <c r="AP193">
        <f>IF(NOT(ISBLANK(Sheet1!AR195)),Sheet1!AR195,"")</f>
        <v>0</v>
      </c>
      <c r="AQ193">
        <f>IF(NOT(ISBLANK(Sheet1!AS195)),Sheet1!AS195,"")</f>
        <v>5</v>
      </c>
      <c r="AR193">
        <f>IF(NOT(ISBLANK(Sheet1!AT195)),Sheet1!AT195,"")</f>
        <v>0</v>
      </c>
      <c r="AS193">
        <f>IF(NOT(ISBLANK(Sheet1!AU195)),Sheet1!AU195,"")</f>
        <v>0</v>
      </c>
      <c r="AT193">
        <f>IF(NOT(ISBLANK(Sheet1!AV195)),Sheet1!AV195,"")</f>
        <v>0</v>
      </c>
      <c r="AU193">
        <f>IF(NOT(ISBLANK(Sheet1!AW195)),Sheet1!AW195,"")</f>
        <v>0</v>
      </c>
      <c r="AV193">
        <f>IF(NOT(ISBLANK(Sheet1!AX195)),Sheet1!AX195,"")</f>
        <v>0</v>
      </c>
      <c r="AW193" t="str">
        <f>IF(NOT(ISBLANK(Sheet1!AZ195)),TEXT(Sheet1!AZ195,"hh:mm"),"")</f>
        <v/>
      </c>
      <c r="AX193" t="str">
        <f>IF(NOT(ISBLANK(Sheet1!BA195)),TEXT(Sheet1!BA195,"hh:mm"),"")</f>
        <v/>
      </c>
      <c r="AY193" t="str">
        <f>IF(NOT(ISBLANK(Sheet1!BB195)),Sheet1!BB195,"")</f>
        <v/>
      </c>
      <c r="AZ193" t="str">
        <f>IF(NOT(ISBLANK(Sheet1!BC195)),Sheet1!BC195,"")</f>
        <v/>
      </c>
      <c r="BA193" t="str">
        <f>IF(NOT(ISBLANK(Sheet1!BD195)),Sheet1!BD195,"")</f>
        <v/>
      </c>
      <c r="BB193" t="str">
        <f>IF(NOT(ISBLANK(Sheet1!BE195)),Sheet1!BE195,"")</f>
        <v/>
      </c>
      <c r="BC193" t="str">
        <f>IF(NOT(ISBLANK(Sheet1!BF195)),Sheet1!BF195,"")</f>
        <v/>
      </c>
      <c r="BD193" t="str">
        <f>IF(NOT(ISBLANK(Sheet1!BG195)),Sheet1!BG195,"")</f>
        <v/>
      </c>
      <c r="BE193" t="str">
        <f>IF(NOT(ISBLANK(Sheet1!BI195)),TEXT(Sheet1!BI195,"hh:mm"),"")</f>
        <v/>
      </c>
      <c r="BF193" t="str">
        <f>IF(NOT(ISBLANK(Sheet1!BJ195)),TEXT(Sheet1!BJ195,"hh:mm"),"")</f>
        <v/>
      </c>
      <c r="BG193" t="str">
        <f>IF(NOT(ISBLANK(Sheet1!BK195)),Sheet1!BK195,"")</f>
        <v/>
      </c>
      <c r="BH193" t="str">
        <f>IF(NOT(ISBLANK(Sheet1!BL195)),Sheet1!BL195,"")</f>
        <v/>
      </c>
      <c r="BI193" t="str">
        <f>IF(NOT(ISBLANK(Sheet1!BM195)),Sheet1!BM195,"")</f>
        <v/>
      </c>
      <c r="BJ193" t="str">
        <f>IF(NOT(ISBLANK(Sheet1!BN195)),Sheet1!BN195,"")</f>
        <v/>
      </c>
      <c r="BK193" t="str">
        <f>IF(NOT(ISBLANK(Sheet1!BO195)),Sheet1!BO195,"")</f>
        <v/>
      </c>
      <c r="BL193" t="str">
        <f>IF(NOT(ISBLANK(Sheet1!BP195)),Sheet1!BP195,"")</f>
        <v/>
      </c>
      <c r="BM193">
        <f t="shared" si="2"/>
        <v>3733</v>
      </c>
    </row>
    <row r="194" spans="1:65">
      <c r="A194">
        <f>Sheet1!A196</f>
        <v>193</v>
      </c>
      <c r="B194" t="str">
        <f>Sheet1!B196</f>
        <v>PW::PW0570::0340</v>
      </c>
      <c r="C194">
        <f>Sheet1!C196</f>
        <v>38.316443999999997</v>
      </c>
      <c r="D194">
        <f>Sheet1!D196</f>
        <v>-104.815139</v>
      </c>
      <c r="E194" t="str">
        <f>Sheet1!E196</f>
        <v>S McCulloch Blvd W</v>
      </c>
      <c r="F194" s="8">
        <f>Sheet1!F196</f>
        <v>45047</v>
      </c>
      <c r="G194" s="8">
        <f>Sheet1!G196</f>
        <v>45055</v>
      </c>
      <c r="H194" t="str">
        <f>Sheet1!H196</f>
        <v>Industry Dr</v>
      </c>
      <c r="I194">
        <f>Sheet1!I196</f>
        <v>1252</v>
      </c>
      <c r="J194" t="str">
        <f>Sheet1!L196</f>
        <v>Industry Dr</v>
      </c>
      <c r="K194">
        <f>Sheet1!M196</f>
        <v>1271</v>
      </c>
      <c r="L194">
        <f>IF(NOT(ISBLANK(Sheet1!P196)),Sheet1!P196,"")</f>
        <v>2523</v>
      </c>
      <c r="M194" t="str">
        <f>IF(NOT(ISBLANK(Sheet1!Q196)),Sheet1!Q196,"")</f>
        <v/>
      </c>
      <c r="N194" s="13">
        <f>IF(NOT(ISBLANK(Sheet1!S196)),Sheet1!S196,"")</f>
        <v>45</v>
      </c>
      <c r="O194">
        <f>IF(NOT(ISBLANK(Sheet1!T196)),Sheet1!T196,"")</f>
        <v>58.8</v>
      </c>
      <c r="P194" s="13">
        <f>IF(NOT(ISBLANK(Sheet1!V196)),Sheet1!V196,"")</f>
        <v>45</v>
      </c>
      <c r="Q194">
        <f>IF(NOT(ISBLANK(Sheet1!W196)),Sheet1!W196,"")</f>
        <v>42.2</v>
      </c>
      <c r="R194" t="str">
        <f>IF(NOT(ISBLANK(Sheet1!J196)),TEXT(Sheet1!J196,"hh:mm"),"")</f>
        <v>05:45</v>
      </c>
      <c r="S194" t="str">
        <f>IF(NOT(ISBLANK(Sheet1!K196)),TEXT(Sheet1!K196,"hh:mm"),"")</f>
        <v>03:45</v>
      </c>
      <c r="T194" t="str">
        <f>IF(NOT(ISBLANK(Sheet1!N196)),TEXT(Sheet1!N196,"hh:mm"),"")</f>
        <v>06:00</v>
      </c>
      <c r="U194" t="str">
        <f>IF(NOT(ISBLANK(Sheet1!O196)),TEXT(Sheet1!O196,"hh:mm"),"")</f>
        <v>02:15</v>
      </c>
      <c r="V194">
        <f>IF(NOT(ISBLANK(Sheet1!X196)),Sheet1!X196,"")</f>
        <v>19712</v>
      </c>
      <c r="W194">
        <f>IF(NOT(ISBLANK(Sheet1!Y196)),Sheet1!Y196,"")</f>
        <v>159</v>
      </c>
      <c r="X194">
        <f>IF(NOT(ISBLANK(Sheet1!Z196)),Sheet1!Z196,"")</f>
        <v>0.8</v>
      </c>
      <c r="Y194">
        <f>IF(NOT(ISBLANK(Sheet1!AA196)),Sheet1!AA196,"")</f>
        <v>8134</v>
      </c>
      <c r="Z194">
        <f>IF(NOT(ISBLANK(Sheet1!AB196)),Sheet1!AB196,"")</f>
        <v>41.3</v>
      </c>
      <c r="AA194">
        <f>IF(NOT(ISBLANK(Sheet1!AC196)),Sheet1!AC196,"")</f>
        <v>8041</v>
      </c>
      <c r="AB194">
        <f>IF(NOT(ISBLANK(Sheet1!AD196)),Sheet1!AD196,"")</f>
        <v>40.799999999999997</v>
      </c>
      <c r="AC194">
        <f>IF(NOT(ISBLANK(Sheet1!AE196)),Sheet1!AE196,"")</f>
        <v>70</v>
      </c>
      <c r="AD194">
        <f>IF(NOT(ISBLANK(Sheet1!AF196)),Sheet1!AF196,"")</f>
        <v>0.4</v>
      </c>
      <c r="AE194">
        <f>IF(NOT(ISBLANK(Sheet1!AG196)),Sheet1!AG196,"")</f>
        <v>2955</v>
      </c>
      <c r="AF194">
        <f>IF(NOT(ISBLANK(Sheet1!AH196)),Sheet1!AH196,"")</f>
        <v>15</v>
      </c>
      <c r="AG194">
        <f>IF(NOT(ISBLANK(Sheet1!AI196)),Sheet1!AI196,"")</f>
        <v>51</v>
      </c>
      <c r="AH194">
        <f>IF(NOT(ISBLANK(Sheet1!AJ196)),Sheet1!AJ196,"")</f>
        <v>0.3</v>
      </c>
      <c r="AI194">
        <f>IF(NOT(ISBLANK(Sheet1!AK196)),Sheet1!AK196,"")</f>
        <v>0</v>
      </c>
      <c r="AJ194">
        <f>IF(NOT(ISBLANK(Sheet1!AL196)),Sheet1!AL196,"")</f>
        <v>0</v>
      </c>
      <c r="AK194">
        <f>IF(NOT(ISBLANK(Sheet1!AM196)),Sheet1!AM196,"")</f>
        <v>296</v>
      </c>
      <c r="AL194">
        <f>IF(NOT(ISBLANK(Sheet1!AN196)),Sheet1!AN196,"")</f>
        <v>1.5</v>
      </c>
      <c r="AM194">
        <f>IF(NOT(ISBLANK(Sheet1!AO196)),Sheet1!AO196,"")</f>
        <v>6</v>
      </c>
      <c r="AN194">
        <f>IF(NOT(ISBLANK(Sheet1!AP196)),Sheet1!AP196,"")</f>
        <v>0</v>
      </c>
      <c r="AO194">
        <f>IF(NOT(ISBLANK(Sheet1!AQ196)),Sheet1!AQ196,"")</f>
        <v>0</v>
      </c>
      <c r="AP194">
        <f>IF(NOT(ISBLANK(Sheet1!AR196)),Sheet1!AR196,"")</f>
        <v>0</v>
      </c>
      <c r="AQ194">
        <f>IF(NOT(ISBLANK(Sheet1!AS196)),Sheet1!AS196,"")</f>
        <v>0</v>
      </c>
      <c r="AR194">
        <f>IF(NOT(ISBLANK(Sheet1!AT196)),Sheet1!AT196,"")</f>
        <v>0</v>
      </c>
      <c r="AS194">
        <f>IF(NOT(ISBLANK(Sheet1!AU196)),Sheet1!AU196,"")</f>
        <v>0</v>
      </c>
      <c r="AT194">
        <f>IF(NOT(ISBLANK(Sheet1!AV196)),Sheet1!AV196,"")</f>
        <v>0</v>
      </c>
      <c r="AU194">
        <f>IF(NOT(ISBLANK(Sheet1!AW196)),Sheet1!AW196,"")</f>
        <v>0</v>
      </c>
      <c r="AV194">
        <f>IF(NOT(ISBLANK(Sheet1!AX196)),Sheet1!AX196,"")</f>
        <v>0</v>
      </c>
      <c r="AW194" t="str">
        <f>IF(NOT(ISBLANK(Sheet1!AZ196)),TEXT(Sheet1!AZ196,"hh:mm"),"")</f>
        <v/>
      </c>
      <c r="AX194" t="str">
        <f>IF(NOT(ISBLANK(Sheet1!BA196)),TEXT(Sheet1!BA196,"hh:mm"),"")</f>
        <v/>
      </c>
      <c r="AY194" t="str">
        <f>IF(NOT(ISBLANK(Sheet1!BB196)),Sheet1!BB196,"")</f>
        <v/>
      </c>
      <c r="AZ194" t="str">
        <f>IF(NOT(ISBLANK(Sheet1!BC196)),Sheet1!BC196,"")</f>
        <v/>
      </c>
      <c r="BA194" t="str">
        <f>IF(NOT(ISBLANK(Sheet1!BD196)),Sheet1!BD196,"")</f>
        <v/>
      </c>
      <c r="BB194" t="str">
        <f>IF(NOT(ISBLANK(Sheet1!BE196)),Sheet1!BE196,"")</f>
        <v/>
      </c>
      <c r="BC194" t="str">
        <f>IF(NOT(ISBLANK(Sheet1!BF196)),Sheet1!BF196,"")</f>
        <v/>
      </c>
      <c r="BD194" t="str">
        <f>IF(NOT(ISBLANK(Sheet1!BG196)),Sheet1!BG196,"")</f>
        <v/>
      </c>
      <c r="BE194" t="str">
        <f>IF(NOT(ISBLANK(Sheet1!BI196)),TEXT(Sheet1!BI196,"hh:mm"),"")</f>
        <v/>
      </c>
      <c r="BF194" t="str">
        <f>IF(NOT(ISBLANK(Sheet1!BJ196)),TEXT(Sheet1!BJ196,"hh:mm"),"")</f>
        <v/>
      </c>
      <c r="BG194" t="str">
        <f>IF(NOT(ISBLANK(Sheet1!BK196)),Sheet1!BK196,"")</f>
        <v/>
      </c>
      <c r="BH194" t="str">
        <f>IF(NOT(ISBLANK(Sheet1!BL196)),Sheet1!BL196,"")</f>
        <v/>
      </c>
      <c r="BI194" t="str">
        <f>IF(NOT(ISBLANK(Sheet1!BM196)),Sheet1!BM196,"")</f>
        <v/>
      </c>
      <c r="BJ194" t="str">
        <f>IF(NOT(ISBLANK(Sheet1!BN196)),Sheet1!BN196,"")</f>
        <v/>
      </c>
      <c r="BK194" t="str">
        <f>IF(NOT(ISBLANK(Sheet1!BO196)),Sheet1!BO196,"")</f>
        <v/>
      </c>
      <c r="BL194" t="str">
        <f>IF(NOT(ISBLANK(Sheet1!BP196)),Sheet1!BP196,"")</f>
        <v/>
      </c>
      <c r="BM194">
        <f t="shared" si="2"/>
        <v>2523</v>
      </c>
    </row>
    <row r="195" spans="1:65">
      <c r="A195">
        <f>Sheet1!A197</f>
        <v>194</v>
      </c>
      <c r="B195" t="str">
        <f>Sheet1!B197</f>
        <v>PW::PW0655::0400</v>
      </c>
      <c r="C195">
        <f>Sheet1!C197</f>
        <v>38.306843999999998</v>
      </c>
      <c r="D195">
        <f>Sheet1!D197</f>
        <v>-104.719019</v>
      </c>
      <c r="E195" t="str">
        <f>Sheet1!E197</f>
        <v xml:space="preserve">Purcell Blvd </v>
      </c>
      <c r="F195" s="8">
        <f>Sheet1!F197</f>
        <v>44607</v>
      </c>
      <c r="G195" s="8">
        <f>Sheet1!G197</f>
        <v>44616</v>
      </c>
      <c r="H195" t="str">
        <f>Sheet1!H197</f>
        <v>S Joe Martinez Blvd</v>
      </c>
      <c r="I195">
        <f>Sheet1!I197</f>
        <v>3899</v>
      </c>
      <c r="J195" t="str">
        <f>Sheet1!L197</f>
        <v>S Joe Martinez Blvd</v>
      </c>
      <c r="K195">
        <f>Sheet1!M197</f>
        <v>3896</v>
      </c>
      <c r="L195">
        <f>IF(NOT(ISBLANK(Sheet1!P197)),Sheet1!P197,"")</f>
        <v>7795</v>
      </c>
      <c r="M195" t="str">
        <f>IF(NOT(ISBLANK(Sheet1!Q197)),Sheet1!Q197,"")</f>
        <v/>
      </c>
      <c r="N195" s="13">
        <f>IF(NOT(ISBLANK(Sheet1!S197)),Sheet1!S197,"")</f>
        <v>45</v>
      </c>
      <c r="O195">
        <f>IF(NOT(ISBLANK(Sheet1!T197)),Sheet1!T197,"")</f>
        <v>47.5</v>
      </c>
      <c r="P195" s="13">
        <f>IF(NOT(ISBLANK(Sheet1!V197)),Sheet1!V197,"")</f>
        <v>45</v>
      </c>
      <c r="Q195">
        <f>IF(NOT(ISBLANK(Sheet1!W197)),Sheet1!W197,"")</f>
        <v>43.8</v>
      </c>
      <c r="R195" t="str">
        <f>IF(NOT(ISBLANK(Sheet1!J197)),TEXT(Sheet1!J197,"hh:mm"),"")</f>
        <v>08:00</v>
      </c>
      <c r="S195" t="str">
        <f>IF(NOT(ISBLANK(Sheet1!K197)),TEXT(Sheet1!K197,"hh:mm"),"")</f>
        <v>04:30</v>
      </c>
      <c r="T195" t="str">
        <f>IF(NOT(ISBLANK(Sheet1!N197)),TEXT(Sheet1!N197,"hh:mm"),"")</f>
        <v>11:00</v>
      </c>
      <c r="U195" t="str">
        <f>IF(NOT(ISBLANK(Sheet1!O197)),TEXT(Sheet1!O197,"hh:mm"),"")</f>
        <v>05:45</v>
      </c>
      <c r="V195">
        <f>IF(NOT(ISBLANK(Sheet1!X197)),Sheet1!X197,"")</f>
        <v>71699</v>
      </c>
      <c r="W195">
        <f>IF(NOT(ISBLANK(Sheet1!Y197)),Sheet1!Y197,"")</f>
        <v>378</v>
      </c>
      <c r="X195">
        <f>IF(NOT(ISBLANK(Sheet1!Z197)),Sheet1!Z197,"")</f>
        <v>0.5</v>
      </c>
      <c r="Y195">
        <f>IF(NOT(ISBLANK(Sheet1!AA197)),Sheet1!AA197,"")</f>
        <v>48147</v>
      </c>
      <c r="Z195">
        <f>IF(NOT(ISBLANK(Sheet1!AB197)),Sheet1!AB197,"")</f>
        <v>67.2</v>
      </c>
      <c r="AA195">
        <f>IF(NOT(ISBLANK(Sheet1!AC197)),Sheet1!AC197,"")</f>
        <v>15341</v>
      </c>
      <c r="AB195">
        <f>IF(NOT(ISBLANK(Sheet1!AD197)),Sheet1!AD197,"")</f>
        <v>21.4</v>
      </c>
      <c r="AC195">
        <f>IF(NOT(ISBLANK(Sheet1!AE197)),Sheet1!AE197,"")</f>
        <v>311</v>
      </c>
      <c r="AD195">
        <f>IF(NOT(ISBLANK(Sheet1!AF197)),Sheet1!AF197,"")</f>
        <v>0.4</v>
      </c>
      <c r="AE195">
        <f>IF(NOT(ISBLANK(Sheet1!AG197)),Sheet1!AG197,"")</f>
        <v>6932</v>
      </c>
      <c r="AF195">
        <f>IF(NOT(ISBLANK(Sheet1!AH197)),Sheet1!AH197,"")</f>
        <v>9.6999999999999993</v>
      </c>
      <c r="AG195">
        <f>IF(NOT(ISBLANK(Sheet1!AI197)),Sheet1!AI197,"")</f>
        <v>94</v>
      </c>
      <c r="AH195">
        <f>IF(NOT(ISBLANK(Sheet1!AJ197)),Sheet1!AJ197,"")</f>
        <v>0.1</v>
      </c>
      <c r="AI195">
        <f>IF(NOT(ISBLANK(Sheet1!AK197)),Sheet1!AK197,"")</f>
        <v>3</v>
      </c>
      <c r="AJ195">
        <f>IF(NOT(ISBLANK(Sheet1!AL197)),Sheet1!AL197,"")</f>
        <v>0</v>
      </c>
      <c r="AK195" t="str">
        <f>IF(NOT(ISBLANK(Sheet1!AM197)),Sheet1!AM197,"")</f>
        <v/>
      </c>
      <c r="AL195" t="str">
        <f>IF(NOT(ISBLANK(Sheet1!AN197)),Sheet1!AN197,"")</f>
        <v/>
      </c>
      <c r="AM195" t="str">
        <f>IF(NOT(ISBLANK(Sheet1!AO197)),Sheet1!AO197,"")</f>
        <v/>
      </c>
      <c r="AN195" t="str">
        <f>IF(NOT(ISBLANK(Sheet1!AP197)),Sheet1!AP197,"")</f>
        <v/>
      </c>
      <c r="AO195" t="str">
        <f>IF(NOT(ISBLANK(Sheet1!AQ197)),Sheet1!AQ197,"")</f>
        <v/>
      </c>
      <c r="AP195" t="str">
        <f>IF(NOT(ISBLANK(Sheet1!AR197)),Sheet1!AR197,"")</f>
        <v/>
      </c>
      <c r="AQ195" t="str">
        <f>IF(NOT(ISBLANK(Sheet1!AS197)),Sheet1!AS197,"")</f>
        <v/>
      </c>
      <c r="AR195" t="str">
        <f>IF(NOT(ISBLANK(Sheet1!AT197)),Sheet1!AT197,"")</f>
        <v/>
      </c>
      <c r="AS195" t="str">
        <f>IF(NOT(ISBLANK(Sheet1!AU197)),Sheet1!AU197,"")</f>
        <v/>
      </c>
      <c r="AT195" t="str">
        <f>IF(NOT(ISBLANK(Sheet1!AV197)),Sheet1!AV197,"")</f>
        <v/>
      </c>
      <c r="AU195" t="str">
        <f>IF(NOT(ISBLANK(Sheet1!AW197)),Sheet1!AW197,"")</f>
        <v/>
      </c>
      <c r="AV195" t="str">
        <f>IF(NOT(ISBLANK(Sheet1!AX197)),Sheet1!AX197,"")</f>
        <v/>
      </c>
      <c r="AW195" t="str">
        <f>IF(NOT(ISBLANK(Sheet1!AZ197)),TEXT(Sheet1!AZ197,"hh:mm"),"")</f>
        <v/>
      </c>
      <c r="AX195" t="str">
        <f>IF(NOT(ISBLANK(Sheet1!BA197)),TEXT(Sheet1!BA197,"hh:mm"),"")</f>
        <v/>
      </c>
      <c r="AY195" t="str">
        <f>IF(NOT(ISBLANK(Sheet1!BB197)),Sheet1!BB197,"")</f>
        <v/>
      </c>
      <c r="AZ195" t="str">
        <f>IF(NOT(ISBLANK(Sheet1!BC197)),Sheet1!BC197,"")</f>
        <v/>
      </c>
      <c r="BA195" t="str">
        <f>IF(NOT(ISBLANK(Sheet1!BD197)),Sheet1!BD197,"")</f>
        <v/>
      </c>
      <c r="BB195" t="str">
        <f>IF(NOT(ISBLANK(Sheet1!BE197)),Sheet1!BE197,"")</f>
        <v/>
      </c>
      <c r="BC195" t="str">
        <f>IF(NOT(ISBLANK(Sheet1!BF197)),Sheet1!BF197,"")</f>
        <v/>
      </c>
      <c r="BD195" t="str">
        <f>IF(NOT(ISBLANK(Sheet1!BG197)),Sheet1!BG197,"")</f>
        <v/>
      </c>
      <c r="BE195" t="str">
        <f>IF(NOT(ISBLANK(Sheet1!BI197)),TEXT(Sheet1!BI197,"hh:mm"),"")</f>
        <v/>
      </c>
      <c r="BF195" t="str">
        <f>IF(NOT(ISBLANK(Sheet1!BJ197)),TEXT(Sheet1!BJ197,"hh:mm"),"")</f>
        <v/>
      </c>
      <c r="BG195" t="str">
        <f>IF(NOT(ISBLANK(Sheet1!BK197)),Sheet1!BK197,"")</f>
        <v/>
      </c>
      <c r="BH195" t="str">
        <f>IF(NOT(ISBLANK(Sheet1!BL197)),Sheet1!BL197,"")</f>
        <v/>
      </c>
      <c r="BI195" t="str">
        <f>IF(NOT(ISBLANK(Sheet1!BM197)),Sheet1!BM197,"")</f>
        <v/>
      </c>
      <c r="BJ195" t="str">
        <f>IF(NOT(ISBLANK(Sheet1!BN197)),Sheet1!BN197,"")</f>
        <v/>
      </c>
      <c r="BK195" t="str">
        <f>IF(NOT(ISBLANK(Sheet1!BO197)),Sheet1!BO197,"")</f>
        <v/>
      </c>
      <c r="BL195" t="str">
        <f>IF(NOT(ISBLANK(Sheet1!BP197)),Sheet1!BP197,"")</f>
        <v/>
      </c>
      <c r="BM195">
        <f t="shared" ref="BM195:BM258" si="3">MAX(L195,M195)</f>
        <v>7795</v>
      </c>
    </row>
    <row r="196" spans="1:65">
      <c r="A196">
        <f>Sheet1!A198</f>
        <v>195</v>
      </c>
      <c r="B196" t="str">
        <f>Sheet1!B198</f>
        <v>PW::PW0655::0300</v>
      </c>
      <c r="C196">
        <f>Sheet1!C198</f>
        <v>38.305993000000001</v>
      </c>
      <c r="D196">
        <f>Sheet1!D198</f>
        <v>-104.719021</v>
      </c>
      <c r="E196" t="str">
        <f>Sheet1!E198</f>
        <v>Purcell Blvd</v>
      </c>
      <c r="F196" s="8">
        <f>Sheet1!F198</f>
        <v>44606</v>
      </c>
      <c r="G196" s="8">
        <f>Sheet1!G198</f>
        <v>44616</v>
      </c>
      <c r="H196" t="str">
        <f>Sheet1!H198</f>
        <v>S Joe Martinez Blvd</v>
      </c>
      <c r="I196">
        <f>Sheet1!I198</f>
        <v>2242</v>
      </c>
      <c r="J196" t="str">
        <f>Sheet1!L198</f>
        <v>S Joe Martinez Blvd</v>
      </c>
      <c r="K196">
        <f>Sheet1!M198</f>
        <v>2227</v>
      </c>
      <c r="L196">
        <f>IF(NOT(ISBLANK(Sheet1!P198)),Sheet1!P198,"")</f>
        <v>4469</v>
      </c>
      <c r="M196" t="str">
        <f>IF(NOT(ISBLANK(Sheet1!Q198)),Sheet1!Q198,"")</f>
        <v/>
      </c>
      <c r="N196" s="13">
        <f>IF(NOT(ISBLANK(Sheet1!S198)),Sheet1!S198,"")</f>
        <v>45</v>
      </c>
      <c r="O196">
        <f>IF(NOT(ISBLANK(Sheet1!T198)),Sheet1!T198,"")</f>
        <v>50.8</v>
      </c>
      <c r="P196" s="13">
        <f>IF(NOT(ISBLANK(Sheet1!V198)),Sheet1!V198,"")</f>
        <v>45</v>
      </c>
      <c r="Q196">
        <f>IF(NOT(ISBLANK(Sheet1!W198)),Sheet1!W198,"")</f>
        <v>46.5</v>
      </c>
      <c r="R196" t="str">
        <f>IF(NOT(ISBLANK(Sheet1!J198)),TEXT(Sheet1!J198,"hh:mm"),"")</f>
        <v>11:00</v>
      </c>
      <c r="S196" t="str">
        <f>IF(NOT(ISBLANK(Sheet1!K198)),TEXT(Sheet1!K198,"hh:mm"),"")</f>
        <v>06:00</v>
      </c>
      <c r="T196" t="str">
        <f>IF(NOT(ISBLANK(Sheet1!N198)),TEXT(Sheet1!N198,"hh:mm"),"")</f>
        <v>08:00</v>
      </c>
      <c r="U196" t="str">
        <f>IF(NOT(ISBLANK(Sheet1!O198)),TEXT(Sheet1!O198,"hh:mm"),"")</f>
        <v>05:45</v>
      </c>
      <c r="V196">
        <f>IF(NOT(ISBLANK(Sheet1!X198)),Sheet1!X198,"")</f>
        <v>44342</v>
      </c>
      <c r="W196">
        <f>IF(NOT(ISBLANK(Sheet1!Y198)),Sheet1!Y198,"")</f>
        <v>161</v>
      </c>
      <c r="X196">
        <f>IF(NOT(ISBLANK(Sheet1!Z198)),Sheet1!Z198,"")</f>
        <v>0.4</v>
      </c>
      <c r="Y196">
        <f>IF(NOT(ISBLANK(Sheet1!AA198)),Sheet1!AA198,"")</f>
        <v>27399</v>
      </c>
      <c r="Z196">
        <f>IF(NOT(ISBLANK(Sheet1!AB198)),Sheet1!AB198,"")</f>
        <v>61.8</v>
      </c>
      <c r="AA196">
        <f>IF(NOT(ISBLANK(Sheet1!AC198)),Sheet1!AC198,"")</f>
        <v>10661</v>
      </c>
      <c r="AB196">
        <f>IF(NOT(ISBLANK(Sheet1!AD198)),Sheet1!AD198,"")</f>
        <v>24</v>
      </c>
      <c r="AC196">
        <f>IF(NOT(ISBLANK(Sheet1!AE198)),Sheet1!AE198,"")</f>
        <v>102</v>
      </c>
      <c r="AD196">
        <f>IF(NOT(ISBLANK(Sheet1!AF198)),Sheet1!AF198,"")</f>
        <v>0.2</v>
      </c>
      <c r="AE196">
        <f>IF(NOT(ISBLANK(Sheet1!AG198)),Sheet1!AG198,"")</f>
        <v>5585</v>
      </c>
      <c r="AF196">
        <f>IF(NOT(ISBLANK(Sheet1!AH198)),Sheet1!AH198,"")</f>
        <v>12.6</v>
      </c>
      <c r="AG196">
        <f>IF(NOT(ISBLANK(Sheet1!AI198)),Sheet1!AI198,"")</f>
        <v>90</v>
      </c>
      <c r="AH196">
        <f>IF(NOT(ISBLANK(Sheet1!AJ198)),Sheet1!AJ198,"")</f>
        <v>0.2</v>
      </c>
      <c r="AI196">
        <f>IF(NOT(ISBLANK(Sheet1!AK198)),Sheet1!AK198,"")</f>
        <v>1</v>
      </c>
      <c r="AJ196">
        <f>IF(NOT(ISBLANK(Sheet1!AL198)),Sheet1!AL198,"")</f>
        <v>0</v>
      </c>
      <c r="AK196">
        <f>IF(NOT(ISBLANK(Sheet1!AM198)),Sheet1!AM198,"")</f>
        <v>315</v>
      </c>
      <c r="AL196">
        <f>IF(NOT(ISBLANK(Sheet1!AN198)),Sheet1!AN198,"")</f>
        <v>0.7</v>
      </c>
      <c r="AM196">
        <f>IF(NOT(ISBLANK(Sheet1!AO198)),Sheet1!AO198,"")</f>
        <v>25</v>
      </c>
      <c r="AN196">
        <f>IF(NOT(ISBLANK(Sheet1!AP198)),Sheet1!AP198,"")</f>
        <v>0.1</v>
      </c>
      <c r="AO196">
        <f>IF(NOT(ISBLANK(Sheet1!AQ198)),Sheet1!AQ198,"")</f>
        <v>3</v>
      </c>
      <c r="AP196">
        <f>IF(NOT(ISBLANK(Sheet1!AR198)),Sheet1!AR198,"")</f>
        <v>0</v>
      </c>
      <c r="AQ196">
        <f>IF(NOT(ISBLANK(Sheet1!AS198)),Sheet1!AS198,"")</f>
        <v>0</v>
      </c>
      <c r="AR196">
        <f>IF(NOT(ISBLANK(Sheet1!AT198)),Sheet1!AT198,"")</f>
        <v>0</v>
      </c>
      <c r="AS196">
        <f>IF(NOT(ISBLANK(Sheet1!AU198)),Sheet1!AU198,"")</f>
        <v>0</v>
      </c>
      <c r="AT196">
        <f>IF(NOT(ISBLANK(Sheet1!AV198)),Sheet1!AV198,"")</f>
        <v>0</v>
      </c>
      <c r="AU196">
        <f>IF(NOT(ISBLANK(Sheet1!AW198)),Sheet1!AW198,"")</f>
        <v>0</v>
      </c>
      <c r="AV196">
        <f>IF(NOT(ISBLANK(Sheet1!AX198)),Sheet1!AX198,"")</f>
        <v>0</v>
      </c>
      <c r="AW196" t="str">
        <f>IF(NOT(ISBLANK(Sheet1!AZ198)),TEXT(Sheet1!AZ198,"hh:mm"),"")</f>
        <v/>
      </c>
      <c r="AX196" t="str">
        <f>IF(NOT(ISBLANK(Sheet1!BA198)),TEXT(Sheet1!BA198,"hh:mm"),"")</f>
        <v/>
      </c>
      <c r="AY196" t="str">
        <f>IF(NOT(ISBLANK(Sheet1!BB198)),Sheet1!BB198,"")</f>
        <v/>
      </c>
      <c r="AZ196" t="str">
        <f>IF(NOT(ISBLANK(Sheet1!BC198)),Sheet1!BC198,"")</f>
        <v/>
      </c>
      <c r="BA196" t="str">
        <f>IF(NOT(ISBLANK(Sheet1!BD198)),Sheet1!BD198,"")</f>
        <v/>
      </c>
      <c r="BB196" t="str">
        <f>IF(NOT(ISBLANK(Sheet1!BE198)),Sheet1!BE198,"")</f>
        <v/>
      </c>
      <c r="BC196" t="str">
        <f>IF(NOT(ISBLANK(Sheet1!BF198)),Sheet1!BF198,"")</f>
        <v/>
      </c>
      <c r="BD196" t="str">
        <f>IF(NOT(ISBLANK(Sheet1!BG198)),Sheet1!BG198,"")</f>
        <v/>
      </c>
      <c r="BE196" t="str">
        <f>IF(NOT(ISBLANK(Sheet1!BI198)),TEXT(Sheet1!BI198,"hh:mm"),"")</f>
        <v/>
      </c>
      <c r="BF196" t="str">
        <f>IF(NOT(ISBLANK(Sheet1!BJ198)),TEXT(Sheet1!BJ198,"hh:mm"),"")</f>
        <v/>
      </c>
      <c r="BG196" t="str">
        <f>IF(NOT(ISBLANK(Sheet1!BK198)),Sheet1!BK198,"")</f>
        <v/>
      </c>
      <c r="BH196" t="str">
        <f>IF(NOT(ISBLANK(Sheet1!BL198)),Sheet1!BL198,"")</f>
        <v/>
      </c>
      <c r="BI196" t="str">
        <f>IF(NOT(ISBLANK(Sheet1!BM198)),Sheet1!BM198,"")</f>
        <v/>
      </c>
      <c r="BJ196" t="str">
        <f>IF(NOT(ISBLANK(Sheet1!BN198)),Sheet1!BN198,"")</f>
        <v/>
      </c>
      <c r="BK196" t="str">
        <f>IF(NOT(ISBLANK(Sheet1!BO198)),Sheet1!BO198,"")</f>
        <v/>
      </c>
      <c r="BL196" t="str">
        <f>IF(NOT(ISBLANK(Sheet1!BP198)),Sheet1!BP198,"")</f>
        <v/>
      </c>
      <c r="BM196">
        <f t="shared" si="3"/>
        <v>4469</v>
      </c>
    </row>
    <row r="197" spans="1:65">
      <c r="A197">
        <f>Sheet1!A199</f>
        <v>196</v>
      </c>
      <c r="B197" t="str">
        <f>Sheet1!B199</f>
        <v>PC::PC03100::0300</v>
      </c>
      <c r="C197">
        <f>Sheet1!C199</f>
        <v>38.258984887261803</v>
      </c>
      <c r="D197">
        <f>Sheet1!D199</f>
        <v>-104.49669891174599</v>
      </c>
      <c r="E197" t="str">
        <f>Sheet1!E199</f>
        <v>Baxter Rd</v>
      </c>
      <c r="F197" s="8">
        <f>Sheet1!F199</f>
        <v>44784</v>
      </c>
      <c r="G197" s="8">
        <f>Sheet1!G199</f>
        <v>44791</v>
      </c>
      <c r="H197">
        <f>Sheet1!H199</f>
        <v>0</v>
      </c>
      <c r="I197">
        <f>Sheet1!I199</f>
        <v>0</v>
      </c>
      <c r="J197">
        <f>Sheet1!L199</f>
        <v>0</v>
      </c>
      <c r="K197">
        <f>Sheet1!M199</f>
        <v>0</v>
      </c>
      <c r="L197">
        <f>IF(NOT(ISBLANK(Sheet1!P199)),Sheet1!P199,"")</f>
        <v>5039</v>
      </c>
      <c r="M197" t="str">
        <f>IF(NOT(ISBLANK(Sheet1!Q199)),Sheet1!Q199,"")</f>
        <v/>
      </c>
      <c r="N197" s="13">
        <f>IF(NOT(ISBLANK(Sheet1!S199)),Sheet1!S199,"")</f>
        <v>45</v>
      </c>
      <c r="O197" t="str">
        <f>IF(NOT(ISBLANK(Sheet1!T199)),Sheet1!T199,"")</f>
        <v/>
      </c>
      <c r="P197" s="13">
        <f>IF(NOT(ISBLANK(Sheet1!V199)),Sheet1!V199,"")</f>
        <v>45</v>
      </c>
      <c r="Q197" t="str">
        <f>IF(NOT(ISBLANK(Sheet1!W199)),Sheet1!W199,"")</f>
        <v/>
      </c>
      <c r="R197" t="str">
        <f>IF(NOT(ISBLANK(Sheet1!J199)),TEXT(Sheet1!J199,"hh:mm"),"")</f>
        <v/>
      </c>
      <c r="S197" t="str">
        <f>IF(NOT(ISBLANK(Sheet1!K199)),TEXT(Sheet1!K199,"hh:mm"),"")</f>
        <v/>
      </c>
      <c r="T197" t="str">
        <f>IF(NOT(ISBLANK(Sheet1!N199)),TEXT(Sheet1!N199,"hh:mm"),"")</f>
        <v>07:00</v>
      </c>
      <c r="U197" t="str">
        <f>IF(NOT(ISBLANK(Sheet1!O199)),TEXT(Sheet1!O199,"hh:mm"),"")</f>
        <v>03:30</v>
      </c>
      <c r="V197" t="str">
        <f>IF(NOT(ISBLANK(Sheet1!X199)),Sheet1!X199,"")</f>
        <v/>
      </c>
      <c r="W197" t="str">
        <f>IF(NOT(ISBLANK(Sheet1!Y199)),Sheet1!Y199,"")</f>
        <v/>
      </c>
      <c r="X197" t="str">
        <f>IF(NOT(ISBLANK(Sheet1!Z199)),Sheet1!Z199,"")</f>
        <v/>
      </c>
      <c r="Y197" t="str">
        <f>IF(NOT(ISBLANK(Sheet1!AA199)),Sheet1!AA199,"")</f>
        <v/>
      </c>
      <c r="Z197" t="str">
        <f>IF(NOT(ISBLANK(Sheet1!AB199)),Sheet1!AB199,"")</f>
        <v/>
      </c>
      <c r="AA197" t="str">
        <f>IF(NOT(ISBLANK(Sheet1!AC199)),Sheet1!AC199,"")</f>
        <v/>
      </c>
      <c r="AB197" t="str">
        <f>IF(NOT(ISBLANK(Sheet1!AD199)),Sheet1!AD199,"")</f>
        <v/>
      </c>
      <c r="AC197" t="str">
        <f>IF(NOT(ISBLANK(Sheet1!AE199)),Sheet1!AE199,"")</f>
        <v/>
      </c>
      <c r="AD197" t="str">
        <f>IF(NOT(ISBLANK(Sheet1!AF199)),Sheet1!AF199,"")</f>
        <v/>
      </c>
      <c r="AE197" t="str">
        <f>IF(NOT(ISBLANK(Sheet1!AG199)),Sheet1!AG199,"")</f>
        <v/>
      </c>
      <c r="AF197" t="str">
        <f>IF(NOT(ISBLANK(Sheet1!AH199)),Sheet1!AH199,"")</f>
        <v/>
      </c>
      <c r="AG197" t="str">
        <f>IF(NOT(ISBLANK(Sheet1!AI199)),Sheet1!AI199,"")</f>
        <v/>
      </c>
      <c r="AH197" t="str">
        <f>IF(NOT(ISBLANK(Sheet1!AJ199)),Sheet1!AJ199,"")</f>
        <v/>
      </c>
      <c r="AI197" t="str">
        <f>IF(NOT(ISBLANK(Sheet1!AK199)),Sheet1!AK199,"")</f>
        <v/>
      </c>
      <c r="AJ197" t="str">
        <f>IF(NOT(ISBLANK(Sheet1!AL199)),Sheet1!AL199,"")</f>
        <v/>
      </c>
      <c r="AK197" t="str">
        <f>IF(NOT(ISBLANK(Sheet1!AM199)),Sheet1!AM199,"")</f>
        <v/>
      </c>
      <c r="AL197" t="str">
        <f>IF(NOT(ISBLANK(Sheet1!AN199)),Sheet1!AN199,"")</f>
        <v/>
      </c>
      <c r="AM197" t="str">
        <f>IF(NOT(ISBLANK(Sheet1!AO199)),Sheet1!AO199,"")</f>
        <v/>
      </c>
      <c r="AN197" t="str">
        <f>IF(NOT(ISBLANK(Sheet1!AP199)),Sheet1!AP199,"")</f>
        <v/>
      </c>
      <c r="AO197" t="str">
        <f>IF(NOT(ISBLANK(Sheet1!AQ199)),Sheet1!AQ199,"")</f>
        <v/>
      </c>
      <c r="AP197" t="str">
        <f>IF(NOT(ISBLANK(Sheet1!AR199)),Sheet1!AR199,"")</f>
        <v/>
      </c>
      <c r="AQ197" t="str">
        <f>IF(NOT(ISBLANK(Sheet1!AS199)),Sheet1!AS199,"")</f>
        <v/>
      </c>
      <c r="AR197" t="str">
        <f>IF(NOT(ISBLANK(Sheet1!AT199)),Sheet1!AT199,"")</f>
        <v/>
      </c>
      <c r="AS197" t="str">
        <f>IF(NOT(ISBLANK(Sheet1!AU199)),Sheet1!AU199,"")</f>
        <v/>
      </c>
      <c r="AT197" t="str">
        <f>IF(NOT(ISBLANK(Sheet1!AV199)),Sheet1!AV199,"")</f>
        <v/>
      </c>
      <c r="AU197" t="str">
        <f>IF(NOT(ISBLANK(Sheet1!AW199)),Sheet1!AW199,"")</f>
        <v/>
      </c>
      <c r="AV197" t="str">
        <f>IF(NOT(ISBLANK(Sheet1!AX199)),Sheet1!AX199,"")</f>
        <v/>
      </c>
      <c r="AW197" t="str">
        <f>IF(NOT(ISBLANK(Sheet1!AZ199)),TEXT(Sheet1!AZ199,"hh:mm"),"")</f>
        <v/>
      </c>
      <c r="AX197" t="str">
        <f>IF(NOT(ISBLANK(Sheet1!BA199)),TEXT(Sheet1!BA199,"hh:mm"),"")</f>
        <v/>
      </c>
      <c r="AY197" t="str">
        <f>IF(NOT(ISBLANK(Sheet1!BB199)),Sheet1!BB199,"")</f>
        <v/>
      </c>
      <c r="AZ197" t="str">
        <f>IF(NOT(ISBLANK(Sheet1!BC199)),Sheet1!BC199,"")</f>
        <v/>
      </c>
      <c r="BA197" t="str">
        <f>IF(NOT(ISBLANK(Sheet1!BD199)),Sheet1!BD199,"")</f>
        <v/>
      </c>
      <c r="BB197" t="str">
        <f>IF(NOT(ISBLANK(Sheet1!BE199)),Sheet1!BE199,"")</f>
        <v/>
      </c>
      <c r="BC197" t="str">
        <f>IF(NOT(ISBLANK(Sheet1!BF199)),Sheet1!BF199,"")</f>
        <v/>
      </c>
      <c r="BD197" t="str">
        <f>IF(NOT(ISBLANK(Sheet1!BG199)),Sheet1!BG199,"")</f>
        <v/>
      </c>
      <c r="BE197" t="str">
        <f>IF(NOT(ISBLANK(Sheet1!BI199)),TEXT(Sheet1!BI199,"hh:mm"),"")</f>
        <v/>
      </c>
      <c r="BF197" t="str">
        <f>IF(NOT(ISBLANK(Sheet1!BJ199)),TEXT(Sheet1!BJ199,"hh:mm"),"")</f>
        <v/>
      </c>
      <c r="BG197" t="str">
        <f>IF(NOT(ISBLANK(Sheet1!BK199)),Sheet1!BK199,"")</f>
        <v/>
      </c>
      <c r="BH197" t="str">
        <f>IF(NOT(ISBLANK(Sheet1!BL199)),Sheet1!BL199,"")</f>
        <v/>
      </c>
      <c r="BI197" t="str">
        <f>IF(NOT(ISBLANK(Sheet1!BM199)),Sheet1!BM199,"")</f>
        <v/>
      </c>
      <c r="BJ197" t="str">
        <f>IF(NOT(ISBLANK(Sheet1!BN199)),Sheet1!BN199,"")</f>
        <v/>
      </c>
      <c r="BK197" t="str">
        <f>IF(NOT(ISBLANK(Sheet1!BO199)),Sheet1!BO199,"")</f>
        <v/>
      </c>
      <c r="BL197" t="str">
        <f>IF(NOT(ISBLANK(Sheet1!BP199)),Sheet1!BP199,"")</f>
        <v/>
      </c>
      <c r="BM197">
        <f t="shared" si="3"/>
        <v>5039</v>
      </c>
    </row>
    <row r="198" spans="1:65">
      <c r="A198">
        <f>Sheet1!A200</f>
        <v>197</v>
      </c>
      <c r="B198" t="str">
        <f>Sheet1!B200</f>
        <v>PC::PC00065::0800</v>
      </c>
      <c r="C198">
        <f>Sheet1!C200</f>
        <v>38.226741382931102</v>
      </c>
      <c r="D198">
        <f>Sheet1!D200</f>
        <v>-104.49876199991699</v>
      </c>
      <c r="E198" t="str">
        <f>Sheet1!E200</f>
        <v>S Rd</v>
      </c>
      <c r="F198" s="8">
        <f>Sheet1!F200</f>
        <v>44784</v>
      </c>
      <c r="G198" s="8">
        <f>Sheet1!G200</f>
        <v>44791</v>
      </c>
      <c r="H198" t="str">
        <f>Sheet1!H200</f>
        <v>Bridge</v>
      </c>
      <c r="I198">
        <f>Sheet1!I200</f>
        <v>543</v>
      </c>
      <c r="J198" t="str">
        <f>Sheet1!L200</f>
        <v>Bridge</v>
      </c>
      <c r="K198">
        <f>Sheet1!M200</f>
        <v>516</v>
      </c>
      <c r="L198">
        <f>IF(NOT(ISBLANK(Sheet1!P200)),Sheet1!P200,"")</f>
        <v>1059</v>
      </c>
      <c r="M198" t="str">
        <f>IF(NOT(ISBLANK(Sheet1!Q200)),Sheet1!Q200,"")</f>
        <v/>
      </c>
      <c r="N198" s="13" t="str">
        <f>IF(NOT(ISBLANK(Sheet1!S200)),Sheet1!S200,"")</f>
        <v/>
      </c>
      <c r="O198">
        <f>IF(NOT(ISBLANK(Sheet1!T200)),Sheet1!T200,"")</f>
        <v>48.6</v>
      </c>
      <c r="P198" s="13">
        <f>IF(NOT(ISBLANK(Sheet1!V200)),Sheet1!V200,"")</f>
        <v>0</v>
      </c>
      <c r="Q198">
        <f>IF(NOT(ISBLANK(Sheet1!W200)),Sheet1!W200,"")</f>
        <v>46.5</v>
      </c>
      <c r="R198" t="str">
        <f>IF(NOT(ISBLANK(Sheet1!J200)),TEXT(Sheet1!J200,"hh:mm"),"")</f>
        <v>06:45</v>
      </c>
      <c r="S198" t="str">
        <f>IF(NOT(ISBLANK(Sheet1!K200)),TEXT(Sheet1!K200,"hh:mm"),"")</f>
        <v>04:30</v>
      </c>
      <c r="T198" t="str">
        <f>IF(NOT(ISBLANK(Sheet1!N200)),TEXT(Sheet1!N200,"hh:mm"),"")</f>
        <v>07:00</v>
      </c>
      <c r="U198" t="str">
        <f>IF(NOT(ISBLANK(Sheet1!O200)),TEXT(Sheet1!O200,"hh:mm"),"")</f>
        <v>03:15</v>
      </c>
      <c r="V198">
        <f>IF(NOT(ISBLANK(Sheet1!X200)),Sheet1!X200,"")</f>
        <v>7253</v>
      </c>
      <c r="W198">
        <f>IF(NOT(ISBLANK(Sheet1!Y200)),Sheet1!Y200,"")</f>
        <v>45</v>
      </c>
      <c r="X198">
        <f>IF(NOT(ISBLANK(Sheet1!Z200)),Sheet1!Z200,"")</f>
        <v>0.6</v>
      </c>
      <c r="Y198">
        <f>IF(NOT(ISBLANK(Sheet1!AA200)),Sheet1!AA200,"")</f>
        <v>3104</v>
      </c>
      <c r="Z198">
        <f>IF(NOT(ISBLANK(Sheet1!AB200)),Sheet1!AB200,"")</f>
        <v>42.8</v>
      </c>
      <c r="AA198">
        <f>IF(NOT(ISBLANK(Sheet1!AC200)),Sheet1!AC200,"")</f>
        <v>1889</v>
      </c>
      <c r="AB198">
        <f>IF(NOT(ISBLANK(Sheet1!AD200)),Sheet1!AD200,"")</f>
        <v>26</v>
      </c>
      <c r="AC198">
        <f>IF(NOT(ISBLANK(Sheet1!AE200)),Sheet1!AE200,"")</f>
        <v>53</v>
      </c>
      <c r="AD198">
        <f>IF(NOT(ISBLANK(Sheet1!AF200)),Sheet1!AF200,"")</f>
        <v>0.7</v>
      </c>
      <c r="AE198">
        <f>IF(NOT(ISBLANK(Sheet1!AG200)),Sheet1!AG200,"")</f>
        <v>1595</v>
      </c>
      <c r="AF198">
        <f>IF(NOT(ISBLANK(Sheet1!AH200)),Sheet1!AH200,"")</f>
        <v>22</v>
      </c>
      <c r="AG198">
        <f>IF(NOT(ISBLANK(Sheet1!AI200)),Sheet1!AI200,"")</f>
        <v>175</v>
      </c>
      <c r="AH198">
        <f>IF(NOT(ISBLANK(Sheet1!AJ200)),Sheet1!AJ200,"")</f>
        <v>2.4</v>
      </c>
      <c r="AI198">
        <f>IF(NOT(ISBLANK(Sheet1!AK200)),Sheet1!AK200,"")</f>
        <v>0</v>
      </c>
      <c r="AJ198">
        <f>IF(NOT(ISBLANK(Sheet1!AL200)),Sheet1!AL200,"")</f>
        <v>0</v>
      </c>
      <c r="AK198">
        <f>IF(NOT(ISBLANK(Sheet1!AM200)),Sheet1!AM200,"")</f>
        <v>326</v>
      </c>
      <c r="AL198">
        <f>IF(NOT(ISBLANK(Sheet1!AN200)),Sheet1!AN200,"")</f>
        <v>4.5</v>
      </c>
      <c r="AM198">
        <f>IF(NOT(ISBLANK(Sheet1!AO200)),Sheet1!AO200,"")</f>
        <v>47</v>
      </c>
      <c r="AN198">
        <f>IF(NOT(ISBLANK(Sheet1!AP200)),Sheet1!AP200,"")</f>
        <v>0.6</v>
      </c>
      <c r="AO198">
        <f>IF(NOT(ISBLANK(Sheet1!AQ200)),Sheet1!AQ200,"")</f>
        <v>1</v>
      </c>
      <c r="AP198">
        <f>IF(NOT(ISBLANK(Sheet1!AR200)),Sheet1!AR200,"")</f>
        <v>0</v>
      </c>
      <c r="AQ198">
        <f>IF(NOT(ISBLANK(Sheet1!AS200)),Sheet1!AS200,"")</f>
        <v>17</v>
      </c>
      <c r="AR198">
        <f>IF(NOT(ISBLANK(Sheet1!AT200)),Sheet1!AT200,"")</f>
        <v>0.2</v>
      </c>
      <c r="AS198">
        <f>IF(NOT(ISBLANK(Sheet1!AU200)),Sheet1!AU200,"")</f>
        <v>1</v>
      </c>
      <c r="AT198">
        <f>IF(NOT(ISBLANK(Sheet1!AV200)),Sheet1!AV200,"")</f>
        <v>0</v>
      </c>
      <c r="AU198">
        <f>IF(NOT(ISBLANK(Sheet1!AW200)),Sheet1!AW200,"")</f>
        <v>0</v>
      </c>
      <c r="AV198">
        <f>IF(NOT(ISBLANK(Sheet1!AX200)),Sheet1!AX200,"")</f>
        <v>0</v>
      </c>
      <c r="AW198" t="str">
        <f>IF(NOT(ISBLANK(Sheet1!AZ200)),TEXT(Sheet1!AZ200,"hh:mm"),"")</f>
        <v/>
      </c>
      <c r="AX198" t="str">
        <f>IF(NOT(ISBLANK(Sheet1!BA200)),TEXT(Sheet1!BA200,"hh:mm"),"")</f>
        <v/>
      </c>
      <c r="AY198" t="str">
        <f>IF(NOT(ISBLANK(Sheet1!BB200)),Sheet1!BB200,"")</f>
        <v/>
      </c>
      <c r="AZ198" t="str">
        <f>IF(NOT(ISBLANK(Sheet1!BC200)),Sheet1!BC200,"")</f>
        <v/>
      </c>
      <c r="BA198" t="str">
        <f>IF(NOT(ISBLANK(Sheet1!BD200)),Sheet1!BD200,"")</f>
        <v/>
      </c>
      <c r="BB198" t="str">
        <f>IF(NOT(ISBLANK(Sheet1!BE200)),Sheet1!BE200,"")</f>
        <v/>
      </c>
      <c r="BC198" t="str">
        <f>IF(NOT(ISBLANK(Sheet1!BF200)),Sheet1!BF200,"")</f>
        <v/>
      </c>
      <c r="BD198" t="str">
        <f>IF(NOT(ISBLANK(Sheet1!BG200)),Sheet1!BG200,"")</f>
        <v/>
      </c>
      <c r="BE198" t="str">
        <f>IF(NOT(ISBLANK(Sheet1!BI200)),TEXT(Sheet1!BI200,"hh:mm"),"")</f>
        <v/>
      </c>
      <c r="BF198" t="str">
        <f>IF(NOT(ISBLANK(Sheet1!BJ200)),TEXT(Sheet1!BJ200,"hh:mm"),"")</f>
        <v/>
      </c>
      <c r="BG198" t="str">
        <f>IF(NOT(ISBLANK(Sheet1!BK200)),Sheet1!BK200,"")</f>
        <v/>
      </c>
      <c r="BH198" t="str">
        <f>IF(NOT(ISBLANK(Sheet1!BL200)),Sheet1!BL200,"")</f>
        <v/>
      </c>
      <c r="BI198" t="str">
        <f>IF(NOT(ISBLANK(Sheet1!BM200)),Sheet1!BM200,"")</f>
        <v/>
      </c>
      <c r="BJ198" t="str">
        <f>IF(NOT(ISBLANK(Sheet1!BN200)),Sheet1!BN200,"")</f>
        <v/>
      </c>
      <c r="BK198" t="str">
        <f>IF(NOT(ISBLANK(Sheet1!BO200)),Sheet1!BO200,"")</f>
        <v/>
      </c>
      <c r="BL198" t="str">
        <f>IF(NOT(ISBLANK(Sheet1!BP200)),Sheet1!BP200,"")</f>
        <v/>
      </c>
      <c r="BM198">
        <f t="shared" si="3"/>
        <v>1059</v>
      </c>
    </row>
    <row r="199" spans="1:65">
      <c r="A199">
        <f>Sheet1!A201</f>
        <v>198</v>
      </c>
      <c r="B199" t="str">
        <f>Sheet1!B201</f>
        <v>None</v>
      </c>
      <c r="C199">
        <f>Sheet1!C201</f>
        <v>38.069431199999997</v>
      </c>
      <c r="D199">
        <f>Sheet1!D201</f>
        <v>-104.8678714</v>
      </c>
      <c r="E199" t="str">
        <f>Sheet1!E201</f>
        <v>S Waterbarrel Rd</v>
      </c>
      <c r="F199" s="8">
        <f>Sheet1!F201</f>
        <v>44454</v>
      </c>
      <c r="G199" s="8">
        <f>Sheet1!G201</f>
        <v>44462</v>
      </c>
      <c r="H199">
        <f>Sheet1!H201</f>
        <v>0</v>
      </c>
      <c r="I199">
        <f>Sheet1!I201</f>
        <v>0</v>
      </c>
      <c r="J199">
        <f>Sheet1!L201</f>
        <v>0</v>
      </c>
      <c r="K199">
        <f>Sheet1!M201</f>
        <v>0</v>
      </c>
      <c r="L199">
        <f>IF(NOT(ISBLANK(Sheet1!P201)),Sheet1!P201,"")</f>
        <v>5166</v>
      </c>
      <c r="M199" t="str">
        <f>IF(NOT(ISBLANK(Sheet1!Q201)),Sheet1!Q201,"")</f>
        <v/>
      </c>
      <c r="N199" s="13" t="str">
        <f>IF(NOT(ISBLANK(Sheet1!S201)),Sheet1!S201,"")</f>
        <v/>
      </c>
      <c r="O199" t="str">
        <f>IF(NOT(ISBLANK(Sheet1!T201)),Sheet1!T201,"")</f>
        <v/>
      </c>
      <c r="P199" s="13">
        <f>IF(NOT(ISBLANK(Sheet1!V201)),Sheet1!V201,"")</f>
        <v>0</v>
      </c>
      <c r="Q199">
        <f>IF(NOT(ISBLANK(Sheet1!W201)),Sheet1!W201,"")</f>
        <v>57.2</v>
      </c>
      <c r="R199" t="str">
        <f>IF(NOT(ISBLANK(Sheet1!J201)),TEXT(Sheet1!J201,"hh:mm"),"")</f>
        <v/>
      </c>
      <c r="S199" t="str">
        <f>IF(NOT(ISBLANK(Sheet1!K201)),TEXT(Sheet1!K201,"hh:mm"),"")</f>
        <v/>
      </c>
      <c r="T199" t="str">
        <f>IF(NOT(ISBLANK(Sheet1!N201)),TEXT(Sheet1!N201,"hh:mm"),"")</f>
        <v>07:00</v>
      </c>
      <c r="U199" t="str">
        <f>IF(NOT(ISBLANK(Sheet1!O201)),TEXT(Sheet1!O201,"hh:mm"),"")</f>
        <v>03:00</v>
      </c>
      <c r="V199" t="str">
        <f>IF(NOT(ISBLANK(Sheet1!X201)),Sheet1!X201,"")</f>
        <v/>
      </c>
      <c r="W199" t="str">
        <f>IF(NOT(ISBLANK(Sheet1!Y201)),Sheet1!Y201,"")</f>
        <v/>
      </c>
      <c r="X199" t="str">
        <f>IF(NOT(ISBLANK(Sheet1!Z201)),Sheet1!Z201,"")</f>
        <v/>
      </c>
      <c r="Y199" t="str">
        <f>IF(NOT(ISBLANK(Sheet1!AA201)),Sheet1!AA201,"")</f>
        <v/>
      </c>
      <c r="Z199" t="str">
        <f>IF(NOT(ISBLANK(Sheet1!AB201)),Sheet1!AB201,"")</f>
        <v/>
      </c>
      <c r="AA199" t="str">
        <f>IF(NOT(ISBLANK(Sheet1!AC201)),Sheet1!AC201,"")</f>
        <v/>
      </c>
      <c r="AB199" t="str">
        <f>IF(NOT(ISBLANK(Sheet1!AD201)),Sheet1!AD201,"")</f>
        <v/>
      </c>
      <c r="AC199" t="str">
        <f>IF(NOT(ISBLANK(Sheet1!AE201)),Sheet1!AE201,"")</f>
        <v/>
      </c>
      <c r="AD199" t="str">
        <f>IF(NOT(ISBLANK(Sheet1!AF201)),Sheet1!AF201,"")</f>
        <v/>
      </c>
      <c r="AE199" t="str">
        <f>IF(NOT(ISBLANK(Sheet1!AG201)),Sheet1!AG201,"")</f>
        <v/>
      </c>
      <c r="AF199" t="str">
        <f>IF(NOT(ISBLANK(Sheet1!AH201)),Sheet1!AH201,"")</f>
        <v/>
      </c>
      <c r="AG199" t="str">
        <f>IF(NOT(ISBLANK(Sheet1!AI201)),Sheet1!AI201,"")</f>
        <v/>
      </c>
      <c r="AH199" t="str">
        <f>IF(NOT(ISBLANK(Sheet1!AJ201)),Sheet1!AJ201,"")</f>
        <v/>
      </c>
      <c r="AI199" t="str">
        <f>IF(NOT(ISBLANK(Sheet1!AK201)),Sheet1!AK201,"")</f>
        <v/>
      </c>
      <c r="AJ199" t="str">
        <f>IF(NOT(ISBLANK(Sheet1!AL201)),Sheet1!AL201,"")</f>
        <v/>
      </c>
      <c r="AK199" t="str">
        <f>IF(NOT(ISBLANK(Sheet1!AM201)),Sheet1!AM201,"")</f>
        <v/>
      </c>
      <c r="AL199" t="str">
        <f>IF(NOT(ISBLANK(Sheet1!AN201)),Sheet1!AN201,"")</f>
        <v/>
      </c>
      <c r="AM199" t="str">
        <f>IF(NOT(ISBLANK(Sheet1!AO201)),Sheet1!AO201,"")</f>
        <v/>
      </c>
      <c r="AN199" t="str">
        <f>IF(NOT(ISBLANK(Sheet1!AP201)),Sheet1!AP201,"")</f>
        <v/>
      </c>
      <c r="AO199" t="str">
        <f>IF(NOT(ISBLANK(Sheet1!AQ201)),Sheet1!AQ201,"")</f>
        <v/>
      </c>
      <c r="AP199" t="str">
        <f>IF(NOT(ISBLANK(Sheet1!AR201)),Sheet1!AR201,"")</f>
        <v/>
      </c>
      <c r="AQ199" t="str">
        <f>IF(NOT(ISBLANK(Sheet1!AS201)),Sheet1!AS201,"")</f>
        <v/>
      </c>
      <c r="AR199" t="str">
        <f>IF(NOT(ISBLANK(Sheet1!AT201)),Sheet1!AT201,"")</f>
        <v/>
      </c>
      <c r="AS199" t="str">
        <f>IF(NOT(ISBLANK(Sheet1!AU201)),Sheet1!AU201,"")</f>
        <v/>
      </c>
      <c r="AT199" t="str">
        <f>IF(NOT(ISBLANK(Sheet1!AV201)),Sheet1!AV201,"")</f>
        <v/>
      </c>
      <c r="AU199" t="str">
        <f>IF(NOT(ISBLANK(Sheet1!AW201)),Sheet1!AW201,"")</f>
        <v/>
      </c>
      <c r="AV199" t="str">
        <f>IF(NOT(ISBLANK(Sheet1!AX201)),Sheet1!AX201,"")</f>
        <v/>
      </c>
      <c r="AW199" t="str">
        <f>IF(NOT(ISBLANK(Sheet1!AZ201)),TEXT(Sheet1!AZ201,"hh:mm"),"")</f>
        <v/>
      </c>
      <c r="AX199" t="str">
        <f>IF(NOT(ISBLANK(Sheet1!BA201)),TEXT(Sheet1!BA201,"hh:mm"),"")</f>
        <v/>
      </c>
      <c r="AY199" t="str">
        <f>IF(NOT(ISBLANK(Sheet1!BB201)),Sheet1!BB201,"")</f>
        <v/>
      </c>
      <c r="AZ199" t="str">
        <f>IF(NOT(ISBLANK(Sheet1!BC201)),Sheet1!BC201,"")</f>
        <v/>
      </c>
      <c r="BA199" t="str">
        <f>IF(NOT(ISBLANK(Sheet1!BD201)),Sheet1!BD201,"")</f>
        <v/>
      </c>
      <c r="BB199" t="str">
        <f>IF(NOT(ISBLANK(Sheet1!BE201)),Sheet1!BE201,"")</f>
        <v/>
      </c>
      <c r="BC199" t="str">
        <f>IF(NOT(ISBLANK(Sheet1!BF201)),Sheet1!BF201,"")</f>
        <v/>
      </c>
      <c r="BD199" t="str">
        <f>IF(NOT(ISBLANK(Sheet1!BG201)),Sheet1!BG201,"")</f>
        <v/>
      </c>
      <c r="BE199" t="str">
        <f>IF(NOT(ISBLANK(Sheet1!BI201)),TEXT(Sheet1!BI201,"hh:mm"),"")</f>
        <v/>
      </c>
      <c r="BF199" t="str">
        <f>IF(NOT(ISBLANK(Sheet1!BJ201)),TEXT(Sheet1!BJ201,"hh:mm"),"")</f>
        <v/>
      </c>
      <c r="BG199" t="str">
        <f>IF(NOT(ISBLANK(Sheet1!BK201)),Sheet1!BK201,"")</f>
        <v/>
      </c>
      <c r="BH199" t="str">
        <f>IF(NOT(ISBLANK(Sheet1!BL201)),Sheet1!BL201,"")</f>
        <v/>
      </c>
      <c r="BI199" t="str">
        <f>IF(NOT(ISBLANK(Sheet1!BM201)),Sheet1!BM201,"")</f>
        <v/>
      </c>
      <c r="BJ199" t="str">
        <f>IF(NOT(ISBLANK(Sheet1!BN201)),Sheet1!BN201,"")</f>
        <v/>
      </c>
      <c r="BK199" t="str">
        <f>IF(NOT(ISBLANK(Sheet1!BO201)),Sheet1!BO201,"")</f>
        <v/>
      </c>
      <c r="BL199" t="str">
        <f>IF(NOT(ISBLANK(Sheet1!BP201)),Sheet1!BP201,"")</f>
        <v/>
      </c>
      <c r="BM199">
        <f t="shared" si="3"/>
        <v>5166</v>
      </c>
    </row>
    <row r="200" spans="1:65">
      <c r="A200">
        <f>Sheet1!A202</f>
        <v>199</v>
      </c>
      <c r="B200" t="str">
        <f>Sheet1!B202</f>
        <v>None</v>
      </c>
      <c r="C200">
        <f>Sheet1!C202</f>
        <v>38.106839600000001</v>
      </c>
      <c r="D200">
        <f>Sheet1!D202</f>
        <v>-104.8844893</v>
      </c>
      <c r="E200" t="str">
        <f>Sheet1!E202</f>
        <v>Waterbarrel Rd</v>
      </c>
      <c r="F200" s="8">
        <f>Sheet1!F202</f>
        <v>44441</v>
      </c>
      <c r="G200" s="8">
        <f>Sheet1!G202</f>
        <v>44452</v>
      </c>
      <c r="H200">
        <f>Sheet1!H202</f>
        <v>0</v>
      </c>
      <c r="I200">
        <f>Sheet1!I202</f>
        <v>0</v>
      </c>
      <c r="J200">
        <f>Sheet1!L202</f>
        <v>0</v>
      </c>
      <c r="K200">
        <f>Sheet1!M202</f>
        <v>0</v>
      </c>
      <c r="L200">
        <f>IF(NOT(ISBLANK(Sheet1!P202)),Sheet1!P202,"")</f>
        <v>128</v>
      </c>
      <c r="M200" t="str">
        <f>IF(NOT(ISBLANK(Sheet1!Q202)),Sheet1!Q202,"")</f>
        <v/>
      </c>
      <c r="N200" s="13" t="str">
        <f>IF(NOT(ISBLANK(Sheet1!S202)),Sheet1!S202,"")</f>
        <v/>
      </c>
      <c r="O200" t="str">
        <f>IF(NOT(ISBLANK(Sheet1!T202)),Sheet1!T202,"")</f>
        <v/>
      </c>
      <c r="P200" s="13">
        <f>IF(NOT(ISBLANK(Sheet1!V202)),Sheet1!V202,"")</f>
        <v>0</v>
      </c>
      <c r="Q200" t="str">
        <f>IF(NOT(ISBLANK(Sheet1!W202)),Sheet1!W202,"")</f>
        <v/>
      </c>
      <c r="R200" t="str">
        <f>IF(NOT(ISBLANK(Sheet1!J202)),TEXT(Sheet1!J202,"hh:mm"),"")</f>
        <v/>
      </c>
      <c r="S200" t="str">
        <f>IF(NOT(ISBLANK(Sheet1!K202)),TEXT(Sheet1!K202,"hh:mm"),"")</f>
        <v/>
      </c>
      <c r="T200" t="str">
        <f>IF(NOT(ISBLANK(Sheet1!N202)),TEXT(Sheet1!N202,"hh:mm"),"")</f>
        <v>06:15</v>
      </c>
      <c r="U200" t="str">
        <f>IF(NOT(ISBLANK(Sheet1!O202)),TEXT(Sheet1!O202,"hh:mm"),"")</f>
        <v>04:45</v>
      </c>
      <c r="V200" t="str">
        <f>IF(NOT(ISBLANK(Sheet1!X202)),Sheet1!X202,"")</f>
        <v/>
      </c>
      <c r="W200" t="str">
        <f>IF(NOT(ISBLANK(Sheet1!Y202)),Sheet1!Y202,"")</f>
        <v/>
      </c>
      <c r="X200" t="str">
        <f>IF(NOT(ISBLANK(Sheet1!Z202)),Sheet1!Z202,"")</f>
        <v/>
      </c>
      <c r="Y200" t="str">
        <f>IF(NOT(ISBLANK(Sheet1!AA202)),Sheet1!AA202,"")</f>
        <v/>
      </c>
      <c r="Z200" t="str">
        <f>IF(NOT(ISBLANK(Sheet1!AB202)),Sheet1!AB202,"")</f>
        <v/>
      </c>
      <c r="AA200" t="str">
        <f>IF(NOT(ISBLANK(Sheet1!AC202)),Sheet1!AC202,"")</f>
        <v/>
      </c>
      <c r="AB200" t="str">
        <f>IF(NOT(ISBLANK(Sheet1!AD202)),Sheet1!AD202,"")</f>
        <v/>
      </c>
      <c r="AC200" t="str">
        <f>IF(NOT(ISBLANK(Sheet1!AE202)),Sheet1!AE202,"")</f>
        <v/>
      </c>
      <c r="AD200" t="str">
        <f>IF(NOT(ISBLANK(Sheet1!AF202)),Sheet1!AF202,"")</f>
        <v/>
      </c>
      <c r="AE200" t="str">
        <f>IF(NOT(ISBLANK(Sheet1!AG202)),Sheet1!AG202,"")</f>
        <v/>
      </c>
      <c r="AF200" t="str">
        <f>IF(NOT(ISBLANK(Sheet1!AH202)),Sheet1!AH202,"")</f>
        <v/>
      </c>
      <c r="AG200" t="str">
        <f>IF(NOT(ISBLANK(Sheet1!AI202)),Sheet1!AI202,"")</f>
        <v/>
      </c>
      <c r="AH200" t="str">
        <f>IF(NOT(ISBLANK(Sheet1!AJ202)),Sheet1!AJ202,"")</f>
        <v/>
      </c>
      <c r="AI200" t="str">
        <f>IF(NOT(ISBLANK(Sheet1!AK202)),Sheet1!AK202,"")</f>
        <v/>
      </c>
      <c r="AJ200" t="str">
        <f>IF(NOT(ISBLANK(Sheet1!AL202)),Sheet1!AL202,"")</f>
        <v/>
      </c>
      <c r="AK200" t="str">
        <f>IF(NOT(ISBLANK(Sheet1!AM202)),Sheet1!AM202,"")</f>
        <v/>
      </c>
      <c r="AL200" t="str">
        <f>IF(NOT(ISBLANK(Sheet1!AN202)),Sheet1!AN202,"")</f>
        <v/>
      </c>
      <c r="AM200" t="str">
        <f>IF(NOT(ISBLANK(Sheet1!AO202)),Sheet1!AO202,"")</f>
        <v/>
      </c>
      <c r="AN200" t="str">
        <f>IF(NOT(ISBLANK(Sheet1!AP202)),Sheet1!AP202,"")</f>
        <v/>
      </c>
      <c r="AO200" t="str">
        <f>IF(NOT(ISBLANK(Sheet1!AQ202)),Sheet1!AQ202,"")</f>
        <v/>
      </c>
      <c r="AP200" t="str">
        <f>IF(NOT(ISBLANK(Sheet1!AR202)),Sheet1!AR202,"")</f>
        <v/>
      </c>
      <c r="AQ200" t="str">
        <f>IF(NOT(ISBLANK(Sheet1!AS202)),Sheet1!AS202,"")</f>
        <v/>
      </c>
      <c r="AR200" t="str">
        <f>IF(NOT(ISBLANK(Sheet1!AT202)),Sheet1!AT202,"")</f>
        <v/>
      </c>
      <c r="AS200" t="str">
        <f>IF(NOT(ISBLANK(Sheet1!AU202)),Sheet1!AU202,"")</f>
        <v/>
      </c>
      <c r="AT200" t="str">
        <f>IF(NOT(ISBLANK(Sheet1!AV202)),Sheet1!AV202,"")</f>
        <v/>
      </c>
      <c r="AU200" t="str">
        <f>IF(NOT(ISBLANK(Sheet1!AW202)),Sheet1!AW202,"")</f>
        <v/>
      </c>
      <c r="AV200" t="str">
        <f>IF(NOT(ISBLANK(Sheet1!AX202)),Sheet1!AX202,"")</f>
        <v/>
      </c>
      <c r="AW200" t="str">
        <f>IF(NOT(ISBLANK(Sheet1!AZ202)),TEXT(Sheet1!AZ202,"hh:mm"),"")</f>
        <v/>
      </c>
      <c r="AX200" t="str">
        <f>IF(NOT(ISBLANK(Sheet1!BA202)),TEXT(Sheet1!BA202,"hh:mm"),"")</f>
        <v/>
      </c>
      <c r="AY200" t="str">
        <f>IF(NOT(ISBLANK(Sheet1!BB202)),Sheet1!BB202,"")</f>
        <v/>
      </c>
      <c r="AZ200" t="str">
        <f>IF(NOT(ISBLANK(Sheet1!BC202)),Sheet1!BC202,"")</f>
        <v/>
      </c>
      <c r="BA200" t="str">
        <f>IF(NOT(ISBLANK(Sheet1!BD202)),Sheet1!BD202,"")</f>
        <v/>
      </c>
      <c r="BB200" t="str">
        <f>IF(NOT(ISBLANK(Sheet1!BE202)),Sheet1!BE202,"")</f>
        <v/>
      </c>
      <c r="BC200" t="str">
        <f>IF(NOT(ISBLANK(Sheet1!BF202)),Sheet1!BF202,"")</f>
        <v/>
      </c>
      <c r="BD200" t="str">
        <f>IF(NOT(ISBLANK(Sheet1!BG202)),Sheet1!BG202,"")</f>
        <v/>
      </c>
      <c r="BE200" t="str">
        <f>IF(NOT(ISBLANK(Sheet1!BI202)),TEXT(Sheet1!BI202,"hh:mm"),"")</f>
        <v/>
      </c>
      <c r="BF200" t="str">
        <f>IF(NOT(ISBLANK(Sheet1!BJ202)),TEXT(Sheet1!BJ202,"hh:mm"),"")</f>
        <v/>
      </c>
      <c r="BG200" t="str">
        <f>IF(NOT(ISBLANK(Sheet1!BK202)),Sheet1!BK202,"")</f>
        <v/>
      </c>
      <c r="BH200" t="str">
        <f>IF(NOT(ISBLANK(Sheet1!BL202)),Sheet1!BL202,"")</f>
        <v/>
      </c>
      <c r="BI200" t="str">
        <f>IF(NOT(ISBLANK(Sheet1!BM202)),Sheet1!BM202,"")</f>
        <v/>
      </c>
      <c r="BJ200" t="str">
        <f>IF(NOT(ISBLANK(Sheet1!BN202)),Sheet1!BN202,"")</f>
        <v/>
      </c>
      <c r="BK200" t="str">
        <f>IF(NOT(ISBLANK(Sheet1!BO202)),Sheet1!BO202,"")</f>
        <v/>
      </c>
      <c r="BL200" t="str">
        <f>IF(NOT(ISBLANK(Sheet1!BP202)),Sheet1!BP202,"")</f>
        <v/>
      </c>
      <c r="BM200">
        <f t="shared" si="3"/>
        <v>128</v>
      </c>
    </row>
    <row r="201" spans="1:65">
      <c r="A201">
        <f>Sheet1!A203</f>
        <v>200</v>
      </c>
      <c r="B201" t="str">
        <f>Sheet1!B203</f>
        <v>None</v>
      </c>
      <c r="C201">
        <f>Sheet1!C203</f>
        <v>38.049455000000002</v>
      </c>
      <c r="D201">
        <f>Sheet1!D203</f>
        <v>-104.8092346</v>
      </c>
      <c r="E201" t="str">
        <f>Sheet1!E203</f>
        <v>S Waterbarrel Rd</v>
      </c>
      <c r="F201" s="8">
        <f>Sheet1!F203</f>
        <v>44441</v>
      </c>
      <c r="G201" s="8">
        <f>Sheet1!G203</f>
        <v>44452</v>
      </c>
      <c r="H201" t="str">
        <f>Sheet1!H203</f>
        <v>S Burnt Mill Rd</v>
      </c>
      <c r="I201">
        <f>Sheet1!I203</f>
        <v>28</v>
      </c>
      <c r="J201" t="str">
        <f>Sheet1!L203</f>
        <v>S Burnt Mill Rd</v>
      </c>
      <c r="K201">
        <f>Sheet1!M203</f>
        <v>26</v>
      </c>
      <c r="L201">
        <f>IF(NOT(ISBLANK(Sheet1!P203)),Sheet1!P203,"")</f>
        <v>54</v>
      </c>
      <c r="M201" t="str">
        <f>IF(NOT(ISBLANK(Sheet1!Q203)),Sheet1!Q203,"")</f>
        <v/>
      </c>
      <c r="N201" s="13" t="str">
        <f>IF(NOT(ISBLANK(Sheet1!S203)),Sheet1!S203,"")</f>
        <v/>
      </c>
      <c r="O201">
        <f>IF(NOT(ISBLANK(Sheet1!T203)),Sheet1!T203,"")</f>
        <v>43</v>
      </c>
      <c r="P201" s="13">
        <f>IF(NOT(ISBLANK(Sheet1!V203)),Sheet1!V203,"")</f>
        <v>0</v>
      </c>
      <c r="Q201">
        <f>IF(NOT(ISBLANK(Sheet1!W203)),Sheet1!W203,"")</f>
        <v>44.7</v>
      </c>
      <c r="R201" t="str">
        <f>IF(NOT(ISBLANK(Sheet1!J203)),TEXT(Sheet1!J203,"hh:mm"),"")</f>
        <v>08:30</v>
      </c>
      <c r="S201" t="str">
        <f>IF(NOT(ISBLANK(Sheet1!K203)),TEXT(Sheet1!K203,"hh:mm"),"")</f>
        <v>05:00</v>
      </c>
      <c r="T201" t="str">
        <f>IF(NOT(ISBLANK(Sheet1!N203)),TEXT(Sheet1!N203,"hh:mm"),"")</f>
        <v>07:30</v>
      </c>
      <c r="U201" t="str">
        <f>IF(NOT(ISBLANK(Sheet1!O203)),TEXT(Sheet1!O203,"hh:mm"),"")</f>
        <v>12:00</v>
      </c>
      <c r="V201">
        <f>IF(NOT(ISBLANK(Sheet1!X203)),Sheet1!X203,"")</f>
        <v>604</v>
      </c>
      <c r="W201">
        <f>IF(NOT(ISBLANK(Sheet1!Y203)),Sheet1!Y203,"")</f>
        <v>4</v>
      </c>
      <c r="X201">
        <f>IF(NOT(ISBLANK(Sheet1!Z203)),Sheet1!Z203,"")</f>
        <v>0.7</v>
      </c>
      <c r="Y201">
        <f>IF(NOT(ISBLANK(Sheet1!AA203)),Sheet1!AA203,"")</f>
        <v>220</v>
      </c>
      <c r="Z201">
        <f>IF(NOT(ISBLANK(Sheet1!AB203)),Sheet1!AB203,"")</f>
        <v>36.4</v>
      </c>
      <c r="AA201">
        <f>IF(NOT(ISBLANK(Sheet1!AC203)),Sheet1!AC203,"")</f>
        <v>145</v>
      </c>
      <c r="AB201">
        <f>IF(NOT(ISBLANK(Sheet1!AD203)),Sheet1!AD203,"")</f>
        <v>24</v>
      </c>
      <c r="AC201">
        <f>IF(NOT(ISBLANK(Sheet1!AE203)),Sheet1!AE203,"")</f>
        <v>11</v>
      </c>
      <c r="AD201">
        <f>IF(NOT(ISBLANK(Sheet1!AF203)),Sheet1!AF203,"")</f>
        <v>1.8</v>
      </c>
      <c r="AE201">
        <f>IF(NOT(ISBLANK(Sheet1!AG203)),Sheet1!AG203,"")</f>
        <v>188</v>
      </c>
      <c r="AF201">
        <f>IF(NOT(ISBLANK(Sheet1!AH203)),Sheet1!AH203,"")</f>
        <v>31.1</v>
      </c>
      <c r="AG201">
        <f>IF(NOT(ISBLANK(Sheet1!AI203)),Sheet1!AI203,"")</f>
        <v>7</v>
      </c>
      <c r="AH201">
        <f>IF(NOT(ISBLANK(Sheet1!AJ203)),Sheet1!AJ203,"")</f>
        <v>1.2</v>
      </c>
      <c r="AI201">
        <f>IF(NOT(ISBLANK(Sheet1!AK203)),Sheet1!AK203,"")</f>
        <v>0</v>
      </c>
      <c r="AJ201">
        <f>IF(NOT(ISBLANK(Sheet1!AL203)),Sheet1!AL203,"")</f>
        <v>0</v>
      </c>
      <c r="AK201">
        <f>IF(NOT(ISBLANK(Sheet1!AM203)),Sheet1!AM203,"")</f>
        <v>23</v>
      </c>
      <c r="AL201">
        <f>IF(NOT(ISBLANK(Sheet1!AN203)),Sheet1!AN203,"")</f>
        <v>3.8</v>
      </c>
      <c r="AM201">
        <f>IF(NOT(ISBLANK(Sheet1!AO203)),Sheet1!AO203,"")</f>
        <v>6</v>
      </c>
      <c r="AN201">
        <f>IF(NOT(ISBLANK(Sheet1!AP203)),Sheet1!AP203,"")</f>
        <v>1</v>
      </c>
      <c r="AO201">
        <f>IF(NOT(ISBLANK(Sheet1!AQ203)),Sheet1!AQ203,"")</f>
        <v>0</v>
      </c>
      <c r="AP201">
        <f>IF(NOT(ISBLANK(Sheet1!AR203)),Sheet1!AR203,"")</f>
        <v>0</v>
      </c>
      <c r="AQ201">
        <f>IF(NOT(ISBLANK(Sheet1!AS203)),Sheet1!AS203,"")</f>
        <v>0</v>
      </c>
      <c r="AR201">
        <f>IF(NOT(ISBLANK(Sheet1!AT203)),Sheet1!AT203,"")</f>
        <v>0</v>
      </c>
      <c r="AS201">
        <f>IF(NOT(ISBLANK(Sheet1!AU203)),Sheet1!AU203,"")</f>
        <v>0</v>
      </c>
      <c r="AT201">
        <f>IF(NOT(ISBLANK(Sheet1!AV203)),Sheet1!AV203,"")</f>
        <v>0</v>
      </c>
      <c r="AU201">
        <f>IF(NOT(ISBLANK(Sheet1!AW203)),Sheet1!AW203,"")</f>
        <v>0</v>
      </c>
      <c r="AV201">
        <f>IF(NOT(ISBLANK(Sheet1!AX203)),Sheet1!AX203,"")</f>
        <v>0</v>
      </c>
      <c r="AW201" t="str">
        <f>IF(NOT(ISBLANK(Sheet1!AZ203)),TEXT(Sheet1!AZ203,"hh:mm"),"")</f>
        <v/>
      </c>
      <c r="AX201" t="str">
        <f>IF(NOT(ISBLANK(Sheet1!BA203)),TEXT(Sheet1!BA203,"hh:mm"),"")</f>
        <v/>
      </c>
      <c r="AY201" t="str">
        <f>IF(NOT(ISBLANK(Sheet1!BB203)),Sheet1!BB203,"")</f>
        <v/>
      </c>
      <c r="AZ201" t="str">
        <f>IF(NOT(ISBLANK(Sheet1!BC203)),Sheet1!BC203,"")</f>
        <v/>
      </c>
      <c r="BA201" t="str">
        <f>IF(NOT(ISBLANK(Sheet1!BD203)),Sheet1!BD203,"")</f>
        <v/>
      </c>
      <c r="BB201" t="str">
        <f>IF(NOT(ISBLANK(Sheet1!BE203)),Sheet1!BE203,"")</f>
        <v/>
      </c>
      <c r="BC201" t="str">
        <f>IF(NOT(ISBLANK(Sheet1!BF203)),Sheet1!BF203,"")</f>
        <v/>
      </c>
      <c r="BD201" t="str">
        <f>IF(NOT(ISBLANK(Sheet1!BG203)),Sheet1!BG203,"")</f>
        <v/>
      </c>
      <c r="BE201" t="str">
        <f>IF(NOT(ISBLANK(Sheet1!BI203)),TEXT(Sheet1!BI203,"hh:mm"),"")</f>
        <v/>
      </c>
      <c r="BF201" t="str">
        <f>IF(NOT(ISBLANK(Sheet1!BJ203)),TEXT(Sheet1!BJ203,"hh:mm"),"")</f>
        <v/>
      </c>
      <c r="BG201" t="str">
        <f>IF(NOT(ISBLANK(Sheet1!BK203)),Sheet1!BK203,"")</f>
        <v/>
      </c>
      <c r="BH201" t="str">
        <f>IF(NOT(ISBLANK(Sheet1!BL203)),Sheet1!BL203,"")</f>
        <v/>
      </c>
      <c r="BI201" t="str">
        <f>IF(NOT(ISBLANK(Sheet1!BM203)),Sheet1!BM203,"")</f>
        <v/>
      </c>
      <c r="BJ201" t="str">
        <f>IF(NOT(ISBLANK(Sheet1!BN203)),Sheet1!BN203,"")</f>
        <v/>
      </c>
      <c r="BK201" t="str">
        <f>IF(NOT(ISBLANK(Sheet1!BO203)),Sheet1!BO203,"")</f>
        <v/>
      </c>
      <c r="BL201" t="str">
        <f>IF(NOT(ISBLANK(Sheet1!BP203)),Sheet1!BP203,"")</f>
        <v/>
      </c>
      <c r="BM201">
        <f t="shared" si="3"/>
        <v>54</v>
      </c>
    </row>
    <row r="202" spans="1:65">
      <c r="A202">
        <f>Sheet1!A204</f>
        <v>201</v>
      </c>
      <c r="B202" t="str">
        <f>Sheet1!B204</f>
        <v>PW::PW0655::0950</v>
      </c>
      <c r="C202">
        <f>Sheet1!C204</f>
        <v>38.387056600000001</v>
      </c>
      <c r="D202">
        <f>Sheet1!D204</f>
        <v>-104.6385466</v>
      </c>
      <c r="E202" t="str">
        <f>Sheet1!E204</f>
        <v>E Purcell Blvd</v>
      </c>
      <c r="F202" s="8">
        <f>Sheet1!F204</f>
        <v>45091</v>
      </c>
      <c r="G202" s="8">
        <f>Sheet1!G204</f>
        <v>45098</v>
      </c>
      <c r="H202" t="str">
        <f>Sheet1!H204</f>
        <v>Fairbanks Dr</v>
      </c>
      <c r="I202">
        <f>Sheet1!I204</f>
        <v>3750</v>
      </c>
      <c r="J202" t="str">
        <f>Sheet1!L204</f>
        <v>Fairbanks Dr</v>
      </c>
      <c r="K202">
        <f>Sheet1!M204</f>
        <v>3755</v>
      </c>
      <c r="L202" t="str">
        <f>IF(NOT(ISBLANK(Sheet1!P204)),Sheet1!P204,"")</f>
        <v/>
      </c>
      <c r="M202">
        <f>IF(NOT(ISBLANK(Sheet1!Q204)),Sheet1!Q204,"")</f>
        <v>7505</v>
      </c>
      <c r="N202" s="13">
        <f>IF(NOT(ISBLANK(Sheet1!S204)),Sheet1!S204,"")</f>
        <v>45</v>
      </c>
      <c r="O202">
        <f>IF(NOT(ISBLANK(Sheet1!T204)),Sheet1!T204,"")</f>
        <v>59</v>
      </c>
      <c r="P202" s="13">
        <f>IF(NOT(ISBLANK(Sheet1!V204)),Sheet1!V204,"")</f>
        <v>45</v>
      </c>
      <c r="Q202">
        <f>IF(NOT(ISBLANK(Sheet1!W204)),Sheet1!W204,"")</f>
        <v>61</v>
      </c>
      <c r="R202" t="str">
        <f>IF(NOT(ISBLANK(Sheet1!J204)),TEXT(Sheet1!J204,"hh:mm"),"")</f>
        <v>06:00</v>
      </c>
      <c r="S202" t="str">
        <f>IF(NOT(ISBLANK(Sheet1!K204)),TEXT(Sheet1!K204,"hh:mm"),"")</f>
        <v>03:00</v>
      </c>
      <c r="T202" t="str">
        <f>IF(NOT(ISBLANK(Sheet1!N204)),TEXT(Sheet1!N204,"hh:mm"),"")</f>
        <v>11:00</v>
      </c>
      <c r="U202" t="str">
        <f>IF(NOT(ISBLANK(Sheet1!O204)),TEXT(Sheet1!O204,"hh:mm"),"")</f>
        <v>05:00</v>
      </c>
      <c r="V202" t="str">
        <f>IF(NOT(ISBLANK(Sheet1!X204)),Sheet1!X204,"")</f>
        <v/>
      </c>
      <c r="W202" t="str">
        <f>IF(NOT(ISBLANK(Sheet1!Y204)),Sheet1!Y204,"")</f>
        <v/>
      </c>
      <c r="X202" t="str">
        <f>IF(NOT(ISBLANK(Sheet1!Z204)),Sheet1!Z204,"")</f>
        <v/>
      </c>
      <c r="Y202" t="str">
        <f>IF(NOT(ISBLANK(Sheet1!AA204)),Sheet1!AA204,"")</f>
        <v/>
      </c>
      <c r="Z202" t="str">
        <f>IF(NOT(ISBLANK(Sheet1!AB204)),Sheet1!AB204,"")</f>
        <v/>
      </c>
      <c r="AA202" t="str">
        <f>IF(NOT(ISBLANK(Sheet1!AC204)),Sheet1!AC204,"")</f>
        <v/>
      </c>
      <c r="AB202" t="str">
        <f>IF(NOT(ISBLANK(Sheet1!AD204)),Sheet1!AD204,"")</f>
        <v/>
      </c>
      <c r="AC202" t="str">
        <f>IF(NOT(ISBLANK(Sheet1!AE204)),Sheet1!AE204,"")</f>
        <v/>
      </c>
      <c r="AD202" t="str">
        <f>IF(NOT(ISBLANK(Sheet1!AF204)),Sheet1!AF204,"")</f>
        <v/>
      </c>
      <c r="AE202" t="str">
        <f>IF(NOT(ISBLANK(Sheet1!AG204)),Sheet1!AG204,"")</f>
        <v/>
      </c>
      <c r="AF202" t="str">
        <f>IF(NOT(ISBLANK(Sheet1!AH204)),Sheet1!AH204,"")</f>
        <v/>
      </c>
      <c r="AG202" t="str">
        <f>IF(NOT(ISBLANK(Sheet1!AI204)),Sheet1!AI204,"")</f>
        <v/>
      </c>
      <c r="AH202" t="str">
        <f>IF(NOT(ISBLANK(Sheet1!AJ204)),Sheet1!AJ204,"")</f>
        <v/>
      </c>
      <c r="AI202" t="str">
        <f>IF(NOT(ISBLANK(Sheet1!AK204)),Sheet1!AK204,"")</f>
        <v/>
      </c>
      <c r="AJ202" t="str">
        <f>IF(NOT(ISBLANK(Sheet1!AL204)),Sheet1!AL204,"")</f>
        <v/>
      </c>
      <c r="AK202" t="str">
        <f>IF(NOT(ISBLANK(Sheet1!AM204)),Sheet1!AM204,"")</f>
        <v/>
      </c>
      <c r="AL202" t="str">
        <f>IF(NOT(ISBLANK(Sheet1!AN204)),Sheet1!AN204,"")</f>
        <v/>
      </c>
      <c r="AM202" t="str">
        <f>IF(NOT(ISBLANK(Sheet1!AO204)),Sheet1!AO204,"")</f>
        <v/>
      </c>
      <c r="AN202" t="str">
        <f>IF(NOT(ISBLANK(Sheet1!AP204)),Sheet1!AP204,"")</f>
        <v/>
      </c>
      <c r="AO202" t="str">
        <f>IF(NOT(ISBLANK(Sheet1!AQ204)),Sheet1!AQ204,"")</f>
        <v/>
      </c>
      <c r="AP202" t="str">
        <f>IF(NOT(ISBLANK(Sheet1!AR204)),Sheet1!AR204,"")</f>
        <v/>
      </c>
      <c r="AQ202" t="str">
        <f>IF(NOT(ISBLANK(Sheet1!AS204)),Sheet1!AS204,"")</f>
        <v/>
      </c>
      <c r="AR202" t="str">
        <f>IF(NOT(ISBLANK(Sheet1!AT204)),Sheet1!AT204,"")</f>
        <v/>
      </c>
      <c r="AS202" t="str">
        <f>IF(NOT(ISBLANK(Sheet1!AU204)),Sheet1!AU204,"")</f>
        <v/>
      </c>
      <c r="AT202" t="str">
        <f>IF(NOT(ISBLANK(Sheet1!AV204)),Sheet1!AV204,"")</f>
        <v/>
      </c>
      <c r="AU202" t="str">
        <f>IF(NOT(ISBLANK(Sheet1!AW204)),Sheet1!AW204,"")</f>
        <v/>
      </c>
      <c r="AV202" t="str">
        <f>IF(NOT(ISBLANK(Sheet1!AX204)),Sheet1!AX204,"")</f>
        <v/>
      </c>
      <c r="AW202" t="str">
        <f>IF(NOT(ISBLANK(Sheet1!AZ204)),TEXT(Sheet1!AZ204,"hh:mm"),"")</f>
        <v>06:00</v>
      </c>
      <c r="AX202" t="str">
        <f>IF(NOT(ISBLANK(Sheet1!BA204)),TEXT(Sheet1!BA204,"hh:mm"),"")</f>
        <v>03:00</v>
      </c>
      <c r="AY202">
        <f>IF(NOT(ISBLANK(Sheet1!BB204)),Sheet1!BB204,"")</f>
        <v>76</v>
      </c>
      <c r="AZ202">
        <f>IF(NOT(ISBLANK(Sheet1!BC204)),Sheet1!BC204,"")</f>
        <v>0.3</v>
      </c>
      <c r="BA202">
        <f>IF(NOT(ISBLANK(Sheet1!BD204)),Sheet1!BD204,"")</f>
        <v>25724</v>
      </c>
      <c r="BB202">
        <f>IF(NOT(ISBLANK(Sheet1!BE204)),Sheet1!BE204,"")</f>
        <v>96.3</v>
      </c>
      <c r="BC202">
        <f>IF(NOT(ISBLANK(Sheet1!BF204)),Sheet1!BF204,"")</f>
        <v>918</v>
      </c>
      <c r="BD202">
        <f>IF(NOT(ISBLANK(Sheet1!BG204)),Sheet1!BG204,"")</f>
        <v>3.4</v>
      </c>
      <c r="BE202" t="str">
        <f>IF(NOT(ISBLANK(Sheet1!BI204)),TEXT(Sheet1!BI204,"hh:mm"),"")</f>
        <v>11:00</v>
      </c>
      <c r="BF202" t="str">
        <f>IF(NOT(ISBLANK(Sheet1!BJ204)),TEXT(Sheet1!BJ204,"hh:mm"),"")</f>
        <v>05:00</v>
      </c>
      <c r="BG202">
        <f>IF(NOT(ISBLANK(Sheet1!BK204)),Sheet1!BK204,"")</f>
        <v>238</v>
      </c>
      <c r="BH202">
        <f>IF(NOT(ISBLANK(Sheet1!BL204)),Sheet1!BL204,"")</f>
        <v>0.9</v>
      </c>
      <c r="BI202">
        <f>IF(NOT(ISBLANK(Sheet1!BM204)),Sheet1!BM204,"")</f>
        <v>25116</v>
      </c>
      <c r="BJ202">
        <f>IF(NOT(ISBLANK(Sheet1!BN204)),Sheet1!BN204,"")</f>
        <v>93.9</v>
      </c>
      <c r="BK202">
        <f>IF(NOT(ISBLANK(Sheet1!BO204)),Sheet1!BO204,"")</f>
        <v>1400</v>
      </c>
      <c r="BL202">
        <f>IF(NOT(ISBLANK(Sheet1!BP204)),Sheet1!BP204,"")</f>
        <v>5.2</v>
      </c>
      <c r="BM202">
        <f t="shared" si="3"/>
        <v>7505</v>
      </c>
    </row>
    <row r="203" spans="1:65">
      <c r="A203">
        <f>Sheet1!A205</f>
        <v>202</v>
      </c>
      <c r="B203" t="str">
        <f>Sheet1!B205</f>
        <v>PW::PW0212::0200</v>
      </c>
      <c r="C203">
        <f>Sheet1!C205</f>
        <v>38.301533300000003</v>
      </c>
      <c r="D203">
        <f>Sheet1!D205</f>
        <v>-104.76023499999999</v>
      </c>
      <c r="E203" t="str">
        <f>Sheet1!E205</f>
        <v>Coral Dr</v>
      </c>
      <c r="F203" s="8">
        <f>Sheet1!F205</f>
        <v>45091</v>
      </c>
      <c r="G203" s="8">
        <f>Sheet1!G205</f>
        <v>45098</v>
      </c>
      <c r="H203" t="str">
        <f>Sheet1!H205</f>
        <v>S McCulloch Dr</v>
      </c>
      <c r="I203">
        <f>Sheet1!I205</f>
        <v>670</v>
      </c>
      <c r="J203" t="str">
        <f>Sheet1!L205</f>
        <v>S McCulloch Dr</v>
      </c>
      <c r="K203">
        <f>Sheet1!M205</f>
        <v>662</v>
      </c>
      <c r="L203" t="str">
        <f>IF(NOT(ISBLANK(Sheet1!P205)),Sheet1!P205,"")</f>
        <v/>
      </c>
      <c r="M203">
        <f>IF(NOT(ISBLANK(Sheet1!Q205)),Sheet1!Q205,"")</f>
        <v>1332</v>
      </c>
      <c r="N203" s="13">
        <f>IF(NOT(ISBLANK(Sheet1!S205)),Sheet1!S205,"")</f>
        <v>30</v>
      </c>
      <c r="O203">
        <f>IF(NOT(ISBLANK(Sheet1!T205)),Sheet1!T205,"")</f>
        <v>37</v>
      </c>
      <c r="P203" s="13">
        <f>IF(NOT(ISBLANK(Sheet1!V205)),Sheet1!V205,"")</f>
        <v>30</v>
      </c>
      <c r="Q203">
        <f>IF(NOT(ISBLANK(Sheet1!W205)),Sheet1!W205,"")</f>
        <v>40</v>
      </c>
      <c r="R203" t="str">
        <f>IF(NOT(ISBLANK(Sheet1!J205)),TEXT(Sheet1!J205,"hh:mm"),"")</f>
        <v>11:00</v>
      </c>
      <c r="S203" t="str">
        <f>IF(NOT(ISBLANK(Sheet1!K205)),TEXT(Sheet1!K205,"hh:mm"),"")</f>
        <v>05:00</v>
      </c>
      <c r="T203" t="str">
        <f>IF(NOT(ISBLANK(Sheet1!N205)),TEXT(Sheet1!N205,"hh:mm"),"")</f>
        <v>07:00</v>
      </c>
      <c r="U203" t="str">
        <f>IF(NOT(ISBLANK(Sheet1!O205)),TEXT(Sheet1!O205,"hh:mm"),"")</f>
        <v>05:00</v>
      </c>
      <c r="V203" t="str">
        <f>IF(NOT(ISBLANK(Sheet1!X205)),Sheet1!X205,"")</f>
        <v/>
      </c>
      <c r="W203" t="str">
        <f>IF(NOT(ISBLANK(Sheet1!Y205)),Sheet1!Y205,"")</f>
        <v/>
      </c>
      <c r="X203" t="str">
        <f>IF(NOT(ISBLANK(Sheet1!Z205)),Sheet1!Z205,"")</f>
        <v/>
      </c>
      <c r="Y203" t="str">
        <f>IF(NOT(ISBLANK(Sheet1!AA205)),Sheet1!AA205,"")</f>
        <v/>
      </c>
      <c r="Z203" t="str">
        <f>IF(NOT(ISBLANK(Sheet1!AB205)),Sheet1!AB205,"")</f>
        <v/>
      </c>
      <c r="AA203" t="str">
        <f>IF(NOT(ISBLANK(Sheet1!AC205)),Sheet1!AC205,"")</f>
        <v/>
      </c>
      <c r="AB203" t="str">
        <f>IF(NOT(ISBLANK(Sheet1!AD205)),Sheet1!AD205,"")</f>
        <v/>
      </c>
      <c r="AC203" t="str">
        <f>IF(NOT(ISBLANK(Sheet1!AE205)),Sheet1!AE205,"")</f>
        <v/>
      </c>
      <c r="AD203" t="str">
        <f>IF(NOT(ISBLANK(Sheet1!AF205)),Sheet1!AF205,"")</f>
        <v/>
      </c>
      <c r="AE203" t="str">
        <f>IF(NOT(ISBLANK(Sheet1!AG205)),Sheet1!AG205,"")</f>
        <v/>
      </c>
      <c r="AF203" t="str">
        <f>IF(NOT(ISBLANK(Sheet1!AH205)),Sheet1!AH205,"")</f>
        <v/>
      </c>
      <c r="AG203" t="str">
        <f>IF(NOT(ISBLANK(Sheet1!AI205)),Sheet1!AI205,"")</f>
        <v/>
      </c>
      <c r="AH203" t="str">
        <f>IF(NOT(ISBLANK(Sheet1!AJ205)),Sheet1!AJ205,"")</f>
        <v/>
      </c>
      <c r="AI203" t="str">
        <f>IF(NOT(ISBLANK(Sheet1!AK205)),Sheet1!AK205,"")</f>
        <v/>
      </c>
      <c r="AJ203" t="str">
        <f>IF(NOT(ISBLANK(Sheet1!AL205)),Sheet1!AL205,"")</f>
        <v/>
      </c>
      <c r="AK203" t="str">
        <f>IF(NOT(ISBLANK(Sheet1!AM205)),Sheet1!AM205,"")</f>
        <v/>
      </c>
      <c r="AL203" t="str">
        <f>IF(NOT(ISBLANK(Sheet1!AN205)),Sheet1!AN205,"")</f>
        <v/>
      </c>
      <c r="AM203" t="str">
        <f>IF(NOT(ISBLANK(Sheet1!AO205)),Sheet1!AO205,"")</f>
        <v/>
      </c>
      <c r="AN203" t="str">
        <f>IF(NOT(ISBLANK(Sheet1!AP205)),Sheet1!AP205,"")</f>
        <v/>
      </c>
      <c r="AO203" t="str">
        <f>IF(NOT(ISBLANK(Sheet1!AQ205)),Sheet1!AQ205,"")</f>
        <v/>
      </c>
      <c r="AP203" t="str">
        <f>IF(NOT(ISBLANK(Sheet1!AR205)),Sheet1!AR205,"")</f>
        <v/>
      </c>
      <c r="AQ203" t="str">
        <f>IF(NOT(ISBLANK(Sheet1!AS205)),Sheet1!AS205,"")</f>
        <v/>
      </c>
      <c r="AR203" t="str">
        <f>IF(NOT(ISBLANK(Sheet1!AT205)),Sheet1!AT205,"")</f>
        <v/>
      </c>
      <c r="AS203" t="str">
        <f>IF(NOT(ISBLANK(Sheet1!AU205)),Sheet1!AU205,"")</f>
        <v/>
      </c>
      <c r="AT203" t="str">
        <f>IF(NOT(ISBLANK(Sheet1!AV205)),Sheet1!AV205,"")</f>
        <v/>
      </c>
      <c r="AU203" t="str">
        <f>IF(NOT(ISBLANK(Sheet1!AW205)),Sheet1!AW205,"")</f>
        <v/>
      </c>
      <c r="AV203" t="str">
        <f>IF(NOT(ISBLANK(Sheet1!AX205)),Sheet1!AX205,"")</f>
        <v/>
      </c>
      <c r="AW203" t="str">
        <f>IF(NOT(ISBLANK(Sheet1!AZ205)),TEXT(Sheet1!AZ205,"hh:mm"),"")</f>
        <v>11:00</v>
      </c>
      <c r="AX203" t="str">
        <f>IF(NOT(ISBLANK(Sheet1!BA205)),TEXT(Sheet1!BA205,"hh:mm"),"")</f>
        <v>05:00</v>
      </c>
      <c r="AY203">
        <f>IF(NOT(ISBLANK(Sheet1!BB205)),Sheet1!BB205,"")</f>
        <v>181</v>
      </c>
      <c r="AZ203">
        <f>IF(NOT(ISBLANK(Sheet1!BC205)),Sheet1!BC205,"")</f>
        <v>3.8</v>
      </c>
      <c r="BA203">
        <f>IF(NOT(ISBLANK(Sheet1!BD205)),Sheet1!BD205,"")</f>
        <v>4482</v>
      </c>
      <c r="BB203">
        <f>IF(NOT(ISBLANK(Sheet1!BE205)),Sheet1!BE205,"")</f>
        <v>94.4</v>
      </c>
      <c r="BC203">
        <f>IF(NOT(ISBLANK(Sheet1!BF205)),Sheet1!BF205,"")</f>
        <v>83</v>
      </c>
      <c r="BD203">
        <f>IF(NOT(ISBLANK(Sheet1!BG205)),Sheet1!BG205,"")</f>
        <v>1.7</v>
      </c>
      <c r="BE203" t="str">
        <f>IF(NOT(ISBLANK(Sheet1!BI205)),TEXT(Sheet1!BI205,"hh:mm"),"")</f>
        <v>07:00</v>
      </c>
      <c r="BF203" t="str">
        <f>IF(NOT(ISBLANK(Sheet1!BJ205)),TEXT(Sheet1!BJ205,"hh:mm"),"")</f>
        <v>05:00</v>
      </c>
      <c r="BG203">
        <f>IF(NOT(ISBLANK(Sheet1!BK205)),Sheet1!BK205,"")</f>
        <v>16</v>
      </c>
      <c r="BH203">
        <f>IF(NOT(ISBLANK(Sheet1!BL205)),Sheet1!BL205,"")</f>
        <v>0.3</v>
      </c>
      <c r="BI203">
        <f>IF(NOT(ISBLANK(Sheet1!BM205)),Sheet1!BM205,"")</f>
        <v>4565</v>
      </c>
      <c r="BJ203">
        <f>IF(NOT(ISBLANK(Sheet1!BN205)),Sheet1!BN205,"")</f>
        <v>97.4</v>
      </c>
      <c r="BK203">
        <f>IF(NOT(ISBLANK(Sheet1!BO205)),Sheet1!BO205,"")</f>
        <v>104</v>
      </c>
      <c r="BL203">
        <f>IF(NOT(ISBLANK(Sheet1!BP205)),Sheet1!BP205,"")</f>
        <v>2.2000000000000002</v>
      </c>
      <c r="BM203">
        <f t="shared" si="3"/>
        <v>1332</v>
      </c>
    </row>
    <row r="204" spans="1:65">
      <c r="A204">
        <f>Sheet1!A206</f>
        <v>203</v>
      </c>
      <c r="B204" t="str">
        <f>Sheet1!B206</f>
        <v>PW::PW0098::0100</v>
      </c>
      <c r="C204">
        <f>Sheet1!C206</f>
        <v>38.343420000000002</v>
      </c>
      <c r="D204">
        <f>Sheet1!D206</f>
        <v>-104.684095</v>
      </c>
      <c r="E204" t="str">
        <f>Sheet1!E206</f>
        <v>N Boyero Ave</v>
      </c>
      <c r="F204" s="8">
        <f>Sheet1!F206</f>
        <v>45091</v>
      </c>
      <c r="G204" s="8">
        <f>Sheet1!G206</f>
        <v>45098</v>
      </c>
      <c r="H204" t="str">
        <f>Sheet1!H206</f>
        <v>E Desert Cove</v>
      </c>
      <c r="I204">
        <f>Sheet1!I206</f>
        <v>1482</v>
      </c>
      <c r="J204" t="str">
        <f>Sheet1!L206</f>
        <v>E Desert Cove</v>
      </c>
      <c r="K204">
        <f>Sheet1!M206</f>
        <v>1699</v>
      </c>
      <c r="L204" t="str">
        <f>IF(NOT(ISBLANK(Sheet1!P206)),Sheet1!P206,"")</f>
        <v/>
      </c>
      <c r="M204">
        <f>IF(NOT(ISBLANK(Sheet1!Q206)),Sheet1!Q206,"")</f>
        <v>3181</v>
      </c>
      <c r="N204" s="13">
        <f>IF(NOT(ISBLANK(Sheet1!S206)),Sheet1!S206,"")</f>
        <v>45</v>
      </c>
      <c r="O204">
        <f>IF(NOT(ISBLANK(Sheet1!T206)),Sheet1!T206,"")</f>
        <v>49</v>
      </c>
      <c r="P204" s="13">
        <f>IF(NOT(ISBLANK(Sheet1!V206)),Sheet1!V206,"")</f>
        <v>45</v>
      </c>
      <c r="Q204">
        <f>IF(NOT(ISBLANK(Sheet1!W206)),Sheet1!W206,"")</f>
        <v>50</v>
      </c>
      <c r="R204" t="str">
        <f>IF(NOT(ISBLANK(Sheet1!J206)),TEXT(Sheet1!J206,"hh:mm"),"")</f>
        <v>08:00</v>
      </c>
      <c r="S204" t="str">
        <f>IF(NOT(ISBLANK(Sheet1!K206)),TEXT(Sheet1!K206,"hh:mm"),"")</f>
        <v>03:00</v>
      </c>
      <c r="T204" t="str">
        <f>IF(NOT(ISBLANK(Sheet1!N206)),TEXT(Sheet1!N206,"hh:mm"),"")</f>
        <v>11:00</v>
      </c>
      <c r="U204" t="str">
        <f>IF(NOT(ISBLANK(Sheet1!O206)),TEXT(Sheet1!O206,"hh:mm"),"")</f>
        <v>04:00</v>
      </c>
      <c r="V204" t="str">
        <f>IF(NOT(ISBLANK(Sheet1!X206)),Sheet1!X206,"")</f>
        <v/>
      </c>
      <c r="W204" t="str">
        <f>IF(NOT(ISBLANK(Sheet1!Y206)),Sheet1!Y206,"")</f>
        <v/>
      </c>
      <c r="X204" t="str">
        <f>IF(NOT(ISBLANK(Sheet1!Z206)),Sheet1!Z206,"")</f>
        <v/>
      </c>
      <c r="Y204" t="str">
        <f>IF(NOT(ISBLANK(Sheet1!AA206)),Sheet1!AA206,"")</f>
        <v/>
      </c>
      <c r="Z204" t="str">
        <f>IF(NOT(ISBLANK(Sheet1!AB206)),Sheet1!AB206,"")</f>
        <v/>
      </c>
      <c r="AA204" t="str">
        <f>IF(NOT(ISBLANK(Sheet1!AC206)),Sheet1!AC206,"")</f>
        <v/>
      </c>
      <c r="AB204" t="str">
        <f>IF(NOT(ISBLANK(Sheet1!AD206)),Sheet1!AD206,"")</f>
        <v/>
      </c>
      <c r="AC204" t="str">
        <f>IF(NOT(ISBLANK(Sheet1!AE206)),Sheet1!AE206,"")</f>
        <v/>
      </c>
      <c r="AD204" t="str">
        <f>IF(NOT(ISBLANK(Sheet1!AF206)),Sheet1!AF206,"")</f>
        <v/>
      </c>
      <c r="AE204" t="str">
        <f>IF(NOT(ISBLANK(Sheet1!AG206)),Sheet1!AG206,"")</f>
        <v/>
      </c>
      <c r="AF204" t="str">
        <f>IF(NOT(ISBLANK(Sheet1!AH206)),Sheet1!AH206,"")</f>
        <v/>
      </c>
      <c r="AG204" t="str">
        <f>IF(NOT(ISBLANK(Sheet1!AI206)),Sheet1!AI206,"")</f>
        <v/>
      </c>
      <c r="AH204" t="str">
        <f>IF(NOT(ISBLANK(Sheet1!AJ206)),Sheet1!AJ206,"")</f>
        <v/>
      </c>
      <c r="AI204" t="str">
        <f>IF(NOT(ISBLANK(Sheet1!AK206)),Sheet1!AK206,"")</f>
        <v/>
      </c>
      <c r="AJ204" t="str">
        <f>IF(NOT(ISBLANK(Sheet1!AL206)),Sheet1!AL206,"")</f>
        <v/>
      </c>
      <c r="AK204" t="str">
        <f>IF(NOT(ISBLANK(Sheet1!AM206)),Sheet1!AM206,"")</f>
        <v/>
      </c>
      <c r="AL204" t="str">
        <f>IF(NOT(ISBLANK(Sheet1!AN206)),Sheet1!AN206,"")</f>
        <v/>
      </c>
      <c r="AM204" t="str">
        <f>IF(NOT(ISBLANK(Sheet1!AO206)),Sheet1!AO206,"")</f>
        <v/>
      </c>
      <c r="AN204" t="str">
        <f>IF(NOT(ISBLANK(Sheet1!AP206)),Sheet1!AP206,"")</f>
        <v/>
      </c>
      <c r="AO204" t="str">
        <f>IF(NOT(ISBLANK(Sheet1!AQ206)),Sheet1!AQ206,"")</f>
        <v/>
      </c>
      <c r="AP204" t="str">
        <f>IF(NOT(ISBLANK(Sheet1!AR206)),Sheet1!AR206,"")</f>
        <v/>
      </c>
      <c r="AQ204" t="str">
        <f>IF(NOT(ISBLANK(Sheet1!AS206)),Sheet1!AS206,"")</f>
        <v/>
      </c>
      <c r="AR204" t="str">
        <f>IF(NOT(ISBLANK(Sheet1!AT206)),Sheet1!AT206,"")</f>
        <v/>
      </c>
      <c r="AS204" t="str">
        <f>IF(NOT(ISBLANK(Sheet1!AU206)),Sheet1!AU206,"")</f>
        <v/>
      </c>
      <c r="AT204" t="str">
        <f>IF(NOT(ISBLANK(Sheet1!AV206)),Sheet1!AV206,"")</f>
        <v/>
      </c>
      <c r="AU204" t="str">
        <f>IF(NOT(ISBLANK(Sheet1!AW206)),Sheet1!AW206,"")</f>
        <v/>
      </c>
      <c r="AV204" t="str">
        <f>IF(NOT(ISBLANK(Sheet1!AX206)),Sheet1!AX206,"")</f>
        <v/>
      </c>
      <c r="AW204" t="str">
        <f>IF(NOT(ISBLANK(Sheet1!AZ206)),TEXT(Sheet1!AZ206,"hh:mm"),"")</f>
        <v>08:00</v>
      </c>
      <c r="AX204" t="str">
        <f>IF(NOT(ISBLANK(Sheet1!BA206)),TEXT(Sheet1!BA206,"hh:mm"),"")</f>
        <v>03:00</v>
      </c>
      <c r="AY204">
        <f>IF(NOT(ISBLANK(Sheet1!BB206)),Sheet1!BB206,"")</f>
        <v>48</v>
      </c>
      <c r="AZ204">
        <f>IF(NOT(ISBLANK(Sheet1!BC206)),Sheet1!BC206,"")</f>
        <v>0.5</v>
      </c>
      <c r="BA204">
        <f>IF(NOT(ISBLANK(Sheet1!BD206)),Sheet1!BD206,"")</f>
        <v>9822</v>
      </c>
      <c r="BB204">
        <f>IF(NOT(ISBLANK(Sheet1!BE206)),Sheet1!BE206,"")</f>
        <v>94.7</v>
      </c>
      <c r="BC204">
        <f>IF(NOT(ISBLANK(Sheet1!BF206)),Sheet1!BF206,"")</f>
        <v>501</v>
      </c>
      <c r="BD204">
        <f>IF(NOT(ISBLANK(Sheet1!BG206)),Sheet1!BG206,"")</f>
        <v>4.8</v>
      </c>
      <c r="BE204" t="str">
        <f>IF(NOT(ISBLANK(Sheet1!BI206)),TEXT(Sheet1!BI206,"hh:mm"),"")</f>
        <v>11:00</v>
      </c>
      <c r="BF204" t="str">
        <f>IF(NOT(ISBLANK(Sheet1!BJ206)),TEXT(Sheet1!BJ206,"hh:mm"),"")</f>
        <v>04:00</v>
      </c>
      <c r="BG204">
        <f>IF(NOT(ISBLANK(Sheet1!BK206)),Sheet1!BK206,"")</f>
        <v>35</v>
      </c>
      <c r="BH204">
        <f>IF(NOT(ISBLANK(Sheet1!BL206)),Sheet1!BL206,"")</f>
        <v>0.3</v>
      </c>
      <c r="BI204">
        <f>IF(NOT(ISBLANK(Sheet1!BM206)),Sheet1!BM206,"")</f>
        <v>11315</v>
      </c>
      <c r="BJ204">
        <f>IF(NOT(ISBLANK(Sheet1!BN206)),Sheet1!BN206,"")</f>
        <v>95.1</v>
      </c>
      <c r="BK204">
        <f>IF(NOT(ISBLANK(Sheet1!BO206)),Sheet1!BO206,"")</f>
        <v>542</v>
      </c>
      <c r="BL204">
        <f>IF(NOT(ISBLANK(Sheet1!BP206)),Sheet1!BP206,"")</f>
        <v>4.5999999999999996</v>
      </c>
      <c r="BM204">
        <f t="shared" si="3"/>
        <v>3181</v>
      </c>
    </row>
    <row r="205" spans="1:65">
      <c r="A205">
        <f>Sheet1!A207</f>
        <v>204</v>
      </c>
      <c r="B205" t="str">
        <f>Sheet1!B207</f>
        <v>None</v>
      </c>
      <c r="C205">
        <f>Sheet1!C207</f>
        <v>38.069431199999997</v>
      </c>
      <c r="D205">
        <f>Sheet1!D207</f>
        <v>-104.8678714</v>
      </c>
      <c r="E205" t="str">
        <f>Sheet1!E207</f>
        <v>S Waterbarrel Rd</v>
      </c>
      <c r="F205" s="8">
        <f>Sheet1!F207</f>
        <v>44441</v>
      </c>
      <c r="G205" s="8">
        <f>Sheet1!G207</f>
        <v>44452</v>
      </c>
      <c r="H205">
        <f>Sheet1!H207</f>
        <v>0</v>
      </c>
      <c r="I205">
        <f>Sheet1!I207</f>
        <v>0</v>
      </c>
      <c r="J205">
        <f>Sheet1!L207</f>
        <v>0</v>
      </c>
      <c r="K205">
        <f>Sheet1!M207</f>
        <v>0</v>
      </c>
      <c r="L205">
        <f>IF(NOT(ISBLANK(Sheet1!P207)),Sheet1!P207,"")</f>
        <v>74</v>
      </c>
      <c r="M205" t="str">
        <f>IF(NOT(ISBLANK(Sheet1!Q207)),Sheet1!Q207,"")</f>
        <v/>
      </c>
      <c r="N205" s="13" t="str">
        <f>IF(NOT(ISBLANK(Sheet1!S207)),Sheet1!S207,"")</f>
        <v/>
      </c>
      <c r="O205" t="str">
        <f>IF(NOT(ISBLANK(Sheet1!T207)),Sheet1!T207,"")</f>
        <v/>
      </c>
      <c r="P205" s="13">
        <f>IF(NOT(ISBLANK(Sheet1!V207)),Sheet1!V207,"")</f>
        <v>0</v>
      </c>
      <c r="Q205">
        <f>IF(NOT(ISBLANK(Sheet1!W207)),Sheet1!W207,"")</f>
        <v>42.6</v>
      </c>
      <c r="R205" t="str">
        <f>IF(NOT(ISBLANK(Sheet1!J207)),TEXT(Sheet1!J207,"hh:mm"),"")</f>
        <v/>
      </c>
      <c r="S205" t="str">
        <f>IF(NOT(ISBLANK(Sheet1!K207)),TEXT(Sheet1!K207,"hh:mm"),"")</f>
        <v/>
      </c>
      <c r="T205" t="str">
        <f>IF(NOT(ISBLANK(Sheet1!N207)),TEXT(Sheet1!N207,"hh:mm"),"")</f>
        <v>09:15</v>
      </c>
      <c r="U205" t="str">
        <f>IF(NOT(ISBLANK(Sheet1!O207)),TEXT(Sheet1!O207,"hh:mm"),"")</f>
        <v>04:30</v>
      </c>
      <c r="V205" t="str">
        <f>IF(NOT(ISBLANK(Sheet1!X207)),Sheet1!X207,"")</f>
        <v/>
      </c>
      <c r="W205" t="str">
        <f>IF(NOT(ISBLANK(Sheet1!Y207)),Sheet1!Y207,"")</f>
        <v/>
      </c>
      <c r="X205" t="str">
        <f>IF(NOT(ISBLANK(Sheet1!Z207)),Sheet1!Z207,"")</f>
        <v/>
      </c>
      <c r="Y205" t="str">
        <f>IF(NOT(ISBLANK(Sheet1!AA207)),Sheet1!AA207,"")</f>
        <v/>
      </c>
      <c r="Z205" t="str">
        <f>IF(NOT(ISBLANK(Sheet1!AB207)),Sheet1!AB207,"")</f>
        <v/>
      </c>
      <c r="AA205" t="str">
        <f>IF(NOT(ISBLANK(Sheet1!AC207)),Sheet1!AC207,"")</f>
        <v/>
      </c>
      <c r="AB205" t="str">
        <f>IF(NOT(ISBLANK(Sheet1!AD207)),Sheet1!AD207,"")</f>
        <v/>
      </c>
      <c r="AC205" t="str">
        <f>IF(NOT(ISBLANK(Sheet1!AE207)),Sheet1!AE207,"")</f>
        <v/>
      </c>
      <c r="AD205" t="str">
        <f>IF(NOT(ISBLANK(Sheet1!AF207)),Sheet1!AF207,"")</f>
        <v/>
      </c>
      <c r="AE205" t="str">
        <f>IF(NOT(ISBLANK(Sheet1!AG207)),Sheet1!AG207,"")</f>
        <v/>
      </c>
      <c r="AF205" t="str">
        <f>IF(NOT(ISBLANK(Sheet1!AH207)),Sheet1!AH207,"")</f>
        <v/>
      </c>
      <c r="AG205" t="str">
        <f>IF(NOT(ISBLANK(Sheet1!AI207)),Sheet1!AI207,"")</f>
        <v/>
      </c>
      <c r="AH205" t="str">
        <f>IF(NOT(ISBLANK(Sheet1!AJ207)),Sheet1!AJ207,"")</f>
        <v/>
      </c>
      <c r="AI205" t="str">
        <f>IF(NOT(ISBLANK(Sheet1!AK207)),Sheet1!AK207,"")</f>
        <v/>
      </c>
      <c r="AJ205" t="str">
        <f>IF(NOT(ISBLANK(Sheet1!AL207)),Sheet1!AL207,"")</f>
        <v/>
      </c>
      <c r="AK205" t="str">
        <f>IF(NOT(ISBLANK(Sheet1!AM207)),Sheet1!AM207,"")</f>
        <v/>
      </c>
      <c r="AL205" t="str">
        <f>IF(NOT(ISBLANK(Sheet1!AN207)),Sheet1!AN207,"")</f>
        <v/>
      </c>
      <c r="AM205" t="str">
        <f>IF(NOT(ISBLANK(Sheet1!AO207)),Sheet1!AO207,"")</f>
        <v/>
      </c>
      <c r="AN205" t="str">
        <f>IF(NOT(ISBLANK(Sheet1!AP207)),Sheet1!AP207,"")</f>
        <v/>
      </c>
      <c r="AO205" t="str">
        <f>IF(NOT(ISBLANK(Sheet1!AQ207)),Sheet1!AQ207,"")</f>
        <v/>
      </c>
      <c r="AP205" t="str">
        <f>IF(NOT(ISBLANK(Sheet1!AR207)),Sheet1!AR207,"")</f>
        <v/>
      </c>
      <c r="AQ205" t="str">
        <f>IF(NOT(ISBLANK(Sheet1!AS207)),Sheet1!AS207,"")</f>
        <v/>
      </c>
      <c r="AR205" t="str">
        <f>IF(NOT(ISBLANK(Sheet1!AT207)),Sheet1!AT207,"")</f>
        <v/>
      </c>
      <c r="AS205" t="str">
        <f>IF(NOT(ISBLANK(Sheet1!AU207)),Sheet1!AU207,"")</f>
        <v/>
      </c>
      <c r="AT205" t="str">
        <f>IF(NOT(ISBLANK(Sheet1!AV207)),Sheet1!AV207,"")</f>
        <v/>
      </c>
      <c r="AU205" t="str">
        <f>IF(NOT(ISBLANK(Sheet1!AW207)),Sheet1!AW207,"")</f>
        <v/>
      </c>
      <c r="AV205" t="str">
        <f>IF(NOT(ISBLANK(Sheet1!AX207)),Sheet1!AX207,"")</f>
        <v/>
      </c>
      <c r="AW205" t="str">
        <f>IF(NOT(ISBLANK(Sheet1!AZ207)),TEXT(Sheet1!AZ207,"hh:mm"),"")</f>
        <v/>
      </c>
      <c r="AX205" t="str">
        <f>IF(NOT(ISBLANK(Sheet1!BA207)),TEXT(Sheet1!BA207,"hh:mm"),"")</f>
        <v/>
      </c>
      <c r="AY205" t="str">
        <f>IF(NOT(ISBLANK(Sheet1!BB207)),Sheet1!BB207,"")</f>
        <v/>
      </c>
      <c r="AZ205" t="str">
        <f>IF(NOT(ISBLANK(Sheet1!BC207)),Sheet1!BC207,"")</f>
        <v/>
      </c>
      <c r="BA205" t="str">
        <f>IF(NOT(ISBLANK(Sheet1!BD207)),Sheet1!BD207,"")</f>
        <v/>
      </c>
      <c r="BB205" t="str">
        <f>IF(NOT(ISBLANK(Sheet1!BE207)),Sheet1!BE207,"")</f>
        <v/>
      </c>
      <c r="BC205" t="str">
        <f>IF(NOT(ISBLANK(Sheet1!BF207)),Sheet1!BF207,"")</f>
        <v/>
      </c>
      <c r="BD205" t="str">
        <f>IF(NOT(ISBLANK(Sheet1!BG207)),Sheet1!BG207,"")</f>
        <v/>
      </c>
      <c r="BE205" t="str">
        <f>IF(NOT(ISBLANK(Sheet1!BI207)),TEXT(Sheet1!BI207,"hh:mm"),"")</f>
        <v/>
      </c>
      <c r="BF205" t="str">
        <f>IF(NOT(ISBLANK(Sheet1!BJ207)),TEXT(Sheet1!BJ207,"hh:mm"),"")</f>
        <v/>
      </c>
      <c r="BG205" t="str">
        <f>IF(NOT(ISBLANK(Sheet1!BK207)),Sheet1!BK207,"")</f>
        <v/>
      </c>
      <c r="BH205" t="str">
        <f>IF(NOT(ISBLANK(Sheet1!BL207)),Sheet1!BL207,"")</f>
        <v/>
      </c>
      <c r="BI205" t="str">
        <f>IF(NOT(ISBLANK(Sheet1!BM207)),Sheet1!BM207,"")</f>
        <v/>
      </c>
      <c r="BJ205" t="str">
        <f>IF(NOT(ISBLANK(Sheet1!BN207)),Sheet1!BN207,"")</f>
        <v/>
      </c>
      <c r="BK205" t="str">
        <f>IF(NOT(ISBLANK(Sheet1!BO207)),Sheet1!BO207,"")</f>
        <v/>
      </c>
      <c r="BL205" t="str">
        <f>IF(NOT(ISBLANK(Sheet1!BP207)),Sheet1!BP207,"")</f>
        <v/>
      </c>
      <c r="BM205">
        <f t="shared" si="3"/>
        <v>74</v>
      </c>
    </row>
    <row r="206" spans="1:65">
      <c r="A206">
        <f>Sheet1!A208</f>
        <v>205</v>
      </c>
      <c r="B206" t="str">
        <f>Sheet1!B208</f>
        <v>PC::PC00300::0400</v>
      </c>
      <c r="C206">
        <f>Sheet1!C208</f>
        <v>38.219417</v>
      </c>
      <c r="D206">
        <f>Sheet1!D208</f>
        <v>-104.541944</v>
      </c>
      <c r="E206" t="str">
        <f>Sheet1!E208</f>
        <v>St Charles Rd</v>
      </c>
      <c r="F206" s="8">
        <f>Sheet1!F208</f>
        <v>45048</v>
      </c>
      <c r="G206" s="8">
        <f>Sheet1!G208</f>
        <v>45055</v>
      </c>
      <c r="H206" t="str">
        <f>Sheet1!H208</f>
        <v>Nicholson Rd</v>
      </c>
      <c r="I206">
        <f>Sheet1!I208</f>
        <v>179</v>
      </c>
      <c r="J206" t="str">
        <f>Sheet1!L208</f>
        <v>Nicholson Rd</v>
      </c>
      <c r="K206">
        <f>Sheet1!M208</f>
        <v>178</v>
      </c>
      <c r="L206">
        <f>IF(NOT(ISBLANK(Sheet1!P208)),Sheet1!P208,"")</f>
        <v>357</v>
      </c>
      <c r="M206" t="str">
        <f>IF(NOT(ISBLANK(Sheet1!Q208)),Sheet1!Q208,"")</f>
        <v/>
      </c>
      <c r="N206" s="13">
        <f>IF(NOT(ISBLANK(Sheet1!S208)),Sheet1!S208,"")</f>
        <v>35</v>
      </c>
      <c r="O206">
        <f>IF(NOT(ISBLANK(Sheet1!T208)),Sheet1!T208,"")</f>
        <v>39.9</v>
      </c>
      <c r="P206" s="13">
        <f>IF(NOT(ISBLANK(Sheet1!V208)),Sheet1!V208,"")</f>
        <v>35</v>
      </c>
      <c r="Q206">
        <f>IF(NOT(ISBLANK(Sheet1!W208)),Sheet1!W208,"")</f>
        <v>48.6</v>
      </c>
      <c r="R206" t="str">
        <f>IF(NOT(ISBLANK(Sheet1!J208)),TEXT(Sheet1!J208,"hh:mm"),"")</f>
        <v>06:00</v>
      </c>
      <c r="S206" t="str">
        <f>IF(NOT(ISBLANK(Sheet1!K208)),TEXT(Sheet1!K208,"hh:mm"),"")</f>
        <v>01:30</v>
      </c>
      <c r="T206" t="str">
        <f>IF(NOT(ISBLANK(Sheet1!N208)),TEXT(Sheet1!N208,"hh:mm"),"")</f>
        <v>10:30</v>
      </c>
      <c r="U206" t="str">
        <f>IF(NOT(ISBLANK(Sheet1!O208)),TEXT(Sheet1!O208,"hh:mm"),"")</f>
        <v>02:30</v>
      </c>
      <c r="V206">
        <f>IF(NOT(ISBLANK(Sheet1!X208)),Sheet1!X208,"")</f>
        <v>2349</v>
      </c>
      <c r="W206">
        <f>IF(NOT(ISBLANK(Sheet1!Y208)),Sheet1!Y208,"")</f>
        <v>19</v>
      </c>
      <c r="X206">
        <f>IF(NOT(ISBLANK(Sheet1!Z208)),Sheet1!Z208,"")</f>
        <v>0.8</v>
      </c>
      <c r="Y206">
        <f>IF(NOT(ISBLANK(Sheet1!AA208)),Sheet1!AA208,"")</f>
        <v>1363</v>
      </c>
      <c r="Z206">
        <f>IF(NOT(ISBLANK(Sheet1!AB208)),Sheet1!AB208,"")</f>
        <v>58</v>
      </c>
      <c r="AA206">
        <f>IF(NOT(ISBLANK(Sheet1!AC208)),Sheet1!AC208,"")</f>
        <v>663</v>
      </c>
      <c r="AB206">
        <f>IF(NOT(ISBLANK(Sheet1!AD208)),Sheet1!AD208,"")</f>
        <v>28.2</v>
      </c>
      <c r="AC206">
        <f>IF(NOT(ISBLANK(Sheet1!AE208)),Sheet1!AE208,"")</f>
        <v>13</v>
      </c>
      <c r="AD206">
        <f>IF(NOT(ISBLANK(Sheet1!AF208)),Sheet1!AF208,"")</f>
        <v>0.6</v>
      </c>
      <c r="AE206">
        <f>IF(NOT(ISBLANK(Sheet1!AG208)),Sheet1!AG208,"")</f>
        <v>228</v>
      </c>
      <c r="AF206">
        <f>IF(NOT(ISBLANK(Sheet1!AH208)),Sheet1!AH208,"")</f>
        <v>9.6999999999999993</v>
      </c>
      <c r="AG206">
        <f>IF(NOT(ISBLANK(Sheet1!AI208)),Sheet1!AI208,"")</f>
        <v>7</v>
      </c>
      <c r="AH206">
        <f>IF(NOT(ISBLANK(Sheet1!AJ208)),Sheet1!AJ208,"")</f>
        <v>0.3</v>
      </c>
      <c r="AI206">
        <f>IF(NOT(ISBLANK(Sheet1!AK208)),Sheet1!AK208,"")</f>
        <v>0</v>
      </c>
      <c r="AJ206">
        <f>IF(NOT(ISBLANK(Sheet1!AL208)),Sheet1!AL208,"")</f>
        <v>0</v>
      </c>
      <c r="AK206">
        <f>IF(NOT(ISBLANK(Sheet1!AM208)),Sheet1!AM208,"")</f>
        <v>46</v>
      </c>
      <c r="AL206">
        <f>IF(NOT(ISBLANK(Sheet1!AN208)),Sheet1!AN208,"")</f>
        <v>2</v>
      </c>
      <c r="AM206">
        <f>IF(NOT(ISBLANK(Sheet1!AO208)),Sheet1!AO208,"")</f>
        <v>10</v>
      </c>
      <c r="AN206">
        <f>IF(NOT(ISBLANK(Sheet1!AP208)),Sheet1!AP208,"")</f>
        <v>0.4</v>
      </c>
      <c r="AO206">
        <f>IF(NOT(ISBLANK(Sheet1!AQ208)),Sheet1!AQ208,"")</f>
        <v>0</v>
      </c>
      <c r="AP206">
        <f>IF(NOT(ISBLANK(Sheet1!AR208)),Sheet1!AR208,"")</f>
        <v>0</v>
      </c>
      <c r="AQ206">
        <f>IF(NOT(ISBLANK(Sheet1!AS208)),Sheet1!AS208,"")</f>
        <v>0</v>
      </c>
      <c r="AR206">
        <f>IF(NOT(ISBLANK(Sheet1!AT208)),Sheet1!AT208,"")</f>
        <v>0</v>
      </c>
      <c r="AS206">
        <f>IF(NOT(ISBLANK(Sheet1!AU208)),Sheet1!AU208,"")</f>
        <v>0</v>
      </c>
      <c r="AT206">
        <f>IF(NOT(ISBLANK(Sheet1!AV208)),Sheet1!AV208,"")</f>
        <v>0</v>
      </c>
      <c r="AU206">
        <f>IF(NOT(ISBLANK(Sheet1!AW208)),Sheet1!AW208,"")</f>
        <v>0</v>
      </c>
      <c r="AV206">
        <f>IF(NOT(ISBLANK(Sheet1!AX208)),Sheet1!AX208,"")</f>
        <v>0</v>
      </c>
      <c r="AW206" t="str">
        <f>IF(NOT(ISBLANK(Sheet1!AZ208)),TEXT(Sheet1!AZ208,"hh:mm"),"")</f>
        <v/>
      </c>
      <c r="AX206" t="str">
        <f>IF(NOT(ISBLANK(Sheet1!BA208)),TEXT(Sheet1!BA208,"hh:mm"),"")</f>
        <v/>
      </c>
      <c r="AY206" t="str">
        <f>IF(NOT(ISBLANK(Sheet1!BB208)),Sheet1!BB208,"")</f>
        <v/>
      </c>
      <c r="AZ206" t="str">
        <f>IF(NOT(ISBLANK(Sheet1!BC208)),Sheet1!BC208,"")</f>
        <v/>
      </c>
      <c r="BA206" t="str">
        <f>IF(NOT(ISBLANK(Sheet1!BD208)),Sheet1!BD208,"")</f>
        <v/>
      </c>
      <c r="BB206" t="str">
        <f>IF(NOT(ISBLANK(Sheet1!BE208)),Sheet1!BE208,"")</f>
        <v/>
      </c>
      <c r="BC206" t="str">
        <f>IF(NOT(ISBLANK(Sheet1!BF208)),Sheet1!BF208,"")</f>
        <v/>
      </c>
      <c r="BD206" t="str">
        <f>IF(NOT(ISBLANK(Sheet1!BG208)),Sheet1!BG208,"")</f>
        <v/>
      </c>
      <c r="BE206" t="str">
        <f>IF(NOT(ISBLANK(Sheet1!BI208)),TEXT(Sheet1!BI208,"hh:mm"),"")</f>
        <v/>
      </c>
      <c r="BF206" t="str">
        <f>IF(NOT(ISBLANK(Sheet1!BJ208)),TEXT(Sheet1!BJ208,"hh:mm"),"")</f>
        <v/>
      </c>
      <c r="BG206" t="str">
        <f>IF(NOT(ISBLANK(Sheet1!BK208)),Sheet1!BK208,"")</f>
        <v/>
      </c>
      <c r="BH206" t="str">
        <f>IF(NOT(ISBLANK(Sheet1!BL208)),Sheet1!BL208,"")</f>
        <v/>
      </c>
      <c r="BI206" t="str">
        <f>IF(NOT(ISBLANK(Sheet1!BM208)),Sheet1!BM208,"")</f>
        <v/>
      </c>
      <c r="BJ206" t="str">
        <f>IF(NOT(ISBLANK(Sheet1!BN208)),Sheet1!BN208,"")</f>
        <v/>
      </c>
      <c r="BK206" t="str">
        <f>IF(NOT(ISBLANK(Sheet1!BO208)),Sheet1!BO208,"")</f>
        <v/>
      </c>
      <c r="BL206" t="str">
        <f>IF(NOT(ISBLANK(Sheet1!BP208)),Sheet1!BP208,"")</f>
        <v/>
      </c>
      <c r="BM206">
        <f t="shared" si="3"/>
        <v>357</v>
      </c>
    </row>
    <row r="207" spans="1:65">
      <c r="A207">
        <f>Sheet1!A209</f>
        <v>206</v>
      </c>
      <c r="B207" t="str">
        <f>Sheet1!B209</f>
        <v>None</v>
      </c>
      <c r="C207">
        <f>Sheet1!C209</f>
        <v>38.343027999999997</v>
      </c>
      <c r="D207">
        <f>Sheet1!D209</f>
        <v>-104.808806</v>
      </c>
      <c r="E207" t="str">
        <f>Sheet1!E209</f>
        <v>S Alta Vista Dr</v>
      </c>
      <c r="F207" s="8">
        <f>Sheet1!F209</f>
        <v>44999</v>
      </c>
      <c r="G207" s="8">
        <f>Sheet1!G209</f>
        <v>45006</v>
      </c>
      <c r="H207" t="str">
        <f>Sheet1!H209</f>
        <v>S Siesta Dr</v>
      </c>
      <c r="I207">
        <f>Sheet1!I209</f>
        <v>20</v>
      </c>
      <c r="J207" t="str">
        <f>Sheet1!L209</f>
        <v>S Siesta Dr</v>
      </c>
      <c r="K207">
        <f>Sheet1!M209</f>
        <v>23</v>
      </c>
      <c r="L207">
        <f>IF(NOT(ISBLANK(Sheet1!P209)),Sheet1!P209,"")</f>
        <v>43</v>
      </c>
      <c r="M207" t="str">
        <f>IF(NOT(ISBLANK(Sheet1!Q209)),Sheet1!Q209,"")</f>
        <v/>
      </c>
      <c r="N207" s="13">
        <f>IF(NOT(ISBLANK(Sheet1!S209)),Sheet1!S209,"")</f>
        <v>30</v>
      </c>
      <c r="O207">
        <f>IF(NOT(ISBLANK(Sheet1!T209)),Sheet1!T209,"")</f>
        <v>22.6</v>
      </c>
      <c r="P207" s="13">
        <f>IF(NOT(ISBLANK(Sheet1!V209)),Sheet1!V209,"")</f>
        <v>30</v>
      </c>
      <c r="Q207">
        <f>IF(NOT(ISBLANK(Sheet1!W209)),Sheet1!W209,"")</f>
        <v>26.3</v>
      </c>
      <c r="R207" t="str">
        <f>IF(NOT(ISBLANK(Sheet1!J209)),TEXT(Sheet1!J209,"hh:mm"),"")</f>
        <v>09:45</v>
      </c>
      <c r="S207" t="str">
        <f>IF(NOT(ISBLANK(Sheet1!K209)),TEXT(Sheet1!K209,"hh:mm"),"")</f>
        <v>04:15</v>
      </c>
      <c r="T207" t="str">
        <f>IF(NOT(ISBLANK(Sheet1!N209)),TEXT(Sheet1!N209,"hh:mm"),"")</f>
        <v>11:00</v>
      </c>
      <c r="U207" t="str">
        <f>IF(NOT(ISBLANK(Sheet1!O209)),TEXT(Sheet1!O209,"hh:mm"),"")</f>
        <v>01:45</v>
      </c>
      <c r="V207">
        <f>IF(NOT(ISBLANK(Sheet1!X209)),Sheet1!X209,"")</f>
        <v>281</v>
      </c>
      <c r="W207">
        <f>IF(NOT(ISBLANK(Sheet1!Y209)),Sheet1!Y209,"")</f>
        <v>1</v>
      </c>
      <c r="X207">
        <f>IF(NOT(ISBLANK(Sheet1!Z209)),Sheet1!Z209,"")</f>
        <v>0.4</v>
      </c>
      <c r="Y207">
        <f>IF(NOT(ISBLANK(Sheet1!AA209)),Sheet1!AA209,"")</f>
        <v>177</v>
      </c>
      <c r="Z207">
        <f>IF(NOT(ISBLANK(Sheet1!AB209)),Sheet1!AB209,"")</f>
        <v>63</v>
      </c>
      <c r="AA207">
        <f>IF(NOT(ISBLANK(Sheet1!AC209)),Sheet1!AC209,"")</f>
        <v>47</v>
      </c>
      <c r="AB207">
        <f>IF(NOT(ISBLANK(Sheet1!AD209)),Sheet1!AD209,"")</f>
        <v>16.7</v>
      </c>
      <c r="AC207">
        <f>IF(NOT(ISBLANK(Sheet1!AE209)),Sheet1!AE209,"")</f>
        <v>1</v>
      </c>
      <c r="AD207">
        <f>IF(NOT(ISBLANK(Sheet1!AF209)),Sheet1!AF209,"")</f>
        <v>0.4</v>
      </c>
      <c r="AE207">
        <f>IF(NOT(ISBLANK(Sheet1!AG209)),Sheet1!AG209,"")</f>
        <v>48</v>
      </c>
      <c r="AF207">
        <f>IF(NOT(ISBLANK(Sheet1!AH209)),Sheet1!AH209,"")</f>
        <v>17.100000000000001</v>
      </c>
      <c r="AG207">
        <f>IF(NOT(ISBLANK(Sheet1!AI209)),Sheet1!AI209,"")</f>
        <v>3</v>
      </c>
      <c r="AH207">
        <f>IF(NOT(ISBLANK(Sheet1!AJ209)),Sheet1!AJ209,"")</f>
        <v>1.1000000000000001</v>
      </c>
      <c r="AI207">
        <f>IF(NOT(ISBLANK(Sheet1!AK209)),Sheet1!AK209,"")</f>
        <v>0</v>
      </c>
      <c r="AJ207">
        <f>IF(NOT(ISBLANK(Sheet1!AL209)),Sheet1!AL209,"")</f>
        <v>0</v>
      </c>
      <c r="AK207">
        <f>IF(NOT(ISBLANK(Sheet1!AM209)),Sheet1!AM209,"")</f>
        <v>4</v>
      </c>
      <c r="AL207">
        <f>IF(NOT(ISBLANK(Sheet1!AN209)),Sheet1!AN209,"")</f>
        <v>1.4</v>
      </c>
      <c r="AM207">
        <f>IF(NOT(ISBLANK(Sheet1!AO209)),Sheet1!AO209,"")</f>
        <v>0</v>
      </c>
      <c r="AN207">
        <f>IF(NOT(ISBLANK(Sheet1!AP209)),Sheet1!AP209,"")</f>
        <v>0</v>
      </c>
      <c r="AO207">
        <f>IF(NOT(ISBLANK(Sheet1!AQ209)),Sheet1!AQ209,"")</f>
        <v>0</v>
      </c>
      <c r="AP207">
        <f>IF(NOT(ISBLANK(Sheet1!AR209)),Sheet1!AR209,"")</f>
        <v>0</v>
      </c>
      <c r="AQ207">
        <f>IF(NOT(ISBLANK(Sheet1!AS209)),Sheet1!AS209,"")</f>
        <v>0</v>
      </c>
      <c r="AR207">
        <f>IF(NOT(ISBLANK(Sheet1!AT209)),Sheet1!AT209,"")</f>
        <v>0</v>
      </c>
      <c r="AS207">
        <f>IF(NOT(ISBLANK(Sheet1!AU209)),Sheet1!AU209,"")</f>
        <v>0</v>
      </c>
      <c r="AT207">
        <f>IF(NOT(ISBLANK(Sheet1!AV209)),Sheet1!AV209,"")</f>
        <v>0</v>
      </c>
      <c r="AU207">
        <f>IF(NOT(ISBLANK(Sheet1!AW209)),Sheet1!AW209,"")</f>
        <v>0</v>
      </c>
      <c r="AV207">
        <f>IF(NOT(ISBLANK(Sheet1!AX209)),Sheet1!AX209,"")</f>
        <v>0</v>
      </c>
      <c r="AW207" t="str">
        <f>IF(NOT(ISBLANK(Sheet1!AZ209)),TEXT(Sheet1!AZ209,"hh:mm"),"")</f>
        <v/>
      </c>
      <c r="AX207" t="str">
        <f>IF(NOT(ISBLANK(Sheet1!BA209)),TEXT(Sheet1!BA209,"hh:mm"),"")</f>
        <v/>
      </c>
      <c r="AY207" t="str">
        <f>IF(NOT(ISBLANK(Sheet1!BB209)),Sheet1!BB209,"")</f>
        <v/>
      </c>
      <c r="AZ207" t="str">
        <f>IF(NOT(ISBLANK(Sheet1!BC209)),Sheet1!BC209,"")</f>
        <v/>
      </c>
      <c r="BA207" t="str">
        <f>IF(NOT(ISBLANK(Sheet1!BD209)),Sheet1!BD209,"")</f>
        <v/>
      </c>
      <c r="BB207" t="str">
        <f>IF(NOT(ISBLANK(Sheet1!BE209)),Sheet1!BE209,"")</f>
        <v/>
      </c>
      <c r="BC207" t="str">
        <f>IF(NOT(ISBLANK(Sheet1!BF209)),Sheet1!BF209,"")</f>
        <v/>
      </c>
      <c r="BD207" t="str">
        <f>IF(NOT(ISBLANK(Sheet1!BG209)),Sheet1!BG209,"")</f>
        <v/>
      </c>
      <c r="BE207" t="str">
        <f>IF(NOT(ISBLANK(Sheet1!BI209)),TEXT(Sheet1!BI209,"hh:mm"),"")</f>
        <v/>
      </c>
      <c r="BF207" t="str">
        <f>IF(NOT(ISBLANK(Sheet1!BJ209)),TEXT(Sheet1!BJ209,"hh:mm"),"")</f>
        <v/>
      </c>
      <c r="BG207" t="str">
        <f>IF(NOT(ISBLANK(Sheet1!BK209)),Sheet1!BK209,"")</f>
        <v/>
      </c>
      <c r="BH207" t="str">
        <f>IF(NOT(ISBLANK(Sheet1!BL209)),Sheet1!BL209,"")</f>
        <v/>
      </c>
      <c r="BI207" t="str">
        <f>IF(NOT(ISBLANK(Sheet1!BM209)),Sheet1!BM209,"")</f>
        <v/>
      </c>
      <c r="BJ207" t="str">
        <f>IF(NOT(ISBLANK(Sheet1!BN209)),Sheet1!BN209,"")</f>
        <v/>
      </c>
      <c r="BK207" t="str">
        <f>IF(NOT(ISBLANK(Sheet1!BO209)),Sheet1!BO209,"")</f>
        <v/>
      </c>
      <c r="BL207" t="str">
        <f>IF(NOT(ISBLANK(Sheet1!BP209)),Sheet1!BP209,"")</f>
        <v/>
      </c>
      <c r="BM207">
        <f t="shared" si="3"/>
        <v>43</v>
      </c>
    </row>
    <row r="208" spans="1:65">
      <c r="A208">
        <f>Sheet1!A210</f>
        <v>207</v>
      </c>
      <c r="B208" t="str">
        <f>Sheet1!B210</f>
        <v>PC::PC00201::1250</v>
      </c>
      <c r="C208">
        <f>Sheet1!C210</f>
        <v>38.226134999999999</v>
      </c>
      <c r="D208">
        <f>Sheet1!D210</f>
        <v>-104.985178</v>
      </c>
      <c r="E208" t="str">
        <f>Sheet1!E210</f>
        <v>Siloam Rd</v>
      </c>
      <c r="F208" s="8">
        <f>Sheet1!F210</f>
        <v>44392</v>
      </c>
      <c r="G208" s="8">
        <f>Sheet1!G210</f>
        <v>44403</v>
      </c>
      <c r="H208" t="str">
        <f>Sheet1!H210</f>
        <v>HW 96</v>
      </c>
      <c r="I208">
        <f>Sheet1!I210</f>
        <v>76</v>
      </c>
      <c r="J208" t="str">
        <f>Sheet1!L210</f>
        <v>HW 96</v>
      </c>
      <c r="K208">
        <f>Sheet1!M210</f>
        <v>78</v>
      </c>
      <c r="L208">
        <f>IF(NOT(ISBLANK(Sheet1!P210)),Sheet1!P210,"")</f>
        <v>154</v>
      </c>
      <c r="M208" t="str">
        <f>IF(NOT(ISBLANK(Sheet1!Q210)),Sheet1!Q210,"")</f>
        <v/>
      </c>
      <c r="N208" s="13" t="str">
        <f>IF(NOT(ISBLANK(Sheet1!S210)),Sheet1!S210,"")</f>
        <v/>
      </c>
      <c r="O208">
        <f>IF(NOT(ISBLANK(Sheet1!T210)),Sheet1!T210,"")</f>
        <v>43.8</v>
      </c>
      <c r="P208" s="13">
        <f>IF(NOT(ISBLANK(Sheet1!V210)),Sheet1!V210,"")</f>
        <v>0</v>
      </c>
      <c r="Q208">
        <f>IF(NOT(ISBLANK(Sheet1!W210)),Sheet1!W210,"")</f>
        <v>42.2</v>
      </c>
      <c r="R208" t="str">
        <f>IF(NOT(ISBLANK(Sheet1!J210)),TEXT(Sheet1!J210,"hh:mm"),"")</f>
        <v>07:30</v>
      </c>
      <c r="S208" t="str">
        <f>IF(NOT(ISBLANK(Sheet1!K210)),TEXT(Sheet1!K210,"hh:mm"),"")</f>
        <v>03:45</v>
      </c>
      <c r="T208" t="str">
        <f>IF(NOT(ISBLANK(Sheet1!N210)),TEXT(Sheet1!N210,"hh:mm"),"")</f>
        <v>08:45</v>
      </c>
      <c r="U208" t="str">
        <f>IF(NOT(ISBLANK(Sheet1!O210)),TEXT(Sheet1!O210,"hh:mm"),"")</f>
        <v>12:00</v>
      </c>
      <c r="V208">
        <f>IF(NOT(ISBLANK(Sheet1!X210)),Sheet1!X210,"")</f>
        <v>1675</v>
      </c>
      <c r="W208">
        <f>IF(NOT(ISBLANK(Sheet1!Y210)),Sheet1!Y210,"")</f>
        <v>7</v>
      </c>
      <c r="X208">
        <f>IF(NOT(ISBLANK(Sheet1!Z210)),Sheet1!Z210,"")</f>
        <v>0.4</v>
      </c>
      <c r="Y208">
        <f>IF(NOT(ISBLANK(Sheet1!AA210)),Sheet1!AA210,"")</f>
        <v>911</v>
      </c>
      <c r="Z208">
        <f>IF(NOT(ISBLANK(Sheet1!AB210)),Sheet1!AB210,"")</f>
        <v>54.4</v>
      </c>
      <c r="AA208">
        <f>IF(NOT(ISBLANK(Sheet1!AC210)),Sheet1!AC210,"")</f>
        <v>376</v>
      </c>
      <c r="AB208">
        <f>IF(NOT(ISBLANK(Sheet1!AD210)),Sheet1!AD210,"")</f>
        <v>22.4</v>
      </c>
      <c r="AC208">
        <f>IF(NOT(ISBLANK(Sheet1!AE210)),Sheet1!AE210,"")</f>
        <v>10</v>
      </c>
      <c r="AD208">
        <f>IF(NOT(ISBLANK(Sheet1!AF210)),Sheet1!AF210,"")</f>
        <v>0.6</v>
      </c>
      <c r="AE208">
        <f>IF(NOT(ISBLANK(Sheet1!AG210)),Sheet1!AG210,"")</f>
        <v>224</v>
      </c>
      <c r="AF208">
        <f>IF(NOT(ISBLANK(Sheet1!AH210)),Sheet1!AH210,"")</f>
        <v>13.4</v>
      </c>
      <c r="AG208">
        <f>IF(NOT(ISBLANK(Sheet1!AI210)),Sheet1!AI210,"")</f>
        <v>9</v>
      </c>
      <c r="AH208">
        <f>IF(NOT(ISBLANK(Sheet1!AJ210)),Sheet1!AJ210,"")</f>
        <v>0.5</v>
      </c>
      <c r="AI208">
        <f>IF(NOT(ISBLANK(Sheet1!AK210)),Sheet1!AK210,"")</f>
        <v>0</v>
      </c>
      <c r="AJ208">
        <f>IF(NOT(ISBLANK(Sheet1!AL210)),Sheet1!AL210,"")</f>
        <v>0</v>
      </c>
      <c r="AK208">
        <f>IF(NOT(ISBLANK(Sheet1!AM210)),Sheet1!AM210,"")</f>
        <v>71</v>
      </c>
      <c r="AL208">
        <f>IF(NOT(ISBLANK(Sheet1!AN210)),Sheet1!AN210,"")</f>
        <v>4.2</v>
      </c>
      <c r="AM208">
        <f>IF(NOT(ISBLANK(Sheet1!AO210)),Sheet1!AO210,"")</f>
        <v>62</v>
      </c>
      <c r="AN208">
        <f>IF(NOT(ISBLANK(Sheet1!AP210)),Sheet1!AP210,"")</f>
        <v>3.7</v>
      </c>
      <c r="AO208">
        <f>IF(NOT(ISBLANK(Sheet1!AQ210)),Sheet1!AQ210,"")</f>
        <v>4</v>
      </c>
      <c r="AP208">
        <f>IF(NOT(ISBLANK(Sheet1!AR210)),Sheet1!AR210,"")</f>
        <v>0.2</v>
      </c>
      <c r="AQ208">
        <f>IF(NOT(ISBLANK(Sheet1!AS210)),Sheet1!AS210,"")</f>
        <v>1</v>
      </c>
      <c r="AR208">
        <f>IF(NOT(ISBLANK(Sheet1!AT210)),Sheet1!AT210,"")</f>
        <v>0.1</v>
      </c>
      <c r="AS208">
        <f>IF(NOT(ISBLANK(Sheet1!AU210)),Sheet1!AU210,"")</f>
        <v>0</v>
      </c>
      <c r="AT208">
        <f>IF(NOT(ISBLANK(Sheet1!AV210)),Sheet1!AV210,"")</f>
        <v>0</v>
      </c>
      <c r="AU208">
        <f>IF(NOT(ISBLANK(Sheet1!AW210)),Sheet1!AW210,"")</f>
        <v>0</v>
      </c>
      <c r="AV208">
        <f>IF(NOT(ISBLANK(Sheet1!AX210)),Sheet1!AX210,"")</f>
        <v>0</v>
      </c>
      <c r="AW208" t="str">
        <f>IF(NOT(ISBLANK(Sheet1!AZ210)),TEXT(Sheet1!AZ210,"hh:mm"),"")</f>
        <v/>
      </c>
      <c r="AX208" t="str">
        <f>IF(NOT(ISBLANK(Sheet1!BA210)),TEXT(Sheet1!BA210,"hh:mm"),"")</f>
        <v/>
      </c>
      <c r="AY208" t="str">
        <f>IF(NOT(ISBLANK(Sheet1!BB210)),Sheet1!BB210,"")</f>
        <v/>
      </c>
      <c r="AZ208" t="str">
        <f>IF(NOT(ISBLANK(Sheet1!BC210)),Sheet1!BC210,"")</f>
        <v/>
      </c>
      <c r="BA208" t="str">
        <f>IF(NOT(ISBLANK(Sheet1!BD210)),Sheet1!BD210,"")</f>
        <v/>
      </c>
      <c r="BB208" t="str">
        <f>IF(NOT(ISBLANK(Sheet1!BE210)),Sheet1!BE210,"")</f>
        <v/>
      </c>
      <c r="BC208" t="str">
        <f>IF(NOT(ISBLANK(Sheet1!BF210)),Sheet1!BF210,"")</f>
        <v/>
      </c>
      <c r="BD208" t="str">
        <f>IF(NOT(ISBLANK(Sheet1!BG210)),Sheet1!BG210,"")</f>
        <v/>
      </c>
      <c r="BE208" t="str">
        <f>IF(NOT(ISBLANK(Sheet1!BI210)),TEXT(Sheet1!BI210,"hh:mm"),"")</f>
        <v/>
      </c>
      <c r="BF208" t="str">
        <f>IF(NOT(ISBLANK(Sheet1!BJ210)),TEXT(Sheet1!BJ210,"hh:mm"),"")</f>
        <v/>
      </c>
      <c r="BG208" t="str">
        <f>IF(NOT(ISBLANK(Sheet1!BK210)),Sheet1!BK210,"")</f>
        <v/>
      </c>
      <c r="BH208" t="str">
        <f>IF(NOT(ISBLANK(Sheet1!BL210)),Sheet1!BL210,"")</f>
        <v/>
      </c>
      <c r="BI208" t="str">
        <f>IF(NOT(ISBLANK(Sheet1!BM210)),Sheet1!BM210,"")</f>
        <v/>
      </c>
      <c r="BJ208" t="str">
        <f>IF(NOT(ISBLANK(Sheet1!BN210)),Sheet1!BN210,"")</f>
        <v/>
      </c>
      <c r="BK208" t="str">
        <f>IF(NOT(ISBLANK(Sheet1!BO210)),Sheet1!BO210,"")</f>
        <v/>
      </c>
      <c r="BL208" t="str">
        <f>IF(NOT(ISBLANK(Sheet1!BP210)),Sheet1!BP210,"")</f>
        <v/>
      </c>
      <c r="BM208">
        <f t="shared" si="3"/>
        <v>154</v>
      </c>
    </row>
    <row r="209" spans="1:65">
      <c r="A209">
        <f>Sheet1!A211</f>
        <v>208</v>
      </c>
      <c r="B209" t="str">
        <f>Sheet1!B211</f>
        <v>PC::PC00201::1290</v>
      </c>
      <c r="C209">
        <f>Sheet1!C211</f>
        <v>38.250838000000002</v>
      </c>
      <c r="D209">
        <f>Sheet1!D211</f>
        <v>-104.975597999999</v>
      </c>
      <c r="E209" t="str">
        <f>Sheet1!E211</f>
        <v>Siloam Rd</v>
      </c>
      <c r="F209" s="8">
        <f>Sheet1!F211</f>
        <v>44392</v>
      </c>
      <c r="G209" s="8">
        <f>Sheet1!G211</f>
        <v>44403</v>
      </c>
      <c r="H209" t="str">
        <f>Sheet1!H211</f>
        <v>HW 96</v>
      </c>
      <c r="I209">
        <f>Sheet1!I211</f>
        <v>193</v>
      </c>
      <c r="J209" t="str">
        <f>Sheet1!L211</f>
        <v>HW 96</v>
      </c>
      <c r="K209">
        <f>Sheet1!M211</f>
        <v>193</v>
      </c>
      <c r="L209">
        <f>IF(NOT(ISBLANK(Sheet1!P211)),Sheet1!P211,"")</f>
        <v>386</v>
      </c>
      <c r="M209" t="str">
        <f>IF(NOT(ISBLANK(Sheet1!Q211)),Sheet1!Q211,"")</f>
        <v/>
      </c>
      <c r="N209" s="13" t="str">
        <f>IF(NOT(ISBLANK(Sheet1!S211)),Sheet1!S211,"")</f>
        <v/>
      </c>
      <c r="O209">
        <f>IF(NOT(ISBLANK(Sheet1!T211)),Sheet1!T211,"")</f>
        <v>34.4</v>
      </c>
      <c r="P209" s="13">
        <f>IF(NOT(ISBLANK(Sheet1!V211)),Sheet1!V211,"")</f>
        <v>0</v>
      </c>
      <c r="Q209">
        <f>IF(NOT(ISBLANK(Sheet1!W211)),Sheet1!W211,"")</f>
        <v>42.2</v>
      </c>
      <c r="R209" t="str">
        <f>IF(NOT(ISBLANK(Sheet1!J211)),TEXT(Sheet1!J211,"hh:mm"),"")</f>
        <v>07:30</v>
      </c>
      <c r="S209" t="str">
        <f>IF(NOT(ISBLANK(Sheet1!K211)),TEXT(Sheet1!K211,"hh:mm"),"")</f>
        <v>12:00</v>
      </c>
      <c r="T209" t="str">
        <f>IF(NOT(ISBLANK(Sheet1!N211)),TEXT(Sheet1!N211,"hh:mm"),"")</f>
        <v>10:45</v>
      </c>
      <c r="U209" t="str">
        <f>IF(NOT(ISBLANK(Sheet1!O211)),TEXT(Sheet1!O211,"hh:mm"),"")</f>
        <v>03:00</v>
      </c>
      <c r="V209">
        <f>IF(NOT(ISBLANK(Sheet1!X211)),Sheet1!X211,"")</f>
        <v>4189</v>
      </c>
      <c r="W209">
        <f>IF(NOT(ISBLANK(Sheet1!Y211)),Sheet1!Y211,"")</f>
        <v>13</v>
      </c>
      <c r="X209">
        <f>IF(NOT(ISBLANK(Sheet1!Z211)),Sheet1!Z211,"")</f>
        <v>0.3</v>
      </c>
      <c r="Y209">
        <f>IF(NOT(ISBLANK(Sheet1!AA211)),Sheet1!AA211,"")</f>
        <v>2358</v>
      </c>
      <c r="Z209">
        <f>IF(NOT(ISBLANK(Sheet1!AB211)),Sheet1!AB211,"")</f>
        <v>56.3</v>
      </c>
      <c r="AA209">
        <f>IF(NOT(ISBLANK(Sheet1!AC211)),Sheet1!AC211,"")</f>
        <v>1031</v>
      </c>
      <c r="AB209">
        <f>IF(NOT(ISBLANK(Sheet1!AD211)),Sheet1!AD211,"")</f>
        <v>24.6</v>
      </c>
      <c r="AC209">
        <f>IF(NOT(ISBLANK(Sheet1!AE211)),Sheet1!AE211,"")</f>
        <v>20</v>
      </c>
      <c r="AD209">
        <f>IF(NOT(ISBLANK(Sheet1!AF211)),Sheet1!AF211,"")</f>
        <v>0.5</v>
      </c>
      <c r="AE209">
        <f>IF(NOT(ISBLANK(Sheet1!AG211)),Sheet1!AG211,"")</f>
        <v>497</v>
      </c>
      <c r="AF209">
        <f>IF(NOT(ISBLANK(Sheet1!AH211)),Sheet1!AH211,"")</f>
        <v>11.9</v>
      </c>
      <c r="AG209">
        <f>IF(NOT(ISBLANK(Sheet1!AI211)),Sheet1!AI211,"")</f>
        <v>18</v>
      </c>
      <c r="AH209">
        <f>IF(NOT(ISBLANK(Sheet1!AJ211)),Sheet1!AJ211,"")</f>
        <v>0.4</v>
      </c>
      <c r="AI209">
        <f>IF(NOT(ISBLANK(Sheet1!AK211)),Sheet1!AK211,"")</f>
        <v>0</v>
      </c>
      <c r="AJ209">
        <f>IF(NOT(ISBLANK(Sheet1!AL211)),Sheet1!AL211,"")</f>
        <v>0</v>
      </c>
      <c r="AK209">
        <f>IF(NOT(ISBLANK(Sheet1!AM211)),Sheet1!AM211,"")</f>
        <v>108</v>
      </c>
      <c r="AL209">
        <f>IF(NOT(ISBLANK(Sheet1!AN211)),Sheet1!AN211,"")</f>
        <v>2.6</v>
      </c>
      <c r="AM209">
        <f>IF(NOT(ISBLANK(Sheet1!AO211)),Sheet1!AO211,"")</f>
        <v>124</v>
      </c>
      <c r="AN209">
        <f>IF(NOT(ISBLANK(Sheet1!AP211)),Sheet1!AP211,"")</f>
        <v>3</v>
      </c>
      <c r="AO209">
        <f>IF(NOT(ISBLANK(Sheet1!AQ211)),Sheet1!AQ211,"")</f>
        <v>19</v>
      </c>
      <c r="AP209">
        <f>IF(NOT(ISBLANK(Sheet1!AR211)),Sheet1!AR211,"")</f>
        <v>0.5</v>
      </c>
      <c r="AQ209">
        <f>IF(NOT(ISBLANK(Sheet1!AS211)),Sheet1!AS211,"")</f>
        <v>0</v>
      </c>
      <c r="AR209">
        <f>IF(NOT(ISBLANK(Sheet1!AT211)),Sheet1!AT211,"")</f>
        <v>0</v>
      </c>
      <c r="AS209">
        <f>IF(NOT(ISBLANK(Sheet1!AU211)),Sheet1!AU211,"")</f>
        <v>1</v>
      </c>
      <c r="AT209">
        <f>IF(NOT(ISBLANK(Sheet1!AV211)),Sheet1!AV211,"")</f>
        <v>0</v>
      </c>
      <c r="AU209">
        <f>IF(NOT(ISBLANK(Sheet1!AW211)),Sheet1!AW211,"")</f>
        <v>0</v>
      </c>
      <c r="AV209">
        <f>IF(NOT(ISBLANK(Sheet1!AX211)),Sheet1!AX211,"")</f>
        <v>0</v>
      </c>
      <c r="AW209" t="str">
        <f>IF(NOT(ISBLANK(Sheet1!AZ211)),TEXT(Sheet1!AZ211,"hh:mm"),"")</f>
        <v/>
      </c>
      <c r="AX209" t="str">
        <f>IF(NOT(ISBLANK(Sheet1!BA211)),TEXT(Sheet1!BA211,"hh:mm"),"")</f>
        <v/>
      </c>
      <c r="AY209" t="str">
        <f>IF(NOT(ISBLANK(Sheet1!BB211)),Sheet1!BB211,"")</f>
        <v/>
      </c>
      <c r="AZ209" t="str">
        <f>IF(NOT(ISBLANK(Sheet1!BC211)),Sheet1!BC211,"")</f>
        <v/>
      </c>
      <c r="BA209" t="str">
        <f>IF(NOT(ISBLANK(Sheet1!BD211)),Sheet1!BD211,"")</f>
        <v/>
      </c>
      <c r="BB209" t="str">
        <f>IF(NOT(ISBLANK(Sheet1!BE211)),Sheet1!BE211,"")</f>
        <v/>
      </c>
      <c r="BC209" t="str">
        <f>IF(NOT(ISBLANK(Sheet1!BF211)),Sheet1!BF211,"")</f>
        <v/>
      </c>
      <c r="BD209" t="str">
        <f>IF(NOT(ISBLANK(Sheet1!BG211)),Sheet1!BG211,"")</f>
        <v/>
      </c>
      <c r="BE209" t="str">
        <f>IF(NOT(ISBLANK(Sheet1!BI211)),TEXT(Sheet1!BI211,"hh:mm"),"")</f>
        <v/>
      </c>
      <c r="BF209" t="str">
        <f>IF(NOT(ISBLANK(Sheet1!BJ211)),TEXT(Sheet1!BJ211,"hh:mm"),"")</f>
        <v/>
      </c>
      <c r="BG209" t="str">
        <f>IF(NOT(ISBLANK(Sheet1!BK211)),Sheet1!BK211,"")</f>
        <v/>
      </c>
      <c r="BH209" t="str">
        <f>IF(NOT(ISBLANK(Sheet1!BL211)),Sheet1!BL211,"")</f>
        <v/>
      </c>
      <c r="BI209" t="str">
        <f>IF(NOT(ISBLANK(Sheet1!BM211)),Sheet1!BM211,"")</f>
        <v/>
      </c>
      <c r="BJ209" t="str">
        <f>IF(NOT(ISBLANK(Sheet1!BN211)),Sheet1!BN211,"")</f>
        <v/>
      </c>
      <c r="BK209" t="str">
        <f>IF(NOT(ISBLANK(Sheet1!BO211)),Sheet1!BO211,"")</f>
        <v/>
      </c>
      <c r="BL209" t="str">
        <f>IF(NOT(ISBLANK(Sheet1!BP211)),Sheet1!BP211,"")</f>
        <v/>
      </c>
      <c r="BM209">
        <f t="shared" si="3"/>
        <v>386</v>
      </c>
    </row>
    <row r="210" spans="1:65">
      <c r="A210">
        <f>Sheet1!A212</f>
        <v>209</v>
      </c>
      <c r="B210" t="str">
        <f>Sheet1!B212</f>
        <v>None</v>
      </c>
      <c r="C210">
        <f>Sheet1!C212</f>
        <v>38.206609</v>
      </c>
      <c r="D210">
        <f>Sheet1!D212</f>
        <v>-104.662028999999</v>
      </c>
      <c r="E210" t="str">
        <f>Sheet1!E212</f>
        <v>Starlite Dr</v>
      </c>
      <c r="F210" s="8">
        <f>Sheet1!F212</f>
        <v>44392</v>
      </c>
      <c r="G210" s="8">
        <f>Sheet1!G212</f>
        <v>44403</v>
      </c>
      <c r="H210" t="str">
        <f>Sheet1!H212</f>
        <v>City</v>
      </c>
      <c r="I210">
        <f>Sheet1!I212</f>
        <v>119</v>
      </c>
      <c r="J210" t="str">
        <f>Sheet1!L212</f>
        <v>City</v>
      </c>
      <c r="K210">
        <f>Sheet1!M212</f>
        <v>109</v>
      </c>
      <c r="L210">
        <f>IF(NOT(ISBLANK(Sheet1!P212)),Sheet1!P212,"")</f>
        <v>228</v>
      </c>
      <c r="M210" t="str">
        <f>IF(NOT(ISBLANK(Sheet1!Q212)),Sheet1!Q212,"")</f>
        <v/>
      </c>
      <c r="N210" s="13">
        <f>IF(NOT(ISBLANK(Sheet1!S212)),Sheet1!S212,"")</f>
        <v>45</v>
      </c>
      <c r="O210">
        <f>IF(NOT(ISBLANK(Sheet1!T212)),Sheet1!T212,"")</f>
        <v>47.5</v>
      </c>
      <c r="P210" s="13">
        <f>IF(NOT(ISBLANK(Sheet1!V212)),Sheet1!V212,"")</f>
        <v>45</v>
      </c>
      <c r="Q210">
        <f>IF(NOT(ISBLANK(Sheet1!W212)),Sheet1!W212,"")</f>
        <v>46.5</v>
      </c>
      <c r="R210" t="str">
        <f>IF(NOT(ISBLANK(Sheet1!J212)),TEXT(Sheet1!J212,"hh:mm"),"")</f>
        <v>11:00</v>
      </c>
      <c r="S210" t="str">
        <f>IF(NOT(ISBLANK(Sheet1!K212)),TEXT(Sheet1!K212,"hh:mm"),"")</f>
        <v>02:00</v>
      </c>
      <c r="T210" t="str">
        <f>IF(NOT(ISBLANK(Sheet1!N212)),TEXT(Sheet1!N212,"hh:mm"),"")</f>
        <v>09:15</v>
      </c>
      <c r="U210" t="str">
        <f>IF(NOT(ISBLANK(Sheet1!O212)),TEXT(Sheet1!O212,"hh:mm"),"")</f>
        <v>01:00</v>
      </c>
      <c r="V210">
        <f>IF(NOT(ISBLANK(Sheet1!X212)),Sheet1!X212,"")</f>
        <v>2471</v>
      </c>
      <c r="W210">
        <f>IF(NOT(ISBLANK(Sheet1!Y212)),Sheet1!Y212,"")</f>
        <v>9</v>
      </c>
      <c r="X210">
        <f>IF(NOT(ISBLANK(Sheet1!Z212)),Sheet1!Z212,"")</f>
        <v>0.4</v>
      </c>
      <c r="Y210">
        <f>IF(NOT(ISBLANK(Sheet1!AA212)),Sheet1!AA212,"")</f>
        <v>1240</v>
      </c>
      <c r="Z210">
        <f>IF(NOT(ISBLANK(Sheet1!AB212)),Sheet1!AB212,"")</f>
        <v>50.2</v>
      </c>
      <c r="AA210">
        <f>IF(NOT(ISBLANK(Sheet1!AC212)),Sheet1!AC212,"")</f>
        <v>835</v>
      </c>
      <c r="AB210">
        <f>IF(NOT(ISBLANK(Sheet1!AD212)),Sheet1!AD212,"")</f>
        <v>33.799999999999997</v>
      </c>
      <c r="AC210">
        <f>IF(NOT(ISBLANK(Sheet1!AE212)),Sheet1!AE212,"")</f>
        <v>3</v>
      </c>
      <c r="AD210">
        <f>IF(NOT(ISBLANK(Sheet1!AF212)),Sheet1!AF212,"")</f>
        <v>0.1</v>
      </c>
      <c r="AE210">
        <f>IF(NOT(ISBLANK(Sheet1!AG212)),Sheet1!AG212,"")</f>
        <v>292</v>
      </c>
      <c r="AF210">
        <f>IF(NOT(ISBLANK(Sheet1!AH212)),Sheet1!AH212,"")</f>
        <v>11.8</v>
      </c>
      <c r="AG210">
        <f>IF(NOT(ISBLANK(Sheet1!AI212)),Sheet1!AI212,"")</f>
        <v>11</v>
      </c>
      <c r="AH210">
        <f>IF(NOT(ISBLANK(Sheet1!AJ212)),Sheet1!AJ212,"")</f>
        <v>0.4</v>
      </c>
      <c r="AI210">
        <f>IF(NOT(ISBLANK(Sheet1!AK212)),Sheet1!AK212,"")</f>
        <v>0</v>
      </c>
      <c r="AJ210">
        <f>IF(NOT(ISBLANK(Sheet1!AL212)),Sheet1!AL212,"")</f>
        <v>0</v>
      </c>
      <c r="AK210">
        <f>IF(NOT(ISBLANK(Sheet1!AM212)),Sheet1!AM212,"")</f>
        <v>81</v>
      </c>
      <c r="AL210">
        <f>IF(NOT(ISBLANK(Sheet1!AN212)),Sheet1!AN212,"")</f>
        <v>3.3</v>
      </c>
      <c r="AM210">
        <f>IF(NOT(ISBLANK(Sheet1!AO212)),Sheet1!AO212,"")</f>
        <v>0</v>
      </c>
      <c r="AN210">
        <f>IF(NOT(ISBLANK(Sheet1!AP212)),Sheet1!AP212,"")</f>
        <v>0</v>
      </c>
      <c r="AO210">
        <f>IF(NOT(ISBLANK(Sheet1!AQ212)),Sheet1!AQ212,"")</f>
        <v>0</v>
      </c>
      <c r="AP210">
        <f>IF(NOT(ISBLANK(Sheet1!AR212)),Sheet1!AR212,"")</f>
        <v>0</v>
      </c>
      <c r="AQ210">
        <f>IF(NOT(ISBLANK(Sheet1!AS212)),Sheet1!AS212,"")</f>
        <v>0</v>
      </c>
      <c r="AR210">
        <f>IF(NOT(ISBLANK(Sheet1!AT212)),Sheet1!AT212,"")</f>
        <v>0</v>
      </c>
      <c r="AS210">
        <f>IF(NOT(ISBLANK(Sheet1!AU212)),Sheet1!AU212,"")</f>
        <v>0</v>
      </c>
      <c r="AT210">
        <f>IF(NOT(ISBLANK(Sheet1!AV212)),Sheet1!AV212,"")</f>
        <v>0</v>
      </c>
      <c r="AU210">
        <f>IF(NOT(ISBLANK(Sheet1!AW212)),Sheet1!AW212,"")</f>
        <v>0</v>
      </c>
      <c r="AV210">
        <f>IF(NOT(ISBLANK(Sheet1!AX212)),Sheet1!AX212,"")</f>
        <v>0</v>
      </c>
      <c r="AW210" t="str">
        <f>IF(NOT(ISBLANK(Sheet1!AZ212)),TEXT(Sheet1!AZ212,"hh:mm"),"")</f>
        <v/>
      </c>
      <c r="AX210" t="str">
        <f>IF(NOT(ISBLANK(Sheet1!BA212)),TEXT(Sheet1!BA212,"hh:mm"),"")</f>
        <v/>
      </c>
      <c r="AY210" t="str">
        <f>IF(NOT(ISBLANK(Sheet1!BB212)),Sheet1!BB212,"")</f>
        <v/>
      </c>
      <c r="AZ210" t="str">
        <f>IF(NOT(ISBLANK(Sheet1!BC212)),Sheet1!BC212,"")</f>
        <v/>
      </c>
      <c r="BA210" t="str">
        <f>IF(NOT(ISBLANK(Sheet1!BD212)),Sheet1!BD212,"")</f>
        <v/>
      </c>
      <c r="BB210" t="str">
        <f>IF(NOT(ISBLANK(Sheet1!BE212)),Sheet1!BE212,"")</f>
        <v/>
      </c>
      <c r="BC210" t="str">
        <f>IF(NOT(ISBLANK(Sheet1!BF212)),Sheet1!BF212,"")</f>
        <v/>
      </c>
      <c r="BD210" t="str">
        <f>IF(NOT(ISBLANK(Sheet1!BG212)),Sheet1!BG212,"")</f>
        <v/>
      </c>
      <c r="BE210" t="str">
        <f>IF(NOT(ISBLANK(Sheet1!BI212)),TEXT(Sheet1!BI212,"hh:mm"),"")</f>
        <v/>
      </c>
      <c r="BF210" t="str">
        <f>IF(NOT(ISBLANK(Sheet1!BJ212)),TEXT(Sheet1!BJ212,"hh:mm"),"")</f>
        <v/>
      </c>
      <c r="BG210" t="str">
        <f>IF(NOT(ISBLANK(Sheet1!BK212)),Sheet1!BK212,"")</f>
        <v/>
      </c>
      <c r="BH210" t="str">
        <f>IF(NOT(ISBLANK(Sheet1!BL212)),Sheet1!BL212,"")</f>
        <v/>
      </c>
      <c r="BI210" t="str">
        <f>IF(NOT(ISBLANK(Sheet1!BM212)),Sheet1!BM212,"")</f>
        <v/>
      </c>
      <c r="BJ210" t="str">
        <f>IF(NOT(ISBLANK(Sheet1!BN212)),Sheet1!BN212,"")</f>
        <v/>
      </c>
      <c r="BK210" t="str">
        <f>IF(NOT(ISBLANK(Sheet1!BO212)),Sheet1!BO212,"")</f>
        <v/>
      </c>
      <c r="BL210" t="str">
        <f>IF(NOT(ISBLANK(Sheet1!BP212)),Sheet1!BP212,"")</f>
        <v/>
      </c>
      <c r="BM210">
        <f t="shared" si="3"/>
        <v>228</v>
      </c>
    </row>
    <row r="211" spans="1:65">
      <c r="A211">
        <f>Sheet1!A213</f>
        <v>210</v>
      </c>
      <c r="B211" t="str">
        <f>Sheet1!B213</f>
        <v>PC::PC00111::0100</v>
      </c>
      <c r="C211">
        <f>Sheet1!C213</f>
        <v>38.360250000000001</v>
      </c>
      <c r="D211">
        <f>Sheet1!D213</f>
        <v>-104.866806</v>
      </c>
      <c r="E211" t="str">
        <f>Sheet1!E213</f>
        <v>Stone City Rd</v>
      </c>
      <c r="F211" s="8">
        <f>Sheet1!F213</f>
        <v>45049</v>
      </c>
      <c r="G211" s="8">
        <f>Sheet1!G213</f>
        <v>45057</v>
      </c>
      <c r="H211" t="str">
        <f>Sheet1!H213</f>
        <v>Hwy 50</v>
      </c>
      <c r="I211">
        <f>Sheet1!I213</f>
        <v>8</v>
      </c>
      <c r="J211" t="str">
        <f>Sheet1!L213</f>
        <v>Hwy 50</v>
      </c>
      <c r="K211">
        <f>Sheet1!M213</f>
        <v>7</v>
      </c>
      <c r="L211">
        <f>IF(NOT(ISBLANK(Sheet1!P213)),Sheet1!P213,"")</f>
        <v>15</v>
      </c>
      <c r="M211" t="str">
        <f>IF(NOT(ISBLANK(Sheet1!Q213)),Sheet1!Q213,"")</f>
        <v/>
      </c>
      <c r="N211" s="13">
        <f>IF(NOT(ISBLANK(Sheet1!S213)),Sheet1!S213,"")</f>
        <v>40</v>
      </c>
      <c r="O211">
        <f>IF(NOT(ISBLANK(Sheet1!T213)),Sheet1!T213,"")</f>
        <v>34.9</v>
      </c>
      <c r="P211" s="13">
        <f>IF(NOT(ISBLANK(Sheet1!V213)),Sheet1!V213,"")</f>
        <v>40</v>
      </c>
      <c r="Q211">
        <f>IF(NOT(ISBLANK(Sheet1!W213)),Sheet1!W213,"")</f>
        <v>37.9</v>
      </c>
      <c r="R211" t="str">
        <f>IF(NOT(ISBLANK(Sheet1!J213)),TEXT(Sheet1!J213,"hh:mm"),"")</f>
        <v>07:00</v>
      </c>
      <c r="S211" t="str">
        <f>IF(NOT(ISBLANK(Sheet1!K213)),TEXT(Sheet1!K213,"hh:mm"),"")</f>
        <v>03:15</v>
      </c>
      <c r="T211" t="str">
        <f>IF(NOT(ISBLANK(Sheet1!N213)),TEXT(Sheet1!N213,"hh:mm"),"")</f>
        <v>10:00</v>
      </c>
      <c r="U211" t="str">
        <f>IF(NOT(ISBLANK(Sheet1!O213)),TEXT(Sheet1!O213,"hh:mm"),"")</f>
        <v>02:15</v>
      </c>
      <c r="V211">
        <f>IF(NOT(ISBLANK(Sheet1!X213)),Sheet1!X213,"")</f>
        <v>122</v>
      </c>
      <c r="W211">
        <f>IF(NOT(ISBLANK(Sheet1!Y213)),Sheet1!Y213,"")</f>
        <v>0</v>
      </c>
      <c r="X211">
        <f>IF(NOT(ISBLANK(Sheet1!Z213)),Sheet1!Z213,"")</f>
        <v>0</v>
      </c>
      <c r="Y211">
        <f>IF(NOT(ISBLANK(Sheet1!AA213)),Sheet1!AA213,"")</f>
        <v>58</v>
      </c>
      <c r="Z211">
        <f>IF(NOT(ISBLANK(Sheet1!AB213)),Sheet1!AB213,"")</f>
        <v>47.5</v>
      </c>
      <c r="AA211">
        <f>IF(NOT(ISBLANK(Sheet1!AC213)),Sheet1!AC213,"")</f>
        <v>32</v>
      </c>
      <c r="AB211">
        <f>IF(NOT(ISBLANK(Sheet1!AD213)),Sheet1!AD213,"")</f>
        <v>26.2</v>
      </c>
      <c r="AC211">
        <f>IF(NOT(ISBLANK(Sheet1!AE213)),Sheet1!AE213,"")</f>
        <v>0</v>
      </c>
      <c r="AD211">
        <f>IF(NOT(ISBLANK(Sheet1!AF213)),Sheet1!AF213,"")</f>
        <v>0</v>
      </c>
      <c r="AE211">
        <f>IF(NOT(ISBLANK(Sheet1!AG213)),Sheet1!AG213,"")</f>
        <v>28</v>
      </c>
      <c r="AF211">
        <f>IF(NOT(ISBLANK(Sheet1!AH213)),Sheet1!AH213,"")</f>
        <v>23</v>
      </c>
      <c r="AG211">
        <f>IF(NOT(ISBLANK(Sheet1!AI213)),Sheet1!AI213,"")</f>
        <v>2</v>
      </c>
      <c r="AH211">
        <f>IF(NOT(ISBLANK(Sheet1!AJ213)),Sheet1!AJ213,"")</f>
        <v>1.6</v>
      </c>
      <c r="AI211">
        <f>IF(NOT(ISBLANK(Sheet1!AK213)),Sheet1!AK213,"")</f>
        <v>0</v>
      </c>
      <c r="AJ211">
        <f>IF(NOT(ISBLANK(Sheet1!AL213)),Sheet1!AL213,"")</f>
        <v>0</v>
      </c>
      <c r="AK211">
        <f>IF(NOT(ISBLANK(Sheet1!AM213)),Sheet1!AM213,"")</f>
        <v>2</v>
      </c>
      <c r="AL211">
        <f>IF(NOT(ISBLANK(Sheet1!AN213)),Sheet1!AN213,"")</f>
        <v>1.6</v>
      </c>
      <c r="AM211">
        <f>IF(NOT(ISBLANK(Sheet1!AO213)),Sheet1!AO213,"")</f>
        <v>0</v>
      </c>
      <c r="AN211">
        <f>IF(NOT(ISBLANK(Sheet1!AP213)),Sheet1!AP213,"")</f>
        <v>0</v>
      </c>
      <c r="AO211">
        <f>IF(NOT(ISBLANK(Sheet1!AQ213)),Sheet1!AQ213,"")</f>
        <v>0</v>
      </c>
      <c r="AP211">
        <f>IF(NOT(ISBLANK(Sheet1!AR213)),Sheet1!AR213,"")</f>
        <v>0</v>
      </c>
      <c r="AQ211">
        <f>IF(NOT(ISBLANK(Sheet1!AS213)),Sheet1!AS213,"")</f>
        <v>0</v>
      </c>
      <c r="AR211">
        <f>IF(NOT(ISBLANK(Sheet1!AT213)),Sheet1!AT213,"")</f>
        <v>0</v>
      </c>
      <c r="AS211">
        <f>IF(NOT(ISBLANK(Sheet1!AU213)),Sheet1!AU213,"")</f>
        <v>0</v>
      </c>
      <c r="AT211">
        <f>IF(NOT(ISBLANK(Sheet1!AV213)),Sheet1!AV213,"")</f>
        <v>0</v>
      </c>
      <c r="AU211">
        <f>IF(NOT(ISBLANK(Sheet1!AW213)),Sheet1!AW213,"")</f>
        <v>0</v>
      </c>
      <c r="AV211">
        <f>IF(NOT(ISBLANK(Sheet1!AX213)),Sheet1!AX213,"")</f>
        <v>0</v>
      </c>
      <c r="AW211" t="str">
        <f>IF(NOT(ISBLANK(Sheet1!AZ213)),TEXT(Sheet1!AZ213,"hh:mm"),"")</f>
        <v/>
      </c>
      <c r="AX211" t="str">
        <f>IF(NOT(ISBLANK(Sheet1!BA213)),TEXT(Sheet1!BA213,"hh:mm"),"")</f>
        <v/>
      </c>
      <c r="AY211" t="str">
        <f>IF(NOT(ISBLANK(Sheet1!BB213)),Sheet1!BB213,"")</f>
        <v/>
      </c>
      <c r="AZ211" t="str">
        <f>IF(NOT(ISBLANK(Sheet1!BC213)),Sheet1!BC213,"")</f>
        <v/>
      </c>
      <c r="BA211" t="str">
        <f>IF(NOT(ISBLANK(Sheet1!BD213)),Sheet1!BD213,"")</f>
        <v/>
      </c>
      <c r="BB211" t="str">
        <f>IF(NOT(ISBLANK(Sheet1!BE213)),Sheet1!BE213,"")</f>
        <v/>
      </c>
      <c r="BC211" t="str">
        <f>IF(NOT(ISBLANK(Sheet1!BF213)),Sheet1!BF213,"")</f>
        <v/>
      </c>
      <c r="BD211" t="str">
        <f>IF(NOT(ISBLANK(Sheet1!BG213)),Sheet1!BG213,"")</f>
        <v/>
      </c>
      <c r="BE211" t="str">
        <f>IF(NOT(ISBLANK(Sheet1!BI213)),TEXT(Sheet1!BI213,"hh:mm"),"")</f>
        <v/>
      </c>
      <c r="BF211" t="str">
        <f>IF(NOT(ISBLANK(Sheet1!BJ213)),TEXT(Sheet1!BJ213,"hh:mm"),"")</f>
        <v/>
      </c>
      <c r="BG211" t="str">
        <f>IF(NOT(ISBLANK(Sheet1!BK213)),Sheet1!BK213,"")</f>
        <v/>
      </c>
      <c r="BH211" t="str">
        <f>IF(NOT(ISBLANK(Sheet1!BL213)),Sheet1!BL213,"")</f>
        <v/>
      </c>
      <c r="BI211" t="str">
        <f>IF(NOT(ISBLANK(Sheet1!BM213)),Sheet1!BM213,"")</f>
        <v/>
      </c>
      <c r="BJ211" t="str">
        <f>IF(NOT(ISBLANK(Sheet1!BN213)),Sheet1!BN213,"")</f>
        <v/>
      </c>
      <c r="BK211" t="str">
        <f>IF(NOT(ISBLANK(Sheet1!BO213)),Sheet1!BO213,"")</f>
        <v/>
      </c>
      <c r="BL211" t="str">
        <f>IF(NOT(ISBLANK(Sheet1!BP213)),Sheet1!BP213,"")</f>
        <v/>
      </c>
      <c r="BM211">
        <f t="shared" si="3"/>
        <v>15</v>
      </c>
    </row>
    <row r="212" spans="1:65">
      <c r="A212">
        <f>Sheet1!A214</f>
        <v>211</v>
      </c>
      <c r="B212" t="str">
        <f>Sheet1!B214</f>
        <v>PC::PC00915::0200</v>
      </c>
      <c r="C212">
        <f>Sheet1!C214</f>
        <v>38.263881749890203</v>
      </c>
      <c r="D212">
        <f>Sheet1!D214</f>
        <v>-104.669256530524</v>
      </c>
      <c r="E212" t="str">
        <f>Sheet1!E214</f>
        <v>Sunset Ln</v>
      </c>
      <c r="F212" s="8">
        <f>Sheet1!F214</f>
        <v>44417</v>
      </c>
      <c r="G212" s="8">
        <f>Sheet1!G214</f>
        <v>44439</v>
      </c>
      <c r="H212">
        <f>Sheet1!H214</f>
        <v>0</v>
      </c>
      <c r="I212">
        <f>Sheet1!I214</f>
        <v>0</v>
      </c>
      <c r="J212">
        <f>Sheet1!L214</f>
        <v>0</v>
      </c>
      <c r="K212">
        <f>Sheet1!M214</f>
        <v>0</v>
      </c>
      <c r="L212">
        <f>IF(NOT(ISBLANK(Sheet1!P214)),Sheet1!P214,"")</f>
        <v>122</v>
      </c>
      <c r="M212" t="str">
        <f>IF(NOT(ISBLANK(Sheet1!Q214)),Sheet1!Q214,"")</f>
        <v/>
      </c>
      <c r="N212" s="13">
        <f>IF(NOT(ISBLANK(Sheet1!S214)),Sheet1!S214,"")</f>
        <v>25</v>
      </c>
      <c r="O212" t="str">
        <f>IF(NOT(ISBLANK(Sheet1!T214)),Sheet1!T214,"")</f>
        <v/>
      </c>
      <c r="P212" s="13">
        <f>IF(NOT(ISBLANK(Sheet1!V214)),Sheet1!V214,"")</f>
        <v>25</v>
      </c>
      <c r="Q212">
        <f>IF(NOT(ISBLANK(Sheet1!W214)),Sheet1!W214,"")</f>
        <v>22.1</v>
      </c>
      <c r="R212" t="str">
        <f>IF(NOT(ISBLANK(Sheet1!J214)),TEXT(Sheet1!J214,"hh:mm"),"")</f>
        <v/>
      </c>
      <c r="S212" t="str">
        <f>IF(NOT(ISBLANK(Sheet1!K214)),TEXT(Sheet1!K214,"hh:mm"),"")</f>
        <v/>
      </c>
      <c r="T212" t="str">
        <f>IF(NOT(ISBLANK(Sheet1!N214)),TEXT(Sheet1!N214,"hh:mm"),"")</f>
        <v>09:45</v>
      </c>
      <c r="U212" t="str">
        <f>IF(NOT(ISBLANK(Sheet1!O214)),TEXT(Sheet1!O214,"hh:mm"),"")</f>
        <v>05:45</v>
      </c>
      <c r="V212" t="str">
        <f>IF(NOT(ISBLANK(Sheet1!X214)),Sheet1!X214,"")</f>
        <v/>
      </c>
      <c r="W212" t="str">
        <f>IF(NOT(ISBLANK(Sheet1!Y214)),Sheet1!Y214,"")</f>
        <v/>
      </c>
      <c r="X212" t="str">
        <f>IF(NOT(ISBLANK(Sheet1!Z214)),Sheet1!Z214,"")</f>
        <v/>
      </c>
      <c r="Y212" t="str">
        <f>IF(NOT(ISBLANK(Sheet1!AA214)),Sheet1!AA214,"")</f>
        <v/>
      </c>
      <c r="Z212" t="str">
        <f>IF(NOT(ISBLANK(Sheet1!AB214)),Sheet1!AB214,"")</f>
        <v/>
      </c>
      <c r="AA212" t="str">
        <f>IF(NOT(ISBLANK(Sheet1!AC214)),Sheet1!AC214,"")</f>
        <v/>
      </c>
      <c r="AB212" t="str">
        <f>IF(NOT(ISBLANK(Sheet1!AD214)),Sheet1!AD214,"")</f>
        <v/>
      </c>
      <c r="AC212" t="str">
        <f>IF(NOT(ISBLANK(Sheet1!AE214)),Sheet1!AE214,"")</f>
        <v/>
      </c>
      <c r="AD212" t="str">
        <f>IF(NOT(ISBLANK(Sheet1!AF214)),Sheet1!AF214,"")</f>
        <v/>
      </c>
      <c r="AE212" t="str">
        <f>IF(NOT(ISBLANK(Sheet1!AG214)),Sheet1!AG214,"")</f>
        <v/>
      </c>
      <c r="AF212" t="str">
        <f>IF(NOT(ISBLANK(Sheet1!AH214)),Sheet1!AH214,"")</f>
        <v/>
      </c>
      <c r="AG212" t="str">
        <f>IF(NOT(ISBLANK(Sheet1!AI214)),Sheet1!AI214,"")</f>
        <v/>
      </c>
      <c r="AH212" t="str">
        <f>IF(NOT(ISBLANK(Sheet1!AJ214)),Sheet1!AJ214,"")</f>
        <v/>
      </c>
      <c r="AI212" t="str">
        <f>IF(NOT(ISBLANK(Sheet1!AK214)),Sheet1!AK214,"")</f>
        <v/>
      </c>
      <c r="AJ212" t="str">
        <f>IF(NOT(ISBLANK(Sheet1!AL214)),Sheet1!AL214,"")</f>
        <v/>
      </c>
      <c r="AK212" t="str">
        <f>IF(NOT(ISBLANK(Sheet1!AM214)),Sheet1!AM214,"")</f>
        <v/>
      </c>
      <c r="AL212" t="str">
        <f>IF(NOT(ISBLANK(Sheet1!AN214)),Sheet1!AN214,"")</f>
        <v/>
      </c>
      <c r="AM212" t="str">
        <f>IF(NOT(ISBLANK(Sheet1!AO214)),Sheet1!AO214,"")</f>
        <v/>
      </c>
      <c r="AN212" t="str">
        <f>IF(NOT(ISBLANK(Sheet1!AP214)),Sheet1!AP214,"")</f>
        <v/>
      </c>
      <c r="AO212" t="str">
        <f>IF(NOT(ISBLANK(Sheet1!AQ214)),Sheet1!AQ214,"")</f>
        <v/>
      </c>
      <c r="AP212" t="str">
        <f>IF(NOT(ISBLANK(Sheet1!AR214)),Sheet1!AR214,"")</f>
        <v/>
      </c>
      <c r="AQ212" t="str">
        <f>IF(NOT(ISBLANK(Sheet1!AS214)),Sheet1!AS214,"")</f>
        <v/>
      </c>
      <c r="AR212" t="str">
        <f>IF(NOT(ISBLANK(Sheet1!AT214)),Sheet1!AT214,"")</f>
        <v/>
      </c>
      <c r="AS212" t="str">
        <f>IF(NOT(ISBLANK(Sheet1!AU214)),Sheet1!AU214,"")</f>
        <v/>
      </c>
      <c r="AT212" t="str">
        <f>IF(NOT(ISBLANK(Sheet1!AV214)),Sheet1!AV214,"")</f>
        <v/>
      </c>
      <c r="AU212" t="str">
        <f>IF(NOT(ISBLANK(Sheet1!AW214)),Sheet1!AW214,"")</f>
        <v/>
      </c>
      <c r="AV212" t="str">
        <f>IF(NOT(ISBLANK(Sheet1!AX214)),Sheet1!AX214,"")</f>
        <v/>
      </c>
      <c r="AW212" t="str">
        <f>IF(NOT(ISBLANK(Sheet1!AZ214)),TEXT(Sheet1!AZ214,"hh:mm"),"")</f>
        <v/>
      </c>
      <c r="AX212" t="str">
        <f>IF(NOT(ISBLANK(Sheet1!BA214)),TEXT(Sheet1!BA214,"hh:mm"),"")</f>
        <v/>
      </c>
      <c r="AY212" t="str">
        <f>IF(NOT(ISBLANK(Sheet1!BB214)),Sheet1!BB214,"")</f>
        <v/>
      </c>
      <c r="AZ212" t="str">
        <f>IF(NOT(ISBLANK(Sheet1!BC214)),Sheet1!BC214,"")</f>
        <v/>
      </c>
      <c r="BA212" t="str">
        <f>IF(NOT(ISBLANK(Sheet1!BD214)),Sheet1!BD214,"")</f>
        <v/>
      </c>
      <c r="BB212" t="str">
        <f>IF(NOT(ISBLANK(Sheet1!BE214)),Sheet1!BE214,"")</f>
        <v/>
      </c>
      <c r="BC212" t="str">
        <f>IF(NOT(ISBLANK(Sheet1!BF214)),Sheet1!BF214,"")</f>
        <v/>
      </c>
      <c r="BD212" t="str">
        <f>IF(NOT(ISBLANK(Sheet1!BG214)),Sheet1!BG214,"")</f>
        <v/>
      </c>
      <c r="BE212" t="str">
        <f>IF(NOT(ISBLANK(Sheet1!BI214)),TEXT(Sheet1!BI214,"hh:mm"),"")</f>
        <v/>
      </c>
      <c r="BF212" t="str">
        <f>IF(NOT(ISBLANK(Sheet1!BJ214)),TEXT(Sheet1!BJ214,"hh:mm"),"")</f>
        <v/>
      </c>
      <c r="BG212" t="str">
        <f>IF(NOT(ISBLANK(Sheet1!BK214)),Sheet1!BK214,"")</f>
        <v/>
      </c>
      <c r="BH212" t="str">
        <f>IF(NOT(ISBLANK(Sheet1!BL214)),Sheet1!BL214,"")</f>
        <v/>
      </c>
      <c r="BI212" t="str">
        <f>IF(NOT(ISBLANK(Sheet1!BM214)),Sheet1!BM214,"")</f>
        <v/>
      </c>
      <c r="BJ212" t="str">
        <f>IF(NOT(ISBLANK(Sheet1!BN214)),Sheet1!BN214,"")</f>
        <v/>
      </c>
      <c r="BK212" t="str">
        <f>IF(NOT(ISBLANK(Sheet1!BO214)),Sheet1!BO214,"")</f>
        <v/>
      </c>
      <c r="BL212" t="str">
        <f>IF(NOT(ISBLANK(Sheet1!BP214)),Sheet1!BP214,"")</f>
        <v/>
      </c>
      <c r="BM212">
        <f t="shared" si="3"/>
        <v>122</v>
      </c>
    </row>
    <row r="213" spans="1:65">
      <c r="A213">
        <f>Sheet1!A215</f>
        <v>212</v>
      </c>
      <c r="B213" t="str">
        <f>Sheet1!B215</f>
        <v>PC::PC00915::0100</v>
      </c>
      <c r="C213">
        <f>Sheet1!C215</f>
        <v>38.2636043781349</v>
      </c>
      <c r="D213">
        <f>Sheet1!D215</f>
        <v>-104.66925271900899</v>
      </c>
      <c r="E213" t="str">
        <f>Sheet1!E215</f>
        <v>Sunset Ln</v>
      </c>
      <c r="F213" s="8">
        <f>Sheet1!F215</f>
        <v>44417</v>
      </c>
      <c r="G213" s="8">
        <f>Sheet1!G215</f>
        <v>44439</v>
      </c>
      <c r="H213">
        <f>Sheet1!H215</f>
        <v>0</v>
      </c>
      <c r="I213">
        <f>Sheet1!I215</f>
        <v>0</v>
      </c>
      <c r="J213">
        <f>Sheet1!L215</f>
        <v>0</v>
      </c>
      <c r="K213">
        <f>Sheet1!M215</f>
        <v>0</v>
      </c>
      <c r="L213">
        <f>IF(NOT(ISBLANK(Sheet1!P215)),Sheet1!P215,"")</f>
        <v>204</v>
      </c>
      <c r="M213" t="str">
        <f>IF(NOT(ISBLANK(Sheet1!Q215)),Sheet1!Q215,"")</f>
        <v/>
      </c>
      <c r="N213" s="13">
        <f>IF(NOT(ISBLANK(Sheet1!S215)),Sheet1!S215,"")</f>
        <v>25</v>
      </c>
      <c r="O213" t="str">
        <f>IF(NOT(ISBLANK(Sheet1!T215)),Sheet1!T215,"")</f>
        <v/>
      </c>
      <c r="P213" s="13">
        <f>IF(NOT(ISBLANK(Sheet1!V215)),Sheet1!V215,"")</f>
        <v>25</v>
      </c>
      <c r="Q213">
        <f>IF(NOT(ISBLANK(Sheet1!W215)),Sheet1!W215,"")</f>
        <v>16</v>
      </c>
      <c r="R213" t="str">
        <f>IF(NOT(ISBLANK(Sheet1!J215)),TEXT(Sheet1!J215,"hh:mm"),"")</f>
        <v/>
      </c>
      <c r="S213" t="str">
        <f>IF(NOT(ISBLANK(Sheet1!K215)),TEXT(Sheet1!K215,"hh:mm"),"")</f>
        <v/>
      </c>
      <c r="T213" t="str">
        <f>IF(NOT(ISBLANK(Sheet1!N215)),TEXT(Sheet1!N215,"hh:mm"),"")</f>
        <v>09:45</v>
      </c>
      <c r="U213" t="str">
        <f>IF(NOT(ISBLANK(Sheet1!O215)),TEXT(Sheet1!O215,"hh:mm"),"")</f>
        <v>02:00</v>
      </c>
      <c r="V213" t="str">
        <f>IF(NOT(ISBLANK(Sheet1!X215)),Sheet1!X215,"")</f>
        <v/>
      </c>
      <c r="W213" t="str">
        <f>IF(NOT(ISBLANK(Sheet1!Y215)),Sheet1!Y215,"")</f>
        <v/>
      </c>
      <c r="X213" t="str">
        <f>IF(NOT(ISBLANK(Sheet1!Z215)),Sheet1!Z215,"")</f>
        <v/>
      </c>
      <c r="Y213" t="str">
        <f>IF(NOT(ISBLANK(Sheet1!AA215)),Sheet1!AA215,"")</f>
        <v/>
      </c>
      <c r="Z213" t="str">
        <f>IF(NOT(ISBLANK(Sheet1!AB215)),Sheet1!AB215,"")</f>
        <v/>
      </c>
      <c r="AA213" t="str">
        <f>IF(NOT(ISBLANK(Sheet1!AC215)),Sheet1!AC215,"")</f>
        <v/>
      </c>
      <c r="AB213" t="str">
        <f>IF(NOT(ISBLANK(Sheet1!AD215)),Sheet1!AD215,"")</f>
        <v/>
      </c>
      <c r="AC213" t="str">
        <f>IF(NOT(ISBLANK(Sheet1!AE215)),Sheet1!AE215,"")</f>
        <v/>
      </c>
      <c r="AD213" t="str">
        <f>IF(NOT(ISBLANK(Sheet1!AF215)),Sheet1!AF215,"")</f>
        <v/>
      </c>
      <c r="AE213" t="str">
        <f>IF(NOT(ISBLANK(Sheet1!AG215)),Sheet1!AG215,"")</f>
        <v/>
      </c>
      <c r="AF213" t="str">
        <f>IF(NOT(ISBLANK(Sheet1!AH215)),Sheet1!AH215,"")</f>
        <v/>
      </c>
      <c r="AG213" t="str">
        <f>IF(NOT(ISBLANK(Sheet1!AI215)),Sheet1!AI215,"")</f>
        <v/>
      </c>
      <c r="AH213" t="str">
        <f>IF(NOT(ISBLANK(Sheet1!AJ215)),Sheet1!AJ215,"")</f>
        <v/>
      </c>
      <c r="AI213" t="str">
        <f>IF(NOT(ISBLANK(Sheet1!AK215)),Sheet1!AK215,"")</f>
        <v/>
      </c>
      <c r="AJ213" t="str">
        <f>IF(NOT(ISBLANK(Sheet1!AL215)),Sheet1!AL215,"")</f>
        <v/>
      </c>
      <c r="AK213" t="str">
        <f>IF(NOT(ISBLANK(Sheet1!AM215)),Sheet1!AM215,"")</f>
        <v/>
      </c>
      <c r="AL213" t="str">
        <f>IF(NOT(ISBLANK(Sheet1!AN215)),Sheet1!AN215,"")</f>
        <v/>
      </c>
      <c r="AM213" t="str">
        <f>IF(NOT(ISBLANK(Sheet1!AO215)),Sheet1!AO215,"")</f>
        <v/>
      </c>
      <c r="AN213" t="str">
        <f>IF(NOT(ISBLANK(Sheet1!AP215)),Sheet1!AP215,"")</f>
        <v/>
      </c>
      <c r="AO213" t="str">
        <f>IF(NOT(ISBLANK(Sheet1!AQ215)),Sheet1!AQ215,"")</f>
        <v/>
      </c>
      <c r="AP213" t="str">
        <f>IF(NOT(ISBLANK(Sheet1!AR215)),Sheet1!AR215,"")</f>
        <v/>
      </c>
      <c r="AQ213" t="str">
        <f>IF(NOT(ISBLANK(Sheet1!AS215)),Sheet1!AS215,"")</f>
        <v/>
      </c>
      <c r="AR213" t="str">
        <f>IF(NOT(ISBLANK(Sheet1!AT215)),Sheet1!AT215,"")</f>
        <v/>
      </c>
      <c r="AS213" t="str">
        <f>IF(NOT(ISBLANK(Sheet1!AU215)),Sheet1!AU215,"")</f>
        <v/>
      </c>
      <c r="AT213" t="str">
        <f>IF(NOT(ISBLANK(Sheet1!AV215)),Sheet1!AV215,"")</f>
        <v/>
      </c>
      <c r="AU213" t="str">
        <f>IF(NOT(ISBLANK(Sheet1!AW215)),Sheet1!AW215,"")</f>
        <v/>
      </c>
      <c r="AV213" t="str">
        <f>IF(NOT(ISBLANK(Sheet1!AX215)),Sheet1!AX215,"")</f>
        <v/>
      </c>
      <c r="AW213" t="str">
        <f>IF(NOT(ISBLANK(Sheet1!AZ215)),TEXT(Sheet1!AZ215,"hh:mm"),"")</f>
        <v/>
      </c>
      <c r="AX213" t="str">
        <f>IF(NOT(ISBLANK(Sheet1!BA215)),TEXT(Sheet1!BA215,"hh:mm"),"")</f>
        <v/>
      </c>
      <c r="AY213" t="str">
        <f>IF(NOT(ISBLANK(Sheet1!BB215)),Sheet1!BB215,"")</f>
        <v/>
      </c>
      <c r="AZ213" t="str">
        <f>IF(NOT(ISBLANK(Sheet1!BC215)),Sheet1!BC215,"")</f>
        <v/>
      </c>
      <c r="BA213" t="str">
        <f>IF(NOT(ISBLANK(Sheet1!BD215)),Sheet1!BD215,"")</f>
        <v/>
      </c>
      <c r="BB213" t="str">
        <f>IF(NOT(ISBLANK(Sheet1!BE215)),Sheet1!BE215,"")</f>
        <v/>
      </c>
      <c r="BC213" t="str">
        <f>IF(NOT(ISBLANK(Sheet1!BF215)),Sheet1!BF215,"")</f>
        <v/>
      </c>
      <c r="BD213" t="str">
        <f>IF(NOT(ISBLANK(Sheet1!BG215)),Sheet1!BG215,"")</f>
        <v/>
      </c>
      <c r="BE213" t="str">
        <f>IF(NOT(ISBLANK(Sheet1!BI215)),TEXT(Sheet1!BI215,"hh:mm"),"")</f>
        <v/>
      </c>
      <c r="BF213" t="str">
        <f>IF(NOT(ISBLANK(Sheet1!BJ215)),TEXT(Sheet1!BJ215,"hh:mm"),"")</f>
        <v/>
      </c>
      <c r="BG213" t="str">
        <f>IF(NOT(ISBLANK(Sheet1!BK215)),Sheet1!BK215,"")</f>
        <v/>
      </c>
      <c r="BH213" t="str">
        <f>IF(NOT(ISBLANK(Sheet1!BL215)),Sheet1!BL215,"")</f>
        <v/>
      </c>
      <c r="BI213" t="str">
        <f>IF(NOT(ISBLANK(Sheet1!BM215)),Sheet1!BM215,"")</f>
        <v/>
      </c>
      <c r="BJ213" t="str">
        <f>IF(NOT(ISBLANK(Sheet1!BN215)),Sheet1!BN215,"")</f>
        <v/>
      </c>
      <c r="BK213" t="str">
        <f>IF(NOT(ISBLANK(Sheet1!BO215)),Sheet1!BO215,"")</f>
        <v/>
      </c>
      <c r="BL213" t="str">
        <f>IF(NOT(ISBLANK(Sheet1!BP215)),Sheet1!BP215,"")</f>
        <v/>
      </c>
      <c r="BM213">
        <f t="shared" si="3"/>
        <v>204</v>
      </c>
    </row>
    <row r="214" spans="1:65">
      <c r="A214">
        <f>Sheet1!A216</f>
        <v>213</v>
      </c>
      <c r="B214" t="str">
        <f>Sheet1!B216</f>
        <v>None</v>
      </c>
      <c r="C214">
        <f>Sheet1!C216</f>
        <v>38.103861000000002</v>
      </c>
      <c r="D214">
        <f>Sheet1!D216</f>
        <v>-104.44891699999999</v>
      </c>
      <c r="E214" t="str">
        <f>Sheet1!E216</f>
        <v>Undercliffe Rd</v>
      </c>
      <c r="F214" s="8">
        <f>Sheet1!F216</f>
        <v>44370</v>
      </c>
      <c r="G214" s="8">
        <f>Sheet1!G216</f>
        <v>44378</v>
      </c>
      <c r="H214">
        <f>Sheet1!H216</f>
        <v>0</v>
      </c>
      <c r="I214">
        <f>Sheet1!I216</f>
        <v>0</v>
      </c>
      <c r="J214">
        <f>Sheet1!L216</f>
        <v>0</v>
      </c>
      <c r="K214">
        <f>Sheet1!M216</f>
        <v>0</v>
      </c>
      <c r="L214">
        <f>IF(NOT(ISBLANK(Sheet1!P216)),Sheet1!P216,"")</f>
        <v>52</v>
      </c>
      <c r="M214" t="str">
        <f>IF(NOT(ISBLANK(Sheet1!Q216)),Sheet1!Q216,"")</f>
        <v/>
      </c>
      <c r="N214" s="13" t="str">
        <f>IF(NOT(ISBLANK(Sheet1!S216)),Sheet1!S216,"")</f>
        <v/>
      </c>
      <c r="O214" t="str">
        <f>IF(NOT(ISBLANK(Sheet1!T216)),Sheet1!T216,"")</f>
        <v/>
      </c>
      <c r="P214" s="13">
        <f>IF(NOT(ISBLANK(Sheet1!V216)),Sheet1!V216,"")</f>
        <v>0</v>
      </c>
      <c r="Q214">
        <f>IF(NOT(ISBLANK(Sheet1!W216)),Sheet1!W216,"")</f>
        <v>45.8</v>
      </c>
      <c r="R214" t="str">
        <f>IF(NOT(ISBLANK(Sheet1!J216)),TEXT(Sheet1!J216,"hh:mm"),"")</f>
        <v/>
      </c>
      <c r="S214" t="str">
        <f>IF(NOT(ISBLANK(Sheet1!K216)),TEXT(Sheet1!K216,"hh:mm"),"")</f>
        <v/>
      </c>
      <c r="T214" t="str">
        <f>IF(NOT(ISBLANK(Sheet1!N216)),TEXT(Sheet1!N216,"hh:mm"),"")</f>
        <v>10:45</v>
      </c>
      <c r="U214" t="str">
        <f>IF(NOT(ISBLANK(Sheet1!O216)),TEXT(Sheet1!O216,"hh:mm"),"")</f>
        <v>05:30</v>
      </c>
      <c r="V214" t="str">
        <f>IF(NOT(ISBLANK(Sheet1!X216)),Sheet1!X216,"")</f>
        <v/>
      </c>
      <c r="W214" t="str">
        <f>IF(NOT(ISBLANK(Sheet1!Y216)),Sheet1!Y216,"")</f>
        <v/>
      </c>
      <c r="X214" t="str">
        <f>IF(NOT(ISBLANK(Sheet1!Z216)),Sheet1!Z216,"")</f>
        <v/>
      </c>
      <c r="Y214" t="str">
        <f>IF(NOT(ISBLANK(Sheet1!AA216)),Sheet1!AA216,"")</f>
        <v/>
      </c>
      <c r="Z214" t="str">
        <f>IF(NOT(ISBLANK(Sheet1!AB216)),Sheet1!AB216,"")</f>
        <v/>
      </c>
      <c r="AA214" t="str">
        <f>IF(NOT(ISBLANK(Sheet1!AC216)),Sheet1!AC216,"")</f>
        <v/>
      </c>
      <c r="AB214" t="str">
        <f>IF(NOT(ISBLANK(Sheet1!AD216)),Sheet1!AD216,"")</f>
        <v/>
      </c>
      <c r="AC214" t="str">
        <f>IF(NOT(ISBLANK(Sheet1!AE216)),Sheet1!AE216,"")</f>
        <v/>
      </c>
      <c r="AD214" t="str">
        <f>IF(NOT(ISBLANK(Sheet1!AF216)),Sheet1!AF216,"")</f>
        <v/>
      </c>
      <c r="AE214" t="str">
        <f>IF(NOT(ISBLANK(Sheet1!AG216)),Sheet1!AG216,"")</f>
        <v/>
      </c>
      <c r="AF214" t="str">
        <f>IF(NOT(ISBLANK(Sheet1!AH216)),Sheet1!AH216,"")</f>
        <v/>
      </c>
      <c r="AG214" t="str">
        <f>IF(NOT(ISBLANK(Sheet1!AI216)),Sheet1!AI216,"")</f>
        <v/>
      </c>
      <c r="AH214" t="str">
        <f>IF(NOT(ISBLANK(Sheet1!AJ216)),Sheet1!AJ216,"")</f>
        <v/>
      </c>
      <c r="AI214" t="str">
        <f>IF(NOT(ISBLANK(Sheet1!AK216)),Sheet1!AK216,"")</f>
        <v/>
      </c>
      <c r="AJ214" t="str">
        <f>IF(NOT(ISBLANK(Sheet1!AL216)),Sheet1!AL216,"")</f>
        <v/>
      </c>
      <c r="AK214" t="str">
        <f>IF(NOT(ISBLANK(Sheet1!AM216)),Sheet1!AM216,"")</f>
        <v/>
      </c>
      <c r="AL214" t="str">
        <f>IF(NOT(ISBLANK(Sheet1!AN216)),Sheet1!AN216,"")</f>
        <v/>
      </c>
      <c r="AM214" t="str">
        <f>IF(NOT(ISBLANK(Sheet1!AO216)),Sheet1!AO216,"")</f>
        <v/>
      </c>
      <c r="AN214" t="str">
        <f>IF(NOT(ISBLANK(Sheet1!AP216)),Sheet1!AP216,"")</f>
        <v/>
      </c>
      <c r="AO214" t="str">
        <f>IF(NOT(ISBLANK(Sheet1!AQ216)),Sheet1!AQ216,"")</f>
        <v/>
      </c>
      <c r="AP214" t="str">
        <f>IF(NOT(ISBLANK(Sheet1!AR216)),Sheet1!AR216,"")</f>
        <v/>
      </c>
      <c r="AQ214" t="str">
        <f>IF(NOT(ISBLANK(Sheet1!AS216)),Sheet1!AS216,"")</f>
        <v/>
      </c>
      <c r="AR214" t="str">
        <f>IF(NOT(ISBLANK(Sheet1!AT216)),Sheet1!AT216,"")</f>
        <v/>
      </c>
      <c r="AS214" t="str">
        <f>IF(NOT(ISBLANK(Sheet1!AU216)),Sheet1!AU216,"")</f>
        <v/>
      </c>
      <c r="AT214" t="str">
        <f>IF(NOT(ISBLANK(Sheet1!AV216)),Sheet1!AV216,"")</f>
        <v/>
      </c>
      <c r="AU214" t="str">
        <f>IF(NOT(ISBLANK(Sheet1!AW216)),Sheet1!AW216,"")</f>
        <v/>
      </c>
      <c r="AV214" t="str">
        <f>IF(NOT(ISBLANK(Sheet1!AX216)),Sheet1!AX216,"")</f>
        <v/>
      </c>
      <c r="AW214" t="str">
        <f>IF(NOT(ISBLANK(Sheet1!AZ216)),TEXT(Sheet1!AZ216,"hh:mm"),"")</f>
        <v/>
      </c>
      <c r="AX214" t="str">
        <f>IF(NOT(ISBLANK(Sheet1!BA216)),TEXT(Sheet1!BA216,"hh:mm"),"")</f>
        <v/>
      </c>
      <c r="AY214" t="str">
        <f>IF(NOT(ISBLANK(Sheet1!BB216)),Sheet1!BB216,"")</f>
        <v/>
      </c>
      <c r="AZ214" t="str">
        <f>IF(NOT(ISBLANK(Sheet1!BC216)),Sheet1!BC216,"")</f>
        <v/>
      </c>
      <c r="BA214" t="str">
        <f>IF(NOT(ISBLANK(Sheet1!BD216)),Sheet1!BD216,"")</f>
        <v/>
      </c>
      <c r="BB214" t="str">
        <f>IF(NOT(ISBLANK(Sheet1!BE216)),Sheet1!BE216,"")</f>
        <v/>
      </c>
      <c r="BC214" t="str">
        <f>IF(NOT(ISBLANK(Sheet1!BF216)),Sheet1!BF216,"")</f>
        <v/>
      </c>
      <c r="BD214" t="str">
        <f>IF(NOT(ISBLANK(Sheet1!BG216)),Sheet1!BG216,"")</f>
        <v/>
      </c>
      <c r="BE214" t="str">
        <f>IF(NOT(ISBLANK(Sheet1!BI216)),TEXT(Sheet1!BI216,"hh:mm"),"")</f>
        <v/>
      </c>
      <c r="BF214" t="str">
        <f>IF(NOT(ISBLANK(Sheet1!BJ216)),TEXT(Sheet1!BJ216,"hh:mm"),"")</f>
        <v/>
      </c>
      <c r="BG214" t="str">
        <f>IF(NOT(ISBLANK(Sheet1!BK216)),Sheet1!BK216,"")</f>
        <v/>
      </c>
      <c r="BH214" t="str">
        <f>IF(NOT(ISBLANK(Sheet1!BL216)),Sheet1!BL216,"")</f>
        <v/>
      </c>
      <c r="BI214" t="str">
        <f>IF(NOT(ISBLANK(Sheet1!BM216)),Sheet1!BM216,"")</f>
        <v/>
      </c>
      <c r="BJ214" t="str">
        <f>IF(NOT(ISBLANK(Sheet1!BN216)),Sheet1!BN216,"")</f>
        <v/>
      </c>
      <c r="BK214" t="str">
        <f>IF(NOT(ISBLANK(Sheet1!BO216)),Sheet1!BO216,"")</f>
        <v/>
      </c>
      <c r="BL214" t="str">
        <f>IF(NOT(ISBLANK(Sheet1!BP216)),Sheet1!BP216,"")</f>
        <v/>
      </c>
      <c r="BM214">
        <f t="shared" si="3"/>
        <v>52</v>
      </c>
    </row>
    <row r="215" spans="1:65">
      <c r="A215">
        <f>Sheet1!A217</f>
        <v>214</v>
      </c>
      <c r="B215" t="str">
        <f>Sheet1!B217</f>
        <v>None</v>
      </c>
      <c r="C215">
        <f>Sheet1!C217</f>
        <v>38.103783999999997</v>
      </c>
      <c r="D215">
        <f>Sheet1!D217</f>
        <v>-104.45301600000001</v>
      </c>
      <c r="E215" t="str">
        <f>Sheet1!E217</f>
        <v>Undercliffe Rd</v>
      </c>
      <c r="F215" s="8">
        <f>Sheet1!F217</f>
        <v>44370</v>
      </c>
      <c r="G215" s="8">
        <f>Sheet1!G217</f>
        <v>44378</v>
      </c>
      <c r="H215">
        <f>Sheet1!H217</f>
        <v>0</v>
      </c>
      <c r="I215">
        <f>Sheet1!I217</f>
        <v>0</v>
      </c>
      <c r="J215">
        <f>Sheet1!L217</f>
        <v>0</v>
      </c>
      <c r="K215">
        <f>Sheet1!M217</f>
        <v>0</v>
      </c>
      <c r="L215">
        <f>IF(NOT(ISBLANK(Sheet1!P217)),Sheet1!P217,"")</f>
        <v>75</v>
      </c>
      <c r="M215" t="str">
        <f>IF(NOT(ISBLANK(Sheet1!Q217)),Sheet1!Q217,"")</f>
        <v/>
      </c>
      <c r="N215" s="13" t="str">
        <f>IF(NOT(ISBLANK(Sheet1!S217)),Sheet1!S217,"")</f>
        <v/>
      </c>
      <c r="O215" t="str">
        <f>IF(NOT(ISBLANK(Sheet1!T217)),Sheet1!T217,"")</f>
        <v/>
      </c>
      <c r="P215" s="13">
        <f>IF(NOT(ISBLANK(Sheet1!V217)),Sheet1!V217,"")</f>
        <v>0</v>
      </c>
      <c r="Q215">
        <f>IF(NOT(ISBLANK(Sheet1!W217)),Sheet1!W217,"")</f>
        <v>57.2</v>
      </c>
      <c r="R215" t="str">
        <f>IF(NOT(ISBLANK(Sheet1!J217)),TEXT(Sheet1!J217,"hh:mm"),"")</f>
        <v/>
      </c>
      <c r="S215" t="str">
        <f>IF(NOT(ISBLANK(Sheet1!K217)),TEXT(Sheet1!K217,"hh:mm"),"")</f>
        <v/>
      </c>
      <c r="T215" t="str">
        <f>IF(NOT(ISBLANK(Sheet1!N217)),TEXT(Sheet1!N217,"hh:mm"),"")</f>
        <v>06:30</v>
      </c>
      <c r="U215" t="str">
        <f>IF(NOT(ISBLANK(Sheet1!O217)),TEXT(Sheet1!O217,"hh:mm"),"")</f>
        <v>03:45</v>
      </c>
      <c r="V215" t="str">
        <f>IF(NOT(ISBLANK(Sheet1!X217)),Sheet1!X217,"")</f>
        <v/>
      </c>
      <c r="W215" t="str">
        <f>IF(NOT(ISBLANK(Sheet1!Y217)),Sheet1!Y217,"")</f>
        <v/>
      </c>
      <c r="X215" t="str">
        <f>IF(NOT(ISBLANK(Sheet1!Z217)),Sheet1!Z217,"")</f>
        <v/>
      </c>
      <c r="Y215" t="str">
        <f>IF(NOT(ISBLANK(Sheet1!AA217)),Sheet1!AA217,"")</f>
        <v/>
      </c>
      <c r="Z215" t="str">
        <f>IF(NOT(ISBLANK(Sheet1!AB217)),Sheet1!AB217,"")</f>
        <v/>
      </c>
      <c r="AA215" t="str">
        <f>IF(NOT(ISBLANK(Sheet1!AC217)),Sheet1!AC217,"")</f>
        <v/>
      </c>
      <c r="AB215" t="str">
        <f>IF(NOT(ISBLANK(Sheet1!AD217)),Sheet1!AD217,"")</f>
        <v/>
      </c>
      <c r="AC215" t="str">
        <f>IF(NOT(ISBLANK(Sheet1!AE217)),Sheet1!AE217,"")</f>
        <v/>
      </c>
      <c r="AD215" t="str">
        <f>IF(NOT(ISBLANK(Sheet1!AF217)),Sheet1!AF217,"")</f>
        <v/>
      </c>
      <c r="AE215" t="str">
        <f>IF(NOT(ISBLANK(Sheet1!AG217)),Sheet1!AG217,"")</f>
        <v/>
      </c>
      <c r="AF215" t="str">
        <f>IF(NOT(ISBLANK(Sheet1!AH217)),Sheet1!AH217,"")</f>
        <v/>
      </c>
      <c r="AG215" t="str">
        <f>IF(NOT(ISBLANK(Sheet1!AI217)),Sheet1!AI217,"")</f>
        <v/>
      </c>
      <c r="AH215" t="str">
        <f>IF(NOT(ISBLANK(Sheet1!AJ217)),Sheet1!AJ217,"")</f>
        <v/>
      </c>
      <c r="AI215" t="str">
        <f>IF(NOT(ISBLANK(Sheet1!AK217)),Sheet1!AK217,"")</f>
        <v/>
      </c>
      <c r="AJ215" t="str">
        <f>IF(NOT(ISBLANK(Sheet1!AL217)),Sheet1!AL217,"")</f>
        <v/>
      </c>
      <c r="AK215" t="str">
        <f>IF(NOT(ISBLANK(Sheet1!AM217)),Sheet1!AM217,"")</f>
        <v/>
      </c>
      <c r="AL215" t="str">
        <f>IF(NOT(ISBLANK(Sheet1!AN217)),Sheet1!AN217,"")</f>
        <v/>
      </c>
      <c r="AM215" t="str">
        <f>IF(NOT(ISBLANK(Sheet1!AO217)),Sheet1!AO217,"")</f>
        <v/>
      </c>
      <c r="AN215" t="str">
        <f>IF(NOT(ISBLANK(Sheet1!AP217)),Sheet1!AP217,"")</f>
        <v/>
      </c>
      <c r="AO215" t="str">
        <f>IF(NOT(ISBLANK(Sheet1!AQ217)),Sheet1!AQ217,"")</f>
        <v/>
      </c>
      <c r="AP215" t="str">
        <f>IF(NOT(ISBLANK(Sheet1!AR217)),Sheet1!AR217,"")</f>
        <v/>
      </c>
      <c r="AQ215" t="str">
        <f>IF(NOT(ISBLANK(Sheet1!AS217)),Sheet1!AS217,"")</f>
        <v/>
      </c>
      <c r="AR215" t="str">
        <f>IF(NOT(ISBLANK(Sheet1!AT217)),Sheet1!AT217,"")</f>
        <v/>
      </c>
      <c r="AS215" t="str">
        <f>IF(NOT(ISBLANK(Sheet1!AU217)),Sheet1!AU217,"")</f>
        <v/>
      </c>
      <c r="AT215" t="str">
        <f>IF(NOT(ISBLANK(Sheet1!AV217)),Sheet1!AV217,"")</f>
        <v/>
      </c>
      <c r="AU215" t="str">
        <f>IF(NOT(ISBLANK(Sheet1!AW217)),Sheet1!AW217,"")</f>
        <v/>
      </c>
      <c r="AV215" t="str">
        <f>IF(NOT(ISBLANK(Sheet1!AX217)),Sheet1!AX217,"")</f>
        <v/>
      </c>
      <c r="AW215" t="str">
        <f>IF(NOT(ISBLANK(Sheet1!AZ217)),TEXT(Sheet1!AZ217,"hh:mm"),"")</f>
        <v/>
      </c>
      <c r="AX215" t="str">
        <f>IF(NOT(ISBLANK(Sheet1!BA217)),TEXT(Sheet1!BA217,"hh:mm"),"")</f>
        <v/>
      </c>
      <c r="AY215" t="str">
        <f>IF(NOT(ISBLANK(Sheet1!BB217)),Sheet1!BB217,"")</f>
        <v/>
      </c>
      <c r="AZ215" t="str">
        <f>IF(NOT(ISBLANK(Sheet1!BC217)),Sheet1!BC217,"")</f>
        <v/>
      </c>
      <c r="BA215" t="str">
        <f>IF(NOT(ISBLANK(Sheet1!BD217)),Sheet1!BD217,"")</f>
        <v/>
      </c>
      <c r="BB215" t="str">
        <f>IF(NOT(ISBLANK(Sheet1!BE217)),Sheet1!BE217,"")</f>
        <v/>
      </c>
      <c r="BC215" t="str">
        <f>IF(NOT(ISBLANK(Sheet1!BF217)),Sheet1!BF217,"")</f>
        <v/>
      </c>
      <c r="BD215" t="str">
        <f>IF(NOT(ISBLANK(Sheet1!BG217)),Sheet1!BG217,"")</f>
        <v/>
      </c>
      <c r="BE215" t="str">
        <f>IF(NOT(ISBLANK(Sheet1!BI217)),TEXT(Sheet1!BI217,"hh:mm"),"")</f>
        <v/>
      </c>
      <c r="BF215" t="str">
        <f>IF(NOT(ISBLANK(Sheet1!BJ217)),TEXT(Sheet1!BJ217,"hh:mm"),"")</f>
        <v/>
      </c>
      <c r="BG215" t="str">
        <f>IF(NOT(ISBLANK(Sheet1!BK217)),Sheet1!BK217,"")</f>
        <v/>
      </c>
      <c r="BH215" t="str">
        <f>IF(NOT(ISBLANK(Sheet1!BL217)),Sheet1!BL217,"")</f>
        <v/>
      </c>
      <c r="BI215" t="str">
        <f>IF(NOT(ISBLANK(Sheet1!BM217)),Sheet1!BM217,"")</f>
        <v/>
      </c>
      <c r="BJ215" t="str">
        <f>IF(NOT(ISBLANK(Sheet1!BN217)),Sheet1!BN217,"")</f>
        <v/>
      </c>
      <c r="BK215" t="str">
        <f>IF(NOT(ISBLANK(Sheet1!BO217)),Sheet1!BO217,"")</f>
        <v/>
      </c>
      <c r="BL215" t="str">
        <f>IF(NOT(ISBLANK(Sheet1!BP217)),Sheet1!BP217,"")</f>
        <v/>
      </c>
      <c r="BM215">
        <f t="shared" si="3"/>
        <v>75</v>
      </c>
    </row>
    <row r="216" spans="1:65">
      <c r="A216">
        <f>Sheet1!A218</f>
        <v>215</v>
      </c>
      <c r="B216" t="str">
        <f>Sheet1!B218</f>
        <v>None</v>
      </c>
      <c r="C216">
        <f>Sheet1!C218</f>
        <v>38.054132424311597</v>
      </c>
      <c r="D216">
        <f>Sheet1!D218</f>
        <v>-104.719327889338</v>
      </c>
      <c r="E216" t="str">
        <f>Sheet1!E218</f>
        <v>Verde Rd</v>
      </c>
      <c r="F216" s="8">
        <f>Sheet1!F218</f>
        <v>44350</v>
      </c>
      <c r="G216" s="8">
        <f>Sheet1!G218</f>
        <v>44361</v>
      </c>
      <c r="H216" t="str">
        <f>Sheet1!H218</f>
        <v>Hwy</v>
      </c>
      <c r="I216">
        <f>Sheet1!I218</f>
        <v>31</v>
      </c>
      <c r="J216" t="str">
        <f>Sheet1!L218</f>
        <v>Hwy</v>
      </c>
      <c r="K216">
        <f>Sheet1!M218</f>
        <v>34</v>
      </c>
      <c r="L216">
        <f>IF(NOT(ISBLANK(Sheet1!P218)),Sheet1!P218,"")</f>
        <v>65</v>
      </c>
      <c r="M216" t="str">
        <f>IF(NOT(ISBLANK(Sheet1!Q218)),Sheet1!Q218,"")</f>
        <v/>
      </c>
      <c r="N216" s="13" t="str">
        <f>IF(NOT(ISBLANK(Sheet1!S218)),Sheet1!S218,"")</f>
        <v/>
      </c>
      <c r="O216">
        <f>IF(NOT(ISBLANK(Sheet1!T218)),Sheet1!T218,"")</f>
        <v>25.5</v>
      </c>
      <c r="P216" s="13">
        <f>IF(NOT(ISBLANK(Sheet1!V218)),Sheet1!V218,"")</f>
        <v>0</v>
      </c>
      <c r="Q216">
        <f>IF(NOT(ISBLANK(Sheet1!W218)),Sheet1!W218,"")</f>
        <v>27.4</v>
      </c>
      <c r="R216" t="str">
        <f>IF(NOT(ISBLANK(Sheet1!J218)),TEXT(Sheet1!J218,"hh:mm"),"")</f>
        <v>11:00</v>
      </c>
      <c r="S216" t="str">
        <f>IF(NOT(ISBLANK(Sheet1!K218)),TEXT(Sheet1!K218,"hh:mm"),"")</f>
        <v>05:15</v>
      </c>
      <c r="T216" t="str">
        <f>IF(NOT(ISBLANK(Sheet1!N218)),TEXT(Sheet1!N218,"hh:mm"),"")</f>
        <v>07:15</v>
      </c>
      <c r="U216" t="str">
        <f>IF(NOT(ISBLANK(Sheet1!O218)),TEXT(Sheet1!O218,"hh:mm"),"")</f>
        <v>12:00</v>
      </c>
      <c r="V216">
        <f>IF(NOT(ISBLANK(Sheet1!X218)),Sheet1!X218,"")</f>
        <v>692</v>
      </c>
      <c r="W216">
        <f>IF(NOT(ISBLANK(Sheet1!Y218)),Sheet1!Y218,"")</f>
        <v>35</v>
      </c>
      <c r="X216">
        <f>IF(NOT(ISBLANK(Sheet1!Z218)),Sheet1!Z218,"")</f>
        <v>5.0999999999999996</v>
      </c>
      <c r="Y216">
        <f>IF(NOT(ISBLANK(Sheet1!AA218)),Sheet1!AA218,"")</f>
        <v>588</v>
      </c>
      <c r="Z216">
        <f>IF(NOT(ISBLANK(Sheet1!AB218)),Sheet1!AB218,"")</f>
        <v>85</v>
      </c>
      <c r="AA216">
        <f>IF(NOT(ISBLANK(Sheet1!AC218)),Sheet1!AC218,"")</f>
        <v>65</v>
      </c>
      <c r="AB216">
        <f>IF(NOT(ISBLANK(Sheet1!AD218)),Sheet1!AD218,"")</f>
        <v>9.4</v>
      </c>
      <c r="AC216">
        <f>IF(NOT(ISBLANK(Sheet1!AE218)),Sheet1!AE218,"")</f>
        <v>0</v>
      </c>
      <c r="AD216">
        <f>IF(NOT(ISBLANK(Sheet1!AF218)),Sheet1!AF218,"")</f>
        <v>0</v>
      </c>
      <c r="AE216">
        <f>IF(NOT(ISBLANK(Sheet1!AG218)),Sheet1!AG218,"")</f>
        <v>4</v>
      </c>
      <c r="AF216">
        <f>IF(NOT(ISBLANK(Sheet1!AH218)),Sheet1!AH218,"")</f>
        <v>0.6</v>
      </c>
      <c r="AG216">
        <f>IF(NOT(ISBLANK(Sheet1!AI218)),Sheet1!AI218,"")</f>
        <v>0</v>
      </c>
      <c r="AH216">
        <f>IF(NOT(ISBLANK(Sheet1!AJ218)),Sheet1!AJ218,"")</f>
        <v>0</v>
      </c>
      <c r="AI216">
        <f>IF(NOT(ISBLANK(Sheet1!AK218)),Sheet1!AK218,"")</f>
        <v>0</v>
      </c>
      <c r="AJ216">
        <f>IF(NOT(ISBLANK(Sheet1!AL218)),Sheet1!AL218,"")</f>
        <v>0</v>
      </c>
      <c r="AK216">
        <f>IF(NOT(ISBLANK(Sheet1!AM218)),Sheet1!AM218,"")</f>
        <v>0</v>
      </c>
      <c r="AL216">
        <f>IF(NOT(ISBLANK(Sheet1!AN218)),Sheet1!AN218,"")</f>
        <v>0</v>
      </c>
      <c r="AM216">
        <f>IF(NOT(ISBLANK(Sheet1!AO218)),Sheet1!AO218,"")</f>
        <v>0</v>
      </c>
      <c r="AN216">
        <f>IF(NOT(ISBLANK(Sheet1!AP218)),Sheet1!AP218,"")</f>
        <v>0</v>
      </c>
      <c r="AO216">
        <f>IF(NOT(ISBLANK(Sheet1!AQ218)),Sheet1!AQ218,"")</f>
        <v>0</v>
      </c>
      <c r="AP216">
        <f>IF(NOT(ISBLANK(Sheet1!AR218)),Sheet1!AR218,"")</f>
        <v>0</v>
      </c>
      <c r="AQ216">
        <f>IF(NOT(ISBLANK(Sheet1!AS218)),Sheet1!AS218,"")</f>
        <v>0</v>
      </c>
      <c r="AR216">
        <f>IF(NOT(ISBLANK(Sheet1!AT218)),Sheet1!AT218,"")</f>
        <v>0</v>
      </c>
      <c r="AS216">
        <f>IF(NOT(ISBLANK(Sheet1!AU218)),Sheet1!AU218,"")</f>
        <v>0</v>
      </c>
      <c r="AT216">
        <f>IF(NOT(ISBLANK(Sheet1!AV218)),Sheet1!AV218,"")</f>
        <v>0</v>
      </c>
      <c r="AU216">
        <f>IF(NOT(ISBLANK(Sheet1!AW218)),Sheet1!AW218,"")</f>
        <v>0</v>
      </c>
      <c r="AV216">
        <f>IF(NOT(ISBLANK(Sheet1!AX218)),Sheet1!AX218,"")</f>
        <v>0</v>
      </c>
      <c r="AW216" t="str">
        <f>IF(NOT(ISBLANK(Sheet1!AZ218)),TEXT(Sheet1!AZ218,"hh:mm"),"")</f>
        <v/>
      </c>
      <c r="AX216" t="str">
        <f>IF(NOT(ISBLANK(Sheet1!BA218)),TEXT(Sheet1!BA218,"hh:mm"),"")</f>
        <v/>
      </c>
      <c r="AY216" t="str">
        <f>IF(NOT(ISBLANK(Sheet1!BB218)),Sheet1!BB218,"")</f>
        <v/>
      </c>
      <c r="AZ216" t="str">
        <f>IF(NOT(ISBLANK(Sheet1!BC218)),Sheet1!BC218,"")</f>
        <v/>
      </c>
      <c r="BA216" t="str">
        <f>IF(NOT(ISBLANK(Sheet1!BD218)),Sheet1!BD218,"")</f>
        <v/>
      </c>
      <c r="BB216" t="str">
        <f>IF(NOT(ISBLANK(Sheet1!BE218)),Sheet1!BE218,"")</f>
        <v/>
      </c>
      <c r="BC216" t="str">
        <f>IF(NOT(ISBLANK(Sheet1!BF218)),Sheet1!BF218,"")</f>
        <v/>
      </c>
      <c r="BD216" t="str">
        <f>IF(NOT(ISBLANK(Sheet1!BG218)),Sheet1!BG218,"")</f>
        <v/>
      </c>
      <c r="BE216" t="str">
        <f>IF(NOT(ISBLANK(Sheet1!BI218)),TEXT(Sheet1!BI218,"hh:mm"),"")</f>
        <v/>
      </c>
      <c r="BF216" t="str">
        <f>IF(NOT(ISBLANK(Sheet1!BJ218)),TEXT(Sheet1!BJ218,"hh:mm"),"")</f>
        <v/>
      </c>
      <c r="BG216" t="str">
        <f>IF(NOT(ISBLANK(Sheet1!BK218)),Sheet1!BK218,"")</f>
        <v/>
      </c>
      <c r="BH216" t="str">
        <f>IF(NOT(ISBLANK(Sheet1!BL218)),Sheet1!BL218,"")</f>
        <v/>
      </c>
      <c r="BI216" t="str">
        <f>IF(NOT(ISBLANK(Sheet1!BM218)),Sheet1!BM218,"")</f>
        <v/>
      </c>
      <c r="BJ216" t="str">
        <f>IF(NOT(ISBLANK(Sheet1!BN218)),Sheet1!BN218,"")</f>
        <v/>
      </c>
      <c r="BK216" t="str">
        <f>IF(NOT(ISBLANK(Sheet1!BO218)),Sheet1!BO218,"")</f>
        <v/>
      </c>
      <c r="BL216" t="str">
        <f>IF(NOT(ISBLANK(Sheet1!BP218)),Sheet1!BP218,"")</f>
        <v/>
      </c>
      <c r="BM216">
        <f t="shared" si="3"/>
        <v>65</v>
      </c>
    </row>
    <row r="217" spans="1:65">
      <c r="A217">
        <f>Sheet1!A219</f>
        <v>216</v>
      </c>
      <c r="B217" t="str">
        <f>Sheet1!B219</f>
        <v>None</v>
      </c>
      <c r="C217">
        <f>Sheet1!C219</f>
        <v>38.047260326899497</v>
      </c>
      <c r="D217">
        <f>Sheet1!D219</f>
        <v>-104.69632399320101</v>
      </c>
      <c r="E217" t="str">
        <f>Sheet1!E219</f>
        <v>Verde Rd</v>
      </c>
      <c r="F217" s="8">
        <f>Sheet1!F219</f>
        <v>44350</v>
      </c>
      <c r="G217" s="8">
        <f>Sheet1!G219</f>
        <v>44361</v>
      </c>
      <c r="H217" t="str">
        <f>Sheet1!H219</f>
        <v>Hwy</v>
      </c>
      <c r="I217">
        <f>Sheet1!I219</f>
        <v>13</v>
      </c>
      <c r="J217" t="str">
        <f>Sheet1!L219</f>
        <v>Hwy</v>
      </c>
      <c r="K217">
        <f>Sheet1!M219</f>
        <v>10</v>
      </c>
      <c r="L217">
        <f>IF(NOT(ISBLANK(Sheet1!P219)),Sheet1!P219,"")</f>
        <v>23</v>
      </c>
      <c r="M217" t="str">
        <f>IF(NOT(ISBLANK(Sheet1!Q219)),Sheet1!Q219,"")</f>
        <v/>
      </c>
      <c r="N217" s="13" t="str">
        <f>IF(NOT(ISBLANK(Sheet1!S219)),Sheet1!S219,"")</f>
        <v/>
      </c>
      <c r="O217">
        <f>IF(NOT(ISBLANK(Sheet1!T219)),Sheet1!T219,"")</f>
        <v>33.9</v>
      </c>
      <c r="P217" s="13">
        <f>IF(NOT(ISBLANK(Sheet1!V219)),Sheet1!V219,"")</f>
        <v>0</v>
      </c>
      <c r="Q217">
        <f>IF(NOT(ISBLANK(Sheet1!W219)),Sheet1!W219,"")</f>
        <v>43.8</v>
      </c>
      <c r="R217" t="str">
        <f>IF(NOT(ISBLANK(Sheet1!J219)),TEXT(Sheet1!J219,"hh:mm"),"")</f>
        <v>11:00</v>
      </c>
      <c r="S217" t="str">
        <f>IF(NOT(ISBLANK(Sheet1!K219)),TEXT(Sheet1!K219,"hh:mm"),"")</f>
        <v>03:15</v>
      </c>
      <c r="T217" t="str">
        <f>IF(NOT(ISBLANK(Sheet1!N219)),TEXT(Sheet1!N219,"hh:mm"),"")</f>
        <v>10:45</v>
      </c>
      <c r="U217" t="str">
        <f>IF(NOT(ISBLANK(Sheet1!O219)),TEXT(Sheet1!O219,"hh:mm"),"")</f>
        <v>02:15</v>
      </c>
      <c r="V217">
        <f>IF(NOT(ISBLANK(Sheet1!X219)),Sheet1!X219,"")</f>
        <v>237</v>
      </c>
      <c r="W217">
        <f>IF(NOT(ISBLANK(Sheet1!Y219)),Sheet1!Y219,"")</f>
        <v>1</v>
      </c>
      <c r="X217">
        <f>IF(NOT(ISBLANK(Sheet1!Z219)),Sheet1!Z219,"")</f>
        <v>0.4</v>
      </c>
      <c r="Y217">
        <f>IF(NOT(ISBLANK(Sheet1!AA219)),Sheet1!AA219,"")</f>
        <v>107</v>
      </c>
      <c r="Z217">
        <f>IF(NOT(ISBLANK(Sheet1!AB219)),Sheet1!AB219,"")</f>
        <v>45.1</v>
      </c>
      <c r="AA217">
        <f>IF(NOT(ISBLANK(Sheet1!AC219)),Sheet1!AC219,"")</f>
        <v>59</v>
      </c>
      <c r="AB217">
        <f>IF(NOT(ISBLANK(Sheet1!AD219)),Sheet1!AD219,"")</f>
        <v>24.9</v>
      </c>
      <c r="AC217">
        <f>IF(NOT(ISBLANK(Sheet1!AE219)),Sheet1!AE219,"")</f>
        <v>0</v>
      </c>
      <c r="AD217">
        <f>IF(NOT(ISBLANK(Sheet1!AF219)),Sheet1!AF219,"")</f>
        <v>0</v>
      </c>
      <c r="AE217">
        <f>IF(NOT(ISBLANK(Sheet1!AG219)),Sheet1!AG219,"")</f>
        <v>62</v>
      </c>
      <c r="AF217">
        <f>IF(NOT(ISBLANK(Sheet1!AH219)),Sheet1!AH219,"")</f>
        <v>26.2</v>
      </c>
      <c r="AG217">
        <f>IF(NOT(ISBLANK(Sheet1!AI219)),Sheet1!AI219,"")</f>
        <v>0</v>
      </c>
      <c r="AH217">
        <f>IF(NOT(ISBLANK(Sheet1!AJ219)),Sheet1!AJ219,"")</f>
        <v>0</v>
      </c>
      <c r="AI217">
        <f>IF(NOT(ISBLANK(Sheet1!AK219)),Sheet1!AK219,"")</f>
        <v>0</v>
      </c>
      <c r="AJ217">
        <f>IF(NOT(ISBLANK(Sheet1!AL219)),Sheet1!AL219,"")</f>
        <v>0</v>
      </c>
      <c r="AK217">
        <f>IF(NOT(ISBLANK(Sheet1!AM219)),Sheet1!AM219,"")</f>
        <v>8</v>
      </c>
      <c r="AL217">
        <f>IF(NOT(ISBLANK(Sheet1!AN219)),Sheet1!AN219,"")</f>
        <v>3.4</v>
      </c>
      <c r="AM217">
        <f>IF(NOT(ISBLANK(Sheet1!AO219)),Sheet1!AO219,"")</f>
        <v>0</v>
      </c>
      <c r="AN217">
        <f>IF(NOT(ISBLANK(Sheet1!AP219)),Sheet1!AP219,"")</f>
        <v>0</v>
      </c>
      <c r="AO217">
        <f>IF(NOT(ISBLANK(Sheet1!AQ219)),Sheet1!AQ219,"")</f>
        <v>0</v>
      </c>
      <c r="AP217">
        <f>IF(NOT(ISBLANK(Sheet1!AR219)),Sheet1!AR219,"")</f>
        <v>0</v>
      </c>
      <c r="AQ217">
        <f>IF(NOT(ISBLANK(Sheet1!AS219)),Sheet1!AS219,"")</f>
        <v>0</v>
      </c>
      <c r="AR217">
        <f>IF(NOT(ISBLANK(Sheet1!AT219)),Sheet1!AT219,"")</f>
        <v>0</v>
      </c>
      <c r="AS217">
        <f>IF(NOT(ISBLANK(Sheet1!AU219)),Sheet1!AU219,"")</f>
        <v>0</v>
      </c>
      <c r="AT217">
        <f>IF(NOT(ISBLANK(Sheet1!AV219)),Sheet1!AV219,"")</f>
        <v>0</v>
      </c>
      <c r="AU217">
        <f>IF(NOT(ISBLANK(Sheet1!AW219)),Sheet1!AW219,"")</f>
        <v>0</v>
      </c>
      <c r="AV217">
        <f>IF(NOT(ISBLANK(Sheet1!AX219)),Sheet1!AX219,"")</f>
        <v>0</v>
      </c>
      <c r="AW217" t="str">
        <f>IF(NOT(ISBLANK(Sheet1!AZ219)),TEXT(Sheet1!AZ219,"hh:mm"),"")</f>
        <v/>
      </c>
      <c r="AX217" t="str">
        <f>IF(NOT(ISBLANK(Sheet1!BA219)),TEXT(Sheet1!BA219,"hh:mm"),"")</f>
        <v/>
      </c>
      <c r="AY217" t="str">
        <f>IF(NOT(ISBLANK(Sheet1!BB219)),Sheet1!BB219,"")</f>
        <v/>
      </c>
      <c r="AZ217" t="str">
        <f>IF(NOT(ISBLANK(Sheet1!BC219)),Sheet1!BC219,"")</f>
        <v/>
      </c>
      <c r="BA217" t="str">
        <f>IF(NOT(ISBLANK(Sheet1!BD219)),Sheet1!BD219,"")</f>
        <v/>
      </c>
      <c r="BB217" t="str">
        <f>IF(NOT(ISBLANK(Sheet1!BE219)),Sheet1!BE219,"")</f>
        <v/>
      </c>
      <c r="BC217" t="str">
        <f>IF(NOT(ISBLANK(Sheet1!BF219)),Sheet1!BF219,"")</f>
        <v/>
      </c>
      <c r="BD217" t="str">
        <f>IF(NOT(ISBLANK(Sheet1!BG219)),Sheet1!BG219,"")</f>
        <v/>
      </c>
      <c r="BE217" t="str">
        <f>IF(NOT(ISBLANK(Sheet1!BI219)),TEXT(Sheet1!BI219,"hh:mm"),"")</f>
        <v/>
      </c>
      <c r="BF217" t="str">
        <f>IF(NOT(ISBLANK(Sheet1!BJ219)),TEXT(Sheet1!BJ219,"hh:mm"),"")</f>
        <v/>
      </c>
      <c r="BG217" t="str">
        <f>IF(NOT(ISBLANK(Sheet1!BK219)),Sheet1!BK219,"")</f>
        <v/>
      </c>
      <c r="BH217" t="str">
        <f>IF(NOT(ISBLANK(Sheet1!BL219)),Sheet1!BL219,"")</f>
        <v/>
      </c>
      <c r="BI217" t="str">
        <f>IF(NOT(ISBLANK(Sheet1!BM219)),Sheet1!BM219,"")</f>
        <v/>
      </c>
      <c r="BJ217" t="str">
        <f>IF(NOT(ISBLANK(Sheet1!BN219)),Sheet1!BN219,"")</f>
        <v/>
      </c>
      <c r="BK217" t="str">
        <f>IF(NOT(ISBLANK(Sheet1!BO219)),Sheet1!BO219,"")</f>
        <v/>
      </c>
      <c r="BL217" t="str">
        <f>IF(NOT(ISBLANK(Sheet1!BP219)),Sheet1!BP219,"")</f>
        <v/>
      </c>
      <c r="BM217">
        <f t="shared" si="3"/>
        <v>23</v>
      </c>
    </row>
    <row r="218" spans="1:65">
      <c r="A218">
        <f>Sheet1!A220</f>
        <v>217</v>
      </c>
      <c r="B218" t="str">
        <f>Sheet1!B220</f>
        <v>None</v>
      </c>
      <c r="C218">
        <f>Sheet1!C220</f>
        <v>38.084220999999999</v>
      </c>
      <c r="D218">
        <f>Sheet1!D220</f>
        <v>-104.880605</v>
      </c>
      <c r="E218" t="str">
        <f>Sheet1!E220</f>
        <v>Waterbarrel Rd</v>
      </c>
      <c r="F218" s="8">
        <f>Sheet1!F220</f>
        <v>44441</v>
      </c>
      <c r="G218" s="8">
        <f>Sheet1!G220</f>
        <v>44452</v>
      </c>
      <c r="H218" t="str">
        <f>Sheet1!H220</f>
        <v>Burnt Mill Rd</v>
      </c>
      <c r="I218">
        <f>Sheet1!I220</f>
        <v>52</v>
      </c>
      <c r="J218" t="str">
        <f>Sheet1!L220</f>
        <v>Burnt Mill Rd</v>
      </c>
      <c r="K218">
        <f>Sheet1!M220</f>
        <v>54</v>
      </c>
      <c r="L218">
        <f>IF(NOT(ISBLANK(Sheet1!P220)),Sheet1!P220,"")</f>
        <v>106</v>
      </c>
      <c r="M218" t="str">
        <f>IF(NOT(ISBLANK(Sheet1!Q220)),Sheet1!Q220,"")</f>
        <v/>
      </c>
      <c r="N218" s="13" t="str">
        <f>IF(NOT(ISBLANK(Sheet1!S220)),Sheet1!S220,"")</f>
        <v/>
      </c>
      <c r="O218">
        <f>IF(NOT(ISBLANK(Sheet1!T220)),Sheet1!T220,"")</f>
        <v>46.5</v>
      </c>
      <c r="P218" s="13">
        <f>IF(NOT(ISBLANK(Sheet1!V220)),Sheet1!V220,"")</f>
        <v>0</v>
      </c>
      <c r="Q218">
        <f>IF(NOT(ISBLANK(Sheet1!W220)),Sheet1!W220,"")</f>
        <v>42.2</v>
      </c>
      <c r="R218" t="str">
        <f>IF(NOT(ISBLANK(Sheet1!J220)),TEXT(Sheet1!J220,"hh:mm"),"")</f>
        <v>07:15</v>
      </c>
      <c r="S218" t="str">
        <f>IF(NOT(ISBLANK(Sheet1!K220)),TEXT(Sheet1!K220,"hh:mm"),"")</f>
        <v>04:30</v>
      </c>
      <c r="T218" t="str">
        <f>IF(NOT(ISBLANK(Sheet1!N220)),TEXT(Sheet1!N220,"hh:mm"),"")</f>
        <v>09:45</v>
      </c>
      <c r="U218" t="str">
        <f>IF(NOT(ISBLANK(Sheet1!O220)),TEXT(Sheet1!O220,"hh:mm"),"")</f>
        <v>04:45</v>
      </c>
      <c r="V218">
        <f>IF(NOT(ISBLANK(Sheet1!X220)),Sheet1!X220,"")</f>
        <v>1191</v>
      </c>
      <c r="W218">
        <f>IF(NOT(ISBLANK(Sheet1!Y220)),Sheet1!Y220,"")</f>
        <v>0</v>
      </c>
      <c r="X218">
        <f>IF(NOT(ISBLANK(Sheet1!Z220)),Sheet1!Z220,"")</f>
        <v>0</v>
      </c>
      <c r="Y218">
        <f>IF(NOT(ISBLANK(Sheet1!AA220)),Sheet1!AA220,"")</f>
        <v>493</v>
      </c>
      <c r="Z218">
        <f>IF(NOT(ISBLANK(Sheet1!AB220)),Sheet1!AB220,"")</f>
        <v>41.4</v>
      </c>
      <c r="AA218">
        <f>IF(NOT(ISBLANK(Sheet1!AC220)),Sheet1!AC220,"")</f>
        <v>324</v>
      </c>
      <c r="AB218">
        <f>IF(NOT(ISBLANK(Sheet1!AD220)),Sheet1!AD220,"")</f>
        <v>27.2</v>
      </c>
      <c r="AC218">
        <f>IF(NOT(ISBLANK(Sheet1!AE220)),Sheet1!AE220,"")</f>
        <v>11</v>
      </c>
      <c r="AD218">
        <f>IF(NOT(ISBLANK(Sheet1!AF220)),Sheet1!AF220,"")</f>
        <v>0.9</v>
      </c>
      <c r="AE218">
        <f>IF(NOT(ISBLANK(Sheet1!AG220)),Sheet1!AG220,"")</f>
        <v>310</v>
      </c>
      <c r="AF218">
        <f>IF(NOT(ISBLANK(Sheet1!AH220)),Sheet1!AH220,"")</f>
        <v>26</v>
      </c>
      <c r="AG218">
        <f>IF(NOT(ISBLANK(Sheet1!AI220)),Sheet1!AI220,"")</f>
        <v>1</v>
      </c>
      <c r="AH218">
        <f>IF(NOT(ISBLANK(Sheet1!AJ220)),Sheet1!AJ220,"")</f>
        <v>0.1</v>
      </c>
      <c r="AI218">
        <f>IF(NOT(ISBLANK(Sheet1!AK220)),Sheet1!AK220,"")</f>
        <v>0</v>
      </c>
      <c r="AJ218">
        <f>IF(NOT(ISBLANK(Sheet1!AL220)),Sheet1!AL220,"")</f>
        <v>0</v>
      </c>
      <c r="AK218">
        <f>IF(NOT(ISBLANK(Sheet1!AM220)),Sheet1!AM220,"")</f>
        <v>49</v>
      </c>
      <c r="AL218">
        <f>IF(NOT(ISBLANK(Sheet1!AN220)),Sheet1!AN220,"")</f>
        <v>4.0999999999999996</v>
      </c>
      <c r="AM218">
        <f>IF(NOT(ISBLANK(Sheet1!AO220)),Sheet1!AO220,"")</f>
        <v>3</v>
      </c>
      <c r="AN218">
        <f>IF(NOT(ISBLANK(Sheet1!AP220)),Sheet1!AP220,"")</f>
        <v>0.3</v>
      </c>
      <c r="AO218">
        <f>IF(NOT(ISBLANK(Sheet1!AQ220)),Sheet1!AQ220,"")</f>
        <v>0</v>
      </c>
      <c r="AP218">
        <f>IF(NOT(ISBLANK(Sheet1!AR220)),Sheet1!AR220,"")</f>
        <v>0</v>
      </c>
      <c r="AQ218">
        <f>IF(NOT(ISBLANK(Sheet1!AS220)),Sheet1!AS220,"")</f>
        <v>0</v>
      </c>
      <c r="AR218">
        <f>IF(NOT(ISBLANK(Sheet1!AT220)),Sheet1!AT220,"")</f>
        <v>0</v>
      </c>
      <c r="AS218">
        <f>IF(NOT(ISBLANK(Sheet1!AU220)),Sheet1!AU220,"")</f>
        <v>0</v>
      </c>
      <c r="AT218">
        <f>IF(NOT(ISBLANK(Sheet1!AV220)),Sheet1!AV220,"")</f>
        <v>0</v>
      </c>
      <c r="AU218">
        <f>IF(NOT(ISBLANK(Sheet1!AW220)),Sheet1!AW220,"")</f>
        <v>0</v>
      </c>
      <c r="AV218">
        <f>IF(NOT(ISBLANK(Sheet1!AX220)),Sheet1!AX220,"")</f>
        <v>0</v>
      </c>
      <c r="AW218" t="str">
        <f>IF(NOT(ISBLANK(Sheet1!AZ220)),TEXT(Sheet1!AZ220,"hh:mm"),"")</f>
        <v/>
      </c>
      <c r="AX218" t="str">
        <f>IF(NOT(ISBLANK(Sheet1!BA220)),TEXT(Sheet1!BA220,"hh:mm"),"")</f>
        <v/>
      </c>
      <c r="AY218" t="str">
        <f>IF(NOT(ISBLANK(Sheet1!BB220)),Sheet1!BB220,"")</f>
        <v/>
      </c>
      <c r="AZ218" t="str">
        <f>IF(NOT(ISBLANK(Sheet1!BC220)),Sheet1!BC220,"")</f>
        <v/>
      </c>
      <c r="BA218" t="str">
        <f>IF(NOT(ISBLANK(Sheet1!BD220)),Sheet1!BD220,"")</f>
        <v/>
      </c>
      <c r="BB218" t="str">
        <f>IF(NOT(ISBLANK(Sheet1!BE220)),Sheet1!BE220,"")</f>
        <v/>
      </c>
      <c r="BC218" t="str">
        <f>IF(NOT(ISBLANK(Sheet1!BF220)),Sheet1!BF220,"")</f>
        <v/>
      </c>
      <c r="BD218" t="str">
        <f>IF(NOT(ISBLANK(Sheet1!BG220)),Sheet1!BG220,"")</f>
        <v/>
      </c>
      <c r="BE218" t="str">
        <f>IF(NOT(ISBLANK(Sheet1!BI220)),TEXT(Sheet1!BI220,"hh:mm"),"")</f>
        <v/>
      </c>
      <c r="BF218" t="str">
        <f>IF(NOT(ISBLANK(Sheet1!BJ220)),TEXT(Sheet1!BJ220,"hh:mm"),"")</f>
        <v/>
      </c>
      <c r="BG218" t="str">
        <f>IF(NOT(ISBLANK(Sheet1!BK220)),Sheet1!BK220,"")</f>
        <v/>
      </c>
      <c r="BH218" t="str">
        <f>IF(NOT(ISBLANK(Sheet1!BL220)),Sheet1!BL220,"")</f>
        <v/>
      </c>
      <c r="BI218" t="str">
        <f>IF(NOT(ISBLANK(Sheet1!BM220)),Sheet1!BM220,"")</f>
        <v/>
      </c>
      <c r="BJ218" t="str">
        <f>IF(NOT(ISBLANK(Sheet1!BN220)),Sheet1!BN220,"")</f>
        <v/>
      </c>
      <c r="BK218" t="str">
        <f>IF(NOT(ISBLANK(Sheet1!BO220)),Sheet1!BO220,"")</f>
        <v/>
      </c>
      <c r="BL218" t="str">
        <f>IF(NOT(ISBLANK(Sheet1!BP220)),Sheet1!BP220,"")</f>
        <v/>
      </c>
      <c r="BM218">
        <f t="shared" si="3"/>
        <v>106</v>
      </c>
    </row>
    <row r="219" spans="1:65">
      <c r="A219">
        <f>Sheet1!A221</f>
        <v>218</v>
      </c>
      <c r="B219" t="str">
        <f>Sheet1!B221</f>
        <v>PW::PW0374::0100</v>
      </c>
      <c r="C219">
        <f>Sheet1!C221</f>
        <v>38.3083466</v>
      </c>
      <c r="D219">
        <f>Sheet1!D221</f>
        <v>-104.74748</v>
      </c>
      <c r="E219" t="str">
        <f>Sheet1!E221</f>
        <v>S Greenway Ave</v>
      </c>
      <c r="F219" s="8">
        <f>Sheet1!F221</f>
        <v>45097</v>
      </c>
      <c r="G219" s="8">
        <f>Sheet1!G221</f>
        <v>45104</v>
      </c>
      <c r="H219" t="str">
        <f>Sheet1!H221</f>
        <v>S Palomar</v>
      </c>
      <c r="I219">
        <f>Sheet1!I221</f>
        <v>528</v>
      </c>
      <c r="J219" t="str">
        <f>Sheet1!L221</f>
        <v>S Palomar</v>
      </c>
      <c r="K219">
        <f>Sheet1!M221</f>
        <v>463</v>
      </c>
      <c r="L219" t="str">
        <f>IF(NOT(ISBLANK(Sheet1!P221)),Sheet1!P221,"")</f>
        <v/>
      </c>
      <c r="M219">
        <f>IF(NOT(ISBLANK(Sheet1!Q221)),Sheet1!Q221,"")</f>
        <v>991</v>
      </c>
      <c r="N219" s="13">
        <f>IF(NOT(ISBLANK(Sheet1!S221)),Sheet1!S221,"")</f>
        <v>30</v>
      </c>
      <c r="O219">
        <f>IF(NOT(ISBLANK(Sheet1!T221)),Sheet1!T221,"")</f>
        <v>34</v>
      </c>
      <c r="P219" s="13">
        <f>IF(NOT(ISBLANK(Sheet1!V221)),Sheet1!V221,"")</f>
        <v>30</v>
      </c>
      <c r="Q219">
        <f>IF(NOT(ISBLANK(Sheet1!W221)),Sheet1!W221,"")</f>
        <v>33</v>
      </c>
      <c r="R219" t="str">
        <f>IF(NOT(ISBLANK(Sheet1!J221)),TEXT(Sheet1!J221,"hh:mm"),"")</f>
        <v>09:00</v>
      </c>
      <c r="S219" t="str">
        <f>IF(NOT(ISBLANK(Sheet1!K221)),TEXT(Sheet1!K221,"hh:mm"),"")</f>
        <v>01:00</v>
      </c>
      <c r="T219" t="str">
        <f>IF(NOT(ISBLANK(Sheet1!N221)),TEXT(Sheet1!N221,"hh:mm"),"")</f>
        <v>11:00</v>
      </c>
      <c r="U219" t="str">
        <f>IF(NOT(ISBLANK(Sheet1!O221)),TEXT(Sheet1!O221,"hh:mm"),"")</f>
        <v>05:00</v>
      </c>
      <c r="V219" t="str">
        <f>IF(NOT(ISBLANK(Sheet1!X221)),Sheet1!X221,"")</f>
        <v/>
      </c>
      <c r="W219" t="str">
        <f>IF(NOT(ISBLANK(Sheet1!Y221)),Sheet1!Y221,"")</f>
        <v/>
      </c>
      <c r="X219" t="str">
        <f>IF(NOT(ISBLANK(Sheet1!Z221)),Sheet1!Z221,"")</f>
        <v/>
      </c>
      <c r="Y219" t="str">
        <f>IF(NOT(ISBLANK(Sheet1!AA221)),Sheet1!AA221,"")</f>
        <v/>
      </c>
      <c r="Z219" t="str">
        <f>IF(NOT(ISBLANK(Sheet1!AB221)),Sheet1!AB221,"")</f>
        <v/>
      </c>
      <c r="AA219" t="str">
        <f>IF(NOT(ISBLANK(Sheet1!AC221)),Sheet1!AC221,"")</f>
        <v/>
      </c>
      <c r="AB219" t="str">
        <f>IF(NOT(ISBLANK(Sheet1!AD221)),Sheet1!AD221,"")</f>
        <v/>
      </c>
      <c r="AC219" t="str">
        <f>IF(NOT(ISBLANK(Sheet1!AE221)),Sheet1!AE221,"")</f>
        <v/>
      </c>
      <c r="AD219" t="str">
        <f>IF(NOT(ISBLANK(Sheet1!AF221)),Sheet1!AF221,"")</f>
        <v/>
      </c>
      <c r="AE219" t="str">
        <f>IF(NOT(ISBLANK(Sheet1!AG221)),Sheet1!AG221,"")</f>
        <v/>
      </c>
      <c r="AF219" t="str">
        <f>IF(NOT(ISBLANK(Sheet1!AH221)),Sheet1!AH221,"")</f>
        <v/>
      </c>
      <c r="AG219" t="str">
        <f>IF(NOT(ISBLANK(Sheet1!AI221)),Sheet1!AI221,"")</f>
        <v/>
      </c>
      <c r="AH219" t="str">
        <f>IF(NOT(ISBLANK(Sheet1!AJ221)),Sheet1!AJ221,"")</f>
        <v/>
      </c>
      <c r="AI219" t="str">
        <f>IF(NOT(ISBLANK(Sheet1!AK221)),Sheet1!AK221,"")</f>
        <v/>
      </c>
      <c r="AJ219" t="str">
        <f>IF(NOT(ISBLANK(Sheet1!AL221)),Sheet1!AL221,"")</f>
        <v/>
      </c>
      <c r="AK219" t="str">
        <f>IF(NOT(ISBLANK(Sheet1!AM221)),Sheet1!AM221,"")</f>
        <v/>
      </c>
      <c r="AL219" t="str">
        <f>IF(NOT(ISBLANK(Sheet1!AN221)),Sheet1!AN221,"")</f>
        <v/>
      </c>
      <c r="AM219" t="str">
        <f>IF(NOT(ISBLANK(Sheet1!AO221)),Sheet1!AO221,"")</f>
        <v/>
      </c>
      <c r="AN219" t="str">
        <f>IF(NOT(ISBLANK(Sheet1!AP221)),Sheet1!AP221,"")</f>
        <v/>
      </c>
      <c r="AO219" t="str">
        <f>IF(NOT(ISBLANK(Sheet1!AQ221)),Sheet1!AQ221,"")</f>
        <v/>
      </c>
      <c r="AP219" t="str">
        <f>IF(NOT(ISBLANK(Sheet1!AR221)),Sheet1!AR221,"")</f>
        <v/>
      </c>
      <c r="AQ219" t="str">
        <f>IF(NOT(ISBLANK(Sheet1!AS221)),Sheet1!AS221,"")</f>
        <v/>
      </c>
      <c r="AR219" t="str">
        <f>IF(NOT(ISBLANK(Sheet1!AT221)),Sheet1!AT221,"")</f>
        <v/>
      </c>
      <c r="AS219" t="str">
        <f>IF(NOT(ISBLANK(Sheet1!AU221)),Sheet1!AU221,"")</f>
        <v/>
      </c>
      <c r="AT219" t="str">
        <f>IF(NOT(ISBLANK(Sheet1!AV221)),Sheet1!AV221,"")</f>
        <v/>
      </c>
      <c r="AU219" t="str">
        <f>IF(NOT(ISBLANK(Sheet1!AW221)),Sheet1!AW221,"")</f>
        <v/>
      </c>
      <c r="AV219" t="str">
        <f>IF(NOT(ISBLANK(Sheet1!AX221)),Sheet1!AX221,"")</f>
        <v/>
      </c>
      <c r="AW219" t="str">
        <f>IF(NOT(ISBLANK(Sheet1!AZ221)),TEXT(Sheet1!AZ221,"hh:mm"),"")</f>
        <v>09:00</v>
      </c>
      <c r="AX219" t="str">
        <f>IF(NOT(ISBLANK(Sheet1!BA221)),TEXT(Sheet1!BA221,"hh:mm"),"")</f>
        <v>01:00</v>
      </c>
      <c r="AY219">
        <f>IF(NOT(ISBLANK(Sheet1!BB221)),Sheet1!BB221,"")</f>
        <v>4</v>
      </c>
      <c r="AZ219">
        <f>IF(NOT(ISBLANK(Sheet1!BC221)),Sheet1!BC221,"")</f>
        <v>0.1</v>
      </c>
      <c r="BA219">
        <f>IF(NOT(ISBLANK(Sheet1!BD221)),Sheet1!BD221,"")</f>
        <v>3686</v>
      </c>
      <c r="BB219">
        <f>IF(NOT(ISBLANK(Sheet1!BE221)),Sheet1!BE221,"")</f>
        <v>98.7</v>
      </c>
      <c r="BC219">
        <f>IF(NOT(ISBLANK(Sheet1!BF221)),Sheet1!BF221,"")</f>
        <v>46</v>
      </c>
      <c r="BD219">
        <f>IF(NOT(ISBLANK(Sheet1!BG221)),Sheet1!BG221,"")</f>
        <v>1.2</v>
      </c>
      <c r="BE219" t="str">
        <f>IF(NOT(ISBLANK(Sheet1!BI221)),TEXT(Sheet1!BI221,"hh:mm"),"")</f>
        <v>11:00</v>
      </c>
      <c r="BF219" t="str">
        <f>IF(NOT(ISBLANK(Sheet1!BJ221)),TEXT(Sheet1!BJ221,"hh:mm"),"")</f>
        <v>05:00</v>
      </c>
      <c r="BG219">
        <f>IF(NOT(ISBLANK(Sheet1!BK221)),Sheet1!BK221,"")</f>
        <v>9</v>
      </c>
      <c r="BH219">
        <f>IF(NOT(ISBLANK(Sheet1!BL221)),Sheet1!BL221,"")</f>
        <v>0.3</v>
      </c>
      <c r="BI219">
        <f>IF(NOT(ISBLANK(Sheet1!BM221)),Sheet1!BM221,"")</f>
        <v>3204</v>
      </c>
      <c r="BJ219">
        <f>IF(NOT(ISBLANK(Sheet1!BN221)),Sheet1!BN221,"")</f>
        <v>97.9</v>
      </c>
      <c r="BK219">
        <f>IF(NOT(ISBLANK(Sheet1!BO221)),Sheet1!BO221,"")</f>
        <v>61</v>
      </c>
      <c r="BL219">
        <f>IF(NOT(ISBLANK(Sheet1!BP221)),Sheet1!BP221,"")</f>
        <v>1.9</v>
      </c>
      <c r="BM219">
        <f t="shared" si="3"/>
        <v>991</v>
      </c>
    </row>
    <row r="220" spans="1:65">
      <c r="A220">
        <f>Sheet1!A222</f>
        <v>219</v>
      </c>
      <c r="B220" t="str">
        <f>Sheet1!B222</f>
        <v>PW::PW0718::0100</v>
      </c>
      <c r="C220">
        <f>Sheet1!C222</f>
        <v>38.336376600000001</v>
      </c>
      <c r="D220">
        <f>Sheet1!D222</f>
        <v>-104.6849216</v>
      </c>
      <c r="E220" t="str">
        <f>Sheet1!E222</f>
        <v>E Sapinero</v>
      </c>
      <c r="F220" s="8">
        <f>Sheet1!F222</f>
        <v>45097</v>
      </c>
      <c r="G220" s="8">
        <f>Sheet1!G222</f>
        <v>45104</v>
      </c>
      <c r="H220" t="str">
        <f>Sheet1!H222</f>
        <v>N Boyero Ave</v>
      </c>
      <c r="I220">
        <f>Sheet1!I222</f>
        <v>824</v>
      </c>
      <c r="J220" t="str">
        <f>Sheet1!L222</f>
        <v>N Boyero Ave</v>
      </c>
      <c r="K220">
        <f>Sheet1!M222</f>
        <v>799</v>
      </c>
      <c r="L220" t="str">
        <f>IF(NOT(ISBLANK(Sheet1!P222)),Sheet1!P222,"")</f>
        <v/>
      </c>
      <c r="M220">
        <f>IF(NOT(ISBLANK(Sheet1!Q222)),Sheet1!Q222,"")</f>
        <v>1623</v>
      </c>
      <c r="N220" s="13">
        <f>IF(NOT(ISBLANK(Sheet1!S222)),Sheet1!S222,"")</f>
        <v>30</v>
      </c>
      <c r="O220">
        <f>IF(NOT(ISBLANK(Sheet1!T222)),Sheet1!T222,"")</f>
        <v>38</v>
      </c>
      <c r="P220" s="13">
        <f>IF(NOT(ISBLANK(Sheet1!V222)),Sheet1!V222,"")</f>
        <v>30</v>
      </c>
      <c r="Q220">
        <f>IF(NOT(ISBLANK(Sheet1!W222)),Sheet1!W222,"")</f>
        <v>41</v>
      </c>
      <c r="R220" t="str">
        <f>IF(NOT(ISBLANK(Sheet1!J222)),TEXT(Sheet1!J222,"hh:mm"),"")</f>
        <v>11:00</v>
      </c>
      <c r="S220" t="str">
        <f>IF(NOT(ISBLANK(Sheet1!K222)),TEXT(Sheet1!K222,"hh:mm"),"")</f>
        <v>05:00</v>
      </c>
      <c r="T220" t="str">
        <f>IF(NOT(ISBLANK(Sheet1!N222)),TEXT(Sheet1!N222,"hh:mm"),"")</f>
        <v>11:00</v>
      </c>
      <c r="U220" t="str">
        <f>IF(NOT(ISBLANK(Sheet1!O222)),TEXT(Sheet1!O222,"hh:mm"),"")</f>
        <v>01:00</v>
      </c>
      <c r="V220" t="str">
        <f>IF(NOT(ISBLANK(Sheet1!X222)),Sheet1!X222,"")</f>
        <v/>
      </c>
      <c r="W220" t="str">
        <f>IF(NOT(ISBLANK(Sheet1!Y222)),Sheet1!Y222,"")</f>
        <v/>
      </c>
      <c r="X220" t="str">
        <f>IF(NOT(ISBLANK(Sheet1!Z222)),Sheet1!Z222,"")</f>
        <v/>
      </c>
      <c r="Y220" t="str">
        <f>IF(NOT(ISBLANK(Sheet1!AA222)),Sheet1!AA222,"")</f>
        <v/>
      </c>
      <c r="Z220" t="str">
        <f>IF(NOT(ISBLANK(Sheet1!AB222)),Sheet1!AB222,"")</f>
        <v/>
      </c>
      <c r="AA220" t="str">
        <f>IF(NOT(ISBLANK(Sheet1!AC222)),Sheet1!AC222,"")</f>
        <v/>
      </c>
      <c r="AB220" t="str">
        <f>IF(NOT(ISBLANK(Sheet1!AD222)),Sheet1!AD222,"")</f>
        <v/>
      </c>
      <c r="AC220" t="str">
        <f>IF(NOT(ISBLANK(Sheet1!AE222)),Sheet1!AE222,"")</f>
        <v/>
      </c>
      <c r="AD220" t="str">
        <f>IF(NOT(ISBLANK(Sheet1!AF222)),Sheet1!AF222,"")</f>
        <v/>
      </c>
      <c r="AE220" t="str">
        <f>IF(NOT(ISBLANK(Sheet1!AG222)),Sheet1!AG222,"")</f>
        <v/>
      </c>
      <c r="AF220" t="str">
        <f>IF(NOT(ISBLANK(Sheet1!AH222)),Sheet1!AH222,"")</f>
        <v/>
      </c>
      <c r="AG220" t="str">
        <f>IF(NOT(ISBLANK(Sheet1!AI222)),Sheet1!AI222,"")</f>
        <v/>
      </c>
      <c r="AH220" t="str">
        <f>IF(NOT(ISBLANK(Sheet1!AJ222)),Sheet1!AJ222,"")</f>
        <v/>
      </c>
      <c r="AI220" t="str">
        <f>IF(NOT(ISBLANK(Sheet1!AK222)),Sheet1!AK222,"")</f>
        <v/>
      </c>
      <c r="AJ220" t="str">
        <f>IF(NOT(ISBLANK(Sheet1!AL222)),Sheet1!AL222,"")</f>
        <v/>
      </c>
      <c r="AK220" t="str">
        <f>IF(NOT(ISBLANK(Sheet1!AM222)),Sheet1!AM222,"")</f>
        <v/>
      </c>
      <c r="AL220" t="str">
        <f>IF(NOT(ISBLANK(Sheet1!AN222)),Sheet1!AN222,"")</f>
        <v/>
      </c>
      <c r="AM220" t="str">
        <f>IF(NOT(ISBLANK(Sheet1!AO222)),Sheet1!AO222,"")</f>
        <v/>
      </c>
      <c r="AN220" t="str">
        <f>IF(NOT(ISBLANK(Sheet1!AP222)),Sheet1!AP222,"")</f>
        <v/>
      </c>
      <c r="AO220" t="str">
        <f>IF(NOT(ISBLANK(Sheet1!AQ222)),Sheet1!AQ222,"")</f>
        <v/>
      </c>
      <c r="AP220" t="str">
        <f>IF(NOT(ISBLANK(Sheet1!AR222)),Sheet1!AR222,"")</f>
        <v/>
      </c>
      <c r="AQ220" t="str">
        <f>IF(NOT(ISBLANK(Sheet1!AS222)),Sheet1!AS222,"")</f>
        <v/>
      </c>
      <c r="AR220" t="str">
        <f>IF(NOT(ISBLANK(Sheet1!AT222)),Sheet1!AT222,"")</f>
        <v/>
      </c>
      <c r="AS220" t="str">
        <f>IF(NOT(ISBLANK(Sheet1!AU222)),Sheet1!AU222,"")</f>
        <v/>
      </c>
      <c r="AT220" t="str">
        <f>IF(NOT(ISBLANK(Sheet1!AV222)),Sheet1!AV222,"")</f>
        <v/>
      </c>
      <c r="AU220" t="str">
        <f>IF(NOT(ISBLANK(Sheet1!AW222)),Sheet1!AW222,"")</f>
        <v/>
      </c>
      <c r="AV220" t="str">
        <f>IF(NOT(ISBLANK(Sheet1!AX222)),Sheet1!AX222,"")</f>
        <v/>
      </c>
      <c r="AW220" t="str">
        <f>IF(NOT(ISBLANK(Sheet1!AZ222)),TEXT(Sheet1!AZ222,"hh:mm"),"")</f>
        <v>11:00</v>
      </c>
      <c r="AX220" t="str">
        <f>IF(NOT(ISBLANK(Sheet1!BA222)),TEXT(Sheet1!BA222,"hh:mm"),"")</f>
        <v>05:00</v>
      </c>
      <c r="AY220">
        <f>IF(NOT(ISBLANK(Sheet1!BB222)),Sheet1!BB222,"")</f>
        <v>70</v>
      </c>
      <c r="AZ220">
        <f>IF(NOT(ISBLANK(Sheet1!BC222)),Sheet1!BC222,"")</f>
        <v>1.2</v>
      </c>
      <c r="BA220">
        <f>IF(NOT(ISBLANK(Sheet1!BD222)),Sheet1!BD222,"")</f>
        <v>5525</v>
      </c>
      <c r="BB220">
        <f>IF(NOT(ISBLANK(Sheet1!BE222)),Sheet1!BE222,"")</f>
        <v>94.7</v>
      </c>
      <c r="BC220">
        <f>IF(NOT(ISBLANK(Sheet1!BF222)),Sheet1!BF222,"")</f>
        <v>242</v>
      </c>
      <c r="BD220">
        <f>IF(NOT(ISBLANK(Sheet1!BG222)),Sheet1!BG222,"")</f>
        <v>4.0999999999999996</v>
      </c>
      <c r="BE220" t="str">
        <f>IF(NOT(ISBLANK(Sheet1!BI222)),TEXT(Sheet1!BI222,"hh:mm"),"")</f>
        <v>11:00</v>
      </c>
      <c r="BF220" t="str">
        <f>IF(NOT(ISBLANK(Sheet1!BJ222)),TEXT(Sheet1!BJ222,"hh:mm"),"")</f>
        <v>01:00</v>
      </c>
      <c r="BG220">
        <f>IF(NOT(ISBLANK(Sheet1!BK222)),Sheet1!BK222,"")</f>
        <v>43</v>
      </c>
      <c r="BH220">
        <f>IF(NOT(ISBLANK(Sheet1!BL222)),Sheet1!BL222,"")</f>
        <v>0.8</v>
      </c>
      <c r="BI220">
        <f>IF(NOT(ISBLANK(Sheet1!BM222)),Sheet1!BM222,"")</f>
        <v>5352</v>
      </c>
      <c r="BJ220">
        <f>IF(NOT(ISBLANK(Sheet1!BN222)),Sheet1!BN222,"")</f>
        <v>94.6</v>
      </c>
      <c r="BK220">
        <f>IF(NOT(ISBLANK(Sheet1!BO222)),Sheet1!BO222,"")</f>
        <v>261</v>
      </c>
      <c r="BL220">
        <f>IF(NOT(ISBLANK(Sheet1!BP222)),Sheet1!BP222,"")</f>
        <v>4.5999999999999996</v>
      </c>
      <c r="BM220">
        <f t="shared" si="3"/>
        <v>1623</v>
      </c>
    </row>
    <row r="221" spans="1:65">
      <c r="A221">
        <f>Sheet1!A223</f>
        <v>220</v>
      </c>
      <c r="B221" t="str">
        <f>Sheet1!B223</f>
        <v>PW::PW0646::0800</v>
      </c>
      <c r="C221">
        <f>Sheet1!C223</f>
        <v>38.342291600000003</v>
      </c>
      <c r="D221">
        <f>Sheet1!D223</f>
        <v>-104.6450383</v>
      </c>
      <c r="E221" t="str">
        <f>Sheet1!E223</f>
        <v>E Platteville Blvd</v>
      </c>
      <c r="F221" s="8">
        <f>Sheet1!F223</f>
        <v>45098</v>
      </c>
      <c r="G221" s="8">
        <f>Sheet1!G223</f>
        <v>45106</v>
      </c>
      <c r="H221" t="str">
        <f>Sheet1!H223</f>
        <v>Outlook Blvd</v>
      </c>
      <c r="I221">
        <f>Sheet1!I223</f>
        <v>2604</v>
      </c>
      <c r="J221" t="str">
        <f>Sheet1!L223</f>
        <v>Outlook Blvd</v>
      </c>
      <c r="K221">
        <f>Sheet1!M223</f>
        <v>2619</v>
      </c>
      <c r="L221" t="str">
        <f>IF(NOT(ISBLANK(Sheet1!P223)),Sheet1!P223,"")</f>
        <v/>
      </c>
      <c r="M221">
        <f>IF(NOT(ISBLANK(Sheet1!Q223)),Sheet1!Q223,"")</f>
        <v>5223</v>
      </c>
      <c r="N221" s="13">
        <f>IF(NOT(ISBLANK(Sheet1!S223)),Sheet1!S223,"")</f>
        <v>35</v>
      </c>
      <c r="O221">
        <f>IF(NOT(ISBLANK(Sheet1!T223)),Sheet1!T223,"")</f>
        <v>50</v>
      </c>
      <c r="P221" s="13">
        <f>IF(NOT(ISBLANK(Sheet1!V223)),Sheet1!V223,"")</f>
        <v>35</v>
      </c>
      <c r="Q221">
        <f>IF(NOT(ISBLANK(Sheet1!W223)),Sheet1!W223,"")</f>
        <v>47</v>
      </c>
      <c r="R221" t="str">
        <f>IF(NOT(ISBLANK(Sheet1!J223)),TEXT(Sheet1!J223,"hh:mm"),"")</f>
        <v>11:00</v>
      </c>
      <c r="S221" t="str">
        <f>IF(NOT(ISBLANK(Sheet1!K223)),TEXT(Sheet1!K223,"hh:mm"),"")</f>
        <v>05:00</v>
      </c>
      <c r="T221" t="str">
        <f>IF(NOT(ISBLANK(Sheet1!N223)),TEXT(Sheet1!N223,"hh:mm"),"")</f>
        <v>07:00</v>
      </c>
      <c r="U221" t="str">
        <f>IF(NOT(ISBLANK(Sheet1!O223)),TEXT(Sheet1!O223,"hh:mm"),"")</f>
        <v>03:00</v>
      </c>
      <c r="V221" t="str">
        <f>IF(NOT(ISBLANK(Sheet1!X223)),Sheet1!X223,"")</f>
        <v/>
      </c>
      <c r="W221" t="str">
        <f>IF(NOT(ISBLANK(Sheet1!Y223)),Sheet1!Y223,"")</f>
        <v/>
      </c>
      <c r="X221" t="str">
        <f>IF(NOT(ISBLANK(Sheet1!Z223)),Sheet1!Z223,"")</f>
        <v/>
      </c>
      <c r="Y221" t="str">
        <f>IF(NOT(ISBLANK(Sheet1!AA223)),Sheet1!AA223,"")</f>
        <v/>
      </c>
      <c r="Z221" t="str">
        <f>IF(NOT(ISBLANK(Sheet1!AB223)),Sheet1!AB223,"")</f>
        <v/>
      </c>
      <c r="AA221" t="str">
        <f>IF(NOT(ISBLANK(Sheet1!AC223)),Sheet1!AC223,"")</f>
        <v/>
      </c>
      <c r="AB221" t="str">
        <f>IF(NOT(ISBLANK(Sheet1!AD223)),Sheet1!AD223,"")</f>
        <v/>
      </c>
      <c r="AC221" t="str">
        <f>IF(NOT(ISBLANK(Sheet1!AE223)),Sheet1!AE223,"")</f>
        <v/>
      </c>
      <c r="AD221" t="str">
        <f>IF(NOT(ISBLANK(Sheet1!AF223)),Sheet1!AF223,"")</f>
        <v/>
      </c>
      <c r="AE221" t="str">
        <f>IF(NOT(ISBLANK(Sheet1!AG223)),Sheet1!AG223,"")</f>
        <v/>
      </c>
      <c r="AF221" t="str">
        <f>IF(NOT(ISBLANK(Sheet1!AH223)),Sheet1!AH223,"")</f>
        <v/>
      </c>
      <c r="AG221" t="str">
        <f>IF(NOT(ISBLANK(Sheet1!AI223)),Sheet1!AI223,"")</f>
        <v/>
      </c>
      <c r="AH221" t="str">
        <f>IF(NOT(ISBLANK(Sheet1!AJ223)),Sheet1!AJ223,"")</f>
        <v/>
      </c>
      <c r="AI221" t="str">
        <f>IF(NOT(ISBLANK(Sheet1!AK223)),Sheet1!AK223,"")</f>
        <v/>
      </c>
      <c r="AJ221" t="str">
        <f>IF(NOT(ISBLANK(Sheet1!AL223)),Sheet1!AL223,"")</f>
        <v/>
      </c>
      <c r="AK221" t="str">
        <f>IF(NOT(ISBLANK(Sheet1!AM223)),Sheet1!AM223,"")</f>
        <v/>
      </c>
      <c r="AL221" t="str">
        <f>IF(NOT(ISBLANK(Sheet1!AN223)),Sheet1!AN223,"")</f>
        <v/>
      </c>
      <c r="AM221" t="str">
        <f>IF(NOT(ISBLANK(Sheet1!AO223)),Sheet1!AO223,"")</f>
        <v/>
      </c>
      <c r="AN221" t="str">
        <f>IF(NOT(ISBLANK(Sheet1!AP223)),Sheet1!AP223,"")</f>
        <v/>
      </c>
      <c r="AO221" t="str">
        <f>IF(NOT(ISBLANK(Sheet1!AQ223)),Sheet1!AQ223,"")</f>
        <v/>
      </c>
      <c r="AP221" t="str">
        <f>IF(NOT(ISBLANK(Sheet1!AR223)),Sheet1!AR223,"")</f>
        <v/>
      </c>
      <c r="AQ221" t="str">
        <f>IF(NOT(ISBLANK(Sheet1!AS223)),Sheet1!AS223,"")</f>
        <v/>
      </c>
      <c r="AR221" t="str">
        <f>IF(NOT(ISBLANK(Sheet1!AT223)),Sheet1!AT223,"")</f>
        <v/>
      </c>
      <c r="AS221" t="str">
        <f>IF(NOT(ISBLANK(Sheet1!AU223)),Sheet1!AU223,"")</f>
        <v/>
      </c>
      <c r="AT221" t="str">
        <f>IF(NOT(ISBLANK(Sheet1!AV223)),Sheet1!AV223,"")</f>
        <v/>
      </c>
      <c r="AU221" t="str">
        <f>IF(NOT(ISBLANK(Sheet1!AW223)),Sheet1!AW223,"")</f>
        <v/>
      </c>
      <c r="AV221" t="str">
        <f>IF(NOT(ISBLANK(Sheet1!AX223)),Sheet1!AX223,"")</f>
        <v/>
      </c>
      <c r="AW221" t="str">
        <f>IF(NOT(ISBLANK(Sheet1!AZ223)),TEXT(Sheet1!AZ223,"hh:mm"),"")</f>
        <v>11:00</v>
      </c>
      <c r="AX221" t="str">
        <f>IF(NOT(ISBLANK(Sheet1!BA223)),TEXT(Sheet1!BA223,"hh:mm"),"")</f>
        <v>05:00</v>
      </c>
      <c r="AY221">
        <f>IF(NOT(ISBLANK(Sheet1!BB223)),Sheet1!BB223,"")</f>
        <v>264</v>
      </c>
      <c r="AZ221">
        <f>IF(NOT(ISBLANK(Sheet1!BC223)),Sheet1!BC223,"")</f>
        <v>1.3</v>
      </c>
      <c r="BA221">
        <f>IF(NOT(ISBLANK(Sheet1!BD223)),Sheet1!BD223,"")</f>
        <v>19055</v>
      </c>
      <c r="BB221">
        <f>IF(NOT(ISBLANK(Sheet1!BE223)),Sheet1!BE223,"")</f>
        <v>92.9</v>
      </c>
      <c r="BC221">
        <f>IF(NOT(ISBLANK(Sheet1!BF223)),Sheet1!BF223,"")</f>
        <v>1187</v>
      </c>
      <c r="BD221">
        <f>IF(NOT(ISBLANK(Sheet1!BG223)),Sheet1!BG223,"")</f>
        <v>5.8</v>
      </c>
      <c r="BE221" t="str">
        <f>IF(NOT(ISBLANK(Sheet1!BI223)),TEXT(Sheet1!BI223,"hh:mm"),"")</f>
        <v>07:00</v>
      </c>
      <c r="BF221" t="str">
        <f>IF(NOT(ISBLANK(Sheet1!BJ223)),TEXT(Sheet1!BJ223,"hh:mm"),"")</f>
        <v>03:00</v>
      </c>
      <c r="BG221">
        <f>IF(NOT(ISBLANK(Sheet1!BK223)),Sheet1!BK223,"")</f>
        <v>174</v>
      </c>
      <c r="BH221">
        <f>IF(NOT(ISBLANK(Sheet1!BL223)),Sheet1!BL223,"")</f>
        <v>0.8</v>
      </c>
      <c r="BI221">
        <f>IF(NOT(ISBLANK(Sheet1!BM223)),Sheet1!BM223,"")</f>
        <v>19352</v>
      </c>
      <c r="BJ221">
        <f>IF(NOT(ISBLANK(Sheet1!BN223)),Sheet1!BN223,"")</f>
        <v>93.9</v>
      </c>
      <c r="BK221">
        <f>IF(NOT(ISBLANK(Sheet1!BO223)),Sheet1!BO223,"")</f>
        <v>1092</v>
      </c>
      <c r="BL221">
        <f>IF(NOT(ISBLANK(Sheet1!BP223)),Sheet1!BP223,"")</f>
        <v>5.3</v>
      </c>
      <c r="BM221">
        <f t="shared" si="3"/>
        <v>5223</v>
      </c>
    </row>
    <row r="222" spans="1:65">
      <c r="A222">
        <f>Sheet1!A224</f>
        <v>221</v>
      </c>
      <c r="B222" t="str">
        <f>Sheet1!B224</f>
        <v>PW::PW0048::0500</v>
      </c>
      <c r="C222">
        <f>Sheet1!C224</f>
        <v>38.327710000000003</v>
      </c>
      <c r="D222">
        <f>Sheet1!D224</f>
        <v>-104.79389159999999</v>
      </c>
      <c r="E222" t="str">
        <f>Sheet1!E224</f>
        <v>Avenida Del Oro</v>
      </c>
      <c r="F222" s="8">
        <f>Sheet1!F224</f>
        <v>45098</v>
      </c>
      <c r="G222" s="8">
        <f>Sheet1!G224</f>
        <v>45106</v>
      </c>
      <c r="H222" t="str">
        <f>Sheet1!H224</f>
        <v>W Shenandoah Dr</v>
      </c>
      <c r="I222">
        <f>Sheet1!I224</f>
        <v>1181</v>
      </c>
      <c r="J222" t="str">
        <f>Sheet1!L224</f>
        <v>W Shenandoah Dr</v>
      </c>
      <c r="K222">
        <f>Sheet1!M224</f>
        <v>1163</v>
      </c>
      <c r="L222" t="str">
        <f>IF(NOT(ISBLANK(Sheet1!P224)),Sheet1!P224,"")</f>
        <v/>
      </c>
      <c r="M222">
        <f>IF(NOT(ISBLANK(Sheet1!Q224)),Sheet1!Q224,"")</f>
        <v>2344</v>
      </c>
      <c r="N222" s="13">
        <f>IF(NOT(ISBLANK(Sheet1!S224)),Sheet1!S224,"")</f>
        <v>45</v>
      </c>
      <c r="O222">
        <f>IF(NOT(ISBLANK(Sheet1!T224)),Sheet1!T224,"")</f>
        <v>50</v>
      </c>
      <c r="P222" s="13">
        <f>IF(NOT(ISBLANK(Sheet1!V224)),Sheet1!V224,"")</f>
        <v>45</v>
      </c>
      <c r="Q222">
        <f>IF(NOT(ISBLANK(Sheet1!W224)),Sheet1!W224,"")</f>
        <v>52</v>
      </c>
      <c r="R222" t="str">
        <f>IF(NOT(ISBLANK(Sheet1!J224)),TEXT(Sheet1!J224,"hh:mm"),"")</f>
        <v>11:00</v>
      </c>
      <c r="S222" t="str">
        <f>IF(NOT(ISBLANK(Sheet1!K224)),TEXT(Sheet1!K224,"hh:mm"),"")</f>
        <v>05:00</v>
      </c>
      <c r="T222" t="str">
        <f>IF(NOT(ISBLANK(Sheet1!N224)),TEXT(Sheet1!N224,"hh:mm"),"")</f>
        <v>07:00</v>
      </c>
      <c r="U222" t="str">
        <f>IF(NOT(ISBLANK(Sheet1!O224)),TEXT(Sheet1!O224,"hh:mm"),"")</f>
        <v>01:00</v>
      </c>
      <c r="V222" t="str">
        <f>IF(NOT(ISBLANK(Sheet1!X224)),Sheet1!X224,"")</f>
        <v/>
      </c>
      <c r="W222" t="str">
        <f>IF(NOT(ISBLANK(Sheet1!Y224)),Sheet1!Y224,"")</f>
        <v/>
      </c>
      <c r="X222" t="str">
        <f>IF(NOT(ISBLANK(Sheet1!Z224)),Sheet1!Z224,"")</f>
        <v/>
      </c>
      <c r="Y222" t="str">
        <f>IF(NOT(ISBLANK(Sheet1!AA224)),Sheet1!AA224,"")</f>
        <v/>
      </c>
      <c r="Z222" t="str">
        <f>IF(NOT(ISBLANK(Sheet1!AB224)),Sheet1!AB224,"")</f>
        <v/>
      </c>
      <c r="AA222" t="str">
        <f>IF(NOT(ISBLANK(Sheet1!AC224)),Sheet1!AC224,"")</f>
        <v/>
      </c>
      <c r="AB222" t="str">
        <f>IF(NOT(ISBLANK(Sheet1!AD224)),Sheet1!AD224,"")</f>
        <v/>
      </c>
      <c r="AC222" t="str">
        <f>IF(NOT(ISBLANK(Sheet1!AE224)),Sheet1!AE224,"")</f>
        <v/>
      </c>
      <c r="AD222" t="str">
        <f>IF(NOT(ISBLANK(Sheet1!AF224)),Sheet1!AF224,"")</f>
        <v/>
      </c>
      <c r="AE222" t="str">
        <f>IF(NOT(ISBLANK(Sheet1!AG224)),Sheet1!AG224,"")</f>
        <v/>
      </c>
      <c r="AF222" t="str">
        <f>IF(NOT(ISBLANK(Sheet1!AH224)),Sheet1!AH224,"")</f>
        <v/>
      </c>
      <c r="AG222" t="str">
        <f>IF(NOT(ISBLANK(Sheet1!AI224)),Sheet1!AI224,"")</f>
        <v/>
      </c>
      <c r="AH222" t="str">
        <f>IF(NOT(ISBLANK(Sheet1!AJ224)),Sheet1!AJ224,"")</f>
        <v/>
      </c>
      <c r="AI222" t="str">
        <f>IF(NOT(ISBLANK(Sheet1!AK224)),Sheet1!AK224,"")</f>
        <v/>
      </c>
      <c r="AJ222" t="str">
        <f>IF(NOT(ISBLANK(Sheet1!AL224)),Sheet1!AL224,"")</f>
        <v/>
      </c>
      <c r="AK222" t="str">
        <f>IF(NOT(ISBLANK(Sheet1!AM224)),Sheet1!AM224,"")</f>
        <v/>
      </c>
      <c r="AL222" t="str">
        <f>IF(NOT(ISBLANK(Sheet1!AN224)),Sheet1!AN224,"")</f>
        <v/>
      </c>
      <c r="AM222" t="str">
        <f>IF(NOT(ISBLANK(Sheet1!AO224)),Sheet1!AO224,"")</f>
        <v/>
      </c>
      <c r="AN222" t="str">
        <f>IF(NOT(ISBLANK(Sheet1!AP224)),Sheet1!AP224,"")</f>
        <v/>
      </c>
      <c r="AO222" t="str">
        <f>IF(NOT(ISBLANK(Sheet1!AQ224)),Sheet1!AQ224,"")</f>
        <v/>
      </c>
      <c r="AP222" t="str">
        <f>IF(NOT(ISBLANK(Sheet1!AR224)),Sheet1!AR224,"")</f>
        <v/>
      </c>
      <c r="AQ222" t="str">
        <f>IF(NOT(ISBLANK(Sheet1!AS224)),Sheet1!AS224,"")</f>
        <v/>
      </c>
      <c r="AR222" t="str">
        <f>IF(NOT(ISBLANK(Sheet1!AT224)),Sheet1!AT224,"")</f>
        <v/>
      </c>
      <c r="AS222" t="str">
        <f>IF(NOT(ISBLANK(Sheet1!AU224)),Sheet1!AU224,"")</f>
        <v/>
      </c>
      <c r="AT222" t="str">
        <f>IF(NOT(ISBLANK(Sheet1!AV224)),Sheet1!AV224,"")</f>
        <v/>
      </c>
      <c r="AU222" t="str">
        <f>IF(NOT(ISBLANK(Sheet1!AW224)),Sheet1!AW224,"")</f>
        <v/>
      </c>
      <c r="AV222" t="str">
        <f>IF(NOT(ISBLANK(Sheet1!AX224)),Sheet1!AX224,"")</f>
        <v/>
      </c>
      <c r="AW222" t="str">
        <f>IF(NOT(ISBLANK(Sheet1!AZ224)),TEXT(Sheet1!AZ224,"hh:mm"),"")</f>
        <v>11:00</v>
      </c>
      <c r="AX222" t="str">
        <f>IF(NOT(ISBLANK(Sheet1!BA224)),TEXT(Sheet1!BA224,"hh:mm"),"")</f>
        <v>05:00</v>
      </c>
      <c r="AY222">
        <f>IF(NOT(ISBLANK(Sheet1!BB224)),Sheet1!BB224,"")</f>
        <v>45</v>
      </c>
      <c r="AZ222">
        <f>IF(NOT(ISBLANK(Sheet1!BC224)),Sheet1!BC224,"")</f>
        <v>0.5</v>
      </c>
      <c r="BA222">
        <f>IF(NOT(ISBLANK(Sheet1!BD224)),Sheet1!BD224,"")</f>
        <v>8874</v>
      </c>
      <c r="BB222">
        <f>IF(NOT(ISBLANK(Sheet1!BE224)),Sheet1!BE224,"")</f>
        <v>96.5</v>
      </c>
      <c r="BC222">
        <f>IF(NOT(ISBLANK(Sheet1!BF224)),Sheet1!BF224,"")</f>
        <v>277</v>
      </c>
      <c r="BD222">
        <f>IF(NOT(ISBLANK(Sheet1!BG224)),Sheet1!BG224,"")</f>
        <v>3</v>
      </c>
      <c r="BE222" t="str">
        <f>IF(NOT(ISBLANK(Sheet1!BI224)),TEXT(Sheet1!BI224,"hh:mm"),"")</f>
        <v>07:00</v>
      </c>
      <c r="BF222" t="str">
        <f>IF(NOT(ISBLANK(Sheet1!BJ224)),TEXT(Sheet1!BJ224,"hh:mm"),"")</f>
        <v>01:00</v>
      </c>
      <c r="BG222">
        <f>IF(NOT(ISBLANK(Sheet1!BK224)),Sheet1!BK224,"")</f>
        <v>50</v>
      </c>
      <c r="BH222">
        <f>IF(NOT(ISBLANK(Sheet1!BL224)),Sheet1!BL224,"")</f>
        <v>0.6</v>
      </c>
      <c r="BI222">
        <f>IF(NOT(ISBLANK(Sheet1!BM224)),Sheet1!BM224,"")</f>
        <v>8739</v>
      </c>
      <c r="BJ222">
        <f>IF(NOT(ISBLANK(Sheet1!BN224)),Sheet1!BN224,"")</f>
        <v>96.5</v>
      </c>
      <c r="BK222">
        <f>IF(NOT(ISBLANK(Sheet1!BO224)),Sheet1!BO224,"")</f>
        <v>268</v>
      </c>
      <c r="BL222">
        <f>IF(NOT(ISBLANK(Sheet1!BP224)),Sheet1!BP224,"")</f>
        <v>3</v>
      </c>
      <c r="BM222">
        <f t="shared" si="3"/>
        <v>2344</v>
      </c>
    </row>
    <row r="223" spans="1:65">
      <c r="A223">
        <f>Sheet1!A225</f>
        <v>222</v>
      </c>
      <c r="B223" t="str">
        <f>Sheet1!B225</f>
        <v>PW::PW0048::0400</v>
      </c>
      <c r="C223">
        <f>Sheet1!C225</f>
        <v>38.313601599999998</v>
      </c>
      <c r="D223">
        <f>Sheet1!D225</f>
        <v>-104.7992383</v>
      </c>
      <c r="E223" t="str">
        <f>Sheet1!E225</f>
        <v>S Avenida Del Oro</v>
      </c>
      <c r="F223" s="8">
        <f>Sheet1!F225</f>
        <v>45098</v>
      </c>
      <c r="G223" s="8">
        <f>Sheet1!G225</f>
        <v>45106</v>
      </c>
      <c r="H223" t="str">
        <f>Sheet1!H225</f>
        <v>W McCulloch Blvd</v>
      </c>
      <c r="I223">
        <f>Sheet1!I225</f>
        <v>844</v>
      </c>
      <c r="J223" t="str">
        <f>Sheet1!L225</f>
        <v>W McCulloch Blvd</v>
      </c>
      <c r="K223">
        <f>Sheet1!M225</f>
        <v>855</v>
      </c>
      <c r="L223" t="str">
        <f>IF(NOT(ISBLANK(Sheet1!P225)),Sheet1!P225,"")</f>
        <v/>
      </c>
      <c r="M223">
        <f>IF(NOT(ISBLANK(Sheet1!Q225)),Sheet1!Q225,"")</f>
        <v>1699</v>
      </c>
      <c r="N223" s="13">
        <f>IF(NOT(ISBLANK(Sheet1!S225)),Sheet1!S225,"")</f>
        <v>45</v>
      </c>
      <c r="O223">
        <f>IF(NOT(ISBLANK(Sheet1!T225)),Sheet1!T225,"")</f>
        <v>42</v>
      </c>
      <c r="P223" s="13">
        <f>IF(NOT(ISBLANK(Sheet1!V225)),Sheet1!V225,"")</f>
        <v>45</v>
      </c>
      <c r="Q223">
        <f>IF(NOT(ISBLANK(Sheet1!W225)),Sheet1!W225,"")</f>
        <v>44</v>
      </c>
      <c r="R223" t="str">
        <f>IF(NOT(ISBLANK(Sheet1!J225)),TEXT(Sheet1!J225,"hh:mm"),"")</f>
        <v>07:00</v>
      </c>
      <c r="S223" t="str">
        <f>IF(NOT(ISBLANK(Sheet1!K225)),TEXT(Sheet1!K225,"hh:mm"),"")</f>
        <v>05:00</v>
      </c>
      <c r="T223" t="str">
        <f>IF(NOT(ISBLANK(Sheet1!N225)),TEXT(Sheet1!N225,"hh:mm"),"")</f>
        <v>11:00</v>
      </c>
      <c r="U223" t="str">
        <f>IF(NOT(ISBLANK(Sheet1!O225)),TEXT(Sheet1!O225,"hh:mm"),"")</f>
        <v>05:00</v>
      </c>
      <c r="V223" t="str">
        <f>IF(NOT(ISBLANK(Sheet1!X225)),Sheet1!X225,"")</f>
        <v/>
      </c>
      <c r="W223" t="str">
        <f>IF(NOT(ISBLANK(Sheet1!Y225)),Sheet1!Y225,"")</f>
        <v/>
      </c>
      <c r="X223" t="str">
        <f>IF(NOT(ISBLANK(Sheet1!Z225)),Sheet1!Z225,"")</f>
        <v/>
      </c>
      <c r="Y223" t="str">
        <f>IF(NOT(ISBLANK(Sheet1!AA225)),Sheet1!AA225,"")</f>
        <v/>
      </c>
      <c r="Z223" t="str">
        <f>IF(NOT(ISBLANK(Sheet1!AB225)),Sheet1!AB225,"")</f>
        <v/>
      </c>
      <c r="AA223" t="str">
        <f>IF(NOT(ISBLANK(Sheet1!AC225)),Sheet1!AC225,"")</f>
        <v/>
      </c>
      <c r="AB223" t="str">
        <f>IF(NOT(ISBLANK(Sheet1!AD225)),Sheet1!AD225,"")</f>
        <v/>
      </c>
      <c r="AC223" t="str">
        <f>IF(NOT(ISBLANK(Sheet1!AE225)),Sheet1!AE225,"")</f>
        <v/>
      </c>
      <c r="AD223" t="str">
        <f>IF(NOT(ISBLANK(Sheet1!AF225)),Sheet1!AF225,"")</f>
        <v/>
      </c>
      <c r="AE223" t="str">
        <f>IF(NOT(ISBLANK(Sheet1!AG225)),Sheet1!AG225,"")</f>
        <v/>
      </c>
      <c r="AF223" t="str">
        <f>IF(NOT(ISBLANK(Sheet1!AH225)),Sheet1!AH225,"")</f>
        <v/>
      </c>
      <c r="AG223" t="str">
        <f>IF(NOT(ISBLANK(Sheet1!AI225)),Sheet1!AI225,"")</f>
        <v/>
      </c>
      <c r="AH223" t="str">
        <f>IF(NOT(ISBLANK(Sheet1!AJ225)),Sheet1!AJ225,"")</f>
        <v/>
      </c>
      <c r="AI223" t="str">
        <f>IF(NOT(ISBLANK(Sheet1!AK225)),Sheet1!AK225,"")</f>
        <v/>
      </c>
      <c r="AJ223" t="str">
        <f>IF(NOT(ISBLANK(Sheet1!AL225)),Sheet1!AL225,"")</f>
        <v/>
      </c>
      <c r="AK223" t="str">
        <f>IF(NOT(ISBLANK(Sheet1!AM225)),Sheet1!AM225,"")</f>
        <v/>
      </c>
      <c r="AL223" t="str">
        <f>IF(NOT(ISBLANK(Sheet1!AN225)),Sheet1!AN225,"")</f>
        <v/>
      </c>
      <c r="AM223" t="str">
        <f>IF(NOT(ISBLANK(Sheet1!AO225)),Sheet1!AO225,"")</f>
        <v/>
      </c>
      <c r="AN223" t="str">
        <f>IF(NOT(ISBLANK(Sheet1!AP225)),Sheet1!AP225,"")</f>
        <v/>
      </c>
      <c r="AO223" t="str">
        <f>IF(NOT(ISBLANK(Sheet1!AQ225)),Sheet1!AQ225,"")</f>
        <v/>
      </c>
      <c r="AP223" t="str">
        <f>IF(NOT(ISBLANK(Sheet1!AR225)),Sheet1!AR225,"")</f>
        <v/>
      </c>
      <c r="AQ223" t="str">
        <f>IF(NOT(ISBLANK(Sheet1!AS225)),Sheet1!AS225,"")</f>
        <v/>
      </c>
      <c r="AR223" t="str">
        <f>IF(NOT(ISBLANK(Sheet1!AT225)),Sheet1!AT225,"")</f>
        <v/>
      </c>
      <c r="AS223" t="str">
        <f>IF(NOT(ISBLANK(Sheet1!AU225)),Sheet1!AU225,"")</f>
        <v/>
      </c>
      <c r="AT223" t="str">
        <f>IF(NOT(ISBLANK(Sheet1!AV225)),Sheet1!AV225,"")</f>
        <v/>
      </c>
      <c r="AU223" t="str">
        <f>IF(NOT(ISBLANK(Sheet1!AW225)),Sheet1!AW225,"")</f>
        <v/>
      </c>
      <c r="AV223" t="str">
        <f>IF(NOT(ISBLANK(Sheet1!AX225)),Sheet1!AX225,"")</f>
        <v/>
      </c>
      <c r="AW223" t="str">
        <f>IF(NOT(ISBLANK(Sheet1!AZ225)),TEXT(Sheet1!AZ225,"hh:mm"),"")</f>
        <v>07:00</v>
      </c>
      <c r="AX223" t="str">
        <f>IF(NOT(ISBLANK(Sheet1!BA225)),TEXT(Sheet1!BA225,"hh:mm"),"")</f>
        <v>05:00</v>
      </c>
      <c r="AY223">
        <f>IF(NOT(ISBLANK(Sheet1!BB225)),Sheet1!BB225,"")</f>
        <v>30</v>
      </c>
      <c r="AZ223">
        <f>IF(NOT(ISBLANK(Sheet1!BC225)),Sheet1!BC225,"")</f>
        <v>0.5</v>
      </c>
      <c r="BA223">
        <f>IF(NOT(ISBLANK(Sheet1!BD225)),Sheet1!BD225,"")</f>
        <v>6401</v>
      </c>
      <c r="BB223">
        <f>IF(NOT(ISBLANK(Sheet1!BE225)),Sheet1!BE225,"")</f>
        <v>96.8</v>
      </c>
      <c r="BC223">
        <f>IF(NOT(ISBLANK(Sheet1!BF225)),Sheet1!BF225,"")</f>
        <v>180</v>
      </c>
      <c r="BD223">
        <f>IF(NOT(ISBLANK(Sheet1!BG225)),Sheet1!BG225,"")</f>
        <v>2.7</v>
      </c>
      <c r="BE223" t="str">
        <f>IF(NOT(ISBLANK(Sheet1!BI225)),TEXT(Sheet1!BI225,"hh:mm"),"")</f>
        <v>11:00</v>
      </c>
      <c r="BF223" t="str">
        <f>IF(NOT(ISBLANK(Sheet1!BJ225)),TEXT(Sheet1!BJ225,"hh:mm"),"")</f>
        <v>05:00</v>
      </c>
      <c r="BG223">
        <f>IF(NOT(ISBLANK(Sheet1!BK225)),Sheet1!BK225,"")</f>
        <v>46</v>
      </c>
      <c r="BH223">
        <f>IF(NOT(ISBLANK(Sheet1!BL225)),Sheet1!BL225,"")</f>
        <v>0.7</v>
      </c>
      <c r="BI223">
        <f>IF(NOT(ISBLANK(Sheet1!BM225)),Sheet1!BM225,"")</f>
        <v>6430</v>
      </c>
      <c r="BJ223">
        <f>IF(NOT(ISBLANK(Sheet1!BN225)),Sheet1!BN225,"")</f>
        <v>96.1</v>
      </c>
      <c r="BK223">
        <f>IF(NOT(ISBLANK(Sheet1!BO225)),Sheet1!BO225,"")</f>
        <v>216</v>
      </c>
      <c r="BL223">
        <f>IF(NOT(ISBLANK(Sheet1!BP225)),Sheet1!BP225,"")</f>
        <v>3.2</v>
      </c>
      <c r="BM223">
        <f t="shared" si="3"/>
        <v>1699</v>
      </c>
    </row>
    <row r="224" spans="1:65">
      <c r="A224">
        <f>Sheet1!A226</f>
        <v>223</v>
      </c>
      <c r="B224" t="str">
        <f>Sheet1!B226</f>
        <v>None</v>
      </c>
      <c r="C224">
        <f>Sheet1!C226</f>
        <v>38.326444000000002</v>
      </c>
      <c r="D224">
        <f>Sheet1!D226</f>
        <v>-104.818139</v>
      </c>
      <c r="E224" t="str">
        <f>Sheet1!E226</f>
        <v>W EL Charro</v>
      </c>
      <c r="F224" s="8">
        <f>Sheet1!F226</f>
        <v>45099</v>
      </c>
      <c r="G224" s="8">
        <f>Sheet1!G226</f>
        <v>45106</v>
      </c>
      <c r="H224" t="str">
        <f>Sheet1!H226</f>
        <v>S McCulloch Blvd</v>
      </c>
      <c r="I224">
        <f>Sheet1!I226</f>
        <v>44</v>
      </c>
      <c r="J224" t="str">
        <f>Sheet1!L226</f>
        <v>S McCulloch Blvd</v>
      </c>
      <c r="K224">
        <f>Sheet1!M226</f>
        <v>44</v>
      </c>
      <c r="L224">
        <f>IF(NOT(ISBLANK(Sheet1!P226)),Sheet1!P226,"")</f>
        <v>88</v>
      </c>
      <c r="M224" t="str">
        <f>IF(NOT(ISBLANK(Sheet1!Q226)),Sheet1!Q226,"")</f>
        <v/>
      </c>
      <c r="N224" s="13">
        <f>IF(NOT(ISBLANK(Sheet1!S226)),Sheet1!S226,"")</f>
        <v>30</v>
      </c>
      <c r="O224" t="str">
        <f>IF(NOT(ISBLANK(Sheet1!T226)),Sheet1!T226,"")</f>
        <v/>
      </c>
      <c r="P224" s="13">
        <f>IF(NOT(ISBLANK(Sheet1!V226)),Sheet1!V226,"")</f>
        <v>30</v>
      </c>
      <c r="Q224" t="str">
        <f>IF(NOT(ISBLANK(Sheet1!W226)),Sheet1!W226,"")</f>
        <v/>
      </c>
      <c r="R224" t="str">
        <f>IF(NOT(ISBLANK(Sheet1!J226)),TEXT(Sheet1!J226,"hh:mm"),"")</f>
        <v>10:30</v>
      </c>
      <c r="S224" t="str">
        <f>IF(NOT(ISBLANK(Sheet1!K226)),TEXT(Sheet1!K226,"hh:mm"),"")</f>
        <v>12:15</v>
      </c>
      <c r="T224" t="str">
        <f>IF(NOT(ISBLANK(Sheet1!N226)),TEXT(Sheet1!N226,"hh:mm"),"")</f>
        <v>07:15</v>
      </c>
      <c r="U224" t="str">
        <f>IF(NOT(ISBLANK(Sheet1!O226)),TEXT(Sheet1!O226,"hh:mm"),"")</f>
        <v>12:00</v>
      </c>
      <c r="V224">
        <f>IF(NOT(ISBLANK(Sheet1!X226)),Sheet1!X226,"")</f>
        <v>586</v>
      </c>
      <c r="W224">
        <f>IF(NOT(ISBLANK(Sheet1!Y226)),Sheet1!Y226,"")</f>
        <v>0</v>
      </c>
      <c r="X224">
        <f>IF(NOT(ISBLANK(Sheet1!Z226)),Sheet1!Z226,"")</f>
        <v>0</v>
      </c>
      <c r="Y224">
        <f>IF(NOT(ISBLANK(Sheet1!AA226)),Sheet1!AA226,"")</f>
        <v>412</v>
      </c>
      <c r="Z224">
        <f>IF(NOT(ISBLANK(Sheet1!AB226)),Sheet1!AB226,"")</f>
        <v>70.3</v>
      </c>
      <c r="AA224">
        <f>IF(NOT(ISBLANK(Sheet1!AC226)),Sheet1!AC226,"")</f>
        <v>109</v>
      </c>
      <c r="AB224">
        <f>IF(NOT(ISBLANK(Sheet1!AD226)),Sheet1!AD226,"")</f>
        <v>18.600000000000001</v>
      </c>
      <c r="AC224">
        <f>IF(NOT(ISBLANK(Sheet1!AE226)),Sheet1!AE226,"")</f>
        <v>0</v>
      </c>
      <c r="AD224">
        <f>IF(NOT(ISBLANK(Sheet1!AF226)),Sheet1!AF226,"")</f>
        <v>0</v>
      </c>
      <c r="AE224">
        <f>IF(NOT(ISBLANK(Sheet1!AG226)),Sheet1!AG226,"")</f>
        <v>62</v>
      </c>
      <c r="AF224">
        <f>IF(NOT(ISBLANK(Sheet1!AH226)),Sheet1!AH226,"")</f>
        <v>10.6</v>
      </c>
      <c r="AG224">
        <f>IF(NOT(ISBLANK(Sheet1!AI226)),Sheet1!AI226,"")</f>
        <v>2</v>
      </c>
      <c r="AH224">
        <f>IF(NOT(ISBLANK(Sheet1!AJ226)),Sheet1!AJ226,"")</f>
        <v>0.3</v>
      </c>
      <c r="AI224">
        <f>IF(NOT(ISBLANK(Sheet1!AK226)),Sheet1!AK226,"")</f>
        <v>0</v>
      </c>
      <c r="AJ224">
        <f>IF(NOT(ISBLANK(Sheet1!AL226)),Sheet1!AL226,"")</f>
        <v>0</v>
      </c>
      <c r="AK224">
        <f>IF(NOT(ISBLANK(Sheet1!AM226)),Sheet1!AM226,"")</f>
        <v>1</v>
      </c>
      <c r="AL224">
        <f>IF(NOT(ISBLANK(Sheet1!AN226)),Sheet1!AN226,"")</f>
        <v>0.2</v>
      </c>
      <c r="AM224">
        <f>IF(NOT(ISBLANK(Sheet1!AO226)),Sheet1!AO226,"")</f>
        <v>0</v>
      </c>
      <c r="AN224">
        <f>IF(NOT(ISBLANK(Sheet1!AP226)),Sheet1!AP226,"")</f>
        <v>0</v>
      </c>
      <c r="AO224">
        <f>IF(NOT(ISBLANK(Sheet1!AQ226)),Sheet1!AQ226,"")</f>
        <v>0</v>
      </c>
      <c r="AP224">
        <f>IF(NOT(ISBLANK(Sheet1!AR226)),Sheet1!AR226,"")</f>
        <v>0</v>
      </c>
      <c r="AQ224">
        <f>IF(NOT(ISBLANK(Sheet1!AS226)),Sheet1!AS226,"")</f>
        <v>0</v>
      </c>
      <c r="AR224">
        <f>IF(NOT(ISBLANK(Sheet1!AT226)),Sheet1!AT226,"")</f>
        <v>0</v>
      </c>
      <c r="AS224">
        <f>IF(NOT(ISBLANK(Sheet1!AU226)),Sheet1!AU226,"")</f>
        <v>0</v>
      </c>
      <c r="AT224">
        <f>IF(NOT(ISBLANK(Sheet1!AV226)),Sheet1!AV226,"")</f>
        <v>0</v>
      </c>
      <c r="AU224">
        <f>IF(NOT(ISBLANK(Sheet1!AW226)),Sheet1!AW226,"")</f>
        <v>0</v>
      </c>
      <c r="AV224">
        <f>IF(NOT(ISBLANK(Sheet1!AX226)),Sheet1!AX226,"")</f>
        <v>0</v>
      </c>
      <c r="AW224" t="str">
        <f>IF(NOT(ISBLANK(Sheet1!AZ226)),TEXT(Sheet1!AZ226,"hh:mm"),"")</f>
        <v/>
      </c>
      <c r="AX224" t="str">
        <f>IF(NOT(ISBLANK(Sheet1!BA226)),TEXT(Sheet1!BA226,"hh:mm"),"")</f>
        <v/>
      </c>
      <c r="AY224" t="str">
        <f>IF(NOT(ISBLANK(Sheet1!BB226)),Sheet1!BB226,"")</f>
        <v/>
      </c>
      <c r="AZ224" t="str">
        <f>IF(NOT(ISBLANK(Sheet1!BC226)),Sheet1!BC226,"")</f>
        <v/>
      </c>
      <c r="BA224" t="str">
        <f>IF(NOT(ISBLANK(Sheet1!BD226)),Sheet1!BD226,"")</f>
        <v/>
      </c>
      <c r="BB224" t="str">
        <f>IF(NOT(ISBLANK(Sheet1!BE226)),Sheet1!BE226,"")</f>
        <v/>
      </c>
      <c r="BC224" t="str">
        <f>IF(NOT(ISBLANK(Sheet1!BF226)),Sheet1!BF226,"")</f>
        <v/>
      </c>
      <c r="BD224" t="str">
        <f>IF(NOT(ISBLANK(Sheet1!BG226)),Sheet1!BG226,"")</f>
        <v/>
      </c>
      <c r="BE224" t="str">
        <f>IF(NOT(ISBLANK(Sheet1!BI226)),TEXT(Sheet1!BI226,"hh:mm"),"")</f>
        <v/>
      </c>
      <c r="BF224" t="str">
        <f>IF(NOT(ISBLANK(Sheet1!BJ226)),TEXT(Sheet1!BJ226,"hh:mm"),"")</f>
        <v/>
      </c>
      <c r="BG224" t="str">
        <f>IF(NOT(ISBLANK(Sheet1!BK226)),Sheet1!BK226,"")</f>
        <v/>
      </c>
      <c r="BH224" t="str">
        <f>IF(NOT(ISBLANK(Sheet1!BL226)),Sheet1!BL226,"")</f>
        <v/>
      </c>
      <c r="BI224" t="str">
        <f>IF(NOT(ISBLANK(Sheet1!BM226)),Sheet1!BM226,"")</f>
        <v/>
      </c>
      <c r="BJ224" t="str">
        <f>IF(NOT(ISBLANK(Sheet1!BN226)),Sheet1!BN226,"")</f>
        <v/>
      </c>
      <c r="BK224" t="str">
        <f>IF(NOT(ISBLANK(Sheet1!BO226)),Sheet1!BO226,"")</f>
        <v/>
      </c>
      <c r="BL224" t="str">
        <f>IF(NOT(ISBLANK(Sheet1!BP226)),Sheet1!BP226,"")</f>
        <v/>
      </c>
      <c r="BM224">
        <f t="shared" si="3"/>
        <v>88</v>
      </c>
    </row>
    <row r="225" spans="1:65">
      <c r="A225">
        <f>Sheet1!A227</f>
        <v>224</v>
      </c>
      <c r="B225" t="str">
        <f>Sheet1!B227</f>
        <v>None</v>
      </c>
      <c r="C225">
        <f>Sheet1!C227</f>
        <v>38.324170000000002</v>
      </c>
      <c r="D225">
        <f>Sheet1!D227</f>
        <v>-104.82106</v>
      </c>
      <c r="E225" t="str">
        <f>Sheet1!E227</f>
        <v>S El Charro</v>
      </c>
      <c r="F225" s="8">
        <f>Sheet1!F227</f>
        <v>45099</v>
      </c>
      <c r="G225" s="8">
        <f>Sheet1!G227</f>
        <v>45106</v>
      </c>
      <c r="H225" t="str">
        <f>Sheet1!H227</f>
        <v>W Carrizo Springs Ave</v>
      </c>
      <c r="I225">
        <f>Sheet1!I227</f>
        <v>260</v>
      </c>
      <c r="J225" t="str">
        <f>Sheet1!L227</f>
        <v>W Carrizo Springs Ave</v>
      </c>
      <c r="K225">
        <f>Sheet1!M227</f>
        <v>289</v>
      </c>
      <c r="L225">
        <f>IF(NOT(ISBLANK(Sheet1!P227)),Sheet1!P227,"")</f>
        <v>549</v>
      </c>
      <c r="M225" t="str">
        <f>IF(NOT(ISBLANK(Sheet1!Q227)),Sheet1!Q227,"")</f>
        <v/>
      </c>
      <c r="N225" s="13">
        <f>IF(NOT(ISBLANK(Sheet1!S227)),Sheet1!S227,"")</f>
        <v>30</v>
      </c>
      <c r="O225">
        <f>IF(NOT(ISBLANK(Sheet1!T227)),Sheet1!T227,"")</f>
        <v>36.6</v>
      </c>
      <c r="P225" s="13">
        <f>IF(NOT(ISBLANK(Sheet1!V227)),Sheet1!V227,"")</f>
        <v>30</v>
      </c>
      <c r="Q225">
        <f>IF(NOT(ISBLANK(Sheet1!W227)),Sheet1!W227,"")</f>
        <v>37.9</v>
      </c>
      <c r="R225" t="str">
        <f>IF(NOT(ISBLANK(Sheet1!J227)),TEXT(Sheet1!J227,"hh:mm"),"")</f>
        <v>08:00</v>
      </c>
      <c r="S225" t="str">
        <f>IF(NOT(ISBLANK(Sheet1!K227)),TEXT(Sheet1!K227,"hh:mm"),"")</f>
        <v>04:00</v>
      </c>
      <c r="T225" t="str">
        <f>IF(NOT(ISBLANK(Sheet1!N227)),TEXT(Sheet1!N227,"hh:mm"),"")</f>
        <v>10:00</v>
      </c>
      <c r="U225" t="str">
        <f>IF(NOT(ISBLANK(Sheet1!O227)),TEXT(Sheet1!O227,"hh:mm"),"")</f>
        <v>04:00</v>
      </c>
      <c r="V225">
        <f>IF(NOT(ISBLANK(Sheet1!X227)),Sheet1!X227,"")</f>
        <v>3875</v>
      </c>
      <c r="W225">
        <f>IF(NOT(ISBLANK(Sheet1!Y227)),Sheet1!Y227,"")</f>
        <v>24</v>
      </c>
      <c r="X225">
        <f>IF(NOT(ISBLANK(Sheet1!Z227)),Sheet1!Z227,"")</f>
        <v>0.6</v>
      </c>
      <c r="Y225">
        <f>IF(NOT(ISBLANK(Sheet1!AA227)),Sheet1!AA227,"")</f>
        <v>2573</v>
      </c>
      <c r="Z225">
        <f>IF(NOT(ISBLANK(Sheet1!AB227)),Sheet1!AB227,"")</f>
        <v>66.400000000000006</v>
      </c>
      <c r="AA225">
        <f>IF(NOT(ISBLANK(Sheet1!AC227)),Sheet1!AC227,"")</f>
        <v>912</v>
      </c>
      <c r="AB225">
        <f>IF(NOT(ISBLANK(Sheet1!AD227)),Sheet1!AD227,"")</f>
        <v>23.5</v>
      </c>
      <c r="AC225">
        <f>IF(NOT(ISBLANK(Sheet1!AE227)),Sheet1!AE227,"")</f>
        <v>5</v>
      </c>
      <c r="AD225">
        <f>IF(NOT(ISBLANK(Sheet1!AF227)),Sheet1!AF227,"")</f>
        <v>0.1</v>
      </c>
      <c r="AE225">
        <f>IF(NOT(ISBLANK(Sheet1!AG227)),Sheet1!AG227,"")</f>
        <v>322</v>
      </c>
      <c r="AF225">
        <f>IF(NOT(ISBLANK(Sheet1!AH227)),Sheet1!AH227,"")</f>
        <v>8.3000000000000007</v>
      </c>
      <c r="AG225">
        <f>IF(NOT(ISBLANK(Sheet1!AI227)),Sheet1!AI227,"")</f>
        <v>6</v>
      </c>
      <c r="AH225">
        <f>IF(NOT(ISBLANK(Sheet1!AJ227)),Sheet1!AJ227,"")</f>
        <v>0.2</v>
      </c>
      <c r="AI225">
        <f>IF(NOT(ISBLANK(Sheet1!AK227)),Sheet1!AK227,"")</f>
        <v>0</v>
      </c>
      <c r="AJ225">
        <f>IF(NOT(ISBLANK(Sheet1!AL227)),Sheet1!AL227,"")</f>
        <v>0</v>
      </c>
      <c r="AK225">
        <f>IF(NOT(ISBLANK(Sheet1!AM227)),Sheet1!AM227,"")</f>
        <v>33</v>
      </c>
      <c r="AL225">
        <f>IF(NOT(ISBLANK(Sheet1!AN227)),Sheet1!AN227,"")</f>
        <v>0.9</v>
      </c>
      <c r="AM225">
        <f>IF(NOT(ISBLANK(Sheet1!AO227)),Sheet1!AO227,"")</f>
        <v>0</v>
      </c>
      <c r="AN225">
        <f>IF(NOT(ISBLANK(Sheet1!AP227)),Sheet1!AP227,"")</f>
        <v>0</v>
      </c>
      <c r="AO225">
        <f>IF(NOT(ISBLANK(Sheet1!AQ227)),Sheet1!AQ227,"")</f>
        <v>0</v>
      </c>
      <c r="AP225">
        <f>IF(NOT(ISBLANK(Sheet1!AR227)),Sheet1!AR227,"")</f>
        <v>0</v>
      </c>
      <c r="AQ225">
        <f>IF(NOT(ISBLANK(Sheet1!AS227)),Sheet1!AS227,"")</f>
        <v>0</v>
      </c>
      <c r="AR225">
        <f>IF(NOT(ISBLANK(Sheet1!AT227)),Sheet1!AT227,"")</f>
        <v>0</v>
      </c>
      <c r="AS225">
        <f>IF(NOT(ISBLANK(Sheet1!AU227)),Sheet1!AU227,"")</f>
        <v>0</v>
      </c>
      <c r="AT225">
        <f>IF(NOT(ISBLANK(Sheet1!AV227)),Sheet1!AV227,"")</f>
        <v>0</v>
      </c>
      <c r="AU225">
        <f>IF(NOT(ISBLANK(Sheet1!AW227)),Sheet1!AW227,"")</f>
        <v>0</v>
      </c>
      <c r="AV225">
        <f>IF(NOT(ISBLANK(Sheet1!AX227)),Sheet1!AX227,"")</f>
        <v>0</v>
      </c>
      <c r="AW225" t="str">
        <f>IF(NOT(ISBLANK(Sheet1!AZ227)),TEXT(Sheet1!AZ227,"hh:mm"),"")</f>
        <v/>
      </c>
      <c r="AX225" t="str">
        <f>IF(NOT(ISBLANK(Sheet1!BA227)),TEXT(Sheet1!BA227,"hh:mm"),"")</f>
        <v/>
      </c>
      <c r="AY225" t="str">
        <f>IF(NOT(ISBLANK(Sheet1!BB227)),Sheet1!BB227,"")</f>
        <v/>
      </c>
      <c r="AZ225" t="str">
        <f>IF(NOT(ISBLANK(Sheet1!BC227)),Sheet1!BC227,"")</f>
        <v/>
      </c>
      <c r="BA225" t="str">
        <f>IF(NOT(ISBLANK(Sheet1!BD227)),Sheet1!BD227,"")</f>
        <v/>
      </c>
      <c r="BB225" t="str">
        <f>IF(NOT(ISBLANK(Sheet1!BE227)),Sheet1!BE227,"")</f>
        <v/>
      </c>
      <c r="BC225" t="str">
        <f>IF(NOT(ISBLANK(Sheet1!BF227)),Sheet1!BF227,"")</f>
        <v/>
      </c>
      <c r="BD225" t="str">
        <f>IF(NOT(ISBLANK(Sheet1!BG227)),Sheet1!BG227,"")</f>
        <v/>
      </c>
      <c r="BE225" t="str">
        <f>IF(NOT(ISBLANK(Sheet1!BI227)),TEXT(Sheet1!BI227,"hh:mm"),"")</f>
        <v/>
      </c>
      <c r="BF225" t="str">
        <f>IF(NOT(ISBLANK(Sheet1!BJ227)),TEXT(Sheet1!BJ227,"hh:mm"),"")</f>
        <v/>
      </c>
      <c r="BG225" t="str">
        <f>IF(NOT(ISBLANK(Sheet1!BK227)),Sheet1!BK227,"")</f>
        <v/>
      </c>
      <c r="BH225" t="str">
        <f>IF(NOT(ISBLANK(Sheet1!BL227)),Sheet1!BL227,"")</f>
        <v/>
      </c>
      <c r="BI225" t="str">
        <f>IF(NOT(ISBLANK(Sheet1!BM227)),Sheet1!BM227,"")</f>
        <v/>
      </c>
      <c r="BJ225" t="str">
        <f>IF(NOT(ISBLANK(Sheet1!BN227)),Sheet1!BN227,"")</f>
        <v/>
      </c>
      <c r="BK225" t="str">
        <f>IF(NOT(ISBLANK(Sheet1!BO227)),Sheet1!BO227,"")</f>
        <v/>
      </c>
      <c r="BL225" t="str">
        <f>IF(NOT(ISBLANK(Sheet1!BP227)),Sheet1!BP227,"")</f>
        <v/>
      </c>
      <c r="BM225">
        <f t="shared" si="3"/>
        <v>549</v>
      </c>
    </row>
    <row r="226" spans="1:65">
      <c r="A226">
        <f>Sheet1!A228</f>
        <v>225</v>
      </c>
      <c r="B226" t="str">
        <f>Sheet1!B228</f>
        <v>None</v>
      </c>
      <c r="C226">
        <f>Sheet1!C228</f>
        <v>38.391770000000001</v>
      </c>
      <c r="D226">
        <f>Sheet1!D228</f>
        <v>-104.65392</v>
      </c>
      <c r="E226" t="str">
        <f>Sheet1!E228</f>
        <v>N Buckboard Ave</v>
      </c>
      <c r="F226" s="8">
        <f>Sheet1!F228</f>
        <v>45099</v>
      </c>
      <c r="G226" s="8">
        <f>Sheet1!G228</f>
        <v>45106</v>
      </c>
      <c r="H226" t="str">
        <f>Sheet1!H228</f>
        <v>Purcell Blvd</v>
      </c>
      <c r="I226">
        <f>Sheet1!I228</f>
        <v>200</v>
      </c>
      <c r="J226" t="str">
        <f>Sheet1!L228</f>
        <v>Purcell Blvd</v>
      </c>
      <c r="K226">
        <f>Sheet1!M228</f>
        <v>210</v>
      </c>
      <c r="L226">
        <f>IF(NOT(ISBLANK(Sheet1!P228)),Sheet1!P228,"")</f>
        <v>410</v>
      </c>
      <c r="M226" t="str">
        <f>IF(NOT(ISBLANK(Sheet1!Q228)),Sheet1!Q228,"")</f>
        <v/>
      </c>
      <c r="N226" s="13">
        <f>IF(NOT(ISBLANK(Sheet1!S228)),Sheet1!S228,"")</f>
        <v>30</v>
      </c>
      <c r="O226">
        <f>IF(NOT(ISBLANK(Sheet1!T228)),Sheet1!T228,"")</f>
        <v>39.200000000000003</v>
      </c>
      <c r="P226" s="13">
        <f>IF(NOT(ISBLANK(Sheet1!V228)),Sheet1!V228,"")</f>
        <v>30</v>
      </c>
      <c r="Q226">
        <f>IF(NOT(ISBLANK(Sheet1!W228)),Sheet1!W228,"")</f>
        <v>37.299999999999997</v>
      </c>
      <c r="R226" t="str">
        <f>IF(NOT(ISBLANK(Sheet1!J228)),TEXT(Sheet1!J228,"hh:mm"),"")</f>
        <v>09:15</v>
      </c>
      <c r="S226" t="str">
        <f>IF(NOT(ISBLANK(Sheet1!K228)),TEXT(Sheet1!K228,"hh:mm"),"")</f>
        <v>03:45</v>
      </c>
      <c r="T226" t="str">
        <f>IF(NOT(ISBLANK(Sheet1!N228)),TEXT(Sheet1!N228,"hh:mm"),"")</f>
        <v>06:15</v>
      </c>
      <c r="U226" t="str">
        <f>IF(NOT(ISBLANK(Sheet1!O228)),TEXT(Sheet1!O228,"hh:mm"),"")</f>
        <v>03:30</v>
      </c>
      <c r="V226">
        <f>IF(NOT(ISBLANK(Sheet1!X228)),Sheet1!X228,"")</f>
        <v>2769</v>
      </c>
      <c r="W226">
        <f>IF(NOT(ISBLANK(Sheet1!Y228)),Sheet1!Y228,"")</f>
        <v>9</v>
      </c>
      <c r="X226">
        <f>IF(NOT(ISBLANK(Sheet1!Z228)),Sheet1!Z228,"")</f>
        <v>0.3</v>
      </c>
      <c r="Y226">
        <f>IF(NOT(ISBLANK(Sheet1!AA228)),Sheet1!AA228,"")</f>
        <v>1810</v>
      </c>
      <c r="Z226">
        <f>IF(NOT(ISBLANK(Sheet1!AB228)),Sheet1!AB228,"")</f>
        <v>65.400000000000006</v>
      </c>
      <c r="AA226">
        <f>IF(NOT(ISBLANK(Sheet1!AC228)),Sheet1!AC228,"")</f>
        <v>658</v>
      </c>
      <c r="AB226">
        <f>IF(NOT(ISBLANK(Sheet1!AD228)),Sheet1!AD228,"")</f>
        <v>23.8</v>
      </c>
      <c r="AC226">
        <f>IF(NOT(ISBLANK(Sheet1!AE228)),Sheet1!AE228,"")</f>
        <v>6</v>
      </c>
      <c r="AD226">
        <f>IF(NOT(ISBLANK(Sheet1!AF228)),Sheet1!AF228,"")</f>
        <v>0.2</v>
      </c>
      <c r="AE226">
        <f>IF(NOT(ISBLANK(Sheet1!AG228)),Sheet1!AG228,"")</f>
        <v>201</v>
      </c>
      <c r="AF226">
        <f>IF(NOT(ISBLANK(Sheet1!AH228)),Sheet1!AH228,"")</f>
        <v>7.3</v>
      </c>
      <c r="AG226">
        <f>IF(NOT(ISBLANK(Sheet1!AI228)),Sheet1!AI228,"")</f>
        <v>31</v>
      </c>
      <c r="AH226">
        <f>IF(NOT(ISBLANK(Sheet1!AJ228)),Sheet1!AJ228,"")</f>
        <v>1.1000000000000001</v>
      </c>
      <c r="AI226">
        <f>IF(NOT(ISBLANK(Sheet1!AK228)),Sheet1!AK228,"")</f>
        <v>0</v>
      </c>
      <c r="AJ226">
        <f>IF(NOT(ISBLANK(Sheet1!AL228)),Sheet1!AL228,"")</f>
        <v>0</v>
      </c>
      <c r="AK226">
        <f>IF(NOT(ISBLANK(Sheet1!AM228)),Sheet1!AM228,"")</f>
        <v>54</v>
      </c>
      <c r="AL226">
        <f>IF(NOT(ISBLANK(Sheet1!AN228)),Sheet1!AN228,"")</f>
        <v>2</v>
      </c>
      <c r="AM226">
        <f>IF(NOT(ISBLANK(Sheet1!AO228)),Sheet1!AO228,"")</f>
        <v>0</v>
      </c>
      <c r="AN226">
        <f>IF(NOT(ISBLANK(Sheet1!AP228)),Sheet1!AP228,"")</f>
        <v>0</v>
      </c>
      <c r="AO226">
        <f>IF(NOT(ISBLANK(Sheet1!AQ228)),Sheet1!AQ228,"")</f>
        <v>0</v>
      </c>
      <c r="AP226">
        <f>IF(NOT(ISBLANK(Sheet1!AR228)),Sheet1!AR228,"")</f>
        <v>0</v>
      </c>
      <c r="AQ226">
        <f>IF(NOT(ISBLANK(Sheet1!AS228)),Sheet1!AS228,"")</f>
        <v>0</v>
      </c>
      <c r="AR226">
        <f>IF(NOT(ISBLANK(Sheet1!AT228)),Sheet1!AT228,"")</f>
        <v>0</v>
      </c>
      <c r="AS226">
        <f>IF(NOT(ISBLANK(Sheet1!AU228)),Sheet1!AU228,"")</f>
        <v>0</v>
      </c>
      <c r="AT226">
        <f>IF(NOT(ISBLANK(Sheet1!AV228)),Sheet1!AV228,"")</f>
        <v>0</v>
      </c>
      <c r="AU226">
        <f>IF(NOT(ISBLANK(Sheet1!AW228)),Sheet1!AW228,"")</f>
        <v>0</v>
      </c>
      <c r="AV226">
        <f>IF(NOT(ISBLANK(Sheet1!AX228)),Sheet1!AX228,"")</f>
        <v>0</v>
      </c>
      <c r="AW226" t="str">
        <f>IF(NOT(ISBLANK(Sheet1!AZ228)),TEXT(Sheet1!AZ228,"hh:mm"),"")</f>
        <v/>
      </c>
      <c r="AX226" t="str">
        <f>IF(NOT(ISBLANK(Sheet1!BA228)),TEXT(Sheet1!BA228,"hh:mm"),"")</f>
        <v/>
      </c>
      <c r="AY226" t="str">
        <f>IF(NOT(ISBLANK(Sheet1!BB228)),Sheet1!BB228,"")</f>
        <v/>
      </c>
      <c r="AZ226" t="str">
        <f>IF(NOT(ISBLANK(Sheet1!BC228)),Sheet1!BC228,"")</f>
        <v/>
      </c>
      <c r="BA226" t="str">
        <f>IF(NOT(ISBLANK(Sheet1!BD228)),Sheet1!BD228,"")</f>
        <v/>
      </c>
      <c r="BB226" t="str">
        <f>IF(NOT(ISBLANK(Sheet1!BE228)),Sheet1!BE228,"")</f>
        <v/>
      </c>
      <c r="BC226" t="str">
        <f>IF(NOT(ISBLANK(Sheet1!BF228)),Sheet1!BF228,"")</f>
        <v/>
      </c>
      <c r="BD226" t="str">
        <f>IF(NOT(ISBLANK(Sheet1!BG228)),Sheet1!BG228,"")</f>
        <v/>
      </c>
      <c r="BE226" t="str">
        <f>IF(NOT(ISBLANK(Sheet1!BI228)),TEXT(Sheet1!BI228,"hh:mm"),"")</f>
        <v/>
      </c>
      <c r="BF226" t="str">
        <f>IF(NOT(ISBLANK(Sheet1!BJ228)),TEXT(Sheet1!BJ228,"hh:mm"),"")</f>
        <v/>
      </c>
      <c r="BG226" t="str">
        <f>IF(NOT(ISBLANK(Sheet1!BK228)),Sheet1!BK228,"")</f>
        <v/>
      </c>
      <c r="BH226" t="str">
        <f>IF(NOT(ISBLANK(Sheet1!BL228)),Sheet1!BL228,"")</f>
        <v/>
      </c>
      <c r="BI226" t="str">
        <f>IF(NOT(ISBLANK(Sheet1!BM228)),Sheet1!BM228,"")</f>
        <v/>
      </c>
      <c r="BJ226" t="str">
        <f>IF(NOT(ISBLANK(Sheet1!BN228)),Sheet1!BN228,"")</f>
        <v/>
      </c>
      <c r="BK226" t="str">
        <f>IF(NOT(ISBLANK(Sheet1!BO228)),Sheet1!BO228,"")</f>
        <v/>
      </c>
      <c r="BL226" t="str">
        <f>IF(NOT(ISBLANK(Sheet1!BP228)),Sheet1!BP228,"")</f>
        <v/>
      </c>
      <c r="BM226">
        <f t="shared" si="3"/>
        <v>410</v>
      </c>
    </row>
    <row r="227" spans="1:65">
      <c r="A227">
        <f>Sheet1!A229</f>
        <v>226</v>
      </c>
      <c r="B227" t="str">
        <f>Sheet1!B229</f>
        <v>None</v>
      </c>
      <c r="C227">
        <f>Sheet1!C229</f>
        <v>38.198971999999998</v>
      </c>
      <c r="D227">
        <f>Sheet1!D229</f>
        <v>-104.81219400000001</v>
      </c>
      <c r="E227" t="str">
        <f>Sheet1!E229</f>
        <v xml:space="preserve">W Red Creek Springs </v>
      </c>
      <c r="F227" s="8">
        <f>Sheet1!F229</f>
        <v>45090</v>
      </c>
      <c r="G227" s="8">
        <f>Sheet1!G229</f>
        <v>45112</v>
      </c>
      <c r="H227" t="str">
        <f>Sheet1!H229</f>
        <v>Hwy 96</v>
      </c>
      <c r="I227">
        <f>Sheet1!I229</f>
        <v>40</v>
      </c>
      <c r="J227" t="str">
        <f>Sheet1!L229</f>
        <v>Hwy 96</v>
      </c>
      <c r="K227">
        <f>Sheet1!M229</f>
        <v>42</v>
      </c>
      <c r="L227">
        <f>IF(NOT(ISBLANK(Sheet1!P229)),Sheet1!P229,"")</f>
        <v>82</v>
      </c>
      <c r="M227" t="str">
        <f>IF(NOT(ISBLANK(Sheet1!Q229)),Sheet1!Q229,"")</f>
        <v/>
      </c>
      <c r="N227" s="13" t="str">
        <f>IF(NOT(ISBLANK(Sheet1!S229)),Sheet1!S229,"")</f>
        <v/>
      </c>
      <c r="O227">
        <f>IF(NOT(ISBLANK(Sheet1!T229)),Sheet1!T229,"")</f>
        <v>48.6</v>
      </c>
      <c r="P227" s="13">
        <f>IF(NOT(ISBLANK(Sheet1!V229)),Sheet1!V229,"")</f>
        <v>0</v>
      </c>
      <c r="Q227">
        <f>IF(NOT(ISBLANK(Sheet1!W229)),Sheet1!W229,"")</f>
        <v>57.3</v>
      </c>
      <c r="R227" t="str">
        <f>IF(NOT(ISBLANK(Sheet1!J229)),TEXT(Sheet1!J229,"hh:mm"),"")</f>
        <v>09:45</v>
      </c>
      <c r="S227" t="str">
        <f>IF(NOT(ISBLANK(Sheet1!K229)),TEXT(Sheet1!K229,"hh:mm"),"")</f>
        <v>03:30</v>
      </c>
      <c r="T227" t="str">
        <f>IF(NOT(ISBLANK(Sheet1!N229)),TEXT(Sheet1!N229,"hh:mm"),"")</f>
        <v>06:15</v>
      </c>
      <c r="U227" t="str">
        <f>IF(NOT(ISBLANK(Sheet1!O229)),TEXT(Sheet1!O229,"hh:mm"),"")</f>
        <v>12:00</v>
      </c>
      <c r="V227">
        <f>IF(NOT(ISBLANK(Sheet1!X229)),Sheet1!X229,"")</f>
        <v>1794</v>
      </c>
      <c r="W227">
        <f>IF(NOT(ISBLANK(Sheet1!Y229)),Sheet1!Y229,"")</f>
        <v>4</v>
      </c>
      <c r="X227">
        <f>IF(NOT(ISBLANK(Sheet1!Z229)),Sheet1!Z229,"")</f>
        <v>0.2</v>
      </c>
      <c r="Y227">
        <f>IF(NOT(ISBLANK(Sheet1!AA229)),Sheet1!AA229,"")</f>
        <v>913</v>
      </c>
      <c r="Z227">
        <f>IF(NOT(ISBLANK(Sheet1!AB229)),Sheet1!AB229,"")</f>
        <v>50.9</v>
      </c>
      <c r="AA227">
        <f>IF(NOT(ISBLANK(Sheet1!AC229)),Sheet1!AC229,"")</f>
        <v>541</v>
      </c>
      <c r="AB227">
        <f>IF(NOT(ISBLANK(Sheet1!AD229)),Sheet1!AD229,"")</f>
        <v>30.2</v>
      </c>
      <c r="AC227">
        <f>IF(NOT(ISBLANK(Sheet1!AE229)),Sheet1!AE229,"")</f>
        <v>7</v>
      </c>
      <c r="AD227">
        <f>IF(NOT(ISBLANK(Sheet1!AF229)),Sheet1!AF229,"")</f>
        <v>0.4</v>
      </c>
      <c r="AE227">
        <f>IF(NOT(ISBLANK(Sheet1!AG229)),Sheet1!AG229,"")</f>
        <v>287</v>
      </c>
      <c r="AF227">
        <f>IF(NOT(ISBLANK(Sheet1!AH229)),Sheet1!AH229,"")</f>
        <v>16</v>
      </c>
      <c r="AG227">
        <f>IF(NOT(ISBLANK(Sheet1!AI229)),Sheet1!AI229,"")</f>
        <v>12</v>
      </c>
      <c r="AH227">
        <f>IF(NOT(ISBLANK(Sheet1!AJ229)),Sheet1!AJ229,"")</f>
        <v>0.7</v>
      </c>
      <c r="AI227">
        <f>IF(NOT(ISBLANK(Sheet1!AK229)),Sheet1!AK229,"")</f>
        <v>0</v>
      </c>
      <c r="AJ227">
        <f>IF(NOT(ISBLANK(Sheet1!AL229)),Sheet1!AL229,"")</f>
        <v>0</v>
      </c>
      <c r="AK227">
        <f>IF(NOT(ISBLANK(Sheet1!AM229)),Sheet1!AM229,"")</f>
        <v>27</v>
      </c>
      <c r="AL227">
        <f>IF(NOT(ISBLANK(Sheet1!AN229)),Sheet1!AN229,"")</f>
        <v>1.5</v>
      </c>
      <c r="AM227">
        <f>IF(NOT(ISBLANK(Sheet1!AO229)),Sheet1!AO229,"")</f>
        <v>3</v>
      </c>
      <c r="AN227">
        <f>IF(NOT(ISBLANK(Sheet1!AP229)),Sheet1!AP229,"")</f>
        <v>0.2</v>
      </c>
      <c r="AO227">
        <f>IF(NOT(ISBLANK(Sheet1!AQ229)),Sheet1!AQ229,"")</f>
        <v>0</v>
      </c>
      <c r="AP227">
        <f>IF(NOT(ISBLANK(Sheet1!AR229)),Sheet1!AR229,"")</f>
        <v>0</v>
      </c>
      <c r="AQ227">
        <f>IF(NOT(ISBLANK(Sheet1!AS229)),Sheet1!AS229,"")</f>
        <v>0</v>
      </c>
      <c r="AR227">
        <f>IF(NOT(ISBLANK(Sheet1!AT229)),Sheet1!AT229,"")</f>
        <v>0</v>
      </c>
      <c r="AS227">
        <f>IF(NOT(ISBLANK(Sheet1!AU229)),Sheet1!AU229,"")</f>
        <v>0</v>
      </c>
      <c r="AT227">
        <f>IF(NOT(ISBLANK(Sheet1!AV229)),Sheet1!AV229,"")</f>
        <v>0</v>
      </c>
      <c r="AU227">
        <f>IF(NOT(ISBLANK(Sheet1!AW229)),Sheet1!AW229,"")</f>
        <v>0</v>
      </c>
      <c r="AV227">
        <f>IF(NOT(ISBLANK(Sheet1!AX229)),Sheet1!AX229,"")</f>
        <v>0</v>
      </c>
      <c r="AW227" t="str">
        <f>IF(NOT(ISBLANK(Sheet1!AZ229)),TEXT(Sheet1!AZ229,"hh:mm"),"")</f>
        <v/>
      </c>
      <c r="AX227" t="str">
        <f>IF(NOT(ISBLANK(Sheet1!BA229)),TEXT(Sheet1!BA229,"hh:mm"),"")</f>
        <v/>
      </c>
      <c r="AY227" t="str">
        <f>IF(NOT(ISBLANK(Sheet1!BB229)),Sheet1!BB229,"")</f>
        <v/>
      </c>
      <c r="AZ227" t="str">
        <f>IF(NOT(ISBLANK(Sheet1!BC229)),Sheet1!BC229,"")</f>
        <v/>
      </c>
      <c r="BA227" t="str">
        <f>IF(NOT(ISBLANK(Sheet1!BD229)),Sheet1!BD229,"")</f>
        <v/>
      </c>
      <c r="BB227" t="str">
        <f>IF(NOT(ISBLANK(Sheet1!BE229)),Sheet1!BE229,"")</f>
        <v/>
      </c>
      <c r="BC227" t="str">
        <f>IF(NOT(ISBLANK(Sheet1!BF229)),Sheet1!BF229,"")</f>
        <v/>
      </c>
      <c r="BD227" t="str">
        <f>IF(NOT(ISBLANK(Sheet1!BG229)),Sheet1!BG229,"")</f>
        <v/>
      </c>
      <c r="BE227" t="str">
        <f>IF(NOT(ISBLANK(Sheet1!BI229)),TEXT(Sheet1!BI229,"hh:mm"),"")</f>
        <v/>
      </c>
      <c r="BF227" t="str">
        <f>IF(NOT(ISBLANK(Sheet1!BJ229)),TEXT(Sheet1!BJ229,"hh:mm"),"")</f>
        <v/>
      </c>
      <c r="BG227" t="str">
        <f>IF(NOT(ISBLANK(Sheet1!BK229)),Sheet1!BK229,"")</f>
        <v/>
      </c>
      <c r="BH227" t="str">
        <f>IF(NOT(ISBLANK(Sheet1!BL229)),Sheet1!BL229,"")</f>
        <v/>
      </c>
      <c r="BI227" t="str">
        <f>IF(NOT(ISBLANK(Sheet1!BM229)),Sheet1!BM229,"")</f>
        <v/>
      </c>
      <c r="BJ227" t="str">
        <f>IF(NOT(ISBLANK(Sheet1!BN229)),Sheet1!BN229,"")</f>
        <v/>
      </c>
      <c r="BK227" t="str">
        <f>IF(NOT(ISBLANK(Sheet1!BO229)),Sheet1!BO229,"")</f>
        <v/>
      </c>
      <c r="BL227" t="str">
        <f>IF(NOT(ISBLANK(Sheet1!BP229)),Sheet1!BP229,"")</f>
        <v/>
      </c>
      <c r="BM227">
        <f t="shared" si="3"/>
        <v>82</v>
      </c>
    </row>
    <row r="228" spans="1:65">
      <c r="A228">
        <f>Sheet1!A230</f>
        <v>227</v>
      </c>
      <c r="B228" t="str">
        <f>Sheet1!B230</f>
        <v>None</v>
      </c>
      <c r="C228">
        <f>Sheet1!C230</f>
        <v>38.197833000000003</v>
      </c>
      <c r="D228">
        <f>Sheet1!D230</f>
        <v>-104.83502799999999</v>
      </c>
      <c r="E228" t="str">
        <f>Sheet1!E230</f>
        <v xml:space="preserve">W Red Creek Springs </v>
      </c>
      <c r="F228" s="8">
        <f>Sheet1!F230</f>
        <v>45090</v>
      </c>
      <c r="G228" s="8">
        <f>Sheet1!G230</f>
        <v>45112</v>
      </c>
      <c r="H228" t="str">
        <f>Sheet1!H230</f>
        <v>Hwy 96</v>
      </c>
      <c r="I228">
        <f>Sheet1!I230</f>
        <v>27</v>
      </c>
      <c r="J228" t="str">
        <f>Sheet1!L230</f>
        <v>Hwy 96</v>
      </c>
      <c r="K228">
        <f>Sheet1!M230</f>
        <v>24</v>
      </c>
      <c r="L228">
        <f>IF(NOT(ISBLANK(Sheet1!P230)),Sheet1!P230,"")</f>
        <v>51</v>
      </c>
      <c r="M228" t="str">
        <f>IF(NOT(ISBLANK(Sheet1!Q230)),Sheet1!Q230,"")</f>
        <v/>
      </c>
      <c r="N228" s="13" t="str">
        <f>IF(NOT(ISBLANK(Sheet1!S230)),Sheet1!S230,"")</f>
        <v/>
      </c>
      <c r="O228">
        <f>IF(NOT(ISBLANK(Sheet1!T230)),Sheet1!T230,"")</f>
        <v>49.6</v>
      </c>
      <c r="P228" s="13">
        <f>IF(NOT(ISBLANK(Sheet1!V230)),Sheet1!V230,"")</f>
        <v>0</v>
      </c>
      <c r="Q228">
        <f>IF(NOT(ISBLANK(Sheet1!W230)),Sheet1!W230,"")</f>
        <v>47.5</v>
      </c>
      <c r="R228" t="str">
        <f>IF(NOT(ISBLANK(Sheet1!J230)),TEXT(Sheet1!J230,"hh:mm"),"")</f>
        <v>11:00</v>
      </c>
      <c r="S228" t="str">
        <f>IF(NOT(ISBLANK(Sheet1!K230)),TEXT(Sheet1!K230,"hh:mm"),"")</f>
        <v>03:15</v>
      </c>
      <c r="T228" t="str">
        <f>IF(NOT(ISBLANK(Sheet1!N230)),TEXT(Sheet1!N230,"hh:mm"),"")</f>
        <v>09:30</v>
      </c>
      <c r="U228" t="str">
        <f>IF(NOT(ISBLANK(Sheet1!O230)),TEXT(Sheet1!O230,"hh:mm"),"")</f>
        <v>01:45</v>
      </c>
      <c r="V228">
        <f>IF(NOT(ISBLANK(Sheet1!X230)),Sheet1!X230,"")</f>
        <v>1139</v>
      </c>
      <c r="W228">
        <f>IF(NOT(ISBLANK(Sheet1!Y230)),Sheet1!Y230,"")</f>
        <v>0</v>
      </c>
      <c r="X228">
        <f>IF(NOT(ISBLANK(Sheet1!Z230)),Sheet1!Z230,"")</f>
        <v>0</v>
      </c>
      <c r="Y228">
        <f>IF(NOT(ISBLANK(Sheet1!AA230)),Sheet1!AA230,"")</f>
        <v>559</v>
      </c>
      <c r="Z228">
        <f>IF(NOT(ISBLANK(Sheet1!AB230)),Sheet1!AB230,"")</f>
        <v>49.1</v>
      </c>
      <c r="AA228">
        <f>IF(NOT(ISBLANK(Sheet1!AC230)),Sheet1!AC230,"")</f>
        <v>391</v>
      </c>
      <c r="AB228">
        <f>IF(NOT(ISBLANK(Sheet1!AD230)),Sheet1!AD230,"")</f>
        <v>34.299999999999997</v>
      </c>
      <c r="AC228">
        <f>IF(NOT(ISBLANK(Sheet1!AE230)),Sheet1!AE230,"")</f>
        <v>5</v>
      </c>
      <c r="AD228">
        <f>IF(NOT(ISBLANK(Sheet1!AF230)),Sheet1!AF230,"")</f>
        <v>0.4</v>
      </c>
      <c r="AE228">
        <f>IF(NOT(ISBLANK(Sheet1!AG230)),Sheet1!AG230,"")</f>
        <v>152</v>
      </c>
      <c r="AF228">
        <f>IF(NOT(ISBLANK(Sheet1!AH230)),Sheet1!AH230,"")</f>
        <v>13.3</v>
      </c>
      <c r="AG228">
        <f>IF(NOT(ISBLANK(Sheet1!AI230)),Sheet1!AI230,"")</f>
        <v>6</v>
      </c>
      <c r="AH228">
        <f>IF(NOT(ISBLANK(Sheet1!AJ230)),Sheet1!AJ230,"")</f>
        <v>0.5</v>
      </c>
      <c r="AI228">
        <f>IF(NOT(ISBLANK(Sheet1!AK230)),Sheet1!AK230,"")</f>
        <v>0</v>
      </c>
      <c r="AJ228">
        <f>IF(NOT(ISBLANK(Sheet1!AL230)),Sheet1!AL230,"")</f>
        <v>0</v>
      </c>
      <c r="AK228">
        <f>IF(NOT(ISBLANK(Sheet1!AM230)),Sheet1!AM230,"")</f>
        <v>23</v>
      </c>
      <c r="AL228">
        <f>IF(NOT(ISBLANK(Sheet1!AN230)),Sheet1!AN230,"")</f>
        <v>2</v>
      </c>
      <c r="AM228">
        <f>IF(NOT(ISBLANK(Sheet1!AO230)),Sheet1!AO230,"")</f>
        <v>3</v>
      </c>
      <c r="AN228">
        <f>IF(NOT(ISBLANK(Sheet1!AP230)),Sheet1!AP230,"")</f>
        <v>0.3</v>
      </c>
      <c r="AO228">
        <f>IF(NOT(ISBLANK(Sheet1!AQ230)),Sheet1!AQ230,"")</f>
        <v>0</v>
      </c>
      <c r="AP228">
        <f>IF(NOT(ISBLANK(Sheet1!AR230)),Sheet1!AR230,"")</f>
        <v>0</v>
      </c>
      <c r="AQ228">
        <f>IF(NOT(ISBLANK(Sheet1!AS230)),Sheet1!AS230,"")</f>
        <v>0</v>
      </c>
      <c r="AR228">
        <f>IF(NOT(ISBLANK(Sheet1!AT230)),Sheet1!AT230,"")</f>
        <v>0</v>
      </c>
      <c r="AS228">
        <f>IF(NOT(ISBLANK(Sheet1!AU230)),Sheet1!AU230,"")</f>
        <v>0</v>
      </c>
      <c r="AT228">
        <f>IF(NOT(ISBLANK(Sheet1!AV230)),Sheet1!AV230,"")</f>
        <v>0</v>
      </c>
      <c r="AU228">
        <f>IF(NOT(ISBLANK(Sheet1!AW230)),Sheet1!AW230,"")</f>
        <v>0</v>
      </c>
      <c r="AV228">
        <f>IF(NOT(ISBLANK(Sheet1!AX230)),Sheet1!AX230,"")</f>
        <v>0</v>
      </c>
      <c r="AW228" t="str">
        <f>IF(NOT(ISBLANK(Sheet1!AZ230)),TEXT(Sheet1!AZ230,"hh:mm"),"")</f>
        <v/>
      </c>
      <c r="AX228" t="str">
        <f>IF(NOT(ISBLANK(Sheet1!BA230)),TEXT(Sheet1!BA230,"hh:mm"),"")</f>
        <v/>
      </c>
      <c r="AY228" t="str">
        <f>IF(NOT(ISBLANK(Sheet1!BB230)),Sheet1!BB230,"")</f>
        <v/>
      </c>
      <c r="AZ228" t="str">
        <f>IF(NOT(ISBLANK(Sheet1!BC230)),Sheet1!BC230,"")</f>
        <v/>
      </c>
      <c r="BA228" t="str">
        <f>IF(NOT(ISBLANK(Sheet1!BD230)),Sheet1!BD230,"")</f>
        <v/>
      </c>
      <c r="BB228" t="str">
        <f>IF(NOT(ISBLANK(Sheet1!BE230)),Sheet1!BE230,"")</f>
        <v/>
      </c>
      <c r="BC228" t="str">
        <f>IF(NOT(ISBLANK(Sheet1!BF230)),Sheet1!BF230,"")</f>
        <v/>
      </c>
      <c r="BD228" t="str">
        <f>IF(NOT(ISBLANK(Sheet1!BG230)),Sheet1!BG230,"")</f>
        <v/>
      </c>
      <c r="BE228" t="str">
        <f>IF(NOT(ISBLANK(Sheet1!BI230)),TEXT(Sheet1!BI230,"hh:mm"),"")</f>
        <v/>
      </c>
      <c r="BF228" t="str">
        <f>IF(NOT(ISBLANK(Sheet1!BJ230)),TEXT(Sheet1!BJ230,"hh:mm"),"")</f>
        <v/>
      </c>
      <c r="BG228" t="str">
        <f>IF(NOT(ISBLANK(Sheet1!BK230)),Sheet1!BK230,"")</f>
        <v/>
      </c>
      <c r="BH228" t="str">
        <f>IF(NOT(ISBLANK(Sheet1!BL230)),Sheet1!BL230,"")</f>
        <v/>
      </c>
      <c r="BI228" t="str">
        <f>IF(NOT(ISBLANK(Sheet1!BM230)),Sheet1!BM230,"")</f>
        <v/>
      </c>
      <c r="BJ228" t="str">
        <f>IF(NOT(ISBLANK(Sheet1!BN230)),Sheet1!BN230,"")</f>
        <v/>
      </c>
      <c r="BK228" t="str">
        <f>IF(NOT(ISBLANK(Sheet1!BO230)),Sheet1!BO230,"")</f>
        <v/>
      </c>
      <c r="BL228" t="str">
        <f>IF(NOT(ISBLANK(Sheet1!BP230)),Sheet1!BP230,"")</f>
        <v/>
      </c>
      <c r="BM228">
        <f t="shared" si="3"/>
        <v>51</v>
      </c>
    </row>
    <row r="229" spans="1:65">
      <c r="A229">
        <f>Sheet1!A231</f>
        <v>228</v>
      </c>
      <c r="B229" t="str">
        <f>Sheet1!B231</f>
        <v>PW::PW1010::0300</v>
      </c>
      <c r="C229">
        <f>Sheet1!C231</f>
        <v>38.406999999999996</v>
      </c>
      <c r="D229">
        <f>Sheet1!D231</f>
        <v>-104.668083</v>
      </c>
      <c r="E229" t="str">
        <f>Sheet1!E231</f>
        <v>E Laramie Dr</v>
      </c>
      <c r="F229" s="8">
        <f>Sheet1!F231</f>
        <v>45099</v>
      </c>
      <c r="G229" s="8">
        <f>Sheet1!G231</f>
        <v>45106</v>
      </c>
      <c r="H229" t="str">
        <f>Sheet1!H231</f>
        <v>N Wild Bill Hickock</v>
      </c>
      <c r="I229">
        <f>Sheet1!I231</f>
        <v>91</v>
      </c>
      <c r="J229" t="str">
        <f>Sheet1!L231</f>
        <v>N Wild Bill Hickock</v>
      </c>
      <c r="K229">
        <f>Sheet1!M231</f>
        <v>94</v>
      </c>
      <c r="L229">
        <f>IF(NOT(ISBLANK(Sheet1!P231)),Sheet1!P231,"")</f>
        <v>185</v>
      </c>
      <c r="M229" t="str">
        <f>IF(NOT(ISBLANK(Sheet1!Q231)),Sheet1!Q231,"")</f>
        <v/>
      </c>
      <c r="N229" s="13">
        <f>IF(NOT(ISBLANK(Sheet1!S231)),Sheet1!S231,"")</f>
        <v>30</v>
      </c>
      <c r="O229">
        <f>IF(NOT(ISBLANK(Sheet1!T231)),Sheet1!T231,"")</f>
        <v>37.200000000000003</v>
      </c>
      <c r="P229" s="13">
        <f>IF(NOT(ISBLANK(Sheet1!V231)),Sheet1!V231,"")</f>
        <v>30</v>
      </c>
      <c r="Q229">
        <f>IF(NOT(ISBLANK(Sheet1!W231)),Sheet1!W231,"")</f>
        <v>43</v>
      </c>
      <c r="R229" t="str">
        <f>IF(NOT(ISBLANK(Sheet1!J231)),TEXT(Sheet1!J231,"hh:mm"),"")</f>
        <v>10:45</v>
      </c>
      <c r="S229" t="str">
        <f>IF(NOT(ISBLANK(Sheet1!K231)),TEXT(Sheet1!K231,"hh:mm"),"")</f>
        <v>03:15</v>
      </c>
      <c r="T229" t="str">
        <f>IF(NOT(ISBLANK(Sheet1!N231)),TEXT(Sheet1!N231,"hh:mm"),"")</f>
        <v>06:30</v>
      </c>
      <c r="U229" t="str">
        <f>IF(NOT(ISBLANK(Sheet1!O231)),TEXT(Sheet1!O231,"hh:mm"),"")</f>
        <v>03:30</v>
      </c>
      <c r="V229">
        <f>IF(NOT(ISBLANK(Sheet1!X231)),Sheet1!X231,"")</f>
        <v>1428</v>
      </c>
      <c r="W229">
        <f>IF(NOT(ISBLANK(Sheet1!Y231)),Sheet1!Y231,"")</f>
        <v>4</v>
      </c>
      <c r="X229">
        <f>IF(NOT(ISBLANK(Sheet1!Z231)),Sheet1!Z231,"")</f>
        <v>0.3</v>
      </c>
      <c r="Y229">
        <f>IF(NOT(ISBLANK(Sheet1!AA231)),Sheet1!AA231,"")</f>
        <v>838</v>
      </c>
      <c r="Z229">
        <f>IF(NOT(ISBLANK(Sheet1!AB231)),Sheet1!AB231,"")</f>
        <v>58.7</v>
      </c>
      <c r="AA229">
        <f>IF(NOT(ISBLANK(Sheet1!AC231)),Sheet1!AC231,"")</f>
        <v>365</v>
      </c>
      <c r="AB229">
        <f>IF(NOT(ISBLANK(Sheet1!AD231)),Sheet1!AD231,"")</f>
        <v>25.6</v>
      </c>
      <c r="AC229">
        <f>IF(NOT(ISBLANK(Sheet1!AE231)),Sheet1!AE231,"")</f>
        <v>7</v>
      </c>
      <c r="AD229">
        <f>IF(NOT(ISBLANK(Sheet1!AF231)),Sheet1!AF231,"")</f>
        <v>0.5</v>
      </c>
      <c r="AE229">
        <f>IF(NOT(ISBLANK(Sheet1!AG231)),Sheet1!AG231,"")</f>
        <v>183</v>
      </c>
      <c r="AF229">
        <f>IF(NOT(ISBLANK(Sheet1!AH231)),Sheet1!AH231,"")</f>
        <v>12.8</v>
      </c>
      <c r="AG229">
        <f>IF(NOT(ISBLANK(Sheet1!AI231)),Sheet1!AI231,"")</f>
        <v>9</v>
      </c>
      <c r="AH229">
        <f>IF(NOT(ISBLANK(Sheet1!AJ231)),Sheet1!AJ231,"")</f>
        <v>0.6</v>
      </c>
      <c r="AI229">
        <f>IF(NOT(ISBLANK(Sheet1!AK231)),Sheet1!AK231,"")</f>
        <v>0</v>
      </c>
      <c r="AJ229">
        <f>IF(NOT(ISBLANK(Sheet1!AL231)),Sheet1!AL231,"")</f>
        <v>0</v>
      </c>
      <c r="AK229">
        <f>IF(NOT(ISBLANK(Sheet1!AM231)),Sheet1!AM231,"")</f>
        <v>22</v>
      </c>
      <c r="AL229">
        <f>IF(NOT(ISBLANK(Sheet1!AN231)),Sheet1!AN231,"")</f>
        <v>1.5</v>
      </c>
      <c r="AM229">
        <f>IF(NOT(ISBLANK(Sheet1!AO231)),Sheet1!AO231,"")</f>
        <v>0</v>
      </c>
      <c r="AN229">
        <f>IF(NOT(ISBLANK(Sheet1!AP231)),Sheet1!AP231,"")</f>
        <v>0</v>
      </c>
      <c r="AO229">
        <f>IF(NOT(ISBLANK(Sheet1!AQ231)),Sheet1!AQ231,"")</f>
        <v>0</v>
      </c>
      <c r="AP229">
        <f>IF(NOT(ISBLANK(Sheet1!AR231)),Sheet1!AR231,"")</f>
        <v>0</v>
      </c>
      <c r="AQ229">
        <f>IF(NOT(ISBLANK(Sheet1!AS231)),Sheet1!AS231,"")</f>
        <v>0</v>
      </c>
      <c r="AR229">
        <f>IF(NOT(ISBLANK(Sheet1!AT231)),Sheet1!AT231,"")</f>
        <v>0</v>
      </c>
      <c r="AS229">
        <f>IF(NOT(ISBLANK(Sheet1!AU231)),Sheet1!AU231,"")</f>
        <v>0</v>
      </c>
      <c r="AT229">
        <f>IF(NOT(ISBLANK(Sheet1!AV231)),Sheet1!AV231,"")</f>
        <v>0</v>
      </c>
      <c r="AU229">
        <f>IF(NOT(ISBLANK(Sheet1!AW231)),Sheet1!AW231,"")</f>
        <v>0</v>
      </c>
      <c r="AV229">
        <f>IF(NOT(ISBLANK(Sheet1!AX231)),Sheet1!AX231,"")</f>
        <v>0</v>
      </c>
      <c r="AW229" t="str">
        <f>IF(NOT(ISBLANK(Sheet1!AZ231)),TEXT(Sheet1!AZ231,"hh:mm"),"")</f>
        <v/>
      </c>
      <c r="AX229" t="str">
        <f>IF(NOT(ISBLANK(Sheet1!BA231)),TEXT(Sheet1!BA231,"hh:mm"),"")</f>
        <v/>
      </c>
      <c r="AY229" t="str">
        <f>IF(NOT(ISBLANK(Sheet1!BB231)),Sheet1!BB231,"")</f>
        <v/>
      </c>
      <c r="AZ229" t="str">
        <f>IF(NOT(ISBLANK(Sheet1!BC231)),Sheet1!BC231,"")</f>
        <v/>
      </c>
      <c r="BA229" t="str">
        <f>IF(NOT(ISBLANK(Sheet1!BD231)),Sheet1!BD231,"")</f>
        <v/>
      </c>
      <c r="BB229" t="str">
        <f>IF(NOT(ISBLANK(Sheet1!BE231)),Sheet1!BE231,"")</f>
        <v/>
      </c>
      <c r="BC229" t="str">
        <f>IF(NOT(ISBLANK(Sheet1!BF231)),Sheet1!BF231,"")</f>
        <v/>
      </c>
      <c r="BD229" t="str">
        <f>IF(NOT(ISBLANK(Sheet1!BG231)),Sheet1!BG231,"")</f>
        <v/>
      </c>
      <c r="BE229" t="str">
        <f>IF(NOT(ISBLANK(Sheet1!BI231)),TEXT(Sheet1!BI231,"hh:mm"),"")</f>
        <v/>
      </c>
      <c r="BF229" t="str">
        <f>IF(NOT(ISBLANK(Sheet1!BJ231)),TEXT(Sheet1!BJ231,"hh:mm"),"")</f>
        <v/>
      </c>
      <c r="BG229" t="str">
        <f>IF(NOT(ISBLANK(Sheet1!BK231)),Sheet1!BK231,"")</f>
        <v/>
      </c>
      <c r="BH229" t="str">
        <f>IF(NOT(ISBLANK(Sheet1!BL231)),Sheet1!BL231,"")</f>
        <v/>
      </c>
      <c r="BI229" t="str">
        <f>IF(NOT(ISBLANK(Sheet1!BM231)),Sheet1!BM231,"")</f>
        <v/>
      </c>
      <c r="BJ229" t="str">
        <f>IF(NOT(ISBLANK(Sheet1!BN231)),Sheet1!BN231,"")</f>
        <v/>
      </c>
      <c r="BK229" t="str">
        <f>IF(NOT(ISBLANK(Sheet1!BO231)),Sheet1!BO231,"")</f>
        <v/>
      </c>
      <c r="BL229" t="str">
        <f>IF(NOT(ISBLANK(Sheet1!BP231)),Sheet1!BP231,"")</f>
        <v/>
      </c>
      <c r="BM229">
        <f t="shared" si="3"/>
        <v>185</v>
      </c>
    </row>
    <row r="230" spans="1:65">
      <c r="A230">
        <f>Sheet1!A232</f>
        <v>229</v>
      </c>
      <c r="B230" t="str">
        <f>Sheet1!B232</f>
        <v>PW::PW1010::0100</v>
      </c>
      <c r="C230">
        <f>Sheet1!C232</f>
        <v>38.400501628216297</v>
      </c>
      <c r="D230">
        <f>Sheet1!D232</f>
        <v>-104.687688157671</v>
      </c>
      <c r="E230" t="str">
        <f>Sheet1!E232</f>
        <v>E Laramie Dr</v>
      </c>
      <c r="F230" s="8">
        <f>Sheet1!F232</f>
        <v>45099</v>
      </c>
      <c r="G230" s="8">
        <f>Sheet1!G232</f>
        <v>45106</v>
      </c>
      <c r="H230" t="str">
        <f>Sheet1!H232</f>
        <v>E Platteville Blvd</v>
      </c>
      <c r="I230">
        <f>Sheet1!I232</f>
        <v>337</v>
      </c>
      <c r="J230" t="str">
        <f>Sheet1!L232</f>
        <v>E Platteville Blvd</v>
      </c>
      <c r="K230">
        <f>Sheet1!M232</f>
        <v>323</v>
      </c>
      <c r="L230">
        <f>IF(NOT(ISBLANK(Sheet1!P232)),Sheet1!P232,"")</f>
        <v>660</v>
      </c>
      <c r="M230" t="str">
        <f>IF(NOT(ISBLANK(Sheet1!Q232)),Sheet1!Q232,"")</f>
        <v/>
      </c>
      <c r="N230" s="13">
        <f>IF(NOT(ISBLANK(Sheet1!S232)),Sheet1!S232,"")</f>
        <v>30</v>
      </c>
      <c r="O230">
        <f>IF(NOT(ISBLANK(Sheet1!T232)),Sheet1!T232,"")</f>
        <v>38.5</v>
      </c>
      <c r="P230" s="13">
        <f>IF(NOT(ISBLANK(Sheet1!V232)),Sheet1!V232,"")</f>
        <v>30</v>
      </c>
      <c r="Q230">
        <f>IF(NOT(ISBLANK(Sheet1!W232)),Sheet1!W232,"")</f>
        <v>40.6</v>
      </c>
      <c r="R230" t="str">
        <f>IF(NOT(ISBLANK(Sheet1!J232)),TEXT(Sheet1!J232,"hh:mm"),"")</f>
        <v>10:45</v>
      </c>
      <c r="S230" t="str">
        <f>IF(NOT(ISBLANK(Sheet1!K232)),TEXT(Sheet1!K232,"hh:mm"),"")</f>
        <v>04:00</v>
      </c>
      <c r="T230" t="str">
        <f>IF(NOT(ISBLANK(Sheet1!N232)),TEXT(Sheet1!N232,"hh:mm"),"")</f>
        <v>06:45</v>
      </c>
      <c r="U230" t="str">
        <f>IF(NOT(ISBLANK(Sheet1!O232)),TEXT(Sheet1!O232,"hh:mm"),"")</f>
        <v>03:45</v>
      </c>
      <c r="V230">
        <f>IF(NOT(ISBLANK(Sheet1!X232)),Sheet1!X232,"")</f>
        <v>5153</v>
      </c>
      <c r="W230">
        <f>IF(NOT(ISBLANK(Sheet1!Y232)),Sheet1!Y232,"")</f>
        <v>31</v>
      </c>
      <c r="X230">
        <f>IF(NOT(ISBLANK(Sheet1!Z232)),Sheet1!Z232,"")</f>
        <v>0.6</v>
      </c>
      <c r="Y230">
        <f>IF(NOT(ISBLANK(Sheet1!AA232)),Sheet1!AA232,"")</f>
        <v>3403</v>
      </c>
      <c r="Z230">
        <f>IF(NOT(ISBLANK(Sheet1!AB232)),Sheet1!AB232,"")</f>
        <v>66</v>
      </c>
      <c r="AA230">
        <f>IF(NOT(ISBLANK(Sheet1!AC232)),Sheet1!AC232,"")</f>
        <v>1120</v>
      </c>
      <c r="AB230">
        <f>IF(NOT(ISBLANK(Sheet1!AD232)),Sheet1!AD232,"")</f>
        <v>21.7</v>
      </c>
      <c r="AC230">
        <f>IF(NOT(ISBLANK(Sheet1!AE232)),Sheet1!AE232,"")</f>
        <v>9</v>
      </c>
      <c r="AD230">
        <f>IF(NOT(ISBLANK(Sheet1!AF232)),Sheet1!AF232,"")</f>
        <v>0.2</v>
      </c>
      <c r="AE230">
        <f>IF(NOT(ISBLANK(Sheet1!AG232)),Sheet1!AG232,"")</f>
        <v>465</v>
      </c>
      <c r="AF230">
        <f>IF(NOT(ISBLANK(Sheet1!AH232)),Sheet1!AH232,"")</f>
        <v>9</v>
      </c>
      <c r="AG230">
        <f>IF(NOT(ISBLANK(Sheet1!AI232)),Sheet1!AI232,"")</f>
        <v>17</v>
      </c>
      <c r="AH230">
        <f>IF(NOT(ISBLANK(Sheet1!AJ232)),Sheet1!AJ232,"")</f>
        <v>0.3</v>
      </c>
      <c r="AI230">
        <f>IF(NOT(ISBLANK(Sheet1!AK232)),Sheet1!AK232,"")</f>
        <v>0</v>
      </c>
      <c r="AJ230">
        <f>IF(NOT(ISBLANK(Sheet1!AL232)),Sheet1!AL232,"")</f>
        <v>0</v>
      </c>
      <c r="AK230">
        <f>IF(NOT(ISBLANK(Sheet1!AM232)),Sheet1!AM232,"")</f>
        <v>101</v>
      </c>
      <c r="AL230">
        <f>IF(NOT(ISBLANK(Sheet1!AN232)),Sheet1!AN232,"")</f>
        <v>2</v>
      </c>
      <c r="AM230">
        <f>IF(NOT(ISBLANK(Sheet1!AO232)),Sheet1!AO232,"")</f>
        <v>7</v>
      </c>
      <c r="AN230">
        <f>IF(NOT(ISBLANK(Sheet1!AP232)),Sheet1!AP232,"")</f>
        <v>0.1</v>
      </c>
      <c r="AO230">
        <f>IF(NOT(ISBLANK(Sheet1!AQ232)),Sheet1!AQ232,"")</f>
        <v>0</v>
      </c>
      <c r="AP230">
        <f>IF(NOT(ISBLANK(Sheet1!AR232)),Sheet1!AR232,"")</f>
        <v>0</v>
      </c>
      <c r="AQ230">
        <f>IF(NOT(ISBLANK(Sheet1!AS232)),Sheet1!AS232,"")</f>
        <v>0</v>
      </c>
      <c r="AR230">
        <f>IF(NOT(ISBLANK(Sheet1!AT232)),Sheet1!AT232,"")</f>
        <v>0</v>
      </c>
      <c r="AS230">
        <f>IF(NOT(ISBLANK(Sheet1!AU232)),Sheet1!AU232,"")</f>
        <v>0</v>
      </c>
      <c r="AT230">
        <f>IF(NOT(ISBLANK(Sheet1!AV232)),Sheet1!AV232,"")</f>
        <v>0</v>
      </c>
      <c r="AU230">
        <f>IF(NOT(ISBLANK(Sheet1!AW232)),Sheet1!AW232,"")</f>
        <v>0</v>
      </c>
      <c r="AV230">
        <f>IF(NOT(ISBLANK(Sheet1!AX232)),Sheet1!AX232,"")</f>
        <v>0</v>
      </c>
      <c r="AW230" t="str">
        <f>IF(NOT(ISBLANK(Sheet1!AZ232)),TEXT(Sheet1!AZ232,"hh:mm"),"")</f>
        <v/>
      </c>
      <c r="AX230" t="str">
        <f>IF(NOT(ISBLANK(Sheet1!BA232)),TEXT(Sheet1!BA232,"hh:mm"),"")</f>
        <v/>
      </c>
      <c r="AY230" t="str">
        <f>IF(NOT(ISBLANK(Sheet1!BB232)),Sheet1!BB232,"")</f>
        <v/>
      </c>
      <c r="AZ230" t="str">
        <f>IF(NOT(ISBLANK(Sheet1!BC232)),Sheet1!BC232,"")</f>
        <v/>
      </c>
      <c r="BA230" t="str">
        <f>IF(NOT(ISBLANK(Sheet1!BD232)),Sheet1!BD232,"")</f>
        <v/>
      </c>
      <c r="BB230" t="str">
        <f>IF(NOT(ISBLANK(Sheet1!BE232)),Sheet1!BE232,"")</f>
        <v/>
      </c>
      <c r="BC230" t="str">
        <f>IF(NOT(ISBLANK(Sheet1!BF232)),Sheet1!BF232,"")</f>
        <v/>
      </c>
      <c r="BD230" t="str">
        <f>IF(NOT(ISBLANK(Sheet1!BG232)),Sheet1!BG232,"")</f>
        <v/>
      </c>
      <c r="BE230" t="str">
        <f>IF(NOT(ISBLANK(Sheet1!BI232)),TEXT(Sheet1!BI232,"hh:mm"),"")</f>
        <v/>
      </c>
      <c r="BF230" t="str">
        <f>IF(NOT(ISBLANK(Sheet1!BJ232)),TEXT(Sheet1!BJ232,"hh:mm"),"")</f>
        <v/>
      </c>
      <c r="BG230" t="str">
        <f>IF(NOT(ISBLANK(Sheet1!BK232)),Sheet1!BK232,"")</f>
        <v/>
      </c>
      <c r="BH230" t="str">
        <f>IF(NOT(ISBLANK(Sheet1!BL232)),Sheet1!BL232,"")</f>
        <v/>
      </c>
      <c r="BI230" t="str">
        <f>IF(NOT(ISBLANK(Sheet1!BM232)),Sheet1!BM232,"")</f>
        <v/>
      </c>
      <c r="BJ230" t="str">
        <f>IF(NOT(ISBLANK(Sheet1!BN232)),Sheet1!BN232,"")</f>
        <v/>
      </c>
      <c r="BK230" t="str">
        <f>IF(NOT(ISBLANK(Sheet1!BO232)),Sheet1!BO232,"")</f>
        <v/>
      </c>
      <c r="BL230" t="str">
        <f>IF(NOT(ISBLANK(Sheet1!BP232)),Sheet1!BP232,"")</f>
        <v/>
      </c>
      <c r="BM230">
        <f t="shared" si="3"/>
        <v>660</v>
      </c>
    </row>
    <row r="231" spans="1:65">
      <c r="A231">
        <f>Sheet1!A233</f>
        <v>230</v>
      </c>
      <c r="B231" t="str">
        <f>Sheet1!B233</f>
        <v>PW::PW0768::0100</v>
      </c>
      <c r="C231">
        <f>Sheet1!C233</f>
        <v>38.325471999999998</v>
      </c>
      <c r="D231">
        <f>Sheet1!D233</f>
        <v>-104.726889</v>
      </c>
      <c r="E231" t="str">
        <f>Sheet1!E233</f>
        <v>E Stardust Dr</v>
      </c>
      <c r="F231" s="8">
        <f>Sheet1!F233</f>
        <v>45106</v>
      </c>
      <c r="G231" s="8">
        <f>Sheet1!G233</f>
        <v>45113</v>
      </c>
      <c r="H231" t="str">
        <f>Sheet1!H233</f>
        <v>E Fraser</v>
      </c>
      <c r="I231">
        <f>Sheet1!I233</f>
        <v>60</v>
      </c>
      <c r="J231" t="str">
        <f>Sheet1!L233</f>
        <v>E Fraser</v>
      </c>
      <c r="K231">
        <f>Sheet1!M233</f>
        <v>71</v>
      </c>
      <c r="L231">
        <f>IF(NOT(ISBLANK(Sheet1!P233)),Sheet1!P233,"")</f>
        <v>131</v>
      </c>
      <c r="M231" t="str">
        <f>IF(NOT(ISBLANK(Sheet1!Q233)),Sheet1!Q233,"")</f>
        <v/>
      </c>
      <c r="N231" s="13">
        <f>IF(NOT(ISBLANK(Sheet1!S233)),Sheet1!S233,"")</f>
        <v>30</v>
      </c>
      <c r="O231" t="str">
        <f>IF(NOT(ISBLANK(Sheet1!T233)),Sheet1!T233,"")</f>
        <v/>
      </c>
      <c r="P231" s="13">
        <f>IF(NOT(ISBLANK(Sheet1!V233)),Sheet1!V233,"")</f>
        <v>30</v>
      </c>
      <c r="Q231" t="str">
        <f>IF(NOT(ISBLANK(Sheet1!W233)),Sheet1!W233,"")</f>
        <v/>
      </c>
      <c r="R231" t="str">
        <f>IF(NOT(ISBLANK(Sheet1!J233)),TEXT(Sheet1!J233,"hh:mm"),"")</f>
        <v>10:00</v>
      </c>
      <c r="S231" t="str">
        <f>IF(NOT(ISBLANK(Sheet1!K233)),TEXT(Sheet1!K233,"hh:mm"),"")</f>
        <v>04:30</v>
      </c>
      <c r="T231" t="str">
        <f>IF(NOT(ISBLANK(Sheet1!N233)),TEXT(Sheet1!N233,"hh:mm"),"")</f>
        <v>09:45</v>
      </c>
      <c r="U231" t="str">
        <f>IF(NOT(ISBLANK(Sheet1!O233)),TEXT(Sheet1!O233,"hh:mm"),"")</f>
        <v>03:15</v>
      </c>
      <c r="V231">
        <f>IF(NOT(ISBLANK(Sheet1!X233)),Sheet1!X233,"")</f>
        <v>915</v>
      </c>
      <c r="W231">
        <f>IF(NOT(ISBLANK(Sheet1!Y233)),Sheet1!Y233,"")</f>
        <v>5</v>
      </c>
      <c r="X231">
        <f>IF(NOT(ISBLANK(Sheet1!Z233)),Sheet1!Z233,"")</f>
        <v>0.5</v>
      </c>
      <c r="Y231">
        <f>IF(NOT(ISBLANK(Sheet1!AA233)),Sheet1!AA233,"")</f>
        <v>704</v>
      </c>
      <c r="Z231">
        <f>IF(NOT(ISBLANK(Sheet1!AB233)),Sheet1!AB233,"")</f>
        <v>76.900000000000006</v>
      </c>
      <c r="AA231">
        <f>IF(NOT(ISBLANK(Sheet1!AC233)),Sheet1!AC233,"")</f>
        <v>157</v>
      </c>
      <c r="AB231">
        <f>IF(NOT(ISBLANK(Sheet1!AD233)),Sheet1!AD233,"")</f>
        <v>17.2</v>
      </c>
      <c r="AC231">
        <f>IF(NOT(ISBLANK(Sheet1!AE233)),Sheet1!AE233,"")</f>
        <v>4</v>
      </c>
      <c r="AD231">
        <f>IF(NOT(ISBLANK(Sheet1!AF233)),Sheet1!AF233,"")</f>
        <v>0.4</v>
      </c>
      <c r="AE231">
        <f>IF(NOT(ISBLANK(Sheet1!AG233)),Sheet1!AG233,"")</f>
        <v>43</v>
      </c>
      <c r="AF231">
        <f>IF(NOT(ISBLANK(Sheet1!AH233)),Sheet1!AH233,"")</f>
        <v>4.7</v>
      </c>
      <c r="AG231">
        <f>IF(NOT(ISBLANK(Sheet1!AI233)),Sheet1!AI233,"")</f>
        <v>0</v>
      </c>
      <c r="AH231">
        <f>IF(NOT(ISBLANK(Sheet1!AJ233)),Sheet1!AJ233,"")</f>
        <v>0</v>
      </c>
      <c r="AI231">
        <f>IF(NOT(ISBLANK(Sheet1!AK233)),Sheet1!AK233,"")</f>
        <v>0</v>
      </c>
      <c r="AJ231">
        <f>IF(NOT(ISBLANK(Sheet1!AL233)),Sheet1!AL233,"")</f>
        <v>0</v>
      </c>
      <c r="AK231">
        <f>IF(NOT(ISBLANK(Sheet1!AM233)),Sheet1!AM233,"")</f>
        <v>2</v>
      </c>
      <c r="AL231">
        <f>IF(NOT(ISBLANK(Sheet1!AN233)),Sheet1!AN233,"")</f>
        <v>0.2</v>
      </c>
      <c r="AM231">
        <f>IF(NOT(ISBLANK(Sheet1!AO233)),Sheet1!AO233,"")</f>
        <v>0</v>
      </c>
      <c r="AN231">
        <f>IF(NOT(ISBLANK(Sheet1!AP233)),Sheet1!AP233,"")</f>
        <v>0</v>
      </c>
      <c r="AO231">
        <f>IF(NOT(ISBLANK(Sheet1!AQ233)),Sheet1!AQ233,"")</f>
        <v>0</v>
      </c>
      <c r="AP231">
        <f>IF(NOT(ISBLANK(Sheet1!AR233)),Sheet1!AR233,"")</f>
        <v>0</v>
      </c>
      <c r="AQ231">
        <f>IF(NOT(ISBLANK(Sheet1!AS233)),Sheet1!AS233,"")</f>
        <v>0</v>
      </c>
      <c r="AR231">
        <f>IF(NOT(ISBLANK(Sheet1!AT233)),Sheet1!AT233,"")</f>
        <v>0</v>
      </c>
      <c r="AS231">
        <f>IF(NOT(ISBLANK(Sheet1!AU233)),Sheet1!AU233,"")</f>
        <v>0</v>
      </c>
      <c r="AT231">
        <f>IF(NOT(ISBLANK(Sheet1!AV233)),Sheet1!AV233,"")</f>
        <v>0</v>
      </c>
      <c r="AU231">
        <f>IF(NOT(ISBLANK(Sheet1!AW233)),Sheet1!AW233,"")</f>
        <v>0</v>
      </c>
      <c r="AV231">
        <f>IF(NOT(ISBLANK(Sheet1!AX233)),Sheet1!AX233,"")</f>
        <v>0</v>
      </c>
      <c r="AW231" t="str">
        <f>IF(NOT(ISBLANK(Sheet1!AZ233)),TEXT(Sheet1!AZ233,"hh:mm"),"")</f>
        <v/>
      </c>
      <c r="AX231" t="str">
        <f>IF(NOT(ISBLANK(Sheet1!BA233)),TEXT(Sheet1!BA233,"hh:mm"),"")</f>
        <v/>
      </c>
      <c r="AY231" t="str">
        <f>IF(NOT(ISBLANK(Sheet1!BB233)),Sheet1!BB233,"")</f>
        <v/>
      </c>
      <c r="AZ231" t="str">
        <f>IF(NOT(ISBLANK(Sheet1!BC233)),Sheet1!BC233,"")</f>
        <v/>
      </c>
      <c r="BA231" t="str">
        <f>IF(NOT(ISBLANK(Sheet1!BD233)),Sheet1!BD233,"")</f>
        <v/>
      </c>
      <c r="BB231" t="str">
        <f>IF(NOT(ISBLANK(Sheet1!BE233)),Sheet1!BE233,"")</f>
        <v/>
      </c>
      <c r="BC231" t="str">
        <f>IF(NOT(ISBLANK(Sheet1!BF233)),Sheet1!BF233,"")</f>
        <v/>
      </c>
      <c r="BD231" t="str">
        <f>IF(NOT(ISBLANK(Sheet1!BG233)),Sheet1!BG233,"")</f>
        <v/>
      </c>
      <c r="BE231" t="str">
        <f>IF(NOT(ISBLANK(Sheet1!BI233)),TEXT(Sheet1!BI233,"hh:mm"),"")</f>
        <v/>
      </c>
      <c r="BF231" t="str">
        <f>IF(NOT(ISBLANK(Sheet1!BJ233)),TEXT(Sheet1!BJ233,"hh:mm"),"")</f>
        <v/>
      </c>
      <c r="BG231" t="str">
        <f>IF(NOT(ISBLANK(Sheet1!BK233)),Sheet1!BK233,"")</f>
        <v/>
      </c>
      <c r="BH231" t="str">
        <f>IF(NOT(ISBLANK(Sheet1!BL233)),Sheet1!BL233,"")</f>
        <v/>
      </c>
      <c r="BI231" t="str">
        <f>IF(NOT(ISBLANK(Sheet1!BM233)),Sheet1!BM233,"")</f>
        <v/>
      </c>
      <c r="BJ231" t="str">
        <f>IF(NOT(ISBLANK(Sheet1!BN233)),Sheet1!BN233,"")</f>
        <v/>
      </c>
      <c r="BK231" t="str">
        <f>IF(NOT(ISBLANK(Sheet1!BO233)),Sheet1!BO233,"")</f>
        <v/>
      </c>
      <c r="BL231" t="str">
        <f>IF(NOT(ISBLANK(Sheet1!BP233)),Sheet1!BP233,"")</f>
        <v/>
      </c>
      <c r="BM231">
        <f t="shared" si="3"/>
        <v>131</v>
      </c>
    </row>
    <row r="232" spans="1:65">
      <c r="A232">
        <f>Sheet1!A234</f>
        <v>231</v>
      </c>
      <c r="B232" t="str">
        <f>Sheet1!B234</f>
        <v>PW::PW0392::0100</v>
      </c>
      <c r="C232">
        <f>Sheet1!C234</f>
        <v>38.310693999999998</v>
      </c>
      <c r="D232">
        <f>Sheet1!D234</f>
        <v>-104.752528</v>
      </c>
      <c r="E232" t="str">
        <f>Sheet1!E234</f>
        <v>W Harmony Dr</v>
      </c>
      <c r="F232" s="8">
        <f>Sheet1!F234</f>
        <v>45103</v>
      </c>
      <c r="G232" s="8">
        <f>Sheet1!G234</f>
        <v>45112</v>
      </c>
      <c r="H232" t="str">
        <f>Sheet1!H234</f>
        <v>S McCulloch</v>
      </c>
      <c r="I232">
        <f>Sheet1!I234</f>
        <v>227</v>
      </c>
      <c r="J232" t="str">
        <f>Sheet1!L234</f>
        <v>S McCulloch</v>
      </c>
      <c r="K232">
        <f>Sheet1!M234</f>
        <v>230</v>
      </c>
      <c r="L232">
        <f>IF(NOT(ISBLANK(Sheet1!P234)),Sheet1!P234,"")</f>
        <v>457</v>
      </c>
      <c r="M232" t="str">
        <f>IF(NOT(ISBLANK(Sheet1!Q234)),Sheet1!Q234,"")</f>
        <v/>
      </c>
      <c r="N232" s="13">
        <f>IF(NOT(ISBLANK(Sheet1!S234)),Sheet1!S234,"")</f>
        <v>30</v>
      </c>
      <c r="O232" t="str">
        <f>IF(NOT(ISBLANK(Sheet1!T234)),Sheet1!T234,"")</f>
        <v/>
      </c>
      <c r="P232" s="13">
        <f>IF(NOT(ISBLANK(Sheet1!V234)),Sheet1!V234,"")</f>
        <v>30</v>
      </c>
      <c r="Q232" t="str">
        <f>IF(NOT(ISBLANK(Sheet1!W234)),Sheet1!W234,"")</f>
        <v/>
      </c>
      <c r="R232" t="str">
        <f>IF(NOT(ISBLANK(Sheet1!J234)),TEXT(Sheet1!J234,"hh:mm"),"")</f>
        <v>10:45</v>
      </c>
      <c r="S232" t="str">
        <f>IF(NOT(ISBLANK(Sheet1!K234)),TEXT(Sheet1!K234,"hh:mm"),"")</f>
        <v>05:15</v>
      </c>
      <c r="T232" t="str">
        <f>IF(NOT(ISBLANK(Sheet1!N234)),TEXT(Sheet1!N234,"hh:mm"),"")</f>
        <v>05:45</v>
      </c>
      <c r="U232" t="str">
        <f>IF(NOT(ISBLANK(Sheet1!O234)),TEXT(Sheet1!O234,"hh:mm"),"")</f>
        <v>03:45</v>
      </c>
      <c r="V232">
        <f>IF(NOT(ISBLANK(Sheet1!X234)),Sheet1!X234,"")</f>
        <v>4131</v>
      </c>
      <c r="W232">
        <f>IF(NOT(ISBLANK(Sheet1!Y234)),Sheet1!Y234,"")</f>
        <v>23</v>
      </c>
      <c r="X232">
        <f>IF(NOT(ISBLANK(Sheet1!Z234)),Sheet1!Z234,"")</f>
        <v>0.6</v>
      </c>
      <c r="Y232">
        <f>IF(NOT(ISBLANK(Sheet1!AA234)),Sheet1!AA234,"")</f>
        <v>3774</v>
      </c>
      <c r="Z232">
        <f>IF(NOT(ISBLANK(Sheet1!AB234)),Sheet1!AB234,"")</f>
        <v>91.4</v>
      </c>
      <c r="AA232">
        <f>IF(NOT(ISBLANK(Sheet1!AC234)),Sheet1!AC234,"")</f>
        <v>295</v>
      </c>
      <c r="AB232">
        <f>IF(NOT(ISBLANK(Sheet1!AD234)),Sheet1!AD234,"")</f>
        <v>7.1</v>
      </c>
      <c r="AC232">
        <f>IF(NOT(ISBLANK(Sheet1!AE234)),Sheet1!AE234,"")</f>
        <v>8</v>
      </c>
      <c r="AD232">
        <f>IF(NOT(ISBLANK(Sheet1!AF234)),Sheet1!AF234,"")</f>
        <v>0.2</v>
      </c>
      <c r="AE232">
        <f>IF(NOT(ISBLANK(Sheet1!AG234)),Sheet1!AG234,"")</f>
        <v>18</v>
      </c>
      <c r="AF232">
        <f>IF(NOT(ISBLANK(Sheet1!AH234)),Sheet1!AH234,"")</f>
        <v>0.4</v>
      </c>
      <c r="AG232">
        <f>IF(NOT(ISBLANK(Sheet1!AI234)),Sheet1!AI234,"")</f>
        <v>4</v>
      </c>
      <c r="AH232">
        <f>IF(NOT(ISBLANK(Sheet1!AJ234)),Sheet1!AJ234,"")</f>
        <v>0.1</v>
      </c>
      <c r="AI232">
        <f>IF(NOT(ISBLANK(Sheet1!AK234)),Sheet1!AK234,"")</f>
        <v>0</v>
      </c>
      <c r="AJ232">
        <f>IF(NOT(ISBLANK(Sheet1!AL234)),Sheet1!AL234,"")</f>
        <v>0</v>
      </c>
      <c r="AK232">
        <f>IF(NOT(ISBLANK(Sheet1!AM234)),Sheet1!AM234,"")</f>
        <v>9</v>
      </c>
      <c r="AL232">
        <f>IF(NOT(ISBLANK(Sheet1!AN234)),Sheet1!AN234,"")</f>
        <v>0.2</v>
      </c>
      <c r="AM232">
        <f>IF(NOT(ISBLANK(Sheet1!AO234)),Sheet1!AO234,"")</f>
        <v>0</v>
      </c>
      <c r="AN232">
        <f>IF(NOT(ISBLANK(Sheet1!AP234)),Sheet1!AP234,"")</f>
        <v>0</v>
      </c>
      <c r="AO232">
        <f>IF(NOT(ISBLANK(Sheet1!AQ234)),Sheet1!AQ234,"")</f>
        <v>0</v>
      </c>
      <c r="AP232">
        <f>IF(NOT(ISBLANK(Sheet1!AR234)),Sheet1!AR234,"")</f>
        <v>0</v>
      </c>
      <c r="AQ232">
        <f>IF(NOT(ISBLANK(Sheet1!AS234)),Sheet1!AS234,"")</f>
        <v>0</v>
      </c>
      <c r="AR232">
        <f>IF(NOT(ISBLANK(Sheet1!AT234)),Sheet1!AT234,"")</f>
        <v>0</v>
      </c>
      <c r="AS232">
        <f>IF(NOT(ISBLANK(Sheet1!AU234)),Sheet1!AU234,"")</f>
        <v>0</v>
      </c>
      <c r="AT232">
        <f>IF(NOT(ISBLANK(Sheet1!AV234)),Sheet1!AV234,"")</f>
        <v>0</v>
      </c>
      <c r="AU232">
        <f>IF(NOT(ISBLANK(Sheet1!AW234)),Sheet1!AW234,"")</f>
        <v>0</v>
      </c>
      <c r="AV232">
        <f>IF(NOT(ISBLANK(Sheet1!AX234)),Sheet1!AX234,"")</f>
        <v>0</v>
      </c>
      <c r="AW232" t="str">
        <f>IF(NOT(ISBLANK(Sheet1!AZ234)),TEXT(Sheet1!AZ234,"hh:mm"),"")</f>
        <v/>
      </c>
      <c r="AX232" t="str">
        <f>IF(NOT(ISBLANK(Sheet1!BA234)),TEXT(Sheet1!BA234,"hh:mm"),"")</f>
        <v/>
      </c>
      <c r="AY232" t="str">
        <f>IF(NOT(ISBLANK(Sheet1!BB234)),Sheet1!BB234,"")</f>
        <v/>
      </c>
      <c r="AZ232" t="str">
        <f>IF(NOT(ISBLANK(Sheet1!BC234)),Sheet1!BC234,"")</f>
        <v/>
      </c>
      <c r="BA232" t="str">
        <f>IF(NOT(ISBLANK(Sheet1!BD234)),Sheet1!BD234,"")</f>
        <v/>
      </c>
      <c r="BB232" t="str">
        <f>IF(NOT(ISBLANK(Sheet1!BE234)),Sheet1!BE234,"")</f>
        <v/>
      </c>
      <c r="BC232" t="str">
        <f>IF(NOT(ISBLANK(Sheet1!BF234)),Sheet1!BF234,"")</f>
        <v/>
      </c>
      <c r="BD232" t="str">
        <f>IF(NOT(ISBLANK(Sheet1!BG234)),Sheet1!BG234,"")</f>
        <v/>
      </c>
      <c r="BE232" t="str">
        <f>IF(NOT(ISBLANK(Sheet1!BI234)),TEXT(Sheet1!BI234,"hh:mm"),"")</f>
        <v/>
      </c>
      <c r="BF232" t="str">
        <f>IF(NOT(ISBLANK(Sheet1!BJ234)),TEXT(Sheet1!BJ234,"hh:mm"),"")</f>
        <v/>
      </c>
      <c r="BG232" t="str">
        <f>IF(NOT(ISBLANK(Sheet1!BK234)),Sheet1!BK234,"")</f>
        <v/>
      </c>
      <c r="BH232" t="str">
        <f>IF(NOT(ISBLANK(Sheet1!BL234)),Sheet1!BL234,"")</f>
        <v/>
      </c>
      <c r="BI232" t="str">
        <f>IF(NOT(ISBLANK(Sheet1!BM234)),Sheet1!BM234,"")</f>
        <v/>
      </c>
      <c r="BJ232" t="str">
        <f>IF(NOT(ISBLANK(Sheet1!BN234)),Sheet1!BN234,"")</f>
        <v/>
      </c>
      <c r="BK232" t="str">
        <f>IF(NOT(ISBLANK(Sheet1!BO234)),Sheet1!BO234,"")</f>
        <v/>
      </c>
      <c r="BL232" t="str">
        <f>IF(NOT(ISBLANK(Sheet1!BP234)),Sheet1!BP234,"")</f>
        <v/>
      </c>
      <c r="BM232">
        <f t="shared" si="3"/>
        <v>457</v>
      </c>
    </row>
    <row r="233" spans="1:65">
      <c r="A233">
        <f>Sheet1!A235</f>
        <v>232</v>
      </c>
      <c r="B233" t="str">
        <f>Sheet1!B235</f>
        <v>PW::PW0515::0200</v>
      </c>
      <c r="C233">
        <f>Sheet1!C235</f>
        <v>38.297277999999999</v>
      </c>
      <c r="D233">
        <f>Sheet1!D235</f>
        <v>-104.738722</v>
      </c>
      <c r="E233" t="str">
        <f>Sheet1!E235</f>
        <v>W Linden Ave</v>
      </c>
      <c r="F233" s="8">
        <f>Sheet1!F235</f>
        <v>45092</v>
      </c>
      <c r="G233" s="8">
        <f>Sheet1!G235</f>
        <v>45103</v>
      </c>
      <c r="H233" t="str">
        <f>Sheet1!H235</f>
        <v>Shadyview</v>
      </c>
      <c r="I233">
        <f>Sheet1!I235</f>
        <v>417</v>
      </c>
      <c r="J233" t="str">
        <f>Sheet1!L235</f>
        <v>Shadyview</v>
      </c>
      <c r="K233">
        <f>Sheet1!M235</f>
        <v>395</v>
      </c>
      <c r="L233">
        <f>IF(NOT(ISBLANK(Sheet1!P235)),Sheet1!P235,"")</f>
        <v>812</v>
      </c>
      <c r="M233" t="str">
        <f>IF(NOT(ISBLANK(Sheet1!Q235)),Sheet1!Q235,"")</f>
        <v/>
      </c>
      <c r="N233" s="13" t="str">
        <f>IF(NOT(ISBLANK(Sheet1!S235)),Sheet1!S235,"")</f>
        <v/>
      </c>
      <c r="O233">
        <f>IF(NOT(ISBLANK(Sheet1!T235)),Sheet1!T235,"")</f>
        <v>43.8</v>
      </c>
      <c r="P233" s="13">
        <f>IF(NOT(ISBLANK(Sheet1!V235)),Sheet1!V235,"")</f>
        <v>0</v>
      </c>
      <c r="Q233">
        <f>IF(NOT(ISBLANK(Sheet1!W235)),Sheet1!W235,"")</f>
        <v>35.5</v>
      </c>
      <c r="R233" t="str">
        <f>IF(NOT(ISBLANK(Sheet1!J235)),TEXT(Sheet1!J235,"hh:mm"),"")</f>
        <v>11:00</v>
      </c>
      <c r="S233" t="str">
        <f>IF(NOT(ISBLANK(Sheet1!K235)),TEXT(Sheet1!K235,"hh:mm"),"")</f>
        <v>03:45</v>
      </c>
      <c r="T233" t="str">
        <f>IF(NOT(ISBLANK(Sheet1!N235)),TEXT(Sheet1!N235,"hh:mm"),"")</f>
        <v>10:30</v>
      </c>
      <c r="U233" t="str">
        <f>IF(NOT(ISBLANK(Sheet1!O235)),TEXT(Sheet1!O235,"hh:mm"),"")</f>
        <v>12:45</v>
      </c>
      <c r="V233">
        <f>IF(NOT(ISBLANK(Sheet1!X235)),Sheet1!X235,"")</f>
        <v>8808</v>
      </c>
      <c r="W233">
        <f>IF(NOT(ISBLANK(Sheet1!Y235)),Sheet1!Y235,"")</f>
        <v>43</v>
      </c>
      <c r="X233">
        <f>IF(NOT(ISBLANK(Sheet1!Z235)),Sheet1!Z235,"")</f>
        <v>0.5</v>
      </c>
      <c r="Y233">
        <f>IF(NOT(ISBLANK(Sheet1!AA235)),Sheet1!AA235,"")</f>
        <v>5546</v>
      </c>
      <c r="Z233">
        <f>IF(NOT(ISBLANK(Sheet1!AB235)),Sheet1!AB235,"")</f>
        <v>63</v>
      </c>
      <c r="AA233">
        <f>IF(NOT(ISBLANK(Sheet1!AC235)),Sheet1!AC235,"")</f>
        <v>2098</v>
      </c>
      <c r="AB233">
        <f>IF(NOT(ISBLANK(Sheet1!AD235)),Sheet1!AD235,"")</f>
        <v>23.8</v>
      </c>
      <c r="AC233">
        <f>IF(NOT(ISBLANK(Sheet1!AE235)),Sheet1!AE235,"")</f>
        <v>12</v>
      </c>
      <c r="AD233">
        <f>IF(NOT(ISBLANK(Sheet1!AF235)),Sheet1!AF235,"")</f>
        <v>0.1</v>
      </c>
      <c r="AE233">
        <f>IF(NOT(ISBLANK(Sheet1!AG235)),Sheet1!AG235,"")</f>
        <v>974</v>
      </c>
      <c r="AF233">
        <f>IF(NOT(ISBLANK(Sheet1!AH235)),Sheet1!AH235,"")</f>
        <v>11.1</v>
      </c>
      <c r="AG233">
        <f>IF(NOT(ISBLANK(Sheet1!AI235)),Sheet1!AI235,"")</f>
        <v>35</v>
      </c>
      <c r="AH233">
        <f>IF(NOT(ISBLANK(Sheet1!AJ235)),Sheet1!AJ235,"")</f>
        <v>0.4</v>
      </c>
      <c r="AI233">
        <f>IF(NOT(ISBLANK(Sheet1!AK235)),Sheet1!AK235,"")</f>
        <v>0</v>
      </c>
      <c r="AJ233">
        <f>IF(NOT(ISBLANK(Sheet1!AL235)),Sheet1!AL235,"")</f>
        <v>0</v>
      </c>
      <c r="AK233">
        <f>IF(NOT(ISBLANK(Sheet1!AM235)),Sheet1!AM235,"")</f>
        <v>98</v>
      </c>
      <c r="AL233">
        <f>IF(NOT(ISBLANK(Sheet1!AN235)),Sheet1!AN235,"")</f>
        <v>1.1000000000000001</v>
      </c>
      <c r="AM233">
        <f>IF(NOT(ISBLANK(Sheet1!AO235)),Sheet1!AO235,"")</f>
        <v>2</v>
      </c>
      <c r="AN233">
        <f>IF(NOT(ISBLANK(Sheet1!AP235)),Sheet1!AP235,"")</f>
        <v>0</v>
      </c>
      <c r="AO233">
        <f>IF(NOT(ISBLANK(Sheet1!AQ235)),Sheet1!AQ235,"")</f>
        <v>0</v>
      </c>
      <c r="AP233">
        <f>IF(NOT(ISBLANK(Sheet1!AR235)),Sheet1!AR235,"")</f>
        <v>0</v>
      </c>
      <c r="AQ233">
        <f>IF(NOT(ISBLANK(Sheet1!AS235)),Sheet1!AS235,"")</f>
        <v>0</v>
      </c>
      <c r="AR233">
        <f>IF(NOT(ISBLANK(Sheet1!AT235)),Sheet1!AT235,"")</f>
        <v>0</v>
      </c>
      <c r="AS233">
        <f>IF(NOT(ISBLANK(Sheet1!AU235)),Sheet1!AU235,"")</f>
        <v>0</v>
      </c>
      <c r="AT233">
        <f>IF(NOT(ISBLANK(Sheet1!AV235)),Sheet1!AV235,"")</f>
        <v>0</v>
      </c>
      <c r="AU233">
        <f>IF(NOT(ISBLANK(Sheet1!AW235)),Sheet1!AW235,"")</f>
        <v>0</v>
      </c>
      <c r="AV233">
        <f>IF(NOT(ISBLANK(Sheet1!AX235)),Sheet1!AX235,"")</f>
        <v>0</v>
      </c>
      <c r="AW233" t="str">
        <f>IF(NOT(ISBLANK(Sheet1!AZ235)),TEXT(Sheet1!AZ235,"hh:mm"),"")</f>
        <v/>
      </c>
      <c r="AX233" t="str">
        <f>IF(NOT(ISBLANK(Sheet1!BA235)),TEXT(Sheet1!BA235,"hh:mm"),"")</f>
        <v/>
      </c>
      <c r="AY233" t="str">
        <f>IF(NOT(ISBLANK(Sheet1!BB235)),Sheet1!BB235,"")</f>
        <v/>
      </c>
      <c r="AZ233" t="str">
        <f>IF(NOT(ISBLANK(Sheet1!BC235)),Sheet1!BC235,"")</f>
        <v/>
      </c>
      <c r="BA233" t="str">
        <f>IF(NOT(ISBLANK(Sheet1!BD235)),Sheet1!BD235,"")</f>
        <v/>
      </c>
      <c r="BB233" t="str">
        <f>IF(NOT(ISBLANK(Sheet1!BE235)),Sheet1!BE235,"")</f>
        <v/>
      </c>
      <c r="BC233" t="str">
        <f>IF(NOT(ISBLANK(Sheet1!BF235)),Sheet1!BF235,"")</f>
        <v/>
      </c>
      <c r="BD233" t="str">
        <f>IF(NOT(ISBLANK(Sheet1!BG235)),Sheet1!BG235,"")</f>
        <v/>
      </c>
      <c r="BE233" t="str">
        <f>IF(NOT(ISBLANK(Sheet1!BI235)),TEXT(Sheet1!BI235,"hh:mm"),"")</f>
        <v/>
      </c>
      <c r="BF233" t="str">
        <f>IF(NOT(ISBLANK(Sheet1!BJ235)),TEXT(Sheet1!BJ235,"hh:mm"),"")</f>
        <v/>
      </c>
      <c r="BG233" t="str">
        <f>IF(NOT(ISBLANK(Sheet1!BK235)),Sheet1!BK235,"")</f>
        <v/>
      </c>
      <c r="BH233" t="str">
        <f>IF(NOT(ISBLANK(Sheet1!BL235)),Sheet1!BL235,"")</f>
        <v/>
      </c>
      <c r="BI233" t="str">
        <f>IF(NOT(ISBLANK(Sheet1!BM235)),Sheet1!BM235,"")</f>
        <v/>
      </c>
      <c r="BJ233" t="str">
        <f>IF(NOT(ISBLANK(Sheet1!BN235)),Sheet1!BN235,"")</f>
        <v/>
      </c>
      <c r="BK233" t="str">
        <f>IF(NOT(ISBLANK(Sheet1!BO235)),Sheet1!BO235,"")</f>
        <v/>
      </c>
      <c r="BL233" t="str">
        <f>IF(NOT(ISBLANK(Sheet1!BP235)),Sheet1!BP235,"")</f>
        <v/>
      </c>
      <c r="BM233">
        <f t="shared" si="3"/>
        <v>812</v>
      </c>
    </row>
    <row r="234" spans="1:65">
      <c r="A234">
        <f>Sheet1!A236</f>
        <v>233</v>
      </c>
      <c r="B234" t="str">
        <f>Sheet1!B236</f>
        <v>PW::PW0790-1::0300</v>
      </c>
      <c r="C234">
        <f>Sheet1!C236</f>
        <v>38.329981600000004</v>
      </c>
      <c r="D234">
        <f>Sheet1!D236</f>
        <v>-104.8154633</v>
      </c>
      <c r="E234" t="str">
        <f>Sheet1!E236</f>
        <v>W Tejon Ave</v>
      </c>
      <c r="F234" s="8">
        <f>Sheet1!F236</f>
        <v>45106</v>
      </c>
      <c r="G234" s="8">
        <f>Sheet1!G236</f>
        <v>45113</v>
      </c>
      <c r="H234" t="str">
        <f>Sheet1!H236</f>
        <v>S Siesta Dr</v>
      </c>
      <c r="I234">
        <f>Sheet1!I236</f>
        <v>613</v>
      </c>
      <c r="J234" t="str">
        <f>Sheet1!L236</f>
        <v>S Siesta Dr</v>
      </c>
      <c r="K234">
        <f>Sheet1!M236</f>
        <v>616</v>
      </c>
      <c r="L234" t="str">
        <f>IF(NOT(ISBLANK(Sheet1!P236)),Sheet1!P236,"")</f>
        <v/>
      </c>
      <c r="M234">
        <f>IF(NOT(ISBLANK(Sheet1!Q236)),Sheet1!Q236,"")</f>
        <v>1229</v>
      </c>
      <c r="N234" s="13">
        <f>IF(NOT(ISBLANK(Sheet1!S236)),Sheet1!S236,"")</f>
        <v>35</v>
      </c>
      <c r="O234">
        <f>IF(NOT(ISBLANK(Sheet1!T236)),Sheet1!T236,"")</f>
        <v>38</v>
      </c>
      <c r="P234" s="13">
        <f>IF(NOT(ISBLANK(Sheet1!V236)),Sheet1!V236,"")</f>
        <v>35</v>
      </c>
      <c r="Q234">
        <f>IF(NOT(ISBLANK(Sheet1!W236)),Sheet1!W236,"")</f>
        <v>37</v>
      </c>
      <c r="R234" t="str">
        <f>IF(NOT(ISBLANK(Sheet1!J236)),TEXT(Sheet1!J236,"hh:mm"),"")</f>
        <v>10:00</v>
      </c>
      <c r="S234" t="str">
        <f>IF(NOT(ISBLANK(Sheet1!K236)),TEXT(Sheet1!K236,"hh:mm"),"")</f>
        <v>05:00</v>
      </c>
      <c r="T234" t="str">
        <f>IF(NOT(ISBLANK(Sheet1!N236)),TEXT(Sheet1!N236,"hh:mm"),"")</f>
        <v>11:00</v>
      </c>
      <c r="U234" t="str">
        <f>IF(NOT(ISBLANK(Sheet1!O236)),TEXT(Sheet1!O236,"hh:mm"),"")</f>
        <v>04:00</v>
      </c>
      <c r="V234" t="str">
        <f>IF(NOT(ISBLANK(Sheet1!X236)),Sheet1!X236,"")</f>
        <v/>
      </c>
      <c r="W234" t="str">
        <f>IF(NOT(ISBLANK(Sheet1!Y236)),Sheet1!Y236,"")</f>
        <v/>
      </c>
      <c r="X234" t="str">
        <f>IF(NOT(ISBLANK(Sheet1!Z236)),Sheet1!Z236,"")</f>
        <v/>
      </c>
      <c r="Y234" t="str">
        <f>IF(NOT(ISBLANK(Sheet1!AA236)),Sheet1!AA236,"")</f>
        <v/>
      </c>
      <c r="Z234" t="str">
        <f>IF(NOT(ISBLANK(Sheet1!AB236)),Sheet1!AB236,"")</f>
        <v/>
      </c>
      <c r="AA234" t="str">
        <f>IF(NOT(ISBLANK(Sheet1!AC236)),Sheet1!AC236,"")</f>
        <v/>
      </c>
      <c r="AB234" t="str">
        <f>IF(NOT(ISBLANK(Sheet1!AD236)),Sheet1!AD236,"")</f>
        <v/>
      </c>
      <c r="AC234" t="str">
        <f>IF(NOT(ISBLANK(Sheet1!AE236)),Sheet1!AE236,"")</f>
        <v/>
      </c>
      <c r="AD234" t="str">
        <f>IF(NOT(ISBLANK(Sheet1!AF236)),Sheet1!AF236,"")</f>
        <v/>
      </c>
      <c r="AE234" t="str">
        <f>IF(NOT(ISBLANK(Sheet1!AG236)),Sheet1!AG236,"")</f>
        <v/>
      </c>
      <c r="AF234" t="str">
        <f>IF(NOT(ISBLANK(Sheet1!AH236)),Sheet1!AH236,"")</f>
        <v/>
      </c>
      <c r="AG234" t="str">
        <f>IF(NOT(ISBLANK(Sheet1!AI236)),Sheet1!AI236,"")</f>
        <v/>
      </c>
      <c r="AH234" t="str">
        <f>IF(NOT(ISBLANK(Sheet1!AJ236)),Sheet1!AJ236,"")</f>
        <v/>
      </c>
      <c r="AI234" t="str">
        <f>IF(NOT(ISBLANK(Sheet1!AK236)),Sheet1!AK236,"")</f>
        <v/>
      </c>
      <c r="AJ234" t="str">
        <f>IF(NOT(ISBLANK(Sheet1!AL236)),Sheet1!AL236,"")</f>
        <v/>
      </c>
      <c r="AK234" t="str">
        <f>IF(NOT(ISBLANK(Sheet1!AM236)),Sheet1!AM236,"")</f>
        <v/>
      </c>
      <c r="AL234" t="str">
        <f>IF(NOT(ISBLANK(Sheet1!AN236)),Sheet1!AN236,"")</f>
        <v/>
      </c>
      <c r="AM234" t="str">
        <f>IF(NOT(ISBLANK(Sheet1!AO236)),Sheet1!AO236,"")</f>
        <v/>
      </c>
      <c r="AN234" t="str">
        <f>IF(NOT(ISBLANK(Sheet1!AP236)),Sheet1!AP236,"")</f>
        <v/>
      </c>
      <c r="AO234" t="str">
        <f>IF(NOT(ISBLANK(Sheet1!AQ236)),Sheet1!AQ236,"")</f>
        <v/>
      </c>
      <c r="AP234" t="str">
        <f>IF(NOT(ISBLANK(Sheet1!AR236)),Sheet1!AR236,"")</f>
        <v/>
      </c>
      <c r="AQ234" t="str">
        <f>IF(NOT(ISBLANK(Sheet1!AS236)),Sheet1!AS236,"")</f>
        <v/>
      </c>
      <c r="AR234" t="str">
        <f>IF(NOT(ISBLANK(Sheet1!AT236)),Sheet1!AT236,"")</f>
        <v/>
      </c>
      <c r="AS234" t="str">
        <f>IF(NOT(ISBLANK(Sheet1!AU236)),Sheet1!AU236,"")</f>
        <v/>
      </c>
      <c r="AT234" t="str">
        <f>IF(NOT(ISBLANK(Sheet1!AV236)),Sheet1!AV236,"")</f>
        <v/>
      </c>
      <c r="AU234" t="str">
        <f>IF(NOT(ISBLANK(Sheet1!AW236)),Sheet1!AW236,"")</f>
        <v/>
      </c>
      <c r="AV234" t="str">
        <f>IF(NOT(ISBLANK(Sheet1!AX236)),Sheet1!AX236,"")</f>
        <v/>
      </c>
      <c r="AW234" t="str">
        <f>IF(NOT(ISBLANK(Sheet1!AZ236)),TEXT(Sheet1!AZ236,"hh:mm"),"")</f>
        <v>10:00</v>
      </c>
      <c r="AX234" t="str">
        <f>IF(NOT(ISBLANK(Sheet1!BA236)),TEXT(Sheet1!BA236,"hh:mm"),"")</f>
        <v>05:00</v>
      </c>
      <c r="AY234">
        <f>IF(NOT(ISBLANK(Sheet1!BB236)),Sheet1!BB236,"")</f>
        <v>15</v>
      </c>
      <c r="AZ234">
        <f>IF(NOT(ISBLANK(Sheet1!BC236)),Sheet1!BC236,"")</f>
        <v>0.3</v>
      </c>
      <c r="BA234">
        <f>IF(NOT(ISBLANK(Sheet1!BD236)),Sheet1!BD236,"")</f>
        <v>4183</v>
      </c>
      <c r="BB234">
        <f>IF(NOT(ISBLANK(Sheet1!BE236)),Sheet1!BE236,"")</f>
        <v>97</v>
      </c>
      <c r="BC234">
        <f>IF(NOT(ISBLANK(Sheet1!BF236)),Sheet1!BF236,"")</f>
        <v>113</v>
      </c>
      <c r="BD234">
        <f>IF(NOT(ISBLANK(Sheet1!BG236)),Sheet1!BG236,"")</f>
        <v>2.6</v>
      </c>
      <c r="BE234" t="str">
        <f>IF(NOT(ISBLANK(Sheet1!BI236)),TEXT(Sheet1!BI236,"hh:mm"),"")</f>
        <v>11:00</v>
      </c>
      <c r="BF234" t="str">
        <f>IF(NOT(ISBLANK(Sheet1!BJ236)),TEXT(Sheet1!BJ236,"hh:mm"),"")</f>
        <v>04:00</v>
      </c>
      <c r="BG234">
        <f>IF(NOT(ISBLANK(Sheet1!BK236)),Sheet1!BK236,"")</f>
        <v>35</v>
      </c>
      <c r="BH234">
        <f>IF(NOT(ISBLANK(Sheet1!BL236)),Sheet1!BL236,"")</f>
        <v>0.8</v>
      </c>
      <c r="BI234">
        <f>IF(NOT(ISBLANK(Sheet1!BM236)),Sheet1!BM236,"")</f>
        <v>4163</v>
      </c>
      <c r="BJ234">
        <f>IF(NOT(ISBLANK(Sheet1!BN236)),Sheet1!BN236,"")</f>
        <v>96</v>
      </c>
      <c r="BK234">
        <f>IF(NOT(ISBLANK(Sheet1!BO236)),Sheet1!BO236,"")</f>
        <v>139</v>
      </c>
      <c r="BL234">
        <f>IF(NOT(ISBLANK(Sheet1!BP236)),Sheet1!BP236,"")</f>
        <v>3.2</v>
      </c>
      <c r="BM234">
        <f t="shared" si="3"/>
        <v>1229</v>
      </c>
    </row>
    <row r="235" spans="1:65">
      <c r="A235">
        <f>Sheet1!A237</f>
        <v>234</v>
      </c>
      <c r="B235" t="str">
        <f>Sheet1!B237</f>
        <v>PW::PW0155::0200</v>
      </c>
      <c r="C235">
        <f>Sheet1!C237</f>
        <v>38.3225683</v>
      </c>
      <c r="D235">
        <f>Sheet1!D237</f>
        <v>-104.81829</v>
      </c>
      <c r="E235" t="str">
        <f>Sheet1!E237</f>
        <v>W Carrizo Springs Ave</v>
      </c>
      <c r="F235" s="8">
        <f>Sheet1!F237</f>
        <v>45106</v>
      </c>
      <c r="G235" s="8">
        <f>Sheet1!G237</f>
        <v>45113</v>
      </c>
      <c r="H235" t="str">
        <f>Sheet1!H237</f>
        <v>S El Charro</v>
      </c>
      <c r="I235">
        <f>Sheet1!I237</f>
        <v>733</v>
      </c>
      <c r="J235" t="str">
        <f>Sheet1!L237</f>
        <v>S El Charro</v>
      </c>
      <c r="K235">
        <f>Sheet1!M237</f>
        <v>752</v>
      </c>
      <c r="L235" t="str">
        <f>IF(NOT(ISBLANK(Sheet1!P237)),Sheet1!P237,"")</f>
        <v/>
      </c>
      <c r="M235">
        <f>IF(NOT(ISBLANK(Sheet1!Q237)),Sheet1!Q237,"")</f>
        <v>1485</v>
      </c>
      <c r="N235" s="13">
        <f>IF(NOT(ISBLANK(Sheet1!S237)),Sheet1!S237,"")</f>
        <v>35</v>
      </c>
      <c r="O235">
        <f>IF(NOT(ISBLANK(Sheet1!T237)),Sheet1!T237,"")</f>
        <v>41</v>
      </c>
      <c r="P235" s="13">
        <f>IF(NOT(ISBLANK(Sheet1!V237)),Sheet1!V237,"")</f>
        <v>35</v>
      </c>
      <c r="Q235">
        <f>IF(NOT(ISBLANK(Sheet1!W237)),Sheet1!W237,"")</f>
        <v>40</v>
      </c>
      <c r="R235" t="str">
        <f>IF(NOT(ISBLANK(Sheet1!J237)),TEXT(Sheet1!J237,"hh:mm"),"")</f>
        <v>09:00</v>
      </c>
      <c r="S235" t="str">
        <f>IF(NOT(ISBLANK(Sheet1!K237)),TEXT(Sheet1!K237,"hh:mm"),"")</f>
        <v>04:00</v>
      </c>
      <c r="T235" t="str">
        <f>IF(NOT(ISBLANK(Sheet1!N237)),TEXT(Sheet1!N237,"hh:mm"),"")</f>
        <v>10:00</v>
      </c>
      <c r="U235" t="str">
        <f>IF(NOT(ISBLANK(Sheet1!O237)),TEXT(Sheet1!O237,"hh:mm"),"")</f>
        <v>04:00</v>
      </c>
      <c r="V235" t="str">
        <f>IF(NOT(ISBLANK(Sheet1!X237)),Sheet1!X237,"")</f>
        <v/>
      </c>
      <c r="W235" t="str">
        <f>IF(NOT(ISBLANK(Sheet1!Y237)),Sheet1!Y237,"")</f>
        <v/>
      </c>
      <c r="X235" t="str">
        <f>IF(NOT(ISBLANK(Sheet1!Z237)),Sheet1!Z237,"")</f>
        <v/>
      </c>
      <c r="Y235" t="str">
        <f>IF(NOT(ISBLANK(Sheet1!AA237)),Sheet1!AA237,"")</f>
        <v/>
      </c>
      <c r="Z235" t="str">
        <f>IF(NOT(ISBLANK(Sheet1!AB237)),Sheet1!AB237,"")</f>
        <v/>
      </c>
      <c r="AA235" t="str">
        <f>IF(NOT(ISBLANK(Sheet1!AC237)),Sheet1!AC237,"")</f>
        <v/>
      </c>
      <c r="AB235" t="str">
        <f>IF(NOT(ISBLANK(Sheet1!AD237)),Sheet1!AD237,"")</f>
        <v/>
      </c>
      <c r="AC235" t="str">
        <f>IF(NOT(ISBLANK(Sheet1!AE237)),Sheet1!AE237,"")</f>
        <v/>
      </c>
      <c r="AD235" t="str">
        <f>IF(NOT(ISBLANK(Sheet1!AF237)),Sheet1!AF237,"")</f>
        <v/>
      </c>
      <c r="AE235" t="str">
        <f>IF(NOT(ISBLANK(Sheet1!AG237)),Sheet1!AG237,"")</f>
        <v/>
      </c>
      <c r="AF235" t="str">
        <f>IF(NOT(ISBLANK(Sheet1!AH237)),Sheet1!AH237,"")</f>
        <v/>
      </c>
      <c r="AG235" t="str">
        <f>IF(NOT(ISBLANK(Sheet1!AI237)),Sheet1!AI237,"")</f>
        <v/>
      </c>
      <c r="AH235" t="str">
        <f>IF(NOT(ISBLANK(Sheet1!AJ237)),Sheet1!AJ237,"")</f>
        <v/>
      </c>
      <c r="AI235" t="str">
        <f>IF(NOT(ISBLANK(Sheet1!AK237)),Sheet1!AK237,"")</f>
        <v/>
      </c>
      <c r="AJ235" t="str">
        <f>IF(NOT(ISBLANK(Sheet1!AL237)),Sheet1!AL237,"")</f>
        <v/>
      </c>
      <c r="AK235" t="str">
        <f>IF(NOT(ISBLANK(Sheet1!AM237)),Sheet1!AM237,"")</f>
        <v/>
      </c>
      <c r="AL235" t="str">
        <f>IF(NOT(ISBLANK(Sheet1!AN237)),Sheet1!AN237,"")</f>
        <v/>
      </c>
      <c r="AM235" t="str">
        <f>IF(NOT(ISBLANK(Sheet1!AO237)),Sheet1!AO237,"")</f>
        <v/>
      </c>
      <c r="AN235" t="str">
        <f>IF(NOT(ISBLANK(Sheet1!AP237)),Sheet1!AP237,"")</f>
        <v/>
      </c>
      <c r="AO235" t="str">
        <f>IF(NOT(ISBLANK(Sheet1!AQ237)),Sheet1!AQ237,"")</f>
        <v/>
      </c>
      <c r="AP235" t="str">
        <f>IF(NOT(ISBLANK(Sheet1!AR237)),Sheet1!AR237,"")</f>
        <v/>
      </c>
      <c r="AQ235" t="str">
        <f>IF(NOT(ISBLANK(Sheet1!AS237)),Sheet1!AS237,"")</f>
        <v/>
      </c>
      <c r="AR235" t="str">
        <f>IF(NOT(ISBLANK(Sheet1!AT237)),Sheet1!AT237,"")</f>
        <v/>
      </c>
      <c r="AS235" t="str">
        <f>IF(NOT(ISBLANK(Sheet1!AU237)),Sheet1!AU237,"")</f>
        <v/>
      </c>
      <c r="AT235" t="str">
        <f>IF(NOT(ISBLANK(Sheet1!AV237)),Sheet1!AV237,"")</f>
        <v/>
      </c>
      <c r="AU235" t="str">
        <f>IF(NOT(ISBLANK(Sheet1!AW237)),Sheet1!AW237,"")</f>
        <v/>
      </c>
      <c r="AV235" t="str">
        <f>IF(NOT(ISBLANK(Sheet1!AX237)),Sheet1!AX237,"")</f>
        <v/>
      </c>
      <c r="AW235" t="str">
        <f>IF(NOT(ISBLANK(Sheet1!AZ237)),TEXT(Sheet1!AZ237,"hh:mm"),"")</f>
        <v>09:00</v>
      </c>
      <c r="AX235" t="str">
        <f>IF(NOT(ISBLANK(Sheet1!BA237)),TEXT(Sheet1!BA237,"hh:mm"),"")</f>
        <v>04:00</v>
      </c>
      <c r="AY235">
        <f>IF(NOT(ISBLANK(Sheet1!BB237)),Sheet1!BB237,"")</f>
        <v>11</v>
      </c>
      <c r="AZ235">
        <f>IF(NOT(ISBLANK(Sheet1!BC237)),Sheet1!BC237,"")</f>
        <v>0.2</v>
      </c>
      <c r="BA235">
        <f>IF(NOT(ISBLANK(Sheet1!BD237)),Sheet1!BD237,"")</f>
        <v>4987</v>
      </c>
      <c r="BB235">
        <f>IF(NOT(ISBLANK(Sheet1!BE237)),Sheet1!BE237,"")</f>
        <v>97.3</v>
      </c>
      <c r="BC235">
        <f>IF(NOT(ISBLANK(Sheet1!BF237)),Sheet1!BF237,"")</f>
        <v>127</v>
      </c>
      <c r="BD235">
        <f>IF(NOT(ISBLANK(Sheet1!BG237)),Sheet1!BG237,"")</f>
        <v>2.5</v>
      </c>
      <c r="BE235" t="str">
        <f>IF(NOT(ISBLANK(Sheet1!BI237)),TEXT(Sheet1!BI237,"hh:mm"),"")</f>
        <v>10:00</v>
      </c>
      <c r="BF235" t="str">
        <f>IF(NOT(ISBLANK(Sheet1!BJ237)),TEXT(Sheet1!BJ237,"hh:mm"),"")</f>
        <v>04:00</v>
      </c>
      <c r="BG235">
        <f>IF(NOT(ISBLANK(Sheet1!BK237)),Sheet1!BK237,"")</f>
        <v>77</v>
      </c>
      <c r="BH235">
        <f>IF(NOT(ISBLANK(Sheet1!BL237)),Sheet1!BL237,"")</f>
        <v>1.5</v>
      </c>
      <c r="BI235">
        <f>IF(NOT(ISBLANK(Sheet1!BM237)),Sheet1!BM237,"")</f>
        <v>5122</v>
      </c>
      <c r="BJ235">
        <f>IF(NOT(ISBLANK(Sheet1!BN237)),Sheet1!BN237,"")</f>
        <v>96.8</v>
      </c>
      <c r="BK235">
        <f>IF(NOT(ISBLANK(Sheet1!BO237)),Sheet1!BO237,"")</f>
        <v>95</v>
      </c>
      <c r="BL235">
        <f>IF(NOT(ISBLANK(Sheet1!BP237)),Sheet1!BP237,"")</f>
        <v>1.8</v>
      </c>
      <c r="BM235">
        <f t="shared" si="3"/>
        <v>1485</v>
      </c>
    </row>
    <row r="236" spans="1:65">
      <c r="A236">
        <f>Sheet1!A238</f>
        <v>235</v>
      </c>
      <c r="B236" t="str">
        <f>Sheet1!B238</f>
        <v>PW::PW0562::0100</v>
      </c>
      <c r="C236">
        <f>Sheet1!C238</f>
        <v>38.354095000000001</v>
      </c>
      <c r="D236">
        <f>Sheet1!D238</f>
        <v>-104.7145766</v>
      </c>
      <c r="E236" t="str">
        <f>Sheet1!E238</f>
        <v>Matt Dr</v>
      </c>
      <c r="F236" s="8">
        <f>Sheet1!F238</f>
        <v>45103</v>
      </c>
      <c r="G236" s="8">
        <f>Sheet1!G238</f>
        <v>45112</v>
      </c>
      <c r="H236" t="str">
        <f>Sheet1!H238</f>
        <v>Blaine Way</v>
      </c>
      <c r="I236">
        <f>Sheet1!I238</f>
        <v>283</v>
      </c>
      <c r="J236" t="str">
        <f>Sheet1!L238</f>
        <v>Blaine Way</v>
      </c>
      <c r="K236">
        <f>Sheet1!M238</f>
        <v>265</v>
      </c>
      <c r="L236" t="str">
        <f>IF(NOT(ISBLANK(Sheet1!P238)),Sheet1!P238,"")</f>
        <v/>
      </c>
      <c r="M236">
        <f>IF(NOT(ISBLANK(Sheet1!Q238)),Sheet1!Q238,"")</f>
        <v>548</v>
      </c>
      <c r="N236" s="13">
        <f>IF(NOT(ISBLANK(Sheet1!S238)),Sheet1!S238,"")</f>
        <v>30</v>
      </c>
      <c r="O236">
        <f>IF(NOT(ISBLANK(Sheet1!T238)),Sheet1!T238,"")</f>
        <v>43</v>
      </c>
      <c r="P236" s="13">
        <f>IF(NOT(ISBLANK(Sheet1!V238)),Sheet1!V238,"")</f>
        <v>30</v>
      </c>
      <c r="Q236">
        <f>IF(NOT(ISBLANK(Sheet1!W238)),Sheet1!W238,"")</f>
        <v>43</v>
      </c>
      <c r="R236" t="str">
        <f>IF(NOT(ISBLANK(Sheet1!J238)),TEXT(Sheet1!J238,"hh:mm"),"")</f>
        <v>11:00</v>
      </c>
      <c r="S236" t="str">
        <f>IF(NOT(ISBLANK(Sheet1!K238)),TEXT(Sheet1!K238,"hh:mm"),"")</f>
        <v>04:00</v>
      </c>
      <c r="T236" t="str">
        <f>IF(NOT(ISBLANK(Sheet1!N238)),TEXT(Sheet1!N238,"hh:mm"),"")</f>
        <v>09:00</v>
      </c>
      <c r="U236" t="str">
        <f>IF(NOT(ISBLANK(Sheet1!O238)),TEXT(Sheet1!O238,"hh:mm"),"")</f>
        <v>01:00</v>
      </c>
      <c r="V236" t="str">
        <f>IF(NOT(ISBLANK(Sheet1!X238)),Sheet1!X238,"")</f>
        <v/>
      </c>
      <c r="W236" t="str">
        <f>IF(NOT(ISBLANK(Sheet1!Y238)),Sheet1!Y238,"")</f>
        <v/>
      </c>
      <c r="X236" t="str">
        <f>IF(NOT(ISBLANK(Sheet1!Z238)),Sheet1!Z238,"")</f>
        <v/>
      </c>
      <c r="Y236" t="str">
        <f>IF(NOT(ISBLANK(Sheet1!AA238)),Sheet1!AA238,"")</f>
        <v/>
      </c>
      <c r="Z236" t="str">
        <f>IF(NOT(ISBLANK(Sheet1!AB238)),Sheet1!AB238,"")</f>
        <v/>
      </c>
      <c r="AA236" t="str">
        <f>IF(NOT(ISBLANK(Sheet1!AC238)),Sheet1!AC238,"")</f>
        <v/>
      </c>
      <c r="AB236" t="str">
        <f>IF(NOT(ISBLANK(Sheet1!AD238)),Sheet1!AD238,"")</f>
        <v/>
      </c>
      <c r="AC236" t="str">
        <f>IF(NOT(ISBLANK(Sheet1!AE238)),Sheet1!AE238,"")</f>
        <v/>
      </c>
      <c r="AD236" t="str">
        <f>IF(NOT(ISBLANK(Sheet1!AF238)),Sheet1!AF238,"")</f>
        <v/>
      </c>
      <c r="AE236" t="str">
        <f>IF(NOT(ISBLANK(Sheet1!AG238)),Sheet1!AG238,"")</f>
        <v/>
      </c>
      <c r="AF236" t="str">
        <f>IF(NOT(ISBLANK(Sheet1!AH238)),Sheet1!AH238,"")</f>
        <v/>
      </c>
      <c r="AG236" t="str">
        <f>IF(NOT(ISBLANK(Sheet1!AI238)),Sheet1!AI238,"")</f>
        <v/>
      </c>
      <c r="AH236" t="str">
        <f>IF(NOT(ISBLANK(Sheet1!AJ238)),Sheet1!AJ238,"")</f>
        <v/>
      </c>
      <c r="AI236" t="str">
        <f>IF(NOT(ISBLANK(Sheet1!AK238)),Sheet1!AK238,"")</f>
        <v/>
      </c>
      <c r="AJ236" t="str">
        <f>IF(NOT(ISBLANK(Sheet1!AL238)),Sheet1!AL238,"")</f>
        <v/>
      </c>
      <c r="AK236" t="str">
        <f>IF(NOT(ISBLANK(Sheet1!AM238)),Sheet1!AM238,"")</f>
        <v/>
      </c>
      <c r="AL236" t="str">
        <f>IF(NOT(ISBLANK(Sheet1!AN238)),Sheet1!AN238,"")</f>
        <v/>
      </c>
      <c r="AM236" t="str">
        <f>IF(NOT(ISBLANK(Sheet1!AO238)),Sheet1!AO238,"")</f>
        <v/>
      </c>
      <c r="AN236" t="str">
        <f>IF(NOT(ISBLANK(Sheet1!AP238)),Sheet1!AP238,"")</f>
        <v/>
      </c>
      <c r="AO236" t="str">
        <f>IF(NOT(ISBLANK(Sheet1!AQ238)),Sheet1!AQ238,"")</f>
        <v/>
      </c>
      <c r="AP236" t="str">
        <f>IF(NOT(ISBLANK(Sheet1!AR238)),Sheet1!AR238,"")</f>
        <v/>
      </c>
      <c r="AQ236" t="str">
        <f>IF(NOT(ISBLANK(Sheet1!AS238)),Sheet1!AS238,"")</f>
        <v/>
      </c>
      <c r="AR236" t="str">
        <f>IF(NOT(ISBLANK(Sheet1!AT238)),Sheet1!AT238,"")</f>
        <v/>
      </c>
      <c r="AS236" t="str">
        <f>IF(NOT(ISBLANK(Sheet1!AU238)),Sheet1!AU238,"")</f>
        <v/>
      </c>
      <c r="AT236" t="str">
        <f>IF(NOT(ISBLANK(Sheet1!AV238)),Sheet1!AV238,"")</f>
        <v/>
      </c>
      <c r="AU236" t="str">
        <f>IF(NOT(ISBLANK(Sheet1!AW238)),Sheet1!AW238,"")</f>
        <v/>
      </c>
      <c r="AV236" t="str">
        <f>IF(NOT(ISBLANK(Sheet1!AX238)),Sheet1!AX238,"")</f>
        <v/>
      </c>
      <c r="AW236" t="str">
        <f>IF(NOT(ISBLANK(Sheet1!AZ238)),TEXT(Sheet1!AZ238,"hh:mm"),"")</f>
        <v>11:00</v>
      </c>
      <c r="AX236" t="str">
        <f>IF(NOT(ISBLANK(Sheet1!BA238)),TEXT(Sheet1!BA238,"hh:mm"),"")</f>
        <v>04:00</v>
      </c>
      <c r="AY236">
        <f>IF(NOT(ISBLANK(Sheet1!BB238)),Sheet1!BB238,"")</f>
        <v>24</v>
      </c>
      <c r="AZ236">
        <f>IF(NOT(ISBLANK(Sheet1!BC238)),Sheet1!BC238,"")</f>
        <v>0.9</v>
      </c>
      <c r="BA236">
        <f>IF(NOT(ISBLANK(Sheet1!BD238)),Sheet1!BD238,"")</f>
        <v>2443</v>
      </c>
      <c r="BB236">
        <f>IF(NOT(ISBLANK(Sheet1!BE238)),Sheet1!BE238,"")</f>
        <v>95.7</v>
      </c>
      <c r="BC236">
        <f>IF(NOT(ISBLANK(Sheet1!BF238)),Sheet1!BF238,"")</f>
        <v>86</v>
      </c>
      <c r="BD236">
        <f>IF(NOT(ISBLANK(Sheet1!BG238)),Sheet1!BG238,"")</f>
        <v>3.4</v>
      </c>
      <c r="BE236" t="str">
        <f>IF(NOT(ISBLANK(Sheet1!BI238)),TEXT(Sheet1!BI238,"hh:mm"),"")</f>
        <v>09:00</v>
      </c>
      <c r="BF236" t="str">
        <f>IF(NOT(ISBLANK(Sheet1!BJ238)),TEXT(Sheet1!BJ238,"hh:mm"),"")</f>
        <v>01:00</v>
      </c>
      <c r="BG236">
        <f>IF(NOT(ISBLANK(Sheet1!BK238)),Sheet1!BK238,"")</f>
        <v>10</v>
      </c>
      <c r="BH236">
        <f>IF(NOT(ISBLANK(Sheet1!BL238)),Sheet1!BL238,"")</f>
        <v>0.4</v>
      </c>
      <c r="BI236">
        <f>IF(NOT(ISBLANK(Sheet1!BM238)),Sheet1!BM238,"")</f>
        <v>2301</v>
      </c>
      <c r="BJ236">
        <f>IF(NOT(ISBLANK(Sheet1!BN238)),Sheet1!BN238,"")</f>
        <v>96.3</v>
      </c>
      <c r="BK236">
        <f>IF(NOT(ISBLANK(Sheet1!BO238)),Sheet1!BO238,"")</f>
        <v>78</v>
      </c>
      <c r="BL236">
        <f>IF(NOT(ISBLANK(Sheet1!BP238)),Sheet1!BP238,"")</f>
        <v>3.3</v>
      </c>
      <c r="BM236">
        <f t="shared" si="3"/>
        <v>548</v>
      </c>
    </row>
    <row r="237" spans="1:65">
      <c r="A237">
        <f>Sheet1!A239</f>
        <v>236</v>
      </c>
      <c r="B237" t="str">
        <f>Sheet1!B239</f>
        <v>PW::PW0136::0400</v>
      </c>
      <c r="C237">
        <f>Sheet1!C239</f>
        <v>38.334409999999998</v>
      </c>
      <c r="D237">
        <f>Sheet1!D239</f>
        <v>-104.7721966</v>
      </c>
      <c r="E237" t="str">
        <f>Sheet1!E239</f>
        <v>W Calle De Caballos</v>
      </c>
      <c r="F237" s="8">
        <f>Sheet1!F239</f>
        <v>45104</v>
      </c>
      <c r="G237" s="8">
        <f>Sheet1!G239</f>
        <v>45112</v>
      </c>
      <c r="H237" t="str">
        <f>Sheet1!H239</f>
        <v>W McCulloch</v>
      </c>
      <c r="I237">
        <f>Sheet1!I239</f>
        <v>715</v>
      </c>
      <c r="J237" t="str">
        <f>Sheet1!L239</f>
        <v>W McCulloch</v>
      </c>
      <c r="K237">
        <f>Sheet1!M239</f>
        <v>608</v>
      </c>
      <c r="L237" t="str">
        <f>IF(NOT(ISBLANK(Sheet1!P239)),Sheet1!P239,"")</f>
        <v/>
      </c>
      <c r="M237">
        <f>IF(NOT(ISBLANK(Sheet1!Q239)),Sheet1!Q239,"")</f>
        <v>1323</v>
      </c>
      <c r="N237" s="13">
        <f>IF(NOT(ISBLANK(Sheet1!S239)),Sheet1!S239,"")</f>
        <v>30</v>
      </c>
      <c r="O237">
        <f>IF(NOT(ISBLANK(Sheet1!T239)),Sheet1!T239,"")</f>
        <v>42</v>
      </c>
      <c r="P237" s="13">
        <f>IF(NOT(ISBLANK(Sheet1!V239)),Sheet1!V239,"")</f>
        <v>30</v>
      </c>
      <c r="Q237">
        <f>IF(NOT(ISBLANK(Sheet1!W239)),Sheet1!W239,"")</f>
        <v>38</v>
      </c>
      <c r="R237" t="str">
        <f>IF(NOT(ISBLANK(Sheet1!J239)),TEXT(Sheet1!J239,"hh:mm"),"")</f>
        <v>11:00</v>
      </c>
      <c r="S237" t="str">
        <f>IF(NOT(ISBLANK(Sheet1!K239)),TEXT(Sheet1!K239,"hh:mm"),"")</f>
        <v>05:00</v>
      </c>
      <c r="T237" t="str">
        <f>IF(NOT(ISBLANK(Sheet1!N239)),TEXT(Sheet1!N239,"hh:mm"),"")</f>
        <v>09:00</v>
      </c>
      <c r="U237" t="str">
        <f>IF(NOT(ISBLANK(Sheet1!O239)),TEXT(Sheet1!O239,"hh:mm"),"")</f>
        <v>05:00</v>
      </c>
      <c r="V237" t="str">
        <f>IF(NOT(ISBLANK(Sheet1!X239)),Sheet1!X239,"")</f>
        <v/>
      </c>
      <c r="W237" t="str">
        <f>IF(NOT(ISBLANK(Sheet1!Y239)),Sheet1!Y239,"")</f>
        <v/>
      </c>
      <c r="X237" t="str">
        <f>IF(NOT(ISBLANK(Sheet1!Z239)),Sheet1!Z239,"")</f>
        <v/>
      </c>
      <c r="Y237" t="str">
        <f>IF(NOT(ISBLANK(Sheet1!AA239)),Sheet1!AA239,"")</f>
        <v/>
      </c>
      <c r="Z237" t="str">
        <f>IF(NOT(ISBLANK(Sheet1!AB239)),Sheet1!AB239,"")</f>
        <v/>
      </c>
      <c r="AA237" t="str">
        <f>IF(NOT(ISBLANK(Sheet1!AC239)),Sheet1!AC239,"")</f>
        <v/>
      </c>
      <c r="AB237" t="str">
        <f>IF(NOT(ISBLANK(Sheet1!AD239)),Sheet1!AD239,"")</f>
        <v/>
      </c>
      <c r="AC237" t="str">
        <f>IF(NOT(ISBLANK(Sheet1!AE239)),Sheet1!AE239,"")</f>
        <v/>
      </c>
      <c r="AD237" t="str">
        <f>IF(NOT(ISBLANK(Sheet1!AF239)),Sheet1!AF239,"")</f>
        <v/>
      </c>
      <c r="AE237" t="str">
        <f>IF(NOT(ISBLANK(Sheet1!AG239)),Sheet1!AG239,"")</f>
        <v/>
      </c>
      <c r="AF237" t="str">
        <f>IF(NOT(ISBLANK(Sheet1!AH239)),Sheet1!AH239,"")</f>
        <v/>
      </c>
      <c r="AG237" t="str">
        <f>IF(NOT(ISBLANK(Sheet1!AI239)),Sheet1!AI239,"")</f>
        <v/>
      </c>
      <c r="AH237" t="str">
        <f>IF(NOT(ISBLANK(Sheet1!AJ239)),Sheet1!AJ239,"")</f>
        <v/>
      </c>
      <c r="AI237" t="str">
        <f>IF(NOT(ISBLANK(Sheet1!AK239)),Sheet1!AK239,"")</f>
        <v/>
      </c>
      <c r="AJ237" t="str">
        <f>IF(NOT(ISBLANK(Sheet1!AL239)),Sheet1!AL239,"")</f>
        <v/>
      </c>
      <c r="AK237" t="str">
        <f>IF(NOT(ISBLANK(Sheet1!AM239)),Sheet1!AM239,"")</f>
        <v/>
      </c>
      <c r="AL237" t="str">
        <f>IF(NOT(ISBLANK(Sheet1!AN239)),Sheet1!AN239,"")</f>
        <v/>
      </c>
      <c r="AM237" t="str">
        <f>IF(NOT(ISBLANK(Sheet1!AO239)),Sheet1!AO239,"")</f>
        <v/>
      </c>
      <c r="AN237" t="str">
        <f>IF(NOT(ISBLANK(Sheet1!AP239)),Sheet1!AP239,"")</f>
        <v/>
      </c>
      <c r="AO237" t="str">
        <f>IF(NOT(ISBLANK(Sheet1!AQ239)),Sheet1!AQ239,"")</f>
        <v/>
      </c>
      <c r="AP237" t="str">
        <f>IF(NOT(ISBLANK(Sheet1!AR239)),Sheet1!AR239,"")</f>
        <v/>
      </c>
      <c r="AQ237" t="str">
        <f>IF(NOT(ISBLANK(Sheet1!AS239)),Sheet1!AS239,"")</f>
        <v/>
      </c>
      <c r="AR237" t="str">
        <f>IF(NOT(ISBLANK(Sheet1!AT239)),Sheet1!AT239,"")</f>
        <v/>
      </c>
      <c r="AS237" t="str">
        <f>IF(NOT(ISBLANK(Sheet1!AU239)),Sheet1!AU239,"")</f>
        <v/>
      </c>
      <c r="AT237" t="str">
        <f>IF(NOT(ISBLANK(Sheet1!AV239)),Sheet1!AV239,"")</f>
        <v/>
      </c>
      <c r="AU237" t="str">
        <f>IF(NOT(ISBLANK(Sheet1!AW239)),Sheet1!AW239,"")</f>
        <v/>
      </c>
      <c r="AV237" t="str">
        <f>IF(NOT(ISBLANK(Sheet1!AX239)),Sheet1!AX239,"")</f>
        <v/>
      </c>
      <c r="AW237" t="str">
        <f>IF(NOT(ISBLANK(Sheet1!AZ239)),TEXT(Sheet1!AZ239,"hh:mm"),"")</f>
        <v>11:00</v>
      </c>
      <c r="AX237" t="str">
        <f>IF(NOT(ISBLANK(Sheet1!BA239)),TEXT(Sheet1!BA239,"hh:mm"),"")</f>
        <v>05:00</v>
      </c>
      <c r="AY237">
        <f>IF(NOT(ISBLANK(Sheet1!BB239)),Sheet1!BB239,"")</f>
        <v>9</v>
      </c>
      <c r="AZ237">
        <f>IF(NOT(ISBLANK(Sheet1!BC239)),Sheet1!BC239,"")</f>
        <v>0.2</v>
      </c>
      <c r="BA237">
        <f>IF(NOT(ISBLANK(Sheet1!BD239)),Sheet1!BD239,"")</f>
        <v>5521</v>
      </c>
      <c r="BB237">
        <f>IF(NOT(ISBLANK(Sheet1!BE239)),Sheet1!BE239,"")</f>
        <v>96.6</v>
      </c>
      <c r="BC237">
        <f>IF(NOT(ISBLANK(Sheet1!BF239)),Sheet1!BF239,"")</f>
        <v>188</v>
      </c>
      <c r="BD237">
        <f>IF(NOT(ISBLANK(Sheet1!BG239)),Sheet1!BG239,"")</f>
        <v>3.3</v>
      </c>
      <c r="BE237" t="str">
        <f>IF(NOT(ISBLANK(Sheet1!BI239)),TEXT(Sheet1!BI239,"hh:mm"),"")</f>
        <v>09:00</v>
      </c>
      <c r="BF237" t="str">
        <f>IF(NOT(ISBLANK(Sheet1!BJ239)),TEXT(Sheet1!BJ239,"hh:mm"),"")</f>
        <v>05:00</v>
      </c>
      <c r="BG237">
        <f>IF(NOT(ISBLANK(Sheet1!BK239)),Sheet1!BK239,"")</f>
        <v>107</v>
      </c>
      <c r="BH237">
        <f>IF(NOT(ISBLANK(Sheet1!BL239)),Sheet1!BL239,"")</f>
        <v>2.2000000000000002</v>
      </c>
      <c r="BI237">
        <f>IF(NOT(ISBLANK(Sheet1!BM239)),Sheet1!BM239,"")</f>
        <v>4624</v>
      </c>
      <c r="BJ237">
        <f>IF(NOT(ISBLANK(Sheet1!BN239)),Sheet1!BN239,"")</f>
        <v>95.1</v>
      </c>
      <c r="BK237">
        <f>IF(NOT(ISBLANK(Sheet1!BO239)),Sheet1!BO239,"")</f>
        <v>133</v>
      </c>
      <c r="BL237">
        <f>IF(NOT(ISBLANK(Sheet1!BP239)),Sheet1!BP239,"")</f>
        <v>2.7</v>
      </c>
      <c r="BM237">
        <f t="shared" si="3"/>
        <v>1323</v>
      </c>
    </row>
    <row r="238" spans="1:65">
      <c r="A238">
        <f>Sheet1!A240</f>
        <v>237</v>
      </c>
      <c r="B238" t="str">
        <f>Sheet1!B240</f>
        <v>PW::PW0570::1400</v>
      </c>
      <c r="C238">
        <f>Sheet1!C240</f>
        <v>38.343078300000002</v>
      </c>
      <c r="D238">
        <f>Sheet1!D240</f>
        <v>-104.71961659999999</v>
      </c>
      <c r="E238" t="str">
        <f>Sheet1!E240</f>
        <v>N McCulloch Blvd</v>
      </c>
      <c r="F238" s="8">
        <f>Sheet1!F240</f>
        <v>45106</v>
      </c>
      <c r="G238" s="8">
        <f>Sheet1!G240</f>
        <v>45113</v>
      </c>
      <c r="H238" t="str">
        <f>Sheet1!H240</f>
        <v>N Longmont Dr</v>
      </c>
      <c r="I238">
        <f>Sheet1!I240</f>
        <v>3774</v>
      </c>
      <c r="J238" t="str">
        <f>Sheet1!L240</f>
        <v>N Longmont Dr</v>
      </c>
      <c r="K238">
        <f>Sheet1!M240</f>
        <v>3760</v>
      </c>
      <c r="L238" t="str">
        <f>IF(NOT(ISBLANK(Sheet1!P240)),Sheet1!P240,"")</f>
        <v/>
      </c>
      <c r="M238">
        <f>IF(NOT(ISBLANK(Sheet1!Q240)),Sheet1!Q240,"")</f>
        <v>7534</v>
      </c>
      <c r="N238" s="13">
        <f>IF(NOT(ISBLANK(Sheet1!S240)),Sheet1!S240,"")</f>
        <v>45</v>
      </c>
      <c r="O238">
        <f>IF(NOT(ISBLANK(Sheet1!T240)),Sheet1!T240,"")</f>
        <v>54</v>
      </c>
      <c r="P238" s="13">
        <f>IF(NOT(ISBLANK(Sheet1!V240)),Sheet1!V240,"")</f>
        <v>45</v>
      </c>
      <c r="Q238">
        <f>IF(NOT(ISBLANK(Sheet1!W240)),Sheet1!W240,"")</f>
        <v>52</v>
      </c>
      <c r="R238" t="str">
        <f>IF(NOT(ISBLANK(Sheet1!J240)),TEXT(Sheet1!J240,"hh:mm"),"")</f>
        <v>11:00</v>
      </c>
      <c r="S238" t="str">
        <f>IF(NOT(ISBLANK(Sheet1!K240)),TEXT(Sheet1!K240,"hh:mm"),"")</f>
        <v>03:00</v>
      </c>
      <c r="T238" t="str">
        <f>IF(NOT(ISBLANK(Sheet1!N240)),TEXT(Sheet1!N240,"hh:mm"),"")</f>
        <v>09:00</v>
      </c>
      <c r="U238" t="str">
        <f>IF(NOT(ISBLANK(Sheet1!O240)),TEXT(Sheet1!O240,"hh:mm"),"")</f>
        <v>04:00</v>
      </c>
      <c r="V238" t="str">
        <f>IF(NOT(ISBLANK(Sheet1!X240)),Sheet1!X240,"")</f>
        <v/>
      </c>
      <c r="W238" t="str">
        <f>IF(NOT(ISBLANK(Sheet1!Y240)),Sheet1!Y240,"")</f>
        <v/>
      </c>
      <c r="X238" t="str">
        <f>IF(NOT(ISBLANK(Sheet1!Z240)),Sheet1!Z240,"")</f>
        <v/>
      </c>
      <c r="Y238" t="str">
        <f>IF(NOT(ISBLANK(Sheet1!AA240)),Sheet1!AA240,"")</f>
        <v/>
      </c>
      <c r="Z238" t="str">
        <f>IF(NOT(ISBLANK(Sheet1!AB240)),Sheet1!AB240,"")</f>
        <v/>
      </c>
      <c r="AA238" t="str">
        <f>IF(NOT(ISBLANK(Sheet1!AC240)),Sheet1!AC240,"")</f>
        <v/>
      </c>
      <c r="AB238" t="str">
        <f>IF(NOT(ISBLANK(Sheet1!AD240)),Sheet1!AD240,"")</f>
        <v/>
      </c>
      <c r="AC238" t="str">
        <f>IF(NOT(ISBLANK(Sheet1!AE240)),Sheet1!AE240,"")</f>
        <v/>
      </c>
      <c r="AD238" t="str">
        <f>IF(NOT(ISBLANK(Sheet1!AF240)),Sheet1!AF240,"")</f>
        <v/>
      </c>
      <c r="AE238" t="str">
        <f>IF(NOT(ISBLANK(Sheet1!AG240)),Sheet1!AG240,"")</f>
        <v/>
      </c>
      <c r="AF238" t="str">
        <f>IF(NOT(ISBLANK(Sheet1!AH240)),Sheet1!AH240,"")</f>
        <v/>
      </c>
      <c r="AG238" t="str">
        <f>IF(NOT(ISBLANK(Sheet1!AI240)),Sheet1!AI240,"")</f>
        <v/>
      </c>
      <c r="AH238" t="str">
        <f>IF(NOT(ISBLANK(Sheet1!AJ240)),Sheet1!AJ240,"")</f>
        <v/>
      </c>
      <c r="AI238" t="str">
        <f>IF(NOT(ISBLANK(Sheet1!AK240)),Sheet1!AK240,"")</f>
        <v/>
      </c>
      <c r="AJ238" t="str">
        <f>IF(NOT(ISBLANK(Sheet1!AL240)),Sheet1!AL240,"")</f>
        <v/>
      </c>
      <c r="AK238" t="str">
        <f>IF(NOT(ISBLANK(Sheet1!AM240)),Sheet1!AM240,"")</f>
        <v/>
      </c>
      <c r="AL238" t="str">
        <f>IF(NOT(ISBLANK(Sheet1!AN240)),Sheet1!AN240,"")</f>
        <v/>
      </c>
      <c r="AM238" t="str">
        <f>IF(NOT(ISBLANK(Sheet1!AO240)),Sheet1!AO240,"")</f>
        <v/>
      </c>
      <c r="AN238" t="str">
        <f>IF(NOT(ISBLANK(Sheet1!AP240)),Sheet1!AP240,"")</f>
        <v/>
      </c>
      <c r="AO238" t="str">
        <f>IF(NOT(ISBLANK(Sheet1!AQ240)),Sheet1!AQ240,"")</f>
        <v/>
      </c>
      <c r="AP238" t="str">
        <f>IF(NOT(ISBLANK(Sheet1!AR240)),Sheet1!AR240,"")</f>
        <v/>
      </c>
      <c r="AQ238" t="str">
        <f>IF(NOT(ISBLANK(Sheet1!AS240)),Sheet1!AS240,"")</f>
        <v/>
      </c>
      <c r="AR238" t="str">
        <f>IF(NOT(ISBLANK(Sheet1!AT240)),Sheet1!AT240,"")</f>
        <v/>
      </c>
      <c r="AS238" t="str">
        <f>IF(NOT(ISBLANK(Sheet1!AU240)),Sheet1!AU240,"")</f>
        <v/>
      </c>
      <c r="AT238" t="str">
        <f>IF(NOT(ISBLANK(Sheet1!AV240)),Sheet1!AV240,"")</f>
        <v/>
      </c>
      <c r="AU238" t="str">
        <f>IF(NOT(ISBLANK(Sheet1!AW240)),Sheet1!AW240,"")</f>
        <v/>
      </c>
      <c r="AV238" t="str">
        <f>IF(NOT(ISBLANK(Sheet1!AX240)),Sheet1!AX240,"")</f>
        <v/>
      </c>
      <c r="AW238" t="str">
        <f>IF(NOT(ISBLANK(Sheet1!AZ240)),TEXT(Sheet1!AZ240,"hh:mm"),"")</f>
        <v>11:00</v>
      </c>
      <c r="AX238" t="str">
        <f>IF(NOT(ISBLANK(Sheet1!BA240)),TEXT(Sheet1!BA240,"hh:mm"),"")</f>
        <v>03:00</v>
      </c>
      <c r="AY238">
        <f>IF(NOT(ISBLANK(Sheet1!BB240)),Sheet1!BB240,"")</f>
        <v>194</v>
      </c>
      <c r="AZ238">
        <f>IF(NOT(ISBLANK(Sheet1!BC240)),Sheet1!BC240,"")</f>
        <v>0.7</v>
      </c>
      <c r="BA238">
        <f>IF(NOT(ISBLANK(Sheet1!BD240)),Sheet1!BD240,"")</f>
        <v>25790</v>
      </c>
      <c r="BB238">
        <f>IF(NOT(ISBLANK(Sheet1!BE240)),Sheet1!BE240,"")</f>
        <v>94.8</v>
      </c>
      <c r="BC238">
        <f>IF(NOT(ISBLANK(Sheet1!BF240)),Sheet1!BF240,"")</f>
        <v>1217</v>
      </c>
      <c r="BD238">
        <f>IF(NOT(ISBLANK(Sheet1!BG240)),Sheet1!BG240,"")</f>
        <v>4.5</v>
      </c>
      <c r="BE238" t="str">
        <f>IF(NOT(ISBLANK(Sheet1!BI240)),TEXT(Sheet1!BI240,"hh:mm"),"")</f>
        <v>09:00</v>
      </c>
      <c r="BF238" t="str">
        <f>IF(NOT(ISBLANK(Sheet1!BJ240)),TEXT(Sheet1!BJ240,"hh:mm"),"")</f>
        <v>04:00</v>
      </c>
      <c r="BG238">
        <f>IF(NOT(ISBLANK(Sheet1!BK240)),Sheet1!BK240,"")</f>
        <v>23</v>
      </c>
      <c r="BH238">
        <f>IF(NOT(ISBLANK(Sheet1!BL240)),Sheet1!BL240,"")</f>
        <v>0.1</v>
      </c>
      <c r="BI238">
        <f>IF(NOT(ISBLANK(Sheet1!BM240)),Sheet1!BM240,"")</f>
        <v>25808</v>
      </c>
      <c r="BJ238">
        <f>IF(NOT(ISBLANK(Sheet1!BN240)),Sheet1!BN240,"")</f>
        <v>95.2</v>
      </c>
      <c r="BK238">
        <f>IF(NOT(ISBLANK(Sheet1!BO240)),Sheet1!BO240,"")</f>
        <v>1270</v>
      </c>
      <c r="BL238">
        <f>IF(NOT(ISBLANK(Sheet1!BP240)),Sheet1!BP240,"")</f>
        <v>4.7</v>
      </c>
      <c r="BM238">
        <f t="shared" si="3"/>
        <v>7534</v>
      </c>
    </row>
    <row r="239" spans="1:65">
      <c r="A239">
        <f>Sheet1!A241</f>
        <v>238</v>
      </c>
      <c r="B239" t="str">
        <f>Sheet1!B241</f>
        <v>PW::PW0165::0100</v>
      </c>
      <c r="C239">
        <f>Sheet1!C241</f>
        <v>38.302028</v>
      </c>
      <c r="D239">
        <f>Sheet1!D241</f>
        <v>-104.723722</v>
      </c>
      <c r="E239" t="str">
        <f>Sheet1!E241</f>
        <v>E Cellini Dr</v>
      </c>
      <c r="F239" s="8">
        <f>Sheet1!F241</f>
        <v>45104</v>
      </c>
      <c r="G239" s="8">
        <f>Sheet1!G241</f>
        <v>45112</v>
      </c>
      <c r="H239" t="str">
        <f>Sheet1!H241</f>
        <v>E Byrd Dr</v>
      </c>
      <c r="I239">
        <f>Sheet1!I241</f>
        <v>559</v>
      </c>
      <c r="J239" t="str">
        <f>Sheet1!L241</f>
        <v>E Byrd Dr</v>
      </c>
      <c r="K239">
        <f>Sheet1!M241</f>
        <v>557</v>
      </c>
      <c r="L239" t="str">
        <f>IF(NOT(ISBLANK(Sheet1!P241)),Sheet1!P241,"")</f>
        <v/>
      </c>
      <c r="M239">
        <f>IF(NOT(ISBLANK(Sheet1!Q241)),Sheet1!Q241,"")</f>
        <v>1116</v>
      </c>
      <c r="N239" s="13">
        <f>IF(NOT(ISBLANK(Sheet1!S241)),Sheet1!S241,"")</f>
        <v>30</v>
      </c>
      <c r="O239">
        <f>IF(NOT(ISBLANK(Sheet1!T241)),Sheet1!T241,"")</f>
        <v>38</v>
      </c>
      <c r="P239" s="13">
        <f>IF(NOT(ISBLANK(Sheet1!V241)),Sheet1!V241,"")</f>
        <v>30</v>
      </c>
      <c r="Q239">
        <f>IF(NOT(ISBLANK(Sheet1!W241)),Sheet1!W241,"")</f>
        <v>40</v>
      </c>
      <c r="R239" t="str">
        <f>IF(NOT(ISBLANK(Sheet1!J241)),TEXT(Sheet1!J241,"hh:mm"),"")</f>
        <v>10:00</v>
      </c>
      <c r="S239" t="str">
        <f>IF(NOT(ISBLANK(Sheet1!K241)),TEXT(Sheet1!K241,"hh:mm"),"")</f>
        <v>05:00</v>
      </c>
      <c r="T239" t="str">
        <f>IF(NOT(ISBLANK(Sheet1!N241)),TEXT(Sheet1!N241,"hh:mm"),"")</f>
        <v>07:00</v>
      </c>
      <c r="U239" t="str">
        <f>IF(NOT(ISBLANK(Sheet1!O241)),TEXT(Sheet1!O241,"hh:mm"),"")</f>
        <v>12:00</v>
      </c>
      <c r="V239" t="str">
        <f>IF(NOT(ISBLANK(Sheet1!X241)),Sheet1!X241,"")</f>
        <v/>
      </c>
      <c r="W239" t="str">
        <f>IF(NOT(ISBLANK(Sheet1!Y241)),Sheet1!Y241,"")</f>
        <v/>
      </c>
      <c r="X239" t="str">
        <f>IF(NOT(ISBLANK(Sheet1!Z241)),Sheet1!Z241,"")</f>
        <v/>
      </c>
      <c r="Y239" t="str">
        <f>IF(NOT(ISBLANK(Sheet1!AA241)),Sheet1!AA241,"")</f>
        <v/>
      </c>
      <c r="Z239" t="str">
        <f>IF(NOT(ISBLANK(Sheet1!AB241)),Sheet1!AB241,"")</f>
        <v/>
      </c>
      <c r="AA239" t="str">
        <f>IF(NOT(ISBLANK(Sheet1!AC241)),Sheet1!AC241,"")</f>
        <v/>
      </c>
      <c r="AB239" t="str">
        <f>IF(NOT(ISBLANK(Sheet1!AD241)),Sheet1!AD241,"")</f>
        <v/>
      </c>
      <c r="AC239" t="str">
        <f>IF(NOT(ISBLANK(Sheet1!AE241)),Sheet1!AE241,"")</f>
        <v/>
      </c>
      <c r="AD239" t="str">
        <f>IF(NOT(ISBLANK(Sheet1!AF241)),Sheet1!AF241,"")</f>
        <v/>
      </c>
      <c r="AE239" t="str">
        <f>IF(NOT(ISBLANK(Sheet1!AG241)),Sheet1!AG241,"")</f>
        <v/>
      </c>
      <c r="AF239" t="str">
        <f>IF(NOT(ISBLANK(Sheet1!AH241)),Sheet1!AH241,"")</f>
        <v/>
      </c>
      <c r="AG239" t="str">
        <f>IF(NOT(ISBLANK(Sheet1!AI241)),Sheet1!AI241,"")</f>
        <v/>
      </c>
      <c r="AH239" t="str">
        <f>IF(NOT(ISBLANK(Sheet1!AJ241)),Sheet1!AJ241,"")</f>
        <v/>
      </c>
      <c r="AI239" t="str">
        <f>IF(NOT(ISBLANK(Sheet1!AK241)),Sheet1!AK241,"")</f>
        <v/>
      </c>
      <c r="AJ239" t="str">
        <f>IF(NOT(ISBLANK(Sheet1!AL241)),Sheet1!AL241,"")</f>
        <v/>
      </c>
      <c r="AK239" t="str">
        <f>IF(NOT(ISBLANK(Sheet1!AM241)),Sheet1!AM241,"")</f>
        <v/>
      </c>
      <c r="AL239" t="str">
        <f>IF(NOT(ISBLANK(Sheet1!AN241)),Sheet1!AN241,"")</f>
        <v/>
      </c>
      <c r="AM239" t="str">
        <f>IF(NOT(ISBLANK(Sheet1!AO241)),Sheet1!AO241,"")</f>
        <v/>
      </c>
      <c r="AN239" t="str">
        <f>IF(NOT(ISBLANK(Sheet1!AP241)),Sheet1!AP241,"")</f>
        <v/>
      </c>
      <c r="AO239" t="str">
        <f>IF(NOT(ISBLANK(Sheet1!AQ241)),Sheet1!AQ241,"")</f>
        <v/>
      </c>
      <c r="AP239" t="str">
        <f>IF(NOT(ISBLANK(Sheet1!AR241)),Sheet1!AR241,"")</f>
        <v/>
      </c>
      <c r="AQ239" t="str">
        <f>IF(NOT(ISBLANK(Sheet1!AS241)),Sheet1!AS241,"")</f>
        <v/>
      </c>
      <c r="AR239" t="str">
        <f>IF(NOT(ISBLANK(Sheet1!AT241)),Sheet1!AT241,"")</f>
        <v/>
      </c>
      <c r="AS239" t="str">
        <f>IF(NOT(ISBLANK(Sheet1!AU241)),Sheet1!AU241,"")</f>
        <v/>
      </c>
      <c r="AT239" t="str">
        <f>IF(NOT(ISBLANK(Sheet1!AV241)),Sheet1!AV241,"")</f>
        <v/>
      </c>
      <c r="AU239" t="str">
        <f>IF(NOT(ISBLANK(Sheet1!AW241)),Sheet1!AW241,"")</f>
        <v/>
      </c>
      <c r="AV239" t="str">
        <f>IF(NOT(ISBLANK(Sheet1!AX241)),Sheet1!AX241,"")</f>
        <v/>
      </c>
      <c r="AW239" t="str">
        <f>IF(NOT(ISBLANK(Sheet1!AZ241)),TEXT(Sheet1!AZ241,"hh:mm"),"")</f>
        <v>10:00</v>
      </c>
      <c r="AX239" t="str">
        <f>IF(NOT(ISBLANK(Sheet1!BA241)),TEXT(Sheet1!BA241,"hh:mm"),"")</f>
        <v>05:00</v>
      </c>
      <c r="AY239">
        <f>IF(NOT(ISBLANK(Sheet1!BB241)),Sheet1!BB241,"")</f>
        <v>98</v>
      </c>
      <c r="AZ239">
        <f>IF(NOT(ISBLANK(Sheet1!BC241)),Sheet1!BC241,"")</f>
        <v>2.2000000000000002</v>
      </c>
      <c r="BA239">
        <f>IF(NOT(ISBLANK(Sheet1!BD241)),Sheet1!BD241,"")</f>
        <v>4356</v>
      </c>
      <c r="BB239">
        <f>IF(NOT(ISBLANK(Sheet1!BE241)),Sheet1!BE241,"")</f>
        <v>95.9</v>
      </c>
      <c r="BC239">
        <f>IF(NOT(ISBLANK(Sheet1!BF241)),Sheet1!BF241,"")</f>
        <v>86</v>
      </c>
      <c r="BD239">
        <f>IF(NOT(ISBLANK(Sheet1!BG241)),Sheet1!BG241,"")</f>
        <v>1.9</v>
      </c>
      <c r="BE239" t="str">
        <f>IF(NOT(ISBLANK(Sheet1!BI241)),TEXT(Sheet1!BI241,"hh:mm"),"")</f>
        <v>07:00</v>
      </c>
      <c r="BF239" t="str">
        <f>IF(NOT(ISBLANK(Sheet1!BJ241)),TEXT(Sheet1!BJ241,"hh:mm"),"")</f>
        <v>12:00</v>
      </c>
      <c r="BG239">
        <f>IF(NOT(ISBLANK(Sheet1!BK241)),Sheet1!BK241,"")</f>
        <v>30</v>
      </c>
      <c r="BH239">
        <f>IF(NOT(ISBLANK(Sheet1!BL241)),Sheet1!BL241,"")</f>
        <v>0.7</v>
      </c>
      <c r="BI239">
        <f>IF(NOT(ISBLANK(Sheet1!BM241)),Sheet1!BM241,"")</f>
        <v>4391</v>
      </c>
      <c r="BJ239">
        <f>IF(NOT(ISBLANK(Sheet1!BN241)),Sheet1!BN241,"")</f>
        <v>97.2</v>
      </c>
      <c r="BK239">
        <f>IF(NOT(ISBLANK(Sheet1!BO241)),Sheet1!BO241,"")</f>
        <v>97</v>
      </c>
      <c r="BL239">
        <f>IF(NOT(ISBLANK(Sheet1!BP241)),Sheet1!BP241,"")</f>
        <v>2.1</v>
      </c>
      <c r="BM239">
        <f t="shared" si="3"/>
        <v>1116</v>
      </c>
    </row>
    <row r="240" spans="1:65">
      <c r="A240">
        <f>Sheet1!A242</f>
        <v>239</v>
      </c>
      <c r="B240" t="str">
        <f>Sheet1!B242</f>
        <v>PW::PW0768::0100</v>
      </c>
      <c r="C240">
        <f>Sheet1!C242</f>
        <v>38.331611000000002</v>
      </c>
      <c r="D240">
        <f>Sheet1!D242</f>
        <v>-104.732861</v>
      </c>
      <c r="E240" t="str">
        <f>Sheet1!E242</f>
        <v>S Stardust Dr</v>
      </c>
      <c r="F240" s="8">
        <f>Sheet1!F242</f>
        <v>45106</v>
      </c>
      <c r="G240" s="8">
        <f>Sheet1!G242</f>
        <v>45113</v>
      </c>
      <c r="H240" t="str">
        <f>Sheet1!H242</f>
        <v>E Spaulding Dr</v>
      </c>
      <c r="I240">
        <f>Sheet1!I242</f>
        <v>204</v>
      </c>
      <c r="J240" t="str">
        <f>Sheet1!L242</f>
        <v>E Spaulding Dr</v>
      </c>
      <c r="K240">
        <f>Sheet1!M242</f>
        <v>186</v>
      </c>
      <c r="L240">
        <f>IF(NOT(ISBLANK(Sheet1!P242)),Sheet1!P242,"")</f>
        <v>390</v>
      </c>
      <c r="M240" t="str">
        <f>IF(NOT(ISBLANK(Sheet1!Q242)),Sheet1!Q242,"")</f>
        <v/>
      </c>
      <c r="N240" s="13">
        <f>IF(NOT(ISBLANK(Sheet1!S242)),Sheet1!S242,"")</f>
        <v>30</v>
      </c>
      <c r="O240" t="str">
        <f>IF(NOT(ISBLANK(Sheet1!T242)),Sheet1!T242,"")</f>
        <v/>
      </c>
      <c r="P240" s="13">
        <f>IF(NOT(ISBLANK(Sheet1!V242)),Sheet1!V242,"")</f>
        <v>30</v>
      </c>
      <c r="Q240" t="str">
        <f>IF(NOT(ISBLANK(Sheet1!W242)),Sheet1!W242,"")</f>
        <v/>
      </c>
      <c r="R240" t="str">
        <f>IF(NOT(ISBLANK(Sheet1!J242)),TEXT(Sheet1!J242,"hh:mm"),"")</f>
        <v>08:15</v>
      </c>
      <c r="S240" t="str">
        <f>IF(NOT(ISBLANK(Sheet1!K242)),TEXT(Sheet1!K242,"hh:mm"),"")</f>
        <v>03:00</v>
      </c>
      <c r="T240" t="str">
        <f>IF(NOT(ISBLANK(Sheet1!N242)),TEXT(Sheet1!N242,"hh:mm"),"")</f>
        <v>09:30</v>
      </c>
      <c r="U240" t="str">
        <f>IF(NOT(ISBLANK(Sheet1!O242)),TEXT(Sheet1!O242,"hh:mm"),"")</f>
        <v>04:00</v>
      </c>
      <c r="V240">
        <f>IF(NOT(ISBLANK(Sheet1!X242)),Sheet1!X242,"")</f>
        <v>3003</v>
      </c>
      <c r="W240">
        <f>IF(NOT(ISBLANK(Sheet1!Y242)),Sheet1!Y242,"")</f>
        <v>5</v>
      </c>
      <c r="X240">
        <f>IF(NOT(ISBLANK(Sheet1!Z242)),Sheet1!Z242,"")</f>
        <v>0.2</v>
      </c>
      <c r="Y240">
        <f>IF(NOT(ISBLANK(Sheet1!AA242)),Sheet1!AA242,"")</f>
        <v>2012</v>
      </c>
      <c r="Z240">
        <f>IF(NOT(ISBLANK(Sheet1!AB242)),Sheet1!AB242,"")</f>
        <v>67</v>
      </c>
      <c r="AA240">
        <f>IF(NOT(ISBLANK(Sheet1!AC242)),Sheet1!AC242,"")</f>
        <v>636</v>
      </c>
      <c r="AB240">
        <f>IF(NOT(ISBLANK(Sheet1!AD242)),Sheet1!AD242,"")</f>
        <v>21.2</v>
      </c>
      <c r="AC240">
        <f>IF(NOT(ISBLANK(Sheet1!AE242)),Sheet1!AE242,"")</f>
        <v>9</v>
      </c>
      <c r="AD240">
        <f>IF(NOT(ISBLANK(Sheet1!AF242)),Sheet1!AF242,"")</f>
        <v>0.3</v>
      </c>
      <c r="AE240">
        <f>IF(NOT(ISBLANK(Sheet1!AG242)),Sheet1!AG242,"")</f>
        <v>311</v>
      </c>
      <c r="AF240">
        <f>IF(NOT(ISBLANK(Sheet1!AH242)),Sheet1!AH242,"")</f>
        <v>10.4</v>
      </c>
      <c r="AG240">
        <f>IF(NOT(ISBLANK(Sheet1!AI242)),Sheet1!AI242,"")</f>
        <v>4</v>
      </c>
      <c r="AH240">
        <f>IF(NOT(ISBLANK(Sheet1!AJ242)),Sheet1!AJ242,"")</f>
        <v>0.1</v>
      </c>
      <c r="AI240">
        <f>IF(NOT(ISBLANK(Sheet1!AK242)),Sheet1!AK242,"")</f>
        <v>0</v>
      </c>
      <c r="AJ240">
        <f>IF(NOT(ISBLANK(Sheet1!AL242)),Sheet1!AL242,"")</f>
        <v>0</v>
      </c>
      <c r="AK240">
        <f>IF(NOT(ISBLANK(Sheet1!AM242)),Sheet1!AM242,"")</f>
        <v>21</v>
      </c>
      <c r="AL240">
        <f>IF(NOT(ISBLANK(Sheet1!AN242)),Sheet1!AN242,"")</f>
        <v>0.7</v>
      </c>
      <c r="AM240">
        <f>IF(NOT(ISBLANK(Sheet1!AO242)),Sheet1!AO242,"")</f>
        <v>5</v>
      </c>
      <c r="AN240">
        <f>IF(NOT(ISBLANK(Sheet1!AP242)),Sheet1!AP242,"")</f>
        <v>0.2</v>
      </c>
      <c r="AO240">
        <f>IF(NOT(ISBLANK(Sheet1!AQ242)),Sheet1!AQ242,"")</f>
        <v>0</v>
      </c>
      <c r="AP240">
        <f>IF(NOT(ISBLANK(Sheet1!AR242)),Sheet1!AR242,"")</f>
        <v>0</v>
      </c>
      <c r="AQ240">
        <f>IF(NOT(ISBLANK(Sheet1!AS242)),Sheet1!AS242,"")</f>
        <v>0</v>
      </c>
      <c r="AR240">
        <f>IF(NOT(ISBLANK(Sheet1!AT242)),Sheet1!AT242,"")</f>
        <v>0</v>
      </c>
      <c r="AS240">
        <f>IF(NOT(ISBLANK(Sheet1!AU242)),Sheet1!AU242,"")</f>
        <v>0</v>
      </c>
      <c r="AT240">
        <f>IF(NOT(ISBLANK(Sheet1!AV242)),Sheet1!AV242,"")</f>
        <v>0</v>
      </c>
      <c r="AU240">
        <f>IF(NOT(ISBLANK(Sheet1!AW242)),Sheet1!AW242,"")</f>
        <v>0</v>
      </c>
      <c r="AV240">
        <f>IF(NOT(ISBLANK(Sheet1!AX242)),Sheet1!AX242,"")</f>
        <v>0</v>
      </c>
      <c r="AW240" t="str">
        <f>IF(NOT(ISBLANK(Sheet1!AZ242)),TEXT(Sheet1!AZ242,"hh:mm"),"")</f>
        <v/>
      </c>
      <c r="AX240" t="str">
        <f>IF(NOT(ISBLANK(Sheet1!BA242)),TEXT(Sheet1!BA242,"hh:mm"),"")</f>
        <v/>
      </c>
      <c r="AY240" t="str">
        <f>IF(NOT(ISBLANK(Sheet1!BB242)),Sheet1!BB242,"")</f>
        <v/>
      </c>
      <c r="AZ240" t="str">
        <f>IF(NOT(ISBLANK(Sheet1!BC242)),Sheet1!BC242,"")</f>
        <v/>
      </c>
      <c r="BA240" t="str">
        <f>IF(NOT(ISBLANK(Sheet1!BD242)),Sheet1!BD242,"")</f>
        <v/>
      </c>
      <c r="BB240" t="str">
        <f>IF(NOT(ISBLANK(Sheet1!BE242)),Sheet1!BE242,"")</f>
        <v/>
      </c>
      <c r="BC240" t="str">
        <f>IF(NOT(ISBLANK(Sheet1!BF242)),Sheet1!BF242,"")</f>
        <v/>
      </c>
      <c r="BD240" t="str">
        <f>IF(NOT(ISBLANK(Sheet1!BG242)),Sheet1!BG242,"")</f>
        <v/>
      </c>
      <c r="BE240" t="str">
        <f>IF(NOT(ISBLANK(Sheet1!BI242)),TEXT(Sheet1!BI242,"hh:mm"),"")</f>
        <v/>
      </c>
      <c r="BF240" t="str">
        <f>IF(NOT(ISBLANK(Sheet1!BJ242)),TEXT(Sheet1!BJ242,"hh:mm"),"")</f>
        <v/>
      </c>
      <c r="BG240" t="str">
        <f>IF(NOT(ISBLANK(Sheet1!BK242)),Sheet1!BK242,"")</f>
        <v/>
      </c>
      <c r="BH240" t="str">
        <f>IF(NOT(ISBLANK(Sheet1!BL242)),Sheet1!BL242,"")</f>
        <v/>
      </c>
      <c r="BI240" t="str">
        <f>IF(NOT(ISBLANK(Sheet1!BM242)),Sheet1!BM242,"")</f>
        <v/>
      </c>
      <c r="BJ240" t="str">
        <f>IF(NOT(ISBLANK(Sheet1!BN242)),Sheet1!BN242,"")</f>
        <v/>
      </c>
      <c r="BK240" t="str">
        <f>IF(NOT(ISBLANK(Sheet1!BO242)),Sheet1!BO242,"")</f>
        <v/>
      </c>
      <c r="BL240" t="str">
        <f>IF(NOT(ISBLANK(Sheet1!BP242)),Sheet1!BP242,"")</f>
        <v/>
      </c>
      <c r="BM240">
        <f t="shared" si="3"/>
        <v>390</v>
      </c>
    </row>
    <row r="241" spans="1:65">
      <c r="A241">
        <f>Sheet1!A243</f>
        <v>240</v>
      </c>
      <c r="B241" t="str">
        <f>Sheet1!B243</f>
        <v>PW::PW0155::0300</v>
      </c>
      <c r="C241">
        <f>Sheet1!C243</f>
        <v>38.322685</v>
      </c>
      <c r="D241">
        <f>Sheet1!D243</f>
        <v>-104.8003066</v>
      </c>
      <c r="E241" t="str">
        <f>Sheet1!E243</f>
        <v>W Carizzo Springs Ave</v>
      </c>
      <c r="F241" s="8">
        <f>Sheet1!F243</f>
        <v>45113</v>
      </c>
      <c r="G241" s="8">
        <f>Sheet1!G243</f>
        <v>45119</v>
      </c>
      <c r="H241" t="str">
        <f>Sheet1!H243</f>
        <v>S Camino De Los Ranchos</v>
      </c>
      <c r="I241">
        <f>Sheet1!I243</f>
        <v>273</v>
      </c>
      <c r="J241" t="str">
        <f>Sheet1!L243</f>
        <v>S Camino De Los Ranchos</v>
      </c>
      <c r="K241">
        <f>Sheet1!M243</f>
        <v>289</v>
      </c>
      <c r="L241" t="str">
        <f>IF(NOT(ISBLANK(Sheet1!P243)),Sheet1!P243,"")</f>
        <v/>
      </c>
      <c r="M241">
        <f>IF(NOT(ISBLANK(Sheet1!Q243)),Sheet1!Q243,"")</f>
        <v>562</v>
      </c>
      <c r="N241" s="13" t="str">
        <f>IF(NOT(ISBLANK(Sheet1!S243)),Sheet1!S243,"")</f>
        <v/>
      </c>
      <c r="O241">
        <f>IF(NOT(ISBLANK(Sheet1!T243)),Sheet1!T243,"")</f>
        <v>41</v>
      </c>
      <c r="P241" s="13">
        <f>IF(NOT(ISBLANK(Sheet1!V243)),Sheet1!V243,"")</f>
        <v>0</v>
      </c>
      <c r="Q241">
        <f>IF(NOT(ISBLANK(Sheet1!W243)),Sheet1!W243,"")</f>
        <v>37</v>
      </c>
      <c r="R241" t="str">
        <f>IF(NOT(ISBLANK(Sheet1!J243)),TEXT(Sheet1!J243,"hh:mm"),"")</f>
        <v>11:00</v>
      </c>
      <c r="S241" t="str">
        <f>IF(NOT(ISBLANK(Sheet1!K243)),TEXT(Sheet1!K243,"hh:mm"),"")</f>
        <v>05:00</v>
      </c>
      <c r="T241" t="str">
        <f>IF(NOT(ISBLANK(Sheet1!N243)),TEXT(Sheet1!N243,"hh:mm"),"")</f>
        <v>11:00</v>
      </c>
      <c r="U241" t="str">
        <f>IF(NOT(ISBLANK(Sheet1!O243)),TEXT(Sheet1!O243,"hh:mm"),"")</f>
        <v>05:00</v>
      </c>
      <c r="V241" t="str">
        <f>IF(NOT(ISBLANK(Sheet1!X243)),Sheet1!X243,"")</f>
        <v/>
      </c>
      <c r="W241" t="str">
        <f>IF(NOT(ISBLANK(Sheet1!Y243)),Sheet1!Y243,"")</f>
        <v/>
      </c>
      <c r="X241" t="str">
        <f>IF(NOT(ISBLANK(Sheet1!Z243)),Sheet1!Z243,"")</f>
        <v/>
      </c>
      <c r="Y241" t="str">
        <f>IF(NOT(ISBLANK(Sheet1!AA243)),Sheet1!AA243,"")</f>
        <v/>
      </c>
      <c r="Z241" t="str">
        <f>IF(NOT(ISBLANK(Sheet1!AB243)),Sheet1!AB243,"")</f>
        <v/>
      </c>
      <c r="AA241" t="str">
        <f>IF(NOT(ISBLANK(Sheet1!AC243)),Sheet1!AC243,"")</f>
        <v/>
      </c>
      <c r="AB241" t="str">
        <f>IF(NOT(ISBLANK(Sheet1!AD243)),Sheet1!AD243,"")</f>
        <v/>
      </c>
      <c r="AC241" t="str">
        <f>IF(NOT(ISBLANK(Sheet1!AE243)),Sheet1!AE243,"")</f>
        <v/>
      </c>
      <c r="AD241" t="str">
        <f>IF(NOT(ISBLANK(Sheet1!AF243)),Sheet1!AF243,"")</f>
        <v/>
      </c>
      <c r="AE241" t="str">
        <f>IF(NOT(ISBLANK(Sheet1!AG243)),Sheet1!AG243,"")</f>
        <v/>
      </c>
      <c r="AF241" t="str">
        <f>IF(NOT(ISBLANK(Sheet1!AH243)),Sheet1!AH243,"")</f>
        <v/>
      </c>
      <c r="AG241" t="str">
        <f>IF(NOT(ISBLANK(Sheet1!AI243)),Sheet1!AI243,"")</f>
        <v/>
      </c>
      <c r="AH241" t="str">
        <f>IF(NOT(ISBLANK(Sheet1!AJ243)),Sheet1!AJ243,"")</f>
        <v/>
      </c>
      <c r="AI241" t="str">
        <f>IF(NOT(ISBLANK(Sheet1!AK243)),Sheet1!AK243,"")</f>
        <v/>
      </c>
      <c r="AJ241" t="str">
        <f>IF(NOT(ISBLANK(Sheet1!AL243)),Sheet1!AL243,"")</f>
        <v/>
      </c>
      <c r="AK241" t="str">
        <f>IF(NOT(ISBLANK(Sheet1!AM243)),Sheet1!AM243,"")</f>
        <v/>
      </c>
      <c r="AL241" t="str">
        <f>IF(NOT(ISBLANK(Sheet1!AN243)),Sheet1!AN243,"")</f>
        <v/>
      </c>
      <c r="AM241" t="str">
        <f>IF(NOT(ISBLANK(Sheet1!AO243)),Sheet1!AO243,"")</f>
        <v/>
      </c>
      <c r="AN241" t="str">
        <f>IF(NOT(ISBLANK(Sheet1!AP243)),Sheet1!AP243,"")</f>
        <v/>
      </c>
      <c r="AO241" t="str">
        <f>IF(NOT(ISBLANK(Sheet1!AQ243)),Sheet1!AQ243,"")</f>
        <v/>
      </c>
      <c r="AP241" t="str">
        <f>IF(NOT(ISBLANK(Sheet1!AR243)),Sheet1!AR243,"")</f>
        <v/>
      </c>
      <c r="AQ241" t="str">
        <f>IF(NOT(ISBLANK(Sheet1!AS243)),Sheet1!AS243,"")</f>
        <v/>
      </c>
      <c r="AR241" t="str">
        <f>IF(NOT(ISBLANK(Sheet1!AT243)),Sheet1!AT243,"")</f>
        <v/>
      </c>
      <c r="AS241" t="str">
        <f>IF(NOT(ISBLANK(Sheet1!AU243)),Sheet1!AU243,"")</f>
        <v/>
      </c>
      <c r="AT241" t="str">
        <f>IF(NOT(ISBLANK(Sheet1!AV243)),Sheet1!AV243,"")</f>
        <v/>
      </c>
      <c r="AU241" t="str">
        <f>IF(NOT(ISBLANK(Sheet1!AW243)),Sheet1!AW243,"")</f>
        <v/>
      </c>
      <c r="AV241" t="str">
        <f>IF(NOT(ISBLANK(Sheet1!AX243)),Sheet1!AX243,"")</f>
        <v/>
      </c>
      <c r="AW241" t="str">
        <f>IF(NOT(ISBLANK(Sheet1!AZ243)),TEXT(Sheet1!AZ243,"hh:mm"),"")</f>
        <v>11:00</v>
      </c>
      <c r="AX241" t="str">
        <f>IF(NOT(ISBLANK(Sheet1!BA243)),TEXT(Sheet1!BA243,"hh:mm"),"")</f>
        <v>05:00</v>
      </c>
      <c r="AY241">
        <f>IF(NOT(ISBLANK(Sheet1!BB243)),Sheet1!BB243,"")</f>
        <v>17</v>
      </c>
      <c r="AZ241">
        <f>IF(NOT(ISBLANK(Sheet1!BC243)),Sheet1!BC243,"")</f>
        <v>1</v>
      </c>
      <c r="BA241">
        <f>IF(NOT(ISBLANK(Sheet1!BD243)),Sheet1!BD243,"")</f>
        <v>1597</v>
      </c>
      <c r="BB241">
        <f>IF(NOT(ISBLANK(Sheet1!BE243)),Sheet1!BE243,"")</f>
        <v>95.8</v>
      </c>
      <c r="BC241">
        <f>IF(NOT(ISBLANK(Sheet1!BF243)),Sheet1!BF243,"")</f>
        <v>53</v>
      </c>
      <c r="BD241">
        <f>IF(NOT(ISBLANK(Sheet1!BG243)),Sheet1!BG243,"")</f>
        <v>3.2</v>
      </c>
      <c r="BE241" t="str">
        <f>IF(NOT(ISBLANK(Sheet1!BI243)),TEXT(Sheet1!BI243,"hh:mm"),"")</f>
        <v>11:00</v>
      </c>
      <c r="BF241" t="str">
        <f>IF(NOT(ISBLANK(Sheet1!BJ243)),TEXT(Sheet1!BJ243,"hh:mm"),"")</f>
        <v>05:00</v>
      </c>
      <c r="BG241">
        <f>IF(NOT(ISBLANK(Sheet1!BK243)),Sheet1!BK243,"")</f>
        <v>47</v>
      </c>
      <c r="BH241">
        <f>IF(NOT(ISBLANK(Sheet1!BL243)),Sheet1!BL243,"")</f>
        <v>2.7</v>
      </c>
      <c r="BI241">
        <f>IF(NOT(ISBLANK(Sheet1!BM243)),Sheet1!BM243,"")</f>
        <v>1642</v>
      </c>
      <c r="BJ241">
        <f>IF(NOT(ISBLANK(Sheet1!BN243)),Sheet1!BN243,"")</f>
        <v>94.7</v>
      </c>
      <c r="BK241">
        <f>IF(NOT(ISBLANK(Sheet1!BO243)),Sheet1!BO243,"")</f>
        <v>45</v>
      </c>
      <c r="BL241">
        <f>IF(NOT(ISBLANK(Sheet1!BP243)),Sheet1!BP243,"")</f>
        <v>2.6</v>
      </c>
      <c r="BM241">
        <f t="shared" si="3"/>
        <v>562</v>
      </c>
    </row>
    <row r="242" spans="1:65">
      <c r="A242">
        <f>Sheet1!A244</f>
        <v>241</v>
      </c>
      <c r="B242" t="str">
        <f>Sheet1!B244</f>
        <v>PW::PW0790-1::0100</v>
      </c>
      <c r="C242">
        <f>Sheet1!C244</f>
        <v>38.325893299999997</v>
      </c>
      <c r="D242">
        <f>Sheet1!D244</f>
        <v>-104.83812</v>
      </c>
      <c r="E242" t="str">
        <f>Sheet1!E244</f>
        <v>S Tejon Ave</v>
      </c>
      <c r="F242" s="8">
        <f>Sheet1!F244</f>
        <v>45113</v>
      </c>
      <c r="G242" s="8">
        <f>Sheet1!G244</f>
        <v>45119</v>
      </c>
      <c r="H242" t="str">
        <f>Sheet1!H244</f>
        <v>W Woodstock Way</v>
      </c>
      <c r="I242">
        <f>Sheet1!I244</f>
        <v>63</v>
      </c>
      <c r="J242" t="str">
        <f>Sheet1!L244</f>
        <v>W Woodstock Way</v>
      </c>
      <c r="K242">
        <f>Sheet1!M244</f>
        <v>69</v>
      </c>
      <c r="L242" t="str">
        <f>IF(NOT(ISBLANK(Sheet1!P244)),Sheet1!P244,"")</f>
        <v/>
      </c>
      <c r="M242">
        <f>IF(NOT(ISBLANK(Sheet1!Q244)),Sheet1!Q244,"")</f>
        <v>132</v>
      </c>
      <c r="N242" s="13">
        <f>IF(NOT(ISBLANK(Sheet1!S244)),Sheet1!S244,"")</f>
        <v>35</v>
      </c>
      <c r="O242">
        <f>IF(NOT(ISBLANK(Sheet1!T244)),Sheet1!T244,"")</f>
        <v>46</v>
      </c>
      <c r="P242" s="13">
        <f>IF(NOT(ISBLANK(Sheet1!V244)),Sheet1!V244,"")</f>
        <v>35</v>
      </c>
      <c r="Q242">
        <f>IF(NOT(ISBLANK(Sheet1!W244)),Sheet1!W244,"")</f>
        <v>45</v>
      </c>
      <c r="R242" t="str">
        <f>IF(NOT(ISBLANK(Sheet1!J244)),TEXT(Sheet1!J244,"hh:mm"),"")</f>
        <v>10:00</v>
      </c>
      <c r="S242" t="str">
        <f>IF(NOT(ISBLANK(Sheet1!K244)),TEXT(Sheet1!K244,"hh:mm"),"")</f>
        <v>04:00</v>
      </c>
      <c r="T242" t="str">
        <f>IF(NOT(ISBLANK(Sheet1!N244)),TEXT(Sheet1!N244,"hh:mm"),"")</f>
        <v>08:00</v>
      </c>
      <c r="U242" t="str">
        <f>IF(NOT(ISBLANK(Sheet1!O244)),TEXT(Sheet1!O244,"hh:mm"),"")</f>
        <v>03:00</v>
      </c>
      <c r="V242" t="str">
        <f>IF(NOT(ISBLANK(Sheet1!X244)),Sheet1!X244,"")</f>
        <v/>
      </c>
      <c r="W242" t="str">
        <f>IF(NOT(ISBLANK(Sheet1!Y244)),Sheet1!Y244,"")</f>
        <v/>
      </c>
      <c r="X242" t="str">
        <f>IF(NOT(ISBLANK(Sheet1!Z244)),Sheet1!Z244,"")</f>
        <v/>
      </c>
      <c r="Y242" t="str">
        <f>IF(NOT(ISBLANK(Sheet1!AA244)),Sheet1!AA244,"")</f>
        <v/>
      </c>
      <c r="Z242" t="str">
        <f>IF(NOT(ISBLANK(Sheet1!AB244)),Sheet1!AB244,"")</f>
        <v/>
      </c>
      <c r="AA242" t="str">
        <f>IF(NOT(ISBLANK(Sheet1!AC244)),Sheet1!AC244,"")</f>
        <v/>
      </c>
      <c r="AB242" t="str">
        <f>IF(NOT(ISBLANK(Sheet1!AD244)),Sheet1!AD244,"")</f>
        <v/>
      </c>
      <c r="AC242" t="str">
        <f>IF(NOT(ISBLANK(Sheet1!AE244)),Sheet1!AE244,"")</f>
        <v/>
      </c>
      <c r="AD242" t="str">
        <f>IF(NOT(ISBLANK(Sheet1!AF244)),Sheet1!AF244,"")</f>
        <v/>
      </c>
      <c r="AE242" t="str">
        <f>IF(NOT(ISBLANK(Sheet1!AG244)),Sheet1!AG244,"")</f>
        <v/>
      </c>
      <c r="AF242" t="str">
        <f>IF(NOT(ISBLANK(Sheet1!AH244)),Sheet1!AH244,"")</f>
        <v/>
      </c>
      <c r="AG242" t="str">
        <f>IF(NOT(ISBLANK(Sheet1!AI244)),Sheet1!AI244,"")</f>
        <v/>
      </c>
      <c r="AH242" t="str">
        <f>IF(NOT(ISBLANK(Sheet1!AJ244)),Sheet1!AJ244,"")</f>
        <v/>
      </c>
      <c r="AI242" t="str">
        <f>IF(NOT(ISBLANK(Sheet1!AK244)),Sheet1!AK244,"")</f>
        <v/>
      </c>
      <c r="AJ242" t="str">
        <f>IF(NOT(ISBLANK(Sheet1!AL244)),Sheet1!AL244,"")</f>
        <v/>
      </c>
      <c r="AK242" t="str">
        <f>IF(NOT(ISBLANK(Sheet1!AM244)),Sheet1!AM244,"")</f>
        <v/>
      </c>
      <c r="AL242" t="str">
        <f>IF(NOT(ISBLANK(Sheet1!AN244)),Sheet1!AN244,"")</f>
        <v/>
      </c>
      <c r="AM242" t="str">
        <f>IF(NOT(ISBLANK(Sheet1!AO244)),Sheet1!AO244,"")</f>
        <v/>
      </c>
      <c r="AN242" t="str">
        <f>IF(NOT(ISBLANK(Sheet1!AP244)),Sheet1!AP244,"")</f>
        <v/>
      </c>
      <c r="AO242" t="str">
        <f>IF(NOT(ISBLANK(Sheet1!AQ244)),Sheet1!AQ244,"")</f>
        <v/>
      </c>
      <c r="AP242" t="str">
        <f>IF(NOT(ISBLANK(Sheet1!AR244)),Sheet1!AR244,"")</f>
        <v/>
      </c>
      <c r="AQ242" t="str">
        <f>IF(NOT(ISBLANK(Sheet1!AS244)),Sheet1!AS244,"")</f>
        <v/>
      </c>
      <c r="AR242" t="str">
        <f>IF(NOT(ISBLANK(Sheet1!AT244)),Sheet1!AT244,"")</f>
        <v/>
      </c>
      <c r="AS242" t="str">
        <f>IF(NOT(ISBLANK(Sheet1!AU244)),Sheet1!AU244,"")</f>
        <v/>
      </c>
      <c r="AT242" t="str">
        <f>IF(NOT(ISBLANK(Sheet1!AV244)),Sheet1!AV244,"")</f>
        <v/>
      </c>
      <c r="AU242" t="str">
        <f>IF(NOT(ISBLANK(Sheet1!AW244)),Sheet1!AW244,"")</f>
        <v/>
      </c>
      <c r="AV242" t="str">
        <f>IF(NOT(ISBLANK(Sheet1!AX244)),Sheet1!AX244,"")</f>
        <v/>
      </c>
      <c r="AW242" t="str">
        <f>IF(NOT(ISBLANK(Sheet1!AZ244)),TEXT(Sheet1!AZ244,"hh:mm"),"")</f>
        <v>10:00</v>
      </c>
      <c r="AX242" t="str">
        <f>IF(NOT(ISBLANK(Sheet1!BA244)),TEXT(Sheet1!BA244,"hh:mm"),"")</f>
        <v>04:00</v>
      </c>
      <c r="AY242">
        <f>IF(NOT(ISBLANK(Sheet1!BB244)),Sheet1!BB244,"")</f>
        <v>1</v>
      </c>
      <c r="AZ242">
        <f>IF(NOT(ISBLANK(Sheet1!BC244)),Sheet1!BC244,"")</f>
        <v>0.3</v>
      </c>
      <c r="BA242">
        <f>IF(NOT(ISBLANK(Sheet1!BD244)),Sheet1!BD244,"")</f>
        <v>363</v>
      </c>
      <c r="BB242">
        <f>IF(NOT(ISBLANK(Sheet1!BE244)),Sheet1!BE244,"")</f>
        <v>95.5</v>
      </c>
      <c r="BC242">
        <f>IF(NOT(ISBLANK(Sheet1!BF244)),Sheet1!BF244,"")</f>
        <v>16</v>
      </c>
      <c r="BD242">
        <f>IF(NOT(ISBLANK(Sheet1!BG244)),Sheet1!BG244,"")</f>
        <v>4.2</v>
      </c>
      <c r="BE242" t="str">
        <f>IF(NOT(ISBLANK(Sheet1!BI244)),TEXT(Sheet1!BI244,"hh:mm"),"")</f>
        <v>08:00</v>
      </c>
      <c r="BF242" t="str">
        <f>IF(NOT(ISBLANK(Sheet1!BJ244)),TEXT(Sheet1!BJ244,"hh:mm"),"")</f>
        <v>03:00</v>
      </c>
      <c r="BG242">
        <f>IF(NOT(ISBLANK(Sheet1!BK244)),Sheet1!BK244,"")</f>
        <v>1</v>
      </c>
      <c r="BH242">
        <f>IF(NOT(ISBLANK(Sheet1!BL244)),Sheet1!BL244,"")</f>
        <v>0.2</v>
      </c>
      <c r="BI242">
        <f>IF(NOT(ISBLANK(Sheet1!BM244)),Sheet1!BM244,"")</f>
        <v>407</v>
      </c>
      <c r="BJ242">
        <f>IF(NOT(ISBLANK(Sheet1!BN244)),Sheet1!BN244,"")</f>
        <v>96.9</v>
      </c>
      <c r="BK242">
        <f>IF(NOT(ISBLANK(Sheet1!BO244)),Sheet1!BO244,"")</f>
        <v>12</v>
      </c>
      <c r="BL242">
        <f>IF(NOT(ISBLANK(Sheet1!BP244)),Sheet1!BP244,"")</f>
        <v>2.9</v>
      </c>
      <c r="BM242">
        <f t="shared" si="3"/>
        <v>132</v>
      </c>
    </row>
    <row r="243" spans="1:65">
      <c r="A243">
        <f>Sheet1!A245</f>
        <v>242</v>
      </c>
      <c r="B243" t="str">
        <f>Sheet1!B245</f>
        <v>PW::PW0646::0400</v>
      </c>
      <c r="C243">
        <f>Sheet1!C245</f>
        <v>38.358308299999997</v>
      </c>
      <c r="D243">
        <f>Sheet1!D245</f>
        <v>-104.69696829999999</v>
      </c>
      <c r="E243" t="str">
        <f>Sheet1!E245</f>
        <v>E Platteville Blvd</v>
      </c>
      <c r="F243" s="8">
        <f>Sheet1!F245</f>
        <v>45112</v>
      </c>
      <c r="G243" s="8">
        <f>Sheet1!G245</f>
        <v>45119</v>
      </c>
      <c r="H243" t="str">
        <f>Sheet1!H245</f>
        <v>Mapleleaf Dr</v>
      </c>
      <c r="I243">
        <f>Sheet1!I245</f>
        <v>3223</v>
      </c>
      <c r="J243" t="str">
        <f>Sheet1!L245</f>
        <v>Mapleleaf Dr</v>
      </c>
      <c r="K243">
        <f>Sheet1!M245</f>
        <v>3327</v>
      </c>
      <c r="L243" t="str">
        <f>IF(NOT(ISBLANK(Sheet1!P245)),Sheet1!P245,"")</f>
        <v/>
      </c>
      <c r="M243">
        <f>IF(NOT(ISBLANK(Sheet1!Q245)),Sheet1!Q245,"")</f>
        <v>6550</v>
      </c>
      <c r="N243" s="13">
        <f>IF(NOT(ISBLANK(Sheet1!S245)),Sheet1!S245,"")</f>
        <v>35</v>
      </c>
      <c r="O243">
        <f>IF(NOT(ISBLANK(Sheet1!T245)),Sheet1!T245,"")</f>
        <v>52</v>
      </c>
      <c r="P243" s="13">
        <f>IF(NOT(ISBLANK(Sheet1!V245)),Sheet1!V245,"")</f>
        <v>35</v>
      </c>
      <c r="Q243">
        <f>IF(NOT(ISBLANK(Sheet1!W245)),Sheet1!W245,"")</f>
        <v>50</v>
      </c>
      <c r="R243" t="str">
        <f>IF(NOT(ISBLANK(Sheet1!J245)),TEXT(Sheet1!J245,"hh:mm"),"")</f>
        <v>07:00</v>
      </c>
      <c r="S243" t="str">
        <f>IF(NOT(ISBLANK(Sheet1!K245)),TEXT(Sheet1!K245,"hh:mm"),"")</f>
        <v>04:00</v>
      </c>
      <c r="T243" t="str">
        <f>IF(NOT(ISBLANK(Sheet1!N245)),TEXT(Sheet1!N245,"hh:mm"),"")</f>
        <v>11:00</v>
      </c>
      <c r="U243" t="str">
        <f>IF(NOT(ISBLANK(Sheet1!O245)),TEXT(Sheet1!O245,"hh:mm"),"")</f>
        <v>05:00</v>
      </c>
      <c r="V243" t="str">
        <f>IF(NOT(ISBLANK(Sheet1!X245)),Sheet1!X245,"")</f>
        <v/>
      </c>
      <c r="W243" t="str">
        <f>IF(NOT(ISBLANK(Sheet1!Y245)),Sheet1!Y245,"")</f>
        <v/>
      </c>
      <c r="X243" t="str">
        <f>IF(NOT(ISBLANK(Sheet1!Z245)),Sheet1!Z245,"")</f>
        <v/>
      </c>
      <c r="Y243" t="str">
        <f>IF(NOT(ISBLANK(Sheet1!AA245)),Sheet1!AA245,"")</f>
        <v/>
      </c>
      <c r="Z243" t="str">
        <f>IF(NOT(ISBLANK(Sheet1!AB245)),Sheet1!AB245,"")</f>
        <v/>
      </c>
      <c r="AA243" t="str">
        <f>IF(NOT(ISBLANK(Sheet1!AC245)),Sheet1!AC245,"")</f>
        <v/>
      </c>
      <c r="AB243" t="str">
        <f>IF(NOT(ISBLANK(Sheet1!AD245)),Sheet1!AD245,"")</f>
        <v/>
      </c>
      <c r="AC243" t="str">
        <f>IF(NOT(ISBLANK(Sheet1!AE245)),Sheet1!AE245,"")</f>
        <v/>
      </c>
      <c r="AD243" t="str">
        <f>IF(NOT(ISBLANK(Sheet1!AF245)),Sheet1!AF245,"")</f>
        <v/>
      </c>
      <c r="AE243" t="str">
        <f>IF(NOT(ISBLANK(Sheet1!AG245)),Sheet1!AG245,"")</f>
        <v/>
      </c>
      <c r="AF243" t="str">
        <f>IF(NOT(ISBLANK(Sheet1!AH245)),Sheet1!AH245,"")</f>
        <v/>
      </c>
      <c r="AG243" t="str">
        <f>IF(NOT(ISBLANK(Sheet1!AI245)),Sheet1!AI245,"")</f>
        <v/>
      </c>
      <c r="AH243" t="str">
        <f>IF(NOT(ISBLANK(Sheet1!AJ245)),Sheet1!AJ245,"")</f>
        <v/>
      </c>
      <c r="AI243" t="str">
        <f>IF(NOT(ISBLANK(Sheet1!AK245)),Sheet1!AK245,"")</f>
        <v/>
      </c>
      <c r="AJ243" t="str">
        <f>IF(NOT(ISBLANK(Sheet1!AL245)),Sheet1!AL245,"")</f>
        <v/>
      </c>
      <c r="AK243" t="str">
        <f>IF(NOT(ISBLANK(Sheet1!AM245)),Sheet1!AM245,"")</f>
        <v/>
      </c>
      <c r="AL243" t="str">
        <f>IF(NOT(ISBLANK(Sheet1!AN245)),Sheet1!AN245,"")</f>
        <v/>
      </c>
      <c r="AM243" t="str">
        <f>IF(NOT(ISBLANK(Sheet1!AO245)),Sheet1!AO245,"")</f>
        <v/>
      </c>
      <c r="AN243" t="str">
        <f>IF(NOT(ISBLANK(Sheet1!AP245)),Sheet1!AP245,"")</f>
        <v/>
      </c>
      <c r="AO243" t="str">
        <f>IF(NOT(ISBLANK(Sheet1!AQ245)),Sheet1!AQ245,"")</f>
        <v/>
      </c>
      <c r="AP243" t="str">
        <f>IF(NOT(ISBLANK(Sheet1!AR245)),Sheet1!AR245,"")</f>
        <v/>
      </c>
      <c r="AQ243" t="str">
        <f>IF(NOT(ISBLANK(Sheet1!AS245)),Sheet1!AS245,"")</f>
        <v/>
      </c>
      <c r="AR243" t="str">
        <f>IF(NOT(ISBLANK(Sheet1!AT245)),Sheet1!AT245,"")</f>
        <v/>
      </c>
      <c r="AS243" t="str">
        <f>IF(NOT(ISBLANK(Sheet1!AU245)),Sheet1!AU245,"")</f>
        <v/>
      </c>
      <c r="AT243" t="str">
        <f>IF(NOT(ISBLANK(Sheet1!AV245)),Sheet1!AV245,"")</f>
        <v/>
      </c>
      <c r="AU243" t="str">
        <f>IF(NOT(ISBLANK(Sheet1!AW245)),Sheet1!AW245,"")</f>
        <v/>
      </c>
      <c r="AV243" t="str">
        <f>IF(NOT(ISBLANK(Sheet1!AX245)),Sheet1!AX245,"")</f>
        <v/>
      </c>
      <c r="AW243" t="str">
        <f>IF(NOT(ISBLANK(Sheet1!AZ245)),TEXT(Sheet1!AZ245,"hh:mm"),"")</f>
        <v>07:00</v>
      </c>
      <c r="AX243" t="str">
        <f>IF(NOT(ISBLANK(Sheet1!BA245)),TEXT(Sheet1!BA245,"hh:mm"),"")</f>
        <v>04:00</v>
      </c>
      <c r="AY243">
        <f>IF(NOT(ISBLANK(Sheet1!BB245)),Sheet1!BB245,"")</f>
        <v>53</v>
      </c>
      <c r="AZ243">
        <f>IF(NOT(ISBLANK(Sheet1!BC245)),Sheet1!BC245,"")</f>
        <v>0.2</v>
      </c>
      <c r="BA243">
        <f>IF(NOT(ISBLANK(Sheet1!BD245)),Sheet1!BD245,"")</f>
        <v>21806</v>
      </c>
      <c r="BB243">
        <f>IF(NOT(ISBLANK(Sheet1!BE245)),Sheet1!BE245,"")</f>
        <v>95</v>
      </c>
      <c r="BC243">
        <f>IF(NOT(ISBLANK(Sheet1!BF245)),Sheet1!BF245,"")</f>
        <v>1101</v>
      </c>
      <c r="BD243">
        <f>IF(NOT(ISBLANK(Sheet1!BG245)),Sheet1!BG245,"")</f>
        <v>4.8</v>
      </c>
      <c r="BE243" t="str">
        <f>IF(NOT(ISBLANK(Sheet1!BI245)),TEXT(Sheet1!BI245,"hh:mm"),"")</f>
        <v>11:00</v>
      </c>
      <c r="BF243" t="str">
        <f>IF(NOT(ISBLANK(Sheet1!BJ245)),TEXT(Sheet1!BJ245,"hh:mm"),"")</f>
        <v>05:00</v>
      </c>
      <c r="BG243">
        <f>IF(NOT(ISBLANK(Sheet1!BK245)),Sheet1!BK245,"")</f>
        <v>101</v>
      </c>
      <c r="BH243">
        <f>IF(NOT(ISBLANK(Sheet1!BL245)),Sheet1!BL245,"")</f>
        <v>0.4</v>
      </c>
      <c r="BI243">
        <f>IF(NOT(ISBLANK(Sheet1!BM245)),Sheet1!BM245,"")</f>
        <v>22466</v>
      </c>
      <c r="BJ243">
        <f>IF(NOT(ISBLANK(Sheet1!BN245)),Sheet1!BN245,"")</f>
        <v>94.8</v>
      </c>
      <c r="BK243">
        <f>IF(NOT(ISBLANK(Sheet1!BO245)),Sheet1!BO245,"")</f>
        <v>1138</v>
      </c>
      <c r="BL243">
        <f>IF(NOT(ISBLANK(Sheet1!BP245)),Sheet1!BP245,"")</f>
        <v>4.8</v>
      </c>
      <c r="BM243">
        <f t="shared" si="3"/>
        <v>6550</v>
      </c>
    </row>
    <row r="244" spans="1:65">
      <c r="A244">
        <f>Sheet1!A246</f>
        <v>243</v>
      </c>
      <c r="B244" t="str">
        <f>Sheet1!B246</f>
        <v>PW::PW0402::0100</v>
      </c>
      <c r="C244">
        <f>Sheet1!C246</f>
        <v>38.3018833</v>
      </c>
      <c r="D244">
        <f>Sheet1!D246</f>
        <v>-104.7211916</v>
      </c>
      <c r="E244" t="str">
        <f>Sheet1!E246</f>
        <v>E Hemlock Dr</v>
      </c>
      <c r="F244" s="8">
        <f>Sheet1!F246</f>
        <v>45112</v>
      </c>
      <c r="G244" s="8">
        <f>Sheet1!G246</f>
        <v>45119</v>
      </c>
      <c r="H244" t="str">
        <f>Sheet1!H246</f>
        <v>E Countyside Dr</v>
      </c>
      <c r="I244">
        <f>Sheet1!I246</f>
        <v>574</v>
      </c>
      <c r="J244" t="str">
        <f>Sheet1!L246</f>
        <v>E Countyside Dr</v>
      </c>
      <c r="K244">
        <f>Sheet1!M246</f>
        <v>625</v>
      </c>
      <c r="L244" t="str">
        <f>IF(NOT(ISBLANK(Sheet1!P246)),Sheet1!P246,"")</f>
        <v/>
      </c>
      <c r="M244">
        <f>IF(NOT(ISBLANK(Sheet1!Q246)),Sheet1!Q246,"")</f>
        <v>1199</v>
      </c>
      <c r="N244" s="13">
        <f>IF(NOT(ISBLANK(Sheet1!S246)),Sheet1!S246,"")</f>
        <v>30</v>
      </c>
      <c r="O244">
        <f>IF(NOT(ISBLANK(Sheet1!T246)),Sheet1!T246,"")</f>
        <v>38</v>
      </c>
      <c r="P244" s="13">
        <f>IF(NOT(ISBLANK(Sheet1!V246)),Sheet1!V246,"")</f>
        <v>30</v>
      </c>
      <c r="Q244">
        <f>IF(NOT(ISBLANK(Sheet1!W246)),Sheet1!W246,"")</f>
        <v>40</v>
      </c>
      <c r="R244" t="str">
        <f>IF(NOT(ISBLANK(Sheet1!J246)),TEXT(Sheet1!J246,"hh:mm"),"")</f>
        <v>11:00</v>
      </c>
      <c r="S244" t="str">
        <f>IF(NOT(ISBLANK(Sheet1!K246)),TEXT(Sheet1!K246,"hh:mm"),"")</f>
        <v>05:00</v>
      </c>
      <c r="T244" t="str">
        <f>IF(NOT(ISBLANK(Sheet1!N246)),TEXT(Sheet1!N246,"hh:mm"),"")</f>
        <v>07:00</v>
      </c>
      <c r="U244" t="str">
        <f>IF(NOT(ISBLANK(Sheet1!O246)),TEXT(Sheet1!O246,"hh:mm"),"")</f>
        <v>12:00</v>
      </c>
      <c r="V244" t="str">
        <f>IF(NOT(ISBLANK(Sheet1!X246)),Sheet1!X246,"")</f>
        <v/>
      </c>
      <c r="W244" t="str">
        <f>IF(NOT(ISBLANK(Sheet1!Y246)),Sheet1!Y246,"")</f>
        <v/>
      </c>
      <c r="X244" t="str">
        <f>IF(NOT(ISBLANK(Sheet1!Z246)),Sheet1!Z246,"")</f>
        <v/>
      </c>
      <c r="Y244" t="str">
        <f>IF(NOT(ISBLANK(Sheet1!AA246)),Sheet1!AA246,"")</f>
        <v/>
      </c>
      <c r="Z244" t="str">
        <f>IF(NOT(ISBLANK(Sheet1!AB246)),Sheet1!AB246,"")</f>
        <v/>
      </c>
      <c r="AA244" t="str">
        <f>IF(NOT(ISBLANK(Sheet1!AC246)),Sheet1!AC246,"")</f>
        <v/>
      </c>
      <c r="AB244" t="str">
        <f>IF(NOT(ISBLANK(Sheet1!AD246)),Sheet1!AD246,"")</f>
        <v/>
      </c>
      <c r="AC244" t="str">
        <f>IF(NOT(ISBLANK(Sheet1!AE246)),Sheet1!AE246,"")</f>
        <v/>
      </c>
      <c r="AD244" t="str">
        <f>IF(NOT(ISBLANK(Sheet1!AF246)),Sheet1!AF246,"")</f>
        <v/>
      </c>
      <c r="AE244" t="str">
        <f>IF(NOT(ISBLANK(Sheet1!AG246)),Sheet1!AG246,"")</f>
        <v/>
      </c>
      <c r="AF244" t="str">
        <f>IF(NOT(ISBLANK(Sheet1!AH246)),Sheet1!AH246,"")</f>
        <v/>
      </c>
      <c r="AG244" t="str">
        <f>IF(NOT(ISBLANK(Sheet1!AI246)),Sheet1!AI246,"")</f>
        <v/>
      </c>
      <c r="AH244" t="str">
        <f>IF(NOT(ISBLANK(Sheet1!AJ246)),Sheet1!AJ246,"")</f>
        <v/>
      </c>
      <c r="AI244" t="str">
        <f>IF(NOT(ISBLANK(Sheet1!AK246)),Sheet1!AK246,"")</f>
        <v/>
      </c>
      <c r="AJ244" t="str">
        <f>IF(NOT(ISBLANK(Sheet1!AL246)),Sheet1!AL246,"")</f>
        <v/>
      </c>
      <c r="AK244" t="str">
        <f>IF(NOT(ISBLANK(Sheet1!AM246)),Sheet1!AM246,"")</f>
        <v/>
      </c>
      <c r="AL244" t="str">
        <f>IF(NOT(ISBLANK(Sheet1!AN246)),Sheet1!AN246,"")</f>
        <v/>
      </c>
      <c r="AM244" t="str">
        <f>IF(NOT(ISBLANK(Sheet1!AO246)),Sheet1!AO246,"")</f>
        <v/>
      </c>
      <c r="AN244" t="str">
        <f>IF(NOT(ISBLANK(Sheet1!AP246)),Sheet1!AP246,"")</f>
        <v/>
      </c>
      <c r="AO244" t="str">
        <f>IF(NOT(ISBLANK(Sheet1!AQ246)),Sheet1!AQ246,"")</f>
        <v/>
      </c>
      <c r="AP244" t="str">
        <f>IF(NOT(ISBLANK(Sheet1!AR246)),Sheet1!AR246,"")</f>
        <v/>
      </c>
      <c r="AQ244" t="str">
        <f>IF(NOT(ISBLANK(Sheet1!AS246)),Sheet1!AS246,"")</f>
        <v/>
      </c>
      <c r="AR244" t="str">
        <f>IF(NOT(ISBLANK(Sheet1!AT246)),Sheet1!AT246,"")</f>
        <v/>
      </c>
      <c r="AS244" t="str">
        <f>IF(NOT(ISBLANK(Sheet1!AU246)),Sheet1!AU246,"")</f>
        <v/>
      </c>
      <c r="AT244" t="str">
        <f>IF(NOT(ISBLANK(Sheet1!AV246)),Sheet1!AV246,"")</f>
        <v/>
      </c>
      <c r="AU244" t="str">
        <f>IF(NOT(ISBLANK(Sheet1!AW246)),Sheet1!AW246,"")</f>
        <v/>
      </c>
      <c r="AV244" t="str">
        <f>IF(NOT(ISBLANK(Sheet1!AX246)),Sheet1!AX246,"")</f>
        <v/>
      </c>
      <c r="AW244" t="str">
        <f>IF(NOT(ISBLANK(Sheet1!AZ246)),TEXT(Sheet1!AZ246,"hh:mm"),"")</f>
        <v>11:00</v>
      </c>
      <c r="AX244" t="str">
        <f>IF(NOT(ISBLANK(Sheet1!BA246)),TEXT(Sheet1!BA246,"hh:mm"),"")</f>
        <v>05:00</v>
      </c>
      <c r="AY244">
        <f>IF(NOT(ISBLANK(Sheet1!BB246)),Sheet1!BB246,"")</f>
        <v>7</v>
      </c>
      <c r="AZ244">
        <f>IF(NOT(ISBLANK(Sheet1!BC246)),Sheet1!BC246,"")</f>
        <v>0.2</v>
      </c>
      <c r="BA244">
        <f>IF(NOT(ISBLANK(Sheet1!BD246)),Sheet1!BD246,"")</f>
        <v>3914</v>
      </c>
      <c r="BB244">
        <f>IF(NOT(ISBLANK(Sheet1!BE246)),Sheet1!BE246,"")</f>
        <v>98.6</v>
      </c>
      <c r="BC244">
        <f>IF(NOT(ISBLANK(Sheet1!BF246)),Sheet1!BF246,"")</f>
        <v>49</v>
      </c>
      <c r="BD244">
        <f>IF(NOT(ISBLANK(Sheet1!BG246)),Sheet1!BG246,"")</f>
        <v>1.2</v>
      </c>
      <c r="BE244" t="str">
        <f>IF(NOT(ISBLANK(Sheet1!BI246)),TEXT(Sheet1!BI246,"hh:mm"),"")</f>
        <v>07:00</v>
      </c>
      <c r="BF244" t="str">
        <f>IF(NOT(ISBLANK(Sheet1!BJ246)),TEXT(Sheet1!BJ246,"hh:mm"),"")</f>
        <v>12:00</v>
      </c>
      <c r="BG244">
        <f>IF(NOT(ISBLANK(Sheet1!BK246)),Sheet1!BK246,"")</f>
        <v>9</v>
      </c>
      <c r="BH244">
        <f>IF(NOT(ISBLANK(Sheet1!BL246)),Sheet1!BL246,"")</f>
        <v>0.2</v>
      </c>
      <c r="BI244">
        <f>IF(NOT(ISBLANK(Sheet1!BM246)),Sheet1!BM246,"")</f>
        <v>4241</v>
      </c>
      <c r="BJ244">
        <f>IF(NOT(ISBLANK(Sheet1!BN246)),Sheet1!BN246,"")</f>
        <v>98.2</v>
      </c>
      <c r="BK244">
        <f>IF(NOT(ISBLANK(Sheet1!BO246)),Sheet1!BO246,"")</f>
        <v>70</v>
      </c>
      <c r="BL244">
        <f>IF(NOT(ISBLANK(Sheet1!BP246)),Sheet1!BP246,"")</f>
        <v>1.6</v>
      </c>
      <c r="BM244">
        <f t="shared" si="3"/>
        <v>1199</v>
      </c>
    </row>
    <row r="245" spans="1:65">
      <c r="A245">
        <f>Sheet1!A247</f>
        <v>244</v>
      </c>
      <c r="B245" t="str">
        <f>Sheet1!B247</f>
        <v>PW::PW0483::0100</v>
      </c>
      <c r="C245">
        <f>Sheet1!C247</f>
        <v>38.305360999999998</v>
      </c>
      <c r="D245">
        <f>Sheet1!D247</f>
        <v>-104.75747200000001</v>
      </c>
      <c r="E245" t="str">
        <f>Sheet1!E247</f>
        <v>S Knox Dr</v>
      </c>
      <c r="F245" s="8">
        <f>Sheet1!F247</f>
        <v>45112</v>
      </c>
      <c r="G245" s="8">
        <f>Sheet1!G247</f>
        <v>45119</v>
      </c>
      <c r="H245" t="str">
        <f>Sheet1!H247</f>
        <v>S Marble Dr</v>
      </c>
      <c r="I245">
        <f>Sheet1!I247</f>
        <v>44</v>
      </c>
      <c r="J245" t="str">
        <f>Sheet1!L247</f>
        <v>S Marble Dr</v>
      </c>
      <c r="K245">
        <f>Sheet1!M247</f>
        <v>47</v>
      </c>
      <c r="L245">
        <f>IF(NOT(ISBLANK(Sheet1!P247)),Sheet1!P247,"")</f>
        <v>91</v>
      </c>
      <c r="M245" t="str">
        <f>IF(NOT(ISBLANK(Sheet1!Q247)),Sheet1!Q247,"")</f>
        <v/>
      </c>
      <c r="N245" s="13">
        <f>IF(NOT(ISBLANK(Sheet1!S247)),Sheet1!S247,"")</f>
        <v>30</v>
      </c>
      <c r="O245" t="str">
        <f>IF(NOT(ISBLANK(Sheet1!T247)),Sheet1!T247,"")</f>
        <v/>
      </c>
      <c r="P245" s="13">
        <f>IF(NOT(ISBLANK(Sheet1!V247)),Sheet1!V247,"")</f>
        <v>30</v>
      </c>
      <c r="Q245">
        <f>IF(NOT(ISBLANK(Sheet1!W247)),Sheet1!W247,"")</f>
        <v>24.6</v>
      </c>
      <c r="R245" t="str">
        <f>IF(NOT(ISBLANK(Sheet1!J247)),TEXT(Sheet1!J247,"hh:mm"),"")</f>
        <v>10:30</v>
      </c>
      <c r="S245" t="str">
        <f>IF(NOT(ISBLANK(Sheet1!K247)),TEXT(Sheet1!K247,"hh:mm"),"")</f>
        <v>05:00</v>
      </c>
      <c r="T245" t="str">
        <f>IF(NOT(ISBLANK(Sheet1!N247)),TEXT(Sheet1!N247,"hh:mm"),"")</f>
        <v>06:45</v>
      </c>
      <c r="U245" t="str">
        <f>IF(NOT(ISBLANK(Sheet1!O247)),TEXT(Sheet1!O247,"hh:mm"),"")</f>
        <v>12:00</v>
      </c>
      <c r="V245">
        <f>IF(NOT(ISBLANK(Sheet1!X247)),Sheet1!X247,"")</f>
        <v>604</v>
      </c>
      <c r="W245">
        <f>IF(NOT(ISBLANK(Sheet1!Y247)),Sheet1!Y247,"")</f>
        <v>0</v>
      </c>
      <c r="X245">
        <f>IF(NOT(ISBLANK(Sheet1!Z247)),Sheet1!Z247,"")</f>
        <v>0</v>
      </c>
      <c r="Y245">
        <f>IF(NOT(ISBLANK(Sheet1!AA247)),Sheet1!AA247,"")</f>
        <v>393</v>
      </c>
      <c r="Z245">
        <f>IF(NOT(ISBLANK(Sheet1!AB247)),Sheet1!AB247,"")</f>
        <v>65.099999999999994</v>
      </c>
      <c r="AA245">
        <f>IF(NOT(ISBLANK(Sheet1!AC247)),Sheet1!AC247,"")</f>
        <v>101</v>
      </c>
      <c r="AB245">
        <f>IF(NOT(ISBLANK(Sheet1!AD247)),Sheet1!AD247,"")</f>
        <v>16.7</v>
      </c>
      <c r="AC245">
        <f>IF(NOT(ISBLANK(Sheet1!AE247)),Sheet1!AE247,"")</f>
        <v>1</v>
      </c>
      <c r="AD245">
        <f>IF(NOT(ISBLANK(Sheet1!AF247)),Sheet1!AF247,"")</f>
        <v>0.2</v>
      </c>
      <c r="AE245">
        <f>IF(NOT(ISBLANK(Sheet1!AG247)),Sheet1!AG247,"")</f>
        <v>101</v>
      </c>
      <c r="AF245">
        <f>IF(NOT(ISBLANK(Sheet1!AH247)),Sheet1!AH247,"")</f>
        <v>16.7</v>
      </c>
      <c r="AG245">
        <f>IF(NOT(ISBLANK(Sheet1!AI247)),Sheet1!AI247,"")</f>
        <v>2</v>
      </c>
      <c r="AH245">
        <f>IF(NOT(ISBLANK(Sheet1!AJ247)),Sheet1!AJ247,"")</f>
        <v>0.3</v>
      </c>
      <c r="AI245">
        <f>IF(NOT(ISBLANK(Sheet1!AK247)),Sheet1!AK247,"")</f>
        <v>0</v>
      </c>
      <c r="AJ245">
        <f>IF(NOT(ISBLANK(Sheet1!AL247)),Sheet1!AL247,"")</f>
        <v>0</v>
      </c>
      <c r="AK245">
        <f>IF(NOT(ISBLANK(Sheet1!AM247)),Sheet1!AM247,"")</f>
        <v>6</v>
      </c>
      <c r="AL245">
        <f>IF(NOT(ISBLANK(Sheet1!AN247)),Sheet1!AN247,"")</f>
        <v>1</v>
      </c>
      <c r="AM245">
        <f>IF(NOT(ISBLANK(Sheet1!AO247)),Sheet1!AO247,"")</f>
        <v>0</v>
      </c>
      <c r="AN245">
        <f>IF(NOT(ISBLANK(Sheet1!AP247)),Sheet1!AP247,"")</f>
        <v>0</v>
      </c>
      <c r="AO245">
        <f>IF(NOT(ISBLANK(Sheet1!AQ247)),Sheet1!AQ247,"")</f>
        <v>0</v>
      </c>
      <c r="AP245">
        <f>IF(NOT(ISBLANK(Sheet1!AR247)),Sheet1!AR247,"")</f>
        <v>0</v>
      </c>
      <c r="AQ245">
        <f>IF(NOT(ISBLANK(Sheet1!AS247)),Sheet1!AS247,"")</f>
        <v>0</v>
      </c>
      <c r="AR245">
        <f>IF(NOT(ISBLANK(Sheet1!AT247)),Sheet1!AT247,"")</f>
        <v>0</v>
      </c>
      <c r="AS245">
        <f>IF(NOT(ISBLANK(Sheet1!AU247)),Sheet1!AU247,"")</f>
        <v>0</v>
      </c>
      <c r="AT245">
        <f>IF(NOT(ISBLANK(Sheet1!AV247)),Sheet1!AV247,"")</f>
        <v>0</v>
      </c>
      <c r="AU245">
        <f>IF(NOT(ISBLANK(Sheet1!AW247)),Sheet1!AW247,"")</f>
        <v>0</v>
      </c>
      <c r="AV245">
        <f>IF(NOT(ISBLANK(Sheet1!AX247)),Sheet1!AX247,"")</f>
        <v>0</v>
      </c>
      <c r="AW245" t="str">
        <f>IF(NOT(ISBLANK(Sheet1!AZ247)),TEXT(Sheet1!AZ247,"hh:mm"),"")</f>
        <v>10:30</v>
      </c>
      <c r="AX245" t="str">
        <f>IF(NOT(ISBLANK(Sheet1!BA247)),TEXT(Sheet1!BA247,"hh:mm"),"")</f>
        <v>05:00</v>
      </c>
      <c r="AY245" t="str">
        <f>IF(NOT(ISBLANK(Sheet1!BB247)),Sheet1!BB247,"")</f>
        <v/>
      </c>
      <c r="AZ245" t="str">
        <f>IF(NOT(ISBLANK(Sheet1!BC247)),Sheet1!BC247,"")</f>
        <v/>
      </c>
      <c r="BA245" t="str">
        <f>IF(NOT(ISBLANK(Sheet1!BD247)),Sheet1!BD247,"")</f>
        <v/>
      </c>
      <c r="BB245" t="str">
        <f>IF(NOT(ISBLANK(Sheet1!BE247)),Sheet1!BE247,"")</f>
        <v/>
      </c>
      <c r="BC245" t="str">
        <f>IF(NOT(ISBLANK(Sheet1!BF247)),Sheet1!BF247,"")</f>
        <v/>
      </c>
      <c r="BD245" t="str">
        <f>IF(NOT(ISBLANK(Sheet1!BG247)),Sheet1!BG247,"")</f>
        <v/>
      </c>
      <c r="BE245" t="str">
        <f>IF(NOT(ISBLANK(Sheet1!BI247)),TEXT(Sheet1!BI247,"hh:mm"),"")</f>
        <v>06:45</v>
      </c>
      <c r="BF245" t="str">
        <f>IF(NOT(ISBLANK(Sheet1!BJ247)),TEXT(Sheet1!BJ247,"hh:mm"),"")</f>
        <v>12:00</v>
      </c>
      <c r="BG245" t="str">
        <f>IF(NOT(ISBLANK(Sheet1!BK247)),Sheet1!BK247,"")</f>
        <v/>
      </c>
      <c r="BH245" t="str">
        <f>IF(NOT(ISBLANK(Sheet1!BL247)),Sheet1!BL247,"")</f>
        <v/>
      </c>
      <c r="BI245" t="str">
        <f>IF(NOT(ISBLANK(Sheet1!BM247)),Sheet1!BM247,"")</f>
        <v/>
      </c>
      <c r="BJ245" t="str">
        <f>IF(NOT(ISBLANK(Sheet1!BN247)),Sheet1!BN247,"")</f>
        <v/>
      </c>
      <c r="BK245" t="str">
        <f>IF(NOT(ISBLANK(Sheet1!BO247)),Sheet1!BO247,"")</f>
        <v/>
      </c>
      <c r="BL245" t="str">
        <f>IF(NOT(ISBLANK(Sheet1!BP247)),Sheet1!BP247,"")</f>
        <v/>
      </c>
      <c r="BM245">
        <f t="shared" si="3"/>
        <v>91</v>
      </c>
    </row>
    <row r="246" spans="1:65">
      <c r="A246">
        <f>Sheet1!A248</f>
        <v>245</v>
      </c>
      <c r="B246" t="str">
        <f>Sheet1!B248</f>
        <v>PW::PW0396::0200</v>
      </c>
      <c r="C246">
        <f>Sheet1!C248</f>
        <v>38.395611000000002</v>
      </c>
      <c r="D246">
        <f>Sheet1!D248</f>
        <v>-104.72116699999999</v>
      </c>
      <c r="E246" t="str">
        <f>Sheet1!E248</f>
        <v>E Hastings</v>
      </c>
      <c r="F246" s="8">
        <f>Sheet1!F248</f>
        <v>45117</v>
      </c>
      <c r="G246" s="8">
        <f>Sheet1!G248</f>
        <v>45125</v>
      </c>
      <c r="H246" t="str">
        <f>Sheet1!H248</f>
        <v>E Platteville Blvd</v>
      </c>
      <c r="I246">
        <f>Sheet1!I248</f>
        <v>186</v>
      </c>
      <c r="J246" t="str">
        <f>Sheet1!L248</f>
        <v>E Platteville Blvd</v>
      </c>
      <c r="K246">
        <f>Sheet1!M248</f>
        <v>189</v>
      </c>
      <c r="L246">
        <f>IF(NOT(ISBLANK(Sheet1!P248)),Sheet1!P248,"")</f>
        <v>375</v>
      </c>
      <c r="M246" t="str">
        <f>IF(NOT(ISBLANK(Sheet1!Q248)),Sheet1!Q248,"")</f>
        <v/>
      </c>
      <c r="N246" s="13">
        <f>IF(NOT(ISBLANK(Sheet1!S248)),Sheet1!S248,"")</f>
        <v>30</v>
      </c>
      <c r="O246" t="str">
        <f>IF(NOT(ISBLANK(Sheet1!T248)),Sheet1!T248,"")</f>
        <v/>
      </c>
      <c r="P246" s="13">
        <f>IF(NOT(ISBLANK(Sheet1!V248)),Sheet1!V248,"")</f>
        <v>30</v>
      </c>
      <c r="Q246">
        <f>IF(NOT(ISBLANK(Sheet1!W248)),Sheet1!W248,"")</f>
        <v>32.4</v>
      </c>
      <c r="R246" t="str">
        <f>IF(NOT(ISBLANK(Sheet1!J248)),TEXT(Sheet1!J248,"hh:mm"),"")</f>
        <v>10:15</v>
      </c>
      <c r="S246" t="str">
        <f>IF(NOT(ISBLANK(Sheet1!K248)),TEXT(Sheet1!K248,"hh:mm"),"")</f>
        <v>02:30</v>
      </c>
      <c r="T246" t="str">
        <f>IF(NOT(ISBLANK(Sheet1!N248)),TEXT(Sheet1!N248,"hh:mm"),"")</f>
        <v>06:00</v>
      </c>
      <c r="U246" t="str">
        <f>IF(NOT(ISBLANK(Sheet1!O248)),TEXT(Sheet1!O248,"hh:mm"),"")</f>
        <v>02:00</v>
      </c>
      <c r="V246">
        <f>IF(NOT(ISBLANK(Sheet1!X248)),Sheet1!X248,"")</f>
        <v>2902</v>
      </c>
      <c r="W246">
        <f>IF(NOT(ISBLANK(Sheet1!Y248)),Sheet1!Y248,"")</f>
        <v>29</v>
      </c>
      <c r="X246">
        <f>IF(NOT(ISBLANK(Sheet1!Z248)),Sheet1!Z248,"")</f>
        <v>1</v>
      </c>
      <c r="Y246">
        <f>IF(NOT(ISBLANK(Sheet1!AA248)),Sheet1!AA248,"")</f>
        <v>1873</v>
      </c>
      <c r="Z246">
        <f>IF(NOT(ISBLANK(Sheet1!AB248)),Sheet1!AB248,"")</f>
        <v>64.5</v>
      </c>
      <c r="AA246">
        <f>IF(NOT(ISBLANK(Sheet1!AC248)),Sheet1!AC248,"")</f>
        <v>591</v>
      </c>
      <c r="AB246">
        <f>IF(NOT(ISBLANK(Sheet1!AD248)),Sheet1!AD248,"")</f>
        <v>20.399999999999999</v>
      </c>
      <c r="AC246">
        <f>IF(NOT(ISBLANK(Sheet1!AE248)),Sheet1!AE248,"")</f>
        <v>3</v>
      </c>
      <c r="AD246">
        <f>IF(NOT(ISBLANK(Sheet1!AF248)),Sheet1!AF248,"")</f>
        <v>0.1</v>
      </c>
      <c r="AE246">
        <f>IF(NOT(ISBLANK(Sheet1!AG248)),Sheet1!AG248,"")</f>
        <v>328</v>
      </c>
      <c r="AF246">
        <f>IF(NOT(ISBLANK(Sheet1!AH248)),Sheet1!AH248,"")</f>
        <v>11.3</v>
      </c>
      <c r="AG246">
        <f>IF(NOT(ISBLANK(Sheet1!AI248)),Sheet1!AI248,"")</f>
        <v>28</v>
      </c>
      <c r="AH246">
        <f>IF(NOT(ISBLANK(Sheet1!AJ248)),Sheet1!AJ248,"")</f>
        <v>1</v>
      </c>
      <c r="AI246">
        <f>IF(NOT(ISBLANK(Sheet1!AK248)),Sheet1!AK248,"")</f>
        <v>0</v>
      </c>
      <c r="AJ246">
        <f>IF(NOT(ISBLANK(Sheet1!AL248)),Sheet1!AL248,"")</f>
        <v>0</v>
      </c>
      <c r="AK246">
        <f>IF(NOT(ISBLANK(Sheet1!AM248)),Sheet1!AM248,"")</f>
        <v>50</v>
      </c>
      <c r="AL246">
        <f>IF(NOT(ISBLANK(Sheet1!AN248)),Sheet1!AN248,"")</f>
        <v>1.7</v>
      </c>
      <c r="AM246">
        <f>IF(NOT(ISBLANK(Sheet1!AO248)),Sheet1!AO248,"")</f>
        <v>0</v>
      </c>
      <c r="AN246">
        <f>IF(NOT(ISBLANK(Sheet1!AP248)),Sheet1!AP248,"")</f>
        <v>0</v>
      </c>
      <c r="AO246">
        <f>IF(NOT(ISBLANK(Sheet1!AQ248)),Sheet1!AQ248,"")</f>
        <v>0</v>
      </c>
      <c r="AP246">
        <f>IF(NOT(ISBLANK(Sheet1!AR248)),Sheet1!AR248,"")</f>
        <v>0</v>
      </c>
      <c r="AQ246">
        <f>IF(NOT(ISBLANK(Sheet1!AS248)),Sheet1!AS248,"")</f>
        <v>0</v>
      </c>
      <c r="AR246">
        <f>IF(NOT(ISBLANK(Sheet1!AT248)),Sheet1!AT248,"")</f>
        <v>0</v>
      </c>
      <c r="AS246">
        <f>IF(NOT(ISBLANK(Sheet1!AU248)),Sheet1!AU248,"")</f>
        <v>0</v>
      </c>
      <c r="AT246">
        <f>IF(NOT(ISBLANK(Sheet1!AV248)),Sheet1!AV248,"")</f>
        <v>0</v>
      </c>
      <c r="AU246">
        <f>IF(NOT(ISBLANK(Sheet1!AW248)),Sheet1!AW248,"")</f>
        <v>0</v>
      </c>
      <c r="AV246">
        <f>IF(NOT(ISBLANK(Sheet1!AX248)),Sheet1!AX248,"")</f>
        <v>0</v>
      </c>
      <c r="AW246" t="str">
        <f>IF(NOT(ISBLANK(Sheet1!AZ248)),TEXT(Sheet1!AZ248,"hh:mm"),"")</f>
        <v>10:15</v>
      </c>
      <c r="AX246" t="str">
        <f>IF(NOT(ISBLANK(Sheet1!BA248)),TEXT(Sheet1!BA248,"hh:mm"),"")</f>
        <v>02:30</v>
      </c>
      <c r="AY246" t="str">
        <f>IF(NOT(ISBLANK(Sheet1!BB248)),Sheet1!BB248,"")</f>
        <v/>
      </c>
      <c r="AZ246" t="str">
        <f>IF(NOT(ISBLANK(Sheet1!BC248)),Sheet1!BC248,"")</f>
        <v/>
      </c>
      <c r="BA246" t="str">
        <f>IF(NOT(ISBLANK(Sheet1!BD248)),Sheet1!BD248,"")</f>
        <v/>
      </c>
      <c r="BB246" t="str">
        <f>IF(NOT(ISBLANK(Sheet1!BE248)),Sheet1!BE248,"")</f>
        <v/>
      </c>
      <c r="BC246" t="str">
        <f>IF(NOT(ISBLANK(Sheet1!BF248)),Sheet1!BF248,"")</f>
        <v/>
      </c>
      <c r="BD246" t="str">
        <f>IF(NOT(ISBLANK(Sheet1!BG248)),Sheet1!BG248,"")</f>
        <v/>
      </c>
      <c r="BE246" t="str">
        <f>IF(NOT(ISBLANK(Sheet1!BI248)),TEXT(Sheet1!BI248,"hh:mm"),"")</f>
        <v>06:00</v>
      </c>
      <c r="BF246" t="str">
        <f>IF(NOT(ISBLANK(Sheet1!BJ248)),TEXT(Sheet1!BJ248,"hh:mm"),"")</f>
        <v>02:00</v>
      </c>
      <c r="BG246" t="str">
        <f>IF(NOT(ISBLANK(Sheet1!BK248)),Sheet1!BK248,"")</f>
        <v/>
      </c>
      <c r="BH246" t="str">
        <f>IF(NOT(ISBLANK(Sheet1!BL248)),Sheet1!BL248,"")</f>
        <v/>
      </c>
      <c r="BI246" t="str">
        <f>IF(NOT(ISBLANK(Sheet1!BM248)),Sheet1!BM248,"")</f>
        <v/>
      </c>
      <c r="BJ246" t="str">
        <f>IF(NOT(ISBLANK(Sheet1!BN248)),Sheet1!BN248,"")</f>
        <v/>
      </c>
      <c r="BK246" t="str">
        <f>IF(NOT(ISBLANK(Sheet1!BO248)),Sheet1!BO248,"")</f>
        <v/>
      </c>
      <c r="BL246" t="str">
        <f>IF(NOT(ISBLANK(Sheet1!BP248)),Sheet1!BP248,"")</f>
        <v/>
      </c>
      <c r="BM246">
        <f t="shared" si="3"/>
        <v>375</v>
      </c>
    </row>
    <row r="247" spans="1:65">
      <c r="A247">
        <f>Sheet1!A249</f>
        <v>246</v>
      </c>
      <c r="B247" t="str">
        <f>Sheet1!B249</f>
        <v>None</v>
      </c>
      <c r="C247">
        <f>Sheet1!C249</f>
        <v>38.319028000000003</v>
      </c>
      <c r="D247">
        <f>Sheet1!D249</f>
        <v>-104.685472</v>
      </c>
      <c r="E247" t="str">
        <f>Sheet1!E249</f>
        <v>E Grouse Dr</v>
      </c>
      <c r="F247" s="8">
        <f>Sheet1!F249</f>
        <v>45117</v>
      </c>
      <c r="G247" s="8">
        <f>Sheet1!G249</f>
        <v>45125</v>
      </c>
      <c r="H247" t="str">
        <f>Sheet1!H249</f>
        <v>S Birchwood Dr</v>
      </c>
      <c r="I247">
        <f>Sheet1!I249</f>
        <v>69</v>
      </c>
      <c r="J247" t="str">
        <f>Sheet1!L249</f>
        <v>S Birchwood Dr</v>
      </c>
      <c r="K247">
        <f>Sheet1!M249</f>
        <v>70</v>
      </c>
      <c r="L247">
        <f>IF(NOT(ISBLANK(Sheet1!P249)),Sheet1!P249,"")</f>
        <v>139</v>
      </c>
      <c r="M247" t="str">
        <f>IF(NOT(ISBLANK(Sheet1!Q249)),Sheet1!Q249,"")</f>
        <v/>
      </c>
      <c r="N247" s="13">
        <f>IF(NOT(ISBLANK(Sheet1!S249)),Sheet1!S249,"")</f>
        <v>30</v>
      </c>
      <c r="O247">
        <f>IF(NOT(ISBLANK(Sheet1!T249)),Sheet1!T249,"")</f>
        <v>45.8</v>
      </c>
      <c r="P247" s="13">
        <f>IF(NOT(ISBLANK(Sheet1!V249)),Sheet1!V249,"")</f>
        <v>30</v>
      </c>
      <c r="Q247">
        <f>IF(NOT(ISBLANK(Sheet1!W249)),Sheet1!W249,"")</f>
        <v>38.700000000000003</v>
      </c>
      <c r="R247" t="str">
        <f>IF(NOT(ISBLANK(Sheet1!J249)),TEXT(Sheet1!J249,"hh:mm"),"")</f>
        <v>10:30</v>
      </c>
      <c r="S247" t="str">
        <f>IF(NOT(ISBLANK(Sheet1!K249)),TEXT(Sheet1!K249,"hh:mm"),"")</f>
        <v>03:15</v>
      </c>
      <c r="T247" t="str">
        <f>IF(NOT(ISBLANK(Sheet1!N249)),TEXT(Sheet1!N249,"hh:mm"),"")</f>
        <v>11:00</v>
      </c>
      <c r="U247" t="str">
        <f>IF(NOT(ISBLANK(Sheet1!O249)),TEXT(Sheet1!O249,"hh:mm"),"")</f>
        <v>02:45</v>
      </c>
      <c r="V247">
        <f>IF(NOT(ISBLANK(Sheet1!X249)),Sheet1!X249,"")</f>
        <v>1105</v>
      </c>
      <c r="W247">
        <f>IF(NOT(ISBLANK(Sheet1!Y249)),Sheet1!Y249,"")</f>
        <v>20</v>
      </c>
      <c r="X247">
        <f>IF(NOT(ISBLANK(Sheet1!Z249)),Sheet1!Z249,"")</f>
        <v>1.8</v>
      </c>
      <c r="Y247">
        <f>IF(NOT(ISBLANK(Sheet1!AA249)),Sheet1!AA249,"")</f>
        <v>517</v>
      </c>
      <c r="Z247">
        <f>IF(NOT(ISBLANK(Sheet1!AB249)),Sheet1!AB249,"")</f>
        <v>46.8</v>
      </c>
      <c r="AA247">
        <f>IF(NOT(ISBLANK(Sheet1!AC249)),Sheet1!AC249,"")</f>
        <v>317</v>
      </c>
      <c r="AB247">
        <f>IF(NOT(ISBLANK(Sheet1!AD249)),Sheet1!AD249,"")</f>
        <v>28.7</v>
      </c>
      <c r="AC247">
        <f>IF(NOT(ISBLANK(Sheet1!AE249)),Sheet1!AE249,"")</f>
        <v>7</v>
      </c>
      <c r="AD247">
        <f>IF(NOT(ISBLANK(Sheet1!AF249)),Sheet1!AF249,"")</f>
        <v>0.6</v>
      </c>
      <c r="AE247">
        <f>IF(NOT(ISBLANK(Sheet1!AG249)),Sheet1!AG249,"")</f>
        <v>216</v>
      </c>
      <c r="AF247">
        <f>IF(NOT(ISBLANK(Sheet1!AH249)),Sheet1!AH249,"")</f>
        <v>19.5</v>
      </c>
      <c r="AG247">
        <f>IF(NOT(ISBLANK(Sheet1!AI249)),Sheet1!AI249,"")</f>
        <v>17</v>
      </c>
      <c r="AH247">
        <f>IF(NOT(ISBLANK(Sheet1!AJ249)),Sheet1!AJ249,"")</f>
        <v>1.5</v>
      </c>
      <c r="AI247">
        <f>IF(NOT(ISBLANK(Sheet1!AK249)),Sheet1!AK249,"")</f>
        <v>0</v>
      </c>
      <c r="AJ247">
        <f>IF(NOT(ISBLANK(Sheet1!AL249)),Sheet1!AL249,"")</f>
        <v>0</v>
      </c>
      <c r="AK247">
        <f>IF(NOT(ISBLANK(Sheet1!AM249)),Sheet1!AM249,"")</f>
        <v>5</v>
      </c>
      <c r="AL247">
        <f>IF(NOT(ISBLANK(Sheet1!AN249)),Sheet1!AN249,"")</f>
        <v>0.5</v>
      </c>
      <c r="AM247">
        <f>IF(NOT(ISBLANK(Sheet1!AO249)),Sheet1!AO249,"")</f>
        <v>6</v>
      </c>
      <c r="AN247">
        <f>IF(NOT(ISBLANK(Sheet1!AP249)),Sheet1!AP249,"")</f>
        <v>0.5</v>
      </c>
      <c r="AO247">
        <f>IF(NOT(ISBLANK(Sheet1!AQ249)),Sheet1!AQ249,"")</f>
        <v>0</v>
      </c>
      <c r="AP247">
        <f>IF(NOT(ISBLANK(Sheet1!AR249)),Sheet1!AR249,"")</f>
        <v>0</v>
      </c>
      <c r="AQ247">
        <f>IF(NOT(ISBLANK(Sheet1!AS249)),Sheet1!AS249,"")</f>
        <v>0</v>
      </c>
      <c r="AR247">
        <f>IF(NOT(ISBLANK(Sheet1!AT249)),Sheet1!AT249,"")</f>
        <v>0</v>
      </c>
      <c r="AS247">
        <f>IF(NOT(ISBLANK(Sheet1!AU249)),Sheet1!AU249,"")</f>
        <v>0</v>
      </c>
      <c r="AT247">
        <f>IF(NOT(ISBLANK(Sheet1!AV249)),Sheet1!AV249,"")</f>
        <v>0</v>
      </c>
      <c r="AU247">
        <f>IF(NOT(ISBLANK(Sheet1!AW249)),Sheet1!AW249,"")</f>
        <v>0</v>
      </c>
      <c r="AV247">
        <f>IF(NOT(ISBLANK(Sheet1!AX249)),Sheet1!AX249,"")</f>
        <v>0</v>
      </c>
      <c r="AW247" t="str">
        <f>IF(NOT(ISBLANK(Sheet1!AZ249)),TEXT(Sheet1!AZ249,"hh:mm"),"")</f>
        <v>10:30</v>
      </c>
      <c r="AX247" t="str">
        <f>IF(NOT(ISBLANK(Sheet1!BA249)),TEXT(Sheet1!BA249,"hh:mm"),"")</f>
        <v>03:15</v>
      </c>
      <c r="AY247" t="str">
        <f>IF(NOT(ISBLANK(Sheet1!BB249)),Sheet1!BB249,"")</f>
        <v/>
      </c>
      <c r="AZ247" t="str">
        <f>IF(NOT(ISBLANK(Sheet1!BC249)),Sheet1!BC249,"")</f>
        <v/>
      </c>
      <c r="BA247" t="str">
        <f>IF(NOT(ISBLANK(Sheet1!BD249)),Sheet1!BD249,"")</f>
        <v/>
      </c>
      <c r="BB247" t="str">
        <f>IF(NOT(ISBLANK(Sheet1!BE249)),Sheet1!BE249,"")</f>
        <v/>
      </c>
      <c r="BC247" t="str">
        <f>IF(NOT(ISBLANK(Sheet1!BF249)),Sheet1!BF249,"")</f>
        <v/>
      </c>
      <c r="BD247" t="str">
        <f>IF(NOT(ISBLANK(Sheet1!BG249)),Sheet1!BG249,"")</f>
        <v/>
      </c>
      <c r="BE247" t="str">
        <f>IF(NOT(ISBLANK(Sheet1!BI249)),TEXT(Sheet1!BI249,"hh:mm"),"")</f>
        <v>11:00</v>
      </c>
      <c r="BF247" t="str">
        <f>IF(NOT(ISBLANK(Sheet1!BJ249)),TEXT(Sheet1!BJ249,"hh:mm"),"")</f>
        <v>02:45</v>
      </c>
      <c r="BG247" t="str">
        <f>IF(NOT(ISBLANK(Sheet1!BK249)),Sheet1!BK249,"")</f>
        <v/>
      </c>
      <c r="BH247" t="str">
        <f>IF(NOT(ISBLANK(Sheet1!BL249)),Sheet1!BL249,"")</f>
        <v/>
      </c>
      <c r="BI247" t="str">
        <f>IF(NOT(ISBLANK(Sheet1!BM249)),Sheet1!BM249,"")</f>
        <v/>
      </c>
      <c r="BJ247" t="str">
        <f>IF(NOT(ISBLANK(Sheet1!BN249)),Sheet1!BN249,"")</f>
        <v/>
      </c>
      <c r="BK247" t="str">
        <f>IF(NOT(ISBLANK(Sheet1!BO249)),Sheet1!BO249,"")</f>
        <v/>
      </c>
      <c r="BL247" t="str">
        <f>IF(NOT(ISBLANK(Sheet1!BP249)),Sheet1!BP249,"")</f>
        <v/>
      </c>
      <c r="BM247">
        <f t="shared" si="3"/>
        <v>139</v>
      </c>
    </row>
    <row r="248" spans="1:65">
      <c r="A248">
        <f>Sheet1!A250</f>
        <v>247</v>
      </c>
      <c r="B248" t="str">
        <f>Sheet1!B250</f>
        <v>PW::PW0655::0500</v>
      </c>
      <c r="C248">
        <f>Sheet1!C250</f>
        <v>38.323082999999997</v>
      </c>
      <c r="D248">
        <f>Sheet1!D250</f>
        <v>-104.70183299999999</v>
      </c>
      <c r="E248" t="str">
        <f>Sheet1!E250</f>
        <v>Purcell Blvd</v>
      </c>
      <c r="F248" s="8">
        <f>Sheet1!F250</f>
        <v>45117</v>
      </c>
      <c r="G248" s="8">
        <f>Sheet1!G250</f>
        <v>45125</v>
      </c>
      <c r="H248">
        <f>Sheet1!H250</f>
        <v>0</v>
      </c>
      <c r="I248">
        <f>Sheet1!I250</f>
        <v>0</v>
      </c>
      <c r="J248">
        <f>Sheet1!L250</f>
        <v>0</v>
      </c>
      <c r="K248">
        <f>Sheet1!M250</f>
        <v>0</v>
      </c>
      <c r="L248">
        <f>IF(NOT(ISBLANK(Sheet1!P250)),Sheet1!P250,"")</f>
        <v>0</v>
      </c>
      <c r="M248" t="str">
        <f>IF(NOT(ISBLANK(Sheet1!Q250)),Sheet1!Q250,"")</f>
        <v/>
      </c>
      <c r="N248" s="13" t="str">
        <f>IF(NOT(ISBLANK(Sheet1!S250)),Sheet1!S250,"")</f>
        <v/>
      </c>
      <c r="O248" t="str">
        <f>IF(NOT(ISBLANK(Sheet1!T250)),Sheet1!T250,"")</f>
        <v/>
      </c>
      <c r="P248" s="13">
        <f>IF(NOT(ISBLANK(Sheet1!V250)),Sheet1!V250,"")</f>
        <v>0</v>
      </c>
      <c r="Q248" t="str">
        <f>IF(NOT(ISBLANK(Sheet1!W250)),Sheet1!W250,"")</f>
        <v/>
      </c>
      <c r="R248" t="str">
        <f>IF(NOT(ISBLANK(Sheet1!J250)),TEXT(Sheet1!J250,"hh:mm"),"")</f>
        <v/>
      </c>
      <c r="S248" t="str">
        <f>IF(NOT(ISBLANK(Sheet1!K250)),TEXT(Sheet1!K250,"hh:mm"),"")</f>
        <v/>
      </c>
      <c r="T248" t="str">
        <f>IF(NOT(ISBLANK(Sheet1!N250)),TEXT(Sheet1!N250,"hh:mm"),"")</f>
        <v/>
      </c>
      <c r="U248" t="str">
        <f>IF(NOT(ISBLANK(Sheet1!O250)),TEXT(Sheet1!O250,"hh:mm"),"")</f>
        <v/>
      </c>
      <c r="V248" t="str">
        <f>IF(NOT(ISBLANK(Sheet1!X250)),Sheet1!X250,"")</f>
        <v/>
      </c>
      <c r="W248" t="str">
        <f>IF(NOT(ISBLANK(Sheet1!Y250)),Sheet1!Y250,"")</f>
        <v/>
      </c>
      <c r="X248" t="str">
        <f>IF(NOT(ISBLANK(Sheet1!Z250)),Sheet1!Z250,"")</f>
        <v/>
      </c>
      <c r="Y248" t="str">
        <f>IF(NOT(ISBLANK(Sheet1!AA250)),Sheet1!AA250,"")</f>
        <v/>
      </c>
      <c r="Z248" t="str">
        <f>IF(NOT(ISBLANK(Sheet1!AB250)),Sheet1!AB250,"")</f>
        <v/>
      </c>
      <c r="AA248" t="str">
        <f>IF(NOT(ISBLANK(Sheet1!AC250)),Sheet1!AC250,"")</f>
        <v/>
      </c>
      <c r="AB248" t="str">
        <f>IF(NOT(ISBLANK(Sheet1!AD250)),Sheet1!AD250,"")</f>
        <v/>
      </c>
      <c r="AC248" t="str">
        <f>IF(NOT(ISBLANK(Sheet1!AE250)),Sheet1!AE250,"")</f>
        <v/>
      </c>
      <c r="AD248" t="str">
        <f>IF(NOT(ISBLANK(Sheet1!AF250)),Sheet1!AF250,"")</f>
        <v/>
      </c>
      <c r="AE248" t="str">
        <f>IF(NOT(ISBLANK(Sheet1!AG250)),Sheet1!AG250,"")</f>
        <v/>
      </c>
      <c r="AF248" t="str">
        <f>IF(NOT(ISBLANK(Sheet1!AH250)),Sheet1!AH250,"")</f>
        <v/>
      </c>
      <c r="AG248" t="str">
        <f>IF(NOT(ISBLANK(Sheet1!AI250)),Sheet1!AI250,"")</f>
        <v/>
      </c>
      <c r="AH248" t="str">
        <f>IF(NOT(ISBLANK(Sheet1!AJ250)),Sheet1!AJ250,"")</f>
        <v/>
      </c>
      <c r="AI248" t="str">
        <f>IF(NOT(ISBLANK(Sheet1!AK250)),Sheet1!AK250,"")</f>
        <v/>
      </c>
      <c r="AJ248" t="str">
        <f>IF(NOT(ISBLANK(Sheet1!AL250)),Sheet1!AL250,"")</f>
        <v/>
      </c>
      <c r="AK248" t="str">
        <f>IF(NOT(ISBLANK(Sheet1!AM250)),Sheet1!AM250,"")</f>
        <v/>
      </c>
      <c r="AL248" t="str">
        <f>IF(NOT(ISBLANK(Sheet1!AN250)),Sheet1!AN250,"")</f>
        <v/>
      </c>
      <c r="AM248" t="str">
        <f>IF(NOT(ISBLANK(Sheet1!AO250)),Sheet1!AO250,"")</f>
        <v/>
      </c>
      <c r="AN248" t="str">
        <f>IF(NOT(ISBLANK(Sheet1!AP250)),Sheet1!AP250,"")</f>
        <v/>
      </c>
      <c r="AO248" t="str">
        <f>IF(NOT(ISBLANK(Sheet1!AQ250)),Sheet1!AQ250,"")</f>
        <v/>
      </c>
      <c r="AP248" t="str">
        <f>IF(NOT(ISBLANK(Sheet1!AR250)),Sheet1!AR250,"")</f>
        <v/>
      </c>
      <c r="AQ248" t="str">
        <f>IF(NOT(ISBLANK(Sheet1!AS250)),Sheet1!AS250,"")</f>
        <v/>
      </c>
      <c r="AR248" t="str">
        <f>IF(NOT(ISBLANK(Sheet1!AT250)),Sheet1!AT250,"")</f>
        <v/>
      </c>
      <c r="AS248" t="str">
        <f>IF(NOT(ISBLANK(Sheet1!AU250)),Sheet1!AU250,"")</f>
        <v/>
      </c>
      <c r="AT248" t="str">
        <f>IF(NOT(ISBLANK(Sheet1!AV250)),Sheet1!AV250,"")</f>
        <v/>
      </c>
      <c r="AU248" t="str">
        <f>IF(NOT(ISBLANK(Sheet1!AW250)),Sheet1!AW250,"")</f>
        <v/>
      </c>
      <c r="AV248" t="str">
        <f>IF(NOT(ISBLANK(Sheet1!AX250)),Sheet1!AX250,"")</f>
        <v/>
      </c>
      <c r="AW248" t="str">
        <f>IF(NOT(ISBLANK(Sheet1!AZ250)),TEXT(Sheet1!AZ250,"hh:mm"),"")</f>
        <v>00:00</v>
      </c>
      <c r="AX248" t="str">
        <f>IF(NOT(ISBLANK(Sheet1!BA250)),TEXT(Sheet1!BA250,"hh:mm"),"")</f>
        <v>00:00</v>
      </c>
      <c r="AY248" t="str">
        <f>IF(NOT(ISBLANK(Sheet1!BB250)),Sheet1!BB250,"")</f>
        <v/>
      </c>
      <c r="AZ248" t="str">
        <f>IF(NOT(ISBLANK(Sheet1!BC250)),Sheet1!BC250,"")</f>
        <v/>
      </c>
      <c r="BA248" t="str">
        <f>IF(NOT(ISBLANK(Sheet1!BD250)),Sheet1!BD250,"")</f>
        <v/>
      </c>
      <c r="BB248" t="str">
        <f>IF(NOT(ISBLANK(Sheet1!BE250)),Sheet1!BE250,"")</f>
        <v/>
      </c>
      <c r="BC248" t="str">
        <f>IF(NOT(ISBLANK(Sheet1!BF250)),Sheet1!BF250,"")</f>
        <v/>
      </c>
      <c r="BD248" t="str">
        <f>IF(NOT(ISBLANK(Sheet1!BG250)),Sheet1!BG250,"")</f>
        <v/>
      </c>
      <c r="BE248" t="str">
        <f>IF(NOT(ISBLANK(Sheet1!BI250)),TEXT(Sheet1!BI250,"hh:mm"),"")</f>
        <v>00:00</v>
      </c>
      <c r="BF248" t="str">
        <f>IF(NOT(ISBLANK(Sheet1!BJ250)),TEXT(Sheet1!BJ250,"hh:mm"),"")</f>
        <v>00:00</v>
      </c>
      <c r="BG248" t="str">
        <f>IF(NOT(ISBLANK(Sheet1!BK250)),Sheet1!BK250,"")</f>
        <v/>
      </c>
      <c r="BH248" t="str">
        <f>IF(NOT(ISBLANK(Sheet1!BL250)),Sheet1!BL250,"")</f>
        <v/>
      </c>
      <c r="BI248" t="str">
        <f>IF(NOT(ISBLANK(Sheet1!BM250)),Sheet1!BM250,"")</f>
        <v/>
      </c>
      <c r="BJ248" t="str">
        <f>IF(NOT(ISBLANK(Sheet1!BN250)),Sheet1!BN250,"")</f>
        <v/>
      </c>
      <c r="BK248" t="str">
        <f>IF(NOT(ISBLANK(Sheet1!BO250)),Sheet1!BO250,"")</f>
        <v/>
      </c>
      <c r="BL248" t="str">
        <f>IF(NOT(ISBLANK(Sheet1!BP250)),Sheet1!BP250,"")</f>
        <v/>
      </c>
      <c r="BM248">
        <f t="shared" si="3"/>
        <v>0</v>
      </c>
    </row>
    <row r="249" spans="1:65">
      <c r="A249">
        <f>Sheet1!A251</f>
        <v>248</v>
      </c>
      <c r="B249" t="str">
        <f>Sheet1!B251</f>
        <v>PW::PW0025::0100</v>
      </c>
      <c r="C249">
        <f>Sheet1!C251</f>
        <v>38.313519999999997</v>
      </c>
      <c r="D249">
        <f>Sheet1!D251</f>
        <v>-104.74694</v>
      </c>
      <c r="E249" t="str">
        <f>Sheet1!E251</f>
        <v>S Angus</v>
      </c>
      <c r="F249" s="8">
        <f>Sheet1!F251</f>
        <v>45117</v>
      </c>
      <c r="G249" s="8">
        <f>Sheet1!G251</f>
        <v>45125</v>
      </c>
      <c r="H249" t="str">
        <f>Sheet1!H251</f>
        <v>W Cokedale Dr</v>
      </c>
      <c r="I249">
        <f>Sheet1!I251</f>
        <v>65</v>
      </c>
      <c r="J249" t="str">
        <f>Sheet1!L251</f>
        <v>W Cokedale Dr</v>
      </c>
      <c r="K249">
        <f>Sheet1!M251</f>
        <v>53</v>
      </c>
      <c r="L249">
        <f>IF(NOT(ISBLANK(Sheet1!P251)),Sheet1!P251,"")</f>
        <v>118</v>
      </c>
      <c r="M249" t="str">
        <f>IF(NOT(ISBLANK(Sheet1!Q251)),Sheet1!Q251,"")</f>
        <v/>
      </c>
      <c r="N249" s="13">
        <f>IF(NOT(ISBLANK(Sheet1!S251)),Sheet1!S251,"")</f>
        <v>30</v>
      </c>
      <c r="O249" t="str">
        <f>IF(NOT(ISBLANK(Sheet1!T251)),Sheet1!T251,"")</f>
        <v/>
      </c>
      <c r="P249" s="13">
        <f>IF(NOT(ISBLANK(Sheet1!V251)),Sheet1!V251,"")</f>
        <v>30</v>
      </c>
      <c r="Q249" t="str">
        <f>IF(NOT(ISBLANK(Sheet1!W251)),Sheet1!W251,"")</f>
        <v/>
      </c>
      <c r="R249" t="str">
        <f>IF(NOT(ISBLANK(Sheet1!J251)),TEXT(Sheet1!J251,"hh:mm"),"")</f>
        <v>10:45</v>
      </c>
      <c r="S249" t="str">
        <f>IF(NOT(ISBLANK(Sheet1!K251)),TEXT(Sheet1!K251,"hh:mm"),"")</f>
        <v>12:00</v>
      </c>
      <c r="T249" t="str">
        <f>IF(NOT(ISBLANK(Sheet1!N251)),TEXT(Sheet1!N251,"hh:mm"),"")</f>
        <v>09:30</v>
      </c>
      <c r="U249" t="str">
        <f>IF(NOT(ISBLANK(Sheet1!O251)),TEXT(Sheet1!O251,"hh:mm"),"")</f>
        <v>05:15</v>
      </c>
      <c r="V249">
        <f>IF(NOT(ISBLANK(Sheet1!X251)),Sheet1!X251,"")</f>
        <v>900</v>
      </c>
      <c r="W249">
        <f>IF(NOT(ISBLANK(Sheet1!Y251)),Sheet1!Y251,"")</f>
        <v>3</v>
      </c>
      <c r="X249">
        <f>IF(NOT(ISBLANK(Sheet1!Z251)),Sheet1!Z251,"")</f>
        <v>0.3</v>
      </c>
      <c r="Y249">
        <f>IF(NOT(ISBLANK(Sheet1!AA251)),Sheet1!AA251,"")</f>
        <v>781</v>
      </c>
      <c r="Z249">
        <f>IF(NOT(ISBLANK(Sheet1!AB251)),Sheet1!AB251,"")</f>
        <v>86.8</v>
      </c>
      <c r="AA249">
        <f>IF(NOT(ISBLANK(Sheet1!AC251)),Sheet1!AC251,"")</f>
        <v>97</v>
      </c>
      <c r="AB249">
        <f>IF(NOT(ISBLANK(Sheet1!AD251)),Sheet1!AD251,"")</f>
        <v>10.8</v>
      </c>
      <c r="AC249">
        <f>IF(NOT(ISBLANK(Sheet1!AE251)),Sheet1!AE251,"")</f>
        <v>3</v>
      </c>
      <c r="AD249">
        <f>IF(NOT(ISBLANK(Sheet1!AF251)),Sheet1!AF251,"")</f>
        <v>0.3</v>
      </c>
      <c r="AE249">
        <f>IF(NOT(ISBLANK(Sheet1!AG251)),Sheet1!AG251,"")</f>
        <v>9</v>
      </c>
      <c r="AF249">
        <f>IF(NOT(ISBLANK(Sheet1!AH251)),Sheet1!AH251,"")</f>
        <v>1</v>
      </c>
      <c r="AG249">
        <f>IF(NOT(ISBLANK(Sheet1!AI251)),Sheet1!AI251,"")</f>
        <v>5</v>
      </c>
      <c r="AH249">
        <f>IF(NOT(ISBLANK(Sheet1!AJ251)),Sheet1!AJ251,"")</f>
        <v>0.6</v>
      </c>
      <c r="AI249">
        <f>IF(NOT(ISBLANK(Sheet1!AK251)),Sheet1!AK251,"")</f>
        <v>0</v>
      </c>
      <c r="AJ249">
        <f>IF(NOT(ISBLANK(Sheet1!AL251)),Sheet1!AL251,"")</f>
        <v>0</v>
      </c>
      <c r="AK249">
        <f>IF(NOT(ISBLANK(Sheet1!AM251)),Sheet1!AM251,"")</f>
        <v>2</v>
      </c>
      <c r="AL249">
        <f>IF(NOT(ISBLANK(Sheet1!AN251)),Sheet1!AN251,"")</f>
        <v>0.2</v>
      </c>
      <c r="AM249">
        <f>IF(NOT(ISBLANK(Sheet1!AO251)),Sheet1!AO251,"")</f>
        <v>0</v>
      </c>
      <c r="AN249">
        <f>IF(NOT(ISBLANK(Sheet1!AP251)),Sheet1!AP251,"")</f>
        <v>0</v>
      </c>
      <c r="AO249">
        <f>IF(NOT(ISBLANK(Sheet1!AQ251)),Sheet1!AQ251,"")</f>
        <v>0</v>
      </c>
      <c r="AP249">
        <f>IF(NOT(ISBLANK(Sheet1!AR251)),Sheet1!AR251,"")</f>
        <v>0</v>
      </c>
      <c r="AQ249">
        <f>IF(NOT(ISBLANK(Sheet1!AS251)),Sheet1!AS251,"")</f>
        <v>0</v>
      </c>
      <c r="AR249">
        <f>IF(NOT(ISBLANK(Sheet1!AT251)),Sheet1!AT251,"")</f>
        <v>0</v>
      </c>
      <c r="AS249">
        <f>IF(NOT(ISBLANK(Sheet1!AU251)),Sheet1!AU251,"")</f>
        <v>0</v>
      </c>
      <c r="AT249">
        <f>IF(NOT(ISBLANK(Sheet1!AV251)),Sheet1!AV251,"")</f>
        <v>0</v>
      </c>
      <c r="AU249">
        <f>IF(NOT(ISBLANK(Sheet1!AW251)),Sheet1!AW251,"")</f>
        <v>0</v>
      </c>
      <c r="AV249">
        <f>IF(NOT(ISBLANK(Sheet1!AX251)),Sheet1!AX251,"")</f>
        <v>0</v>
      </c>
      <c r="AW249" t="str">
        <f>IF(NOT(ISBLANK(Sheet1!AZ251)),TEXT(Sheet1!AZ251,"hh:mm"),"")</f>
        <v>10:45</v>
      </c>
      <c r="AX249" t="str">
        <f>IF(NOT(ISBLANK(Sheet1!BA251)),TEXT(Sheet1!BA251,"hh:mm"),"")</f>
        <v>12:00</v>
      </c>
      <c r="AY249" t="str">
        <f>IF(NOT(ISBLANK(Sheet1!BB251)),Sheet1!BB251,"")</f>
        <v/>
      </c>
      <c r="AZ249" t="str">
        <f>IF(NOT(ISBLANK(Sheet1!BC251)),Sheet1!BC251,"")</f>
        <v/>
      </c>
      <c r="BA249" t="str">
        <f>IF(NOT(ISBLANK(Sheet1!BD251)),Sheet1!BD251,"")</f>
        <v/>
      </c>
      <c r="BB249" t="str">
        <f>IF(NOT(ISBLANK(Sheet1!BE251)),Sheet1!BE251,"")</f>
        <v/>
      </c>
      <c r="BC249" t="str">
        <f>IF(NOT(ISBLANK(Sheet1!BF251)),Sheet1!BF251,"")</f>
        <v/>
      </c>
      <c r="BD249" t="str">
        <f>IF(NOT(ISBLANK(Sheet1!BG251)),Sheet1!BG251,"")</f>
        <v/>
      </c>
      <c r="BE249" t="str">
        <f>IF(NOT(ISBLANK(Sheet1!BI251)),TEXT(Sheet1!BI251,"hh:mm"),"")</f>
        <v>09:30</v>
      </c>
      <c r="BF249" t="str">
        <f>IF(NOT(ISBLANK(Sheet1!BJ251)),TEXT(Sheet1!BJ251,"hh:mm"),"")</f>
        <v>05:15</v>
      </c>
      <c r="BG249" t="str">
        <f>IF(NOT(ISBLANK(Sheet1!BK251)),Sheet1!BK251,"")</f>
        <v/>
      </c>
      <c r="BH249" t="str">
        <f>IF(NOT(ISBLANK(Sheet1!BL251)),Sheet1!BL251,"")</f>
        <v/>
      </c>
      <c r="BI249" t="str">
        <f>IF(NOT(ISBLANK(Sheet1!BM251)),Sheet1!BM251,"")</f>
        <v/>
      </c>
      <c r="BJ249" t="str">
        <f>IF(NOT(ISBLANK(Sheet1!BN251)),Sheet1!BN251,"")</f>
        <v/>
      </c>
      <c r="BK249" t="str">
        <f>IF(NOT(ISBLANK(Sheet1!BO251)),Sheet1!BO251,"")</f>
        <v/>
      </c>
      <c r="BL249" t="str">
        <f>IF(NOT(ISBLANK(Sheet1!BP251)),Sheet1!BP251,"")</f>
        <v/>
      </c>
      <c r="BM249">
        <f t="shared" si="3"/>
        <v>118</v>
      </c>
    </row>
    <row r="250" spans="1:65">
      <c r="A250">
        <f>Sheet1!A252</f>
        <v>249</v>
      </c>
      <c r="B250" t="str">
        <f>Sheet1!B252</f>
        <v>PW::PW0461::0300</v>
      </c>
      <c r="C250">
        <f>Sheet1!C252</f>
        <v>38.306361000000003</v>
      </c>
      <c r="D250">
        <f>Sheet1!D252</f>
        <v>-104.72063900000001</v>
      </c>
      <c r="E250" t="str">
        <f>Sheet1!E252</f>
        <v>S joe Martinez Blvd</v>
      </c>
      <c r="F250" s="8">
        <f>Sheet1!F252</f>
        <v>45117</v>
      </c>
      <c r="G250" s="8">
        <f>Sheet1!G252</f>
        <v>45125</v>
      </c>
      <c r="H250" t="str">
        <f>Sheet1!H252</f>
        <v>S Camrose Dr</v>
      </c>
      <c r="I250">
        <f>Sheet1!I252</f>
        <v>2244</v>
      </c>
      <c r="J250" t="str">
        <f>Sheet1!L252</f>
        <v>S Camrose Dr</v>
      </c>
      <c r="K250">
        <f>Sheet1!M252</f>
        <v>2172</v>
      </c>
      <c r="L250" t="str">
        <f>IF(NOT(ISBLANK(Sheet1!P252)),Sheet1!P252,"")</f>
        <v/>
      </c>
      <c r="M250">
        <f>IF(NOT(ISBLANK(Sheet1!Q252)),Sheet1!Q252,"")</f>
        <v>4416</v>
      </c>
      <c r="N250" s="13">
        <f>IF(NOT(ISBLANK(Sheet1!S252)),Sheet1!S252,"")</f>
        <v>35</v>
      </c>
      <c r="O250">
        <f>IF(NOT(ISBLANK(Sheet1!T252)),Sheet1!T252,"")</f>
        <v>42</v>
      </c>
      <c r="P250" s="13">
        <f>IF(NOT(ISBLANK(Sheet1!V252)),Sheet1!V252,"")</f>
        <v>35</v>
      </c>
      <c r="Q250">
        <f>IF(NOT(ISBLANK(Sheet1!W252)),Sheet1!W252,"")</f>
        <v>40</v>
      </c>
      <c r="R250" t="str">
        <f>IF(NOT(ISBLANK(Sheet1!J252)),TEXT(Sheet1!J252,"hh:mm"),"")</f>
        <v>07:00</v>
      </c>
      <c r="S250" t="str">
        <f>IF(NOT(ISBLANK(Sheet1!K252)),TEXT(Sheet1!K252,"hh:mm"),"")</f>
        <v>05:00</v>
      </c>
      <c r="T250" t="str">
        <f>IF(NOT(ISBLANK(Sheet1!N252)),TEXT(Sheet1!N252,"hh:mm"),"")</f>
        <v>11:00</v>
      </c>
      <c r="U250" t="str">
        <f>IF(NOT(ISBLANK(Sheet1!O252)),TEXT(Sheet1!O252,"hh:mm"),"")</f>
        <v>05:00</v>
      </c>
      <c r="V250" t="str">
        <f>IF(NOT(ISBLANK(Sheet1!X252)),Sheet1!X252,"")</f>
        <v/>
      </c>
      <c r="W250" t="str">
        <f>IF(NOT(ISBLANK(Sheet1!Y252)),Sheet1!Y252,"")</f>
        <v/>
      </c>
      <c r="X250" t="str">
        <f>IF(NOT(ISBLANK(Sheet1!Z252)),Sheet1!Z252,"")</f>
        <v/>
      </c>
      <c r="Y250" t="str">
        <f>IF(NOT(ISBLANK(Sheet1!AA252)),Sheet1!AA252,"")</f>
        <v/>
      </c>
      <c r="Z250" t="str">
        <f>IF(NOT(ISBLANK(Sheet1!AB252)),Sheet1!AB252,"")</f>
        <v/>
      </c>
      <c r="AA250" t="str">
        <f>IF(NOT(ISBLANK(Sheet1!AC252)),Sheet1!AC252,"")</f>
        <v/>
      </c>
      <c r="AB250" t="str">
        <f>IF(NOT(ISBLANK(Sheet1!AD252)),Sheet1!AD252,"")</f>
        <v/>
      </c>
      <c r="AC250" t="str">
        <f>IF(NOT(ISBLANK(Sheet1!AE252)),Sheet1!AE252,"")</f>
        <v/>
      </c>
      <c r="AD250" t="str">
        <f>IF(NOT(ISBLANK(Sheet1!AF252)),Sheet1!AF252,"")</f>
        <v/>
      </c>
      <c r="AE250" t="str">
        <f>IF(NOT(ISBLANK(Sheet1!AG252)),Sheet1!AG252,"")</f>
        <v/>
      </c>
      <c r="AF250" t="str">
        <f>IF(NOT(ISBLANK(Sheet1!AH252)),Sheet1!AH252,"")</f>
        <v/>
      </c>
      <c r="AG250" t="str">
        <f>IF(NOT(ISBLANK(Sheet1!AI252)),Sheet1!AI252,"")</f>
        <v/>
      </c>
      <c r="AH250" t="str">
        <f>IF(NOT(ISBLANK(Sheet1!AJ252)),Sheet1!AJ252,"")</f>
        <v/>
      </c>
      <c r="AI250" t="str">
        <f>IF(NOT(ISBLANK(Sheet1!AK252)),Sheet1!AK252,"")</f>
        <v/>
      </c>
      <c r="AJ250" t="str">
        <f>IF(NOT(ISBLANK(Sheet1!AL252)),Sheet1!AL252,"")</f>
        <v/>
      </c>
      <c r="AK250" t="str">
        <f>IF(NOT(ISBLANK(Sheet1!AM252)),Sheet1!AM252,"")</f>
        <v/>
      </c>
      <c r="AL250" t="str">
        <f>IF(NOT(ISBLANK(Sheet1!AN252)),Sheet1!AN252,"")</f>
        <v/>
      </c>
      <c r="AM250" t="str">
        <f>IF(NOT(ISBLANK(Sheet1!AO252)),Sheet1!AO252,"")</f>
        <v/>
      </c>
      <c r="AN250" t="str">
        <f>IF(NOT(ISBLANK(Sheet1!AP252)),Sheet1!AP252,"")</f>
        <v/>
      </c>
      <c r="AO250" t="str">
        <f>IF(NOT(ISBLANK(Sheet1!AQ252)),Sheet1!AQ252,"")</f>
        <v/>
      </c>
      <c r="AP250" t="str">
        <f>IF(NOT(ISBLANK(Sheet1!AR252)),Sheet1!AR252,"")</f>
        <v/>
      </c>
      <c r="AQ250" t="str">
        <f>IF(NOT(ISBLANK(Sheet1!AS252)),Sheet1!AS252,"")</f>
        <v/>
      </c>
      <c r="AR250" t="str">
        <f>IF(NOT(ISBLANK(Sheet1!AT252)),Sheet1!AT252,"")</f>
        <v/>
      </c>
      <c r="AS250" t="str">
        <f>IF(NOT(ISBLANK(Sheet1!AU252)),Sheet1!AU252,"")</f>
        <v/>
      </c>
      <c r="AT250" t="str">
        <f>IF(NOT(ISBLANK(Sheet1!AV252)),Sheet1!AV252,"")</f>
        <v/>
      </c>
      <c r="AU250" t="str">
        <f>IF(NOT(ISBLANK(Sheet1!AW252)),Sheet1!AW252,"")</f>
        <v/>
      </c>
      <c r="AV250" t="str">
        <f>IF(NOT(ISBLANK(Sheet1!AX252)),Sheet1!AX252,"")</f>
        <v/>
      </c>
      <c r="AW250" t="str">
        <f>IF(NOT(ISBLANK(Sheet1!AZ252)),TEXT(Sheet1!AZ252,"hh:mm"),"")</f>
        <v>07:00</v>
      </c>
      <c r="AX250" t="str">
        <f>IF(NOT(ISBLANK(Sheet1!BA252)),TEXT(Sheet1!BA252,"hh:mm"),"")</f>
        <v>05:00</v>
      </c>
      <c r="AY250">
        <f>IF(NOT(ISBLANK(Sheet1!BB252)),Sheet1!BB252,"")</f>
        <v>16</v>
      </c>
      <c r="AZ250">
        <f>IF(NOT(ISBLANK(Sheet1!BC252)),Sheet1!BC252,"")</f>
        <v>0.1</v>
      </c>
      <c r="BA250">
        <f>IF(NOT(ISBLANK(Sheet1!BD252)),Sheet1!BD252,"")</f>
        <v>17434</v>
      </c>
      <c r="BB250">
        <f>IF(NOT(ISBLANK(Sheet1!BE252)),Sheet1!BE252,"")</f>
        <v>97.1</v>
      </c>
      <c r="BC250">
        <f>IF(NOT(ISBLANK(Sheet1!BF252)),Sheet1!BF252,"")</f>
        <v>501</v>
      </c>
      <c r="BD250">
        <f>IF(NOT(ISBLANK(Sheet1!BG252)),Sheet1!BG252,"")</f>
        <v>2.8</v>
      </c>
      <c r="BE250" t="str">
        <f>IF(NOT(ISBLANK(Sheet1!BI252)),TEXT(Sheet1!BI252,"hh:mm"),"")</f>
        <v>11:00</v>
      </c>
      <c r="BF250" t="str">
        <f>IF(NOT(ISBLANK(Sheet1!BJ252)),TEXT(Sheet1!BJ252,"hh:mm"),"")</f>
        <v>05:00</v>
      </c>
      <c r="BG250">
        <f>IF(NOT(ISBLANK(Sheet1!BK252)),Sheet1!BK252,"")</f>
        <v>158</v>
      </c>
      <c r="BH250">
        <f>IF(NOT(ISBLANK(Sheet1!BL252)),Sheet1!BL252,"")</f>
        <v>0.9</v>
      </c>
      <c r="BI250">
        <f>IF(NOT(ISBLANK(Sheet1!BM252)),Sheet1!BM252,"")</f>
        <v>16652</v>
      </c>
      <c r="BJ250">
        <f>IF(NOT(ISBLANK(Sheet1!BN252)),Sheet1!BN252,"")</f>
        <v>96.3</v>
      </c>
      <c r="BK250">
        <f>IF(NOT(ISBLANK(Sheet1!BO252)),Sheet1!BO252,"")</f>
        <v>473</v>
      </c>
      <c r="BL250">
        <f>IF(NOT(ISBLANK(Sheet1!BP252)),Sheet1!BP252,"")</f>
        <v>2.7</v>
      </c>
      <c r="BM250">
        <f t="shared" si="3"/>
        <v>4416</v>
      </c>
    </row>
    <row r="251" spans="1:65">
      <c r="A251">
        <f>Sheet1!A253</f>
        <v>250</v>
      </c>
      <c r="B251" t="str">
        <f>Sheet1!B253</f>
        <v>PW::PW0655::0700</v>
      </c>
      <c r="C251">
        <f>Sheet1!C253</f>
        <v>38.335222000000002</v>
      </c>
      <c r="D251">
        <f>Sheet1!D253</f>
        <v>-104.694056</v>
      </c>
      <c r="E251" t="str">
        <f>Sheet1!E253</f>
        <v>N Purcell Blvd</v>
      </c>
      <c r="F251" s="8">
        <f>Sheet1!F253</f>
        <v>45118</v>
      </c>
      <c r="G251" s="8">
        <f>Sheet1!G253</f>
        <v>45125</v>
      </c>
      <c r="H251" t="str">
        <f>Sheet1!H253</f>
        <v>N Benito Dr</v>
      </c>
      <c r="I251">
        <f>Sheet1!I253</f>
        <v>3164</v>
      </c>
      <c r="J251" t="str">
        <f>Sheet1!L253</f>
        <v>N Benito Dr</v>
      </c>
      <c r="K251">
        <f>Sheet1!M253</f>
        <v>3126</v>
      </c>
      <c r="L251" t="str">
        <f>IF(NOT(ISBLANK(Sheet1!P253)),Sheet1!P253,"")</f>
        <v/>
      </c>
      <c r="M251">
        <f>IF(NOT(ISBLANK(Sheet1!Q253)),Sheet1!Q253,"")</f>
        <v>6290</v>
      </c>
      <c r="N251" s="13">
        <f>IF(NOT(ISBLANK(Sheet1!S253)),Sheet1!S253,"")</f>
        <v>45</v>
      </c>
      <c r="O251">
        <f>IF(NOT(ISBLANK(Sheet1!T253)),Sheet1!T253,"")</f>
        <v>55</v>
      </c>
      <c r="P251" s="13">
        <f>IF(NOT(ISBLANK(Sheet1!V253)),Sheet1!V253,"")</f>
        <v>45</v>
      </c>
      <c r="Q251">
        <f>IF(NOT(ISBLANK(Sheet1!W253)),Sheet1!W253,"")</f>
        <v>52</v>
      </c>
      <c r="R251" t="str">
        <f>IF(NOT(ISBLANK(Sheet1!J253)),TEXT(Sheet1!J253,"hh:mm"),"")</f>
        <v>10:00</v>
      </c>
      <c r="S251" t="str">
        <f>IF(NOT(ISBLANK(Sheet1!K253)),TEXT(Sheet1!K253,"hh:mm"),"")</f>
        <v>05:00</v>
      </c>
      <c r="T251" t="str">
        <f>IF(NOT(ISBLANK(Sheet1!N253)),TEXT(Sheet1!N253,"hh:mm"),"")</f>
        <v>10:00</v>
      </c>
      <c r="U251" t="str">
        <f>IF(NOT(ISBLANK(Sheet1!O253)),TEXT(Sheet1!O253,"hh:mm"),"")</f>
        <v>05:00</v>
      </c>
      <c r="V251" t="str">
        <f>IF(NOT(ISBLANK(Sheet1!X253)),Sheet1!X253,"")</f>
        <v/>
      </c>
      <c r="W251" t="str">
        <f>IF(NOT(ISBLANK(Sheet1!Y253)),Sheet1!Y253,"")</f>
        <v/>
      </c>
      <c r="X251" t="str">
        <f>IF(NOT(ISBLANK(Sheet1!Z253)),Sheet1!Z253,"")</f>
        <v/>
      </c>
      <c r="Y251" t="str">
        <f>IF(NOT(ISBLANK(Sheet1!AA253)),Sheet1!AA253,"")</f>
        <v/>
      </c>
      <c r="Z251" t="str">
        <f>IF(NOT(ISBLANK(Sheet1!AB253)),Sheet1!AB253,"")</f>
        <v/>
      </c>
      <c r="AA251" t="str">
        <f>IF(NOT(ISBLANK(Sheet1!AC253)),Sheet1!AC253,"")</f>
        <v/>
      </c>
      <c r="AB251" t="str">
        <f>IF(NOT(ISBLANK(Sheet1!AD253)),Sheet1!AD253,"")</f>
        <v/>
      </c>
      <c r="AC251" t="str">
        <f>IF(NOT(ISBLANK(Sheet1!AE253)),Sheet1!AE253,"")</f>
        <v/>
      </c>
      <c r="AD251" t="str">
        <f>IF(NOT(ISBLANK(Sheet1!AF253)),Sheet1!AF253,"")</f>
        <v/>
      </c>
      <c r="AE251" t="str">
        <f>IF(NOT(ISBLANK(Sheet1!AG253)),Sheet1!AG253,"")</f>
        <v/>
      </c>
      <c r="AF251" t="str">
        <f>IF(NOT(ISBLANK(Sheet1!AH253)),Sheet1!AH253,"")</f>
        <v/>
      </c>
      <c r="AG251" t="str">
        <f>IF(NOT(ISBLANK(Sheet1!AI253)),Sheet1!AI253,"")</f>
        <v/>
      </c>
      <c r="AH251" t="str">
        <f>IF(NOT(ISBLANK(Sheet1!AJ253)),Sheet1!AJ253,"")</f>
        <v/>
      </c>
      <c r="AI251" t="str">
        <f>IF(NOT(ISBLANK(Sheet1!AK253)),Sheet1!AK253,"")</f>
        <v/>
      </c>
      <c r="AJ251" t="str">
        <f>IF(NOT(ISBLANK(Sheet1!AL253)),Sheet1!AL253,"")</f>
        <v/>
      </c>
      <c r="AK251" t="str">
        <f>IF(NOT(ISBLANK(Sheet1!AM253)),Sheet1!AM253,"")</f>
        <v/>
      </c>
      <c r="AL251" t="str">
        <f>IF(NOT(ISBLANK(Sheet1!AN253)),Sheet1!AN253,"")</f>
        <v/>
      </c>
      <c r="AM251" t="str">
        <f>IF(NOT(ISBLANK(Sheet1!AO253)),Sheet1!AO253,"")</f>
        <v/>
      </c>
      <c r="AN251" t="str">
        <f>IF(NOT(ISBLANK(Sheet1!AP253)),Sheet1!AP253,"")</f>
        <v/>
      </c>
      <c r="AO251" t="str">
        <f>IF(NOT(ISBLANK(Sheet1!AQ253)),Sheet1!AQ253,"")</f>
        <v/>
      </c>
      <c r="AP251" t="str">
        <f>IF(NOT(ISBLANK(Sheet1!AR253)),Sheet1!AR253,"")</f>
        <v/>
      </c>
      <c r="AQ251" t="str">
        <f>IF(NOT(ISBLANK(Sheet1!AS253)),Sheet1!AS253,"")</f>
        <v/>
      </c>
      <c r="AR251" t="str">
        <f>IF(NOT(ISBLANK(Sheet1!AT253)),Sheet1!AT253,"")</f>
        <v/>
      </c>
      <c r="AS251" t="str">
        <f>IF(NOT(ISBLANK(Sheet1!AU253)),Sheet1!AU253,"")</f>
        <v/>
      </c>
      <c r="AT251" t="str">
        <f>IF(NOT(ISBLANK(Sheet1!AV253)),Sheet1!AV253,"")</f>
        <v/>
      </c>
      <c r="AU251" t="str">
        <f>IF(NOT(ISBLANK(Sheet1!AW253)),Sheet1!AW253,"")</f>
        <v/>
      </c>
      <c r="AV251" t="str">
        <f>IF(NOT(ISBLANK(Sheet1!AX253)),Sheet1!AX253,"")</f>
        <v/>
      </c>
      <c r="AW251" t="str">
        <f>IF(NOT(ISBLANK(Sheet1!AZ253)),TEXT(Sheet1!AZ253,"hh:mm"),"")</f>
        <v>10:00</v>
      </c>
      <c r="AX251" t="str">
        <f>IF(NOT(ISBLANK(Sheet1!BA253)),TEXT(Sheet1!BA253,"hh:mm"),"")</f>
        <v>05:00</v>
      </c>
      <c r="AY251">
        <f>IF(NOT(ISBLANK(Sheet1!BB253)),Sheet1!BB253,"")</f>
        <v>6</v>
      </c>
      <c r="AZ251">
        <f>IF(NOT(ISBLANK(Sheet1!BC253)),Sheet1!BC253,"")</f>
        <v>0</v>
      </c>
      <c r="BA251">
        <f>IF(NOT(ISBLANK(Sheet1!BD253)),Sheet1!BD253,"")</f>
        <v>20807</v>
      </c>
      <c r="BB251">
        <f>IF(NOT(ISBLANK(Sheet1!BE253)),Sheet1!BE253,"")</f>
        <v>95.1</v>
      </c>
      <c r="BC251">
        <f>IF(NOT(ISBLANK(Sheet1!BF253)),Sheet1!BF253,"")</f>
        <v>1068</v>
      </c>
      <c r="BD251">
        <f>IF(NOT(ISBLANK(Sheet1!BG253)),Sheet1!BG253,"")</f>
        <v>4.9000000000000004</v>
      </c>
      <c r="BE251" t="str">
        <f>IF(NOT(ISBLANK(Sheet1!BI253)),TEXT(Sheet1!BI253,"hh:mm"),"")</f>
        <v>10:00</v>
      </c>
      <c r="BF251" t="str">
        <f>IF(NOT(ISBLANK(Sheet1!BJ253)),TEXT(Sheet1!BJ253,"hh:mm"),"")</f>
        <v>05:00</v>
      </c>
      <c r="BG251">
        <f>IF(NOT(ISBLANK(Sheet1!BK253)),Sheet1!BK253,"")</f>
        <v>693</v>
      </c>
      <c r="BH251">
        <f>IF(NOT(ISBLANK(Sheet1!BL253)),Sheet1!BL253,"")</f>
        <v>3.2</v>
      </c>
      <c r="BI251">
        <f>IF(NOT(ISBLANK(Sheet1!BM253)),Sheet1!BM253,"")</f>
        <v>20051</v>
      </c>
      <c r="BJ251">
        <f>IF(NOT(ISBLANK(Sheet1!BN253)),Sheet1!BN253,"")</f>
        <v>92.8</v>
      </c>
      <c r="BK251">
        <f>IF(NOT(ISBLANK(Sheet1!BO253)),Sheet1!BO253,"")</f>
        <v>871</v>
      </c>
      <c r="BL251">
        <f>IF(NOT(ISBLANK(Sheet1!BP253)),Sheet1!BP253,"")</f>
        <v>4</v>
      </c>
      <c r="BM251">
        <f t="shared" si="3"/>
        <v>6290</v>
      </c>
    </row>
    <row r="252" spans="1:65">
      <c r="A252">
        <f>Sheet1!A254</f>
        <v>251</v>
      </c>
      <c r="B252" t="str">
        <f>Sheet1!B254</f>
        <v>PW::PW0732::0200</v>
      </c>
      <c r="C252">
        <f>Sheet1!C254</f>
        <v>38.340555999999999</v>
      </c>
      <c r="D252">
        <f>Sheet1!D254</f>
        <v>-104.692806</v>
      </c>
      <c r="E252" t="str">
        <f>Sheet1!E254</f>
        <v>E Sequoya Dr</v>
      </c>
      <c r="F252" s="8">
        <f>Sheet1!F254</f>
        <v>45118</v>
      </c>
      <c r="G252" s="8">
        <f>Sheet1!G254</f>
        <v>45125</v>
      </c>
      <c r="H252" t="str">
        <f>Sheet1!H254</f>
        <v>Purcell Blvd</v>
      </c>
      <c r="I252">
        <f>Sheet1!I254</f>
        <v>198</v>
      </c>
      <c r="J252" t="str">
        <f>Sheet1!L254</f>
        <v>Purcell Blvd</v>
      </c>
      <c r="K252">
        <f>Sheet1!M254</f>
        <v>215</v>
      </c>
      <c r="L252">
        <f>IF(NOT(ISBLANK(Sheet1!P254)),Sheet1!P254,"")</f>
        <v>413</v>
      </c>
      <c r="M252" t="str">
        <f>IF(NOT(ISBLANK(Sheet1!Q254)),Sheet1!Q254,"")</f>
        <v/>
      </c>
      <c r="N252" s="13">
        <f>IF(NOT(ISBLANK(Sheet1!S254)),Sheet1!S254,"")</f>
        <v>30</v>
      </c>
      <c r="O252">
        <f>IF(NOT(ISBLANK(Sheet1!T254)),Sheet1!T254,"")</f>
        <v>40.799999999999997</v>
      </c>
      <c r="P252" s="13">
        <f>IF(NOT(ISBLANK(Sheet1!V254)),Sheet1!V254,"")</f>
        <v>30</v>
      </c>
      <c r="Q252">
        <f>IF(NOT(ISBLANK(Sheet1!W254)),Sheet1!W254,"")</f>
        <v>41.4</v>
      </c>
      <c r="R252" t="str">
        <f>IF(NOT(ISBLANK(Sheet1!J254)),TEXT(Sheet1!J254,"hh:mm"),"")</f>
        <v>06:30</v>
      </c>
      <c r="S252" t="str">
        <f>IF(NOT(ISBLANK(Sheet1!K254)),TEXT(Sheet1!K254,"hh:mm"),"")</f>
        <v>01:30</v>
      </c>
      <c r="T252" t="str">
        <f>IF(NOT(ISBLANK(Sheet1!N254)),TEXT(Sheet1!N254,"hh:mm"),"")</f>
        <v>11:00</v>
      </c>
      <c r="U252" t="str">
        <f>IF(NOT(ISBLANK(Sheet1!O254)),TEXT(Sheet1!O254,"hh:mm"),"")</f>
        <v>02:30</v>
      </c>
      <c r="V252">
        <f>IF(NOT(ISBLANK(Sheet1!X254)),Sheet1!X254,"")</f>
        <v>2756</v>
      </c>
      <c r="W252">
        <f>IF(NOT(ISBLANK(Sheet1!Y254)),Sheet1!Y254,"")</f>
        <v>17</v>
      </c>
      <c r="X252">
        <f>IF(NOT(ISBLANK(Sheet1!Z254)),Sheet1!Z254,"")</f>
        <v>0.6</v>
      </c>
      <c r="Y252">
        <f>IF(NOT(ISBLANK(Sheet1!AA254)),Sheet1!AA254,"")</f>
        <v>1795</v>
      </c>
      <c r="Z252">
        <f>IF(NOT(ISBLANK(Sheet1!AB254)),Sheet1!AB254,"")</f>
        <v>65.099999999999994</v>
      </c>
      <c r="AA252">
        <f>IF(NOT(ISBLANK(Sheet1!AC254)),Sheet1!AC254,"")</f>
        <v>620</v>
      </c>
      <c r="AB252">
        <f>IF(NOT(ISBLANK(Sheet1!AD254)),Sheet1!AD254,"")</f>
        <v>22.5</v>
      </c>
      <c r="AC252">
        <f>IF(NOT(ISBLANK(Sheet1!AE254)),Sheet1!AE254,"")</f>
        <v>6</v>
      </c>
      <c r="AD252">
        <f>IF(NOT(ISBLANK(Sheet1!AF254)),Sheet1!AF254,"")</f>
        <v>0.2</v>
      </c>
      <c r="AE252">
        <f>IF(NOT(ISBLANK(Sheet1!AG254)),Sheet1!AG254,"")</f>
        <v>234</v>
      </c>
      <c r="AF252">
        <f>IF(NOT(ISBLANK(Sheet1!AH254)),Sheet1!AH254,"")</f>
        <v>8.5</v>
      </c>
      <c r="AG252">
        <f>IF(NOT(ISBLANK(Sheet1!AI254)),Sheet1!AI254,"")</f>
        <v>8</v>
      </c>
      <c r="AH252">
        <f>IF(NOT(ISBLANK(Sheet1!AJ254)),Sheet1!AJ254,"")</f>
        <v>0.3</v>
      </c>
      <c r="AI252">
        <f>IF(NOT(ISBLANK(Sheet1!AK254)),Sheet1!AK254,"")</f>
        <v>0</v>
      </c>
      <c r="AJ252">
        <f>IF(NOT(ISBLANK(Sheet1!AL254)),Sheet1!AL254,"")</f>
        <v>0</v>
      </c>
      <c r="AK252">
        <f>IF(NOT(ISBLANK(Sheet1!AM254)),Sheet1!AM254,"")</f>
        <v>75</v>
      </c>
      <c r="AL252">
        <f>IF(NOT(ISBLANK(Sheet1!AN254)),Sheet1!AN254,"")</f>
        <v>2.7</v>
      </c>
      <c r="AM252">
        <f>IF(NOT(ISBLANK(Sheet1!AO254)),Sheet1!AO254,"")</f>
        <v>1</v>
      </c>
      <c r="AN252">
        <f>IF(NOT(ISBLANK(Sheet1!AP254)),Sheet1!AP254,"")</f>
        <v>0</v>
      </c>
      <c r="AO252">
        <f>IF(NOT(ISBLANK(Sheet1!AQ254)),Sheet1!AQ254,"")</f>
        <v>0</v>
      </c>
      <c r="AP252">
        <f>IF(NOT(ISBLANK(Sheet1!AR254)),Sheet1!AR254,"")</f>
        <v>0</v>
      </c>
      <c r="AQ252">
        <f>IF(NOT(ISBLANK(Sheet1!AS254)),Sheet1!AS254,"")</f>
        <v>0</v>
      </c>
      <c r="AR252">
        <f>IF(NOT(ISBLANK(Sheet1!AT254)),Sheet1!AT254,"")</f>
        <v>0</v>
      </c>
      <c r="AS252">
        <f>IF(NOT(ISBLANK(Sheet1!AU254)),Sheet1!AU254,"")</f>
        <v>0</v>
      </c>
      <c r="AT252">
        <f>IF(NOT(ISBLANK(Sheet1!AV254)),Sheet1!AV254,"")</f>
        <v>0</v>
      </c>
      <c r="AU252">
        <f>IF(NOT(ISBLANK(Sheet1!AW254)),Sheet1!AW254,"")</f>
        <v>0</v>
      </c>
      <c r="AV252">
        <f>IF(NOT(ISBLANK(Sheet1!AX254)),Sheet1!AX254,"")</f>
        <v>0</v>
      </c>
      <c r="AW252" t="str">
        <f>IF(NOT(ISBLANK(Sheet1!AZ254)),TEXT(Sheet1!AZ254,"hh:mm"),"")</f>
        <v>06:30</v>
      </c>
      <c r="AX252" t="str">
        <f>IF(NOT(ISBLANK(Sheet1!BA254)),TEXT(Sheet1!BA254,"hh:mm"),"")</f>
        <v>01:30</v>
      </c>
      <c r="AY252" t="str">
        <f>IF(NOT(ISBLANK(Sheet1!BB254)),Sheet1!BB254,"")</f>
        <v/>
      </c>
      <c r="AZ252" t="str">
        <f>IF(NOT(ISBLANK(Sheet1!BC254)),Sheet1!BC254,"")</f>
        <v/>
      </c>
      <c r="BA252" t="str">
        <f>IF(NOT(ISBLANK(Sheet1!BD254)),Sheet1!BD254,"")</f>
        <v/>
      </c>
      <c r="BB252" t="str">
        <f>IF(NOT(ISBLANK(Sheet1!BE254)),Sheet1!BE254,"")</f>
        <v/>
      </c>
      <c r="BC252" t="str">
        <f>IF(NOT(ISBLANK(Sheet1!BF254)),Sheet1!BF254,"")</f>
        <v/>
      </c>
      <c r="BD252" t="str">
        <f>IF(NOT(ISBLANK(Sheet1!BG254)),Sheet1!BG254,"")</f>
        <v/>
      </c>
      <c r="BE252" t="str">
        <f>IF(NOT(ISBLANK(Sheet1!BI254)),TEXT(Sheet1!BI254,"hh:mm"),"")</f>
        <v>11:00</v>
      </c>
      <c r="BF252" t="str">
        <f>IF(NOT(ISBLANK(Sheet1!BJ254)),TEXT(Sheet1!BJ254,"hh:mm"),"")</f>
        <v>02:30</v>
      </c>
      <c r="BG252" t="str">
        <f>IF(NOT(ISBLANK(Sheet1!BK254)),Sheet1!BK254,"")</f>
        <v/>
      </c>
      <c r="BH252" t="str">
        <f>IF(NOT(ISBLANK(Sheet1!BL254)),Sheet1!BL254,"")</f>
        <v/>
      </c>
      <c r="BI252" t="str">
        <f>IF(NOT(ISBLANK(Sheet1!BM254)),Sheet1!BM254,"")</f>
        <v/>
      </c>
      <c r="BJ252" t="str">
        <f>IF(NOT(ISBLANK(Sheet1!BN254)),Sheet1!BN254,"")</f>
        <v/>
      </c>
      <c r="BK252" t="str">
        <f>IF(NOT(ISBLANK(Sheet1!BO254)),Sheet1!BO254,"")</f>
        <v/>
      </c>
      <c r="BL252" t="str">
        <f>IF(NOT(ISBLANK(Sheet1!BP254)),Sheet1!BP254,"")</f>
        <v/>
      </c>
      <c r="BM252">
        <f t="shared" si="3"/>
        <v>413</v>
      </c>
    </row>
    <row r="253" spans="1:65">
      <c r="A253">
        <f>Sheet1!A255</f>
        <v>252</v>
      </c>
      <c r="B253" t="str">
        <f>Sheet1!B255</f>
        <v>PW::PW0570::0900</v>
      </c>
      <c r="C253">
        <f>Sheet1!C255</f>
        <v>38.333167000000003</v>
      </c>
      <c r="D253">
        <f>Sheet1!D255</f>
        <v>-104.74461100000001</v>
      </c>
      <c r="E253" t="str">
        <f>Sheet1!E255</f>
        <v>McCulloch Blvd</v>
      </c>
      <c r="F253" s="8">
        <f>Sheet1!F255</f>
        <v>45118</v>
      </c>
      <c r="G253" s="8">
        <f>Sheet1!G255</f>
        <v>45125</v>
      </c>
      <c r="H253" t="str">
        <f>Sheet1!H255</f>
        <v>Hwy 50</v>
      </c>
      <c r="I253">
        <f>Sheet1!I255</f>
        <v>11410</v>
      </c>
      <c r="J253" t="str">
        <f>Sheet1!L255</f>
        <v>Hwy 50</v>
      </c>
      <c r="K253">
        <f>Sheet1!M255</f>
        <v>8055</v>
      </c>
      <c r="L253">
        <f>IF(NOT(ISBLANK(Sheet1!P255)),Sheet1!P255,"")</f>
        <v>19465</v>
      </c>
      <c r="M253" t="str">
        <f>IF(NOT(ISBLANK(Sheet1!Q255)),Sheet1!Q255,"")</f>
        <v/>
      </c>
      <c r="N253" s="13">
        <f>IF(NOT(ISBLANK(Sheet1!S255)),Sheet1!S255,"")</f>
        <v>35</v>
      </c>
      <c r="O253">
        <f>IF(NOT(ISBLANK(Sheet1!T255)),Sheet1!T255,"")</f>
        <v>39.5</v>
      </c>
      <c r="P253" s="13">
        <f>IF(NOT(ISBLANK(Sheet1!V255)),Sheet1!V255,"")</f>
        <v>35</v>
      </c>
      <c r="Q253">
        <f>IF(NOT(ISBLANK(Sheet1!W255)),Sheet1!W255,"")</f>
        <v>38</v>
      </c>
      <c r="R253" t="str">
        <f>IF(NOT(ISBLANK(Sheet1!J255)),TEXT(Sheet1!J255,"hh:mm"),"")</f>
        <v>11:00</v>
      </c>
      <c r="S253" t="str">
        <f>IF(NOT(ISBLANK(Sheet1!K255)),TEXT(Sheet1!K255,"hh:mm"),"")</f>
        <v>12:00</v>
      </c>
      <c r="T253" t="str">
        <f>IF(NOT(ISBLANK(Sheet1!N255)),TEXT(Sheet1!N255,"hh:mm"),"")</f>
        <v>11:00</v>
      </c>
      <c r="U253" t="str">
        <f>IF(NOT(ISBLANK(Sheet1!O255)),TEXT(Sheet1!O255,"hh:mm"),"")</f>
        <v>04:30</v>
      </c>
      <c r="V253">
        <f>IF(NOT(ISBLANK(Sheet1!X255)),Sheet1!X255,"")</f>
        <v>133803</v>
      </c>
      <c r="W253">
        <f>IF(NOT(ISBLANK(Sheet1!Y255)),Sheet1!Y255,"")</f>
        <v>1406</v>
      </c>
      <c r="X253">
        <f>IF(NOT(ISBLANK(Sheet1!Z255)),Sheet1!Z255,"")</f>
        <v>1.1000000000000001</v>
      </c>
      <c r="Y253">
        <f>IF(NOT(ISBLANK(Sheet1!AA255)),Sheet1!AA255,"")</f>
        <v>78877</v>
      </c>
      <c r="Z253">
        <f>IF(NOT(ISBLANK(Sheet1!AB255)),Sheet1!AB255,"")</f>
        <v>59</v>
      </c>
      <c r="AA253">
        <f>IF(NOT(ISBLANK(Sheet1!AC255)),Sheet1!AC255,"")</f>
        <v>29745</v>
      </c>
      <c r="AB253">
        <f>IF(NOT(ISBLANK(Sheet1!AD255)),Sheet1!AD255,"")</f>
        <v>22.2</v>
      </c>
      <c r="AC253">
        <f>IF(NOT(ISBLANK(Sheet1!AE255)),Sheet1!AE255,"")</f>
        <v>3276</v>
      </c>
      <c r="AD253">
        <f>IF(NOT(ISBLANK(Sheet1!AF255)),Sheet1!AF255,"")</f>
        <v>2.4</v>
      </c>
      <c r="AE253">
        <f>IF(NOT(ISBLANK(Sheet1!AG255)),Sheet1!AG255,"")</f>
        <v>13626</v>
      </c>
      <c r="AF253">
        <f>IF(NOT(ISBLANK(Sheet1!AH255)),Sheet1!AH255,"")</f>
        <v>10.199999999999999</v>
      </c>
      <c r="AG253">
        <f>IF(NOT(ISBLANK(Sheet1!AI255)),Sheet1!AI255,"")</f>
        <v>441</v>
      </c>
      <c r="AH253">
        <f>IF(NOT(ISBLANK(Sheet1!AJ255)),Sheet1!AJ255,"")</f>
        <v>0.3</v>
      </c>
      <c r="AI253">
        <f>IF(NOT(ISBLANK(Sheet1!AK255)),Sheet1!AK255,"")</f>
        <v>9</v>
      </c>
      <c r="AJ253">
        <f>IF(NOT(ISBLANK(Sheet1!AL255)),Sheet1!AL255,"")</f>
        <v>0</v>
      </c>
      <c r="AK253">
        <f>IF(NOT(ISBLANK(Sheet1!AM255)),Sheet1!AM255,"")</f>
        <v>5058</v>
      </c>
      <c r="AL253">
        <f>IF(NOT(ISBLANK(Sheet1!AN255)),Sheet1!AN255,"")</f>
        <v>3.8</v>
      </c>
      <c r="AM253">
        <f>IF(NOT(ISBLANK(Sheet1!AO255)),Sheet1!AO255,"")</f>
        <v>252</v>
      </c>
      <c r="AN253">
        <f>IF(NOT(ISBLANK(Sheet1!AP255)),Sheet1!AP255,"")</f>
        <v>0.2</v>
      </c>
      <c r="AO253">
        <f>IF(NOT(ISBLANK(Sheet1!AQ255)),Sheet1!AQ255,"")</f>
        <v>3</v>
      </c>
      <c r="AP253">
        <f>IF(NOT(ISBLANK(Sheet1!AR255)),Sheet1!AR255,"")</f>
        <v>0</v>
      </c>
      <c r="AQ253">
        <f>IF(NOT(ISBLANK(Sheet1!AS255)),Sheet1!AS255,"")</f>
        <v>1068</v>
      </c>
      <c r="AR253">
        <f>IF(NOT(ISBLANK(Sheet1!AT255)),Sheet1!AT255,"")</f>
        <v>0.8</v>
      </c>
      <c r="AS253">
        <f>IF(NOT(ISBLANK(Sheet1!AU255)),Sheet1!AU255,"")</f>
        <v>15</v>
      </c>
      <c r="AT253">
        <f>IF(NOT(ISBLANK(Sheet1!AV255)),Sheet1!AV255,"")</f>
        <v>0</v>
      </c>
      <c r="AU253">
        <f>IF(NOT(ISBLANK(Sheet1!AW255)),Sheet1!AW255,"")</f>
        <v>27</v>
      </c>
      <c r="AV253">
        <f>IF(NOT(ISBLANK(Sheet1!AX255)),Sheet1!AX255,"")</f>
        <v>0</v>
      </c>
      <c r="AW253" t="str">
        <f>IF(NOT(ISBLANK(Sheet1!AZ255)),TEXT(Sheet1!AZ255,"hh:mm"),"")</f>
        <v>11:00</v>
      </c>
      <c r="AX253" t="str">
        <f>IF(NOT(ISBLANK(Sheet1!BA255)),TEXT(Sheet1!BA255,"hh:mm"),"")</f>
        <v>12:00</v>
      </c>
      <c r="AY253" t="str">
        <f>IF(NOT(ISBLANK(Sheet1!BB255)),Sheet1!BB255,"")</f>
        <v/>
      </c>
      <c r="AZ253" t="str">
        <f>IF(NOT(ISBLANK(Sheet1!BC255)),Sheet1!BC255,"")</f>
        <v/>
      </c>
      <c r="BA253" t="str">
        <f>IF(NOT(ISBLANK(Sheet1!BD255)),Sheet1!BD255,"")</f>
        <v/>
      </c>
      <c r="BB253" t="str">
        <f>IF(NOT(ISBLANK(Sheet1!BE255)),Sheet1!BE255,"")</f>
        <v/>
      </c>
      <c r="BC253" t="str">
        <f>IF(NOT(ISBLANK(Sheet1!BF255)),Sheet1!BF255,"")</f>
        <v/>
      </c>
      <c r="BD253" t="str">
        <f>IF(NOT(ISBLANK(Sheet1!BG255)),Sheet1!BG255,"")</f>
        <v/>
      </c>
      <c r="BE253" t="str">
        <f>IF(NOT(ISBLANK(Sheet1!BI255)),TEXT(Sheet1!BI255,"hh:mm"),"")</f>
        <v>11:00</v>
      </c>
      <c r="BF253" t="str">
        <f>IF(NOT(ISBLANK(Sheet1!BJ255)),TEXT(Sheet1!BJ255,"hh:mm"),"")</f>
        <v>04:30</v>
      </c>
      <c r="BG253" t="str">
        <f>IF(NOT(ISBLANK(Sheet1!BK255)),Sheet1!BK255,"")</f>
        <v/>
      </c>
      <c r="BH253" t="str">
        <f>IF(NOT(ISBLANK(Sheet1!BL255)),Sheet1!BL255,"")</f>
        <v/>
      </c>
      <c r="BI253" t="str">
        <f>IF(NOT(ISBLANK(Sheet1!BM255)),Sheet1!BM255,"")</f>
        <v/>
      </c>
      <c r="BJ253" t="str">
        <f>IF(NOT(ISBLANK(Sheet1!BN255)),Sheet1!BN255,"")</f>
        <v/>
      </c>
      <c r="BK253" t="str">
        <f>IF(NOT(ISBLANK(Sheet1!BO255)),Sheet1!BO255,"")</f>
        <v/>
      </c>
      <c r="BL253" t="str">
        <f>IF(NOT(ISBLANK(Sheet1!BP255)),Sheet1!BP255,"")</f>
        <v/>
      </c>
      <c r="BM253">
        <f t="shared" si="3"/>
        <v>19465</v>
      </c>
    </row>
    <row r="254" spans="1:65">
      <c r="A254">
        <f>Sheet1!A256</f>
        <v>253</v>
      </c>
      <c r="B254" t="str">
        <f>Sheet1!B256</f>
        <v>PW::PW0646::0525</v>
      </c>
      <c r="C254">
        <f>Sheet1!C256</f>
        <v>38.349944000000001</v>
      </c>
      <c r="D254">
        <f>Sheet1!D256</f>
        <v>-104.677528</v>
      </c>
      <c r="E254" t="str">
        <f>Sheet1!E256</f>
        <v>E Platteville Blvd</v>
      </c>
      <c r="F254" s="8">
        <f>Sheet1!F256</f>
        <v>45119</v>
      </c>
      <c r="G254" s="8">
        <f>Sheet1!G256</f>
        <v>45126</v>
      </c>
      <c r="H254" t="str">
        <f>Sheet1!H256</f>
        <v>N Boyero Ave</v>
      </c>
      <c r="I254">
        <f>Sheet1!I256</f>
        <v>2408</v>
      </c>
      <c r="J254" t="str">
        <f>Sheet1!L256</f>
        <v>N Boyero Ave</v>
      </c>
      <c r="K254">
        <f>Sheet1!M256</f>
        <v>2233</v>
      </c>
      <c r="L254" t="str">
        <f>IF(NOT(ISBLANK(Sheet1!P256)),Sheet1!P256,"")</f>
        <v/>
      </c>
      <c r="M254">
        <f>IF(NOT(ISBLANK(Sheet1!Q256)),Sheet1!Q256,"")</f>
        <v>4641</v>
      </c>
      <c r="N254" s="13">
        <f>IF(NOT(ISBLANK(Sheet1!S256)),Sheet1!S256,"")</f>
        <v>45</v>
      </c>
      <c r="O254">
        <f>IF(NOT(ISBLANK(Sheet1!T256)),Sheet1!T256,"")</f>
        <v>48</v>
      </c>
      <c r="P254" s="13">
        <f>IF(NOT(ISBLANK(Sheet1!V256)),Sheet1!V256,"")</f>
        <v>45</v>
      </c>
      <c r="Q254">
        <f>IF(NOT(ISBLANK(Sheet1!W256)),Sheet1!W256,"")</f>
        <v>50</v>
      </c>
      <c r="R254" t="str">
        <f>IF(NOT(ISBLANK(Sheet1!J256)),TEXT(Sheet1!J256,"hh:mm"),"")</f>
        <v>11:00</v>
      </c>
      <c r="S254" t="str">
        <f>IF(NOT(ISBLANK(Sheet1!K256)),TEXT(Sheet1!K256,"hh:mm"),"")</f>
        <v>05:00</v>
      </c>
      <c r="T254" t="str">
        <f>IF(NOT(ISBLANK(Sheet1!N256)),TEXT(Sheet1!N256,"hh:mm"),"")</f>
        <v>07:00</v>
      </c>
      <c r="U254" t="str">
        <f>IF(NOT(ISBLANK(Sheet1!O256)),TEXT(Sheet1!O256,"hh:mm"),"")</f>
        <v>05:00</v>
      </c>
      <c r="V254" t="str">
        <f>IF(NOT(ISBLANK(Sheet1!X256)),Sheet1!X256,"")</f>
        <v/>
      </c>
      <c r="W254" t="str">
        <f>IF(NOT(ISBLANK(Sheet1!Y256)),Sheet1!Y256,"")</f>
        <v/>
      </c>
      <c r="X254" t="str">
        <f>IF(NOT(ISBLANK(Sheet1!Z256)),Sheet1!Z256,"")</f>
        <v/>
      </c>
      <c r="Y254" t="str">
        <f>IF(NOT(ISBLANK(Sheet1!AA256)),Sheet1!AA256,"")</f>
        <v/>
      </c>
      <c r="Z254" t="str">
        <f>IF(NOT(ISBLANK(Sheet1!AB256)),Sheet1!AB256,"")</f>
        <v/>
      </c>
      <c r="AA254" t="str">
        <f>IF(NOT(ISBLANK(Sheet1!AC256)),Sheet1!AC256,"")</f>
        <v/>
      </c>
      <c r="AB254" t="str">
        <f>IF(NOT(ISBLANK(Sheet1!AD256)),Sheet1!AD256,"")</f>
        <v/>
      </c>
      <c r="AC254" t="str">
        <f>IF(NOT(ISBLANK(Sheet1!AE256)),Sheet1!AE256,"")</f>
        <v/>
      </c>
      <c r="AD254" t="str">
        <f>IF(NOT(ISBLANK(Sheet1!AF256)),Sheet1!AF256,"")</f>
        <v/>
      </c>
      <c r="AE254" t="str">
        <f>IF(NOT(ISBLANK(Sheet1!AG256)),Sheet1!AG256,"")</f>
        <v/>
      </c>
      <c r="AF254" t="str">
        <f>IF(NOT(ISBLANK(Sheet1!AH256)),Sheet1!AH256,"")</f>
        <v/>
      </c>
      <c r="AG254" t="str">
        <f>IF(NOT(ISBLANK(Sheet1!AI256)),Sheet1!AI256,"")</f>
        <v/>
      </c>
      <c r="AH254" t="str">
        <f>IF(NOT(ISBLANK(Sheet1!AJ256)),Sheet1!AJ256,"")</f>
        <v/>
      </c>
      <c r="AI254" t="str">
        <f>IF(NOT(ISBLANK(Sheet1!AK256)),Sheet1!AK256,"")</f>
        <v/>
      </c>
      <c r="AJ254" t="str">
        <f>IF(NOT(ISBLANK(Sheet1!AL256)),Sheet1!AL256,"")</f>
        <v/>
      </c>
      <c r="AK254" t="str">
        <f>IF(NOT(ISBLANK(Sheet1!AM256)),Sheet1!AM256,"")</f>
        <v/>
      </c>
      <c r="AL254" t="str">
        <f>IF(NOT(ISBLANK(Sheet1!AN256)),Sheet1!AN256,"")</f>
        <v/>
      </c>
      <c r="AM254" t="str">
        <f>IF(NOT(ISBLANK(Sheet1!AO256)),Sheet1!AO256,"")</f>
        <v/>
      </c>
      <c r="AN254" t="str">
        <f>IF(NOT(ISBLANK(Sheet1!AP256)),Sheet1!AP256,"")</f>
        <v/>
      </c>
      <c r="AO254" t="str">
        <f>IF(NOT(ISBLANK(Sheet1!AQ256)),Sheet1!AQ256,"")</f>
        <v/>
      </c>
      <c r="AP254" t="str">
        <f>IF(NOT(ISBLANK(Sheet1!AR256)),Sheet1!AR256,"")</f>
        <v/>
      </c>
      <c r="AQ254" t="str">
        <f>IF(NOT(ISBLANK(Sheet1!AS256)),Sheet1!AS256,"")</f>
        <v/>
      </c>
      <c r="AR254" t="str">
        <f>IF(NOT(ISBLANK(Sheet1!AT256)),Sheet1!AT256,"")</f>
        <v/>
      </c>
      <c r="AS254" t="str">
        <f>IF(NOT(ISBLANK(Sheet1!AU256)),Sheet1!AU256,"")</f>
        <v/>
      </c>
      <c r="AT254" t="str">
        <f>IF(NOT(ISBLANK(Sheet1!AV256)),Sheet1!AV256,"")</f>
        <v/>
      </c>
      <c r="AU254" t="str">
        <f>IF(NOT(ISBLANK(Sheet1!AW256)),Sheet1!AW256,"")</f>
        <v/>
      </c>
      <c r="AV254" t="str">
        <f>IF(NOT(ISBLANK(Sheet1!AX256)),Sheet1!AX256,"")</f>
        <v/>
      </c>
      <c r="AW254" t="str">
        <f>IF(NOT(ISBLANK(Sheet1!AZ256)),TEXT(Sheet1!AZ256,"hh:mm"),"")</f>
        <v>11:00</v>
      </c>
      <c r="AX254" t="str">
        <f>IF(NOT(ISBLANK(Sheet1!BA256)),TEXT(Sheet1!BA256,"hh:mm"),"")</f>
        <v>05:00</v>
      </c>
      <c r="AY254">
        <f>IF(NOT(ISBLANK(Sheet1!BB256)),Sheet1!BB256,"")</f>
        <v>36</v>
      </c>
      <c r="AZ254">
        <f>IF(NOT(ISBLANK(Sheet1!BC256)),Sheet1!BC256,"")</f>
        <v>0.2</v>
      </c>
      <c r="BA254">
        <f>IF(NOT(ISBLANK(Sheet1!BD256)),Sheet1!BD256,"")</f>
        <v>16275</v>
      </c>
      <c r="BB254">
        <f>IF(NOT(ISBLANK(Sheet1!BE256)),Sheet1!BE256,"")</f>
        <v>96</v>
      </c>
      <c r="BC254">
        <f>IF(NOT(ISBLANK(Sheet1!BF256)),Sheet1!BF256,"")</f>
        <v>640</v>
      </c>
      <c r="BD254">
        <f>IF(NOT(ISBLANK(Sheet1!BG256)),Sheet1!BG256,"")</f>
        <v>3.8</v>
      </c>
      <c r="BE254" t="str">
        <f>IF(NOT(ISBLANK(Sheet1!BI256)),TEXT(Sheet1!BI256,"hh:mm"),"")</f>
        <v>07:00</v>
      </c>
      <c r="BF254" t="str">
        <f>IF(NOT(ISBLANK(Sheet1!BJ256)),TEXT(Sheet1!BJ256,"hh:mm"),"")</f>
        <v>05:00</v>
      </c>
      <c r="BG254">
        <f>IF(NOT(ISBLANK(Sheet1!BK256)),Sheet1!BK256,"")</f>
        <v>33</v>
      </c>
      <c r="BH254">
        <f>IF(NOT(ISBLANK(Sheet1!BL256)),Sheet1!BL256,"")</f>
        <v>0.2</v>
      </c>
      <c r="BI254">
        <f>IF(NOT(ISBLANK(Sheet1!BM256)),Sheet1!BM256,"")</f>
        <v>15068</v>
      </c>
      <c r="BJ254">
        <f>IF(NOT(ISBLANK(Sheet1!BN256)),Sheet1!BN256,"")</f>
        <v>95.8</v>
      </c>
      <c r="BK254">
        <f>IF(NOT(ISBLANK(Sheet1!BO256)),Sheet1!BO256,"")</f>
        <v>622</v>
      </c>
      <c r="BL254">
        <f>IF(NOT(ISBLANK(Sheet1!BP256)),Sheet1!BP256,"")</f>
        <v>4</v>
      </c>
      <c r="BM254">
        <f t="shared" si="3"/>
        <v>4641</v>
      </c>
    </row>
    <row r="255" spans="1:65">
      <c r="A255">
        <f>Sheet1!A257</f>
        <v>254</v>
      </c>
      <c r="B255" t="str">
        <f>Sheet1!B257</f>
        <v>PW::PW0033::0100</v>
      </c>
      <c r="C255">
        <f>Sheet1!C257</f>
        <v>38.325055999999996</v>
      </c>
      <c r="D255">
        <f>Sheet1!D257</f>
        <v>-104.830083</v>
      </c>
      <c r="E255" t="str">
        <f>Sheet1!E257</f>
        <v>S Arriba Dr</v>
      </c>
      <c r="F255" s="8">
        <f>Sheet1!F257</f>
        <v>45119</v>
      </c>
      <c r="G255" s="8">
        <f>Sheet1!G257</f>
        <v>45126</v>
      </c>
      <c r="H255" t="str">
        <f>Sheet1!H257</f>
        <v>W Chimazo Dr</v>
      </c>
      <c r="I255">
        <f>Sheet1!I257</f>
        <v>96</v>
      </c>
      <c r="J255" t="str">
        <f>Sheet1!L257</f>
        <v>W Chimazo Dr</v>
      </c>
      <c r="K255">
        <f>Sheet1!M257</f>
        <v>45</v>
      </c>
      <c r="L255" t="str">
        <f>IF(NOT(ISBLANK(Sheet1!P257)),Sheet1!P257,"")</f>
        <v/>
      </c>
      <c r="M255">
        <f>IF(NOT(ISBLANK(Sheet1!Q257)),Sheet1!Q257,"")</f>
        <v>141</v>
      </c>
      <c r="N255" s="13">
        <f>IF(NOT(ISBLANK(Sheet1!S257)),Sheet1!S257,"")</f>
        <v>30</v>
      </c>
      <c r="O255" t="str">
        <f>IF(NOT(ISBLANK(Sheet1!T257)),Sheet1!T257,"")</f>
        <v/>
      </c>
      <c r="P255" s="13">
        <f>IF(NOT(ISBLANK(Sheet1!V257)),Sheet1!V257,"")</f>
        <v>30</v>
      </c>
      <c r="Q255" t="str">
        <f>IF(NOT(ISBLANK(Sheet1!W257)),Sheet1!W257,"")</f>
        <v/>
      </c>
      <c r="R255" t="str">
        <f>IF(NOT(ISBLANK(Sheet1!J257)),TEXT(Sheet1!J257,"hh:mm"),"")</f>
        <v>06:00</v>
      </c>
      <c r="S255" t="str">
        <f>IF(NOT(ISBLANK(Sheet1!K257)),TEXT(Sheet1!K257,"hh:mm"),"")</f>
        <v>03:00</v>
      </c>
      <c r="T255" t="str">
        <f>IF(NOT(ISBLANK(Sheet1!N257)),TEXT(Sheet1!N257,"hh:mm"),"")</f>
        <v>11:00</v>
      </c>
      <c r="U255" t="str">
        <f>IF(NOT(ISBLANK(Sheet1!O257)),TEXT(Sheet1!O257,"hh:mm"),"")</f>
        <v>03:00</v>
      </c>
      <c r="V255" t="str">
        <f>IF(NOT(ISBLANK(Sheet1!X257)),Sheet1!X257,"")</f>
        <v/>
      </c>
      <c r="W255" t="str">
        <f>IF(NOT(ISBLANK(Sheet1!Y257)),Sheet1!Y257,"")</f>
        <v/>
      </c>
      <c r="X255" t="str">
        <f>IF(NOT(ISBLANK(Sheet1!Z257)),Sheet1!Z257,"")</f>
        <v/>
      </c>
      <c r="Y255" t="str">
        <f>IF(NOT(ISBLANK(Sheet1!AA257)),Sheet1!AA257,"")</f>
        <v/>
      </c>
      <c r="Z255" t="str">
        <f>IF(NOT(ISBLANK(Sheet1!AB257)),Sheet1!AB257,"")</f>
        <v/>
      </c>
      <c r="AA255" t="str">
        <f>IF(NOT(ISBLANK(Sheet1!AC257)),Sheet1!AC257,"")</f>
        <v/>
      </c>
      <c r="AB255" t="str">
        <f>IF(NOT(ISBLANK(Sheet1!AD257)),Sheet1!AD257,"")</f>
        <v/>
      </c>
      <c r="AC255" t="str">
        <f>IF(NOT(ISBLANK(Sheet1!AE257)),Sheet1!AE257,"")</f>
        <v/>
      </c>
      <c r="AD255" t="str">
        <f>IF(NOT(ISBLANK(Sheet1!AF257)),Sheet1!AF257,"")</f>
        <v/>
      </c>
      <c r="AE255" t="str">
        <f>IF(NOT(ISBLANK(Sheet1!AG257)),Sheet1!AG257,"")</f>
        <v/>
      </c>
      <c r="AF255" t="str">
        <f>IF(NOT(ISBLANK(Sheet1!AH257)),Sheet1!AH257,"")</f>
        <v/>
      </c>
      <c r="AG255" t="str">
        <f>IF(NOT(ISBLANK(Sheet1!AI257)),Sheet1!AI257,"")</f>
        <v/>
      </c>
      <c r="AH255" t="str">
        <f>IF(NOT(ISBLANK(Sheet1!AJ257)),Sheet1!AJ257,"")</f>
        <v/>
      </c>
      <c r="AI255" t="str">
        <f>IF(NOT(ISBLANK(Sheet1!AK257)),Sheet1!AK257,"")</f>
        <v/>
      </c>
      <c r="AJ255" t="str">
        <f>IF(NOT(ISBLANK(Sheet1!AL257)),Sheet1!AL257,"")</f>
        <v/>
      </c>
      <c r="AK255" t="str">
        <f>IF(NOT(ISBLANK(Sheet1!AM257)),Sheet1!AM257,"")</f>
        <v/>
      </c>
      <c r="AL255" t="str">
        <f>IF(NOT(ISBLANK(Sheet1!AN257)),Sheet1!AN257,"")</f>
        <v/>
      </c>
      <c r="AM255" t="str">
        <f>IF(NOT(ISBLANK(Sheet1!AO257)),Sheet1!AO257,"")</f>
        <v/>
      </c>
      <c r="AN255" t="str">
        <f>IF(NOT(ISBLANK(Sheet1!AP257)),Sheet1!AP257,"")</f>
        <v/>
      </c>
      <c r="AO255" t="str">
        <f>IF(NOT(ISBLANK(Sheet1!AQ257)),Sheet1!AQ257,"")</f>
        <v/>
      </c>
      <c r="AP255" t="str">
        <f>IF(NOT(ISBLANK(Sheet1!AR257)),Sheet1!AR257,"")</f>
        <v/>
      </c>
      <c r="AQ255" t="str">
        <f>IF(NOT(ISBLANK(Sheet1!AS257)),Sheet1!AS257,"")</f>
        <v/>
      </c>
      <c r="AR255" t="str">
        <f>IF(NOT(ISBLANK(Sheet1!AT257)),Sheet1!AT257,"")</f>
        <v/>
      </c>
      <c r="AS255" t="str">
        <f>IF(NOT(ISBLANK(Sheet1!AU257)),Sheet1!AU257,"")</f>
        <v/>
      </c>
      <c r="AT255" t="str">
        <f>IF(NOT(ISBLANK(Sheet1!AV257)),Sheet1!AV257,"")</f>
        <v/>
      </c>
      <c r="AU255" t="str">
        <f>IF(NOT(ISBLANK(Sheet1!AW257)),Sheet1!AW257,"")</f>
        <v/>
      </c>
      <c r="AV255" t="str">
        <f>IF(NOT(ISBLANK(Sheet1!AX257)),Sheet1!AX257,"")</f>
        <v/>
      </c>
      <c r="AW255" t="str">
        <f>IF(NOT(ISBLANK(Sheet1!AZ257)),TEXT(Sheet1!AZ257,"hh:mm"),"")</f>
        <v>06:00</v>
      </c>
      <c r="AX255" t="str">
        <f>IF(NOT(ISBLANK(Sheet1!BA257)),TEXT(Sheet1!BA257,"hh:mm"),"")</f>
        <v>03:00</v>
      </c>
      <c r="AY255">
        <f>IF(NOT(ISBLANK(Sheet1!BB257)),Sheet1!BB257,"")</f>
        <v>14</v>
      </c>
      <c r="AZ255">
        <f>IF(NOT(ISBLANK(Sheet1!BC257)),Sheet1!BC257,"")</f>
        <v>1.2</v>
      </c>
      <c r="BA255">
        <f>IF(NOT(ISBLANK(Sheet1!BD257)),Sheet1!BD257,"")</f>
        <v>1099</v>
      </c>
      <c r="BB255">
        <f>IF(NOT(ISBLANK(Sheet1!BE257)),Sheet1!BE257,"")</f>
        <v>97.2</v>
      </c>
      <c r="BC255">
        <f>IF(NOT(ISBLANK(Sheet1!BF257)),Sheet1!BF257,"")</f>
        <v>18</v>
      </c>
      <c r="BD255">
        <f>IF(NOT(ISBLANK(Sheet1!BG257)),Sheet1!BG257,"")</f>
        <v>1.6</v>
      </c>
      <c r="BE255" t="str">
        <f>IF(NOT(ISBLANK(Sheet1!BI257)),TEXT(Sheet1!BI257,"hh:mm"),"")</f>
        <v>11:00</v>
      </c>
      <c r="BF255" t="str">
        <f>IF(NOT(ISBLANK(Sheet1!BJ257)),TEXT(Sheet1!BJ257,"hh:mm"),"")</f>
        <v>03:00</v>
      </c>
      <c r="BG255">
        <f>IF(NOT(ISBLANK(Sheet1!BK257)),Sheet1!BK257,"")</f>
        <v>24</v>
      </c>
      <c r="BH255">
        <f>IF(NOT(ISBLANK(Sheet1!BL257)),Sheet1!BL257,"")</f>
        <v>4.5</v>
      </c>
      <c r="BI255">
        <f>IF(NOT(ISBLANK(Sheet1!BM257)),Sheet1!BM257,"")</f>
        <v>500</v>
      </c>
      <c r="BJ255">
        <f>IF(NOT(ISBLANK(Sheet1!BN257)),Sheet1!BN257,"")</f>
        <v>93.6</v>
      </c>
      <c r="BK255">
        <f>IF(NOT(ISBLANK(Sheet1!BO257)),Sheet1!BO257,"")</f>
        <v>10</v>
      </c>
      <c r="BL255">
        <f>IF(NOT(ISBLANK(Sheet1!BP257)),Sheet1!BP257,"")</f>
        <v>1.9</v>
      </c>
      <c r="BM255">
        <f t="shared" si="3"/>
        <v>141</v>
      </c>
    </row>
    <row r="256" spans="1:65">
      <c r="A256">
        <f>Sheet1!A258</f>
        <v>255</v>
      </c>
      <c r="B256" t="str">
        <f>Sheet1!B258</f>
        <v>PW::PW0048::0300</v>
      </c>
      <c r="C256">
        <f>Sheet1!C258</f>
        <v>38.305332999999997</v>
      </c>
      <c r="D256">
        <f>Sheet1!D258</f>
        <v>-104.797861</v>
      </c>
      <c r="E256" t="str">
        <f>Sheet1!E258</f>
        <v>Avenida Del Oro</v>
      </c>
      <c r="F256" s="8">
        <f>Sheet1!F258</f>
        <v>45119</v>
      </c>
      <c r="G256" s="8">
        <f>Sheet1!G258</f>
        <v>45126</v>
      </c>
      <c r="H256" t="str">
        <f>Sheet1!H258</f>
        <v>W Oro Grande</v>
      </c>
      <c r="I256">
        <f>Sheet1!I258</f>
        <v>430</v>
      </c>
      <c r="J256" t="str">
        <f>Sheet1!L258</f>
        <v>W Oro Grande</v>
      </c>
      <c r="K256">
        <f>Sheet1!M258</f>
        <v>432</v>
      </c>
      <c r="L256" t="str">
        <f>IF(NOT(ISBLANK(Sheet1!P258)),Sheet1!P258,"")</f>
        <v/>
      </c>
      <c r="M256">
        <f>IF(NOT(ISBLANK(Sheet1!Q258)),Sheet1!Q258,"")</f>
        <v>862</v>
      </c>
      <c r="N256" s="13">
        <f>IF(NOT(ISBLANK(Sheet1!S258)),Sheet1!S258,"")</f>
        <v>35</v>
      </c>
      <c r="O256">
        <f>IF(NOT(ISBLANK(Sheet1!T258)),Sheet1!T258,"")</f>
        <v>46</v>
      </c>
      <c r="P256" s="13">
        <f>IF(NOT(ISBLANK(Sheet1!V258)),Sheet1!V258,"")</f>
        <v>35</v>
      </c>
      <c r="Q256">
        <f>IF(NOT(ISBLANK(Sheet1!W258)),Sheet1!W258,"")</f>
        <v>44</v>
      </c>
      <c r="R256" t="str">
        <f>IF(NOT(ISBLANK(Sheet1!J258)),TEXT(Sheet1!J258,"hh:mm"),"")</f>
        <v>11:00</v>
      </c>
      <c r="S256" t="str">
        <f>IF(NOT(ISBLANK(Sheet1!K258)),TEXT(Sheet1!K258,"hh:mm"),"")</f>
        <v>05:00</v>
      </c>
      <c r="T256" t="str">
        <f>IF(NOT(ISBLANK(Sheet1!N258)),TEXT(Sheet1!N258,"hh:mm"),"")</f>
        <v>07:00</v>
      </c>
      <c r="U256" t="str">
        <f>IF(NOT(ISBLANK(Sheet1!O258)),TEXT(Sheet1!O258,"hh:mm"),"")</f>
        <v>01:00</v>
      </c>
      <c r="V256" t="str">
        <f>IF(NOT(ISBLANK(Sheet1!X258)),Sheet1!X258,"")</f>
        <v/>
      </c>
      <c r="W256" t="str">
        <f>IF(NOT(ISBLANK(Sheet1!Y258)),Sheet1!Y258,"")</f>
        <v/>
      </c>
      <c r="X256" t="str">
        <f>IF(NOT(ISBLANK(Sheet1!Z258)),Sheet1!Z258,"")</f>
        <v/>
      </c>
      <c r="Y256" t="str">
        <f>IF(NOT(ISBLANK(Sheet1!AA258)),Sheet1!AA258,"")</f>
        <v/>
      </c>
      <c r="Z256" t="str">
        <f>IF(NOT(ISBLANK(Sheet1!AB258)),Sheet1!AB258,"")</f>
        <v/>
      </c>
      <c r="AA256" t="str">
        <f>IF(NOT(ISBLANK(Sheet1!AC258)),Sheet1!AC258,"")</f>
        <v/>
      </c>
      <c r="AB256" t="str">
        <f>IF(NOT(ISBLANK(Sheet1!AD258)),Sheet1!AD258,"")</f>
        <v/>
      </c>
      <c r="AC256" t="str">
        <f>IF(NOT(ISBLANK(Sheet1!AE258)),Sheet1!AE258,"")</f>
        <v/>
      </c>
      <c r="AD256" t="str">
        <f>IF(NOT(ISBLANK(Sheet1!AF258)),Sheet1!AF258,"")</f>
        <v/>
      </c>
      <c r="AE256" t="str">
        <f>IF(NOT(ISBLANK(Sheet1!AG258)),Sheet1!AG258,"")</f>
        <v/>
      </c>
      <c r="AF256" t="str">
        <f>IF(NOT(ISBLANK(Sheet1!AH258)),Sheet1!AH258,"")</f>
        <v/>
      </c>
      <c r="AG256" t="str">
        <f>IF(NOT(ISBLANK(Sheet1!AI258)),Sheet1!AI258,"")</f>
        <v/>
      </c>
      <c r="AH256" t="str">
        <f>IF(NOT(ISBLANK(Sheet1!AJ258)),Sheet1!AJ258,"")</f>
        <v/>
      </c>
      <c r="AI256" t="str">
        <f>IF(NOT(ISBLANK(Sheet1!AK258)),Sheet1!AK258,"")</f>
        <v/>
      </c>
      <c r="AJ256" t="str">
        <f>IF(NOT(ISBLANK(Sheet1!AL258)),Sheet1!AL258,"")</f>
        <v/>
      </c>
      <c r="AK256" t="str">
        <f>IF(NOT(ISBLANK(Sheet1!AM258)),Sheet1!AM258,"")</f>
        <v/>
      </c>
      <c r="AL256" t="str">
        <f>IF(NOT(ISBLANK(Sheet1!AN258)),Sheet1!AN258,"")</f>
        <v/>
      </c>
      <c r="AM256" t="str">
        <f>IF(NOT(ISBLANK(Sheet1!AO258)),Sheet1!AO258,"")</f>
        <v/>
      </c>
      <c r="AN256" t="str">
        <f>IF(NOT(ISBLANK(Sheet1!AP258)),Sheet1!AP258,"")</f>
        <v/>
      </c>
      <c r="AO256" t="str">
        <f>IF(NOT(ISBLANK(Sheet1!AQ258)),Sheet1!AQ258,"")</f>
        <v/>
      </c>
      <c r="AP256" t="str">
        <f>IF(NOT(ISBLANK(Sheet1!AR258)),Sheet1!AR258,"")</f>
        <v/>
      </c>
      <c r="AQ256" t="str">
        <f>IF(NOT(ISBLANK(Sheet1!AS258)),Sheet1!AS258,"")</f>
        <v/>
      </c>
      <c r="AR256" t="str">
        <f>IF(NOT(ISBLANK(Sheet1!AT258)),Sheet1!AT258,"")</f>
        <v/>
      </c>
      <c r="AS256" t="str">
        <f>IF(NOT(ISBLANK(Sheet1!AU258)),Sheet1!AU258,"")</f>
        <v/>
      </c>
      <c r="AT256" t="str">
        <f>IF(NOT(ISBLANK(Sheet1!AV258)),Sheet1!AV258,"")</f>
        <v/>
      </c>
      <c r="AU256" t="str">
        <f>IF(NOT(ISBLANK(Sheet1!AW258)),Sheet1!AW258,"")</f>
        <v/>
      </c>
      <c r="AV256" t="str">
        <f>IF(NOT(ISBLANK(Sheet1!AX258)),Sheet1!AX258,"")</f>
        <v/>
      </c>
      <c r="AW256" t="str">
        <f>IF(NOT(ISBLANK(Sheet1!AZ258)),TEXT(Sheet1!AZ258,"hh:mm"),"")</f>
        <v>11:00</v>
      </c>
      <c r="AX256" t="str">
        <f>IF(NOT(ISBLANK(Sheet1!BA258)),TEXT(Sheet1!BA258,"hh:mm"),"")</f>
        <v>05:00</v>
      </c>
      <c r="AY256">
        <f>IF(NOT(ISBLANK(Sheet1!BB258)),Sheet1!BB258,"")</f>
        <v>65</v>
      </c>
      <c r="AZ256">
        <f>IF(NOT(ISBLANK(Sheet1!BC258)),Sheet1!BC258,"")</f>
        <v>2.1</v>
      </c>
      <c r="BA256">
        <f>IF(NOT(ISBLANK(Sheet1!BD258)),Sheet1!BD258,"")</f>
        <v>2884</v>
      </c>
      <c r="BB256">
        <f>IF(NOT(ISBLANK(Sheet1!BE258)),Sheet1!BE258,"")</f>
        <v>95.4</v>
      </c>
      <c r="BC256">
        <f>IF(NOT(ISBLANK(Sheet1!BF258)),Sheet1!BF258,"")</f>
        <v>75</v>
      </c>
      <c r="BD256">
        <f>IF(NOT(ISBLANK(Sheet1!BG258)),Sheet1!BG258,"")</f>
        <v>2.5</v>
      </c>
      <c r="BE256" t="str">
        <f>IF(NOT(ISBLANK(Sheet1!BI258)),TEXT(Sheet1!BI258,"hh:mm"),"")</f>
        <v>07:00</v>
      </c>
      <c r="BF256" t="str">
        <f>IF(NOT(ISBLANK(Sheet1!BJ258)),TEXT(Sheet1!BJ258,"hh:mm"),"")</f>
        <v>01:00</v>
      </c>
      <c r="BG256">
        <f>IF(NOT(ISBLANK(Sheet1!BK258)),Sheet1!BK258,"")</f>
        <v>42</v>
      </c>
      <c r="BH256">
        <f>IF(NOT(ISBLANK(Sheet1!BL258)),Sheet1!BL258,"")</f>
        <v>1.4</v>
      </c>
      <c r="BI256">
        <f>IF(NOT(ISBLANK(Sheet1!BM258)),Sheet1!BM258,"")</f>
        <v>2932</v>
      </c>
      <c r="BJ256">
        <f>IF(NOT(ISBLANK(Sheet1!BN258)),Sheet1!BN258,"")</f>
        <v>96.4</v>
      </c>
      <c r="BK256">
        <f>IF(NOT(ISBLANK(Sheet1!BO258)),Sheet1!BO258,"")</f>
        <v>67</v>
      </c>
      <c r="BL256">
        <f>IF(NOT(ISBLANK(Sheet1!BP258)),Sheet1!BP258,"")</f>
        <v>2.2000000000000002</v>
      </c>
      <c r="BM256">
        <f t="shared" si="3"/>
        <v>862</v>
      </c>
    </row>
    <row r="257" spans="1:65">
      <c r="A257">
        <f>Sheet1!A259</f>
        <v>256</v>
      </c>
      <c r="B257" t="str">
        <f>Sheet1!B259</f>
        <v>PW::PW0228::0200</v>
      </c>
      <c r="C257">
        <f>Sheet1!C259</f>
        <v>38.307110999999999</v>
      </c>
      <c r="D257">
        <f>Sheet1!D259</f>
        <v>-104.73475000000001</v>
      </c>
      <c r="E257" t="str">
        <f>Sheet1!E259</f>
        <v>S Dante Dr</v>
      </c>
      <c r="F257" s="8">
        <f>Sheet1!F259</f>
        <v>45119</v>
      </c>
      <c r="G257" s="8">
        <f>Sheet1!G259</f>
        <v>45126</v>
      </c>
      <c r="H257" t="str">
        <f>Sheet1!H259</f>
        <v>S Joe Martinez Blvd</v>
      </c>
      <c r="I257">
        <f>Sheet1!I259</f>
        <v>880</v>
      </c>
      <c r="J257" t="str">
        <f>Sheet1!L259</f>
        <v>S Joe Martinez Blvd</v>
      </c>
      <c r="K257">
        <f>Sheet1!M259</f>
        <v>822</v>
      </c>
      <c r="L257" t="str">
        <f>IF(NOT(ISBLANK(Sheet1!P259)),Sheet1!P259,"")</f>
        <v/>
      </c>
      <c r="M257">
        <f>IF(NOT(ISBLANK(Sheet1!Q259)),Sheet1!Q259,"")</f>
        <v>1702</v>
      </c>
      <c r="N257" s="13">
        <f>IF(NOT(ISBLANK(Sheet1!S259)),Sheet1!S259,"")</f>
        <v>30</v>
      </c>
      <c r="O257">
        <f>IF(NOT(ISBLANK(Sheet1!T259)),Sheet1!T259,"")</f>
        <v>38</v>
      </c>
      <c r="P257" s="13">
        <f>IF(NOT(ISBLANK(Sheet1!V259)),Sheet1!V259,"")</f>
        <v>30</v>
      </c>
      <c r="Q257">
        <f>IF(NOT(ISBLANK(Sheet1!W259)),Sheet1!W259,"")</f>
        <v>39</v>
      </c>
      <c r="R257" t="str">
        <f>IF(NOT(ISBLANK(Sheet1!J259)),TEXT(Sheet1!J259,"hh:mm"),"")</f>
        <v>11:00</v>
      </c>
      <c r="S257" t="str">
        <f>IF(NOT(ISBLANK(Sheet1!K259)),TEXT(Sheet1!K259,"hh:mm"),"")</f>
        <v>04:00</v>
      </c>
      <c r="T257" t="str">
        <f>IF(NOT(ISBLANK(Sheet1!N259)),TEXT(Sheet1!N259,"hh:mm"),"")</f>
        <v>10:00</v>
      </c>
      <c r="U257" t="str">
        <f>IF(NOT(ISBLANK(Sheet1!O259)),TEXT(Sheet1!O259,"hh:mm"),"")</f>
        <v>12:00</v>
      </c>
      <c r="V257" t="str">
        <f>IF(NOT(ISBLANK(Sheet1!X259)),Sheet1!X259,"")</f>
        <v/>
      </c>
      <c r="W257" t="str">
        <f>IF(NOT(ISBLANK(Sheet1!Y259)),Sheet1!Y259,"")</f>
        <v/>
      </c>
      <c r="X257" t="str">
        <f>IF(NOT(ISBLANK(Sheet1!Z259)),Sheet1!Z259,"")</f>
        <v/>
      </c>
      <c r="Y257" t="str">
        <f>IF(NOT(ISBLANK(Sheet1!AA259)),Sheet1!AA259,"")</f>
        <v/>
      </c>
      <c r="Z257" t="str">
        <f>IF(NOT(ISBLANK(Sheet1!AB259)),Sheet1!AB259,"")</f>
        <v/>
      </c>
      <c r="AA257" t="str">
        <f>IF(NOT(ISBLANK(Sheet1!AC259)),Sheet1!AC259,"")</f>
        <v/>
      </c>
      <c r="AB257" t="str">
        <f>IF(NOT(ISBLANK(Sheet1!AD259)),Sheet1!AD259,"")</f>
        <v/>
      </c>
      <c r="AC257" t="str">
        <f>IF(NOT(ISBLANK(Sheet1!AE259)),Sheet1!AE259,"")</f>
        <v/>
      </c>
      <c r="AD257" t="str">
        <f>IF(NOT(ISBLANK(Sheet1!AF259)),Sheet1!AF259,"")</f>
        <v/>
      </c>
      <c r="AE257" t="str">
        <f>IF(NOT(ISBLANK(Sheet1!AG259)),Sheet1!AG259,"")</f>
        <v/>
      </c>
      <c r="AF257" t="str">
        <f>IF(NOT(ISBLANK(Sheet1!AH259)),Sheet1!AH259,"")</f>
        <v/>
      </c>
      <c r="AG257" t="str">
        <f>IF(NOT(ISBLANK(Sheet1!AI259)),Sheet1!AI259,"")</f>
        <v/>
      </c>
      <c r="AH257" t="str">
        <f>IF(NOT(ISBLANK(Sheet1!AJ259)),Sheet1!AJ259,"")</f>
        <v/>
      </c>
      <c r="AI257" t="str">
        <f>IF(NOT(ISBLANK(Sheet1!AK259)),Sheet1!AK259,"")</f>
        <v/>
      </c>
      <c r="AJ257" t="str">
        <f>IF(NOT(ISBLANK(Sheet1!AL259)),Sheet1!AL259,"")</f>
        <v/>
      </c>
      <c r="AK257" t="str">
        <f>IF(NOT(ISBLANK(Sheet1!AM259)),Sheet1!AM259,"")</f>
        <v/>
      </c>
      <c r="AL257" t="str">
        <f>IF(NOT(ISBLANK(Sheet1!AN259)),Sheet1!AN259,"")</f>
        <v/>
      </c>
      <c r="AM257" t="str">
        <f>IF(NOT(ISBLANK(Sheet1!AO259)),Sheet1!AO259,"")</f>
        <v/>
      </c>
      <c r="AN257" t="str">
        <f>IF(NOT(ISBLANK(Sheet1!AP259)),Sheet1!AP259,"")</f>
        <v/>
      </c>
      <c r="AO257" t="str">
        <f>IF(NOT(ISBLANK(Sheet1!AQ259)),Sheet1!AQ259,"")</f>
        <v/>
      </c>
      <c r="AP257" t="str">
        <f>IF(NOT(ISBLANK(Sheet1!AR259)),Sheet1!AR259,"")</f>
        <v/>
      </c>
      <c r="AQ257" t="str">
        <f>IF(NOT(ISBLANK(Sheet1!AS259)),Sheet1!AS259,"")</f>
        <v/>
      </c>
      <c r="AR257" t="str">
        <f>IF(NOT(ISBLANK(Sheet1!AT259)),Sheet1!AT259,"")</f>
        <v/>
      </c>
      <c r="AS257" t="str">
        <f>IF(NOT(ISBLANK(Sheet1!AU259)),Sheet1!AU259,"")</f>
        <v/>
      </c>
      <c r="AT257" t="str">
        <f>IF(NOT(ISBLANK(Sheet1!AV259)),Sheet1!AV259,"")</f>
        <v/>
      </c>
      <c r="AU257" t="str">
        <f>IF(NOT(ISBLANK(Sheet1!AW259)),Sheet1!AW259,"")</f>
        <v/>
      </c>
      <c r="AV257" t="str">
        <f>IF(NOT(ISBLANK(Sheet1!AX259)),Sheet1!AX259,"")</f>
        <v/>
      </c>
      <c r="AW257" t="str">
        <f>IF(NOT(ISBLANK(Sheet1!AZ259)),TEXT(Sheet1!AZ259,"hh:mm"),"")</f>
        <v>11:00</v>
      </c>
      <c r="AX257" t="str">
        <f>IF(NOT(ISBLANK(Sheet1!BA259)),TEXT(Sheet1!BA259,"hh:mm"),"")</f>
        <v>04:00</v>
      </c>
      <c r="AY257">
        <f>IF(NOT(ISBLANK(Sheet1!BB259)),Sheet1!BB259,"")</f>
        <v>2</v>
      </c>
      <c r="AZ257">
        <f>IF(NOT(ISBLANK(Sheet1!BC259)),Sheet1!BC259,"")</f>
        <v>0</v>
      </c>
      <c r="BA257">
        <f>IF(NOT(ISBLANK(Sheet1!BD259)),Sheet1!BD259,"")</f>
        <v>6184</v>
      </c>
      <c r="BB257">
        <f>IF(NOT(ISBLANK(Sheet1!BE259)),Sheet1!BE259,"")</f>
        <v>98.1</v>
      </c>
      <c r="BC257">
        <f>IF(NOT(ISBLANK(Sheet1!BF259)),Sheet1!BF259,"")</f>
        <v>120</v>
      </c>
      <c r="BD257">
        <f>IF(NOT(ISBLANK(Sheet1!BG259)),Sheet1!BG259,"")</f>
        <v>1.9</v>
      </c>
      <c r="BE257" t="str">
        <f>IF(NOT(ISBLANK(Sheet1!BI259)),TEXT(Sheet1!BI259,"hh:mm"),"")</f>
        <v>10:00</v>
      </c>
      <c r="BF257" t="str">
        <f>IF(NOT(ISBLANK(Sheet1!BJ259)),TEXT(Sheet1!BJ259,"hh:mm"),"")</f>
        <v>12:00</v>
      </c>
      <c r="BG257">
        <f>IF(NOT(ISBLANK(Sheet1!BK259)),Sheet1!BK259,"")</f>
        <v>56</v>
      </c>
      <c r="BH257">
        <f>IF(NOT(ISBLANK(Sheet1!BL259)),Sheet1!BL259,"")</f>
        <v>1</v>
      </c>
      <c r="BI257">
        <f>IF(NOT(ISBLANK(Sheet1!BM259)),Sheet1!BM259,"")</f>
        <v>5731</v>
      </c>
      <c r="BJ257">
        <f>IF(NOT(ISBLANK(Sheet1!BN259)),Sheet1!BN259,"")</f>
        <v>97.3</v>
      </c>
      <c r="BK257">
        <f>IF(NOT(ISBLANK(Sheet1!BO259)),Sheet1!BO259,"")</f>
        <v>104</v>
      </c>
      <c r="BL257">
        <f>IF(NOT(ISBLANK(Sheet1!BP259)),Sheet1!BP259,"")</f>
        <v>1.8</v>
      </c>
      <c r="BM257">
        <f t="shared" si="3"/>
        <v>1702</v>
      </c>
    </row>
    <row r="258" spans="1:65">
      <c r="A258">
        <f>Sheet1!A260</f>
        <v>257</v>
      </c>
      <c r="B258" t="str">
        <f>Sheet1!B260</f>
        <v>PW::PW0779::0100</v>
      </c>
      <c r="C258">
        <f>Sheet1!C260</f>
        <v>38.297944000000001</v>
      </c>
      <c r="D258">
        <f>Sheet1!D260</f>
        <v>-104.743167</v>
      </c>
      <c r="E258" t="str">
        <f>Sheet1!E260</f>
        <v>S Sunnyslope Dr</v>
      </c>
      <c r="F258" s="8">
        <f>Sheet1!F260</f>
        <v>45119</v>
      </c>
      <c r="G258" s="8">
        <f>Sheet1!G260</f>
        <v>45126</v>
      </c>
      <c r="H258" t="str">
        <f>Sheet1!H260</f>
        <v>W Alexis Dr</v>
      </c>
      <c r="I258">
        <f>Sheet1!I260</f>
        <v>33</v>
      </c>
      <c r="J258" t="str">
        <f>Sheet1!L260</f>
        <v>W Alexis Dr</v>
      </c>
      <c r="K258">
        <f>Sheet1!M260</f>
        <v>40</v>
      </c>
      <c r="L258">
        <f>IF(NOT(ISBLANK(Sheet1!P260)),Sheet1!P260,"")</f>
        <v>73</v>
      </c>
      <c r="M258" t="str">
        <f>IF(NOT(ISBLANK(Sheet1!Q260)),Sheet1!Q260,"")</f>
        <v/>
      </c>
      <c r="N258" s="13">
        <f>IF(NOT(ISBLANK(Sheet1!S260)),Sheet1!S260,"")</f>
        <v>30</v>
      </c>
      <c r="O258" t="str">
        <f>IF(NOT(ISBLANK(Sheet1!T260)),Sheet1!T260,"")</f>
        <v/>
      </c>
      <c r="P258" s="13">
        <f>IF(NOT(ISBLANK(Sheet1!V260)),Sheet1!V260,"")</f>
        <v>30</v>
      </c>
      <c r="Q258" t="str">
        <f>IF(NOT(ISBLANK(Sheet1!W260)),Sheet1!W260,"")</f>
        <v/>
      </c>
      <c r="R258" t="str">
        <f>IF(NOT(ISBLANK(Sheet1!J260)),TEXT(Sheet1!J260,"hh:mm"),"")</f>
        <v>04:45</v>
      </c>
      <c r="S258" t="str">
        <f>IF(NOT(ISBLANK(Sheet1!K260)),TEXT(Sheet1!K260,"hh:mm"),"")</f>
        <v>12:00</v>
      </c>
      <c r="T258" t="str">
        <f>IF(NOT(ISBLANK(Sheet1!N260)),TEXT(Sheet1!N260,"hh:mm"),"")</f>
        <v>07:45</v>
      </c>
      <c r="U258" t="str">
        <f>IF(NOT(ISBLANK(Sheet1!O260)),TEXT(Sheet1!O260,"hh:mm"),"")</f>
        <v>04:15</v>
      </c>
      <c r="V258">
        <f>IF(NOT(ISBLANK(Sheet1!X260)),Sheet1!X260,"")</f>
        <v>515</v>
      </c>
      <c r="W258">
        <f>IF(NOT(ISBLANK(Sheet1!Y260)),Sheet1!Y260,"")</f>
        <v>6</v>
      </c>
      <c r="X258">
        <f>IF(NOT(ISBLANK(Sheet1!Z260)),Sheet1!Z260,"")</f>
        <v>1.2</v>
      </c>
      <c r="Y258">
        <f>IF(NOT(ISBLANK(Sheet1!AA260)),Sheet1!AA260,"")</f>
        <v>355</v>
      </c>
      <c r="Z258">
        <f>IF(NOT(ISBLANK(Sheet1!AB260)),Sheet1!AB260,"")</f>
        <v>68.900000000000006</v>
      </c>
      <c r="AA258">
        <f>IF(NOT(ISBLANK(Sheet1!AC260)),Sheet1!AC260,"")</f>
        <v>111</v>
      </c>
      <c r="AB258">
        <f>IF(NOT(ISBLANK(Sheet1!AD260)),Sheet1!AD260,"")</f>
        <v>21.6</v>
      </c>
      <c r="AC258">
        <f>IF(NOT(ISBLANK(Sheet1!AE260)),Sheet1!AE260,"")</f>
        <v>3</v>
      </c>
      <c r="AD258">
        <f>IF(NOT(ISBLANK(Sheet1!AF260)),Sheet1!AF260,"")</f>
        <v>0.6</v>
      </c>
      <c r="AE258">
        <f>IF(NOT(ISBLANK(Sheet1!AG260)),Sheet1!AG260,"")</f>
        <v>28</v>
      </c>
      <c r="AF258">
        <f>IF(NOT(ISBLANK(Sheet1!AH260)),Sheet1!AH260,"")</f>
        <v>5.4</v>
      </c>
      <c r="AG258">
        <f>IF(NOT(ISBLANK(Sheet1!AI260)),Sheet1!AI260,"")</f>
        <v>7</v>
      </c>
      <c r="AH258">
        <f>IF(NOT(ISBLANK(Sheet1!AJ260)),Sheet1!AJ260,"")</f>
        <v>1.4</v>
      </c>
      <c r="AI258">
        <f>IF(NOT(ISBLANK(Sheet1!AK260)),Sheet1!AK260,"")</f>
        <v>0</v>
      </c>
      <c r="AJ258">
        <f>IF(NOT(ISBLANK(Sheet1!AL260)),Sheet1!AL260,"")</f>
        <v>0</v>
      </c>
      <c r="AK258">
        <f>IF(NOT(ISBLANK(Sheet1!AM260)),Sheet1!AM260,"")</f>
        <v>5</v>
      </c>
      <c r="AL258">
        <f>IF(NOT(ISBLANK(Sheet1!AN260)),Sheet1!AN260,"")</f>
        <v>1</v>
      </c>
      <c r="AM258">
        <f>IF(NOT(ISBLANK(Sheet1!AO260)),Sheet1!AO260,"")</f>
        <v>0</v>
      </c>
      <c r="AN258">
        <f>IF(NOT(ISBLANK(Sheet1!AP260)),Sheet1!AP260,"")</f>
        <v>0</v>
      </c>
      <c r="AO258">
        <f>IF(NOT(ISBLANK(Sheet1!AQ260)),Sheet1!AQ260,"")</f>
        <v>0</v>
      </c>
      <c r="AP258">
        <f>IF(NOT(ISBLANK(Sheet1!AR260)),Sheet1!AR260,"")</f>
        <v>0</v>
      </c>
      <c r="AQ258">
        <f>IF(NOT(ISBLANK(Sheet1!AS260)),Sheet1!AS260,"")</f>
        <v>0</v>
      </c>
      <c r="AR258">
        <f>IF(NOT(ISBLANK(Sheet1!AT260)),Sheet1!AT260,"")</f>
        <v>0</v>
      </c>
      <c r="AS258">
        <f>IF(NOT(ISBLANK(Sheet1!AU260)),Sheet1!AU260,"")</f>
        <v>0</v>
      </c>
      <c r="AT258">
        <f>IF(NOT(ISBLANK(Sheet1!AV260)),Sheet1!AV260,"")</f>
        <v>0</v>
      </c>
      <c r="AU258">
        <f>IF(NOT(ISBLANK(Sheet1!AW260)),Sheet1!AW260,"")</f>
        <v>0</v>
      </c>
      <c r="AV258">
        <f>IF(NOT(ISBLANK(Sheet1!AX260)),Sheet1!AX260,"")</f>
        <v>0</v>
      </c>
      <c r="AW258" t="str">
        <f>IF(NOT(ISBLANK(Sheet1!AZ260)),TEXT(Sheet1!AZ260,"hh:mm"),"")</f>
        <v>04:45</v>
      </c>
      <c r="AX258" t="str">
        <f>IF(NOT(ISBLANK(Sheet1!BA260)),TEXT(Sheet1!BA260,"hh:mm"),"")</f>
        <v>12:00</v>
      </c>
      <c r="AY258" t="str">
        <f>IF(NOT(ISBLANK(Sheet1!BB260)),Sheet1!BB260,"")</f>
        <v/>
      </c>
      <c r="AZ258" t="str">
        <f>IF(NOT(ISBLANK(Sheet1!BC260)),Sheet1!BC260,"")</f>
        <v/>
      </c>
      <c r="BA258" t="str">
        <f>IF(NOT(ISBLANK(Sheet1!BD260)),Sheet1!BD260,"")</f>
        <v/>
      </c>
      <c r="BB258" t="str">
        <f>IF(NOT(ISBLANK(Sheet1!BE260)),Sheet1!BE260,"")</f>
        <v/>
      </c>
      <c r="BC258" t="str">
        <f>IF(NOT(ISBLANK(Sheet1!BF260)),Sheet1!BF260,"")</f>
        <v/>
      </c>
      <c r="BD258" t="str">
        <f>IF(NOT(ISBLANK(Sheet1!BG260)),Sheet1!BG260,"")</f>
        <v/>
      </c>
      <c r="BE258" t="str">
        <f>IF(NOT(ISBLANK(Sheet1!BI260)),TEXT(Sheet1!BI260,"hh:mm"),"")</f>
        <v>07:45</v>
      </c>
      <c r="BF258" t="str">
        <f>IF(NOT(ISBLANK(Sheet1!BJ260)),TEXT(Sheet1!BJ260,"hh:mm"),"")</f>
        <v>04:15</v>
      </c>
      <c r="BG258" t="str">
        <f>IF(NOT(ISBLANK(Sheet1!BK260)),Sheet1!BK260,"")</f>
        <v/>
      </c>
      <c r="BH258" t="str">
        <f>IF(NOT(ISBLANK(Sheet1!BL260)),Sheet1!BL260,"")</f>
        <v/>
      </c>
      <c r="BI258" t="str">
        <f>IF(NOT(ISBLANK(Sheet1!BM260)),Sheet1!BM260,"")</f>
        <v/>
      </c>
      <c r="BJ258" t="str">
        <f>IF(NOT(ISBLANK(Sheet1!BN260)),Sheet1!BN260,"")</f>
        <v/>
      </c>
      <c r="BK258" t="str">
        <f>IF(NOT(ISBLANK(Sheet1!BO260)),Sheet1!BO260,"")</f>
        <v/>
      </c>
      <c r="BL258" t="str">
        <f>IF(NOT(ISBLANK(Sheet1!BP260)),Sheet1!BP260,"")</f>
        <v/>
      </c>
      <c r="BM258">
        <f t="shared" si="3"/>
        <v>73</v>
      </c>
    </row>
    <row r="259" spans="1:65">
      <c r="A259">
        <f>Sheet1!A261</f>
        <v>258</v>
      </c>
      <c r="B259" t="str">
        <f>Sheet1!B261</f>
        <v>PW::PW0291::0300</v>
      </c>
      <c r="C259">
        <f>Sheet1!C261</f>
        <v>38.325778</v>
      </c>
      <c r="D259">
        <f>Sheet1!D261</f>
        <v>-104.70650000000001</v>
      </c>
      <c r="E259" t="str">
        <f>Sheet1!E261</f>
        <v>E Enterprise Dr</v>
      </c>
      <c r="F259" s="8">
        <f>Sheet1!F261</f>
        <v>45119</v>
      </c>
      <c r="G259" s="8">
        <f>Sheet1!G261</f>
        <v>45126</v>
      </c>
      <c r="H259" t="str">
        <f>Sheet1!H261</f>
        <v>N Electronic Dr</v>
      </c>
      <c r="I259">
        <f>Sheet1!I261</f>
        <v>412</v>
      </c>
      <c r="J259" t="str">
        <f>Sheet1!L261</f>
        <v>N Electronic Dr</v>
      </c>
      <c r="K259">
        <f>Sheet1!M261</f>
        <v>401</v>
      </c>
      <c r="L259">
        <f>IF(NOT(ISBLANK(Sheet1!P261)),Sheet1!P261,"")</f>
        <v>813</v>
      </c>
      <c r="M259" t="str">
        <f>IF(NOT(ISBLANK(Sheet1!Q261)),Sheet1!Q261,"")</f>
        <v/>
      </c>
      <c r="N259" s="13">
        <f>IF(NOT(ISBLANK(Sheet1!S261)),Sheet1!S261,"")</f>
        <v>35</v>
      </c>
      <c r="O259" t="str">
        <f>IF(NOT(ISBLANK(Sheet1!T261)),Sheet1!T261,"")</f>
        <v/>
      </c>
      <c r="P259" s="13">
        <f>IF(NOT(ISBLANK(Sheet1!V261)),Sheet1!V261,"")</f>
        <v>35</v>
      </c>
      <c r="Q259" t="str">
        <f>IF(NOT(ISBLANK(Sheet1!W261)),Sheet1!W261,"")</f>
        <v/>
      </c>
      <c r="R259" t="str">
        <f>IF(NOT(ISBLANK(Sheet1!J261)),TEXT(Sheet1!J261,"hh:mm"),"")</f>
        <v>10:30</v>
      </c>
      <c r="S259" t="str">
        <f>IF(NOT(ISBLANK(Sheet1!K261)),TEXT(Sheet1!K261,"hh:mm"),"")</f>
        <v>03:30</v>
      </c>
      <c r="T259" t="str">
        <f>IF(NOT(ISBLANK(Sheet1!N261)),TEXT(Sheet1!N261,"hh:mm"),"")</f>
        <v>10:45</v>
      </c>
      <c r="U259" t="str">
        <f>IF(NOT(ISBLANK(Sheet1!O261)),TEXT(Sheet1!O261,"hh:mm"),"")</f>
        <v>12:00</v>
      </c>
      <c r="V259">
        <f>IF(NOT(ISBLANK(Sheet1!X261)),Sheet1!X261,"")</f>
        <v>6579</v>
      </c>
      <c r="W259">
        <f>IF(NOT(ISBLANK(Sheet1!Y261)),Sheet1!Y261,"")</f>
        <v>40</v>
      </c>
      <c r="X259">
        <f>IF(NOT(ISBLANK(Sheet1!Z261)),Sheet1!Z261,"")</f>
        <v>0.6</v>
      </c>
      <c r="Y259">
        <f>IF(NOT(ISBLANK(Sheet1!AA261)),Sheet1!AA261,"")</f>
        <v>3149</v>
      </c>
      <c r="Z259">
        <f>IF(NOT(ISBLANK(Sheet1!AB261)),Sheet1!AB261,"")</f>
        <v>47.9</v>
      </c>
      <c r="AA259">
        <f>IF(NOT(ISBLANK(Sheet1!AC261)),Sheet1!AC261,"")</f>
        <v>1666</v>
      </c>
      <c r="AB259">
        <f>IF(NOT(ISBLANK(Sheet1!AD261)),Sheet1!AD261,"")</f>
        <v>25.3</v>
      </c>
      <c r="AC259">
        <f>IF(NOT(ISBLANK(Sheet1!AE261)),Sheet1!AE261,"")</f>
        <v>60</v>
      </c>
      <c r="AD259">
        <f>IF(NOT(ISBLANK(Sheet1!AF261)),Sheet1!AF261,"")</f>
        <v>0.9</v>
      </c>
      <c r="AE259">
        <f>IF(NOT(ISBLANK(Sheet1!AG261)),Sheet1!AG261,"")</f>
        <v>34</v>
      </c>
      <c r="AF259">
        <f>IF(NOT(ISBLANK(Sheet1!AH261)),Sheet1!AH261,"")</f>
        <v>20</v>
      </c>
      <c r="AG259">
        <f>IF(NOT(ISBLANK(Sheet1!AI261)),Sheet1!AI261,"")</f>
        <v>24</v>
      </c>
      <c r="AH259">
        <f>IF(NOT(ISBLANK(Sheet1!AJ261)),Sheet1!AJ261,"")</f>
        <v>0.4</v>
      </c>
      <c r="AI259">
        <f>IF(NOT(ISBLANK(Sheet1!AK261)),Sheet1!AK261,"")</f>
        <v>2</v>
      </c>
      <c r="AJ259">
        <f>IF(NOT(ISBLANK(Sheet1!AL261)),Sheet1!AL261,"")</f>
        <v>0</v>
      </c>
      <c r="AK259">
        <f>IF(NOT(ISBLANK(Sheet1!AM261)),Sheet1!AM261,"")</f>
        <v>254</v>
      </c>
      <c r="AL259">
        <f>IF(NOT(ISBLANK(Sheet1!AN261)),Sheet1!AN261,"")</f>
        <v>3.9</v>
      </c>
      <c r="AM259">
        <f>IF(NOT(ISBLANK(Sheet1!AO261)),Sheet1!AO261,"")</f>
        <v>61</v>
      </c>
      <c r="AN259">
        <f>IF(NOT(ISBLANK(Sheet1!AP261)),Sheet1!AP261,"")</f>
        <v>0.9</v>
      </c>
      <c r="AO259">
        <f>IF(NOT(ISBLANK(Sheet1!AQ261)),Sheet1!AQ261,"")</f>
        <v>8</v>
      </c>
      <c r="AP259">
        <f>IF(NOT(ISBLANK(Sheet1!AR261)),Sheet1!AR261,"")</f>
        <v>0.1</v>
      </c>
      <c r="AQ259">
        <f>IF(NOT(ISBLANK(Sheet1!AS261)),Sheet1!AS261,"")</f>
        <v>0</v>
      </c>
      <c r="AR259">
        <f>IF(NOT(ISBLANK(Sheet1!AT261)),Sheet1!AT261,"")</f>
        <v>0</v>
      </c>
      <c r="AS259">
        <f>IF(NOT(ISBLANK(Sheet1!AU261)),Sheet1!AU261,"")</f>
        <v>0</v>
      </c>
      <c r="AT259">
        <f>IF(NOT(ISBLANK(Sheet1!AV261)),Sheet1!AV261,"")</f>
        <v>0</v>
      </c>
      <c r="AU259">
        <f>IF(NOT(ISBLANK(Sheet1!AW261)),Sheet1!AW261,"")</f>
        <v>1</v>
      </c>
      <c r="AV259">
        <f>IF(NOT(ISBLANK(Sheet1!AX261)),Sheet1!AX261,"")</f>
        <v>0</v>
      </c>
      <c r="AW259" t="str">
        <f>IF(NOT(ISBLANK(Sheet1!AZ261)),TEXT(Sheet1!AZ261,"hh:mm"),"")</f>
        <v>10:30</v>
      </c>
      <c r="AX259" t="str">
        <f>IF(NOT(ISBLANK(Sheet1!BA261)),TEXT(Sheet1!BA261,"hh:mm"),"")</f>
        <v>03:30</v>
      </c>
      <c r="AY259" t="str">
        <f>IF(NOT(ISBLANK(Sheet1!BB261)),Sheet1!BB261,"")</f>
        <v/>
      </c>
      <c r="AZ259" t="str">
        <f>IF(NOT(ISBLANK(Sheet1!BC261)),Sheet1!BC261,"")</f>
        <v/>
      </c>
      <c r="BA259" t="str">
        <f>IF(NOT(ISBLANK(Sheet1!BD261)),Sheet1!BD261,"")</f>
        <v/>
      </c>
      <c r="BB259" t="str">
        <f>IF(NOT(ISBLANK(Sheet1!BE261)),Sheet1!BE261,"")</f>
        <v/>
      </c>
      <c r="BC259" t="str">
        <f>IF(NOT(ISBLANK(Sheet1!BF261)),Sheet1!BF261,"")</f>
        <v/>
      </c>
      <c r="BD259" t="str">
        <f>IF(NOT(ISBLANK(Sheet1!BG261)),Sheet1!BG261,"")</f>
        <v/>
      </c>
      <c r="BE259" t="str">
        <f>IF(NOT(ISBLANK(Sheet1!BI261)),TEXT(Sheet1!BI261,"hh:mm"),"")</f>
        <v>10:45</v>
      </c>
      <c r="BF259" t="str">
        <f>IF(NOT(ISBLANK(Sheet1!BJ261)),TEXT(Sheet1!BJ261,"hh:mm"),"")</f>
        <v>12:00</v>
      </c>
      <c r="BG259" t="str">
        <f>IF(NOT(ISBLANK(Sheet1!BK261)),Sheet1!BK261,"")</f>
        <v/>
      </c>
      <c r="BH259" t="str">
        <f>IF(NOT(ISBLANK(Sheet1!BL261)),Sheet1!BL261,"")</f>
        <v/>
      </c>
      <c r="BI259" t="str">
        <f>IF(NOT(ISBLANK(Sheet1!BM261)),Sheet1!BM261,"")</f>
        <v/>
      </c>
      <c r="BJ259" t="str">
        <f>IF(NOT(ISBLANK(Sheet1!BN261)),Sheet1!BN261,"")</f>
        <v/>
      </c>
      <c r="BK259" t="str">
        <f>IF(NOT(ISBLANK(Sheet1!BO261)),Sheet1!BO261,"")</f>
        <v/>
      </c>
      <c r="BL259" t="str">
        <f>IF(NOT(ISBLANK(Sheet1!BP261)),Sheet1!BP261,"")</f>
        <v/>
      </c>
      <c r="BM259">
        <f t="shared" ref="BM259:BM322" si="4">MAX(L259,M259)</f>
        <v>813</v>
      </c>
    </row>
    <row r="260" spans="1:65">
      <c r="A260">
        <f>Sheet1!A262</f>
        <v>259</v>
      </c>
      <c r="B260" t="str">
        <f>Sheet1!B262</f>
        <v>PW::PW0291::0100</v>
      </c>
      <c r="C260">
        <f>Sheet1!C262</f>
        <v>38.334471999999998</v>
      </c>
      <c r="D260">
        <f>Sheet1!D262</f>
        <v>-104.737972</v>
      </c>
      <c r="E260" t="str">
        <f>Sheet1!E262</f>
        <v>E Enterprise Dr</v>
      </c>
      <c r="F260" s="8">
        <f>Sheet1!F262</f>
        <v>45119</v>
      </c>
      <c r="G260" s="8">
        <f>Sheet1!G262</f>
        <v>45126</v>
      </c>
      <c r="H260" t="str">
        <f>Sheet1!H262</f>
        <v>Aspen Ski Way</v>
      </c>
      <c r="I260">
        <f>Sheet1!I262</f>
        <v>295</v>
      </c>
      <c r="J260" t="str">
        <f>Sheet1!L262</f>
        <v>Aspen Ski Way</v>
      </c>
      <c r="K260">
        <f>Sheet1!M262</f>
        <v>334</v>
      </c>
      <c r="L260">
        <f>IF(NOT(ISBLANK(Sheet1!P262)),Sheet1!P262,"")</f>
        <v>629</v>
      </c>
      <c r="M260" t="str">
        <f>IF(NOT(ISBLANK(Sheet1!Q262)),Sheet1!Q262,"")</f>
        <v/>
      </c>
      <c r="N260" s="13">
        <f>IF(NOT(ISBLANK(Sheet1!S262)),Sheet1!S262,"")</f>
        <v>35</v>
      </c>
      <c r="O260">
        <f>IF(NOT(ISBLANK(Sheet1!T262)),Sheet1!T262,"")</f>
        <v>40.299999999999997</v>
      </c>
      <c r="P260" s="13">
        <f>IF(NOT(ISBLANK(Sheet1!V262)),Sheet1!V262,"")</f>
        <v>35</v>
      </c>
      <c r="Q260">
        <f>IF(NOT(ISBLANK(Sheet1!W262)),Sheet1!W262,"")</f>
        <v>43.2</v>
      </c>
      <c r="R260" t="str">
        <f>IF(NOT(ISBLANK(Sheet1!J262)),TEXT(Sheet1!J262,"hh:mm"),"")</f>
        <v>10:45</v>
      </c>
      <c r="S260" t="str">
        <f>IF(NOT(ISBLANK(Sheet1!K262)),TEXT(Sheet1!K262,"hh:mm"),"")</f>
        <v>12:00</v>
      </c>
      <c r="T260" t="str">
        <f>IF(NOT(ISBLANK(Sheet1!N262)),TEXT(Sheet1!N262,"hh:mm"),"")</f>
        <v>10:30</v>
      </c>
      <c r="U260" t="str">
        <f>IF(NOT(ISBLANK(Sheet1!O262)),TEXT(Sheet1!O262,"hh:mm"),"")</f>
        <v>02:30</v>
      </c>
      <c r="V260">
        <f>IF(NOT(ISBLANK(Sheet1!X262)),Sheet1!X262,"")</f>
        <v>5103</v>
      </c>
      <c r="W260">
        <f>IF(NOT(ISBLANK(Sheet1!Y262)),Sheet1!Y262,"")</f>
        <v>27</v>
      </c>
      <c r="X260">
        <f>IF(NOT(ISBLANK(Sheet1!Z262)),Sheet1!Z262,"")</f>
        <v>0.5</v>
      </c>
      <c r="Y260">
        <f>IF(NOT(ISBLANK(Sheet1!AA262)),Sheet1!AA262,"")</f>
        <v>2674</v>
      </c>
      <c r="Z260">
        <f>IF(NOT(ISBLANK(Sheet1!AB262)),Sheet1!AB262,"")</f>
        <v>52.4</v>
      </c>
      <c r="AA260">
        <f>IF(NOT(ISBLANK(Sheet1!AC262)),Sheet1!AC262,"")</f>
        <v>1351</v>
      </c>
      <c r="AB260">
        <f>IF(NOT(ISBLANK(Sheet1!AD262)),Sheet1!AD262,"")</f>
        <v>26.5</v>
      </c>
      <c r="AC260">
        <f>IF(NOT(ISBLANK(Sheet1!AE262)),Sheet1!AE262,"")</f>
        <v>10</v>
      </c>
      <c r="AD260">
        <f>IF(NOT(ISBLANK(Sheet1!AF262)),Sheet1!AF262,"")</f>
        <v>0.2</v>
      </c>
      <c r="AE260">
        <f>IF(NOT(ISBLANK(Sheet1!AG262)),Sheet1!AG262,"")</f>
        <v>847</v>
      </c>
      <c r="AF260">
        <f>IF(NOT(ISBLANK(Sheet1!AH262)),Sheet1!AH262,"")</f>
        <v>16.600000000000001</v>
      </c>
      <c r="AG260">
        <f>IF(NOT(ISBLANK(Sheet1!AI262)),Sheet1!AI262,"")</f>
        <v>36</v>
      </c>
      <c r="AH260">
        <f>IF(NOT(ISBLANK(Sheet1!AJ262)),Sheet1!AJ262,"")</f>
        <v>0.7</v>
      </c>
      <c r="AI260">
        <f>IF(NOT(ISBLANK(Sheet1!AK262)),Sheet1!AK262,"")</f>
        <v>0</v>
      </c>
      <c r="AJ260">
        <f>IF(NOT(ISBLANK(Sheet1!AL262)),Sheet1!AL262,"")</f>
        <v>0</v>
      </c>
      <c r="AK260">
        <f>IF(NOT(ISBLANK(Sheet1!AM262)),Sheet1!AM262,"")</f>
        <v>134</v>
      </c>
      <c r="AL260">
        <f>IF(NOT(ISBLANK(Sheet1!AN262)),Sheet1!AN262,"")</f>
        <v>2.6</v>
      </c>
      <c r="AM260">
        <f>IF(NOT(ISBLANK(Sheet1!AO262)),Sheet1!AO262,"")</f>
        <v>22</v>
      </c>
      <c r="AN260">
        <f>IF(NOT(ISBLANK(Sheet1!AP262)),Sheet1!AP262,"")</f>
        <v>0.4</v>
      </c>
      <c r="AO260">
        <f>IF(NOT(ISBLANK(Sheet1!AQ262)),Sheet1!AQ262,"")</f>
        <v>2</v>
      </c>
      <c r="AP260">
        <f>IF(NOT(ISBLANK(Sheet1!AR262)),Sheet1!AR262,"")</f>
        <v>0</v>
      </c>
      <c r="AQ260">
        <f>IF(NOT(ISBLANK(Sheet1!AS262)),Sheet1!AS262,"")</f>
        <v>0</v>
      </c>
      <c r="AR260">
        <f>IF(NOT(ISBLANK(Sheet1!AT262)),Sheet1!AT262,"")</f>
        <v>0</v>
      </c>
      <c r="AS260">
        <f>IF(NOT(ISBLANK(Sheet1!AU262)),Sheet1!AU262,"")</f>
        <v>0</v>
      </c>
      <c r="AT260">
        <f>IF(NOT(ISBLANK(Sheet1!AV262)),Sheet1!AV262,"")</f>
        <v>0</v>
      </c>
      <c r="AU260">
        <f>IF(NOT(ISBLANK(Sheet1!AW262)),Sheet1!AW262,"")</f>
        <v>0</v>
      </c>
      <c r="AV260">
        <f>IF(NOT(ISBLANK(Sheet1!AX262)),Sheet1!AX262,"")</f>
        <v>0</v>
      </c>
      <c r="AW260" t="str">
        <f>IF(NOT(ISBLANK(Sheet1!AZ262)),TEXT(Sheet1!AZ262,"hh:mm"),"")</f>
        <v>10:45</v>
      </c>
      <c r="AX260" t="str">
        <f>IF(NOT(ISBLANK(Sheet1!BA262)),TEXT(Sheet1!BA262,"hh:mm"),"")</f>
        <v>12:00</v>
      </c>
      <c r="AY260" t="str">
        <f>IF(NOT(ISBLANK(Sheet1!BB262)),Sheet1!BB262,"")</f>
        <v/>
      </c>
      <c r="AZ260" t="str">
        <f>IF(NOT(ISBLANK(Sheet1!BC262)),Sheet1!BC262,"")</f>
        <v/>
      </c>
      <c r="BA260" t="str">
        <f>IF(NOT(ISBLANK(Sheet1!BD262)),Sheet1!BD262,"")</f>
        <v/>
      </c>
      <c r="BB260" t="str">
        <f>IF(NOT(ISBLANK(Sheet1!BE262)),Sheet1!BE262,"")</f>
        <v/>
      </c>
      <c r="BC260" t="str">
        <f>IF(NOT(ISBLANK(Sheet1!BF262)),Sheet1!BF262,"")</f>
        <v/>
      </c>
      <c r="BD260" t="str">
        <f>IF(NOT(ISBLANK(Sheet1!BG262)),Sheet1!BG262,"")</f>
        <v/>
      </c>
      <c r="BE260" t="str">
        <f>IF(NOT(ISBLANK(Sheet1!BI262)),TEXT(Sheet1!BI262,"hh:mm"),"")</f>
        <v>10:30</v>
      </c>
      <c r="BF260" t="str">
        <f>IF(NOT(ISBLANK(Sheet1!BJ262)),TEXT(Sheet1!BJ262,"hh:mm"),"")</f>
        <v>02:30</v>
      </c>
      <c r="BG260" t="str">
        <f>IF(NOT(ISBLANK(Sheet1!BK262)),Sheet1!BK262,"")</f>
        <v/>
      </c>
      <c r="BH260" t="str">
        <f>IF(NOT(ISBLANK(Sheet1!BL262)),Sheet1!BL262,"")</f>
        <v/>
      </c>
      <c r="BI260" t="str">
        <f>IF(NOT(ISBLANK(Sheet1!BM262)),Sheet1!BM262,"")</f>
        <v/>
      </c>
      <c r="BJ260" t="str">
        <f>IF(NOT(ISBLANK(Sheet1!BN262)),Sheet1!BN262,"")</f>
        <v/>
      </c>
      <c r="BK260" t="str">
        <f>IF(NOT(ISBLANK(Sheet1!BO262)),Sheet1!BO262,"")</f>
        <v/>
      </c>
      <c r="BL260" t="str">
        <f>IF(NOT(ISBLANK(Sheet1!BP262)),Sheet1!BP262,"")</f>
        <v/>
      </c>
      <c r="BM260">
        <f t="shared" si="4"/>
        <v>629</v>
      </c>
    </row>
    <row r="261" spans="1:65">
      <c r="A261">
        <f>Sheet1!A263</f>
        <v>260</v>
      </c>
      <c r="B261" t="str">
        <f>Sheet1!B263</f>
        <v>None</v>
      </c>
      <c r="C261">
        <f>Sheet1!C263</f>
        <v>37.911299999999997</v>
      </c>
      <c r="D261">
        <f>Sheet1!D263</f>
        <v>-104.792023</v>
      </c>
      <c r="E261" t="str">
        <f>Sheet1!E263</f>
        <v>Pickney Rd</v>
      </c>
      <c r="F261" s="8">
        <f>Sheet1!F263</f>
        <v>44844</v>
      </c>
      <c r="G261" s="8">
        <f>Sheet1!G263</f>
        <v>44851</v>
      </c>
      <c r="H261" t="str">
        <f>Sheet1!H263</f>
        <v>Thacker Rd</v>
      </c>
      <c r="I261">
        <f>Sheet1!I263</f>
        <v>24</v>
      </c>
      <c r="J261" t="str">
        <f>Sheet1!L263</f>
        <v>Thacker Rd</v>
      </c>
      <c r="K261">
        <f>Sheet1!M263</f>
        <v>26</v>
      </c>
      <c r="L261">
        <f>IF(NOT(ISBLANK(Sheet1!P263)),Sheet1!P263,"")</f>
        <v>50</v>
      </c>
      <c r="M261" t="str">
        <f>IF(NOT(ISBLANK(Sheet1!Q263)),Sheet1!Q263,"")</f>
        <v/>
      </c>
      <c r="N261" s="13" t="str">
        <f>IF(NOT(ISBLANK(Sheet1!S263)),Sheet1!S263,"")</f>
        <v/>
      </c>
      <c r="O261">
        <f>IF(NOT(ISBLANK(Sheet1!T263)),Sheet1!T263,"")</f>
        <v>37.9</v>
      </c>
      <c r="P261" s="13">
        <f>IF(NOT(ISBLANK(Sheet1!V263)),Sheet1!V263,"")</f>
        <v>0</v>
      </c>
      <c r="Q261">
        <f>IF(NOT(ISBLANK(Sheet1!W263)),Sheet1!W263,"")</f>
        <v>43</v>
      </c>
      <c r="R261" t="str">
        <f>IF(NOT(ISBLANK(Sheet1!J263)),TEXT(Sheet1!J263,"hh:mm"),"")</f>
        <v>11:00</v>
      </c>
      <c r="S261" t="str">
        <f>IF(NOT(ISBLANK(Sheet1!K263)),TEXT(Sheet1!K263,"hh:mm"),"")</f>
        <v>04:00</v>
      </c>
      <c r="T261" t="str">
        <f>IF(NOT(ISBLANK(Sheet1!N263)),TEXT(Sheet1!N263,"hh:mm"),"")</f>
        <v>11:00</v>
      </c>
      <c r="U261" t="str">
        <f>IF(NOT(ISBLANK(Sheet1!O263)),TEXT(Sheet1!O263,"hh:mm"),"")</f>
        <v>01:15</v>
      </c>
      <c r="V261">
        <f>IF(NOT(ISBLANK(Sheet1!X263)),Sheet1!X263,"")</f>
        <v>332</v>
      </c>
      <c r="W261">
        <f>IF(NOT(ISBLANK(Sheet1!Y263)),Sheet1!Y263,"")</f>
        <v>2</v>
      </c>
      <c r="X261">
        <f>IF(NOT(ISBLANK(Sheet1!Z263)),Sheet1!Z263,"")</f>
        <v>0.6</v>
      </c>
      <c r="Y261">
        <f>IF(NOT(ISBLANK(Sheet1!AA263)),Sheet1!AA263,"")</f>
        <v>152</v>
      </c>
      <c r="Z261">
        <f>IF(NOT(ISBLANK(Sheet1!AB263)),Sheet1!AB263,"")</f>
        <v>45.8</v>
      </c>
      <c r="AA261">
        <f>IF(NOT(ISBLANK(Sheet1!AC263)),Sheet1!AC263,"")</f>
        <v>94</v>
      </c>
      <c r="AB261">
        <f>IF(NOT(ISBLANK(Sheet1!AD263)),Sheet1!AD263,"")</f>
        <v>28.3</v>
      </c>
      <c r="AC261">
        <f>IF(NOT(ISBLANK(Sheet1!AE263)),Sheet1!AE263,"")</f>
        <v>0</v>
      </c>
      <c r="AD261">
        <f>IF(NOT(ISBLANK(Sheet1!AF263)),Sheet1!AF263,"")</f>
        <v>0</v>
      </c>
      <c r="AE261">
        <f>IF(NOT(ISBLANK(Sheet1!AG263)),Sheet1!AG263,"")</f>
        <v>49</v>
      </c>
      <c r="AF261">
        <f>IF(NOT(ISBLANK(Sheet1!AH263)),Sheet1!AH263,"")</f>
        <v>14.8</v>
      </c>
      <c r="AG261">
        <f>IF(NOT(ISBLANK(Sheet1!AI263)),Sheet1!AI263,"")</f>
        <v>3</v>
      </c>
      <c r="AH261">
        <f>IF(NOT(ISBLANK(Sheet1!AJ263)),Sheet1!AJ263,"")</f>
        <v>0.9</v>
      </c>
      <c r="AI261">
        <f>IF(NOT(ISBLANK(Sheet1!AK263)),Sheet1!AK263,"")</f>
        <v>1</v>
      </c>
      <c r="AJ261">
        <f>IF(NOT(ISBLANK(Sheet1!AL263)),Sheet1!AL263,"")</f>
        <v>0.3</v>
      </c>
      <c r="AK261">
        <f>IF(NOT(ISBLANK(Sheet1!AM263)),Sheet1!AM263,"")</f>
        <v>11</v>
      </c>
      <c r="AL261">
        <f>IF(NOT(ISBLANK(Sheet1!AN263)),Sheet1!AN263,"")</f>
        <v>3.3</v>
      </c>
      <c r="AM261">
        <f>IF(NOT(ISBLANK(Sheet1!AO263)),Sheet1!AO263,"")</f>
        <v>20</v>
      </c>
      <c r="AN261">
        <f>IF(NOT(ISBLANK(Sheet1!AP263)),Sheet1!AP263,"")</f>
        <v>6</v>
      </c>
      <c r="AO261">
        <f>IF(NOT(ISBLANK(Sheet1!AQ263)),Sheet1!AQ263,"")</f>
        <v>0</v>
      </c>
      <c r="AP261">
        <f>IF(NOT(ISBLANK(Sheet1!AR263)),Sheet1!AR263,"")</f>
        <v>0</v>
      </c>
      <c r="AQ261">
        <f>IF(NOT(ISBLANK(Sheet1!AS263)),Sheet1!AS263,"")</f>
        <v>0</v>
      </c>
      <c r="AR261">
        <f>IF(NOT(ISBLANK(Sheet1!AT263)),Sheet1!AT263,"")</f>
        <v>0</v>
      </c>
      <c r="AS261">
        <f>IF(NOT(ISBLANK(Sheet1!AU263)),Sheet1!AU263,"")</f>
        <v>0</v>
      </c>
      <c r="AT261">
        <f>IF(NOT(ISBLANK(Sheet1!AV263)),Sheet1!AV263,"")</f>
        <v>0</v>
      </c>
      <c r="AU261">
        <f>IF(NOT(ISBLANK(Sheet1!AW263)),Sheet1!AW263,"")</f>
        <v>0</v>
      </c>
      <c r="AV261">
        <f>IF(NOT(ISBLANK(Sheet1!AX263)),Sheet1!AX263,"")</f>
        <v>0</v>
      </c>
      <c r="AW261" t="str">
        <f>IF(NOT(ISBLANK(Sheet1!AZ263)),TEXT(Sheet1!AZ263,"hh:mm"),"")</f>
        <v>11:00</v>
      </c>
      <c r="AX261" t="str">
        <f>IF(NOT(ISBLANK(Sheet1!BA263)),TEXT(Sheet1!BA263,"hh:mm"),"")</f>
        <v>04:00</v>
      </c>
      <c r="AY261" t="str">
        <f>IF(NOT(ISBLANK(Sheet1!BB263)),Sheet1!BB263,"")</f>
        <v/>
      </c>
      <c r="AZ261" t="str">
        <f>IF(NOT(ISBLANK(Sheet1!BC263)),Sheet1!BC263,"")</f>
        <v/>
      </c>
      <c r="BA261" t="str">
        <f>IF(NOT(ISBLANK(Sheet1!BD263)),Sheet1!BD263,"")</f>
        <v/>
      </c>
      <c r="BB261" t="str">
        <f>IF(NOT(ISBLANK(Sheet1!BE263)),Sheet1!BE263,"")</f>
        <v/>
      </c>
      <c r="BC261" t="str">
        <f>IF(NOT(ISBLANK(Sheet1!BF263)),Sheet1!BF263,"")</f>
        <v/>
      </c>
      <c r="BD261" t="str">
        <f>IF(NOT(ISBLANK(Sheet1!BG263)),Sheet1!BG263,"")</f>
        <v/>
      </c>
      <c r="BE261" t="str">
        <f>IF(NOT(ISBLANK(Sheet1!BI263)),TEXT(Sheet1!BI263,"hh:mm"),"")</f>
        <v>11:00</v>
      </c>
      <c r="BF261" t="str">
        <f>IF(NOT(ISBLANK(Sheet1!BJ263)),TEXT(Sheet1!BJ263,"hh:mm"),"")</f>
        <v>01:15</v>
      </c>
      <c r="BG261" t="str">
        <f>IF(NOT(ISBLANK(Sheet1!BK263)),Sheet1!BK263,"")</f>
        <v/>
      </c>
      <c r="BH261" t="str">
        <f>IF(NOT(ISBLANK(Sheet1!BL263)),Sheet1!BL263,"")</f>
        <v/>
      </c>
      <c r="BI261" t="str">
        <f>IF(NOT(ISBLANK(Sheet1!BM263)),Sheet1!BM263,"")</f>
        <v/>
      </c>
      <c r="BJ261" t="str">
        <f>IF(NOT(ISBLANK(Sheet1!BN263)),Sheet1!BN263,"")</f>
        <v/>
      </c>
      <c r="BK261" t="str">
        <f>IF(NOT(ISBLANK(Sheet1!BO263)),Sheet1!BO263,"")</f>
        <v/>
      </c>
      <c r="BL261" t="str">
        <f>IF(NOT(ISBLANK(Sheet1!BP263)),Sheet1!BP263,"")</f>
        <v/>
      </c>
      <c r="BM261">
        <f t="shared" si="4"/>
        <v>50</v>
      </c>
    </row>
    <row r="262" spans="1:65">
      <c r="A262">
        <f>Sheet1!A264</f>
        <v>261</v>
      </c>
      <c r="B262" t="str">
        <f>Sheet1!B264</f>
        <v>PC::PC00409::0100</v>
      </c>
      <c r="C262">
        <f>Sheet1!C264</f>
        <v>38.233806000000001</v>
      </c>
      <c r="D262">
        <f>Sheet1!D264</f>
        <v>-104.54780599999999</v>
      </c>
      <c r="E262" t="str">
        <f>Sheet1!E264</f>
        <v>24 1/2 Ln</v>
      </c>
      <c r="F262" s="8">
        <f>Sheet1!F264</f>
        <v>45027</v>
      </c>
      <c r="G262" s="8">
        <f>Sheet1!G264</f>
        <v>45034</v>
      </c>
      <c r="H262" t="str">
        <f>Sheet1!H264</f>
        <v>County Farm</v>
      </c>
      <c r="I262">
        <f>Sheet1!I264</f>
        <v>121</v>
      </c>
      <c r="J262" t="str">
        <f>Sheet1!L264</f>
        <v>County Farm</v>
      </c>
      <c r="K262">
        <f>Sheet1!M264</f>
        <v>109</v>
      </c>
      <c r="L262">
        <f>IF(NOT(ISBLANK(Sheet1!P264)),Sheet1!P264,"")</f>
        <v>230</v>
      </c>
      <c r="M262" t="str">
        <f>IF(NOT(ISBLANK(Sheet1!Q264)),Sheet1!Q264,"")</f>
        <v/>
      </c>
      <c r="N262" s="13" t="str">
        <f>IF(NOT(ISBLANK(Sheet1!S264)),Sheet1!S264,"")</f>
        <v/>
      </c>
      <c r="O262">
        <f>IF(NOT(ISBLANK(Sheet1!T264)),Sheet1!T264,"")</f>
        <v>31</v>
      </c>
      <c r="P262" s="13">
        <f>IF(NOT(ISBLANK(Sheet1!V264)),Sheet1!V264,"")</f>
        <v>0</v>
      </c>
      <c r="Q262">
        <f>IF(NOT(ISBLANK(Sheet1!W264)),Sheet1!W264,"")</f>
        <v>29.8</v>
      </c>
      <c r="R262" t="str">
        <f>IF(NOT(ISBLANK(Sheet1!J264)),TEXT(Sheet1!J264,"hh:mm"),"")</f>
        <v>06:00</v>
      </c>
      <c r="S262" t="str">
        <f>IF(NOT(ISBLANK(Sheet1!K264)),TEXT(Sheet1!K264,"hh:mm"),"")</f>
        <v>04:00</v>
      </c>
      <c r="T262" t="str">
        <f>IF(NOT(ISBLANK(Sheet1!N264)),TEXT(Sheet1!N264,"hh:mm"),"")</f>
        <v>06:30</v>
      </c>
      <c r="U262" t="str">
        <f>IF(NOT(ISBLANK(Sheet1!O264)),TEXT(Sheet1!O264,"hh:mm"),"")</f>
        <v>02:00</v>
      </c>
      <c r="V262">
        <f>IF(NOT(ISBLANK(Sheet1!X264)),Sheet1!X264,"")</f>
        <v>1595</v>
      </c>
      <c r="W262">
        <f>IF(NOT(ISBLANK(Sheet1!Y264)),Sheet1!Y264,"")</f>
        <v>0</v>
      </c>
      <c r="X262">
        <f>IF(NOT(ISBLANK(Sheet1!Z264)),Sheet1!Z264,"")</f>
        <v>0</v>
      </c>
      <c r="Y262">
        <f>IF(NOT(ISBLANK(Sheet1!AA264)),Sheet1!AA264,"")</f>
        <v>883</v>
      </c>
      <c r="Z262">
        <f>IF(NOT(ISBLANK(Sheet1!AB264)),Sheet1!AB264,"")</f>
        <v>55.4</v>
      </c>
      <c r="AA262">
        <f>IF(NOT(ISBLANK(Sheet1!AC264)),Sheet1!AC264,"")</f>
        <v>443</v>
      </c>
      <c r="AB262">
        <f>IF(NOT(ISBLANK(Sheet1!AD264)),Sheet1!AD264,"")</f>
        <v>27.8</v>
      </c>
      <c r="AC262">
        <f>IF(NOT(ISBLANK(Sheet1!AE264)),Sheet1!AE264,"")</f>
        <v>109</v>
      </c>
      <c r="AD262">
        <f>IF(NOT(ISBLANK(Sheet1!AF264)),Sheet1!AF264,"")</f>
        <v>6.8</v>
      </c>
      <c r="AE262">
        <f>IF(NOT(ISBLANK(Sheet1!AG264)),Sheet1!AG264,"")</f>
        <v>153</v>
      </c>
      <c r="AF262">
        <f>IF(NOT(ISBLANK(Sheet1!AH264)),Sheet1!AH264,"")</f>
        <v>9.6</v>
      </c>
      <c r="AG262">
        <f>IF(NOT(ISBLANK(Sheet1!AI264)),Sheet1!AI264,"")</f>
        <v>5</v>
      </c>
      <c r="AH262">
        <f>IF(NOT(ISBLANK(Sheet1!AJ264)),Sheet1!AJ264,"")</f>
        <v>0.3</v>
      </c>
      <c r="AI262">
        <f>IF(NOT(ISBLANK(Sheet1!AK264)),Sheet1!AK264,"")</f>
        <v>0</v>
      </c>
      <c r="AJ262">
        <f>IF(NOT(ISBLANK(Sheet1!AL264)),Sheet1!AL264,"")</f>
        <v>0</v>
      </c>
      <c r="AK262">
        <f>IF(NOT(ISBLANK(Sheet1!AM264)),Sheet1!AM264,"")</f>
        <v>2</v>
      </c>
      <c r="AL262">
        <f>IF(NOT(ISBLANK(Sheet1!AN264)),Sheet1!AN264,"")</f>
        <v>0.1</v>
      </c>
      <c r="AM262">
        <f>IF(NOT(ISBLANK(Sheet1!AO264)),Sheet1!AO264,"")</f>
        <v>0</v>
      </c>
      <c r="AN262">
        <f>IF(NOT(ISBLANK(Sheet1!AP264)),Sheet1!AP264,"")</f>
        <v>0</v>
      </c>
      <c r="AO262">
        <f>IF(NOT(ISBLANK(Sheet1!AQ264)),Sheet1!AQ264,"")</f>
        <v>0</v>
      </c>
      <c r="AP262">
        <f>IF(NOT(ISBLANK(Sheet1!AR264)),Sheet1!AR264,"")</f>
        <v>0</v>
      </c>
      <c r="AQ262">
        <f>IF(NOT(ISBLANK(Sheet1!AS264)),Sheet1!AS264,"")</f>
        <v>0</v>
      </c>
      <c r="AR262">
        <f>IF(NOT(ISBLANK(Sheet1!AT264)),Sheet1!AT264,"")</f>
        <v>0</v>
      </c>
      <c r="AS262">
        <f>IF(NOT(ISBLANK(Sheet1!AU264)),Sheet1!AU264,"")</f>
        <v>0</v>
      </c>
      <c r="AT262">
        <f>IF(NOT(ISBLANK(Sheet1!AV264)),Sheet1!AV264,"")</f>
        <v>0</v>
      </c>
      <c r="AU262">
        <f>IF(NOT(ISBLANK(Sheet1!AW264)),Sheet1!AW264,"")</f>
        <v>0</v>
      </c>
      <c r="AV262">
        <f>IF(NOT(ISBLANK(Sheet1!AX264)),Sheet1!AX264,"")</f>
        <v>0</v>
      </c>
      <c r="AW262" t="str">
        <f>IF(NOT(ISBLANK(Sheet1!AZ264)),TEXT(Sheet1!AZ264,"hh:mm"),"")</f>
        <v>06:00</v>
      </c>
      <c r="AX262" t="str">
        <f>IF(NOT(ISBLANK(Sheet1!BA264)),TEXT(Sheet1!BA264,"hh:mm"),"")</f>
        <v>04:00</v>
      </c>
      <c r="AY262" t="str">
        <f>IF(NOT(ISBLANK(Sheet1!BB264)),Sheet1!BB264,"")</f>
        <v/>
      </c>
      <c r="AZ262" t="str">
        <f>IF(NOT(ISBLANK(Sheet1!BC264)),Sheet1!BC264,"")</f>
        <v/>
      </c>
      <c r="BA262" t="str">
        <f>IF(NOT(ISBLANK(Sheet1!BD264)),Sheet1!BD264,"")</f>
        <v/>
      </c>
      <c r="BB262" t="str">
        <f>IF(NOT(ISBLANK(Sheet1!BE264)),Sheet1!BE264,"")</f>
        <v/>
      </c>
      <c r="BC262" t="str">
        <f>IF(NOT(ISBLANK(Sheet1!BF264)),Sheet1!BF264,"")</f>
        <v/>
      </c>
      <c r="BD262" t="str">
        <f>IF(NOT(ISBLANK(Sheet1!BG264)),Sheet1!BG264,"")</f>
        <v/>
      </c>
      <c r="BE262" t="str">
        <f>IF(NOT(ISBLANK(Sheet1!BI264)),TEXT(Sheet1!BI264,"hh:mm"),"")</f>
        <v>06:30</v>
      </c>
      <c r="BF262" t="str">
        <f>IF(NOT(ISBLANK(Sheet1!BJ264)),TEXT(Sheet1!BJ264,"hh:mm"),"")</f>
        <v>02:00</v>
      </c>
      <c r="BG262" t="str">
        <f>IF(NOT(ISBLANK(Sheet1!BK264)),Sheet1!BK264,"")</f>
        <v/>
      </c>
      <c r="BH262" t="str">
        <f>IF(NOT(ISBLANK(Sheet1!BL264)),Sheet1!BL264,"")</f>
        <v/>
      </c>
      <c r="BI262" t="str">
        <f>IF(NOT(ISBLANK(Sheet1!BM264)),Sheet1!BM264,"")</f>
        <v/>
      </c>
      <c r="BJ262" t="str">
        <f>IF(NOT(ISBLANK(Sheet1!BN264)),Sheet1!BN264,"")</f>
        <v/>
      </c>
      <c r="BK262" t="str">
        <f>IF(NOT(ISBLANK(Sheet1!BO264)),Sheet1!BO264,"")</f>
        <v/>
      </c>
      <c r="BL262" t="str">
        <f>IF(NOT(ISBLANK(Sheet1!BP264)),Sheet1!BP264,"")</f>
        <v/>
      </c>
      <c r="BM262">
        <f t="shared" si="4"/>
        <v>230</v>
      </c>
    </row>
    <row r="263" spans="1:65">
      <c r="A263">
        <f>Sheet1!A265</f>
        <v>262</v>
      </c>
      <c r="B263" t="str">
        <f>Sheet1!B265</f>
        <v>PC::PC00029::0400</v>
      </c>
      <c r="C263">
        <f>Sheet1!C265</f>
        <v>38.249639000000002</v>
      </c>
      <c r="D263">
        <f>Sheet1!D265</f>
        <v>-104.51519399999999</v>
      </c>
      <c r="E263" t="str">
        <f>Sheet1!E265</f>
        <v>29th Ln</v>
      </c>
      <c r="F263" s="8">
        <f>Sheet1!F265</f>
        <v>45014</v>
      </c>
      <c r="G263" s="8">
        <f>Sheet1!G265</f>
        <v>45021</v>
      </c>
      <c r="H263" t="str">
        <f>Sheet1!H265</f>
        <v>Gale Rd</v>
      </c>
      <c r="I263">
        <f>Sheet1!I265</f>
        <v>223</v>
      </c>
      <c r="J263" t="str">
        <f>Sheet1!L265</f>
        <v>Gale Rd</v>
      </c>
      <c r="K263">
        <f>Sheet1!M265</f>
        <v>283</v>
      </c>
      <c r="L263">
        <f>IF(NOT(ISBLANK(Sheet1!P265)),Sheet1!P265,"")</f>
        <v>506</v>
      </c>
      <c r="M263" t="str">
        <f>IF(NOT(ISBLANK(Sheet1!Q265)),Sheet1!Q265,"")</f>
        <v/>
      </c>
      <c r="N263" s="13" t="str">
        <f>IF(NOT(ISBLANK(Sheet1!S265)),Sheet1!S265,"")</f>
        <v/>
      </c>
      <c r="O263">
        <f>IF(NOT(ISBLANK(Sheet1!T265)),Sheet1!T265,"")</f>
        <v>33.299999999999997</v>
      </c>
      <c r="P263" s="13">
        <f>IF(NOT(ISBLANK(Sheet1!V265)),Sheet1!V265,"")</f>
        <v>0</v>
      </c>
      <c r="Q263">
        <f>IF(NOT(ISBLANK(Sheet1!W265)),Sheet1!W265,"")</f>
        <v>34.4</v>
      </c>
      <c r="R263" t="str">
        <f>IF(NOT(ISBLANK(Sheet1!J265)),TEXT(Sheet1!J265,"hh:mm"),"")</f>
        <v>09:45</v>
      </c>
      <c r="S263" t="str">
        <f>IF(NOT(ISBLANK(Sheet1!K265)),TEXT(Sheet1!K265,"hh:mm"),"")</f>
        <v>02:00</v>
      </c>
      <c r="T263" t="str">
        <f>IF(NOT(ISBLANK(Sheet1!N265)),TEXT(Sheet1!N265,"hh:mm"),"")</f>
        <v>05:45</v>
      </c>
      <c r="U263" t="str">
        <f>IF(NOT(ISBLANK(Sheet1!O265)),TEXT(Sheet1!O265,"hh:mm"),"")</f>
        <v>01:30</v>
      </c>
      <c r="V263">
        <f>IF(NOT(ISBLANK(Sheet1!X265)),Sheet1!X265,"")</f>
        <v>3392</v>
      </c>
      <c r="W263">
        <f>IF(NOT(ISBLANK(Sheet1!Y265)),Sheet1!Y265,"")</f>
        <v>11</v>
      </c>
      <c r="X263">
        <f>IF(NOT(ISBLANK(Sheet1!Z265)),Sheet1!Z265,"")</f>
        <v>0.3</v>
      </c>
      <c r="Y263">
        <f>IF(NOT(ISBLANK(Sheet1!AA265)),Sheet1!AA265,"")</f>
        <v>1483</v>
      </c>
      <c r="Z263">
        <f>IF(NOT(ISBLANK(Sheet1!AB265)),Sheet1!AB265,"")</f>
        <v>43.7</v>
      </c>
      <c r="AA263">
        <f>IF(NOT(ISBLANK(Sheet1!AC265)),Sheet1!AC265,"")</f>
        <v>1020</v>
      </c>
      <c r="AB263">
        <f>IF(NOT(ISBLANK(Sheet1!AD265)),Sheet1!AD265,"")</f>
        <v>30.1</v>
      </c>
      <c r="AC263">
        <f>IF(NOT(ISBLANK(Sheet1!AE265)),Sheet1!AE265,"")</f>
        <v>21</v>
      </c>
      <c r="AD263">
        <f>IF(NOT(ISBLANK(Sheet1!AF265)),Sheet1!AF265,"")</f>
        <v>0.6</v>
      </c>
      <c r="AE263">
        <f>IF(NOT(ISBLANK(Sheet1!AG265)),Sheet1!AG265,"")</f>
        <v>819</v>
      </c>
      <c r="AF263">
        <f>IF(NOT(ISBLANK(Sheet1!AH265)),Sheet1!AH265,"")</f>
        <v>24.1</v>
      </c>
      <c r="AG263">
        <f>IF(NOT(ISBLANK(Sheet1!AI265)),Sheet1!AI265,"")</f>
        <v>5</v>
      </c>
      <c r="AH263">
        <f>IF(NOT(ISBLANK(Sheet1!AJ265)),Sheet1!AJ265,"")</f>
        <v>0.1</v>
      </c>
      <c r="AI263">
        <f>IF(NOT(ISBLANK(Sheet1!AK265)),Sheet1!AK265,"")</f>
        <v>0</v>
      </c>
      <c r="AJ263">
        <f>IF(NOT(ISBLANK(Sheet1!AL265)),Sheet1!AL265,"")</f>
        <v>0</v>
      </c>
      <c r="AK263">
        <f>IF(NOT(ISBLANK(Sheet1!AM265)),Sheet1!AM265,"")</f>
        <v>33</v>
      </c>
      <c r="AL263">
        <f>IF(NOT(ISBLANK(Sheet1!AN265)),Sheet1!AN265,"")</f>
        <v>1</v>
      </c>
      <c r="AM263">
        <f>IF(NOT(ISBLANK(Sheet1!AO265)),Sheet1!AO265,"")</f>
        <v>0</v>
      </c>
      <c r="AN263">
        <f>IF(NOT(ISBLANK(Sheet1!AP265)),Sheet1!AP265,"")</f>
        <v>0</v>
      </c>
      <c r="AO263">
        <f>IF(NOT(ISBLANK(Sheet1!AQ265)),Sheet1!AQ265,"")</f>
        <v>0</v>
      </c>
      <c r="AP263">
        <f>IF(NOT(ISBLANK(Sheet1!AR265)),Sheet1!AR265,"")</f>
        <v>0</v>
      </c>
      <c r="AQ263">
        <f>IF(NOT(ISBLANK(Sheet1!AS265)),Sheet1!AS265,"")</f>
        <v>0</v>
      </c>
      <c r="AR263">
        <f>IF(NOT(ISBLANK(Sheet1!AT265)),Sheet1!AT265,"")</f>
        <v>0</v>
      </c>
      <c r="AS263">
        <f>IF(NOT(ISBLANK(Sheet1!AU265)),Sheet1!AU265,"")</f>
        <v>0</v>
      </c>
      <c r="AT263">
        <f>IF(NOT(ISBLANK(Sheet1!AV265)),Sheet1!AV265,"")</f>
        <v>0</v>
      </c>
      <c r="AU263">
        <f>IF(NOT(ISBLANK(Sheet1!AW265)),Sheet1!AW265,"")</f>
        <v>0</v>
      </c>
      <c r="AV263">
        <f>IF(NOT(ISBLANK(Sheet1!AX265)),Sheet1!AX265,"")</f>
        <v>0</v>
      </c>
      <c r="AW263" t="str">
        <f>IF(NOT(ISBLANK(Sheet1!AZ265)),TEXT(Sheet1!AZ265,"hh:mm"),"")</f>
        <v>09:45</v>
      </c>
      <c r="AX263" t="str">
        <f>IF(NOT(ISBLANK(Sheet1!BA265)),TEXT(Sheet1!BA265,"hh:mm"),"")</f>
        <v>02:00</v>
      </c>
      <c r="AY263" t="str">
        <f>IF(NOT(ISBLANK(Sheet1!BB265)),Sheet1!BB265,"")</f>
        <v/>
      </c>
      <c r="AZ263" t="str">
        <f>IF(NOT(ISBLANK(Sheet1!BC265)),Sheet1!BC265,"")</f>
        <v/>
      </c>
      <c r="BA263" t="str">
        <f>IF(NOT(ISBLANK(Sheet1!BD265)),Sheet1!BD265,"")</f>
        <v/>
      </c>
      <c r="BB263" t="str">
        <f>IF(NOT(ISBLANK(Sheet1!BE265)),Sheet1!BE265,"")</f>
        <v/>
      </c>
      <c r="BC263" t="str">
        <f>IF(NOT(ISBLANK(Sheet1!BF265)),Sheet1!BF265,"")</f>
        <v/>
      </c>
      <c r="BD263" t="str">
        <f>IF(NOT(ISBLANK(Sheet1!BG265)),Sheet1!BG265,"")</f>
        <v/>
      </c>
      <c r="BE263" t="str">
        <f>IF(NOT(ISBLANK(Sheet1!BI265)),TEXT(Sheet1!BI265,"hh:mm"),"")</f>
        <v>05:45</v>
      </c>
      <c r="BF263" t="str">
        <f>IF(NOT(ISBLANK(Sheet1!BJ265)),TEXT(Sheet1!BJ265,"hh:mm"),"")</f>
        <v>01:30</v>
      </c>
      <c r="BG263" t="str">
        <f>IF(NOT(ISBLANK(Sheet1!BK265)),Sheet1!BK265,"")</f>
        <v/>
      </c>
      <c r="BH263" t="str">
        <f>IF(NOT(ISBLANK(Sheet1!BL265)),Sheet1!BL265,"")</f>
        <v/>
      </c>
      <c r="BI263" t="str">
        <f>IF(NOT(ISBLANK(Sheet1!BM265)),Sheet1!BM265,"")</f>
        <v/>
      </c>
      <c r="BJ263" t="str">
        <f>IF(NOT(ISBLANK(Sheet1!BN265)),Sheet1!BN265,"")</f>
        <v/>
      </c>
      <c r="BK263" t="str">
        <f>IF(NOT(ISBLANK(Sheet1!BO265)),Sheet1!BO265,"")</f>
        <v/>
      </c>
      <c r="BL263" t="str">
        <f>IF(NOT(ISBLANK(Sheet1!BP265)),Sheet1!BP265,"")</f>
        <v/>
      </c>
      <c r="BM263">
        <f t="shared" si="4"/>
        <v>506</v>
      </c>
    </row>
    <row r="264" spans="1:65">
      <c r="A264">
        <f>Sheet1!A266</f>
        <v>263</v>
      </c>
      <c r="B264" t="str">
        <f>Sheet1!B266</f>
        <v>PC::PC03100::0400</v>
      </c>
      <c r="C264">
        <f>Sheet1!C266</f>
        <v>38.270650000000003</v>
      </c>
      <c r="D264">
        <f>Sheet1!D266</f>
        <v>-104.496813</v>
      </c>
      <c r="E264" t="str">
        <f>Sheet1!E266</f>
        <v>Baxter Rd</v>
      </c>
      <c r="F264" s="8">
        <f>Sheet1!F266</f>
        <v>44865</v>
      </c>
      <c r="G264" s="8">
        <f>Sheet1!G266</f>
        <v>44872</v>
      </c>
      <c r="H264" t="str">
        <f>Sheet1!H266</f>
        <v>Hwy 50</v>
      </c>
      <c r="I264">
        <f>Sheet1!I266</f>
        <v>2121</v>
      </c>
      <c r="J264" t="str">
        <f>Sheet1!L266</f>
        <v>Hwy 50</v>
      </c>
      <c r="K264">
        <f>Sheet1!M266</f>
        <v>2220</v>
      </c>
      <c r="L264">
        <f>IF(NOT(ISBLANK(Sheet1!P266)),Sheet1!P266,"")</f>
        <v>4341</v>
      </c>
      <c r="M264" t="str">
        <f>IF(NOT(ISBLANK(Sheet1!Q266)),Sheet1!Q266,"")</f>
        <v/>
      </c>
      <c r="N264" s="13">
        <f>IF(NOT(ISBLANK(Sheet1!S266)),Sheet1!S266,"")</f>
        <v>45</v>
      </c>
      <c r="O264">
        <f>IF(NOT(ISBLANK(Sheet1!T266)),Sheet1!T266,"")</f>
        <v>51.7</v>
      </c>
      <c r="P264" s="13">
        <f>IF(NOT(ISBLANK(Sheet1!V266)),Sheet1!V266,"")</f>
        <v>45</v>
      </c>
      <c r="Q264">
        <f>IF(NOT(ISBLANK(Sheet1!W266)),Sheet1!W266,"")</f>
        <v>47.7</v>
      </c>
      <c r="R264" t="str">
        <f>IF(NOT(ISBLANK(Sheet1!J266)),TEXT(Sheet1!J266,"hh:mm"),"")</f>
        <v>11:00</v>
      </c>
      <c r="S264" t="str">
        <f>IF(NOT(ISBLANK(Sheet1!K266)),TEXT(Sheet1!K266,"hh:mm"),"")</f>
        <v>04:30</v>
      </c>
      <c r="T264" t="str">
        <f>IF(NOT(ISBLANK(Sheet1!N266)),TEXT(Sheet1!N266,"hh:mm"),"")</f>
        <v>07:15</v>
      </c>
      <c r="U264" t="str">
        <f>IF(NOT(ISBLANK(Sheet1!O266)),TEXT(Sheet1!O266,"hh:mm"),"")</f>
        <v>03:30</v>
      </c>
      <c r="V264">
        <f>IF(NOT(ISBLANK(Sheet1!X266)),Sheet1!X266,"")</f>
        <v>30028</v>
      </c>
      <c r="W264">
        <f>IF(NOT(ISBLANK(Sheet1!Y266)),Sheet1!Y266,"")</f>
        <v>159</v>
      </c>
      <c r="X264">
        <f>IF(NOT(ISBLANK(Sheet1!Z266)),Sheet1!Z266,"")</f>
        <v>0.5</v>
      </c>
      <c r="Y264">
        <f>IF(NOT(ISBLANK(Sheet1!AA266)),Sheet1!AA266,"")</f>
        <v>17713</v>
      </c>
      <c r="Z264">
        <f>IF(NOT(ISBLANK(Sheet1!AB266)),Sheet1!AB266,"")</f>
        <v>59</v>
      </c>
      <c r="AA264">
        <f>IF(NOT(ISBLANK(Sheet1!AC266)),Sheet1!AC266,"")</f>
        <v>7280</v>
      </c>
      <c r="AB264">
        <f>IF(NOT(ISBLANK(Sheet1!AD266)),Sheet1!AD266,"")</f>
        <v>24.2</v>
      </c>
      <c r="AC264">
        <f>IF(NOT(ISBLANK(Sheet1!AE266)),Sheet1!AE266,"")</f>
        <v>340</v>
      </c>
      <c r="AD264">
        <f>IF(NOT(ISBLANK(Sheet1!AF266)),Sheet1!AF266,"")</f>
        <v>1.1000000000000001</v>
      </c>
      <c r="AE264">
        <f>IF(NOT(ISBLANK(Sheet1!AG266)),Sheet1!AG266,"")</f>
        <v>3796</v>
      </c>
      <c r="AF264">
        <f>IF(NOT(ISBLANK(Sheet1!AH266)),Sheet1!AH266,"")</f>
        <v>12.6</v>
      </c>
      <c r="AG264">
        <f>IF(NOT(ISBLANK(Sheet1!AI266)),Sheet1!AI266,"")</f>
        <v>213</v>
      </c>
      <c r="AH264">
        <f>IF(NOT(ISBLANK(Sheet1!AJ266)),Sheet1!AJ266,"")</f>
        <v>0.7</v>
      </c>
      <c r="AI264">
        <f>IF(NOT(ISBLANK(Sheet1!AK266)),Sheet1!AK266,"")</f>
        <v>4</v>
      </c>
      <c r="AJ264">
        <f>IF(NOT(ISBLANK(Sheet1!AL266)),Sheet1!AL266,"")</f>
        <v>0</v>
      </c>
      <c r="AK264">
        <f>IF(NOT(ISBLANK(Sheet1!AM266)),Sheet1!AM266,"")</f>
        <v>377</v>
      </c>
      <c r="AL264">
        <f>IF(NOT(ISBLANK(Sheet1!AN266)),Sheet1!AN266,"")</f>
        <v>1.3</v>
      </c>
      <c r="AM264">
        <f>IF(NOT(ISBLANK(Sheet1!AO266)),Sheet1!AO266,"")</f>
        <v>141</v>
      </c>
      <c r="AN264">
        <f>IF(NOT(ISBLANK(Sheet1!AP266)),Sheet1!AP266,"")</f>
        <v>0.5</v>
      </c>
      <c r="AO264">
        <f>IF(NOT(ISBLANK(Sheet1!AQ266)),Sheet1!AQ266,"")</f>
        <v>2</v>
      </c>
      <c r="AP264">
        <f>IF(NOT(ISBLANK(Sheet1!AR266)),Sheet1!AR266,"")</f>
        <v>0</v>
      </c>
      <c r="AQ264">
        <f>IF(NOT(ISBLANK(Sheet1!AS266)),Sheet1!AS266,"")</f>
        <v>2</v>
      </c>
      <c r="AR264">
        <f>IF(NOT(ISBLANK(Sheet1!AT266)),Sheet1!AT266,"")</f>
        <v>0</v>
      </c>
      <c r="AS264">
        <f>IF(NOT(ISBLANK(Sheet1!AU266)),Sheet1!AU266,"")</f>
        <v>1</v>
      </c>
      <c r="AT264">
        <f>IF(NOT(ISBLANK(Sheet1!AV266)),Sheet1!AV266,"")</f>
        <v>0</v>
      </c>
      <c r="AU264">
        <f>IF(NOT(ISBLANK(Sheet1!AW266)),Sheet1!AW266,"")</f>
        <v>0</v>
      </c>
      <c r="AV264">
        <f>IF(NOT(ISBLANK(Sheet1!AX266)),Sheet1!AX266,"")</f>
        <v>0</v>
      </c>
      <c r="AW264" t="str">
        <f>IF(NOT(ISBLANK(Sheet1!AZ266)),TEXT(Sheet1!AZ266,"hh:mm"),"")</f>
        <v>11:00</v>
      </c>
      <c r="AX264" t="str">
        <f>IF(NOT(ISBLANK(Sheet1!BA266)),TEXT(Sheet1!BA266,"hh:mm"),"")</f>
        <v>04:30</v>
      </c>
      <c r="AY264" t="str">
        <f>IF(NOT(ISBLANK(Sheet1!BB266)),Sheet1!BB266,"")</f>
        <v/>
      </c>
      <c r="AZ264" t="str">
        <f>IF(NOT(ISBLANK(Sheet1!BC266)),Sheet1!BC266,"")</f>
        <v/>
      </c>
      <c r="BA264" t="str">
        <f>IF(NOT(ISBLANK(Sheet1!BD266)),Sheet1!BD266,"")</f>
        <v/>
      </c>
      <c r="BB264" t="str">
        <f>IF(NOT(ISBLANK(Sheet1!BE266)),Sheet1!BE266,"")</f>
        <v/>
      </c>
      <c r="BC264" t="str">
        <f>IF(NOT(ISBLANK(Sheet1!BF266)),Sheet1!BF266,"")</f>
        <v/>
      </c>
      <c r="BD264" t="str">
        <f>IF(NOT(ISBLANK(Sheet1!BG266)),Sheet1!BG266,"")</f>
        <v/>
      </c>
      <c r="BE264" t="str">
        <f>IF(NOT(ISBLANK(Sheet1!BI266)),TEXT(Sheet1!BI266,"hh:mm"),"")</f>
        <v>07:15</v>
      </c>
      <c r="BF264" t="str">
        <f>IF(NOT(ISBLANK(Sheet1!BJ266)),TEXT(Sheet1!BJ266,"hh:mm"),"")</f>
        <v>03:30</v>
      </c>
      <c r="BG264" t="str">
        <f>IF(NOT(ISBLANK(Sheet1!BK266)),Sheet1!BK266,"")</f>
        <v/>
      </c>
      <c r="BH264" t="str">
        <f>IF(NOT(ISBLANK(Sheet1!BL266)),Sheet1!BL266,"")</f>
        <v/>
      </c>
      <c r="BI264" t="str">
        <f>IF(NOT(ISBLANK(Sheet1!BM266)),Sheet1!BM266,"")</f>
        <v/>
      </c>
      <c r="BJ264" t="str">
        <f>IF(NOT(ISBLANK(Sheet1!BN266)),Sheet1!BN266,"")</f>
        <v/>
      </c>
      <c r="BK264" t="str">
        <f>IF(NOT(ISBLANK(Sheet1!BO266)),Sheet1!BO266,"")</f>
        <v/>
      </c>
      <c r="BL264" t="str">
        <f>IF(NOT(ISBLANK(Sheet1!BP266)),Sheet1!BP266,"")</f>
        <v/>
      </c>
      <c r="BM264">
        <f t="shared" si="4"/>
        <v>4341</v>
      </c>
    </row>
    <row r="265" spans="1:65">
      <c r="A265">
        <f>Sheet1!A267</f>
        <v>264</v>
      </c>
      <c r="B265" t="str">
        <f>Sheet1!B267</f>
        <v>PW::PW0202::0100</v>
      </c>
      <c r="C265">
        <f>Sheet1!C267</f>
        <v>38.313667000000002</v>
      </c>
      <c r="D265">
        <f>Sheet1!D267</f>
        <v>-104.746139</v>
      </c>
      <c r="E265" t="str">
        <f>Sheet1!E267</f>
        <v>W Cokedale</v>
      </c>
      <c r="F265" s="8">
        <f>Sheet1!F267</f>
        <v>45125</v>
      </c>
      <c r="G265" s="8">
        <f>Sheet1!G267</f>
        <v>45132</v>
      </c>
      <c r="H265" t="str">
        <f>Sheet1!H267</f>
        <v>S Angus Dr</v>
      </c>
      <c r="I265">
        <f>Sheet1!I267</f>
        <v>45</v>
      </c>
      <c r="J265" t="str">
        <f>Sheet1!L267</f>
        <v>S Angus Dr</v>
      </c>
      <c r="K265">
        <f>Sheet1!M267</f>
        <v>40</v>
      </c>
      <c r="L265">
        <f>IF(NOT(ISBLANK(Sheet1!P267)),Sheet1!P267,"")</f>
        <v>85</v>
      </c>
      <c r="M265" t="str">
        <f>IF(NOT(ISBLANK(Sheet1!Q267)),Sheet1!Q267,"")</f>
        <v/>
      </c>
      <c r="N265" s="13">
        <f>IF(NOT(ISBLANK(Sheet1!S267)),Sheet1!S267,"")</f>
        <v>30</v>
      </c>
      <c r="O265" t="str">
        <f>IF(NOT(ISBLANK(Sheet1!T267)),Sheet1!T267,"")</f>
        <v/>
      </c>
      <c r="P265" s="13">
        <f>IF(NOT(ISBLANK(Sheet1!V267)),Sheet1!V267,"")</f>
        <v>30</v>
      </c>
      <c r="Q265" t="str">
        <f>IF(NOT(ISBLANK(Sheet1!W267)),Sheet1!W267,"")</f>
        <v/>
      </c>
      <c r="R265" t="str">
        <f>IF(NOT(ISBLANK(Sheet1!J267)),TEXT(Sheet1!J267,"hh:mm"),"")</f>
        <v>10:45</v>
      </c>
      <c r="S265" t="str">
        <f>IF(NOT(ISBLANK(Sheet1!K267)),TEXT(Sheet1!K267,"hh:mm"),"")</f>
        <v>04:00</v>
      </c>
      <c r="T265" t="str">
        <f>IF(NOT(ISBLANK(Sheet1!N267)),TEXT(Sheet1!N267,"hh:mm"),"")</f>
        <v>09:30</v>
      </c>
      <c r="U265" t="str">
        <f>IF(NOT(ISBLANK(Sheet1!O267)),TEXT(Sheet1!O267,"hh:mm"),"")</f>
        <v>04:00</v>
      </c>
      <c r="V265">
        <f>IF(NOT(ISBLANK(Sheet1!X267)),Sheet1!X267,"")</f>
        <v>573</v>
      </c>
      <c r="W265">
        <f>IF(NOT(ISBLANK(Sheet1!Y267)),Sheet1!Y267,"")</f>
        <v>0</v>
      </c>
      <c r="X265">
        <f>IF(NOT(ISBLANK(Sheet1!Z267)),Sheet1!Z267,"")</f>
        <v>0</v>
      </c>
      <c r="Y265">
        <f>IF(NOT(ISBLANK(Sheet1!AA267)),Sheet1!AA267,"")</f>
        <v>340</v>
      </c>
      <c r="Z265">
        <f>IF(NOT(ISBLANK(Sheet1!AB267)),Sheet1!AB267,"")</f>
        <v>59.3</v>
      </c>
      <c r="AA265">
        <f>IF(NOT(ISBLANK(Sheet1!AC267)),Sheet1!AC267,"")</f>
        <v>136</v>
      </c>
      <c r="AB265">
        <f>IF(NOT(ISBLANK(Sheet1!AD267)),Sheet1!AD267,"")</f>
        <v>23.7</v>
      </c>
      <c r="AC265">
        <f>IF(NOT(ISBLANK(Sheet1!AE267)),Sheet1!AE267,"")</f>
        <v>0</v>
      </c>
      <c r="AD265">
        <f>IF(NOT(ISBLANK(Sheet1!AF267)),Sheet1!AF267,"")</f>
        <v>0</v>
      </c>
      <c r="AE265">
        <f>IF(NOT(ISBLANK(Sheet1!AG267)),Sheet1!AG267,"")</f>
        <v>91</v>
      </c>
      <c r="AF265">
        <f>IF(NOT(ISBLANK(Sheet1!AH267)),Sheet1!AH267,"")</f>
        <v>15.9</v>
      </c>
      <c r="AG265">
        <f>IF(NOT(ISBLANK(Sheet1!AI267)),Sheet1!AI267,"")</f>
        <v>6</v>
      </c>
      <c r="AH265">
        <f>IF(NOT(ISBLANK(Sheet1!AJ267)),Sheet1!AJ267,"")</f>
        <v>1</v>
      </c>
      <c r="AI265">
        <f>IF(NOT(ISBLANK(Sheet1!AK267)),Sheet1!AK267,"")</f>
        <v>0</v>
      </c>
      <c r="AJ265">
        <f>IF(NOT(ISBLANK(Sheet1!AL267)),Sheet1!AL267,"")</f>
        <v>0</v>
      </c>
      <c r="AK265">
        <f>IF(NOT(ISBLANK(Sheet1!AM267)),Sheet1!AM267,"")</f>
        <v>0</v>
      </c>
      <c r="AL265">
        <f>IF(NOT(ISBLANK(Sheet1!AN267)),Sheet1!AN267,"")</f>
        <v>0</v>
      </c>
      <c r="AM265">
        <f>IF(NOT(ISBLANK(Sheet1!AO267)),Sheet1!AO267,"")</f>
        <v>0</v>
      </c>
      <c r="AN265">
        <f>IF(NOT(ISBLANK(Sheet1!AP267)),Sheet1!AP267,"")</f>
        <v>0</v>
      </c>
      <c r="AO265">
        <f>IF(NOT(ISBLANK(Sheet1!AQ267)),Sheet1!AQ267,"")</f>
        <v>0</v>
      </c>
      <c r="AP265">
        <f>IF(NOT(ISBLANK(Sheet1!AR267)),Sheet1!AR267,"")</f>
        <v>0</v>
      </c>
      <c r="AQ265">
        <f>IF(NOT(ISBLANK(Sheet1!AS267)),Sheet1!AS267,"")</f>
        <v>0</v>
      </c>
      <c r="AR265">
        <f>IF(NOT(ISBLANK(Sheet1!AT267)),Sheet1!AT267,"")</f>
        <v>0</v>
      </c>
      <c r="AS265">
        <f>IF(NOT(ISBLANK(Sheet1!AU267)),Sheet1!AU267,"")</f>
        <v>0</v>
      </c>
      <c r="AT265">
        <f>IF(NOT(ISBLANK(Sheet1!AV267)),Sheet1!AV267,"")</f>
        <v>0</v>
      </c>
      <c r="AU265">
        <f>IF(NOT(ISBLANK(Sheet1!AW267)),Sheet1!AW267,"")</f>
        <v>0</v>
      </c>
      <c r="AV265">
        <f>IF(NOT(ISBLANK(Sheet1!AX267)),Sheet1!AX267,"")</f>
        <v>0</v>
      </c>
      <c r="AW265" t="str">
        <f>IF(NOT(ISBLANK(Sheet1!AZ267)),TEXT(Sheet1!AZ267,"hh:mm"),"")</f>
        <v>10:45</v>
      </c>
      <c r="AX265" t="str">
        <f>IF(NOT(ISBLANK(Sheet1!BA267)),TEXT(Sheet1!BA267,"hh:mm"),"")</f>
        <v>04:00</v>
      </c>
      <c r="AY265" t="str">
        <f>IF(NOT(ISBLANK(Sheet1!BB267)),Sheet1!BB267,"")</f>
        <v/>
      </c>
      <c r="AZ265" t="str">
        <f>IF(NOT(ISBLANK(Sheet1!BC267)),Sheet1!BC267,"")</f>
        <v/>
      </c>
      <c r="BA265" t="str">
        <f>IF(NOT(ISBLANK(Sheet1!BD267)),Sheet1!BD267,"")</f>
        <v/>
      </c>
      <c r="BB265" t="str">
        <f>IF(NOT(ISBLANK(Sheet1!BE267)),Sheet1!BE267,"")</f>
        <v/>
      </c>
      <c r="BC265" t="str">
        <f>IF(NOT(ISBLANK(Sheet1!BF267)),Sheet1!BF267,"")</f>
        <v/>
      </c>
      <c r="BD265" t="str">
        <f>IF(NOT(ISBLANK(Sheet1!BG267)),Sheet1!BG267,"")</f>
        <v/>
      </c>
      <c r="BE265" t="str">
        <f>IF(NOT(ISBLANK(Sheet1!BI267)),TEXT(Sheet1!BI267,"hh:mm"),"")</f>
        <v>09:30</v>
      </c>
      <c r="BF265" t="str">
        <f>IF(NOT(ISBLANK(Sheet1!BJ267)),TEXT(Sheet1!BJ267,"hh:mm"),"")</f>
        <v>04:00</v>
      </c>
      <c r="BG265" t="str">
        <f>IF(NOT(ISBLANK(Sheet1!BK267)),Sheet1!BK267,"")</f>
        <v/>
      </c>
      <c r="BH265" t="str">
        <f>IF(NOT(ISBLANK(Sheet1!BL267)),Sheet1!BL267,"")</f>
        <v/>
      </c>
      <c r="BI265" t="str">
        <f>IF(NOT(ISBLANK(Sheet1!BM267)),Sheet1!BM267,"")</f>
        <v/>
      </c>
      <c r="BJ265" t="str">
        <f>IF(NOT(ISBLANK(Sheet1!BN267)),Sheet1!BN267,"")</f>
        <v/>
      </c>
      <c r="BK265" t="str">
        <f>IF(NOT(ISBLANK(Sheet1!BO267)),Sheet1!BO267,"")</f>
        <v/>
      </c>
      <c r="BL265" t="str">
        <f>IF(NOT(ISBLANK(Sheet1!BP267)),Sheet1!BP267,"")</f>
        <v/>
      </c>
      <c r="BM265">
        <f t="shared" si="4"/>
        <v>85</v>
      </c>
    </row>
    <row r="266" spans="1:65">
      <c r="A266">
        <f>Sheet1!A268</f>
        <v>265</v>
      </c>
      <c r="B266" t="str">
        <f>Sheet1!B268</f>
        <v>None</v>
      </c>
      <c r="C266">
        <f>Sheet1!C268</f>
        <v>38.383194000000003</v>
      </c>
      <c r="D266">
        <f>Sheet1!D268</f>
        <v>-104.722583</v>
      </c>
      <c r="E266" t="str">
        <f>Sheet1!E268</f>
        <v>E Fredonia Dr</v>
      </c>
      <c r="F266" s="8">
        <f>Sheet1!F268</f>
        <v>45125</v>
      </c>
      <c r="G266" s="8">
        <f>Sheet1!G268</f>
        <v>45132</v>
      </c>
      <c r="H266" t="str">
        <f>Sheet1!H268</f>
        <v>Platteville Blvd</v>
      </c>
      <c r="I266">
        <f>Sheet1!I268</f>
        <v>139</v>
      </c>
      <c r="J266" t="str">
        <f>Sheet1!L268</f>
        <v>Platteville Blvd</v>
      </c>
      <c r="K266">
        <f>Sheet1!M268</f>
        <v>132</v>
      </c>
      <c r="L266">
        <f>IF(NOT(ISBLANK(Sheet1!P268)),Sheet1!P268,"")</f>
        <v>271</v>
      </c>
      <c r="M266" t="str">
        <f>IF(NOT(ISBLANK(Sheet1!Q268)),Sheet1!Q268,"")</f>
        <v/>
      </c>
      <c r="N266" s="13">
        <f>IF(NOT(ISBLANK(Sheet1!S268)),Sheet1!S268,"")</f>
        <v>30</v>
      </c>
      <c r="O266" t="str">
        <f>IF(NOT(ISBLANK(Sheet1!T268)),Sheet1!T268,"")</f>
        <v/>
      </c>
      <c r="P266" s="13">
        <f>IF(NOT(ISBLANK(Sheet1!V268)),Sheet1!V268,"")</f>
        <v>30</v>
      </c>
      <c r="Q266" t="str">
        <f>IF(NOT(ISBLANK(Sheet1!W268)),Sheet1!W268,"")</f>
        <v/>
      </c>
      <c r="R266" t="str">
        <f>IF(NOT(ISBLANK(Sheet1!J268)),TEXT(Sheet1!J268,"hh:mm"),"")</f>
        <v>10:45</v>
      </c>
      <c r="S266" t="str">
        <f>IF(NOT(ISBLANK(Sheet1!K268)),TEXT(Sheet1!K268,"hh:mm"),"")</f>
        <v>04:45</v>
      </c>
      <c r="T266" t="str">
        <f>IF(NOT(ISBLANK(Sheet1!N268)),TEXT(Sheet1!N268,"hh:mm"),"")</f>
        <v>07:00</v>
      </c>
      <c r="U266" t="str">
        <f>IF(NOT(ISBLANK(Sheet1!O268)),TEXT(Sheet1!O268,"hh:mm"),"")</f>
        <v>04:15</v>
      </c>
      <c r="V266">
        <f>IF(NOT(ISBLANK(Sheet1!X268)),Sheet1!X268,"")</f>
        <v>1852</v>
      </c>
      <c r="W266">
        <f>IF(NOT(ISBLANK(Sheet1!Y268)),Sheet1!Y268,"")</f>
        <v>2</v>
      </c>
      <c r="X266">
        <f>IF(NOT(ISBLANK(Sheet1!Z268)),Sheet1!Z268,"")</f>
        <v>0.1</v>
      </c>
      <c r="Y266">
        <f>IF(NOT(ISBLANK(Sheet1!AA268)),Sheet1!AA268,"")</f>
        <v>1059</v>
      </c>
      <c r="Z266">
        <f>IF(NOT(ISBLANK(Sheet1!AB268)),Sheet1!AB268,"")</f>
        <v>57.2</v>
      </c>
      <c r="AA266">
        <f>IF(NOT(ISBLANK(Sheet1!AC268)),Sheet1!AC268,"")</f>
        <v>492</v>
      </c>
      <c r="AB266">
        <f>IF(NOT(ISBLANK(Sheet1!AD268)),Sheet1!AD268,"")</f>
        <v>26.6</v>
      </c>
      <c r="AC266">
        <f>IF(NOT(ISBLANK(Sheet1!AE268)),Sheet1!AE268,"")</f>
        <v>9</v>
      </c>
      <c r="AD266">
        <f>IF(NOT(ISBLANK(Sheet1!AF268)),Sheet1!AF268,"")</f>
        <v>0.5</v>
      </c>
      <c r="AE266">
        <f>IF(NOT(ISBLANK(Sheet1!AG268)),Sheet1!AG268,"")</f>
        <v>248</v>
      </c>
      <c r="AF266">
        <f>IF(NOT(ISBLANK(Sheet1!AH268)),Sheet1!AH268,"")</f>
        <v>13.4</v>
      </c>
      <c r="AG266">
        <f>IF(NOT(ISBLANK(Sheet1!AI268)),Sheet1!AI268,"")</f>
        <v>7</v>
      </c>
      <c r="AH266">
        <f>IF(NOT(ISBLANK(Sheet1!AJ268)),Sheet1!AJ268,"")</f>
        <v>0.4</v>
      </c>
      <c r="AI266">
        <f>IF(NOT(ISBLANK(Sheet1!AK268)),Sheet1!AK268,"")</f>
        <v>0</v>
      </c>
      <c r="AJ266">
        <f>IF(NOT(ISBLANK(Sheet1!AL268)),Sheet1!AL268,"")</f>
        <v>0</v>
      </c>
      <c r="AK266">
        <f>IF(NOT(ISBLANK(Sheet1!AM268)),Sheet1!AM268,"")</f>
        <v>35</v>
      </c>
      <c r="AL266">
        <f>IF(NOT(ISBLANK(Sheet1!AN268)),Sheet1!AN268,"")</f>
        <v>1.9</v>
      </c>
      <c r="AM266">
        <f>IF(NOT(ISBLANK(Sheet1!AO268)),Sheet1!AO268,"")</f>
        <v>0</v>
      </c>
      <c r="AN266">
        <f>IF(NOT(ISBLANK(Sheet1!AP268)),Sheet1!AP268,"")</f>
        <v>0</v>
      </c>
      <c r="AO266">
        <f>IF(NOT(ISBLANK(Sheet1!AQ268)),Sheet1!AQ268,"")</f>
        <v>0</v>
      </c>
      <c r="AP266">
        <f>IF(NOT(ISBLANK(Sheet1!AR268)),Sheet1!AR268,"")</f>
        <v>0</v>
      </c>
      <c r="AQ266">
        <f>IF(NOT(ISBLANK(Sheet1!AS268)),Sheet1!AS268,"")</f>
        <v>0</v>
      </c>
      <c r="AR266">
        <f>IF(NOT(ISBLANK(Sheet1!AT268)),Sheet1!AT268,"")</f>
        <v>0</v>
      </c>
      <c r="AS266">
        <f>IF(NOT(ISBLANK(Sheet1!AU268)),Sheet1!AU268,"")</f>
        <v>0</v>
      </c>
      <c r="AT266">
        <f>IF(NOT(ISBLANK(Sheet1!AV268)),Sheet1!AV268,"")</f>
        <v>0</v>
      </c>
      <c r="AU266">
        <f>IF(NOT(ISBLANK(Sheet1!AW268)),Sheet1!AW268,"")</f>
        <v>0</v>
      </c>
      <c r="AV266">
        <f>IF(NOT(ISBLANK(Sheet1!AX268)),Sheet1!AX268,"")</f>
        <v>0</v>
      </c>
      <c r="AW266" t="str">
        <f>IF(NOT(ISBLANK(Sheet1!AZ268)),TEXT(Sheet1!AZ268,"hh:mm"),"")</f>
        <v>10:45</v>
      </c>
      <c r="AX266" t="str">
        <f>IF(NOT(ISBLANK(Sheet1!BA268)),TEXT(Sheet1!BA268,"hh:mm"),"")</f>
        <v>04:45</v>
      </c>
      <c r="AY266" t="str">
        <f>IF(NOT(ISBLANK(Sheet1!BB268)),Sheet1!BB268,"")</f>
        <v/>
      </c>
      <c r="AZ266" t="str">
        <f>IF(NOT(ISBLANK(Sheet1!BC268)),Sheet1!BC268,"")</f>
        <v/>
      </c>
      <c r="BA266" t="str">
        <f>IF(NOT(ISBLANK(Sheet1!BD268)),Sheet1!BD268,"")</f>
        <v/>
      </c>
      <c r="BB266" t="str">
        <f>IF(NOT(ISBLANK(Sheet1!BE268)),Sheet1!BE268,"")</f>
        <v/>
      </c>
      <c r="BC266" t="str">
        <f>IF(NOT(ISBLANK(Sheet1!BF268)),Sheet1!BF268,"")</f>
        <v/>
      </c>
      <c r="BD266" t="str">
        <f>IF(NOT(ISBLANK(Sheet1!BG268)),Sheet1!BG268,"")</f>
        <v/>
      </c>
      <c r="BE266" t="str">
        <f>IF(NOT(ISBLANK(Sheet1!BI268)),TEXT(Sheet1!BI268,"hh:mm"),"")</f>
        <v>07:00</v>
      </c>
      <c r="BF266" t="str">
        <f>IF(NOT(ISBLANK(Sheet1!BJ268)),TEXT(Sheet1!BJ268,"hh:mm"),"")</f>
        <v>04:15</v>
      </c>
      <c r="BG266" t="str">
        <f>IF(NOT(ISBLANK(Sheet1!BK268)),Sheet1!BK268,"")</f>
        <v/>
      </c>
      <c r="BH266" t="str">
        <f>IF(NOT(ISBLANK(Sheet1!BL268)),Sheet1!BL268,"")</f>
        <v/>
      </c>
      <c r="BI266" t="str">
        <f>IF(NOT(ISBLANK(Sheet1!BM268)),Sheet1!BM268,"")</f>
        <v/>
      </c>
      <c r="BJ266" t="str">
        <f>IF(NOT(ISBLANK(Sheet1!BN268)),Sheet1!BN268,"")</f>
        <v/>
      </c>
      <c r="BK266" t="str">
        <f>IF(NOT(ISBLANK(Sheet1!BO268)),Sheet1!BO268,"")</f>
        <v/>
      </c>
      <c r="BL266" t="str">
        <f>IF(NOT(ISBLANK(Sheet1!BP268)),Sheet1!BP268,"")</f>
        <v/>
      </c>
      <c r="BM266">
        <f t="shared" si="4"/>
        <v>271</v>
      </c>
    </row>
    <row r="267" spans="1:65">
      <c r="A267">
        <f>Sheet1!A269</f>
        <v>266</v>
      </c>
      <c r="B267" t="str">
        <f>Sheet1!B269</f>
        <v>PW::PW0133::0300</v>
      </c>
      <c r="C267">
        <f>Sheet1!C269</f>
        <v>38.338194000000001</v>
      </c>
      <c r="D267">
        <f>Sheet1!D269</f>
        <v>-104.755278</v>
      </c>
      <c r="E267" t="str">
        <f>Sheet1!E269</f>
        <v>W Calle De Camelia</v>
      </c>
      <c r="F267" s="8">
        <f>Sheet1!F269</f>
        <v>45125</v>
      </c>
      <c r="G267" s="8">
        <f>Sheet1!G269</f>
        <v>45132</v>
      </c>
      <c r="H267" t="str">
        <f>Sheet1!H269</f>
        <v>S Brewer Dr</v>
      </c>
      <c r="I267">
        <f>Sheet1!I269</f>
        <v>82</v>
      </c>
      <c r="J267" t="str">
        <f>Sheet1!L269</f>
        <v>S Brewer Dr</v>
      </c>
      <c r="K267">
        <f>Sheet1!M269</f>
        <v>143</v>
      </c>
      <c r="L267" t="str">
        <f>IF(NOT(ISBLANK(Sheet1!P269)),Sheet1!P269,"")</f>
        <v/>
      </c>
      <c r="M267">
        <f>IF(NOT(ISBLANK(Sheet1!Q269)),Sheet1!Q269,"")</f>
        <v>225</v>
      </c>
      <c r="N267" s="13" t="str">
        <f>IF(NOT(ISBLANK(Sheet1!S269)),Sheet1!S269,"")</f>
        <v/>
      </c>
      <c r="O267">
        <f>IF(NOT(ISBLANK(Sheet1!T269)),Sheet1!T269,"")</f>
        <v>38</v>
      </c>
      <c r="P267" s="13">
        <f>IF(NOT(ISBLANK(Sheet1!V269)),Sheet1!V269,"")</f>
        <v>0</v>
      </c>
      <c r="Q267">
        <f>IF(NOT(ISBLANK(Sheet1!W269)),Sheet1!W269,"")</f>
        <v>40</v>
      </c>
      <c r="R267" t="str">
        <f>IF(NOT(ISBLANK(Sheet1!J269)),TEXT(Sheet1!J269,"hh:mm"),"")</f>
        <v>11:00</v>
      </c>
      <c r="S267" t="str">
        <f>IF(NOT(ISBLANK(Sheet1!K269)),TEXT(Sheet1!K269,"hh:mm"),"")</f>
        <v>02:00</v>
      </c>
      <c r="T267" t="str">
        <f>IF(NOT(ISBLANK(Sheet1!N269)),TEXT(Sheet1!N269,"hh:mm"),"")</f>
        <v>10:00</v>
      </c>
      <c r="U267" t="str">
        <f>IF(NOT(ISBLANK(Sheet1!O269)),TEXT(Sheet1!O269,"hh:mm"),"")</f>
        <v>05:00</v>
      </c>
      <c r="V267" t="str">
        <f>IF(NOT(ISBLANK(Sheet1!X269)),Sheet1!X269,"")</f>
        <v/>
      </c>
      <c r="W267" t="str">
        <f>IF(NOT(ISBLANK(Sheet1!Y269)),Sheet1!Y269,"")</f>
        <v/>
      </c>
      <c r="X267" t="str">
        <f>IF(NOT(ISBLANK(Sheet1!Z269)),Sheet1!Z269,"")</f>
        <v/>
      </c>
      <c r="Y267" t="str">
        <f>IF(NOT(ISBLANK(Sheet1!AA269)),Sheet1!AA269,"")</f>
        <v/>
      </c>
      <c r="Z267" t="str">
        <f>IF(NOT(ISBLANK(Sheet1!AB269)),Sheet1!AB269,"")</f>
        <v/>
      </c>
      <c r="AA267" t="str">
        <f>IF(NOT(ISBLANK(Sheet1!AC269)),Sheet1!AC269,"")</f>
        <v/>
      </c>
      <c r="AB267" t="str">
        <f>IF(NOT(ISBLANK(Sheet1!AD269)),Sheet1!AD269,"")</f>
        <v/>
      </c>
      <c r="AC267" t="str">
        <f>IF(NOT(ISBLANK(Sheet1!AE269)),Sheet1!AE269,"")</f>
        <v/>
      </c>
      <c r="AD267" t="str">
        <f>IF(NOT(ISBLANK(Sheet1!AF269)),Sheet1!AF269,"")</f>
        <v/>
      </c>
      <c r="AE267" t="str">
        <f>IF(NOT(ISBLANK(Sheet1!AG269)),Sheet1!AG269,"")</f>
        <v/>
      </c>
      <c r="AF267" t="str">
        <f>IF(NOT(ISBLANK(Sheet1!AH269)),Sheet1!AH269,"")</f>
        <v/>
      </c>
      <c r="AG267" t="str">
        <f>IF(NOT(ISBLANK(Sheet1!AI269)),Sheet1!AI269,"")</f>
        <v/>
      </c>
      <c r="AH267" t="str">
        <f>IF(NOT(ISBLANK(Sheet1!AJ269)),Sheet1!AJ269,"")</f>
        <v/>
      </c>
      <c r="AI267" t="str">
        <f>IF(NOT(ISBLANK(Sheet1!AK269)),Sheet1!AK269,"")</f>
        <v/>
      </c>
      <c r="AJ267" t="str">
        <f>IF(NOT(ISBLANK(Sheet1!AL269)),Sheet1!AL269,"")</f>
        <v/>
      </c>
      <c r="AK267" t="str">
        <f>IF(NOT(ISBLANK(Sheet1!AM269)),Sheet1!AM269,"")</f>
        <v/>
      </c>
      <c r="AL267" t="str">
        <f>IF(NOT(ISBLANK(Sheet1!AN269)),Sheet1!AN269,"")</f>
        <v/>
      </c>
      <c r="AM267" t="str">
        <f>IF(NOT(ISBLANK(Sheet1!AO269)),Sheet1!AO269,"")</f>
        <v/>
      </c>
      <c r="AN267" t="str">
        <f>IF(NOT(ISBLANK(Sheet1!AP269)),Sheet1!AP269,"")</f>
        <v/>
      </c>
      <c r="AO267" t="str">
        <f>IF(NOT(ISBLANK(Sheet1!AQ269)),Sheet1!AQ269,"")</f>
        <v/>
      </c>
      <c r="AP267" t="str">
        <f>IF(NOT(ISBLANK(Sheet1!AR269)),Sheet1!AR269,"")</f>
        <v/>
      </c>
      <c r="AQ267" t="str">
        <f>IF(NOT(ISBLANK(Sheet1!AS269)),Sheet1!AS269,"")</f>
        <v/>
      </c>
      <c r="AR267" t="str">
        <f>IF(NOT(ISBLANK(Sheet1!AT269)),Sheet1!AT269,"")</f>
        <v/>
      </c>
      <c r="AS267" t="str">
        <f>IF(NOT(ISBLANK(Sheet1!AU269)),Sheet1!AU269,"")</f>
        <v/>
      </c>
      <c r="AT267" t="str">
        <f>IF(NOT(ISBLANK(Sheet1!AV269)),Sheet1!AV269,"")</f>
        <v/>
      </c>
      <c r="AU267" t="str">
        <f>IF(NOT(ISBLANK(Sheet1!AW269)),Sheet1!AW269,"")</f>
        <v/>
      </c>
      <c r="AV267" t="str">
        <f>IF(NOT(ISBLANK(Sheet1!AX269)),Sheet1!AX269,"")</f>
        <v/>
      </c>
      <c r="AW267" t="str">
        <f>IF(NOT(ISBLANK(Sheet1!AZ269)),TEXT(Sheet1!AZ269,"hh:mm"),"")</f>
        <v>11:00</v>
      </c>
      <c r="AX267" t="str">
        <f>IF(NOT(ISBLANK(Sheet1!BA269)),TEXT(Sheet1!BA269,"hh:mm"),"")</f>
        <v>02:00</v>
      </c>
      <c r="AY267">
        <f>IF(NOT(ISBLANK(Sheet1!BB269)),Sheet1!BB269,"")</f>
        <v>13</v>
      </c>
      <c r="AZ267">
        <f>IF(NOT(ISBLANK(Sheet1!BC269)),Sheet1!BC269,"")</f>
        <v>2.2999999999999998</v>
      </c>
      <c r="BA267">
        <f>IF(NOT(ISBLANK(Sheet1!BD269)),Sheet1!BD269,"")</f>
        <v>536</v>
      </c>
      <c r="BB267">
        <f>IF(NOT(ISBLANK(Sheet1!BE269)),Sheet1!BE269,"")</f>
        <v>95.2</v>
      </c>
      <c r="BC267">
        <f>IF(NOT(ISBLANK(Sheet1!BF269)),Sheet1!BF269,"")</f>
        <v>14</v>
      </c>
      <c r="BD267">
        <f>IF(NOT(ISBLANK(Sheet1!BG269)),Sheet1!BG269,"")</f>
        <v>2.5</v>
      </c>
      <c r="BE267" t="str">
        <f>IF(NOT(ISBLANK(Sheet1!BI269)),TEXT(Sheet1!BI269,"hh:mm"),"")</f>
        <v>10:00</v>
      </c>
      <c r="BF267" t="str">
        <f>IF(NOT(ISBLANK(Sheet1!BJ269)),TEXT(Sheet1!BJ269,"hh:mm"),"")</f>
        <v>05:00</v>
      </c>
      <c r="BG267">
        <f>IF(NOT(ISBLANK(Sheet1!BK269)),Sheet1!BK269,"")</f>
        <v>20</v>
      </c>
      <c r="BH267">
        <f>IF(NOT(ISBLANK(Sheet1!BL269)),Sheet1!BL269,"")</f>
        <v>2</v>
      </c>
      <c r="BI267">
        <f>IF(NOT(ISBLANK(Sheet1!BM269)),Sheet1!BM269,"")</f>
        <v>931</v>
      </c>
      <c r="BJ267">
        <f>IF(NOT(ISBLANK(Sheet1!BN269)),Sheet1!BN269,"")</f>
        <v>93.9</v>
      </c>
      <c r="BK267">
        <f>IF(NOT(ISBLANK(Sheet1!BO269)),Sheet1!BO269,"")</f>
        <v>40</v>
      </c>
      <c r="BL267">
        <f>IF(NOT(ISBLANK(Sheet1!BP269)),Sheet1!BP269,"")</f>
        <v>4</v>
      </c>
      <c r="BM267">
        <f t="shared" si="4"/>
        <v>225</v>
      </c>
    </row>
    <row r="268" spans="1:65">
      <c r="A268">
        <f>Sheet1!A270</f>
        <v>267</v>
      </c>
      <c r="B268" t="str">
        <f>Sheet1!B270</f>
        <v>PW::PW0764::0700</v>
      </c>
      <c r="C268">
        <f>Sheet1!C270</f>
        <v>38.319279999999999</v>
      </c>
      <c r="D268">
        <f>Sheet1!D270</f>
        <v>-104.70256000000001</v>
      </c>
      <c r="E268" t="str">
        <f>Sheet1!E270</f>
        <v>E Spaulding Ave</v>
      </c>
      <c r="F268" s="8">
        <f>Sheet1!F270</f>
        <v>45125</v>
      </c>
      <c r="G268" s="8">
        <f>Sheet1!G270</f>
        <v>45132</v>
      </c>
      <c r="H268" t="str">
        <f>Sheet1!H270</f>
        <v>S Archdale Dr</v>
      </c>
      <c r="I268">
        <f>Sheet1!I270</f>
        <v>117</v>
      </c>
      <c r="J268" t="str">
        <f>Sheet1!L270</f>
        <v>S Archdale Dr</v>
      </c>
      <c r="K268">
        <f>Sheet1!M270</f>
        <v>126</v>
      </c>
      <c r="L268">
        <f>IF(NOT(ISBLANK(Sheet1!P270)),Sheet1!P270,"")</f>
        <v>243</v>
      </c>
      <c r="M268" t="str">
        <f>IF(NOT(ISBLANK(Sheet1!Q270)),Sheet1!Q270,"")</f>
        <v/>
      </c>
      <c r="N268" s="13">
        <f>IF(NOT(ISBLANK(Sheet1!S270)),Sheet1!S270,"")</f>
        <v>30</v>
      </c>
      <c r="O268">
        <f>IF(NOT(ISBLANK(Sheet1!T270)),Sheet1!T270,"")</f>
        <v>32.4</v>
      </c>
      <c r="P268" s="13">
        <f>IF(NOT(ISBLANK(Sheet1!V270)),Sheet1!V270,"")</f>
        <v>30</v>
      </c>
      <c r="Q268">
        <f>IF(NOT(ISBLANK(Sheet1!W270)),Sheet1!W270,"")</f>
        <v>40.299999999999997</v>
      </c>
      <c r="R268" t="str">
        <f>IF(NOT(ISBLANK(Sheet1!J270)),TEXT(Sheet1!J270,"hh:mm"),"")</f>
        <v>09:45</v>
      </c>
      <c r="S268" t="str">
        <f>IF(NOT(ISBLANK(Sheet1!K270)),TEXT(Sheet1!K270,"hh:mm"),"")</f>
        <v>04:15</v>
      </c>
      <c r="T268" t="str">
        <f>IF(NOT(ISBLANK(Sheet1!N270)),TEXT(Sheet1!N270,"hh:mm"),"")</f>
        <v>10:00</v>
      </c>
      <c r="U268" t="str">
        <f>IF(NOT(ISBLANK(Sheet1!O270)),TEXT(Sheet1!O270,"hh:mm"),"")</f>
        <v>01:00</v>
      </c>
      <c r="V268">
        <f>IF(NOT(ISBLANK(Sheet1!X270)),Sheet1!X270,"")</f>
        <v>1626</v>
      </c>
      <c r="W268">
        <f>IF(NOT(ISBLANK(Sheet1!Y270)),Sheet1!Y270,"")</f>
        <v>11</v>
      </c>
      <c r="X268">
        <f>IF(NOT(ISBLANK(Sheet1!Z270)),Sheet1!Z270,"")</f>
        <v>0.7</v>
      </c>
      <c r="Y268">
        <f>IF(NOT(ISBLANK(Sheet1!AA270)),Sheet1!AA270,"")</f>
        <v>873</v>
      </c>
      <c r="Z268">
        <f>IF(NOT(ISBLANK(Sheet1!AB270)),Sheet1!AB270,"")</f>
        <v>53.7</v>
      </c>
      <c r="AA268">
        <f>IF(NOT(ISBLANK(Sheet1!AC270)),Sheet1!AC270,"")</f>
        <v>432</v>
      </c>
      <c r="AB268">
        <f>IF(NOT(ISBLANK(Sheet1!AD270)),Sheet1!AD270,"")</f>
        <v>26.6</v>
      </c>
      <c r="AC268">
        <f>IF(NOT(ISBLANK(Sheet1!AE270)),Sheet1!AE270,"")</f>
        <v>2</v>
      </c>
      <c r="AD268">
        <f>IF(NOT(ISBLANK(Sheet1!AF270)),Sheet1!AF270,"")</f>
        <v>0.1</v>
      </c>
      <c r="AE268">
        <f>IF(NOT(ISBLANK(Sheet1!AG270)),Sheet1!AG270,"")</f>
        <v>289</v>
      </c>
      <c r="AF268">
        <f>IF(NOT(ISBLANK(Sheet1!AH270)),Sheet1!AH270,"")</f>
        <v>17.8</v>
      </c>
      <c r="AG268">
        <f>IF(NOT(ISBLANK(Sheet1!AI270)),Sheet1!AI270,"")</f>
        <v>2</v>
      </c>
      <c r="AH268">
        <f>IF(NOT(ISBLANK(Sheet1!AJ270)),Sheet1!AJ270,"")</f>
        <v>0.1</v>
      </c>
      <c r="AI268">
        <f>IF(NOT(ISBLANK(Sheet1!AK270)),Sheet1!AK270,"")</f>
        <v>0</v>
      </c>
      <c r="AJ268">
        <f>IF(NOT(ISBLANK(Sheet1!AL270)),Sheet1!AL270,"")</f>
        <v>0</v>
      </c>
      <c r="AK268">
        <f>IF(NOT(ISBLANK(Sheet1!AM270)),Sheet1!AM270,"")</f>
        <v>16</v>
      </c>
      <c r="AL268">
        <f>IF(NOT(ISBLANK(Sheet1!AN270)),Sheet1!AN270,"")</f>
        <v>1</v>
      </c>
      <c r="AM268">
        <f>IF(NOT(ISBLANK(Sheet1!AO270)),Sheet1!AO270,"")</f>
        <v>1</v>
      </c>
      <c r="AN268">
        <f>IF(NOT(ISBLANK(Sheet1!AP270)),Sheet1!AP270,"")</f>
        <v>0.1</v>
      </c>
      <c r="AO268">
        <f>IF(NOT(ISBLANK(Sheet1!AQ270)),Sheet1!AQ270,"")</f>
        <v>0</v>
      </c>
      <c r="AP268">
        <f>IF(NOT(ISBLANK(Sheet1!AR270)),Sheet1!AR270,"")</f>
        <v>0</v>
      </c>
      <c r="AQ268">
        <f>IF(NOT(ISBLANK(Sheet1!AS270)),Sheet1!AS270,"")</f>
        <v>0</v>
      </c>
      <c r="AR268">
        <f>IF(NOT(ISBLANK(Sheet1!AT270)),Sheet1!AT270,"")</f>
        <v>0</v>
      </c>
      <c r="AS268">
        <f>IF(NOT(ISBLANK(Sheet1!AU270)),Sheet1!AU270,"")</f>
        <v>0</v>
      </c>
      <c r="AT268">
        <f>IF(NOT(ISBLANK(Sheet1!AV270)),Sheet1!AV270,"")</f>
        <v>0</v>
      </c>
      <c r="AU268">
        <f>IF(NOT(ISBLANK(Sheet1!AW270)),Sheet1!AW270,"")</f>
        <v>0</v>
      </c>
      <c r="AV268">
        <f>IF(NOT(ISBLANK(Sheet1!AX270)),Sheet1!AX270,"")</f>
        <v>0</v>
      </c>
      <c r="AW268" t="str">
        <f>IF(NOT(ISBLANK(Sheet1!AZ270)),TEXT(Sheet1!AZ270,"hh:mm"),"")</f>
        <v>09:45</v>
      </c>
      <c r="AX268" t="str">
        <f>IF(NOT(ISBLANK(Sheet1!BA270)),TEXT(Sheet1!BA270,"hh:mm"),"")</f>
        <v>04:15</v>
      </c>
      <c r="AY268" t="str">
        <f>IF(NOT(ISBLANK(Sheet1!BB270)),Sheet1!BB270,"")</f>
        <v/>
      </c>
      <c r="AZ268" t="str">
        <f>IF(NOT(ISBLANK(Sheet1!BC270)),Sheet1!BC270,"")</f>
        <v/>
      </c>
      <c r="BA268" t="str">
        <f>IF(NOT(ISBLANK(Sheet1!BD270)),Sheet1!BD270,"")</f>
        <v/>
      </c>
      <c r="BB268" t="str">
        <f>IF(NOT(ISBLANK(Sheet1!BE270)),Sheet1!BE270,"")</f>
        <v/>
      </c>
      <c r="BC268" t="str">
        <f>IF(NOT(ISBLANK(Sheet1!BF270)),Sheet1!BF270,"")</f>
        <v/>
      </c>
      <c r="BD268" t="str">
        <f>IF(NOT(ISBLANK(Sheet1!BG270)),Sheet1!BG270,"")</f>
        <v/>
      </c>
      <c r="BE268" t="str">
        <f>IF(NOT(ISBLANK(Sheet1!BI270)),TEXT(Sheet1!BI270,"hh:mm"),"")</f>
        <v>10:00</v>
      </c>
      <c r="BF268" t="str">
        <f>IF(NOT(ISBLANK(Sheet1!BJ270)),TEXT(Sheet1!BJ270,"hh:mm"),"")</f>
        <v>01:00</v>
      </c>
      <c r="BG268" t="str">
        <f>IF(NOT(ISBLANK(Sheet1!BK270)),Sheet1!BK270,"")</f>
        <v/>
      </c>
      <c r="BH268" t="str">
        <f>IF(NOT(ISBLANK(Sheet1!BL270)),Sheet1!BL270,"")</f>
        <v/>
      </c>
      <c r="BI268" t="str">
        <f>IF(NOT(ISBLANK(Sheet1!BM270)),Sheet1!BM270,"")</f>
        <v/>
      </c>
      <c r="BJ268" t="str">
        <f>IF(NOT(ISBLANK(Sheet1!BN270)),Sheet1!BN270,"")</f>
        <v/>
      </c>
      <c r="BK268" t="str">
        <f>IF(NOT(ISBLANK(Sheet1!BO270)),Sheet1!BO270,"")</f>
        <v/>
      </c>
      <c r="BL268" t="str">
        <f>IF(NOT(ISBLANK(Sheet1!BP270)),Sheet1!BP270,"")</f>
        <v/>
      </c>
      <c r="BM268">
        <f t="shared" si="4"/>
        <v>243</v>
      </c>
    </row>
    <row r="269" spans="1:65">
      <c r="A269">
        <f>Sheet1!A271</f>
        <v>268</v>
      </c>
      <c r="B269" t="str">
        <f>Sheet1!B271</f>
        <v>None</v>
      </c>
      <c r="C269">
        <f>Sheet1!C271</f>
        <v>38.381210000000003</v>
      </c>
      <c r="D269">
        <f>Sheet1!D271</f>
        <v>-104.72410000000001</v>
      </c>
      <c r="E269" t="str">
        <f>Sheet1!E271</f>
        <v>N Parkridge Dr</v>
      </c>
      <c r="F269" s="8">
        <f>Sheet1!F271</f>
        <v>45125</v>
      </c>
      <c r="G269" s="8">
        <f>Sheet1!G271</f>
        <v>45132</v>
      </c>
      <c r="H269" t="str">
        <f>Sheet1!H271</f>
        <v>N Platteville Blvd</v>
      </c>
      <c r="I269">
        <f>Sheet1!I271</f>
        <v>140</v>
      </c>
      <c r="J269" t="str">
        <f>Sheet1!L271</f>
        <v>N Platteville Blvd</v>
      </c>
      <c r="K269">
        <f>Sheet1!M271</f>
        <v>142</v>
      </c>
      <c r="L269">
        <f>IF(NOT(ISBLANK(Sheet1!P271)),Sheet1!P271,"")</f>
        <v>282</v>
      </c>
      <c r="M269" t="str">
        <f>IF(NOT(ISBLANK(Sheet1!Q271)),Sheet1!Q271,"")</f>
        <v/>
      </c>
      <c r="N269" s="13">
        <f>IF(NOT(ISBLANK(Sheet1!S271)),Sheet1!S271,"")</f>
        <v>30</v>
      </c>
      <c r="O269" t="str">
        <f>IF(NOT(ISBLANK(Sheet1!T271)),Sheet1!T271,"")</f>
        <v/>
      </c>
      <c r="P269" s="13">
        <f>IF(NOT(ISBLANK(Sheet1!V271)),Sheet1!V271,"")</f>
        <v>30</v>
      </c>
      <c r="Q269" t="str">
        <f>IF(NOT(ISBLANK(Sheet1!W271)),Sheet1!W271,"")</f>
        <v/>
      </c>
      <c r="R269" t="str">
        <f>IF(NOT(ISBLANK(Sheet1!J271)),TEXT(Sheet1!J271,"hh:mm"),"")</f>
        <v>09:30</v>
      </c>
      <c r="S269" t="str">
        <f>IF(NOT(ISBLANK(Sheet1!K271)),TEXT(Sheet1!K271,"hh:mm"),"")</f>
        <v>03:15</v>
      </c>
      <c r="T269" t="str">
        <f>IF(NOT(ISBLANK(Sheet1!N271)),TEXT(Sheet1!N271,"hh:mm"),"")</f>
        <v>10:00</v>
      </c>
      <c r="U269" t="str">
        <f>IF(NOT(ISBLANK(Sheet1!O271)),TEXT(Sheet1!O271,"hh:mm"),"")</f>
        <v>03:15</v>
      </c>
      <c r="V269">
        <f>IF(NOT(ISBLANK(Sheet1!X271)),Sheet1!X271,"")</f>
        <v>1932</v>
      </c>
      <c r="W269">
        <f>IF(NOT(ISBLANK(Sheet1!Y271)),Sheet1!Y271,"")</f>
        <v>18</v>
      </c>
      <c r="X269">
        <f>IF(NOT(ISBLANK(Sheet1!Z271)),Sheet1!Z271,"")</f>
        <v>0.9</v>
      </c>
      <c r="Y269">
        <f>IF(NOT(ISBLANK(Sheet1!AA271)),Sheet1!AA271,"")</f>
        <v>1187</v>
      </c>
      <c r="Z269">
        <f>IF(NOT(ISBLANK(Sheet1!AB271)),Sheet1!AB271,"")</f>
        <v>61.4</v>
      </c>
      <c r="AA269">
        <f>IF(NOT(ISBLANK(Sheet1!AC271)),Sheet1!AC271,"")</f>
        <v>489</v>
      </c>
      <c r="AB269">
        <f>IF(NOT(ISBLANK(Sheet1!AD271)),Sheet1!AD271,"")</f>
        <v>25.3</v>
      </c>
      <c r="AC269">
        <f>IF(NOT(ISBLANK(Sheet1!AE271)),Sheet1!AE271,"")</f>
        <v>6</v>
      </c>
      <c r="AD269">
        <f>IF(NOT(ISBLANK(Sheet1!AF271)),Sheet1!AF271,"")</f>
        <v>0.3</v>
      </c>
      <c r="AE269">
        <f>IF(NOT(ISBLANK(Sheet1!AG271)),Sheet1!AG271,"")</f>
        <v>177</v>
      </c>
      <c r="AF269">
        <f>IF(NOT(ISBLANK(Sheet1!AH271)),Sheet1!AH271,"")</f>
        <v>9.1999999999999993</v>
      </c>
      <c r="AG269">
        <f>IF(NOT(ISBLANK(Sheet1!AI271)),Sheet1!AI271,"")</f>
        <v>19</v>
      </c>
      <c r="AH269">
        <f>IF(NOT(ISBLANK(Sheet1!AJ271)),Sheet1!AJ271,"")</f>
        <v>1</v>
      </c>
      <c r="AI269">
        <f>IF(NOT(ISBLANK(Sheet1!AK271)),Sheet1!AK271,"")</f>
        <v>0</v>
      </c>
      <c r="AJ269">
        <f>IF(NOT(ISBLANK(Sheet1!AL271)),Sheet1!AL271,"")</f>
        <v>0</v>
      </c>
      <c r="AK269">
        <f>IF(NOT(ISBLANK(Sheet1!AM271)),Sheet1!AM271,"")</f>
        <v>36</v>
      </c>
      <c r="AL269">
        <f>IF(NOT(ISBLANK(Sheet1!AN271)),Sheet1!AN271,"")</f>
        <v>1.9</v>
      </c>
      <c r="AM269">
        <f>IF(NOT(ISBLANK(Sheet1!AO271)),Sheet1!AO271,"")</f>
        <v>0</v>
      </c>
      <c r="AN269">
        <f>IF(NOT(ISBLANK(Sheet1!AP271)),Sheet1!AP271,"")</f>
        <v>0</v>
      </c>
      <c r="AO269">
        <f>IF(NOT(ISBLANK(Sheet1!AQ271)),Sheet1!AQ271,"")</f>
        <v>0</v>
      </c>
      <c r="AP269">
        <f>IF(NOT(ISBLANK(Sheet1!AR271)),Sheet1!AR271,"")</f>
        <v>0</v>
      </c>
      <c r="AQ269">
        <f>IF(NOT(ISBLANK(Sheet1!AS271)),Sheet1!AS271,"")</f>
        <v>0</v>
      </c>
      <c r="AR269">
        <f>IF(NOT(ISBLANK(Sheet1!AT271)),Sheet1!AT271,"")</f>
        <v>0</v>
      </c>
      <c r="AS269">
        <f>IF(NOT(ISBLANK(Sheet1!AU271)),Sheet1!AU271,"")</f>
        <v>0</v>
      </c>
      <c r="AT269">
        <f>IF(NOT(ISBLANK(Sheet1!AV271)),Sheet1!AV271,"")</f>
        <v>0</v>
      </c>
      <c r="AU269">
        <f>IF(NOT(ISBLANK(Sheet1!AW271)),Sheet1!AW271,"")</f>
        <v>0</v>
      </c>
      <c r="AV269">
        <f>IF(NOT(ISBLANK(Sheet1!AX271)),Sheet1!AX271,"")</f>
        <v>0</v>
      </c>
      <c r="AW269" t="str">
        <f>IF(NOT(ISBLANK(Sheet1!AZ271)),TEXT(Sheet1!AZ271,"hh:mm"),"")</f>
        <v>09:30</v>
      </c>
      <c r="AX269" t="str">
        <f>IF(NOT(ISBLANK(Sheet1!BA271)),TEXT(Sheet1!BA271,"hh:mm"),"")</f>
        <v>03:15</v>
      </c>
      <c r="AY269" t="str">
        <f>IF(NOT(ISBLANK(Sheet1!BB271)),Sheet1!BB271,"")</f>
        <v/>
      </c>
      <c r="AZ269" t="str">
        <f>IF(NOT(ISBLANK(Sheet1!BC271)),Sheet1!BC271,"")</f>
        <v/>
      </c>
      <c r="BA269" t="str">
        <f>IF(NOT(ISBLANK(Sheet1!BD271)),Sheet1!BD271,"")</f>
        <v/>
      </c>
      <c r="BB269" t="str">
        <f>IF(NOT(ISBLANK(Sheet1!BE271)),Sheet1!BE271,"")</f>
        <v/>
      </c>
      <c r="BC269" t="str">
        <f>IF(NOT(ISBLANK(Sheet1!BF271)),Sheet1!BF271,"")</f>
        <v/>
      </c>
      <c r="BD269" t="str">
        <f>IF(NOT(ISBLANK(Sheet1!BG271)),Sheet1!BG271,"")</f>
        <v/>
      </c>
      <c r="BE269" t="str">
        <f>IF(NOT(ISBLANK(Sheet1!BI271)),TEXT(Sheet1!BI271,"hh:mm"),"")</f>
        <v>10:00</v>
      </c>
      <c r="BF269" t="str">
        <f>IF(NOT(ISBLANK(Sheet1!BJ271)),TEXT(Sheet1!BJ271,"hh:mm"),"")</f>
        <v>03:15</v>
      </c>
      <c r="BG269" t="str">
        <f>IF(NOT(ISBLANK(Sheet1!BK271)),Sheet1!BK271,"")</f>
        <v/>
      </c>
      <c r="BH269" t="str">
        <f>IF(NOT(ISBLANK(Sheet1!BL271)),Sheet1!BL271,"")</f>
        <v/>
      </c>
      <c r="BI269" t="str">
        <f>IF(NOT(ISBLANK(Sheet1!BM271)),Sheet1!BM271,"")</f>
        <v/>
      </c>
      <c r="BJ269" t="str">
        <f>IF(NOT(ISBLANK(Sheet1!BN271)),Sheet1!BN271,"")</f>
        <v/>
      </c>
      <c r="BK269" t="str">
        <f>IF(NOT(ISBLANK(Sheet1!BO271)),Sheet1!BO271,"")</f>
        <v/>
      </c>
      <c r="BL269" t="str">
        <f>IF(NOT(ISBLANK(Sheet1!BP271)),Sheet1!BP271,"")</f>
        <v/>
      </c>
      <c r="BM269">
        <f t="shared" si="4"/>
        <v>282</v>
      </c>
    </row>
    <row r="270" spans="1:65">
      <c r="A270">
        <f>Sheet1!A272</f>
        <v>269</v>
      </c>
      <c r="B270" t="str">
        <f>Sheet1!B272</f>
        <v>PW::PW0779::0100</v>
      </c>
      <c r="C270">
        <f>Sheet1!C272</f>
        <v>38.301082999999998</v>
      </c>
      <c r="D270">
        <f>Sheet1!D272</f>
        <v>-104.735389</v>
      </c>
      <c r="E270" t="str">
        <f>Sheet1!E272</f>
        <v>W Sunnyslope Dr</v>
      </c>
      <c r="F270" s="8">
        <f>Sheet1!F272</f>
        <v>45127</v>
      </c>
      <c r="G270" s="8">
        <f>Sheet1!G272</f>
        <v>45133</v>
      </c>
      <c r="H270" t="str">
        <f>Sheet1!H272</f>
        <v>S Dante Dr</v>
      </c>
      <c r="I270">
        <f>Sheet1!I272</f>
        <v>118</v>
      </c>
      <c r="J270" t="str">
        <f>Sheet1!L272</f>
        <v>S Dante Dr</v>
      </c>
      <c r="K270">
        <f>Sheet1!M272</f>
        <v>115</v>
      </c>
      <c r="L270">
        <f>IF(NOT(ISBLANK(Sheet1!P272)),Sheet1!P272,"")</f>
        <v>233</v>
      </c>
      <c r="M270">
        <f>IF(NOT(ISBLANK(Sheet1!Q272)),Sheet1!Q272,"")</f>
        <v>233</v>
      </c>
      <c r="N270" s="13">
        <f>IF(NOT(ISBLANK(Sheet1!S272)),Sheet1!S272,"")</f>
        <v>30</v>
      </c>
      <c r="O270">
        <f>IF(NOT(ISBLANK(Sheet1!T272)),Sheet1!T272,"")</f>
        <v>36</v>
      </c>
      <c r="P270" s="13">
        <f>IF(NOT(ISBLANK(Sheet1!V272)),Sheet1!V272,"")</f>
        <v>30</v>
      </c>
      <c r="Q270">
        <f>IF(NOT(ISBLANK(Sheet1!W272)),Sheet1!W272,"")</f>
        <v>40.6</v>
      </c>
      <c r="R270" t="str">
        <f>IF(NOT(ISBLANK(Sheet1!J272)),TEXT(Sheet1!J272,"hh:mm"),"")</f>
        <v>10:15</v>
      </c>
      <c r="S270" t="str">
        <f>IF(NOT(ISBLANK(Sheet1!K272)),TEXT(Sheet1!K272,"hh:mm"),"")</f>
        <v>03:30</v>
      </c>
      <c r="T270" t="str">
        <f>IF(NOT(ISBLANK(Sheet1!N272)),TEXT(Sheet1!N272,"hh:mm"),"")</f>
        <v>09:15</v>
      </c>
      <c r="U270" t="str">
        <f>IF(NOT(ISBLANK(Sheet1!O272)),TEXT(Sheet1!O272,"hh:mm"),"")</f>
        <v>12:15</v>
      </c>
      <c r="V270">
        <f>IF(NOT(ISBLANK(Sheet1!X272)),Sheet1!X272,"")</f>
        <v>1274</v>
      </c>
      <c r="W270">
        <f>IF(NOT(ISBLANK(Sheet1!Y272)),Sheet1!Y272,"")</f>
        <v>20</v>
      </c>
      <c r="X270">
        <f>IF(NOT(ISBLANK(Sheet1!Z272)),Sheet1!Z272,"")</f>
        <v>1.6</v>
      </c>
      <c r="Y270">
        <f>IF(NOT(ISBLANK(Sheet1!AA272)),Sheet1!AA272,"")</f>
        <v>226</v>
      </c>
      <c r="Z270">
        <f>IF(NOT(ISBLANK(Sheet1!AB272)),Sheet1!AB272,"")</f>
        <v>17.7</v>
      </c>
      <c r="AA270">
        <f>IF(NOT(ISBLANK(Sheet1!AC272)),Sheet1!AC272,"")</f>
        <v>723</v>
      </c>
      <c r="AB270">
        <f>IF(NOT(ISBLANK(Sheet1!AD272)),Sheet1!AD272,"")</f>
        <v>56.8</v>
      </c>
      <c r="AC270">
        <f>IF(NOT(ISBLANK(Sheet1!AE272)),Sheet1!AE272,"")</f>
        <v>2</v>
      </c>
      <c r="AD270">
        <f>IF(NOT(ISBLANK(Sheet1!AF272)),Sheet1!AF272,"")</f>
        <v>0.2</v>
      </c>
      <c r="AE270">
        <f>IF(NOT(ISBLANK(Sheet1!AG272)),Sheet1!AG272,"")</f>
        <v>287</v>
      </c>
      <c r="AF270">
        <f>IF(NOT(ISBLANK(Sheet1!AH272)),Sheet1!AH272,"")</f>
        <v>22.5</v>
      </c>
      <c r="AG270">
        <f>IF(NOT(ISBLANK(Sheet1!AI272)),Sheet1!AI272,"")</f>
        <v>1</v>
      </c>
      <c r="AH270">
        <f>IF(NOT(ISBLANK(Sheet1!AJ272)),Sheet1!AJ272,"")</f>
        <v>0.1</v>
      </c>
      <c r="AI270">
        <f>IF(NOT(ISBLANK(Sheet1!AK272)),Sheet1!AK272,"")</f>
        <v>0</v>
      </c>
      <c r="AJ270">
        <f>IF(NOT(ISBLANK(Sheet1!AL272)),Sheet1!AL272,"")</f>
        <v>0</v>
      </c>
      <c r="AK270">
        <f>IF(NOT(ISBLANK(Sheet1!AM272)),Sheet1!AM272,"")</f>
        <v>14</v>
      </c>
      <c r="AL270">
        <f>IF(NOT(ISBLANK(Sheet1!AN272)),Sheet1!AN272,"")</f>
        <v>1.1000000000000001</v>
      </c>
      <c r="AM270">
        <f>IF(NOT(ISBLANK(Sheet1!AO272)),Sheet1!AO272,"")</f>
        <v>1</v>
      </c>
      <c r="AN270">
        <f>IF(NOT(ISBLANK(Sheet1!AP272)),Sheet1!AP272,"")</f>
        <v>0.1</v>
      </c>
      <c r="AO270">
        <f>IF(NOT(ISBLANK(Sheet1!AQ272)),Sheet1!AQ272,"")</f>
        <v>0</v>
      </c>
      <c r="AP270">
        <f>IF(NOT(ISBLANK(Sheet1!AR272)),Sheet1!AR272,"")</f>
        <v>0</v>
      </c>
      <c r="AQ270">
        <f>IF(NOT(ISBLANK(Sheet1!AS272)),Sheet1!AS272,"")</f>
        <v>0</v>
      </c>
      <c r="AR270">
        <f>IF(NOT(ISBLANK(Sheet1!AT272)),Sheet1!AT272,"")</f>
        <v>0</v>
      </c>
      <c r="AS270">
        <f>IF(NOT(ISBLANK(Sheet1!AU272)),Sheet1!AU272,"")</f>
        <v>0</v>
      </c>
      <c r="AT270">
        <f>IF(NOT(ISBLANK(Sheet1!AV272)),Sheet1!AV272,"")</f>
        <v>0</v>
      </c>
      <c r="AU270">
        <f>IF(NOT(ISBLANK(Sheet1!AW272)),Sheet1!AW272,"")</f>
        <v>0</v>
      </c>
      <c r="AV270">
        <f>IF(NOT(ISBLANK(Sheet1!AX272)),Sheet1!AX272,"")</f>
        <v>0</v>
      </c>
      <c r="AW270" t="str">
        <f>IF(NOT(ISBLANK(Sheet1!AZ272)),TEXT(Sheet1!AZ272,"hh:mm"),"")</f>
        <v>10:15</v>
      </c>
      <c r="AX270" t="str">
        <f>IF(NOT(ISBLANK(Sheet1!BA272)),TEXT(Sheet1!BA272,"hh:mm"),"")</f>
        <v>03:30</v>
      </c>
      <c r="AY270" t="str">
        <f>IF(NOT(ISBLANK(Sheet1!BB272)),Sheet1!BB272,"")</f>
        <v/>
      </c>
      <c r="AZ270" t="str">
        <f>IF(NOT(ISBLANK(Sheet1!BC272)),Sheet1!BC272,"")</f>
        <v/>
      </c>
      <c r="BA270" t="str">
        <f>IF(NOT(ISBLANK(Sheet1!BD272)),Sheet1!BD272,"")</f>
        <v/>
      </c>
      <c r="BB270" t="str">
        <f>IF(NOT(ISBLANK(Sheet1!BE272)),Sheet1!BE272,"")</f>
        <v/>
      </c>
      <c r="BC270" t="str">
        <f>IF(NOT(ISBLANK(Sheet1!BF272)),Sheet1!BF272,"")</f>
        <v/>
      </c>
      <c r="BD270" t="str">
        <f>IF(NOT(ISBLANK(Sheet1!BG272)),Sheet1!BG272,"")</f>
        <v/>
      </c>
      <c r="BE270" t="str">
        <f>IF(NOT(ISBLANK(Sheet1!BI272)),TEXT(Sheet1!BI272,"hh:mm"),"")</f>
        <v>09:15</v>
      </c>
      <c r="BF270" t="str">
        <f>IF(NOT(ISBLANK(Sheet1!BJ272)),TEXT(Sheet1!BJ272,"hh:mm"),"")</f>
        <v>12:15</v>
      </c>
      <c r="BG270" t="str">
        <f>IF(NOT(ISBLANK(Sheet1!BK272)),Sheet1!BK272,"")</f>
        <v/>
      </c>
      <c r="BH270" t="str">
        <f>IF(NOT(ISBLANK(Sheet1!BL272)),Sheet1!BL272,"")</f>
        <v/>
      </c>
      <c r="BI270" t="str">
        <f>IF(NOT(ISBLANK(Sheet1!BM272)),Sheet1!BM272,"")</f>
        <v/>
      </c>
      <c r="BJ270" t="str">
        <f>IF(NOT(ISBLANK(Sheet1!BN272)),Sheet1!BN272,"")</f>
        <v/>
      </c>
      <c r="BK270" t="str">
        <f>IF(NOT(ISBLANK(Sheet1!BO272)),Sheet1!BO272,"")</f>
        <v/>
      </c>
      <c r="BL270" t="str">
        <f>IF(NOT(ISBLANK(Sheet1!BP272)),Sheet1!BP272,"")</f>
        <v/>
      </c>
      <c r="BM270">
        <f t="shared" si="4"/>
        <v>233</v>
      </c>
    </row>
    <row r="271" spans="1:65">
      <c r="A271">
        <f>Sheet1!A273</f>
        <v>270</v>
      </c>
      <c r="B271" t="str">
        <f>Sheet1!B273</f>
        <v>PW::PW0048::0100</v>
      </c>
      <c r="C271">
        <f>Sheet1!C273</f>
        <v>38.314222000000001</v>
      </c>
      <c r="D271">
        <f>Sheet1!D273</f>
        <v>-104.814611</v>
      </c>
      <c r="E271" t="str">
        <f>Sheet1!E273</f>
        <v>S Avenida Del Oro</v>
      </c>
      <c r="F271" s="8">
        <f>Sheet1!F273</f>
        <v>45126</v>
      </c>
      <c r="G271" s="8">
        <f>Sheet1!G273</f>
        <v>45133</v>
      </c>
      <c r="H271" t="str">
        <f>Sheet1!H273</f>
        <v>Guatamote Dr</v>
      </c>
      <c r="I271">
        <f>Sheet1!I273</f>
        <v>558</v>
      </c>
      <c r="J271" t="str">
        <f>Sheet1!L273</f>
        <v>Guatamote Dr</v>
      </c>
      <c r="K271">
        <f>Sheet1!M273</f>
        <v>672</v>
      </c>
      <c r="L271" t="str">
        <f>IF(NOT(ISBLANK(Sheet1!P273)),Sheet1!P273,"")</f>
        <v/>
      </c>
      <c r="M271">
        <f>IF(NOT(ISBLANK(Sheet1!Q273)),Sheet1!Q273,"")</f>
        <v>1230</v>
      </c>
      <c r="N271" s="13">
        <f>IF(NOT(ISBLANK(Sheet1!S273)),Sheet1!S273,"")</f>
        <v>35</v>
      </c>
      <c r="O271">
        <f>IF(NOT(ISBLANK(Sheet1!T273)),Sheet1!T273,"")</f>
        <v>42</v>
      </c>
      <c r="P271" s="13">
        <f>IF(NOT(ISBLANK(Sheet1!V273)),Sheet1!V273,"")</f>
        <v>35</v>
      </c>
      <c r="Q271">
        <f>IF(NOT(ISBLANK(Sheet1!W273)),Sheet1!W273,"")</f>
        <v>41</v>
      </c>
      <c r="R271" t="str">
        <f>IF(NOT(ISBLANK(Sheet1!J273)),TEXT(Sheet1!J273,"hh:mm"),"")</f>
        <v>06:00</v>
      </c>
      <c r="S271" t="str">
        <f>IF(NOT(ISBLANK(Sheet1!K273)),TEXT(Sheet1!K273,"hh:mm"),"")</f>
        <v>12:00</v>
      </c>
      <c r="T271" t="str">
        <f>IF(NOT(ISBLANK(Sheet1!N273)),TEXT(Sheet1!N273,"hh:mm"),"")</f>
        <v>11:00</v>
      </c>
      <c r="U271" t="str">
        <f>IF(NOT(ISBLANK(Sheet1!O273)),TEXT(Sheet1!O273,"hh:mm"),"")</f>
        <v>05:00</v>
      </c>
      <c r="V271" t="str">
        <f>IF(NOT(ISBLANK(Sheet1!X273)),Sheet1!X273,"")</f>
        <v/>
      </c>
      <c r="W271" t="str">
        <f>IF(NOT(ISBLANK(Sheet1!Y273)),Sheet1!Y273,"")</f>
        <v/>
      </c>
      <c r="X271" t="str">
        <f>IF(NOT(ISBLANK(Sheet1!Z273)),Sheet1!Z273,"")</f>
        <v/>
      </c>
      <c r="Y271" t="str">
        <f>IF(NOT(ISBLANK(Sheet1!AA273)),Sheet1!AA273,"")</f>
        <v/>
      </c>
      <c r="Z271" t="str">
        <f>IF(NOT(ISBLANK(Sheet1!AB273)),Sheet1!AB273,"")</f>
        <v/>
      </c>
      <c r="AA271" t="str">
        <f>IF(NOT(ISBLANK(Sheet1!AC273)),Sheet1!AC273,"")</f>
        <v/>
      </c>
      <c r="AB271" t="str">
        <f>IF(NOT(ISBLANK(Sheet1!AD273)),Sheet1!AD273,"")</f>
        <v/>
      </c>
      <c r="AC271" t="str">
        <f>IF(NOT(ISBLANK(Sheet1!AE273)),Sheet1!AE273,"")</f>
        <v/>
      </c>
      <c r="AD271" t="str">
        <f>IF(NOT(ISBLANK(Sheet1!AF273)),Sheet1!AF273,"")</f>
        <v/>
      </c>
      <c r="AE271" t="str">
        <f>IF(NOT(ISBLANK(Sheet1!AG273)),Sheet1!AG273,"")</f>
        <v/>
      </c>
      <c r="AF271" t="str">
        <f>IF(NOT(ISBLANK(Sheet1!AH273)),Sheet1!AH273,"")</f>
        <v/>
      </c>
      <c r="AG271" t="str">
        <f>IF(NOT(ISBLANK(Sheet1!AI273)),Sheet1!AI273,"")</f>
        <v/>
      </c>
      <c r="AH271" t="str">
        <f>IF(NOT(ISBLANK(Sheet1!AJ273)),Sheet1!AJ273,"")</f>
        <v/>
      </c>
      <c r="AI271" t="str">
        <f>IF(NOT(ISBLANK(Sheet1!AK273)),Sheet1!AK273,"")</f>
        <v/>
      </c>
      <c r="AJ271" t="str">
        <f>IF(NOT(ISBLANK(Sheet1!AL273)),Sheet1!AL273,"")</f>
        <v/>
      </c>
      <c r="AK271" t="str">
        <f>IF(NOT(ISBLANK(Sheet1!AM273)),Sheet1!AM273,"")</f>
        <v/>
      </c>
      <c r="AL271" t="str">
        <f>IF(NOT(ISBLANK(Sheet1!AN273)),Sheet1!AN273,"")</f>
        <v/>
      </c>
      <c r="AM271" t="str">
        <f>IF(NOT(ISBLANK(Sheet1!AO273)),Sheet1!AO273,"")</f>
        <v/>
      </c>
      <c r="AN271" t="str">
        <f>IF(NOT(ISBLANK(Sheet1!AP273)),Sheet1!AP273,"")</f>
        <v/>
      </c>
      <c r="AO271" t="str">
        <f>IF(NOT(ISBLANK(Sheet1!AQ273)),Sheet1!AQ273,"")</f>
        <v/>
      </c>
      <c r="AP271" t="str">
        <f>IF(NOT(ISBLANK(Sheet1!AR273)),Sheet1!AR273,"")</f>
        <v/>
      </c>
      <c r="AQ271" t="str">
        <f>IF(NOT(ISBLANK(Sheet1!AS273)),Sheet1!AS273,"")</f>
        <v/>
      </c>
      <c r="AR271" t="str">
        <f>IF(NOT(ISBLANK(Sheet1!AT273)),Sheet1!AT273,"")</f>
        <v/>
      </c>
      <c r="AS271" t="str">
        <f>IF(NOT(ISBLANK(Sheet1!AU273)),Sheet1!AU273,"")</f>
        <v/>
      </c>
      <c r="AT271" t="str">
        <f>IF(NOT(ISBLANK(Sheet1!AV273)),Sheet1!AV273,"")</f>
        <v/>
      </c>
      <c r="AU271" t="str">
        <f>IF(NOT(ISBLANK(Sheet1!AW273)),Sheet1!AW273,"")</f>
        <v/>
      </c>
      <c r="AV271" t="str">
        <f>IF(NOT(ISBLANK(Sheet1!AX273)),Sheet1!AX273,"")</f>
        <v/>
      </c>
      <c r="AW271" t="str">
        <f>IF(NOT(ISBLANK(Sheet1!AZ273)),TEXT(Sheet1!AZ273,"hh:mm"),"")</f>
        <v>06:00</v>
      </c>
      <c r="AX271" t="str">
        <f>IF(NOT(ISBLANK(Sheet1!BA273)),TEXT(Sheet1!BA273,"hh:mm"),"")</f>
        <v>12:00</v>
      </c>
      <c r="AY271">
        <f>IF(NOT(ISBLANK(Sheet1!BB273)),Sheet1!BB273,"")</f>
        <v>5</v>
      </c>
      <c r="AZ271">
        <f>IF(NOT(ISBLANK(Sheet1!BC273)),Sheet1!BC273,"")</f>
        <v>0.1</v>
      </c>
      <c r="BA271">
        <f>IF(NOT(ISBLANK(Sheet1!BD273)),Sheet1!BD273,"")</f>
        <v>3672</v>
      </c>
      <c r="BB271">
        <f>IF(NOT(ISBLANK(Sheet1!BE273)),Sheet1!BE273,"")</f>
        <v>97</v>
      </c>
      <c r="BC271">
        <f>IF(NOT(ISBLANK(Sheet1!BF273)),Sheet1!BF273,"")</f>
        <v>108</v>
      </c>
      <c r="BD271">
        <f>IF(NOT(ISBLANK(Sheet1!BG273)),Sheet1!BG273,"")</f>
        <v>2.9</v>
      </c>
      <c r="BE271" t="str">
        <f>IF(NOT(ISBLANK(Sheet1!BI273)),TEXT(Sheet1!BI273,"hh:mm"),"")</f>
        <v>11:00</v>
      </c>
      <c r="BF271" t="str">
        <f>IF(NOT(ISBLANK(Sheet1!BJ273)),TEXT(Sheet1!BJ273,"hh:mm"),"")</f>
        <v>05:00</v>
      </c>
      <c r="BG271">
        <f>IF(NOT(ISBLANK(Sheet1!BK273)),Sheet1!BK273,"")</f>
        <v>102</v>
      </c>
      <c r="BH271">
        <f>IF(NOT(ISBLANK(Sheet1!BL273)),Sheet1!BL273,"")</f>
        <v>2.2000000000000002</v>
      </c>
      <c r="BI271">
        <f>IF(NOT(ISBLANK(Sheet1!BM273)),Sheet1!BM273,"")</f>
        <v>4363</v>
      </c>
      <c r="BJ271">
        <f>IF(NOT(ISBLANK(Sheet1!BN273)),Sheet1!BN273,"")</f>
        <v>95.6</v>
      </c>
      <c r="BK271">
        <f>IF(NOT(ISBLANK(Sheet1!BO273)),Sheet1!BO273,"")</f>
        <v>98</v>
      </c>
      <c r="BL271">
        <f>IF(NOT(ISBLANK(Sheet1!BP273)),Sheet1!BP273,"")</f>
        <v>2.1</v>
      </c>
      <c r="BM271">
        <f t="shared" si="4"/>
        <v>1230</v>
      </c>
    </row>
    <row r="272" spans="1:65">
      <c r="A272">
        <f>Sheet1!A274</f>
        <v>271</v>
      </c>
      <c r="B272" t="str">
        <f>Sheet1!B274</f>
        <v>PW::PW0208::0100</v>
      </c>
      <c r="C272">
        <f>Sheet1!C274</f>
        <v>38.326639</v>
      </c>
      <c r="D272">
        <f>Sheet1!D274</f>
        <v>-104.771278</v>
      </c>
      <c r="E272" t="str">
        <f>Sheet1!E274</f>
        <v>S Conquistador Ave</v>
      </c>
      <c r="F272" s="8">
        <f>Sheet1!F274</f>
        <v>45126</v>
      </c>
      <c r="G272" s="8">
        <f>Sheet1!G274</f>
        <v>45133</v>
      </c>
      <c r="H272" t="str">
        <f>Sheet1!H274</f>
        <v>El Portal Dr</v>
      </c>
      <c r="I272">
        <f>Sheet1!I274</f>
        <v>478</v>
      </c>
      <c r="J272" t="str">
        <f>Sheet1!L274</f>
        <v>El Portal Dr</v>
      </c>
      <c r="K272">
        <f>Sheet1!M274</f>
        <v>525</v>
      </c>
      <c r="L272" t="str">
        <f>IF(NOT(ISBLANK(Sheet1!P274)),Sheet1!P274,"")</f>
        <v/>
      </c>
      <c r="M272">
        <f>IF(NOT(ISBLANK(Sheet1!Q274)),Sheet1!Q274,"")</f>
        <v>1003</v>
      </c>
      <c r="N272" s="13">
        <f>IF(NOT(ISBLANK(Sheet1!S274)),Sheet1!S274,"")</f>
        <v>30</v>
      </c>
      <c r="O272" t="str">
        <f>IF(NOT(ISBLANK(Sheet1!T274)),Sheet1!T274,"")</f>
        <v/>
      </c>
      <c r="P272" s="13">
        <f>IF(NOT(ISBLANK(Sheet1!V274)),Sheet1!V274,"")</f>
        <v>30</v>
      </c>
      <c r="Q272" t="str">
        <f>IF(NOT(ISBLANK(Sheet1!W274)),Sheet1!W274,"")</f>
        <v/>
      </c>
      <c r="R272" t="str">
        <f>IF(NOT(ISBLANK(Sheet1!J274)),TEXT(Sheet1!J274,"hh:mm"),"")</f>
        <v>11:00</v>
      </c>
      <c r="S272" t="str">
        <f>IF(NOT(ISBLANK(Sheet1!K274)),TEXT(Sheet1!K274,"hh:mm"),"")</f>
        <v>12:00</v>
      </c>
      <c r="T272" t="str">
        <f>IF(NOT(ISBLANK(Sheet1!N274)),TEXT(Sheet1!N274,"hh:mm"),"")</f>
        <v>08:00</v>
      </c>
      <c r="U272" t="str">
        <f>IF(NOT(ISBLANK(Sheet1!O274)),TEXT(Sheet1!O274,"hh:mm"),"")</f>
        <v>01:00</v>
      </c>
      <c r="V272" t="str">
        <f>IF(NOT(ISBLANK(Sheet1!X274)),Sheet1!X274,"")</f>
        <v/>
      </c>
      <c r="W272" t="str">
        <f>IF(NOT(ISBLANK(Sheet1!Y274)),Sheet1!Y274,"")</f>
        <v/>
      </c>
      <c r="X272" t="str">
        <f>IF(NOT(ISBLANK(Sheet1!Z274)),Sheet1!Z274,"")</f>
        <v/>
      </c>
      <c r="Y272" t="str">
        <f>IF(NOT(ISBLANK(Sheet1!AA274)),Sheet1!AA274,"")</f>
        <v/>
      </c>
      <c r="Z272" t="str">
        <f>IF(NOT(ISBLANK(Sheet1!AB274)),Sheet1!AB274,"")</f>
        <v/>
      </c>
      <c r="AA272" t="str">
        <f>IF(NOT(ISBLANK(Sheet1!AC274)),Sheet1!AC274,"")</f>
        <v/>
      </c>
      <c r="AB272" t="str">
        <f>IF(NOT(ISBLANK(Sheet1!AD274)),Sheet1!AD274,"")</f>
        <v/>
      </c>
      <c r="AC272" t="str">
        <f>IF(NOT(ISBLANK(Sheet1!AE274)),Sheet1!AE274,"")</f>
        <v/>
      </c>
      <c r="AD272" t="str">
        <f>IF(NOT(ISBLANK(Sheet1!AF274)),Sheet1!AF274,"")</f>
        <v/>
      </c>
      <c r="AE272" t="str">
        <f>IF(NOT(ISBLANK(Sheet1!AG274)),Sheet1!AG274,"")</f>
        <v/>
      </c>
      <c r="AF272" t="str">
        <f>IF(NOT(ISBLANK(Sheet1!AH274)),Sheet1!AH274,"")</f>
        <v/>
      </c>
      <c r="AG272" t="str">
        <f>IF(NOT(ISBLANK(Sheet1!AI274)),Sheet1!AI274,"")</f>
        <v/>
      </c>
      <c r="AH272" t="str">
        <f>IF(NOT(ISBLANK(Sheet1!AJ274)),Sheet1!AJ274,"")</f>
        <v/>
      </c>
      <c r="AI272" t="str">
        <f>IF(NOT(ISBLANK(Sheet1!AK274)),Sheet1!AK274,"")</f>
        <v/>
      </c>
      <c r="AJ272" t="str">
        <f>IF(NOT(ISBLANK(Sheet1!AL274)),Sheet1!AL274,"")</f>
        <v/>
      </c>
      <c r="AK272" t="str">
        <f>IF(NOT(ISBLANK(Sheet1!AM274)),Sheet1!AM274,"")</f>
        <v/>
      </c>
      <c r="AL272" t="str">
        <f>IF(NOT(ISBLANK(Sheet1!AN274)),Sheet1!AN274,"")</f>
        <v/>
      </c>
      <c r="AM272" t="str">
        <f>IF(NOT(ISBLANK(Sheet1!AO274)),Sheet1!AO274,"")</f>
        <v/>
      </c>
      <c r="AN272" t="str">
        <f>IF(NOT(ISBLANK(Sheet1!AP274)),Sheet1!AP274,"")</f>
        <v/>
      </c>
      <c r="AO272" t="str">
        <f>IF(NOT(ISBLANK(Sheet1!AQ274)),Sheet1!AQ274,"")</f>
        <v/>
      </c>
      <c r="AP272" t="str">
        <f>IF(NOT(ISBLANK(Sheet1!AR274)),Sheet1!AR274,"")</f>
        <v/>
      </c>
      <c r="AQ272" t="str">
        <f>IF(NOT(ISBLANK(Sheet1!AS274)),Sheet1!AS274,"")</f>
        <v/>
      </c>
      <c r="AR272" t="str">
        <f>IF(NOT(ISBLANK(Sheet1!AT274)),Sheet1!AT274,"")</f>
        <v/>
      </c>
      <c r="AS272" t="str">
        <f>IF(NOT(ISBLANK(Sheet1!AU274)),Sheet1!AU274,"")</f>
        <v/>
      </c>
      <c r="AT272" t="str">
        <f>IF(NOT(ISBLANK(Sheet1!AV274)),Sheet1!AV274,"")</f>
        <v/>
      </c>
      <c r="AU272" t="str">
        <f>IF(NOT(ISBLANK(Sheet1!AW274)),Sheet1!AW274,"")</f>
        <v/>
      </c>
      <c r="AV272" t="str">
        <f>IF(NOT(ISBLANK(Sheet1!AX274)),Sheet1!AX274,"")</f>
        <v/>
      </c>
      <c r="AW272" t="str">
        <f>IF(NOT(ISBLANK(Sheet1!AZ274)),TEXT(Sheet1!AZ274,"hh:mm"),"")</f>
        <v>11:00</v>
      </c>
      <c r="AX272" t="str">
        <f>IF(NOT(ISBLANK(Sheet1!BA274)),TEXT(Sheet1!BA274,"hh:mm"),"")</f>
        <v>12:00</v>
      </c>
      <c r="AY272">
        <f>IF(NOT(ISBLANK(Sheet1!BB274)),Sheet1!BB274,"")</f>
        <v>18</v>
      </c>
      <c r="AZ272">
        <f>IF(NOT(ISBLANK(Sheet1!BC274)),Sheet1!BC274,"")</f>
        <v>0.6</v>
      </c>
      <c r="BA272">
        <f>IF(NOT(ISBLANK(Sheet1!BD274)),Sheet1!BD274,"")</f>
        <v>3030</v>
      </c>
      <c r="BB272">
        <f>IF(NOT(ISBLANK(Sheet1!BE274)),Sheet1!BE274,"")</f>
        <v>94</v>
      </c>
      <c r="BC272">
        <f>IF(NOT(ISBLANK(Sheet1!BF274)),Sheet1!BF274,"")</f>
        <v>175</v>
      </c>
      <c r="BD272">
        <f>IF(NOT(ISBLANK(Sheet1!BG274)),Sheet1!BG274,"")</f>
        <v>5.4</v>
      </c>
      <c r="BE272" t="str">
        <f>IF(NOT(ISBLANK(Sheet1!BI274)),TEXT(Sheet1!BI274,"hh:mm"),"")</f>
        <v>08:00</v>
      </c>
      <c r="BF272" t="str">
        <f>IF(NOT(ISBLANK(Sheet1!BJ274)),TEXT(Sheet1!BJ274,"hh:mm"),"")</f>
        <v>01:00</v>
      </c>
      <c r="BG272">
        <f>IF(NOT(ISBLANK(Sheet1!BK274)),Sheet1!BK274,"")</f>
        <v>180</v>
      </c>
      <c r="BH272">
        <f>IF(NOT(ISBLANK(Sheet1!BL274)),Sheet1!BL274,"")</f>
        <v>5.0999999999999996</v>
      </c>
      <c r="BI272">
        <f>IF(NOT(ISBLANK(Sheet1!BM274)),Sheet1!BM274,"")</f>
        <v>3250</v>
      </c>
      <c r="BJ272">
        <f>IF(NOT(ISBLANK(Sheet1!BN274)),Sheet1!BN274,"")</f>
        <v>91.8</v>
      </c>
      <c r="BK272">
        <f>IF(NOT(ISBLANK(Sheet1!BO274)),Sheet1!BO274,"")</f>
        <v>111</v>
      </c>
      <c r="BL272">
        <f>IF(NOT(ISBLANK(Sheet1!BP274)),Sheet1!BP274,"")</f>
        <v>3.1</v>
      </c>
      <c r="BM272">
        <f t="shared" si="4"/>
        <v>1003</v>
      </c>
    </row>
    <row r="273" spans="1:65">
      <c r="A273">
        <f>Sheet1!A275</f>
        <v>272</v>
      </c>
      <c r="B273" t="str">
        <f>Sheet1!B275</f>
        <v>PW::PW0042::0100</v>
      </c>
      <c r="C273">
        <f>Sheet1!C275</f>
        <v>38.337888999999997</v>
      </c>
      <c r="D273">
        <f>Sheet1!D275</f>
        <v>-104.738417</v>
      </c>
      <c r="E273" t="str">
        <f>Sheet1!E275</f>
        <v>Aspen Ski Way</v>
      </c>
      <c r="F273" s="8">
        <f>Sheet1!F275</f>
        <v>45127</v>
      </c>
      <c r="G273" s="8">
        <f>Sheet1!G275</f>
        <v>45134</v>
      </c>
      <c r="H273" t="str">
        <f>Sheet1!H275</f>
        <v>E Enterprise Blvd</v>
      </c>
      <c r="I273">
        <f>Sheet1!I275</f>
        <v>509</v>
      </c>
      <c r="J273" t="str">
        <f>Sheet1!L275</f>
        <v>E Enterprise Blvd</v>
      </c>
      <c r="K273">
        <f>Sheet1!M275</f>
        <v>364</v>
      </c>
      <c r="L273" t="str">
        <f>IF(NOT(ISBLANK(Sheet1!P275)),Sheet1!P275,"")</f>
        <v/>
      </c>
      <c r="M273">
        <f>IF(NOT(ISBLANK(Sheet1!Q275)),Sheet1!Q275,"")</f>
        <v>873</v>
      </c>
      <c r="N273" s="13" t="str">
        <f>IF(NOT(ISBLANK(Sheet1!S275)),Sheet1!S275,"")</f>
        <v/>
      </c>
      <c r="O273" t="str">
        <f>IF(NOT(ISBLANK(Sheet1!T275)),Sheet1!T275,"")</f>
        <v/>
      </c>
      <c r="P273" s="13">
        <f>IF(NOT(ISBLANK(Sheet1!V275)),Sheet1!V275,"")</f>
        <v>0</v>
      </c>
      <c r="Q273" t="str">
        <f>IF(NOT(ISBLANK(Sheet1!W275)),Sheet1!W275,"")</f>
        <v/>
      </c>
      <c r="R273" t="str">
        <f>IF(NOT(ISBLANK(Sheet1!J275)),TEXT(Sheet1!J275,"hh:mm"),"")</f>
        <v>11:00</v>
      </c>
      <c r="S273" t="str">
        <f>IF(NOT(ISBLANK(Sheet1!K275)),TEXT(Sheet1!K275,"hh:mm"),"")</f>
        <v>04:00</v>
      </c>
      <c r="T273" t="str">
        <f>IF(NOT(ISBLANK(Sheet1!N275)),TEXT(Sheet1!N275,"hh:mm"),"")</f>
        <v>10:00</v>
      </c>
      <c r="U273" t="str">
        <f>IF(NOT(ISBLANK(Sheet1!O275)),TEXT(Sheet1!O275,"hh:mm"),"")</f>
        <v>05:00</v>
      </c>
      <c r="V273" t="str">
        <f>IF(NOT(ISBLANK(Sheet1!X275)),Sheet1!X275,"")</f>
        <v/>
      </c>
      <c r="W273" t="str">
        <f>IF(NOT(ISBLANK(Sheet1!Y275)),Sheet1!Y275,"")</f>
        <v/>
      </c>
      <c r="X273" t="str">
        <f>IF(NOT(ISBLANK(Sheet1!Z275)),Sheet1!Z275,"")</f>
        <v/>
      </c>
      <c r="Y273" t="str">
        <f>IF(NOT(ISBLANK(Sheet1!AA275)),Sheet1!AA275,"")</f>
        <v/>
      </c>
      <c r="Z273" t="str">
        <f>IF(NOT(ISBLANK(Sheet1!AB275)),Sheet1!AB275,"")</f>
        <v/>
      </c>
      <c r="AA273" t="str">
        <f>IF(NOT(ISBLANK(Sheet1!AC275)),Sheet1!AC275,"")</f>
        <v/>
      </c>
      <c r="AB273" t="str">
        <f>IF(NOT(ISBLANK(Sheet1!AD275)),Sheet1!AD275,"")</f>
        <v/>
      </c>
      <c r="AC273" t="str">
        <f>IF(NOT(ISBLANK(Sheet1!AE275)),Sheet1!AE275,"")</f>
        <v/>
      </c>
      <c r="AD273" t="str">
        <f>IF(NOT(ISBLANK(Sheet1!AF275)),Sheet1!AF275,"")</f>
        <v/>
      </c>
      <c r="AE273" t="str">
        <f>IF(NOT(ISBLANK(Sheet1!AG275)),Sheet1!AG275,"")</f>
        <v/>
      </c>
      <c r="AF273" t="str">
        <f>IF(NOT(ISBLANK(Sheet1!AH275)),Sheet1!AH275,"")</f>
        <v/>
      </c>
      <c r="AG273" t="str">
        <f>IF(NOT(ISBLANK(Sheet1!AI275)),Sheet1!AI275,"")</f>
        <v/>
      </c>
      <c r="AH273" t="str">
        <f>IF(NOT(ISBLANK(Sheet1!AJ275)),Sheet1!AJ275,"")</f>
        <v/>
      </c>
      <c r="AI273" t="str">
        <f>IF(NOT(ISBLANK(Sheet1!AK275)),Sheet1!AK275,"")</f>
        <v/>
      </c>
      <c r="AJ273" t="str">
        <f>IF(NOT(ISBLANK(Sheet1!AL275)),Sheet1!AL275,"")</f>
        <v/>
      </c>
      <c r="AK273" t="str">
        <f>IF(NOT(ISBLANK(Sheet1!AM275)),Sheet1!AM275,"")</f>
        <v/>
      </c>
      <c r="AL273" t="str">
        <f>IF(NOT(ISBLANK(Sheet1!AN275)),Sheet1!AN275,"")</f>
        <v/>
      </c>
      <c r="AM273" t="str">
        <f>IF(NOT(ISBLANK(Sheet1!AO275)),Sheet1!AO275,"")</f>
        <v/>
      </c>
      <c r="AN273" t="str">
        <f>IF(NOT(ISBLANK(Sheet1!AP275)),Sheet1!AP275,"")</f>
        <v/>
      </c>
      <c r="AO273" t="str">
        <f>IF(NOT(ISBLANK(Sheet1!AQ275)),Sheet1!AQ275,"")</f>
        <v/>
      </c>
      <c r="AP273" t="str">
        <f>IF(NOT(ISBLANK(Sheet1!AR275)),Sheet1!AR275,"")</f>
        <v/>
      </c>
      <c r="AQ273" t="str">
        <f>IF(NOT(ISBLANK(Sheet1!AS275)),Sheet1!AS275,"")</f>
        <v/>
      </c>
      <c r="AR273" t="str">
        <f>IF(NOT(ISBLANK(Sheet1!AT275)),Sheet1!AT275,"")</f>
        <v/>
      </c>
      <c r="AS273" t="str">
        <f>IF(NOT(ISBLANK(Sheet1!AU275)),Sheet1!AU275,"")</f>
        <v/>
      </c>
      <c r="AT273" t="str">
        <f>IF(NOT(ISBLANK(Sheet1!AV275)),Sheet1!AV275,"")</f>
        <v/>
      </c>
      <c r="AU273" t="str">
        <f>IF(NOT(ISBLANK(Sheet1!AW275)),Sheet1!AW275,"")</f>
        <v/>
      </c>
      <c r="AV273" t="str">
        <f>IF(NOT(ISBLANK(Sheet1!AX275)),Sheet1!AX275,"")</f>
        <v/>
      </c>
      <c r="AW273" t="str">
        <f>IF(NOT(ISBLANK(Sheet1!AZ275)),TEXT(Sheet1!AZ275,"hh:mm"),"")</f>
        <v>11:00</v>
      </c>
      <c r="AX273" t="str">
        <f>IF(NOT(ISBLANK(Sheet1!BA275)),TEXT(Sheet1!BA275,"hh:mm"),"")</f>
        <v>04:00</v>
      </c>
      <c r="AY273">
        <f>IF(NOT(ISBLANK(Sheet1!BB275)),Sheet1!BB275,"")</f>
        <v>2</v>
      </c>
      <c r="AZ273">
        <f>IF(NOT(ISBLANK(Sheet1!BC275)),Sheet1!BC275,"")</f>
        <v>0.1</v>
      </c>
      <c r="BA273">
        <f>IF(NOT(ISBLANK(Sheet1!BD275)),Sheet1!BD275,"")</f>
        <v>3396</v>
      </c>
      <c r="BB273">
        <f>IF(NOT(ISBLANK(Sheet1!BE275)),Sheet1!BE275,"")</f>
        <v>94.8</v>
      </c>
      <c r="BC273">
        <f>IF(NOT(ISBLANK(Sheet1!BF275)),Sheet1!BF275,"")</f>
        <v>185</v>
      </c>
      <c r="BD273">
        <f>IF(NOT(ISBLANK(Sheet1!BG275)),Sheet1!BG275,"")</f>
        <v>5.2</v>
      </c>
      <c r="BE273" t="str">
        <f>IF(NOT(ISBLANK(Sheet1!BI275)),TEXT(Sheet1!BI275,"hh:mm"),"")</f>
        <v>10:00</v>
      </c>
      <c r="BF273" t="str">
        <f>IF(NOT(ISBLANK(Sheet1!BJ275)),TEXT(Sheet1!BJ275,"hh:mm"),"")</f>
        <v>05:00</v>
      </c>
      <c r="BG273">
        <f>IF(NOT(ISBLANK(Sheet1!BK275)),Sheet1!BK275,"")</f>
        <v>151</v>
      </c>
      <c r="BH273">
        <f>IF(NOT(ISBLANK(Sheet1!BL275)),Sheet1!BL275,"")</f>
        <v>5.9</v>
      </c>
      <c r="BI273">
        <f>IF(NOT(ISBLANK(Sheet1!BM275)),Sheet1!BM275,"")</f>
        <v>2251</v>
      </c>
      <c r="BJ273">
        <f>IF(NOT(ISBLANK(Sheet1!BN275)),Sheet1!BN275,"")</f>
        <v>87.9</v>
      </c>
      <c r="BK273">
        <f>IF(NOT(ISBLANK(Sheet1!BO275)),Sheet1!BO275,"")</f>
        <v>160</v>
      </c>
      <c r="BL273">
        <f>IF(NOT(ISBLANK(Sheet1!BP275)),Sheet1!BP275,"")</f>
        <v>6.2</v>
      </c>
      <c r="BM273">
        <f t="shared" si="4"/>
        <v>873</v>
      </c>
    </row>
    <row r="274" spans="1:65">
      <c r="A274">
        <f>Sheet1!A276</f>
        <v>273</v>
      </c>
      <c r="B274" t="str">
        <f>Sheet1!B276</f>
        <v>PW::PW0690::0100</v>
      </c>
      <c r="C274">
        <f>Sheet1!C276</f>
        <v>38.334972</v>
      </c>
      <c r="D274">
        <f>Sheet1!D276</f>
        <v>-104.788528</v>
      </c>
      <c r="E274" t="str">
        <f>Sheet1!E276</f>
        <v>S Rolling Prairie</v>
      </c>
      <c r="F274" s="8">
        <f>Sheet1!F276</f>
        <v>45127</v>
      </c>
      <c r="G274" s="8">
        <f>Sheet1!G276</f>
        <v>45134</v>
      </c>
      <c r="H274" t="str">
        <f>Sheet1!H276</f>
        <v>McCulloch</v>
      </c>
      <c r="I274">
        <f>Sheet1!I276</f>
        <v>151</v>
      </c>
      <c r="J274" t="str">
        <f>Sheet1!L276</f>
        <v>McCulloch</v>
      </c>
      <c r="K274">
        <f>Sheet1!M276</f>
        <v>197</v>
      </c>
      <c r="L274">
        <f>IF(NOT(ISBLANK(Sheet1!P276)),Sheet1!P276,"")</f>
        <v>348</v>
      </c>
      <c r="M274" t="str">
        <f>IF(NOT(ISBLANK(Sheet1!Q276)),Sheet1!Q276,"")</f>
        <v/>
      </c>
      <c r="N274" s="13">
        <f>IF(NOT(ISBLANK(Sheet1!S276)),Sheet1!S276,"")</f>
        <v>30</v>
      </c>
      <c r="O274" t="str">
        <f>IF(NOT(ISBLANK(Sheet1!T276)),Sheet1!T276,"")</f>
        <v/>
      </c>
      <c r="P274" s="13">
        <f>IF(NOT(ISBLANK(Sheet1!V276)),Sheet1!V276,"")</f>
        <v>30</v>
      </c>
      <c r="Q274" t="str">
        <f>IF(NOT(ISBLANK(Sheet1!W276)),Sheet1!W276,"")</f>
        <v/>
      </c>
      <c r="R274" t="str">
        <f>IF(NOT(ISBLANK(Sheet1!J276)),TEXT(Sheet1!J276,"hh:mm"),"")</f>
        <v>09:15</v>
      </c>
      <c r="S274" t="str">
        <f>IF(NOT(ISBLANK(Sheet1!K276)),TEXT(Sheet1!K276,"hh:mm"),"")</f>
        <v>04:00</v>
      </c>
      <c r="T274" t="str">
        <f>IF(NOT(ISBLANK(Sheet1!N276)),TEXT(Sheet1!N276,"hh:mm"),"")</f>
        <v>08:00</v>
      </c>
      <c r="U274" t="str">
        <f>IF(NOT(ISBLANK(Sheet1!O276)),TEXT(Sheet1!O276,"hh:mm"),"")</f>
        <v>03:15</v>
      </c>
      <c r="V274">
        <f>IF(NOT(ISBLANK(Sheet1!X276)),Sheet1!X276,"")</f>
        <v>2308</v>
      </c>
      <c r="W274">
        <f>IF(NOT(ISBLANK(Sheet1!Y276)),Sheet1!Y276,"")</f>
        <v>9</v>
      </c>
      <c r="X274">
        <f>IF(NOT(ISBLANK(Sheet1!Z276)),Sheet1!Z276,"")</f>
        <v>0.4</v>
      </c>
      <c r="Y274">
        <f>IF(NOT(ISBLANK(Sheet1!AA276)),Sheet1!AA276,"")</f>
        <v>1454</v>
      </c>
      <c r="Z274">
        <f>IF(NOT(ISBLANK(Sheet1!AB276)),Sheet1!AB276,"")</f>
        <v>63</v>
      </c>
      <c r="AA274">
        <f>IF(NOT(ISBLANK(Sheet1!AC276)),Sheet1!AC276,"")</f>
        <v>460</v>
      </c>
      <c r="AB274">
        <f>IF(NOT(ISBLANK(Sheet1!AD276)),Sheet1!AD276,"")</f>
        <v>19.899999999999999</v>
      </c>
      <c r="AC274">
        <f>IF(NOT(ISBLANK(Sheet1!AE276)),Sheet1!AE276,"")</f>
        <v>8</v>
      </c>
      <c r="AD274">
        <f>IF(NOT(ISBLANK(Sheet1!AF276)),Sheet1!AF276,"")</f>
        <v>0.3</v>
      </c>
      <c r="AE274">
        <f>IF(NOT(ISBLANK(Sheet1!AG276)),Sheet1!AG276,"")</f>
        <v>336</v>
      </c>
      <c r="AF274">
        <f>IF(NOT(ISBLANK(Sheet1!AH276)),Sheet1!AH276,"")</f>
        <v>14.6</v>
      </c>
      <c r="AG274">
        <f>IF(NOT(ISBLANK(Sheet1!AI276)),Sheet1!AI276,"")</f>
        <v>8</v>
      </c>
      <c r="AH274">
        <f>IF(NOT(ISBLANK(Sheet1!AJ276)),Sheet1!AJ276,"")</f>
        <v>0.3</v>
      </c>
      <c r="AI274">
        <f>IF(NOT(ISBLANK(Sheet1!AK276)),Sheet1!AK276,"")</f>
        <v>0</v>
      </c>
      <c r="AJ274">
        <f>IF(NOT(ISBLANK(Sheet1!AL276)),Sheet1!AL276,"")</f>
        <v>0</v>
      </c>
      <c r="AK274">
        <f>IF(NOT(ISBLANK(Sheet1!AM276)),Sheet1!AM276,"")</f>
        <v>33</v>
      </c>
      <c r="AL274">
        <f>IF(NOT(ISBLANK(Sheet1!AN276)),Sheet1!AN276,"")</f>
        <v>1.4</v>
      </c>
      <c r="AM274">
        <f>IF(NOT(ISBLANK(Sheet1!AO276)),Sheet1!AO276,"")</f>
        <v>0</v>
      </c>
      <c r="AN274">
        <f>IF(NOT(ISBLANK(Sheet1!AP276)),Sheet1!AP276,"")</f>
        <v>0</v>
      </c>
      <c r="AO274">
        <f>IF(NOT(ISBLANK(Sheet1!AQ276)),Sheet1!AQ276,"")</f>
        <v>0</v>
      </c>
      <c r="AP274">
        <f>IF(NOT(ISBLANK(Sheet1!AR276)),Sheet1!AR276,"")</f>
        <v>0</v>
      </c>
      <c r="AQ274">
        <f>IF(NOT(ISBLANK(Sheet1!AS276)),Sheet1!AS276,"")</f>
        <v>0</v>
      </c>
      <c r="AR274">
        <f>IF(NOT(ISBLANK(Sheet1!AT276)),Sheet1!AT276,"")</f>
        <v>0</v>
      </c>
      <c r="AS274">
        <f>IF(NOT(ISBLANK(Sheet1!AU276)),Sheet1!AU276,"")</f>
        <v>0</v>
      </c>
      <c r="AT274">
        <f>IF(NOT(ISBLANK(Sheet1!AV276)),Sheet1!AV276,"")</f>
        <v>0</v>
      </c>
      <c r="AU274">
        <f>IF(NOT(ISBLANK(Sheet1!AW276)),Sheet1!AW276,"")</f>
        <v>0</v>
      </c>
      <c r="AV274">
        <f>IF(NOT(ISBLANK(Sheet1!AX276)),Sheet1!AX276,"")</f>
        <v>0</v>
      </c>
      <c r="AW274" t="str">
        <f>IF(NOT(ISBLANK(Sheet1!AZ276)),TEXT(Sheet1!AZ276,"hh:mm"),"")</f>
        <v>09:15</v>
      </c>
      <c r="AX274" t="str">
        <f>IF(NOT(ISBLANK(Sheet1!BA276)),TEXT(Sheet1!BA276,"hh:mm"),"")</f>
        <v>04:00</v>
      </c>
      <c r="AY274" t="str">
        <f>IF(NOT(ISBLANK(Sheet1!BB276)),Sheet1!BB276,"")</f>
        <v/>
      </c>
      <c r="AZ274" t="str">
        <f>IF(NOT(ISBLANK(Sheet1!BC276)),Sheet1!BC276,"")</f>
        <v/>
      </c>
      <c r="BA274" t="str">
        <f>IF(NOT(ISBLANK(Sheet1!BD276)),Sheet1!BD276,"")</f>
        <v/>
      </c>
      <c r="BB274" t="str">
        <f>IF(NOT(ISBLANK(Sheet1!BE276)),Sheet1!BE276,"")</f>
        <v/>
      </c>
      <c r="BC274" t="str">
        <f>IF(NOT(ISBLANK(Sheet1!BF276)),Sheet1!BF276,"")</f>
        <v/>
      </c>
      <c r="BD274" t="str">
        <f>IF(NOT(ISBLANK(Sheet1!BG276)),Sheet1!BG276,"")</f>
        <v/>
      </c>
      <c r="BE274" t="str">
        <f>IF(NOT(ISBLANK(Sheet1!BI276)),TEXT(Sheet1!BI276,"hh:mm"),"")</f>
        <v>08:00</v>
      </c>
      <c r="BF274" t="str">
        <f>IF(NOT(ISBLANK(Sheet1!BJ276)),TEXT(Sheet1!BJ276,"hh:mm"),"")</f>
        <v>03:15</v>
      </c>
      <c r="BG274" t="str">
        <f>IF(NOT(ISBLANK(Sheet1!BK276)),Sheet1!BK276,"")</f>
        <v/>
      </c>
      <c r="BH274" t="str">
        <f>IF(NOT(ISBLANK(Sheet1!BL276)),Sheet1!BL276,"")</f>
        <v/>
      </c>
      <c r="BI274" t="str">
        <f>IF(NOT(ISBLANK(Sheet1!BM276)),Sheet1!BM276,"")</f>
        <v/>
      </c>
      <c r="BJ274" t="str">
        <f>IF(NOT(ISBLANK(Sheet1!BN276)),Sheet1!BN276,"")</f>
        <v/>
      </c>
      <c r="BK274" t="str">
        <f>IF(NOT(ISBLANK(Sheet1!BO276)),Sheet1!BO276,"")</f>
        <v/>
      </c>
      <c r="BL274" t="str">
        <f>IF(NOT(ISBLANK(Sheet1!BP276)),Sheet1!BP276,"")</f>
        <v/>
      </c>
      <c r="BM274">
        <f t="shared" si="4"/>
        <v>348</v>
      </c>
    </row>
    <row r="275" spans="1:65">
      <c r="A275">
        <f>Sheet1!A277</f>
        <v>274</v>
      </c>
      <c r="B275" t="str">
        <f>Sheet1!B277</f>
        <v>PW::PW0006::0100</v>
      </c>
      <c r="C275">
        <f>Sheet1!C277</f>
        <v>38.344320000000003</v>
      </c>
      <c r="D275">
        <f>Sheet1!D277</f>
        <v>-104.81658</v>
      </c>
      <c r="E275" t="str">
        <f>Sheet1!E277</f>
        <v>W Acomita Dr</v>
      </c>
      <c r="F275" s="8">
        <f>Sheet1!F277</f>
        <v>45127</v>
      </c>
      <c r="G275" s="8">
        <f>Sheet1!G277</f>
        <v>45134</v>
      </c>
      <c r="H275" t="str">
        <f>Sheet1!H277</f>
        <v>Camino De Los Ranchos</v>
      </c>
      <c r="I275">
        <f>Sheet1!I277</f>
        <v>113</v>
      </c>
      <c r="J275" t="str">
        <f>Sheet1!L277</f>
        <v>Camino De Los Ranchos</v>
      </c>
      <c r="K275">
        <f>Sheet1!M277</f>
        <v>92</v>
      </c>
      <c r="L275">
        <f>IF(NOT(ISBLANK(Sheet1!P277)),Sheet1!P277,"")</f>
        <v>205</v>
      </c>
      <c r="M275" t="str">
        <f>IF(NOT(ISBLANK(Sheet1!Q277)),Sheet1!Q277,"")</f>
        <v/>
      </c>
      <c r="N275" s="13">
        <f>IF(NOT(ISBLANK(Sheet1!S277)),Sheet1!S277,"")</f>
        <v>30</v>
      </c>
      <c r="O275" t="str">
        <f>IF(NOT(ISBLANK(Sheet1!T277)),Sheet1!T277,"")</f>
        <v/>
      </c>
      <c r="P275" s="13">
        <f>IF(NOT(ISBLANK(Sheet1!V277)),Sheet1!V277,"")</f>
        <v>30</v>
      </c>
      <c r="Q275" t="str">
        <f>IF(NOT(ISBLANK(Sheet1!W277)),Sheet1!W277,"")</f>
        <v/>
      </c>
      <c r="R275" t="str">
        <f>IF(NOT(ISBLANK(Sheet1!J277)),TEXT(Sheet1!J277,"hh:mm"),"")</f>
        <v>11:00</v>
      </c>
      <c r="S275" t="str">
        <f>IF(NOT(ISBLANK(Sheet1!K277)),TEXT(Sheet1!K277,"hh:mm"),"")</f>
        <v>05:00</v>
      </c>
      <c r="T275" t="str">
        <f>IF(NOT(ISBLANK(Sheet1!N277)),TEXT(Sheet1!N277,"hh:mm"),"")</f>
        <v>07:00</v>
      </c>
      <c r="U275" t="str">
        <f>IF(NOT(ISBLANK(Sheet1!O277)),TEXT(Sheet1!O277,"hh:mm"),"")</f>
        <v>04:45</v>
      </c>
      <c r="V275">
        <f>IF(NOT(ISBLANK(Sheet1!X277)),Sheet1!X277,"")</f>
        <v>1361</v>
      </c>
      <c r="W275">
        <f>IF(NOT(ISBLANK(Sheet1!Y277)),Sheet1!Y277,"")</f>
        <v>0</v>
      </c>
      <c r="X275">
        <f>IF(NOT(ISBLANK(Sheet1!Z277)),Sheet1!Z277,"")</f>
        <v>0</v>
      </c>
      <c r="Y275">
        <f>IF(NOT(ISBLANK(Sheet1!AA277)),Sheet1!AA277,"")</f>
        <v>580</v>
      </c>
      <c r="Z275">
        <f>IF(NOT(ISBLANK(Sheet1!AB277)),Sheet1!AB277,"")</f>
        <v>42.6</v>
      </c>
      <c r="AA275">
        <f>IF(NOT(ISBLANK(Sheet1!AC277)),Sheet1!AC277,"")</f>
        <v>394</v>
      </c>
      <c r="AB275">
        <f>IF(NOT(ISBLANK(Sheet1!AD277)),Sheet1!AD277,"")</f>
        <v>28.9</v>
      </c>
      <c r="AC275">
        <f>IF(NOT(ISBLANK(Sheet1!AE277)),Sheet1!AE277,"")</f>
        <v>0</v>
      </c>
      <c r="AD275">
        <f>IF(NOT(ISBLANK(Sheet1!AF277)),Sheet1!AF277,"")</f>
        <v>0</v>
      </c>
      <c r="AE275">
        <f>IF(NOT(ISBLANK(Sheet1!AG277)),Sheet1!AG277,"")</f>
        <v>352</v>
      </c>
      <c r="AF275">
        <f>IF(NOT(ISBLANK(Sheet1!AH277)),Sheet1!AH277,"")</f>
        <v>25.9</v>
      </c>
      <c r="AG275">
        <f>IF(NOT(ISBLANK(Sheet1!AI277)),Sheet1!AI277,"")</f>
        <v>6</v>
      </c>
      <c r="AH275">
        <f>IF(NOT(ISBLANK(Sheet1!AJ277)),Sheet1!AJ277,"")</f>
        <v>0.4</v>
      </c>
      <c r="AI275">
        <f>IF(NOT(ISBLANK(Sheet1!AK277)),Sheet1!AK277,"")</f>
        <v>0</v>
      </c>
      <c r="AJ275">
        <f>IF(NOT(ISBLANK(Sheet1!AL277)),Sheet1!AL277,"")</f>
        <v>0</v>
      </c>
      <c r="AK275">
        <f>IF(NOT(ISBLANK(Sheet1!AM277)),Sheet1!AM277,"")</f>
        <v>29</v>
      </c>
      <c r="AL275">
        <f>IF(NOT(ISBLANK(Sheet1!AN277)),Sheet1!AN277,"")</f>
        <v>2.1</v>
      </c>
      <c r="AM275">
        <f>IF(NOT(ISBLANK(Sheet1!AO277)),Sheet1!AO277,"")</f>
        <v>0</v>
      </c>
      <c r="AN275">
        <f>IF(NOT(ISBLANK(Sheet1!AP277)),Sheet1!AP277,"")</f>
        <v>0</v>
      </c>
      <c r="AO275">
        <f>IF(NOT(ISBLANK(Sheet1!AQ277)),Sheet1!AQ277,"")</f>
        <v>0</v>
      </c>
      <c r="AP275">
        <f>IF(NOT(ISBLANK(Sheet1!AR277)),Sheet1!AR277,"")</f>
        <v>0</v>
      </c>
      <c r="AQ275">
        <f>IF(NOT(ISBLANK(Sheet1!AS277)),Sheet1!AS277,"")</f>
        <v>0</v>
      </c>
      <c r="AR275">
        <f>IF(NOT(ISBLANK(Sheet1!AT277)),Sheet1!AT277,"")</f>
        <v>0</v>
      </c>
      <c r="AS275">
        <f>IF(NOT(ISBLANK(Sheet1!AU277)),Sheet1!AU277,"")</f>
        <v>0</v>
      </c>
      <c r="AT275">
        <f>IF(NOT(ISBLANK(Sheet1!AV277)),Sheet1!AV277,"")</f>
        <v>0</v>
      </c>
      <c r="AU275">
        <f>IF(NOT(ISBLANK(Sheet1!AW277)),Sheet1!AW277,"")</f>
        <v>0</v>
      </c>
      <c r="AV275">
        <f>IF(NOT(ISBLANK(Sheet1!AX277)),Sheet1!AX277,"")</f>
        <v>0</v>
      </c>
      <c r="AW275" t="str">
        <f>IF(NOT(ISBLANK(Sheet1!AZ277)),TEXT(Sheet1!AZ277,"hh:mm"),"")</f>
        <v>11:00</v>
      </c>
      <c r="AX275" t="str">
        <f>IF(NOT(ISBLANK(Sheet1!BA277)),TEXT(Sheet1!BA277,"hh:mm"),"")</f>
        <v>05:00</v>
      </c>
      <c r="AY275" t="str">
        <f>IF(NOT(ISBLANK(Sheet1!BB277)),Sheet1!BB277,"")</f>
        <v/>
      </c>
      <c r="AZ275" t="str">
        <f>IF(NOT(ISBLANK(Sheet1!BC277)),Sheet1!BC277,"")</f>
        <v/>
      </c>
      <c r="BA275" t="str">
        <f>IF(NOT(ISBLANK(Sheet1!BD277)),Sheet1!BD277,"")</f>
        <v/>
      </c>
      <c r="BB275" t="str">
        <f>IF(NOT(ISBLANK(Sheet1!BE277)),Sheet1!BE277,"")</f>
        <v/>
      </c>
      <c r="BC275" t="str">
        <f>IF(NOT(ISBLANK(Sheet1!BF277)),Sheet1!BF277,"")</f>
        <v/>
      </c>
      <c r="BD275" t="str">
        <f>IF(NOT(ISBLANK(Sheet1!BG277)),Sheet1!BG277,"")</f>
        <v/>
      </c>
      <c r="BE275" t="str">
        <f>IF(NOT(ISBLANK(Sheet1!BI277)),TEXT(Sheet1!BI277,"hh:mm"),"")</f>
        <v>07:00</v>
      </c>
      <c r="BF275" t="str">
        <f>IF(NOT(ISBLANK(Sheet1!BJ277)),TEXT(Sheet1!BJ277,"hh:mm"),"")</f>
        <v>04:45</v>
      </c>
      <c r="BG275" t="str">
        <f>IF(NOT(ISBLANK(Sheet1!BK277)),Sheet1!BK277,"")</f>
        <v/>
      </c>
      <c r="BH275" t="str">
        <f>IF(NOT(ISBLANK(Sheet1!BL277)),Sheet1!BL277,"")</f>
        <v/>
      </c>
      <c r="BI275" t="str">
        <f>IF(NOT(ISBLANK(Sheet1!BM277)),Sheet1!BM277,"")</f>
        <v/>
      </c>
      <c r="BJ275" t="str">
        <f>IF(NOT(ISBLANK(Sheet1!BN277)),Sheet1!BN277,"")</f>
        <v/>
      </c>
      <c r="BK275" t="str">
        <f>IF(NOT(ISBLANK(Sheet1!BO277)),Sheet1!BO277,"")</f>
        <v/>
      </c>
      <c r="BL275" t="str">
        <f>IF(NOT(ISBLANK(Sheet1!BP277)),Sheet1!BP277,"")</f>
        <v/>
      </c>
      <c r="BM275">
        <f t="shared" si="4"/>
        <v>205</v>
      </c>
    </row>
    <row r="276" spans="1:65">
      <c r="A276">
        <f>Sheet1!A278</f>
        <v>275</v>
      </c>
      <c r="B276" t="str">
        <f>Sheet1!B278</f>
        <v>None</v>
      </c>
      <c r="C276">
        <f>Sheet1!C278</f>
        <v>38.387779999999999</v>
      </c>
      <c r="D276">
        <f>Sheet1!D278</f>
        <v>-104.724</v>
      </c>
      <c r="E276" t="str">
        <f>Sheet1!E278</f>
        <v>E Auburn Dr</v>
      </c>
      <c r="F276" s="8">
        <f>Sheet1!F278</f>
        <v>45127</v>
      </c>
      <c r="G276" s="8">
        <f>Sheet1!G278</f>
        <v>45134</v>
      </c>
      <c r="H276" t="str">
        <f>Sheet1!H278</f>
        <v>N Platteville Blvd</v>
      </c>
      <c r="I276">
        <f>Sheet1!I278</f>
        <v>134</v>
      </c>
      <c r="J276" t="str">
        <f>Sheet1!L278</f>
        <v>N Platteville Blvd</v>
      </c>
      <c r="K276">
        <f>Sheet1!M278</f>
        <v>127</v>
      </c>
      <c r="L276">
        <f>IF(NOT(ISBLANK(Sheet1!P278)),Sheet1!P278,"")</f>
        <v>261</v>
      </c>
      <c r="M276" t="str">
        <f>IF(NOT(ISBLANK(Sheet1!Q278)),Sheet1!Q278,"")</f>
        <v/>
      </c>
      <c r="N276" s="13">
        <f>IF(NOT(ISBLANK(Sheet1!S278)),Sheet1!S278,"")</f>
        <v>30</v>
      </c>
      <c r="O276" t="str">
        <f>IF(NOT(ISBLANK(Sheet1!T278)),Sheet1!T278,"")</f>
        <v/>
      </c>
      <c r="P276" s="13">
        <f>IF(NOT(ISBLANK(Sheet1!V278)),Sheet1!V278,"")</f>
        <v>30</v>
      </c>
      <c r="Q276" t="str">
        <f>IF(NOT(ISBLANK(Sheet1!W278)),Sheet1!W278,"")</f>
        <v/>
      </c>
      <c r="R276" t="str">
        <f>IF(NOT(ISBLANK(Sheet1!J278)),TEXT(Sheet1!J278,"hh:mm"),"")</f>
        <v>10:30</v>
      </c>
      <c r="S276" t="str">
        <f>IF(NOT(ISBLANK(Sheet1!K278)),TEXT(Sheet1!K278,"hh:mm"),"")</f>
        <v>03:15</v>
      </c>
      <c r="T276" t="str">
        <f>IF(NOT(ISBLANK(Sheet1!N278)),TEXT(Sheet1!N278,"hh:mm"),"")</f>
        <v>07:15</v>
      </c>
      <c r="U276" t="str">
        <f>IF(NOT(ISBLANK(Sheet1!O278)),TEXT(Sheet1!O278,"hh:mm"),"")</f>
        <v>03:00</v>
      </c>
      <c r="V276">
        <f>IF(NOT(ISBLANK(Sheet1!X278)),Sheet1!X278,"")</f>
        <v>1719</v>
      </c>
      <c r="W276">
        <f>IF(NOT(ISBLANK(Sheet1!Y278)),Sheet1!Y278,"")</f>
        <v>9</v>
      </c>
      <c r="X276">
        <f>IF(NOT(ISBLANK(Sheet1!Z278)),Sheet1!Z278,"")</f>
        <v>0.5</v>
      </c>
      <c r="Y276">
        <f>IF(NOT(ISBLANK(Sheet1!AA278)),Sheet1!AA278,"")</f>
        <v>922</v>
      </c>
      <c r="Z276">
        <f>IF(NOT(ISBLANK(Sheet1!AB278)),Sheet1!AB278,"")</f>
        <v>53.6</v>
      </c>
      <c r="AA276">
        <f>IF(NOT(ISBLANK(Sheet1!AC278)),Sheet1!AC278,"")</f>
        <v>416</v>
      </c>
      <c r="AB276">
        <f>IF(NOT(ISBLANK(Sheet1!AD278)),Sheet1!AD278,"")</f>
        <v>24.2</v>
      </c>
      <c r="AC276">
        <f>IF(NOT(ISBLANK(Sheet1!AE278)),Sheet1!AE278,"")</f>
        <v>8</v>
      </c>
      <c r="AD276">
        <f>IF(NOT(ISBLANK(Sheet1!AF278)),Sheet1!AF278,"")</f>
        <v>0.5</v>
      </c>
      <c r="AE276">
        <f>IF(NOT(ISBLANK(Sheet1!AG278)),Sheet1!AG278,"")</f>
        <v>324</v>
      </c>
      <c r="AF276">
        <f>IF(NOT(ISBLANK(Sheet1!AH278)),Sheet1!AH278,"")</f>
        <v>18.8</v>
      </c>
      <c r="AG276">
        <f>IF(NOT(ISBLANK(Sheet1!AI278)),Sheet1!AI278,"")</f>
        <v>9</v>
      </c>
      <c r="AH276">
        <f>IF(NOT(ISBLANK(Sheet1!AJ278)),Sheet1!AJ278,"")</f>
        <v>0.5</v>
      </c>
      <c r="AI276">
        <f>IF(NOT(ISBLANK(Sheet1!AK278)),Sheet1!AK278,"")</f>
        <v>0</v>
      </c>
      <c r="AJ276">
        <f>IF(NOT(ISBLANK(Sheet1!AL278)),Sheet1!AL278,"")</f>
        <v>0</v>
      </c>
      <c r="AK276">
        <f>IF(NOT(ISBLANK(Sheet1!AM278)),Sheet1!AM278,"")</f>
        <v>25</v>
      </c>
      <c r="AL276">
        <f>IF(NOT(ISBLANK(Sheet1!AN278)),Sheet1!AN278,"")</f>
        <v>1.5</v>
      </c>
      <c r="AM276">
        <f>IF(NOT(ISBLANK(Sheet1!AO278)),Sheet1!AO278,"")</f>
        <v>6</v>
      </c>
      <c r="AN276">
        <f>IF(NOT(ISBLANK(Sheet1!AP278)),Sheet1!AP278,"")</f>
        <v>0.3</v>
      </c>
      <c r="AO276">
        <f>IF(NOT(ISBLANK(Sheet1!AQ278)),Sheet1!AQ278,"")</f>
        <v>0</v>
      </c>
      <c r="AP276">
        <f>IF(NOT(ISBLANK(Sheet1!AR278)),Sheet1!AR278,"")</f>
        <v>0</v>
      </c>
      <c r="AQ276">
        <f>IF(NOT(ISBLANK(Sheet1!AS278)),Sheet1!AS278,"")</f>
        <v>0</v>
      </c>
      <c r="AR276">
        <f>IF(NOT(ISBLANK(Sheet1!AT278)),Sheet1!AT278,"")</f>
        <v>0</v>
      </c>
      <c r="AS276">
        <f>IF(NOT(ISBLANK(Sheet1!AU278)),Sheet1!AU278,"")</f>
        <v>0</v>
      </c>
      <c r="AT276">
        <f>IF(NOT(ISBLANK(Sheet1!AV278)),Sheet1!AV278,"")</f>
        <v>0</v>
      </c>
      <c r="AU276">
        <f>IF(NOT(ISBLANK(Sheet1!AW278)),Sheet1!AW278,"")</f>
        <v>0</v>
      </c>
      <c r="AV276">
        <f>IF(NOT(ISBLANK(Sheet1!AX278)),Sheet1!AX278,"")</f>
        <v>0</v>
      </c>
      <c r="AW276" t="str">
        <f>IF(NOT(ISBLANK(Sheet1!AZ278)),TEXT(Sheet1!AZ278,"hh:mm"),"")</f>
        <v>10:30</v>
      </c>
      <c r="AX276" t="str">
        <f>IF(NOT(ISBLANK(Sheet1!BA278)),TEXT(Sheet1!BA278,"hh:mm"),"")</f>
        <v>03:15</v>
      </c>
      <c r="AY276" t="str">
        <f>IF(NOT(ISBLANK(Sheet1!BB278)),Sheet1!BB278,"")</f>
        <v/>
      </c>
      <c r="AZ276" t="str">
        <f>IF(NOT(ISBLANK(Sheet1!BC278)),Sheet1!BC278,"")</f>
        <v/>
      </c>
      <c r="BA276" t="str">
        <f>IF(NOT(ISBLANK(Sheet1!BD278)),Sheet1!BD278,"")</f>
        <v/>
      </c>
      <c r="BB276" t="str">
        <f>IF(NOT(ISBLANK(Sheet1!BE278)),Sheet1!BE278,"")</f>
        <v/>
      </c>
      <c r="BC276" t="str">
        <f>IF(NOT(ISBLANK(Sheet1!BF278)),Sheet1!BF278,"")</f>
        <v/>
      </c>
      <c r="BD276" t="str">
        <f>IF(NOT(ISBLANK(Sheet1!BG278)),Sheet1!BG278,"")</f>
        <v/>
      </c>
      <c r="BE276" t="str">
        <f>IF(NOT(ISBLANK(Sheet1!BI278)),TEXT(Sheet1!BI278,"hh:mm"),"")</f>
        <v>07:15</v>
      </c>
      <c r="BF276" t="str">
        <f>IF(NOT(ISBLANK(Sheet1!BJ278)),TEXT(Sheet1!BJ278,"hh:mm"),"")</f>
        <v>03:00</v>
      </c>
      <c r="BG276" t="str">
        <f>IF(NOT(ISBLANK(Sheet1!BK278)),Sheet1!BK278,"")</f>
        <v/>
      </c>
      <c r="BH276" t="str">
        <f>IF(NOT(ISBLANK(Sheet1!BL278)),Sheet1!BL278,"")</f>
        <v/>
      </c>
      <c r="BI276" t="str">
        <f>IF(NOT(ISBLANK(Sheet1!BM278)),Sheet1!BM278,"")</f>
        <v/>
      </c>
      <c r="BJ276" t="str">
        <f>IF(NOT(ISBLANK(Sheet1!BN278)),Sheet1!BN278,"")</f>
        <v/>
      </c>
      <c r="BK276" t="str">
        <f>IF(NOT(ISBLANK(Sheet1!BO278)),Sheet1!BO278,"")</f>
        <v/>
      </c>
      <c r="BL276" t="str">
        <f>IF(NOT(ISBLANK(Sheet1!BP278)),Sheet1!BP278,"")</f>
        <v/>
      </c>
      <c r="BM276">
        <f t="shared" si="4"/>
        <v>261</v>
      </c>
    </row>
    <row r="277" spans="1:65">
      <c r="A277">
        <f>Sheet1!A279</f>
        <v>276</v>
      </c>
      <c r="B277" t="str">
        <f>Sheet1!B279</f>
        <v>PW::PW0010::0100</v>
      </c>
      <c r="C277">
        <f>Sheet1!C279</f>
        <v>38.326749999999997</v>
      </c>
      <c r="D277">
        <f>Sheet1!D279</f>
        <v>-104.704167</v>
      </c>
      <c r="E277" t="str">
        <f>Sheet1!E279</f>
        <v>Aerospace Dr</v>
      </c>
      <c r="F277" s="8">
        <f>Sheet1!F279</f>
        <v>45127</v>
      </c>
      <c r="G277" s="8">
        <f>Sheet1!G279</f>
        <v>45134</v>
      </c>
      <c r="H277" t="str">
        <f>Sheet1!H279</f>
        <v>E Enterprise Blvd</v>
      </c>
      <c r="I277">
        <f>Sheet1!I279</f>
        <v>504</v>
      </c>
      <c r="J277" t="str">
        <f>Sheet1!L279</f>
        <v>E Enterprise Blvd</v>
      </c>
      <c r="K277">
        <f>Sheet1!M279</f>
        <v>181</v>
      </c>
      <c r="L277">
        <f>IF(NOT(ISBLANK(Sheet1!P279)),Sheet1!P279,"")</f>
        <v>685</v>
      </c>
      <c r="M277" t="str">
        <f>IF(NOT(ISBLANK(Sheet1!Q279)),Sheet1!Q279,"")</f>
        <v/>
      </c>
      <c r="N277" s="13">
        <f>IF(NOT(ISBLANK(Sheet1!S279)),Sheet1!S279,"")</f>
        <v>30</v>
      </c>
      <c r="O277">
        <f>IF(NOT(ISBLANK(Sheet1!T279)),Sheet1!T279,"")</f>
        <v>35.1</v>
      </c>
      <c r="P277" s="13">
        <f>IF(NOT(ISBLANK(Sheet1!V279)),Sheet1!V279,"")</f>
        <v>30</v>
      </c>
      <c r="Q277">
        <f>IF(NOT(ISBLANK(Sheet1!W279)),Sheet1!W279,"")</f>
        <v>34.5</v>
      </c>
      <c r="R277" t="str">
        <f>IF(NOT(ISBLANK(Sheet1!J279)),TEXT(Sheet1!J279,"hh:mm"),"")</f>
        <v>11:00</v>
      </c>
      <c r="S277" t="str">
        <f>IF(NOT(ISBLANK(Sheet1!K279)),TEXT(Sheet1!K279,"hh:mm"),"")</f>
        <v>03:45</v>
      </c>
      <c r="T277" t="str">
        <f>IF(NOT(ISBLANK(Sheet1!N279)),TEXT(Sheet1!N279,"hh:mm"),"")</f>
        <v>06:45</v>
      </c>
      <c r="U277" t="str">
        <f>IF(NOT(ISBLANK(Sheet1!O279)),TEXT(Sheet1!O279,"hh:mm"),"")</f>
        <v>05:15</v>
      </c>
      <c r="V277">
        <f>IF(NOT(ISBLANK(Sheet1!X279)),Sheet1!X279,"")</f>
        <v>4403</v>
      </c>
      <c r="W277">
        <f>IF(NOT(ISBLANK(Sheet1!Y279)),Sheet1!Y279,"")</f>
        <v>5</v>
      </c>
      <c r="X277">
        <f>IF(NOT(ISBLANK(Sheet1!Z279)),Sheet1!Z279,"")</f>
        <v>0.1</v>
      </c>
      <c r="Y277">
        <f>IF(NOT(ISBLANK(Sheet1!AA279)),Sheet1!AA279,"")</f>
        <v>2624</v>
      </c>
      <c r="Z277">
        <f>IF(NOT(ISBLANK(Sheet1!AB279)),Sheet1!AB279,"")</f>
        <v>59.6</v>
      </c>
      <c r="AA277">
        <f>IF(NOT(ISBLANK(Sheet1!AC279)),Sheet1!AC279,"")</f>
        <v>1034</v>
      </c>
      <c r="AB277">
        <f>IF(NOT(ISBLANK(Sheet1!AD279)),Sheet1!AD279,"")</f>
        <v>23.5</v>
      </c>
      <c r="AC277">
        <f>IF(NOT(ISBLANK(Sheet1!AE279)),Sheet1!AE279,"")</f>
        <v>43</v>
      </c>
      <c r="AD277">
        <f>IF(NOT(ISBLANK(Sheet1!AF279)),Sheet1!AF279,"")</f>
        <v>1</v>
      </c>
      <c r="AE277">
        <f>IF(NOT(ISBLANK(Sheet1!AG279)),Sheet1!AG279,"")</f>
        <v>542</v>
      </c>
      <c r="AF277">
        <f>IF(NOT(ISBLANK(Sheet1!AH279)),Sheet1!AH279,"")</f>
        <v>12.3</v>
      </c>
      <c r="AG277">
        <f>IF(NOT(ISBLANK(Sheet1!AI279)),Sheet1!AI279,"")</f>
        <v>17</v>
      </c>
      <c r="AH277">
        <f>IF(NOT(ISBLANK(Sheet1!AJ279)),Sheet1!AJ279,"")</f>
        <v>0.4</v>
      </c>
      <c r="AI277">
        <f>IF(NOT(ISBLANK(Sheet1!AK279)),Sheet1!AK279,"")</f>
        <v>2</v>
      </c>
      <c r="AJ277">
        <f>IF(NOT(ISBLANK(Sheet1!AL279)),Sheet1!AL279,"")</f>
        <v>0</v>
      </c>
      <c r="AK277">
        <f>IF(NOT(ISBLANK(Sheet1!AM279)),Sheet1!AM279,"")</f>
        <v>103</v>
      </c>
      <c r="AL277">
        <f>IF(NOT(ISBLANK(Sheet1!AN279)),Sheet1!AN279,"")</f>
        <v>2.2999999999999998</v>
      </c>
      <c r="AM277">
        <f>IF(NOT(ISBLANK(Sheet1!AO279)),Sheet1!AO279,"")</f>
        <v>31</v>
      </c>
      <c r="AN277">
        <f>IF(NOT(ISBLANK(Sheet1!AP279)),Sheet1!AP279,"")</f>
        <v>0.7</v>
      </c>
      <c r="AO277">
        <f>IF(NOT(ISBLANK(Sheet1!AQ279)),Sheet1!AQ279,"")</f>
        <v>1</v>
      </c>
      <c r="AP277">
        <f>IF(NOT(ISBLANK(Sheet1!AR279)),Sheet1!AR279,"")</f>
        <v>0</v>
      </c>
      <c r="AQ277">
        <f>IF(NOT(ISBLANK(Sheet1!AS279)),Sheet1!AS279,"")</f>
        <v>0</v>
      </c>
      <c r="AR277">
        <f>IF(NOT(ISBLANK(Sheet1!AT279)),Sheet1!AT279,"")</f>
        <v>0</v>
      </c>
      <c r="AS277">
        <f>IF(NOT(ISBLANK(Sheet1!AU279)),Sheet1!AU279,"")</f>
        <v>0</v>
      </c>
      <c r="AT277">
        <f>IF(NOT(ISBLANK(Sheet1!AV279)),Sheet1!AV279,"")</f>
        <v>0</v>
      </c>
      <c r="AU277">
        <f>IF(NOT(ISBLANK(Sheet1!AW279)),Sheet1!AW279,"")</f>
        <v>1</v>
      </c>
      <c r="AV277">
        <f>IF(NOT(ISBLANK(Sheet1!AX279)),Sheet1!AX279,"")</f>
        <v>0</v>
      </c>
      <c r="AW277" t="str">
        <f>IF(NOT(ISBLANK(Sheet1!AZ279)),TEXT(Sheet1!AZ279,"hh:mm"),"")</f>
        <v>11:00</v>
      </c>
      <c r="AX277" t="str">
        <f>IF(NOT(ISBLANK(Sheet1!BA279)),TEXT(Sheet1!BA279,"hh:mm"),"")</f>
        <v>03:45</v>
      </c>
      <c r="AY277" t="str">
        <f>IF(NOT(ISBLANK(Sheet1!BB279)),Sheet1!BB279,"")</f>
        <v/>
      </c>
      <c r="AZ277" t="str">
        <f>IF(NOT(ISBLANK(Sheet1!BC279)),Sheet1!BC279,"")</f>
        <v/>
      </c>
      <c r="BA277" t="str">
        <f>IF(NOT(ISBLANK(Sheet1!BD279)),Sheet1!BD279,"")</f>
        <v/>
      </c>
      <c r="BB277" t="str">
        <f>IF(NOT(ISBLANK(Sheet1!BE279)),Sheet1!BE279,"")</f>
        <v/>
      </c>
      <c r="BC277" t="str">
        <f>IF(NOT(ISBLANK(Sheet1!BF279)),Sheet1!BF279,"")</f>
        <v/>
      </c>
      <c r="BD277" t="str">
        <f>IF(NOT(ISBLANK(Sheet1!BG279)),Sheet1!BG279,"")</f>
        <v/>
      </c>
      <c r="BE277" t="str">
        <f>IF(NOT(ISBLANK(Sheet1!BI279)),TEXT(Sheet1!BI279,"hh:mm"),"")</f>
        <v>06:45</v>
      </c>
      <c r="BF277" t="str">
        <f>IF(NOT(ISBLANK(Sheet1!BJ279)),TEXT(Sheet1!BJ279,"hh:mm"),"")</f>
        <v>05:15</v>
      </c>
      <c r="BG277" t="str">
        <f>IF(NOT(ISBLANK(Sheet1!BK279)),Sheet1!BK279,"")</f>
        <v/>
      </c>
      <c r="BH277" t="str">
        <f>IF(NOT(ISBLANK(Sheet1!BL279)),Sheet1!BL279,"")</f>
        <v/>
      </c>
      <c r="BI277" t="str">
        <f>IF(NOT(ISBLANK(Sheet1!BM279)),Sheet1!BM279,"")</f>
        <v/>
      </c>
      <c r="BJ277" t="str">
        <f>IF(NOT(ISBLANK(Sheet1!BN279)),Sheet1!BN279,"")</f>
        <v/>
      </c>
      <c r="BK277" t="str">
        <f>IF(NOT(ISBLANK(Sheet1!BO279)),Sheet1!BO279,"")</f>
        <v/>
      </c>
      <c r="BL277" t="str">
        <f>IF(NOT(ISBLANK(Sheet1!BP279)),Sheet1!BP279,"")</f>
        <v/>
      </c>
      <c r="BM277">
        <f t="shared" si="4"/>
        <v>685</v>
      </c>
    </row>
    <row r="278" spans="1:65">
      <c r="A278">
        <f>Sheet1!A280</f>
        <v>277</v>
      </c>
      <c r="B278" t="str">
        <f>Sheet1!B280</f>
        <v>PW::PW0618::0100</v>
      </c>
      <c r="C278">
        <f>Sheet1!C280</f>
        <v>38.317475999999999</v>
      </c>
      <c r="D278">
        <f>Sheet1!D280</f>
        <v>-104.751026</v>
      </c>
      <c r="E278" t="str">
        <f>Sheet1!E280</f>
        <v>W Palmer Lake Dr</v>
      </c>
      <c r="F278" s="8">
        <f>Sheet1!F280</f>
        <v>45131</v>
      </c>
      <c r="G278" s="8">
        <f>Sheet1!G280</f>
        <v>45138</v>
      </c>
      <c r="H278" t="str">
        <f>Sheet1!H280</f>
        <v>S Soaring Eagle Dr</v>
      </c>
      <c r="I278">
        <f>Sheet1!I280</f>
        <v>327</v>
      </c>
      <c r="J278" t="str">
        <f>Sheet1!L280</f>
        <v>S Soaring Eagle Dr</v>
      </c>
      <c r="K278">
        <f>Sheet1!M280</f>
        <v>350</v>
      </c>
      <c r="L278" t="str">
        <f>IF(NOT(ISBLANK(Sheet1!P280)),Sheet1!P280,"")</f>
        <v/>
      </c>
      <c r="M278">
        <f>IF(NOT(ISBLANK(Sheet1!Q280)),Sheet1!Q280,"")</f>
        <v>677</v>
      </c>
      <c r="N278" s="13">
        <f>IF(NOT(ISBLANK(Sheet1!S280)),Sheet1!S280,"")</f>
        <v>30</v>
      </c>
      <c r="O278">
        <f>IF(NOT(ISBLANK(Sheet1!T280)),Sheet1!T280,"")</f>
        <v>39</v>
      </c>
      <c r="P278" s="13">
        <f>IF(NOT(ISBLANK(Sheet1!V280)),Sheet1!V280,"")</f>
        <v>30</v>
      </c>
      <c r="Q278">
        <f>IF(NOT(ISBLANK(Sheet1!W280)),Sheet1!W280,"")</f>
        <v>36</v>
      </c>
      <c r="R278" t="str">
        <f>IF(NOT(ISBLANK(Sheet1!J280)),TEXT(Sheet1!J280,"hh:mm"),"")</f>
        <v>07:00</v>
      </c>
      <c r="S278" t="str">
        <f>IF(NOT(ISBLANK(Sheet1!K280)),TEXT(Sheet1!K280,"hh:mm"),"")</f>
        <v>12:00</v>
      </c>
      <c r="T278" t="str">
        <f>IF(NOT(ISBLANK(Sheet1!N280)),TEXT(Sheet1!N280,"hh:mm"),"")</f>
        <v>11:00</v>
      </c>
      <c r="U278" t="str">
        <f>IF(NOT(ISBLANK(Sheet1!O280)),TEXT(Sheet1!O280,"hh:mm"),"")</f>
        <v>05:00</v>
      </c>
      <c r="V278" t="str">
        <f>IF(NOT(ISBLANK(Sheet1!X280)),Sheet1!X280,"")</f>
        <v/>
      </c>
      <c r="W278" t="str">
        <f>IF(NOT(ISBLANK(Sheet1!Y280)),Sheet1!Y280,"")</f>
        <v/>
      </c>
      <c r="X278" t="str">
        <f>IF(NOT(ISBLANK(Sheet1!Z280)),Sheet1!Z280,"")</f>
        <v/>
      </c>
      <c r="Y278" t="str">
        <f>IF(NOT(ISBLANK(Sheet1!AA280)),Sheet1!AA280,"")</f>
        <v/>
      </c>
      <c r="Z278" t="str">
        <f>IF(NOT(ISBLANK(Sheet1!AB280)),Sheet1!AB280,"")</f>
        <v/>
      </c>
      <c r="AA278" t="str">
        <f>IF(NOT(ISBLANK(Sheet1!AC280)),Sheet1!AC280,"")</f>
        <v/>
      </c>
      <c r="AB278" t="str">
        <f>IF(NOT(ISBLANK(Sheet1!AD280)),Sheet1!AD280,"")</f>
        <v/>
      </c>
      <c r="AC278" t="str">
        <f>IF(NOT(ISBLANK(Sheet1!AE280)),Sheet1!AE280,"")</f>
        <v/>
      </c>
      <c r="AD278" t="str">
        <f>IF(NOT(ISBLANK(Sheet1!AF280)),Sheet1!AF280,"")</f>
        <v/>
      </c>
      <c r="AE278" t="str">
        <f>IF(NOT(ISBLANK(Sheet1!AG280)),Sheet1!AG280,"")</f>
        <v/>
      </c>
      <c r="AF278" t="str">
        <f>IF(NOT(ISBLANK(Sheet1!AH280)),Sheet1!AH280,"")</f>
        <v/>
      </c>
      <c r="AG278" t="str">
        <f>IF(NOT(ISBLANK(Sheet1!AI280)),Sheet1!AI280,"")</f>
        <v/>
      </c>
      <c r="AH278" t="str">
        <f>IF(NOT(ISBLANK(Sheet1!AJ280)),Sheet1!AJ280,"")</f>
        <v/>
      </c>
      <c r="AI278" t="str">
        <f>IF(NOT(ISBLANK(Sheet1!AK280)),Sheet1!AK280,"")</f>
        <v/>
      </c>
      <c r="AJ278" t="str">
        <f>IF(NOT(ISBLANK(Sheet1!AL280)),Sheet1!AL280,"")</f>
        <v/>
      </c>
      <c r="AK278" t="str">
        <f>IF(NOT(ISBLANK(Sheet1!AM280)),Sheet1!AM280,"")</f>
        <v/>
      </c>
      <c r="AL278" t="str">
        <f>IF(NOT(ISBLANK(Sheet1!AN280)),Sheet1!AN280,"")</f>
        <v/>
      </c>
      <c r="AM278" t="str">
        <f>IF(NOT(ISBLANK(Sheet1!AO280)),Sheet1!AO280,"")</f>
        <v/>
      </c>
      <c r="AN278" t="str">
        <f>IF(NOT(ISBLANK(Sheet1!AP280)),Sheet1!AP280,"")</f>
        <v/>
      </c>
      <c r="AO278" t="str">
        <f>IF(NOT(ISBLANK(Sheet1!AQ280)),Sheet1!AQ280,"")</f>
        <v/>
      </c>
      <c r="AP278" t="str">
        <f>IF(NOT(ISBLANK(Sheet1!AR280)),Sheet1!AR280,"")</f>
        <v/>
      </c>
      <c r="AQ278" t="str">
        <f>IF(NOT(ISBLANK(Sheet1!AS280)),Sheet1!AS280,"")</f>
        <v/>
      </c>
      <c r="AR278" t="str">
        <f>IF(NOT(ISBLANK(Sheet1!AT280)),Sheet1!AT280,"")</f>
        <v/>
      </c>
      <c r="AS278" t="str">
        <f>IF(NOT(ISBLANK(Sheet1!AU280)),Sheet1!AU280,"")</f>
        <v/>
      </c>
      <c r="AT278" t="str">
        <f>IF(NOT(ISBLANK(Sheet1!AV280)),Sheet1!AV280,"")</f>
        <v/>
      </c>
      <c r="AU278" t="str">
        <f>IF(NOT(ISBLANK(Sheet1!AW280)),Sheet1!AW280,"")</f>
        <v/>
      </c>
      <c r="AV278" t="str">
        <f>IF(NOT(ISBLANK(Sheet1!AX280)),Sheet1!AX280,"")</f>
        <v/>
      </c>
      <c r="AW278" t="str">
        <f>IF(NOT(ISBLANK(Sheet1!AZ280)),TEXT(Sheet1!AZ280,"hh:mm"),"")</f>
        <v>07:00</v>
      </c>
      <c r="AX278" t="str">
        <f>IF(NOT(ISBLANK(Sheet1!BA280)),TEXT(Sheet1!BA280,"hh:mm"),"")</f>
        <v>12:00</v>
      </c>
      <c r="AY278">
        <f>IF(NOT(ISBLANK(Sheet1!BB280)),Sheet1!BB280,"")</f>
        <v>4</v>
      </c>
      <c r="AZ278">
        <f>IF(NOT(ISBLANK(Sheet1!BC280)),Sheet1!BC280,"")</f>
        <v>0.2</v>
      </c>
      <c r="BA278">
        <f>IF(NOT(ISBLANK(Sheet1!BD280)),Sheet1!BD280,"")</f>
        <v>2224</v>
      </c>
      <c r="BB278">
        <f>IF(NOT(ISBLANK(Sheet1!BE280)),Sheet1!BE280,"")</f>
        <v>97.4</v>
      </c>
      <c r="BC278">
        <f>IF(NOT(ISBLANK(Sheet1!BF280)),Sheet1!BF280,"")</f>
        <v>56</v>
      </c>
      <c r="BD278">
        <f>IF(NOT(ISBLANK(Sheet1!BG280)),Sheet1!BG280,"")</f>
        <v>2.5</v>
      </c>
      <c r="BE278" t="str">
        <f>IF(NOT(ISBLANK(Sheet1!BI280)),TEXT(Sheet1!BI280,"hh:mm"),"")</f>
        <v>11:00</v>
      </c>
      <c r="BF278" t="str">
        <f>IF(NOT(ISBLANK(Sheet1!BJ280)),TEXT(Sheet1!BJ280,"hh:mm"),"")</f>
        <v>05:00</v>
      </c>
      <c r="BG278">
        <f>IF(NOT(ISBLANK(Sheet1!BK280)),Sheet1!BK280,"")</f>
        <v>18</v>
      </c>
      <c r="BH278">
        <f>IF(NOT(ISBLANK(Sheet1!BL280)),Sheet1!BL280,"")</f>
        <v>0.7</v>
      </c>
      <c r="BI278">
        <f>IF(NOT(ISBLANK(Sheet1!BM280)),Sheet1!BM280,"")</f>
        <v>2377</v>
      </c>
      <c r="BJ278">
        <f>IF(NOT(ISBLANK(Sheet1!BN280)),Sheet1!BN280,"")</f>
        <v>97.1</v>
      </c>
      <c r="BK278">
        <f>IF(NOT(ISBLANK(Sheet1!BO280)),Sheet1!BO280,"")</f>
        <v>52</v>
      </c>
      <c r="BL278">
        <f>IF(NOT(ISBLANK(Sheet1!BP280)),Sheet1!BP280,"")</f>
        <v>2.1</v>
      </c>
      <c r="BM278">
        <f t="shared" si="4"/>
        <v>677</v>
      </c>
    </row>
    <row r="279" spans="1:65">
      <c r="A279">
        <f>Sheet1!A281</f>
        <v>278</v>
      </c>
      <c r="B279" t="str">
        <f>Sheet1!B281</f>
        <v>PW::PW0836::0200</v>
      </c>
      <c r="C279">
        <f>Sheet1!C281</f>
        <v>38.310805999999999</v>
      </c>
      <c r="D279">
        <f>Sheet1!D281</f>
        <v>-104.759028</v>
      </c>
      <c r="E279" t="str">
        <f>Sheet1!E281</f>
        <v>S Watermelon Dr</v>
      </c>
      <c r="F279" s="8">
        <f>Sheet1!F281</f>
        <v>45131</v>
      </c>
      <c r="G279" s="8">
        <f>Sheet1!G281</f>
        <v>45138</v>
      </c>
      <c r="H279" t="str">
        <f>Sheet1!H281</f>
        <v>W Spaulding Dr</v>
      </c>
      <c r="I279">
        <f>Sheet1!I281</f>
        <v>186</v>
      </c>
      <c r="J279" t="str">
        <f>Sheet1!L281</f>
        <v>W Spaulding Dr</v>
      </c>
      <c r="K279">
        <f>Sheet1!M281</f>
        <v>198</v>
      </c>
      <c r="L279">
        <f>IF(NOT(ISBLANK(Sheet1!P281)),Sheet1!P281,"")</f>
        <v>384</v>
      </c>
      <c r="M279" t="str">
        <f>IF(NOT(ISBLANK(Sheet1!Q281)),Sheet1!Q281,"")</f>
        <v/>
      </c>
      <c r="N279" s="13">
        <f>IF(NOT(ISBLANK(Sheet1!S281)),Sheet1!S281,"")</f>
        <v>30</v>
      </c>
      <c r="O279" t="str">
        <f>IF(NOT(ISBLANK(Sheet1!T281)),Sheet1!T281,"")</f>
        <v/>
      </c>
      <c r="P279" s="13">
        <f>IF(NOT(ISBLANK(Sheet1!V281)),Sheet1!V281,"")</f>
        <v>30</v>
      </c>
      <c r="Q279" t="str">
        <f>IF(NOT(ISBLANK(Sheet1!W281)),Sheet1!W281,"")</f>
        <v/>
      </c>
      <c r="R279" t="str">
        <f>IF(NOT(ISBLANK(Sheet1!J281)),TEXT(Sheet1!J281,"hh:mm"),"")</f>
        <v>10:30</v>
      </c>
      <c r="S279" t="str">
        <f>IF(NOT(ISBLANK(Sheet1!K281)),TEXT(Sheet1!K281,"hh:mm"),"")</f>
        <v>03:45</v>
      </c>
      <c r="T279" t="str">
        <f>IF(NOT(ISBLANK(Sheet1!N281)),TEXT(Sheet1!N281,"hh:mm"),"")</f>
        <v>08:30</v>
      </c>
      <c r="U279" t="str">
        <f>IF(NOT(ISBLANK(Sheet1!O281)),TEXT(Sheet1!O281,"hh:mm"),"")</f>
        <v>04:30</v>
      </c>
      <c r="V279">
        <f>IF(NOT(ISBLANK(Sheet1!X281)),Sheet1!X281,"")</f>
        <v>2581</v>
      </c>
      <c r="W279">
        <f>IF(NOT(ISBLANK(Sheet1!Y281)),Sheet1!Y281,"")</f>
        <v>13</v>
      </c>
      <c r="X279">
        <f>IF(NOT(ISBLANK(Sheet1!Z281)),Sheet1!Z281,"")</f>
        <v>0.5</v>
      </c>
      <c r="Y279">
        <f>IF(NOT(ISBLANK(Sheet1!AA281)),Sheet1!AA281,"")</f>
        <v>1563</v>
      </c>
      <c r="Z279">
        <f>IF(NOT(ISBLANK(Sheet1!AB281)),Sheet1!AB281,"")</f>
        <v>60.6</v>
      </c>
      <c r="AA279">
        <f>IF(NOT(ISBLANK(Sheet1!AC281)),Sheet1!AC281,"")</f>
        <v>607</v>
      </c>
      <c r="AB279">
        <f>IF(NOT(ISBLANK(Sheet1!AD281)),Sheet1!AD281,"")</f>
        <v>23.5</v>
      </c>
      <c r="AC279">
        <f>IF(NOT(ISBLANK(Sheet1!AE281)),Sheet1!AE281,"")</f>
        <v>13</v>
      </c>
      <c r="AD279">
        <f>IF(NOT(ISBLANK(Sheet1!AF281)),Sheet1!AF281,"")</f>
        <v>0.5</v>
      </c>
      <c r="AE279">
        <f>IF(NOT(ISBLANK(Sheet1!AG281)),Sheet1!AG281,"")</f>
        <v>344</v>
      </c>
      <c r="AF279">
        <f>IF(NOT(ISBLANK(Sheet1!AH281)),Sheet1!AH281,"")</f>
        <v>13.3</v>
      </c>
      <c r="AG279">
        <f>IF(NOT(ISBLANK(Sheet1!AI281)),Sheet1!AI281,"")</f>
        <v>3</v>
      </c>
      <c r="AH279">
        <f>IF(NOT(ISBLANK(Sheet1!AJ281)),Sheet1!AJ281,"")</f>
        <v>0.1</v>
      </c>
      <c r="AI279">
        <f>IF(NOT(ISBLANK(Sheet1!AK281)),Sheet1!AK281,"")</f>
        <v>0</v>
      </c>
      <c r="AJ279">
        <f>IF(NOT(ISBLANK(Sheet1!AL281)),Sheet1!AL281,"")</f>
        <v>0</v>
      </c>
      <c r="AK279">
        <f>IF(NOT(ISBLANK(Sheet1!AM281)),Sheet1!AM281,"")</f>
        <v>38</v>
      </c>
      <c r="AL279">
        <f>IF(NOT(ISBLANK(Sheet1!AN281)),Sheet1!AN281,"")</f>
        <v>1.5</v>
      </c>
      <c r="AM279">
        <f>IF(NOT(ISBLANK(Sheet1!AO281)),Sheet1!AO281,"")</f>
        <v>0</v>
      </c>
      <c r="AN279">
        <f>IF(NOT(ISBLANK(Sheet1!AP281)),Sheet1!AP281,"")</f>
        <v>0</v>
      </c>
      <c r="AO279">
        <f>IF(NOT(ISBLANK(Sheet1!AQ281)),Sheet1!AQ281,"")</f>
        <v>0</v>
      </c>
      <c r="AP279">
        <f>IF(NOT(ISBLANK(Sheet1!AR281)),Sheet1!AR281,"")</f>
        <v>0</v>
      </c>
      <c r="AQ279">
        <f>IF(NOT(ISBLANK(Sheet1!AS281)),Sheet1!AS281,"")</f>
        <v>0</v>
      </c>
      <c r="AR279">
        <f>IF(NOT(ISBLANK(Sheet1!AT281)),Sheet1!AT281,"")</f>
        <v>0</v>
      </c>
      <c r="AS279">
        <f>IF(NOT(ISBLANK(Sheet1!AU281)),Sheet1!AU281,"")</f>
        <v>0</v>
      </c>
      <c r="AT279">
        <f>IF(NOT(ISBLANK(Sheet1!AV281)),Sheet1!AV281,"")</f>
        <v>0</v>
      </c>
      <c r="AU279">
        <f>IF(NOT(ISBLANK(Sheet1!AW281)),Sheet1!AW281,"")</f>
        <v>0</v>
      </c>
      <c r="AV279">
        <f>IF(NOT(ISBLANK(Sheet1!AX281)),Sheet1!AX281,"")</f>
        <v>0</v>
      </c>
      <c r="AW279" t="str">
        <f>IF(NOT(ISBLANK(Sheet1!AZ281)),TEXT(Sheet1!AZ281,"hh:mm"),"")</f>
        <v>10:30</v>
      </c>
      <c r="AX279" t="str">
        <f>IF(NOT(ISBLANK(Sheet1!BA281)),TEXT(Sheet1!BA281,"hh:mm"),"")</f>
        <v>03:45</v>
      </c>
      <c r="AY279" t="str">
        <f>IF(NOT(ISBLANK(Sheet1!BB281)),Sheet1!BB281,"")</f>
        <v/>
      </c>
      <c r="AZ279" t="str">
        <f>IF(NOT(ISBLANK(Sheet1!BC281)),Sheet1!BC281,"")</f>
        <v/>
      </c>
      <c r="BA279" t="str">
        <f>IF(NOT(ISBLANK(Sheet1!BD281)),Sheet1!BD281,"")</f>
        <v/>
      </c>
      <c r="BB279" t="str">
        <f>IF(NOT(ISBLANK(Sheet1!BE281)),Sheet1!BE281,"")</f>
        <v/>
      </c>
      <c r="BC279" t="str">
        <f>IF(NOT(ISBLANK(Sheet1!BF281)),Sheet1!BF281,"")</f>
        <v/>
      </c>
      <c r="BD279" t="str">
        <f>IF(NOT(ISBLANK(Sheet1!BG281)),Sheet1!BG281,"")</f>
        <v/>
      </c>
      <c r="BE279" t="str">
        <f>IF(NOT(ISBLANK(Sheet1!BI281)),TEXT(Sheet1!BI281,"hh:mm"),"")</f>
        <v>08:30</v>
      </c>
      <c r="BF279" t="str">
        <f>IF(NOT(ISBLANK(Sheet1!BJ281)),TEXT(Sheet1!BJ281,"hh:mm"),"")</f>
        <v>04:30</v>
      </c>
      <c r="BG279" t="str">
        <f>IF(NOT(ISBLANK(Sheet1!BK281)),Sheet1!BK281,"")</f>
        <v/>
      </c>
      <c r="BH279" t="str">
        <f>IF(NOT(ISBLANK(Sheet1!BL281)),Sheet1!BL281,"")</f>
        <v/>
      </c>
      <c r="BI279" t="str">
        <f>IF(NOT(ISBLANK(Sheet1!BM281)),Sheet1!BM281,"")</f>
        <v/>
      </c>
      <c r="BJ279" t="str">
        <f>IF(NOT(ISBLANK(Sheet1!BN281)),Sheet1!BN281,"")</f>
        <v/>
      </c>
      <c r="BK279" t="str">
        <f>IF(NOT(ISBLANK(Sheet1!BO281)),Sheet1!BO281,"")</f>
        <v/>
      </c>
      <c r="BL279" t="str">
        <f>IF(NOT(ISBLANK(Sheet1!BP281)),Sheet1!BP281,"")</f>
        <v/>
      </c>
      <c r="BM279">
        <f t="shared" si="4"/>
        <v>384</v>
      </c>
    </row>
    <row r="280" spans="1:65">
      <c r="A280">
        <f>Sheet1!A282</f>
        <v>279</v>
      </c>
      <c r="B280" t="str">
        <f>Sheet1!B282</f>
        <v>PW::PW0029::0100</v>
      </c>
      <c r="C280">
        <f>Sheet1!C282</f>
        <v>38.325583000000002</v>
      </c>
      <c r="D280">
        <f>Sheet1!D282</f>
        <v>-104.76675</v>
      </c>
      <c r="E280" t="str">
        <f>Sheet1!E282</f>
        <v>S Archer Dr</v>
      </c>
      <c r="F280" s="8">
        <f>Sheet1!F282</f>
        <v>45131</v>
      </c>
      <c r="G280" s="8">
        <f>Sheet1!G282</f>
        <v>45138</v>
      </c>
      <c r="H280" t="str">
        <f>Sheet1!H282</f>
        <v>W Golfwood</v>
      </c>
      <c r="I280">
        <f>Sheet1!I282</f>
        <v>41</v>
      </c>
      <c r="J280" t="str">
        <f>Sheet1!L282</f>
        <v>W Golfwood</v>
      </c>
      <c r="K280">
        <f>Sheet1!M282</f>
        <v>15</v>
      </c>
      <c r="L280">
        <f>IF(NOT(ISBLANK(Sheet1!P282)),Sheet1!P282,"")</f>
        <v>56</v>
      </c>
      <c r="M280" t="str">
        <f>IF(NOT(ISBLANK(Sheet1!Q282)),Sheet1!Q282,"")</f>
        <v/>
      </c>
      <c r="N280" s="13">
        <f>IF(NOT(ISBLANK(Sheet1!S282)),Sheet1!S282,"")</f>
        <v>30</v>
      </c>
      <c r="O280" t="str">
        <f>IF(NOT(ISBLANK(Sheet1!T282)),Sheet1!T282,"")</f>
        <v/>
      </c>
      <c r="P280" s="13">
        <f>IF(NOT(ISBLANK(Sheet1!V282)),Sheet1!V282,"")</f>
        <v>30</v>
      </c>
      <c r="Q280" t="str">
        <f>IF(NOT(ISBLANK(Sheet1!W282)),Sheet1!W282,"")</f>
        <v/>
      </c>
      <c r="R280" t="str">
        <f>IF(NOT(ISBLANK(Sheet1!J282)),TEXT(Sheet1!J282,"hh:mm"),"")</f>
        <v>09:45</v>
      </c>
      <c r="S280" t="str">
        <f>IF(NOT(ISBLANK(Sheet1!K282)),TEXT(Sheet1!K282,"hh:mm"),"")</f>
        <v>05:45</v>
      </c>
      <c r="T280" t="str">
        <f>IF(NOT(ISBLANK(Sheet1!N282)),TEXT(Sheet1!N282,"hh:mm"),"")</f>
        <v>06:45</v>
      </c>
      <c r="U280" t="str">
        <f>IF(NOT(ISBLANK(Sheet1!O282)),TEXT(Sheet1!O282,"hh:mm"),"")</f>
        <v>05:30</v>
      </c>
      <c r="V280">
        <f>IF(NOT(ISBLANK(Sheet1!X282)),Sheet1!X282,"")</f>
        <v>378</v>
      </c>
      <c r="W280">
        <f>IF(NOT(ISBLANK(Sheet1!Y282)),Sheet1!Y282,"")</f>
        <v>0</v>
      </c>
      <c r="X280">
        <f>IF(NOT(ISBLANK(Sheet1!Z282)),Sheet1!Z282,"")</f>
        <v>0</v>
      </c>
      <c r="Y280">
        <f>IF(NOT(ISBLANK(Sheet1!AA282)),Sheet1!AA282,"")</f>
        <v>203</v>
      </c>
      <c r="Z280">
        <f>IF(NOT(ISBLANK(Sheet1!AB282)),Sheet1!AB282,"")</f>
        <v>53.7</v>
      </c>
      <c r="AA280">
        <f>IF(NOT(ISBLANK(Sheet1!AC282)),Sheet1!AC282,"")</f>
        <v>124</v>
      </c>
      <c r="AB280">
        <f>IF(NOT(ISBLANK(Sheet1!AD282)),Sheet1!AD282,"")</f>
        <v>32.799999999999997</v>
      </c>
      <c r="AC280">
        <f>IF(NOT(ISBLANK(Sheet1!AE282)),Sheet1!AE282,"")</f>
        <v>1</v>
      </c>
      <c r="AD280">
        <f>IF(NOT(ISBLANK(Sheet1!AF282)),Sheet1!AF282,"")</f>
        <v>0.3</v>
      </c>
      <c r="AE280">
        <f>IF(NOT(ISBLANK(Sheet1!AG282)),Sheet1!AG282,"")</f>
        <v>45</v>
      </c>
      <c r="AF280">
        <f>IF(NOT(ISBLANK(Sheet1!AH282)),Sheet1!AH282,"")</f>
        <v>11.9</v>
      </c>
      <c r="AG280">
        <f>IF(NOT(ISBLANK(Sheet1!AI282)),Sheet1!AI282,"")</f>
        <v>3</v>
      </c>
      <c r="AH280">
        <f>IF(NOT(ISBLANK(Sheet1!AJ282)),Sheet1!AJ282,"")</f>
        <v>0.8</v>
      </c>
      <c r="AI280">
        <f>IF(NOT(ISBLANK(Sheet1!AK282)),Sheet1!AK282,"")</f>
        <v>0</v>
      </c>
      <c r="AJ280">
        <f>IF(NOT(ISBLANK(Sheet1!AL282)),Sheet1!AL282,"")</f>
        <v>0</v>
      </c>
      <c r="AK280">
        <f>IF(NOT(ISBLANK(Sheet1!AM282)),Sheet1!AM282,"")</f>
        <v>2</v>
      </c>
      <c r="AL280">
        <f>IF(NOT(ISBLANK(Sheet1!AN282)),Sheet1!AN282,"")</f>
        <v>0.5</v>
      </c>
      <c r="AM280">
        <f>IF(NOT(ISBLANK(Sheet1!AO282)),Sheet1!AO282,"")</f>
        <v>0</v>
      </c>
      <c r="AN280">
        <f>IF(NOT(ISBLANK(Sheet1!AP282)),Sheet1!AP282,"")</f>
        <v>0</v>
      </c>
      <c r="AO280">
        <f>IF(NOT(ISBLANK(Sheet1!AQ282)),Sheet1!AQ282,"")</f>
        <v>0</v>
      </c>
      <c r="AP280">
        <f>IF(NOT(ISBLANK(Sheet1!AR282)),Sheet1!AR282,"")</f>
        <v>0</v>
      </c>
      <c r="AQ280">
        <f>IF(NOT(ISBLANK(Sheet1!AS282)),Sheet1!AS282,"")</f>
        <v>0</v>
      </c>
      <c r="AR280">
        <f>IF(NOT(ISBLANK(Sheet1!AT282)),Sheet1!AT282,"")</f>
        <v>0</v>
      </c>
      <c r="AS280">
        <f>IF(NOT(ISBLANK(Sheet1!AU282)),Sheet1!AU282,"")</f>
        <v>0</v>
      </c>
      <c r="AT280">
        <f>IF(NOT(ISBLANK(Sheet1!AV282)),Sheet1!AV282,"")</f>
        <v>0</v>
      </c>
      <c r="AU280">
        <f>IF(NOT(ISBLANK(Sheet1!AW282)),Sheet1!AW282,"")</f>
        <v>0</v>
      </c>
      <c r="AV280">
        <f>IF(NOT(ISBLANK(Sheet1!AX282)),Sheet1!AX282,"")</f>
        <v>0</v>
      </c>
      <c r="AW280" t="str">
        <f>IF(NOT(ISBLANK(Sheet1!AZ282)),TEXT(Sheet1!AZ282,"hh:mm"),"")</f>
        <v>09:45</v>
      </c>
      <c r="AX280" t="str">
        <f>IF(NOT(ISBLANK(Sheet1!BA282)),TEXT(Sheet1!BA282,"hh:mm"),"")</f>
        <v>05:45</v>
      </c>
      <c r="AY280" t="str">
        <f>IF(NOT(ISBLANK(Sheet1!BB282)),Sheet1!BB282,"")</f>
        <v/>
      </c>
      <c r="AZ280" t="str">
        <f>IF(NOT(ISBLANK(Sheet1!BC282)),Sheet1!BC282,"")</f>
        <v/>
      </c>
      <c r="BA280" t="str">
        <f>IF(NOT(ISBLANK(Sheet1!BD282)),Sheet1!BD282,"")</f>
        <v/>
      </c>
      <c r="BB280" t="str">
        <f>IF(NOT(ISBLANK(Sheet1!BE282)),Sheet1!BE282,"")</f>
        <v/>
      </c>
      <c r="BC280" t="str">
        <f>IF(NOT(ISBLANK(Sheet1!BF282)),Sheet1!BF282,"")</f>
        <v/>
      </c>
      <c r="BD280" t="str">
        <f>IF(NOT(ISBLANK(Sheet1!BG282)),Sheet1!BG282,"")</f>
        <v/>
      </c>
      <c r="BE280" t="str">
        <f>IF(NOT(ISBLANK(Sheet1!BI282)),TEXT(Sheet1!BI282,"hh:mm"),"")</f>
        <v>06:45</v>
      </c>
      <c r="BF280" t="str">
        <f>IF(NOT(ISBLANK(Sheet1!BJ282)),TEXT(Sheet1!BJ282,"hh:mm"),"")</f>
        <v>05:30</v>
      </c>
      <c r="BG280" t="str">
        <f>IF(NOT(ISBLANK(Sheet1!BK282)),Sheet1!BK282,"")</f>
        <v/>
      </c>
      <c r="BH280" t="str">
        <f>IF(NOT(ISBLANK(Sheet1!BL282)),Sheet1!BL282,"")</f>
        <v/>
      </c>
      <c r="BI280" t="str">
        <f>IF(NOT(ISBLANK(Sheet1!BM282)),Sheet1!BM282,"")</f>
        <v/>
      </c>
      <c r="BJ280" t="str">
        <f>IF(NOT(ISBLANK(Sheet1!BN282)),Sheet1!BN282,"")</f>
        <v/>
      </c>
      <c r="BK280" t="str">
        <f>IF(NOT(ISBLANK(Sheet1!BO282)),Sheet1!BO282,"")</f>
        <v/>
      </c>
      <c r="BL280" t="str">
        <f>IF(NOT(ISBLANK(Sheet1!BP282)),Sheet1!BP282,"")</f>
        <v/>
      </c>
      <c r="BM280">
        <f t="shared" si="4"/>
        <v>56</v>
      </c>
    </row>
    <row r="281" spans="1:65">
      <c r="A281">
        <f>Sheet1!A283</f>
        <v>280</v>
      </c>
      <c r="B281" t="str">
        <f>Sheet1!B283</f>
        <v>PW::PW0461::0100</v>
      </c>
      <c r="C281">
        <f>Sheet1!C283</f>
        <v>38.322583000000002</v>
      </c>
      <c r="D281">
        <f>Sheet1!D283</f>
        <v>-104.73947200000001</v>
      </c>
      <c r="E281" t="str">
        <f>Sheet1!E283</f>
        <v>Joe Martinez Blvd</v>
      </c>
      <c r="F281" s="8">
        <f>Sheet1!F283</f>
        <v>45132</v>
      </c>
      <c r="G281" s="8">
        <f>Sheet1!G283</f>
        <v>45139</v>
      </c>
      <c r="H281" t="str">
        <f>Sheet1!H283</f>
        <v>Civic Center Dr</v>
      </c>
      <c r="I281">
        <f>Sheet1!I283</f>
        <v>2098</v>
      </c>
      <c r="J281" t="str">
        <f>Sheet1!L283</f>
        <v>Civic Center Dr</v>
      </c>
      <c r="K281">
        <f>Sheet1!M283</f>
        <v>2309</v>
      </c>
      <c r="L281" t="str">
        <f>IF(NOT(ISBLANK(Sheet1!P283)),Sheet1!P283,"")</f>
        <v/>
      </c>
      <c r="M281">
        <f>IF(NOT(ISBLANK(Sheet1!Q283)),Sheet1!Q283,"")</f>
        <v>4407</v>
      </c>
      <c r="N281" s="13">
        <f>IF(NOT(ISBLANK(Sheet1!S283)),Sheet1!S283,"")</f>
        <v>35</v>
      </c>
      <c r="O281">
        <f>IF(NOT(ISBLANK(Sheet1!T283)),Sheet1!T283,"")</f>
        <v>40</v>
      </c>
      <c r="P281" s="13">
        <f>IF(NOT(ISBLANK(Sheet1!V283)),Sheet1!V283,"")</f>
        <v>25</v>
      </c>
      <c r="Q281">
        <f>IF(NOT(ISBLANK(Sheet1!W283)),Sheet1!W283,"")</f>
        <v>39</v>
      </c>
      <c r="R281" t="str">
        <f>IF(NOT(ISBLANK(Sheet1!J283)),TEXT(Sheet1!J283,"hh:mm"),"")</f>
        <v>11:00</v>
      </c>
      <c r="S281" t="str">
        <f>IF(NOT(ISBLANK(Sheet1!K283)),TEXT(Sheet1!K283,"hh:mm"),"")</f>
        <v>05:00</v>
      </c>
      <c r="T281" t="str">
        <f>IF(NOT(ISBLANK(Sheet1!N283)),TEXT(Sheet1!N283,"hh:mm"),"")</f>
        <v>11:00</v>
      </c>
      <c r="U281" t="str">
        <f>IF(NOT(ISBLANK(Sheet1!O283)),TEXT(Sheet1!O283,"hh:mm"),"")</f>
        <v>05:00</v>
      </c>
      <c r="V281" t="str">
        <f>IF(NOT(ISBLANK(Sheet1!X283)),Sheet1!X283,"")</f>
        <v/>
      </c>
      <c r="W281" t="str">
        <f>IF(NOT(ISBLANK(Sheet1!Y283)),Sheet1!Y283,"")</f>
        <v/>
      </c>
      <c r="X281" t="str">
        <f>IF(NOT(ISBLANK(Sheet1!Z283)),Sheet1!Z283,"")</f>
        <v/>
      </c>
      <c r="Y281" t="str">
        <f>IF(NOT(ISBLANK(Sheet1!AA283)),Sheet1!AA283,"")</f>
        <v/>
      </c>
      <c r="Z281" t="str">
        <f>IF(NOT(ISBLANK(Sheet1!AB283)),Sheet1!AB283,"")</f>
        <v/>
      </c>
      <c r="AA281" t="str">
        <f>IF(NOT(ISBLANK(Sheet1!AC283)),Sheet1!AC283,"")</f>
        <v/>
      </c>
      <c r="AB281" t="str">
        <f>IF(NOT(ISBLANK(Sheet1!AD283)),Sheet1!AD283,"")</f>
        <v/>
      </c>
      <c r="AC281" t="str">
        <f>IF(NOT(ISBLANK(Sheet1!AE283)),Sheet1!AE283,"")</f>
        <v/>
      </c>
      <c r="AD281" t="str">
        <f>IF(NOT(ISBLANK(Sheet1!AF283)),Sheet1!AF283,"")</f>
        <v/>
      </c>
      <c r="AE281" t="str">
        <f>IF(NOT(ISBLANK(Sheet1!AG283)),Sheet1!AG283,"")</f>
        <v/>
      </c>
      <c r="AF281" t="str">
        <f>IF(NOT(ISBLANK(Sheet1!AH283)),Sheet1!AH283,"")</f>
        <v/>
      </c>
      <c r="AG281" t="str">
        <f>IF(NOT(ISBLANK(Sheet1!AI283)),Sheet1!AI283,"")</f>
        <v/>
      </c>
      <c r="AH281" t="str">
        <f>IF(NOT(ISBLANK(Sheet1!AJ283)),Sheet1!AJ283,"")</f>
        <v/>
      </c>
      <c r="AI281" t="str">
        <f>IF(NOT(ISBLANK(Sheet1!AK283)),Sheet1!AK283,"")</f>
        <v/>
      </c>
      <c r="AJ281" t="str">
        <f>IF(NOT(ISBLANK(Sheet1!AL283)),Sheet1!AL283,"")</f>
        <v/>
      </c>
      <c r="AK281" t="str">
        <f>IF(NOT(ISBLANK(Sheet1!AM283)),Sheet1!AM283,"")</f>
        <v/>
      </c>
      <c r="AL281" t="str">
        <f>IF(NOT(ISBLANK(Sheet1!AN283)),Sheet1!AN283,"")</f>
        <v/>
      </c>
      <c r="AM281" t="str">
        <f>IF(NOT(ISBLANK(Sheet1!AO283)),Sheet1!AO283,"")</f>
        <v/>
      </c>
      <c r="AN281" t="str">
        <f>IF(NOT(ISBLANK(Sheet1!AP283)),Sheet1!AP283,"")</f>
        <v/>
      </c>
      <c r="AO281" t="str">
        <f>IF(NOT(ISBLANK(Sheet1!AQ283)),Sheet1!AQ283,"")</f>
        <v/>
      </c>
      <c r="AP281" t="str">
        <f>IF(NOT(ISBLANK(Sheet1!AR283)),Sheet1!AR283,"")</f>
        <v/>
      </c>
      <c r="AQ281" t="str">
        <f>IF(NOT(ISBLANK(Sheet1!AS283)),Sheet1!AS283,"")</f>
        <v/>
      </c>
      <c r="AR281" t="str">
        <f>IF(NOT(ISBLANK(Sheet1!AT283)),Sheet1!AT283,"")</f>
        <v/>
      </c>
      <c r="AS281" t="str">
        <f>IF(NOT(ISBLANK(Sheet1!AU283)),Sheet1!AU283,"")</f>
        <v/>
      </c>
      <c r="AT281" t="str">
        <f>IF(NOT(ISBLANK(Sheet1!AV283)),Sheet1!AV283,"")</f>
        <v/>
      </c>
      <c r="AU281" t="str">
        <f>IF(NOT(ISBLANK(Sheet1!AW283)),Sheet1!AW283,"")</f>
        <v/>
      </c>
      <c r="AV281" t="str">
        <f>IF(NOT(ISBLANK(Sheet1!AX283)),Sheet1!AX283,"")</f>
        <v/>
      </c>
      <c r="AW281" t="str">
        <f>IF(NOT(ISBLANK(Sheet1!AZ283)),TEXT(Sheet1!AZ283,"hh:mm"),"")</f>
        <v>11:00</v>
      </c>
      <c r="AX281" t="str">
        <f>IF(NOT(ISBLANK(Sheet1!BA283)),TEXT(Sheet1!BA283,"hh:mm"),"")</f>
        <v>05:00</v>
      </c>
      <c r="AY281">
        <f>IF(NOT(ISBLANK(Sheet1!BB283)),Sheet1!BB283,"")</f>
        <v>2</v>
      </c>
      <c r="AZ281">
        <f>IF(NOT(ISBLANK(Sheet1!BC283)),Sheet1!BC283,"")</f>
        <v>0</v>
      </c>
      <c r="BA281">
        <f>IF(NOT(ISBLANK(Sheet1!BD283)),Sheet1!BD283,"")</f>
        <v>13933</v>
      </c>
      <c r="BB281">
        <f>IF(NOT(ISBLANK(Sheet1!BE283)),Sheet1!BE283,"")</f>
        <v>96.6</v>
      </c>
      <c r="BC281">
        <f>IF(NOT(ISBLANK(Sheet1!BF283)),Sheet1!BF283,"")</f>
        <v>486</v>
      </c>
      <c r="BD281">
        <f>IF(NOT(ISBLANK(Sheet1!BG283)),Sheet1!BG283,"")</f>
        <v>3.4</v>
      </c>
      <c r="BE281" t="str">
        <f>IF(NOT(ISBLANK(Sheet1!BI283)),TEXT(Sheet1!BI283,"hh:mm"),"")</f>
        <v>11:00</v>
      </c>
      <c r="BF281" t="str">
        <f>IF(NOT(ISBLANK(Sheet1!BJ283)),TEXT(Sheet1!BJ283,"hh:mm"),"")</f>
        <v>05:00</v>
      </c>
      <c r="BG281">
        <f>IF(NOT(ISBLANK(Sheet1!BK283)),Sheet1!BK283,"")</f>
        <v>247</v>
      </c>
      <c r="BH281">
        <f>IF(NOT(ISBLANK(Sheet1!BL283)),Sheet1!BL283,"")</f>
        <v>1.6</v>
      </c>
      <c r="BI281">
        <f>IF(NOT(ISBLANK(Sheet1!BM283)),Sheet1!BM283,"")</f>
        <v>15365</v>
      </c>
      <c r="BJ281">
        <f>IF(NOT(ISBLANK(Sheet1!BN283)),Sheet1!BN283,"")</f>
        <v>96.8</v>
      </c>
      <c r="BK281">
        <f>IF(NOT(ISBLANK(Sheet1!BO283)),Sheet1!BO283,"")</f>
        <v>259</v>
      </c>
      <c r="BL281">
        <f>IF(NOT(ISBLANK(Sheet1!BP283)),Sheet1!BP283,"")</f>
        <v>1.6</v>
      </c>
      <c r="BM281">
        <f t="shared" si="4"/>
        <v>4407</v>
      </c>
    </row>
    <row r="282" spans="1:65">
      <c r="A282">
        <f>Sheet1!A284</f>
        <v>281</v>
      </c>
      <c r="B282" t="str">
        <f>Sheet1!B284</f>
        <v>PW::PW0053::0100</v>
      </c>
      <c r="C282">
        <f>Sheet1!C284</f>
        <v>38.315610999999997</v>
      </c>
      <c r="D282">
        <f>Sheet1!D284</f>
        <v>-104.751167</v>
      </c>
      <c r="E282" t="str">
        <f>Sheet1!E284</f>
        <v>W Baldwyn Dr</v>
      </c>
      <c r="F282" s="8">
        <f>Sheet1!F284</f>
        <v>45132</v>
      </c>
      <c r="G282" s="8">
        <f>Sheet1!G284</f>
        <v>45139</v>
      </c>
      <c r="H282" t="str">
        <f>Sheet1!H284</f>
        <v>S McCulloch Blvd</v>
      </c>
      <c r="I282">
        <f>Sheet1!I284</f>
        <v>405</v>
      </c>
      <c r="J282" t="str">
        <f>Sheet1!L284</f>
        <v>S McCulloch Blvd</v>
      </c>
      <c r="K282">
        <f>Sheet1!M284</f>
        <v>396</v>
      </c>
      <c r="L282">
        <f>IF(NOT(ISBLANK(Sheet1!P284)),Sheet1!P284,"")</f>
        <v>801</v>
      </c>
      <c r="M282" t="str">
        <f>IF(NOT(ISBLANK(Sheet1!Q284)),Sheet1!Q284,"")</f>
        <v/>
      </c>
      <c r="N282" s="13">
        <f>IF(NOT(ISBLANK(Sheet1!S284)),Sheet1!S284,"")</f>
        <v>30</v>
      </c>
      <c r="O282" t="str">
        <f>IF(NOT(ISBLANK(Sheet1!T284)),Sheet1!T284,"")</f>
        <v/>
      </c>
      <c r="P282" s="13">
        <f>IF(NOT(ISBLANK(Sheet1!V284)),Sheet1!V284,"")</f>
        <v>30</v>
      </c>
      <c r="Q282" t="str">
        <f>IF(NOT(ISBLANK(Sheet1!W284)),Sheet1!W284,"")</f>
        <v/>
      </c>
      <c r="R282" t="str">
        <f>IF(NOT(ISBLANK(Sheet1!J284)),TEXT(Sheet1!J284,"hh:mm"),"")</f>
        <v>10:45</v>
      </c>
      <c r="S282" t="str">
        <f>IF(NOT(ISBLANK(Sheet1!K284)),TEXT(Sheet1!K284,"hh:mm"),"")</f>
        <v>03:30</v>
      </c>
      <c r="T282" t="str">
        <f>IF(NOT(ISBLANK(Sheet1!N284)),TEXT(Sheet1!N284,"hh:mm"),"")</f>
        <v>06:15</v>
      </c>
      <c r="U282" t="str">
        <f>IF(NOT(ISBLANK(Sheet1!O284)),TEXT(Sheet1!O284,"hh:mm"),"")</f>
        <v>04:00</v>
      </c>
      <c r="V282">
        <f>IF(NOT(ISBLANK(Sheet1!X284)),Sheet1!X284,"")</f>
        <v>5512</v>
      </c>
      <c r="W282">
        <f>IF(NOT(ISBLANK(Sheet1!Y284)),Sheet1!Y284,"")</f>
        <v>38</v>
      </c>
      <c r="X282">
        <f>IF(NOT(ISBLANK(Sheet1!Z284)),Sheet1!Z284,"")</f>
        <v>0.7</v>
      </c>
      <c r="Y282">
        <f>IF(NOT(ISBLANK(Sheet1!AA284)),Sheet1!AA284,"")</f>
        <v>3371</v>
      </c>
      <c r="Z282">
        <f>IF(NOT(ISBLANK(Sheet1!AB284)),Sheet1!AB284,"")</f>
        <v>61.2</v>
      </c>
      <c r="AA282">
        <f>IF(NOT(ISBLANK(Sheet1!AC284)),Sheet1!AC284,"")</f>
        <v>1644</v>
      </c>
      <c r="AB282">
        <f>IF(NOT(ISBLANK(Sheet1!AD284)),Sheet1!AD284,"")</f>
        <v>29.8</v>
      </c>
      <c r="AC282">
        <f>IF(NOT(ISBLANK(Sheet1!AE284)),Sheet1!AE284,"")</f>
        <v>7</v>
      </c>
      <c r="AD282">
        <f>IF(NOT(ISBLANK(Sheet1!AF284)),Sheet1!AF284,"")</f>
        <v>0.1</v>
      </c>
      <c r="AE282">
        <f>IF(NOT(ISBLANK(Sheet1!AG284)),Sheet1!AG284,"")</f>
        <v>411</v>
      </c>
      <c r="AF282">
        <f>IF(NOT(ISBLANK(Sheet1!AH284)),Sheet1!AH284,"")</f>
        <v>7.5</v>
      </c>
      <c r="AG282">
        <f>IF(NOT(ISBLANK(Sheet1!AI284)),Sheet1!AI284,"")</f>
        <v>3</v>
      </c>
      <c r="AH282">
        <f>IF(NOT(ISBLANK(Sheet1!AJ284)),Sheet1!AJ284,"")</f>
        <v>0.1</v>
      </c>
      <c r="AI282">
        <f>IF(NOT(ISBLANK(Sheet1!AK284)),Sheet1!AK284,"")</f>
        <v>0</v>
      </c>
      <c r="AJ282">
        <f>IF(NOT(ISBLANK(Sheet1!AL284)),Sheet1!AL284,"")</f>
        <v>0</v>
      </c>
      <c r="AK282">
        <f>IF(NOT(ISBLANK(Sheet1!AM284)),Sheet1!AM284,"")</f>
        <v>38</v>
      </c>
      <c r="AL282">
        <f>IF(NOT(ISBLANK(Sheet1!AN284)),Sheet1!AN284,"")</f>
        <v>0.7</v>
      </c>
      <c r="AM282">
        <f>IF(NOT(ISBLANK(Sheet1!AO284)),Sheet1!AO284,"")</f>
        <v>0</v>
      </c>
      <c r="AN282">
        <f>IF(NOT(ISBLANK(Sheet1!AP284)),Sheet1!AP284,"")</f>
        <v>0</v>
      </c>
      <c r="AO282">
        <f>IF(NOT(ISBLANK(Sheet1!AQ284)),Sheet1!AQ284,"")</f>
        <v>0</v>
      </c>
      <c r="AP282">
        <f>IF(NOT(ISBLANK(Sheet1!AR284)),Sheet1!AR284,"")</f>
        <v>0</v>
      </c>
      <c r="AQ282">
        <f>IF(NOT(ISBLANK(Sheet1!AS284)),Sheet1!AS284,"")</f>
        <v>0</v>
      </c>
      <c r="AR282">
        <f>IF(NOT(ISBLANK(Sheet1!AT284)),Sheet1!AT284,"")</f>
        <v>0</v>
      </c>
      <c r="AS282">
        <f>IF(NOT(ISBLANK(Sheet1!AU284)),Sheet1!AU284,"")</f>
        <v>0</v>
      </c>
      <c r="AT282">
        <f>IF(NOT(ISBLANK(Sheet1!AV284)),Sheet1!AV284,"")</f>
        <v>0</v>
      </c>
      <c r="AU282">
        <f>IF(NOT(ISBLANK(Sheet1!AW284)),Sheet1!AW284,"")</f>
        <v>0</v>
      </c>
      <c r="AV282">
        <f>IF(NOT(ISBLANK(Sheet1!AX284)),Sheet1!AX284,"")</f>
        <v>0</v>
      </c>
      <c r="AW282" t="str">
        <f>IF(NOT(ISBLANK(Sheet1!AZ284)),TEXT(Sheet1!AZ284,"hh:mm"),"")</f>
        <v>10:45</v>
      </c>
      <c r="AX282" t="str">
        <f>IF(NOT(ISBLANK(Sheet1!BA284)),TEXT(Sheet1!BA284,"hh:mm"),"")</f>
        <v>03:30</v>
      </c>
      <c r="AY282" t="str">
        <f>IF(NOT(ISBLANK(Sheet1!BB284)),Sheet1!BB284,"")</f>
        <v/>
      </c>
      <c r="AZ282" t="str">
        <f>IF(NOT(ISBLANK(Sheet1!BC284)),Sheet1!BC284,"")</f>
        <v/>
      </c>
      <c r="BA282" t="str">
        <f>IF(NOT(ISBLANK(Sheet1!BD284)),Sheet1!BD284,"")</f>
        <v/>
      </c>
      <c r="BB282" t="str">
        <f>IF(NOT(ISBLANK(Sheet1!BE284)),Sheet1!BE284,"")</f>
        <v/>
      </c>
      <c r="BC282" t="str">
        <f>IF(NOT(ISBLANK(Sheet1!BF284)),Sheet1!BF284,"")</f>
        <v/>
      </c>
      <c r="BD282" t="str">
        <f>IF(NOT(ISBLANK(Sheet1!BG284)),Sheet1!BG284,"")</f>
        <v/>
      </c>
      <c r="BE282" t="str">
        <f>IF(NOT(ISBLANK(Sheet1!BI284)),TEXT(Sheet1!BI284,"hh:mm"),"")</f>
        <v>06:15</v>
      </c>
      <c r="BF282" t="str">
        <f>IF(NOT(ISBLANK(Sheet1!BJ284)),TEXT(Sheet1!BJ284,"hh:mm"),"")</f>
        <v>04:00</v>
      </c>
      <c r="BG282" t="str">
        <f>IF(NOT(ISBLANK(Sheet1!BK284)),Sheet1!BK284,"")</f>
        <v/>
      </c>
      <c r="BH282" t="str">
        <f>IF(NOT(ISBLANK(Sheet1!BL284)),Sheet1!BL284,"")</f>
        <v/>
      </c>
      <c r="BI282" t="str">
        <f>IF(NOT(ISBLANK(Sheet1!BM284)),Sheet1!BM284,"")</f>
        <v/>
      </c>
      <c r="BJ282" t="str">
        <f>IF(NOT(ISBLANK(Sheet1!BN284)),Sheet1!BN284,"")</f>
        <v/>
      </c>
      <c r="BK282" t="str">
        <f>IF(NOT(ISBLANK(Sheet1!BO284)),Sheet1!BO284,"")</f>
        <v/>
      </c>
      <c r="BL282" t="str">
        <f>IF(NOT(ISBLANK(Sheet1!BP284)),Sheet1!BP284,"")</f>
        <v/>
      </c>
      <c r="BM282">
        <f t="shared" si="4"/>
        <v>801</v>
      </c>
    </row>
    <row r="283" spans="1:65">
      <c r="A283">
        <f>Sheet1!A285</f>
        <v>282</v>
      </c>
      <c r="B283" t="str">
        <f>Sheet1!B285</f>
        <v>PW::PW0928::0100</v>
      </c>
      <c r="C283">
        <f>Sheet1!C285</f>
        <v>38.32967</v>
      </c>
      <c r="D283">
        <f>Sheet1!D285</f>
        <v>-104.74379</v>
      </c>
      <c r="E283" t="str">
        <f>Sheet1!E285</f>
        <v>S Glenrose Dr</v>
      </c>
      <c r="F283" s="8">
        <f>Sheet1!F285</f>
        <v>45132</v>
      </c>
      <c r="G283" s="8">
        <f>Sheet1!G285</f>
        <v>45139</v>
      </c>
      <c r="H283" t="str">
        <f>Sheet1!H285</f>
        <v>W Carmel Ct</v>
      </c>
      <c r="I283">
        <f>Sheet1!I285</f>
        <v>100</v>
      </c>
      <c r="J283" t="str">
        <f>Sheet1!L285</f>
        <v>W Carmel Ct</v>
      </c>
      <c r="K283">
        <f>Sheet1!M285</f>
        <v>111</v>
      </c>
      <c r="L283">
        <f>IF(NOT(ISBLANK(Sheet1!P285)),Sheet1!P285,"")</f>
        <v>211</v>
      </c>
      <c r="M283" t="str">
        <f>IF(NOT(ISBLANK(Sheet1!Q285)),Sheet1!Q285,"")</f>
        <v/>
      </c>
      <c r="N283" s="13">
        <f>IF(NOT(ISBLANK(Sheet1!S285)),Sheet1!S285,"")</f>
        <v>30</v>
      </c>
      <c r="O283" t="str">
        <f>IF(NOT(ISBLANK(Sheet1!T285)),Sheet1!T285,"")</f>
        <v/>
      </c>
      <c r="P283" s="13">
        <f>IF(NOT(ISBLANK(Sheet1!V285)),Sheet1!V285,"")</f>
        <v>30</v>
      </c>
      <c r="Q283" t="str">
        <f>IF(NOT(ISBLANK(Sheet1!W285)),Sheet1!W285,"")</f>
        <v/>
      </c>
      <c r="R283" t="str">
        <f>IF(NOT(ISBLANK(Sheet1!J285)),TEXT(Sheet1!J285,"hh:mm"),"")</f>
        <v>08:45</v>
      </c>
      <c r="S283" t="str">
        <f>IF(NOT(ISBLANK(Sheet1!K285)),TEXT(Sheet1!K285,"hh:mm"),"")</f>
        <v>01:30</v>
      </c>
      <c r="T283" t="str">
        <f>IF(NOT(ISBLANK(Sheet1!N285)),TEXT(Sheet1!N285,"hh:mm"),"")</f>
        <v>10:45</v>
      </c>
      <c r="U283" t="str">
        <f>IF(NOT(ISBLANK(Sheet1!O285)),TEXT(Sheet1!O285,"hh:mm"),"")</f>
        <v>03:15</v>
      </c>
      <c r="V283">
        <f>IF(NOT(ISBLANK(Sheet1!X285)),Sheet1!X285,"")</f>
        <v>1466</v>
      </c>
      <c r="W283">
        <f>IF(NOT(ISBLANK(Sheet1!Y285)),Sheet1!Y285,"")</f>
        <v>3</v>
      </c>
      <c r="X283">
        <f>IF(NOT(ISBLANK(Sheet1!Z285)),Sheet1!Z285,"")</f>
        <v>0.2</v>
      </c>
      <c r="Y283">
        <f>IF(NOT(ISBLANK(Sheet1!AA285)),Sheet1!AA285,"")</f>
        <v>929</v>
      </c>
      <c r="Z283">
        <f>IF(NOT(ISBLANK(Sheet1!AB285)),Sheet1!AB285,"")</f>
        <v>63.4</v>
      </c>
      <c r="AA283">
        <f>IF(NOT(ISBLANK(Sheet1!AC285)),Sheet1!AC285,"")</f>
        <v>378</v>
      </c>
      <c r="AB283">
        <f>IF(NOT(ISBLANK(Sheet1!AD285)),Sheet1!AD285,"")</f>
        <v>25.8</v>
      </c>
      <c r="AC283">
        <f>IF(NOT(ISBLANK(Sheet1!AE285)),Sheet1!AE285,"")</f>
        <v>9</v>
      </c>
      <c r="AD283">
        <f>IF(NOT(ISBLANK(Sheet1!AF285)),Sheet1!AF285,"")</f>
        <v>0.6</v>
      </c>
      <c r="AE283">
        <f>IF(NOT(ISBLANK(Sheet1!AG285)),Sheet1!AG285,"")</f>
        <v>140</v>
      </c>
      <c r="AF283">
        <f>IF(NOT(ISBLANK(Sheet1!AH285)),Sheet1!AH285,"")</f>
        <v>9.5</v>
      </c>
      <c r="AG283">
        <f>IF(NOT(ISBLANK(Sheet1!AI285)),Sheet1!AI285,"")</f>
        <v>1</v>
      </c>
      <c r="AH283">
        <f>IF(NOT(ISBLANK(Sheet1!AJ285)),Sheet1!AJ285,"")</f>
        <v>0.1</v>
      </c>
      <c r="AI283">
        <f>IF(NOT(ISBLANK(Sheet1!AK285)),Sheet1!AK285,"")</f>
        <v>0</v>
      </c>
      <c r="AJ283">
        <f>IF(NOT(ISBLANK(Sheet1!AL285)),Sheet1!AL285,"")</f>
        <v>0</v>
      </c>
      <c r="AK283">
        <f>IF(NOT(ISBLANK(Sheet1!AM285)),Sheet1!AM285,"")</f>
        <v>6</v>
      </c>
      <c r="AL283">
        <f>IF(NOT(ISBLANK(Sheet1!AN285)),Sheet1!AN285,"")</f>
        <v>0.4</v>
      </c>
      <c r="AM283">
        <f>IF(NOT(ISBLANK(Sheet1!AO285)),Sheet1!AO285,"")</f>
        <v>0</v>
      </c>
      <c r="AN283">
        <f>IF(NOT(ISBLANK(Sheet1!AP285)),Sheet1!AP285,"")</f>
        <v>0</v>
      </c>
      <c r="AO283">
        <f>IF(NOT(ISBLANK(Sheet1!AQ285)),Sheet1!AQ285,"")</f>
        <v>0</v>
      </c>
      <c r="AP283">
        <f>IF(NOT(ISBLANK(Sheet1!AR285)),Sheet1!AR285,"")</f>
        <v>0</v>
      </c>
      <c r="AQ283">
        <f>IF(NOT(ISBLANK(Sheet1!AS285)),Sheet1!AS285,"")</f>
        <v>0</v>
      </c>
      <c r="AR283">
        <f>IF(NOT(ISBLANK(Sheet1!AT285)),Sheet1!AT285,"")</f>
        <v>0</v>
      </c>
      <c r="AS283">
        <f>IF(NOT(ISBLANK(Sheet1!AU285)),Sheet1!AU285,"")</f>
        <v>0</v>
      </c>
      <c r="AT283">
        <f>IF(NOT(ISBLANK(Sheet1!AV285)),Sheet1!AV285,"")</f>
        <v>0</v>
      </c>
      <c r="AU283">
        <f>IF(NOT(ISBLANK(Sheet1!AW285)),Sheet1!AW285,"")</f>
        <v>0</v>
      </c>
      <c r="AV283">
        <f>IF(NOT(ISBLANK(Sheet1!AX285)),Sheet1!AX285,"")</f>
        <v>0</v>
      </c>
      <c r="AW283" t="str">
        <f>IF(NOT(ISBLANK(Sheet1!AZ285)),TEXT(Sheet1!AZ285,"hh:mm"),"")</f>
        <v>08:45</v>
      </c>
      <c r="AX283" t="str">
        <f>IF(NOT(ISBLANK(Sheet1!BA285)),TEXT(Sheet1!BA285,"hh:mm"),"")</f>
        <v>01:30</v>
      </c>
      <c r="AY283" t="str">
        <f>IF(NOT(ISBLANK(Sheet1!BB285)),Sheet1!BB285,"")</f>
        <v/>
      </c>
      <c r="AZ283" t="str">
        <f>IF(NOT(ISBLANK(Sheet1!BC285)),Sheet1!BC285,"")</f>
        <v/>
      </c>
      <c r="BA283" t="str">
        <f>IF(NOT(ISBLANK(Sheet1!BD285)),Sheet1!BD285,"")</f>
        <v/>
      </c>
      <c r="BB283" t="str">
        <f>IF(NOT(ISBLANK(Sheet1!BE285)),Sheet1!BE285,"")</f>
        <v/>
      </c>
      <c r="BC283" t="str">
        <f>IF(NOT(ISBLANK(Sheet1!BF285)),Sheet1!BF285,"")</f>
        <v/>
      </c>
      <c r="BD283" t="str">
        <f>IF(NOT(ISBLANK(Sheet1!BG285)),Sheet1!BG285,"")</f>
        <v/>
      </c>
      <c r="BE283" t="str">
        <f>IF(NOT(ISBLANK(Sheet1!BI285)),TEXT(Sheet1!BI285,"hh:mm"),"")</f>
        <v>10:45</v>
      </c>
      <c r="BF283" t="str">
        <f>IF(NOT(ISBLANK(Sheet1!BJ285)),TEXT(Sheet1!BJ285,"hh:mm"),"")</f>
        <v>03:15</v>
      </c>
      <c r="BG283" t="str">
        <f>IF(NOT(ISBLANK(Sheet1!BK285)),Sheet1!BK285,"")</f>
        <v/>
      </c>
      <c r="BH283" t="str">
        <f>IF(NOT(ISBLANK(Sheet1!BL285)),Sheet1!BL285,"")</f>
        <v/>
      </c>
      <c r="BI283" t="str">
        <f>IF(NOT(ISBLANK(Sheet1!BM285)),Sheet1!BM285,"")</f>
        <v/>
      </c>
      <c r="BJ283" t="str">
        <f>IF(NOT(ISBLANK(Sheet1!BN285)),Sheet1!BN285,"")</f>
        <v/>
      </c>
      <c r="BK283" t="str">
        <f>IF(NOT(ISBLANK(Sheet1!BO285)),Sheet1!BO285,"")</f>
        <v/>
      </c>
      <c r="BL283" t="str">
        <f>IF(NOT(ISBLANK(Sheet1!BP285)),Sheet1!BP285,"")</f>
        <v/>
      </c>
      <c r="BM283">
        <f t="shared" si="4"/>
        <v>211</v>
      </c>
    </row>
    <row r="284" spans="1:65">
      <c r="A284">
        <f>Sheet1!A286</f>
        <v>283</v>
      </c>
      <c r="B284" t="str">
        <f>Sheet1!B286</f>
        <v>PW::PW0790::0200</v>
      </c>
      <c r="C284">
        <f>Sheet1!C286</f>
        <v>38.331167000000001</v>
      </c>
      <c r="D284">
        <f>Sheet1!D286</f>
        <v>-104.80544399999999</v>
      </c>
      <c r="E284" t="str">
        <f>Sheet1!E286</f>
        <v>W Tejon Dr</v>
      </c>
      <c r="F284" s="8">
        <f>Sheet1!F286</f>
        <v>45132</v>
      </c>
      <c r="G284" s="8">
        <f>Sheet1!G286</f>
        <v>45139</v>
      </c>
      <c r="H284" t="str">
        <f>Sheet1!H286</f>
        <v>S McCulloch Blvd</v>
      </c>
      <c r="I284">
        <f>Sheet1!I286</f>
        <v>24</v>
      </c>
      <c r="J284" t="str">
        <f>Sheet1!L286</f>
        <v>S McCulloch Blvd</v>
      </c>
      <c r="K284">
        <f>Sheet1!M286</f>
        <v>22</v>
      </c>
      <c r="L284">
        <f>IF(NOT(ISBLANK(Sheet1!P286)),Sheet1!P286,"")</f>
        <v>46</v>
      </c>
      <c r="M284" t="str">
        <f>IF(NOT(ISBLANK(Sheet1!Q286)),Sheet1!Q286,"")</f>
        <v/>
      </c>
      <c r="N284" s="13">
        <f>IF(NOT(ISBLANK(Sheet1!S286)),Sheet1!S286,"")</f>
        <v>30</v>
      </c>
      <c r="O284" t="str">
        <f>IF(NOT(ISBLANK(Sheet1!T286)),Sheet1!T286,"")</f>
        <v/>
      </c>
      <c r="P284" s="13">
        <f>IF(NOT(ISBLANK(Sheet1!V286)),Sheet1!V286,"")</f>
        <v>30</v>
      </c>
      <c r="Q284" t="str">
        <f>IF(NOT(ISBLANK(Sheet1!W286)),Sheet1!W286,"")</f>
        <v/>
      </c>
      <c r="R284" t="str">
        <f>IF(NOT(ISBLANK(Sheet1!J286)),TEXT(Sheet1!J286,"hh:mm"),"")</f>
        <v>06:15</v>
      </c>
      <c r="S284" t="str">
        <f>IF(NOT(ISBLANK(Sheet1!K286)),TEXT(Sheet1!K286,"hh:mm"),"")</f>
        <v>12:15</v>
      </c>
      <c r="T284" t="str">
        <f>IF(NOT(ISBLANK(Sheet1!N286)),TEXT(Sheet1!N286,"hh:mm"),"")</f>
        <v>11:00</v>
      </c>
      <c r="U284" t="str">
        <f>IF(NOT(ISBLANK(Sheet1!O286)),TEXT(Sheet1!O286,"hh:mm"),"")</f>
        <v>02:15</v>
      </c>
      <c r="V284">
        <f>IF(NOT(ISBLANK(Sheet1!X286)),Sheet1!X286,"")</f>
        <v>313</v>
      </c>
      <c r="W284">
        <f>IF(NOT(ISBLANK(Sheet1!Y286)),Sheet1!Y286,"")</f>
        <v>3</v>
      </c>
      <c r="X284">
        <f>IF(NOT(ISBLANK(Sheet1!Z286)),Sheet1!Z286,"")</f>
        <v>1.3</v>
      </c>
      <c r="Y284">
        <f>IF(NOT(ISBLANK(Sheet1!AA286)),Sheet1!AA286,"")</f>
        <v>170</v>
      </c>
      <c r="Z284">
        <f>IF(NOT(ISBLANK(Sheet1!AB286)),Sheet1!AB286,"")</f>
        <v>54.3</v>
      </c>
      <c r="AA284">
        <f>IF(NOT(ISBLANK(Sheet1!AC286)),Sheet1!AC286,"")</f>
        <v>72</v>
      </c>
      <c r="AB284">
        <f>IF(NOT(ISBLANK(Sheet1!AD286)),Sheet1!AD286,"")</f>
        <v>23</v>
      </c>
      <c r="AC284">
        <f>IF(NOT(ISBLANK(Sheet1!AE286)),Sheet1!AE286,"")</f>
        <v>0</v>
      </c>
      <c r="AD284">
        <f>IF(NOT(ISBLANK(Sheet1!AF286)),Sheet1!AF286,"")</f>
        <v>0</v>
      </c>
      <c r="AE284">
        <f>IF(NOT(ISBLANK(Sheet1!AG286)),Sheet1!AG286,"")</f>
        <v>59</v>
      </c>
      <c r="AF284">
        <f>IF(NOT(ISBLANK(Sheet1!AH286)),Sheet1!AH286,"")</f>
        <v>18.8</v>
      </c>
      <c r="AG284">
        <f>IF(NOT(ISBLANK(Sheet1!AI286)),Sheet1!AI286,"")</f>
        <v>2</v>
      </c>
      <c r="AH284">
        <f>IF(NOT(ISBLANK(Sheet1!AJ286)),Sheet1!AJ286,"")</f>
        <v>0.6</v>
      </c>
      <c r="AI284">
        <f>IF(NOT(ISBLANK(Sheet1!AK286)),Sheet1!AK286,"")</f>
        <v>0</v>
      </c>
      <c r="AJ284">
        <f>IF(NOT(ISBLANK(Sheet1!AL286)),Sheet1!AL286,"")</f>
        <v>0</v>
      </c>
      <c r="AK284">
        <f>IF(NOT(ISBLANK(Sheet1!AM286)),Sheet1!AM286,"")</f>
        <v>6</v>
      </c>
      <c r="AL284">
        <f>IF(NOT(ISBLANK(Sheet1!AN286)),Sheet1!AN286,"")</f>
        <v>1.9</v>
      </c>
      <c r="AM284">
        <f>IF(NOT(ISBLANK(Sheet1!AO286)),Sheet1!AO286,"")</f>
        <v>0</v>
      </c>
      <c r="AN284">
        <f>IF(NOT(ISBLANK(Sheet1!AP286)),Sheet1!AP286,"")</f>
        <v>0</v>
      </c>
      <c r="AO284">
        <f>IF(NOT(ISBLANK(Sheet1!AQ286)),Sheet1!AQ286,"")</f>
        <v>0</v>
      </c>
      <c r="AP284">
        <f>IF(NOT(ISBLANK(Sheet1!AR286)),Sheet1!AR286,"")</f>
        <v>0</v>
      </c>
      <c r="AQ284">
        <f>IF(NOT(ISBLANK(Sheet1!AS286)),Sheet1!AS286,"")</f>
        <v>0</v>
      </c>
      <c r="AR284">
        <f>IF(NOT(ISBLANK(Sheet1!AT286)),Sheet1!AT286,"")</f>
        <v>0</v>
      </c>
      <c r="AS284">
        <f>IF(NOT(ISBLANK(Sheet1!AU286)),Sheet1!AU286,"")</f>
        <v>0</v>
      </c>
      <c r="AT284">
        <f>IF(NOT(ISBLANK(Sheet1!AV286)),Sheet1!AV286,"")</f>
        <v>0</v>
      </c>
      <c r="AU284">
        <f>IF(NOT(ISBLANK(Sheet1!AW286)),Sheet1!AW286,"")</f>
        <v>0</v>
      </c>
      <c r="AV284">
        <f>IF(NOT(ISBLANK(Sheet1!AX286)),Sheet1!AX286,"")</f>
        <v>0</v>
      </c>
      <c r="AW284" t="str">
        <f>IF(NOT(ISBLANK(Sheet1!AZ286)),TEXT(Sheet1!AZ286,"hh:mm"),"")</f>
        <v>06:15</v>
      </c>
      <c r="AX284" t="str">
        <f>IF(NOT(ISBLANK(Sheet1!BA286)),TEXT(Sheet1!BA286,"hh:mm"),"")</f>
        <v>12:15</v>
      </c>
      <c r="AY284" t="str">
        <f>IF(NOT(ISBLANK(Sheet1!BB286)),Sheet1!BB286,"")</f>
        <v/>
      </c>
      <c r="AZ284" t="str">
        <f>IF(NOT(ISBLANK(Sheet1!BC286)),Sheet1!BC286,"")</f>
        <v/>
      </c>
      <c r="BA284" t="str">
        <f>IF(NOT(ISBLANK(Sheet1!BD286)),Sheet1!BD286,"")</f>
        <v/>
      </c>
      <c r="BB284" t="str">
        <f>IF(NOT(ISBLANK(Sheet1!BE286)),Sheet1!BE286,"")</f>
        <v/>
      </c>
      <c r="BC284" t="str">
        <f>IF(NOT(ISBLANK(Sheet1!BF286)),Sheet1!BF286,"")</f>
        <v/>
      </c>
      <c r="BD284" t="str">
        <f>IF(NOT(ISBLANK(Sheet1!BG286)),Sheet1!BG286,"")</f>
        <v/>
      </c>
      <c r="BE284" t="str">
        <f>IF(NOT(ISBLANK(Sheet1!BI286)),TEXT(Sheet1!BI286,"hh:mm"),"")</f>
        <v>11:00</v>
      </c>
      <c r="BF284" t="str">
        <f>IF(NOT(ISBLANK(Sheet1!BJ286)),TEXT(Sheet1!BJ286,"hh:mm"),"")</f>
        <v>02:15</v>
      </c>
      <c r="BG284" t="str">
        <f>IF(NOT(ISBLANK(Sheet1!BK286)),Sheet1!BK286,"")</f>
        <v/>
      </c>
      <c r="BH284" t="str">
        <f>IF(NOT(ISBLANK(Sheet1!BL286)),Sheet1!BL286,"")</f>
        <v/>
      </c>
      <c r="BI284" t="str">
        <f>IF(NOT(ISBLANK(Sheet1!BM286)),Sheet1!BM286,"")</f>
        <v/>
      </c>
      <c r="BJ284" t="str">
        <f>IF(NOT(ISBLANK(Sheet1!BN286)),Sheet1!BN286,"")</f>
        <v/>
      </c>
      <c r="BK284" t="str">
        <f>IF(NOT(ISBLANK(Sheet1!BO286)),Sheet1!BO286,"")</f>
        <v/>
      </c>
      <c r="BL284" t="str">
        <f>IF(NOT(ISBLANK(Sheet1!BP286)),Sheet1!BP286,"")</f>
        <v/>
      </c>
      <c r="BM284">
        <f t="shared" si="4"/>
        <v>46</v>
      </c>
    </row>
    <row r="285" spans="1:65">
      <c r="A285">
        <f>Sheet1!A287</f>
        <v>284</v>
      </c>
      <c r="B285" t="str">
        <f>Sheet1!B287</f>
        <v>PW::PW0427::0200</v>
      </c>
      <c r="C285">
        <f>Sheet1!C287</f>
        <v>38.319333</v>
      </c>
      <c r="D285">
        <f>Sheet1!D287</f>
        <v>-104.737444</v>
      </c>
      <c r="E285" t="str">
        <f>Sheet1!E287</f>
        <v>E Idaho Springs Dr</v>
      </c>
      <c r="F285" s="8">
        <f>Sheet1!F287</f>
        <v>45133</v>
      </c>
      <c r="G285" s="8">
        <f>Sheet1!G287</f>
        <v>45140</v>
      </c>
      <c r="H285" t="str">
        <f>Sheet1!H287</f>
        <v>S Falcon Dr</v>
      </c>
      <c r="I285">
        <f>Sheet1!I287</f>
        <v>88</v>
      </c>
      <c r="J285" t="str">
        <f>Sheet1!L287</f>
        <v>S Falcon Dr</v>
      </c>
      <c r="K285">
        <f>Sheet1!M287</f>
        <v>2</v>
      </c>
      <c r="L285">
        <f>IF(NOT(ISBLANK(Sheet1!P287)),Sheet1!P287,"")</f>
        <v>90</v>
      </c>
      <c r="M285">
        <f>IF(NOT(ISBLANK(Sheet1!Q287)),Sheet1!Q287,"")</f>
        <v>90</v>
      </c>
      <c r="N285" s="13">
        <f>IF(NOT(ISBLANK(Sheet1!S287)),Sheet1!S287,"")</f>
        <v>30</v>
      </c>
      <c r="O285" t="str">
        <f>IF(NOT(ISBLANK(Sheet1!T287)),Sheet1!T287,"")</f>
        <v/>
      </c>
      <c r="P285" s="13">
        <f>IF(NOT(ISBLANK(Sheet1!V287)),Sheet1!V287,"")</f>
        <v>30</v>
      </c>
      <c r="Q285" t="str">
        <f>IF(NOT(ISBLANK(Sheet1!W287)),Sheet1!W287,"")</f>
        <v/>
      </c>
      <c r="R285" t="str">
        <f>IF(NOT(ISBLANK(Sheet1!J287)),TEXT(Sheet1!J287,"hh:mm"),"")</f>
        <v>06:45</v>
      </c>
      <c r="S285" t="str">
        <f>IF(NOT(ISBLANK(Sheet1!K287)),TEXT(Sheet1!K287,"hh:mm"),"")</f>
        <v>04:00</v>
      </c>
      <c r="T285" t="str">
        <f>IF(NOT(ISBLANK(Sheet1!N287)),TEXT(Sheet1!N287,"hh:mm"),"")</f>
        <v>10:00</v>
      </c>
      <c r="U285" t="str">
        <f>IF(NOT(ISBLANK(Sheet1!O287)),TEXT(Sheet1!O287,"hh:mm"),"")</f>
        <v>12:15</v>
      </c>
      <c r="V285">
        <f>IF(NOT(ISBLANK(Sheet1!X287)),Sheet1!X287,"")</f>
        <v>626</v>
      </c>
      <c r="W285">
        <f>IF(NOT(ISBLANK(Sheet1!Y287)),Sheet1!Y287,"")</f>
        <v>0</v>
      </c>
      <c r="X285">
        <f>IF(NOT(ISBLANK(Sheet1!Z287)),Sheet1!Z287,"")</f>
        <v>0</v>
      </c>
      <c r="Y285">
        <f>IF(NOT(ISBLANK(Sheet1!AA287)),Sheet1!AA287,"")</f>
        <v>473</v>
      </c>
      <c r="Z285">
        <f>IF(NOT(ISBLANK(Sheet1!AB287)),Sheet1!AB287,"")</f>
        <v>75.599999999999994</v>
      </c>
      <c r="AA285">
        <f>IF(NOT(ISBLANK(Sheet1!AC287)),Sheet1!AC287,"")</f>
        <v>125</v>
      </c>
      <c r="AB285">
        <f>IF(NOT(ISBLANK(Sheet1!AD287)),Sheet1!AD287,"")</f>
        <v>20</v>
      </c>
      <c r="AC285">
        <f>IF(NOT(ISBLANK(Sheet1!AE287)),Sheet1!AE287,"")</f>
        <v>6</v>
      </c>
      <c r="AD285">
        <f>IF(NOT(ISBLANK(Sheet1!AF287)),Sheet1!AF287,"")</f>
        <v>1</v>
      </c>
      <c r="AE285">
        <f>IF(NOT(ISBLANK(Sheet1!AG287)),Sheet1!AG287,"")</f>
        <v>18</v>
      </c>
      <c r="AF285">
        <f>IF(NOT(ISBLANK(Sheet1!AH287)),Sheet1!AH287,"")</f>
        <v>2.9</v>
      </c>
      <c r="AG285">
        <f>IF(NOT(ISBLANK(Sheet1!AI287)),Sheet1!AI287,"")</f>
        <v>0</v>
      </c>
      <c r="AH285">
        <f>IF(NOT(ISBLANK(Sheet1!AJ287)),Sheet1!AJ287,"")</f>
        <v>0</v>
      </c>
      <c r="AI285">
        <f>IF(NOT(ISBLANK(Sheet1!AK287)),Sheet1!AK287,"")</f>
        <v>0</v>
      </c>
      <c r="AJ285">
        <f>IF(NOT(ISBLANK(Sheet1!AL287)),Sheet1!AL287,"")</f>
        <v>0</v>
      </c>
      <c r="AK285">
        <f>IF(NOT(ISBLANK(Sheet1!AM287)),Sheet1!AM287,"")</f>
        <v>4</v>
      </c>
      <c r="AL285">
        <f>IF(NOT(ISBLANK(Sheet1!AN287)),Sheet1!AN287,"")</f>
        <v>0.6</v>
      </c>
      <c r="AM285">
        <f>IF(NOT(ISBLANK(Sheet1!AO287)),Sheet1!AO287,"")</f>
        <v>0</v>
      </c>
      <c r="AN285">
        <f>IF(NOT(ISBLANK(Sheet1!AP287)),Sheet1!AP287,"")</f>
        <v>0</v>
      </c>
      <c r="AO285">
        <f>IF(NOT(ISBLANK(Sheet1!AQ287)),Sheet1!AQ287,"")</f>
        <v>0</v>
      </c>
      <c r="AP285">
        <f>IF(NOT(ISBLANK(Sheet1!AR287)),Sheet1!AR287,"")</f>
        <v>0</v>
      </c>
      <c r="AQ285">
        <f>IF(NOT(ISBLANK(Sheet1!AS287)),Sheet1!AS287,"")</f>
        <v>0</v>
      </c>
      <c r="AR285">
        <f>IF(NOT(ISBLANK(Sheet1!AT287)),Sheet1!AT287,"")</f>
        <v>0</v>
      </c>
      <c r="AS285">
        <f>IF(NOT(ISBLANK(Sheet1!AU287)),Sheet1!AU287,"")</f>
        <v>0</v>
      </c>
      <c r="AT285">
        <f>IF(NOT(ISBLANK(Sheet1!AV287)),Sheet1!AV287,"")</f>
        <v>0</v>
      </c>
      <c r="AU285">
        <f>IF(NOT(ISBLANK(Sheet1!AW287)),Sheet1!AW287,"")</f>
        <v>0</v>
      </c>
      <c r="AV285">
        <f>IF(NOT(ISBLANK(Sheet1!AX287)),Sheet1!AX287,"")</f>
        <v>0</v>
      </c>
      <c r="AW285" t="str">
        <f>IF(NOT(ISBLANK(Sheet1!AZ287)),TEXT(Sheet1!AZ287,"hh:mm"),"")</f>
        <v>06:45</v>
      </c>
      <c r="AX285" t="str">
        <f>IF(NOT(ISBLANK(Sheet1!BA287)),TEXT(Sheet1!BA287,"hh:mm"),"")</f>
        <v>04:00</v>
      </c>
      <c r="AY285" t="str">
        <f>IF(NOT(ISBLANK(Sheet1!BB287)),Sheet1!BB287,"")</f>
        <v/>
      </c>
      <c r="AZ285" t="str">
        <f>IF(NOT(ISBLANK(Sheet1!BC287)),Sheet1!BC287,"")</f>
        <v/>
      </c>
      <c r="BA285" t="str">
        <f>IF(NOT(ISBLANK(Sheet1!BD287)),Sheet1!BD287,"")</f>
        <v/>
      </c>
      <c r="BB285" t="str">
        <f>IF(NOT(ISBLANK(Sheet1!BE287)),Sheet1!BE287,"")</f>
        <v/>
      </c>
      <c r="BC285" t="str">
        <f>IF(NOT(ISBLANK(Sheet1!BF287)),Sheet1!BF287,"")</f>
        <v/>
      </c>
      <c r="BD285" t="str">
        <f>IF(NOT(ISBLANK(Sheet1!BG287)),Sheet1!BG287,"")</f>
        <v/>
      </c>
      <c r="BE285" t="str">
        <f>IF(NOT(ISBLANK(Sheet1!BI287)),TEXT(Sheet1!BI287,"hh:mm"),"")</f>
        <v>10:00</v>
      </c>
      <c r="BF285" t="str">
        <f>IF(NOT(ISBLANK(Sheet1!BJ287)),TEXT(Sheet1!BJ287,"hh:mm"),"")</f>
        <v>12:15</v>
      </c>
      <c r="BG285" t="str">
        <f>IF(NOT(ISBLANK(Sheet1!BK287)),Sheet1!BK287,"")</f>
        <v/>
      </c>
      <c r="BH285" t="str">
        <f>IF(NOT(ISBLANK(Sheet1!BL287)),Sheet1!BL287,"")</f>
        <v/>
      </c>
      <c r="BI285" t="str">
        <f>IF(NOT(ISBLANK(Sheet1!BM287)),Sheet1!BM287,"")</f>
        <v/>
      </c>
      <c r="BJ285" t="str">
        <f>IF(NOT(ISBLANK(Sheet1!BN287)),Sheet1!BN287,"")</f>
        <v/>
      </c>
      <c r="BK285" t="str">
        <f>IF(NOT(ISBLANK(Sheet1!BO287)),Sheet1!BO287,"")</f>
        <v/>
      </c>
      <c r="BL285" t="str">
        <f>IF(NOT(ISBLANK(Sheet1!BP287)),Sheet1!BP287,"")</f>
        <v/>
      </c>
      <c r="BM285">
        <f t="shared" si="4"/>
        <v>90</v>
      </c>
    </row>
    <row r="286" spans="1:65">
      <c r="A286">
        <f>Sheet1!A288</f>
        <v>285</v>
      </c>
      <c r="B286" t="str">
        <f>Sheet1!B288</f>
        <v>None</v>
      </c>
      <c r="C286">
        <f>Sheet1!C288</f>
        <v>38.381869999999999</v>
      </c>
      <c r="D286">
        <f>Sheet1!D288</f>
        <v>-104.67437</v>
      </c>
      <c r="E286" t="str">
        <f>Sheet1!E288</f>
        <v>Challenger Dr</v>
      </c>
      <c r="F286" s="8">
        <f>Sheet1!F288</f>
        <v>45133</v>
      </c>
      <c r="G286" s="8">
        <f>Sheet1!G288</f>
        <v>45140</v>
      </c>
      <c r="H286" t="str">
        <f>Sheet1!H288</f>
        <v>N Purcell Blvd</v>
      </c>
      <c r="I286">
        <f>Sheet1!I288</f>
        <v>183</v>
      </c>
      <c r="J286" t="str">
        <f>Sheet1!L288</f>
        <v>N Purcell Blvd</v>
      </c>
      <c r="K286">
        <f>Sheet1!M288</f>
        <v>204</v>
      </c>
      <c r="L286" t="str">
        <f>IF(NOT(ISBLANK(Sheet1!P288)),Sheet1!P288,"")</f>
        <v/>
      </c>
      <c r="M286">
        <f>IF(NOT(ISBLANK(Sheet1!Q288)),Sheet1!Q288,"")</f>
        <v>387</v>
      </c>
      <c r="N286" s="13" t="str">
        <f>IF(NOT(ISBLANK(Sheet1!S288)),Sheet1!S288,"")</f>
        <v/>
      </c>
      <c r="O286" t="str">
        <f>IF(NOT(ISBLANK(Sheet1!T288)),Sheet1!T288,"")</f>
        <v/>
      </c>
      <c r="P286" s="13">
        <f>IF(NOT(ISBLANK(Sheet1!V288)),Sheet1!V288,"")</f>
        <v>0</v>
      </c>
      <c r="Q286" t="str">
        <f>IF(NOT(ISBLANK(Sheet1!W288)),Sheet1!W288,"")</f>
        <v/>
      </c>
      <c r="R286" t="str">
        <f>IF(NOT(ISBLANK(Sheet1!J288)),TEXT(Sheet1!J288,"hh:mm"),"")</f>
        <v>07:00</v>
      </c>
      <c r="S286" t="str">
        <f>IF(NOT(ISBLANK(Sheet1!K288)),TEXT(Sheet1!K288,"hh:mm"),"")</f>
        <v>04:00</v>
      </c>
      <c r="T286" t="str">
        <f>IF(NOT(ISBLANK(Sheet1!N288)),TEXT(Sheet1!N288,"hh:mm"),"")</f>
        <v>10:00</v>
      </c>
      <c r="U286" t="str">
        <f>IF(NOT(ISBLANK(Sheet1!O288)),TEXT(Sheet1!O288,"hh:mm"),"")</f>
        <v>04:00</v>
      </c>
      <c r="V286" t="str">
        <f>IF(NOT(ISBLANK(Sheet1!X288)),Sheet1!X288,"")</f>
        <v/>
      </c>
      <c r="W286" t="str">
        <f>IF(NOT(ISBLANK(Sheet1!Y288)),Sheet1!Y288,"")</f>
        <v/>
      </c>
      <c r="X286" t="str">
        <f>IF(NOT(ISBLANK(Sheet1!Z288)),Sheet1!Z288,"")</f>
        <v/>
      </c>
      <c r="Y286" t="str">
        <f>IF(NOT(ISBLANK(Sheet1!AA288)),Sheet1!AA288,"")</f>
        <v/>
      </c>
      <c r="Z286" t="str">
        <f>IF(NOT(ISBLANK(Sheet1!AB288)),Sheet1!AB288,"")</f>
        <v/>
      </c>
      <c r="AA286" t="str">
        <f>IF(NOT(ISBLANK(Sheet1!AC288)),Sheet1!AC288,"")</f>
        <v/>
      </c>
      <c r="AB286" t="str">
        <f>IF(NOT(ISBLANK(Sheet1!AD288)),Sheet1!AD288,"")</f>
        <v/>
      </c>
      <c r="AC286" t="str">
        <f>IF(NOT(ISBLANK(Sheet1!AE288)),Sheet1!AE288,"")</f>
        <v/>
      </c>
      <c r="AD286" t="str">
        <f>IF(NOT(ISBLANK(Sheet1!AF288)),Sheet1!AF288,"")</f>
        <v/>
      </c>
      <c r="AE286" t="str">
        <f>IF(NOT(ISBLANK(Sheet1!AG288)),Sheet1!AG288,"")</f>
        <v/>
      </c>
      <c r="AF286" t="str">
        <f>IF(NOT(ISBLANK(Sheet1!AH288)),Sheet1!AH288,"")</f>
        <v/>
      </c>
      <c r="AG286" t="str">
        <f>IF(NOT(ISBLANK(Sheet1!AI288)),Sheet1!AI288,"")</f>
        <v/>
      </c>
      <c r="AH286" t="str">
        <f>IF(NOT(ISBLANK(Sheet1!AJ288)),Sheet1!AJ288,"")</f>
        <v/>
      </c>
      <c r="AI286" t="str">
        <f>IF(NOT(ISBLANK(Sheet1!AK288)),Sheet1!AK288,"")</f>
        <v/>
      </c>
      <c r="AJ286" t="str">
        <f>IF(NOT(ISBLANK(Sheet1!AL288)),Sheet1!AL288,"")</f>
        <v/>
      </c>
      <c r="AK286" t="str">
        <f>IF(NOT(ISBLANK(Sheet1!AM288)),Sheet1!AM288,"")</f>
        <v/>
      </c>
      <c r="AL286" t="str">
        <f>IF(NOT(ISBLANK(Sheet1!AN288)),Sheet1!AN288,"")</f>
        <v/>
      </c>
      <c r="AM286" t="str">
        <f>IF(NOT(ISBLANK(Sheet1!AO288)),Sheet1!AO288,"")</f>
        <v/>
      </c>
      <c r="AN286" t="str">
        <f>IF(NOT(ISBLANK(Sheet1!AP288)),Sheet1!AP288,"")</f>
        <v/>
      </c>
      <c r="AO286" t="str">
        <f>IF(NOT(ISBLANK(Sheet1!AQ288)),Sheet1!AQ288,"")</f>
        <v/>
      </c>
      <c r="AP286" t="str">
        <f>IF(NOT(ISBLANK(Sheet1!AR288)),Sheet1!AR288,"")</f>
        <v/>
      </c>
      <c r="AQ286" t="str">
        <f>IF(NOT(ISBLANK(Sheet1!AS288)),Sheet1!AS288,"")</f>
        <v/>
      </c>
      <c r="AR286" t="str">
        <f>IF(NOT(ISBLANK(Sheet1!AT288)),Sheet1!AT288,"")</f>
        <v/>
      </c>
      <c r="AS286" t="str">
        <f>IF(NOT(ISBLANK(Sheet1!AU288)),Sheet1!AU288,"")</f>
        <v/>
      </c>
      <c r="AT286" t="str">
        <f>IF(NOT(ISBLANK(Sheet1!AV288)),Sheet1!AV288,"")</f>
        <v/>
      </c>
      <c r="AU286" t="str">
        <f>IF(NOT(ISBLANK(Sheet1!AW288)),Sheet1!AW288,"")</f>
        <v/>
      </c>
      <c r="AV286" t="str">
        <f>IF(NOT(ISBLANK(Sheet1!AX288)),Sheet1!AX288,"")</f>
        <v/>
      </c>
      <c r="AW286" t="str">
        <f>IF(NOT(ISBLANK(Sheet1!AZ288)),TEXT(Sheet1!AZ288,"hh:mm"),"")</f>
        <v>07:00</v>
      </c>
      <c r="AX286" t="str">
        <f>IF(NOT(ISBLANK(Sheet1!BA288)),TEXT(Sheet1!BA288,"hh:mm"),"")</f>
        <v>04:00</v>
      </c>
      <c r="AY286">
        <f>IF(NOT(ISBLANK(Sheet1!BB288)),Sheet1!BB288,"")</f>
        <v>7</v>
      </c>
      <c r="AZ286">
        <f>IF(NOT(ISBLANK(Sheet1!BC288)),Sheet1!BC288,"")</f>
        <v>0.5</v>
      </c>
      <c r="BA286">
        <f>IF(NOT(ISBLANK(Sheet1!BD288)),Sheet1!BD288,"")</f>
        <v>1253</v>
      </c>
      <c r="BB286">
        <f>IF(NOT(ISBLANK(Sheet1!BE288)),Sheet1!BE288,"")</f>
        <v>97.4</v>
      </c>
      <c r="BC286">
        <f>IF(NOT(ISBLANK(Sheet1!BF288)),Sheet1!BF288,"")</f>
        <v>27</v>
      </c>
      <c r="BD286">
        <f>IF(NOT(ISBLANK(Sheet1!BG288)),Sheet1!BG288,"")</f>
        <v>2.1</v>
      </c>
      <c r="BE286" t="str">
        <f>IF(NOT(ISBLANK(Sheet1!BI288)),TEXT(Sheet1!BI288,"hh:mm"),"")</f>
        <v>10:00</v>
      </c>
      <c r="BF286" t="str">
        <f>IF(NOT(ISBLANK(Sheet1!BJ288)),TEXT(Sheet1!BJ288,"hh:mm"),"")</f>
        <v>04:00</v>
      </c>
      <c r="BG286">
        <f>IF(NOT(ISBLANK(Sheet1!BK288)),Sheet1!BK288,"")</f>
        <v>65</v>
      </c>
      <c r="BH286">
        <f>IF(NOT(ISBLANK(Sheet1!BL288)),Sheet1!BL288,"")</f>
        <v>4.5</v>
      </c>
      <c r="BI286">
        <f>IF(NOT(ISBLANK(Sheet1!BM288)),Sheet1!BM288,"")</f>
        <v>1317</v>
      </c>
      <c r="BJ286">
        <f>IF(NOT(ISBLANK(Sheet1!BN288)),Sheet1!BN288,"")</f>
        <v>92</v>
      </c>
      <c r="BK286">
        <f>IF(NOT(ISBLANK(Sheet1!BO288)),Sheet1!BO288,"")</f>
        <v>49</v>
      </c>
      <c r="BL286">
        <f>IF(NOT(ISBLANK(Sheet1!BP288)),Sheet1!BP288,"")</f>
        <v>3.4</v>
      </c>
      <c r="BM286">
        <f t="shared" si="4"/>
        <v>387</v>
      </c>
    </row>
    <row r="287" spans="1:65">
      <c r="A287">
        <f>Sheet1!A289</f>
        <v>286</v>
      </c>
      <c r="B287" t="str">
        <f>Sheet1!B289</f>
        <v>PW::PW0530::0200</v>
      </c>
      <c r="C287">
        <f>Sheet1!C289</f>
        <v>38.358471999999999</v>
      </c>
      <c r="D287">
        <f>Sheet1!D289</f>
        <v>-104.69322200000001</v>
      </c>
      <c r="E287" t="str">
        <f>Sheet1!E289</f>
        <v>E Longsdale Dr</v>
      </c>
      <c r="F287" s="8">
        <f>Sheet1!F289</f>
        <v>45133</v>
      </c>
      <c r="G287" s="8">
        <f>Sheet1!G289</f>
        <v>45140</v>
      </c>
      <c r="H287" t="str">
        <f>Sheet1!H289</f>
        <v>N Purcell Blvd</v>
      </c>
      <c r="I287">
        <f>Sheet1!I289</f>
        <v>450</v>
      </c>
      <c r="J287" t="str">
        <f>Sheet1!L289</f>
        <v>N Purcell Blvd</v>
      </c>
      <c r="K287">
        <f>Sheet1!M289</f>
        <v>475</v>
      </c>
      <c r="L287" t="str">
        <f>IF(NOT(ISBLANK(Sheet1!P289)),Sheet1!P289,"")</f>
        <v/>
      </c>
      <c r="M287">
        <f>IF(NOT(ISBLANK(Sheet1!Q289)),Sheet1!Q289,"")</f>
        <v>925</v>
      </c>
      <c r="N287" s="13">
        <f>IF(NOT(ISBLANK(Sheet1!S289)),Sheet1!S289,"")</f>
        <v>30</v>
      </c>
      <c r="O287" t="str">
        <f>IF(NOT(ISBLANK(Sheet1!T289)),Sheet1!T289,"")</f>
        <v/>
      </c>
      <c r="P287" s="13">
        <f>IF(NOT(ISBLANK(Sheet1!V289)),Sheet1!V289,"")</f>
        <v>30</v>
      </c>
      <c r="Q287" t="str">
        <f>IF(NOT(ISBLANK(Sheet1!W289)),Sheet1!W289,"")</f>
        <v/>
      </c>
      <c r="R287" t="str">
        <f>IF(NOT(ISBLANK(Sheet1!J289)),TEXT(Sheet1!J289,"hh:mm"),"")</f>
        <v>07:00</v>
      </c>
      <c r="S287" t="str">
        <f>IF(NOT(ISBLANK(Sheet1!K289)),TEXT(Sheet1!K289,"hh:mm"),"")</f>
        <v>04:00</v>
      </c>
      <c r="T287" t="str">
        <f>IF(NOT(ISBLANK(Sheet1!N289)),TEXT(Sheet1!N289,"hh:mm"),"")</f>
        <v>11:00</v>
      </c>
      <c r="U287" t="str">
        <f>IF(NOT(ISBLANK(Sheet1!O289)),TEXT(Sheet1!O289,"hh:mm"),"")</f>
        <v>05:00</v>
      </c>
      <c r="V287" t="str">
        <f>IF(NOT(ISBLANK(Sheet1!X289)),Sheet1!X289,"")</f>
        <v/>
      </c>
      <c r="W287" t="str">
        <f>IF(NOT(ISBLANK(Sheet1!Y289)),Sheet1!Y289,"")</f>
        <v/>
      </c>
      <c r="X287" t="str">
        <f>IF(NOT(ISBLANK(Sheet1!Z289)),Sheet1!Z289,"")</f>
        <v/>
      </c>
      <c r="Y287" t="str">
        <f>IF(NOT(ISBLANK(Sheet1!AA289)),Sheet1!AA289,"")</f>
        <v/>
      </c>
      <c r="Z287" t="str">
        <f>IF(NOT(ISBLANK(Sheet1!AB289)),Sheet1!AB289,"")</f>
        <v/>
      </c>
      <c r="AA287" t="str">
        <f>IF(NOT(ISBLANK(Sheet1!AC289)),Sheet1!AC289,"")</f>
        <v/>
      </c>
      <c r="AB287" t="str">
        <f>IF(NOT(ISBLANK(Sheet1!AD289)),Sheet1!AD289,"")</f>
        <v/>
      </c>
      <c r="AC287" t="str">
        <f>IF(NOT(ISBLANK(Sheet1!AE289)),Sheet1!AE289,"")</f>
        <v/>
      </c>
      <c r="AD287" t="str">
        <f>IF(NOT(ISBLANK(Sheet1!AF289)),Sheet1!AF289,"")</f>
        <v/>
      </c>
      <c r="AE287" t="str">
        <f>IF(NOT(ISBLANK(Sheet1!AG289)),Sheet1!AG289,"")</f>
        <v/>
      </c>
      <c r="AF287" t="str">
        <f>IF(NOT(ISBLANK(Sheet1!AH289)),Sheet1!AH289,"")</f>
        <v/>
      </c>
      <c r="AG287" t="str">
        <f>IF(NOT(ISBLANK(Sheet1!AI289)),Sheet1!AI289,"")</f>
        <v/>
      </c>
      <c r="AH287" t="str">
        <f>IF(NOT(ISBLANK(Sheet1!AJ289)),Sheet1!AJ289,"")</f>
        <v/>
      </c>
      <c r="AI287" t="str">
        <f>IF(NOT(ISBLANK(Sheet1!AK289)),Sheet1!AK289,"")</f>
        <v/>
      </c>
      <c r="AJ287" t="str">
        <f>IF(NOT(ISBLANK(Sheet1!AL289)),Sheet1!AL289,"")</f>
        <v/>
      </c>
      <c r="AK287" t="str">
        <f>IF(NOT(ISBLANK(Sheet1!AM289)),Sheet1!AM289,"")</f>
        <v/>
      </c>
      <c r="AL287" t="str">
        <f>IF(NOT(ISBLANK(Sheet1!AN289)),Sheet1!AN289,"")</f>
        <v/>
      </c>
      <c r="AM287" t="str">
        <f>IF(NOT(ISBLANK(Sheet1!AO289)),Sheet1!AO289,"")</f>
        <v/>
      </c>
      <c r="AN287" t="str">
        <f>IF(NOT(ISBLANK(Sheet1!AP289)),Sheet1!AP289,"")</f>
        <v/>
      </c>
      <c r="AO287" t="str">
        <f>IF(NOT(ISBLANK(Sheet1!AQ289)),Sheet1!AQ289,"")</f>
        <v/>
      </c>
      <c r="AP287" t="str">
        <f>IF(NOT(ISBLANK(Sheet1!AR289)),Sheet1!AR289,"")</f>
        <v/>
      </c>
      <c r="AQ287" t="str">
        <f>IF(NOT(ISBLANK(Sheet1!AS289)),Sheet1!AS289,"")</f>
        <v/>
      </c>
      <c r="AR287" t="str">
        <f>IF(NOT(ISBLANK(Sheet1!AT289)),Sheet1!AT289,"")</f>
        <v/>
      </c>
      <c r="AS287" t="str">
        <f>IF(NOT(ISBLANK(Sheet1!AU289)),Sheet1!AU289,"")</f>
        <v/>
      </c>
      <c r="AT287" t="str">
        <f>IF(NOT(ISBLANK(Sheet1!AV289)),Sheet1!AV289,"")</f>
        <v/>
      </c>
      <c r="AU287" t="str">
        <f>IF(NOT(ISBLANK(Sheet1!AW289)),Sheet1!AW289,"")</f>
        <v/>
      </c>
      <c r="AV287" t="str">
        <f>IF(NOT(ISBLANK(Sheet1!AX289)),Sheet1!AX289,"")</f>
        <v/>
      </c>
      <c r="AW287" t="str">
        <f>IF(NOT(ISBLANK(Sheet1!AZ289)),TEXT(Sheet1!AZ289,"hh:mm"),"")</f>
        <v>07:00</v>
      </c>
      <c r="AX287" t="str">
        <f>IF(NOT(ISBLANK(Sheet1!BA289)),TEXT(Sheet1!BA289,"hh:mm"),"")</f>
        <v>04:00</v>
      </c>
      <c r="AY287">
        <f>IF(NOT(ISBLANK(Sheet1!BB289)),Sheet1!BB289,"")</f>
        <v>10</v>
      </c>
      <c r="AZ287">
        <f>IF(NOT(ISBLANK(Sheet1!BC289)),Sheet1!BC289,"")</f>
        <v>0.3</v>
      </c>
      <c r="BA287">
        <f>IF(NOT(ISBLANK(Sheet1!BD289)),Sheet1!BD289,"")</f>
        <v>3108</v>
      </c>
      <c r="BB287">
        <f>IF(NOT(ISBLANK(Sheet1!BE289)),Sheet1!BE289,"")</f>
        <v>97.7</v>
      </c>
      <c r="BC287">
        <f>IF(NOT(ISBLANK(Sheet1!BF289)),Sheet1!BF289,"")</f>
        <v>64</v>
      </c>
      <c r="BD287">
        <f>IF(NOT(ISBLANK(Sheet1!BG289)),Sheet1!BG289,"")</f>
        <v>2</v>
      </c>
      <c r="BE287" t="str">
        <f>IF(NOT(ISBLANK(Sheet1!BI289)),TEXT(Sheet1!BI289,"hh:mm"),"")</f>
        <v>11:00</v>
      </c>
      <c r="BF287" t="str">
        <f>IF(NOT(ISBLANK(Sheet1!BJ289)),TEXT(Sheet1!BJ289,"hh:mm"),"")</f>
        <v>05:00</v>
      </c>
      <c r="BG287">
        <f>IF(NOT(ISBLANK(Sheet1!BK289)),Sheet1!BK289,"")</f>
        <v>58</v>
      </c>
      <c r="BH287">
        <f>IF(NOT(ISBLANK(Sheet1!BL289)),Sheet1!BL289,"")</f>
        <v>1.7</v>
      </c>
      <c r="BI287">
        <f>IF(NOT(ISBLANK(Sheet1!BM289)),Sheet1!BM289,"")</f>
        <v>3255</v>
      </c>
      <c r="BJ287">
        <f>IF(NOT(ISBLANK(Sheet1!BN289)),Sheet1!BN289,"")</f>
        <v>96.8</v>
      </c>
      <c r="BK287">
        <f>IF(NOT(ISBLANK(Sheet1!BO289)),Sheet1!BO289,"")</f>
        <v>51</v>
      </c>
      <c r="BL287">
        <f>IF(NOT(ISBLANK(Sheet1!BP289)),Sheet1!BP289,"")</f>
        <v>1.5</v>
      </c>
      <c r="BM287">
        <f t="shared" si="4"/>
        <v>925</v>
      </c>
    </row>
    <row r="288" spans="1:65">
      <c r="A288">
        <f>Sheet1!A290</f>
        <v>287</v>
      </c>
      <c r="B288" t="str">
        <f>Sheet1!B290</f>
        <v>PW::PW0552::0100</v>
      </c>
      <c r="C288">
        <f>Sheet1!C290</f>
        <v>38.329050000000002</v>
      </c>
      <c r="D288">
        <f>Sheet1!D290</f>
        <v>-104.75158</v>
      </c>
      <c r="E288" t="str">
        <f>Sheet1!E290</f>
        <v>W Mangrum Dr</v>
      </c>
      <c r="F288" s="8">
        <f>Sheet1!F290</f>
        <v>45134</v>
      </c>
      <c r="G288" s="8">
        <f>Sheet1!G290</f>
        <v>45141</v>
      </c>
      <c r="H288" t="str">
        <f>Sheet1!H290</f>
        <v>S Ben Hogan Dr</v>
      </c>
      <c r="I288">
        <f>Sheet1!I290</f>
        <v>349</v>
      </c>
      <c r="J288" t="str">
        <f>Sheet1!L290</f>
        <v>S Ben Hogan Dr</v>
      </c>
      <c r="K288">
        <f>Sheet1!M290</f>
        <v>345</v>
      </c>
      <c r="L288" t="str">
        <f>IF(NOT(ISBLANK(Sheet1!P290)),Sheet1!P290,"")</f>
        <v/>
      </c>
      <c r="M288">
        <f>IF(NOT(ISBLANK(Sheet1!Q290)),Sheet1!Q290,"")</f>
        <v>694</v>
      </c>
      <c r="N288" s="13">
        <f>IF(NOT(ISBLANK(Sheet1!S290)),Sheet1!S290,"")</f>
        <v>30</v>
      </c>
      <c r="O288" t="str">
        <f>IF(NOT(ISBLANK(Sheet1!T290)),Sheet1!T290,"")</f>
        <v/>
      </c>
      <c r="P288" s="13">
        <f>IF(NOT(ISBLANK(Sheet1!V290)),Sheet1!V290,"")</f>
        <v>30</v>
      </c>
      <c r="Q288" t="str">
        <f>IF(NOT(ISBLANK(Sheet1!W290)),Sheet1!W290,"")</f>
        <v/>
      </c>
      <c r="R288" t="str">
        <f>IF(NOT(ISBLANK(Sheet1!J290)),TEXT(Sheet1!J290,"hh:mm"),"")</f>
        <v>07:00</v>
      </c>
      <c r="S288" t="str">
        <f>IF(NOT(ISBLANK(Sheet1!K290)),TEXT(Sheet1!K290,"hh:mm"),"")</f>
        <v>12:00</v>
      </c>
      <c r="T288" t="str">
        <f>IF(NOT(ISBLANK(Sheet1!N290)),TEXT(Sheet1!N290,"hh:mm"),"")</f>
        <v>11:00</v>
      </c>
      <c r="U288" t="str">
        <f>IF(NOT(ISBLANK(Sheet1!O290)),TEXT(Sheet1!O290,"hh:mm"),"")</f>
        <v>05:00</v>
      </c>
      <c r="V288" t="str">
        <f>IF(NOT(ISBLANK(Sheet1!X290)),Sheet1!X290,"")</f>
        <v/>
      </c>
      <c r="W288" t="str">
        <f>IF(NOT(ISBLANK(Sheet1!Y290)),Sheet1!Y290,"")</f>
        <v/>
      </c>
      <c r="X288" t="str">
        <f>IF(NOT(ISBLANK(Sheet1!Z290)),Sheet1!Z290,"")</f>
        <v/>
      </c>
      <c r="Y288" t="str">
        <f>IF(NOT(ISBLANK(Sheet1!AA290)),Sheet1!AA290,"")</f>
        <v/>
      </c>
      <c r="Z288" t="str">
        <f>IF(NOT(ISBLANK(Sheet1!AB290)),Sheet1!AB290,"")</f>
        <v/>
      </c>
      <c r="AA288" t="str">
        <f>IF(NOT(ISBLANK(Sheet1!AC290)),Sheet1!AC290,"")</f>
        <v/>
      </c>
      <c r="AB288" t="str">
        <f>IF(NOT(ISBLANK(Sheet1!AD290)),Sheet1!AD290,"")</f>
        <v/>
      </c>
      <c r="AC288" t="str">
        <f>IF(NOT(ISBLANK(Sheet1!AE290)),Sheet1!AE290,"")</f>
        <v/>
      </c>
      <c r="AD288" t="str">
        <f>IF(NOT(ISBLANK(Sheet1!AF290)),Sheet1!AF290,"")</f>
        <v/>
      </c>
      <c r="AE288" t="str">
        <f>IF(NOT(ISBLANK(Sheet1!AG290)),Sheet1!AG290,"")</f>
        <v/>
      </c>
      <c r="AF288" t="str">
        <f>IF(NOT(ISBLANK(Sheet1!AH290)),Sheet1!AH290,"")</f>
        <v/>
      </c>
      <c r="AG288" t="str">
        <f>IF(NOT(ISBLANK(Sheet1!AI290)),Sheet1!AI290,"")</f>
        <v/>
      </c>
      <c r="AH288" t="str">
        <f>IF(NOT(ISBLANK(Sheet1!AJ290)),Sheet1!AJ290,"")</f>
        <v/>
      </c>
      <c r="AI288" t="str">
        <f>IF(NOT(ISBLANK(Sheet1!AK290)),Sheet1!AK290,"")</f>
        <v/>
      </c>
      <c r="AJ288" t="str">
        <f>IF(NOT(ISBLANK(Sheet1!AL290)),Sheet1!AL290,"")</f>
        <v/>
      </c>
      <c r="AK288" t="str">
        <f>IF(NOT(ISBLANK(Sheet1!AM290)),Sheet1!AM290,"")</f>
        <v/>
      </c>
      <c r="AL288" t="str">
        <f>IF(NOT(ISBLANK(Sheet1!AN290)),Sheet1!AN290,"")</f>
        <v/>
      </c>
      <c r="AM288" t="str">
        <f>IF(NOT(ISBLANK(Sheet1!AO290)),Sheet1!AO290,"")</f>
        <v/>
      </c>
      <c r="AN288" t="str">
        <f>IF(NOT(ISBLANK(Sheet1!AP290)),Sheet1!AP290,"")</f>
        <v/>
      </c>
      <c r="AO288" t="str">
        <f>IF(NOT(ISBLANK(Sheet1!AQ290)),Sheet1!AQ290,"")</f>
        <v/>
      </c>
      <c r="AP288" t="str">
        <f>IF(NOT(ISBLANK(Sheet1!AR290)),Sheet1!AR290,"")</f>
        <v/>
      </c>
      <c r="AQ288" t="str">
        <f>IF(NOT(ISBLANK(Sheet1!AS290)),Sheet1!AS290,"")</f>
        <v/>
      </c>
      <c r="AR288" t="str">
        <f>IF(NOT(ISBLANK(Sheet1!AT290)),Sheet1!AT290,"")</f>
        <v/>
      </c>
      <c r="AS288" t="str">
        <f>IF(NOT(ISBLANK(Sheet1!AU290)),Sheet1!AU290,"")</f>
        <v/>
      </c>
      <c r="AT288" t="str">
        <f>IF(NOT(ISBLANK(Sheet1!AV290)),Sheet1!AV290,"")</f>
        <v/>
      </c>
      <c r="AU288" t="str">
        <f>IF(NOT(ISBLANK(Sheet1!AW290)),Sheet1!AW290,"")</f>
        <v/>
      </c>
      <c r="AV288" t="str">
        <f>IF(NOT(ISBLANK(Sheet1!AX290)),Sheet1!AX290,"")</f>
        <v/>
      </c>
      <c r="AW288" t="str">
        <f>IF(NOT(ISBLANK(Sheet1!AZ290)),TEXT(Sheet1!AZ290,"hh:mm"),"")</f>
        <v>07:00</v>
      </c>
      <c r="AX288" t="str">
        <f>IF(NOT(ISBLANK(Sheet1!BA290)),TEXT(Sheet1!BA290,"hh:mm"),"")</f>
        <v>12:00</v>
      </c>
      <c r="AY288">
        <f>IF(NOT(ISBLANK(Sheet1!BB290)),Sheet1!BB290,"")</f>
        <v>13</v>
      </c>
      <c r="AZ288">
        <f>IF(NOT(ISBLANK(Sheet1!BC290)),Sheet1!BC290,"")</f>
        <v>0.5</v>
      </c>
      <c r="BA288">
        <f>IF(NOT(ISBLANK(Sheet1!BD290)),Sheet1!BD290,"")</f>
        <v>2604</v>
      </c>
      <c r="BB288">
        <f>IF(NOT(ISBLANK(Sheet1!BE290)),Sheet1!BE290,"")</f>
        <v>97.5</v>
      </c>
      <c r="BC288">
        <f>IF(NOT(ISBLANK(Sheet1!BF290)),Sheet1!BF290,"")</f>
        <v>53</v>
      </c>
      <c r="BD288">
        <f>IF(NOT(ISBLANK(Sheet1!BG290)),Sheet1!BG290,"")</f>
        <v>2</v>
      </c>
      <c r="BE288" t="str">
        <f>IF(NOT(ISBLANK(Sheet1!BI290)),TEXT(Sheet1!BI290,"hh:mm"),"")</f>
        <v>11:00</v>
      </c>
      <c r="BF288" t="str">
        <f>IF(NOT(ISBLANK(Sheet1!BJ290)),TEXT(Sheet1!BJ290,"hh:mm"),"")</f>
        <v>05:00</v>
      </c>
      <c r="BG288">
        <f>IF(NOT(ISBLANK(Sheet1!BK290)),Sheet1!BK290,"")</f>
        <v>25</v>
      </c>
      <c r="BH288">
        <f>IF(NOT(ISBLANK(Sheet1!BL290)),Sheet1!BL290,"")</f>
        <v>0.9</v>
      </c>
      <c r="BI288">
        <f>IF(NOT(ISBLANK(Sheet1!BM290)),Sheet1!BM290,"")</f>
        <v>2571</v>
      </c>
      <c r="BJ288">
        <f>IF(NOT(ISBLANK(Sheet1!BN290)),Sheet1!BN290,"")</f>
        <v>97.3</v>
      </c>
      <c r="BK288">
        <f>IF(NOT(ISBLANK(Sheet1!BO290)),Sheet1!BO290,"")</f>
        <v>47</v>
      </c>
      <c r="BL288">
        <f>IF(NOT(ISBLANK(Sheet1!BP290)),Sheet1!BP290,"")</f>
        <v>1.8</v>
      </c>
      <c r="BM288">
        <f t="shared" si="4"/>
        <v>694</v>
      </c>
    </row>
    <row r="289" spans="1:65">
      <c r="A289">
        <f>Sheet1!A291</f>
        <v>288</v>
      </c>
      <c r="B289" t="str">
        <f>Sheet1!B291</f>
        <v>PC::PC00003::0300</v>
      </c>
      <c r="C289">
        <f>Sheet1!C291</f>
        <v>38.330399999999997</v>
      </c>
      <c r="D289">
        <f>Sheet1!D291</f>
        <v>-104.39661</v>
      </c>
      <c r="E289" t="str">
        <f>Sheet1!E291</f>
        <v>DOT Rd</v>
      </c>
      <c r="F289" s="8">
        <f>Sheet1!F291</f>
        <v>45134</v>
      </c>
      <c r="G289" s="8">
        <f>Sheet1!G291</f>
        <v>45141</v>
      </c>
      <c r="H289" t="str">
        <f>Sheet1!H291</f>
        <v>Lockheed Ave</v>
      </c>
      <c r="I289">
        <f>Sheet1!I291</f>
        <v>477</v>
      </c>
      <c r="J289" t="str">
        <f>Sheet1!L291</f>
        <v>Lockheed Ave</v>
      </c>
      <c r="K289">
        <f>Sheet1!M291</f>
        <v>447</v>
      </c>
      <c r="L289" t="str">
        <f>IF(NOT(ISBLANK(Sheet1!P291)),Sheet1!P291,"")</f>
        <v/>
      </c>
      <c r="M289">
        <f>IF(NOT(ISBLANK(Sheet1!Q291)),Sheet1!Q291,"")</f>
        <v>924</v>
      </c>
      <c r="N289" s="13">
        <f>IF(NOT(ISBLANK(Sheet1!S291)),Sheet1!S291,"")</f>
        <v>65</v>
      </c>
      <c r="O289">
        <f>IF(NOT(ISBLANK(Sheet1!T291)),Sheet1!T291,"")</f>
        <v>81</v>
      </c>
      <c r="P289" s="13">
        <f>IF(NOT(ISBLANK(Sheet1!V291)),Sheet1!V291,"")</f>
        <v>65</v>
      </c>
      <c r="Q289">
        <f>IF(NOT(ISBLANK(Sheet1!W291)),Sheet1!W291,"")</f>
        <v>80</v>
      </c>
      <c r="R289" t="str">
        <f>IF(NOT(ISBLANK(Sheet1!J291)),TEXT(Sheet1!J291,"hh:mm"),"")</f>
        <v>05:00</v>
      </c>
      <c r="S289" t="str">
        <f>IF(NOT(ISBLANK(Sheet1!K291)),TEXT(Sheet1!K291,"hh:mm"),"")</f>
        <v>04:00</v>
      </c>
      <c r="T289" t="str">
        <f>IF(NOT(ISBLANK(Sheet1!N291)),TEXT(Sheet1!N291,"hh:mm"),"")</f>
        <v>04:00</v>
      </c>
      <c r="U289" t="str">
        <f>IF(NOT(ISBLANK(Sheet1!O291)),TEXT(Sheet1!O291,"hh:mm"),"")</f>
        <v>04:00</v>
      </c>
      <c r="V289" t="str">
        <f>IF(NOT(ISBLANK(Sheet1!X291)),Sheet1!X291,"")</f>
        <v/>
      </c>
      <c r="W289" t="str">
        <f>IF(NOT(ISBLANK(Sheet1!Y291)),Sheet1!Y291,"")</f>
        <v/>
      </c>
      <c r="X289" t="str">
        <f>IF(NOT(ISBLANK(Sheet1!Z291)),Sheet1!Z291,"")</f>
        <v/>
      </c>
      <c r="Y289" t="str">
        <f>IF(NOT(ISBLANK(Sheet1!AA291)),Sheet1!AA291,"")</f>
        <v/>
      </c>
      <c r="Z289" t="str">
        <f>IF(NOT(ISBLANK(Sheet1!AB291)),Sheet1!AB291,"")</f>
        <v/>
      </c>
      <c r="AA289" t="str">
        <f>IF(NOT(ISBLANK(Sheet1!AC291)),Sheet1!AC291,"")</f>
        <v/>
      </c>
      <c r="AB289" t="str">
        <f>IF(NOT(ISBLANK(Sheet1!AD291)),Sheet1!AD291,"")</f>
        <v/>
      </c>
      <c r="AC289" t="str">
        <f>IF(NOT(ISBLANK(Sheet1!AE291)),Sheet1!AE291,"")</f>
        <v/>
      </c>
      <c r="AD289" t="str">
        <f>IF(NOT(ISBLANK(Sheet1!AF291)),Sheet1!AF291,"")</f>
        <v/>
      </c>
      <c r="AE289" t="str">
        <f>IF(NOT(ISBLANK(Sheet1!AG291)),Sheet1!AG291,"")</f>
        <v/>
      </c>
      <c r="AF289" t="str">
        <f>IF(NOT(ISBLANK(Sheet1!AH291)),Sheet1!AH291,"")</f>
        <v/>
      </c>
      <c r="AG289" t="str">
        <f>IF(NOT(ISBLANK(Sheet1!AI291)),Sheet1!AI291,"")</f>
        <v/>
      </c>
      <c r="AH289" t="str">
        <f>IF(NOT(ISBLANK(Sheet1!AJ291)),Sheet1!AJ291,"")</f>
        <v/>
      </c>
      <c r="AI289" t="str">
        <f>IF(NOT(ISBLANK(Sheet1!AK291)),Sheet1!AK291,"")</f>
        <v/>
      </c>
      <c r="AJ289" t="str">
        <f>IF(NOT(ISBLANK(Sheet1!AL291)),Sheet1!AL291,"")</f>
        <v/>
      </c>
      <c r="AK289" t="str">
        <f>IF(NOT(ISBLANK(Sheet1!AM291)),Sheet1!AM291,"")</f>
        <v/>
      </c>
      <c r="AL289" t="str">
        <f>IF(NOT(ISBLANK(Sheet1!AN291)),Sheet1!AN291,"")</f>
        <v/>
      </c>
      <c r="AM289" t="str">
        <f>IF(NOT(ISBLANK(Sheet1!AO291)),Sheet1!AO291,"")</f>
        <v/>
      </c>
      <c r="AN289" t="str">
        <f>IF(NOT(ISBLANK(Sheet1!AP291)),Sheet1!AP291,"")</f>
        <v/>
      </c>
      <c r="AO289" t="str">
        <f>IF(NOT(ISBLANK(Sheet1!AQ291)),Sheet1!AQ291,"")</f>
        <v/>
      </c>
      <c r="AP289" t="str">
        <f>IF(NOT(ISBLANK(Sheet1!AR291)),Sheet1!AR291,"")</f>
        <v/>
      </c>
      <c r="AQ289" t="str">
        <f>IF(NOT(ISBLANK(Sheet1!AS291)),Sheet1!AS291,"")</f>
        <v/>
      </c>
      <c r="AR289" t="str">
        <f>IF(NOT(ISBLANK(Sheet1!AT291)),Sheet1!AT291,"")</f>
        <v/>
      </c>
      <c r="AS289" t="str">
        <f>IF(NOT(ISBLANK(Sheet1!AU291)),Sheet1!AU291,"")</f>
        <v/>
      </c>
      <c r="AT289" t="str">
        <f>IF(NOT(ISBLANK(Sheet1!AV291)),Sheet1!AV291,"")</f>
        <v/>
      </c>
      <c r="AU289" t="str">
        <f>IF(NOT(ISBLANK(Sheet1!AW291)),Sheet1!AW291,"")</f>
        <v/>
      </c>
      <c r="AV289" t="str">
        <f>IF(NOT(ISBLANK(Sheet1!AX291)),Sheet1!AX291,"")</f>
        <v/>
      </c>
      <c r="AW289" t="str">
        <f>IF(NOT(ISBLANK(Sheet1!AZ291)),TEXT(Sheet1!AZ291,"hh:mm"),"")</f>
        <v>05:00</v>
      </c>
      <c r="AX289" t="str">
        <f>IF(NOT(ISBLANK(Sheet1!BA291)),TEXT(Sheet1!BA291,"hh:mm"),"")</f>
        <v>04:00</v>
      </c>
      <c r="AY289">
        <f>IF(NOT(ISBLANK(Sheet1!BB291)),Sheet1!BB291,"")</f>
        <v>4</v>
      </c>
      <c r="AZ289">
        <f>IF(NOT(ISBLANK(Sheet1!BC291)),Sheet1!BC291,"")</f>
        <v>0.1</v>
      </c>
      <c r="BA289">
        <f>IF(NOT(ISBLANK(Sheet1!BD291)),Sheet1!BD291,"")</f>
        <v>3129</v>
      </c>
      <c r="BB289">
        <f>IF(NOT(ISBLANK(Sheet1!BE291)),Sheet1!BE291,"")</f>
        <v>97.2</v>
      </c>
      <c r="BC289">
        <f>IF(NOT(ISBLANK(Sheet1!BF291)),Sheet1!BF291,"")</f>
        <v>86</v>
      </c>
      <c r="BD289">
        <f>IF(NOT(ISBLANK(Sheet1!BG291)),Sheet1!BG291,"")</f>
        <v>2.7</v>
      </c>
      <c r="BE289" t="str">
        <f>IF(NOT(ISBLANK(Sheet1!BI291)),TEXT(Sheet1!BI291,"hh:mm"),"")</f>
        <v>04:00</v>
      </c>
      <c r="BF289" t="str">
        <f>IF(NOT(ISBLANK(Sheet1!BJ291)),TEXT(Sheet1!BJ291,"hh:mm"),"")</f>
        <v>04:00</v>
      </c>
      <c r="BG289">
        <f>IF(NOT(ISBLANK(Sheet1!BK291)),Sheet1!BK291,"")</f>
        <v>11</v>
      </c>
      <c r="BH289">
        <f>IF(NOT(ISBLANK(Sheet1!BL291)),Sheet1!BL291,"")</f>
        <v>0.4</v>
      </c>
      <c r="BI289">
        <f>IF(NOT(ISBLANK(Sheet1!BM291)),Sheet1!BM291,"")</f>
        <v>2874</v>
      </c>
      <c r="BJ289">
        <f>IF(NOT(ISBLANK(Sheet1!BN291)),Sheet1!BN291,"")</f>
        <v>95.4</v>
      </c>
      <c r="BK289">
        <f>IF(NOT(ISBLANK(Sheet1!BO291)),Sheet1!BO291,"")</f>
        <v>127</v>
      </c>
      <c r="BL289">
        <f>IF(NOT(ISBLANK(Sheet1!BP291)),Sheet1!BP291,"")</f>
        <v>4.2</v>
      </c>
      <c r="BM289">
        <f t="shared" si="4"/>
        <v>924</v>
      </c>
    </row>
    <row r="290" spans="1:65">
      <c r="A290">
        <f>Sheet1!A292</f>
        <v>289</v>
      </c>
      <c r="B290" t="str">
        <f>Sheet1!B292</f>
        <v>PW::PW0575::0100</v>
      </c>
      <c r="C290">
        <f>Sheet1!C292</f>
        <v>38.318950000000001</v>
      </c>
      <c r="D290">
        <f>Sheet1!D292</f>
        <v>-104.81556999999999</v>
      </c>
      <c r="E290" t="str">
        <f>Sheet1!E292</f>
        <v>S Meredith Dr</v>
      </c>
      <c r="F290" s="8">
        <f>Sheet1!F292</f>
        <v>45134</v>
      </c>
      <c r="G290" s="8">
        <f>Sheet1!G292</f>
        <v>45141</v>
      </c>
      <c r="H290" t="str">
        <f>Sheet1!H292</f>
        <v>S McCulloch Blvd W</v>
      </c>
      <c r="I290">
        <f>Sheet1!I292</f>
        <v>18</v>
      </c>
      <c r="J290" t="str">
        <f>Sheet1!L292</f>
        <v>S McCulloch Blvd W</v>
      </c>
      <c r="K290">
        <f>Sheet1!M292</f>
        <v>19</v>
      </c>
      <c r="L290">
        <f>IF(NOT(ISBLANK(Sheet1!P292)),Sheet1!P292,"")</f>
        <v>37</v>
      </c>
      <c r="M290" t="str">
        <f>IF(NOT(ISBLANK(Sheet1!Q292)),Sheet1!Q292,"")</f>
        <v/>
      </c>
      <c r="N290" s="13">
        <f>IF(NOT(ISBLANK(Sheet1!S292)),Sheet1!S292,"")</f>
        <v>30</v>
      </c>
      <c r="O290" t="str">
        <f>IF(NOT(ISBLANK(Sheet1!T292)),Sheet1!T292,"")</f>
        <v/>
      </c>
      <c r="P290" s="13">
        <f>IF(NOT(ISBLANK(Sheet1!V292)),Sheet1!V292,"")</f>
        <v>30</v>
      </c>
      <c r="Q290" t="str">
        <f>IF(NOT(ISBLANK(Sheet1!W292)),Sheet1!W292,"")</f>
        <v/>
      </c>
      <c r="R290" t="str">
        <f>IF(NOT(ISBLANK(Sheet1!J292)),TEXT(Sheet1!J292,"hh:mm"),"")</f>
        <v>09:30</v>
      </c>
      <c r="S290" t="str">
        <f>IF(NOT(ISBLANK(Sheet1!K292)),TEXT(Sheet1!K292,"hh:mm"),"")</f>
        <v>03:30</v>
      </c>
      <c r="T290" t="str">
        <f>IF(NOT(ISBLANK(Sheet1!N292)),TEXT(Sheet1!N292,"hh:mm"),"")</f>
        <v>09:45</v>
      </c>
      <c r="U290" t="str">
        <f>IF(NOT(ISBLANK(Sheet1!O292)),TEXT(Sheet1!O292,"hh:mm"),"")</f>
        <v>12:45</v>
      </c>
      <c r="V290">
        <f>IF(NOT(ISBLANK(Sheet1!X292)),Sheet1!X292,"")</f>
        <v>256</v>
      </c>
      <c r="W290">
        <f>IF(NOT(ISBLANK(Sheet1!Y292)),Sheet1!Y292,"")</f>
        <v>2</v>
      </c>
      <c r="X290">
        <f>IF(NOT(ISBLANK(Sheet1!Z292)),Sheet1!Z292,"")</f>
        <v>0.8</v>
      </c>
      <c r="Y290">
        <f>IF(NOT(ISBLANK(Sheet1!AA292)),Sheet1!AA292,"")</f>
        <v>102</v>
      </c>
      <c r="Z290">
        <f>IF(NOT(ISBLANK(Sheet1!AB292)),Sheet1!AB292,"")</f>
        <v>39.799999999999997</v>
      </c>
      <c r="AA290">
        <f>IF(NOT(ISBLANK(Sheet1!AC292)),Sheet1!AC292,"")</f>
        <v>74</v>
      </c>
      <c r="AB290">
        <f>IF(NOT(ISBLANK(Sheet1!AD292)),Sheet1!AD292,"")</f>
        <v>28.9</v>
      </c>
      <c r="AC290">
        <f>IF(NOT(ISBLANK(Sheet1!AE292)),Sheet1!AE292,"")</f>
        <v>2</v>
      </c>
      <c r="AD290">
        <f>IF(NOT(ISBLANK(Sheet1!AF292)),Sheet1!AF292,"")</f>
        <v>0.8</v>
      </c>
      <c r="AE290">
        <f>IF(NOT(ISBLANK(Sheet1!AG292)),Sheet1!AG292,"")</f>
        <v>69</v>
      </c>
      <c r="AF290">
        <f>IF(NOT(ISBLANK(Sheet1!AH292)),Sheet1!AH292,"")</f>
        <v>27</v>
      </c>
      <c r="AG290">
        <f>IF(NOT(ISBLANK(Sheet1!AI292)),Sheet1!AI292,"")</f>
        <v>3</v>
      </c>
      <c r="AH290">
        <f>IF(NOT(ISBLANK(Sheet1!AJ292)),Sheet1!AJ292,"")</f>
        <v>1.2</v>
      </c>
      <c r="AI290">
        <f>IF(NOT(ISBLANK(Sheet1!AK292)),Sheet1!AK292,"")</f>
        <v>0</v>
      </c>
      <c r="AJ290">
        <f>IF(NOT(ISBLANK(Sheet1!AL292)),Sheet1!AL292,"")</f>
        <v>0</v>
      </c>
      <c r="AK290">
        <f>IF(NOT(ISBLANK(Sheet1!AM292)),Sheet1!AM292,"")</f>
        <v>3</v>
      </c>
      <c r="AL290">
        <f>IF(NOT(ISBLANK(Sheet1!AN292)),Sheet1!AN292,"")</f>
        <v>1.2</v>
      </c>
      <c r="AM290">
        <f>IF(NOT(ISBLANK(Sheet1!AO292)),Sheet1!AO292,"")</f>
        <v>0</v>
      </c>
      <c r="AN290">
        <f>IF(NOT(ISBLANK(Sheet1!AP292)),Sheet1!AP292,"")</f>
        <v>0</v>
      </c>
      <c r="AO290">
        <f>IF(NOT(ISBLANK(Sheet1!AQ292)),Sheet1!AQ292,"")</f>
        <v>1</v>
      </c>
      <c r="AP290">
        <f>IF(NOT(ISBLANK(Sheet1!AR292)),Sheet1!AR292,"")</f>
        <v>0.4</v>
      </c>
      <c r="AQ290">
        <f>IF(NOT(ISBLANK(Sheet1!AS292)),Sheet1!AS292,"")</f>
        <v>0</v>
      </c>
      <c r="AR290">
        <f>IF(NOT(ISBLANK(Sheet1!AT292)),Sheet1!AT292,"")</f>
        <v>0</v>
      </c>
      <c r="AS290">
        <f>IF(NOT(ISBLANK(Sheet1!AU292)),Sheet1!AU292,"")</f>
        <v>0</v>
      </c>
      <c r="AT290">
        <f>IF(NOT(ISBLANK(Sheet1!AV292)),Sheet1!AV292,"")</f>
        <v>0</v>
      </c>
      <c r="AU290">
        <f>IF(NOT(ISBLANK(Sheet1!AW292)),Sheet1!AW292,"")</f>
        <v>0</v>
      </c>
      <c r="AV290">
        <f>IF(NOT(ISBLANK(Sheet1!AX292)),Sheet1!AX292,"")</f>
        <v>0</v>
      </c>
      <c r="AW290" t="str">
        <f>IF(NOT(ISBLANK(Sheet1!AZ292)),TEXT(Sheet1!AZ292,"hh:mm"),"")</f>
        <v>09:30</v>
      </c>
      <c r="AX290" t="str">
        <f>IF(NOT(ISBLANK(Sheet1!BA292)),TEXT(Sheet1!BA292,"hh:mm"),"")</f>
        <v>03:30</v>
      </c>
      <c r="AY290" t="str">
        <f>IF(NOT(ISBLANK(Sheet1!BB292)),Sheet1!BB292,"")</f>
        <v/>
      </c>
      <c r="AZ290" t="str">
        <f>IF(NOT(ISBLANK(Sheet1!BC292)),Sheet1!BC292,"")</f>
        <v/>
      </c>
      <c r="BA290" t="str">
        <f>IF(NOT(ISBLANK(Sheet1!BD292)),Sheet1!BD292,"")</f>
        <v/>
      </c>
      <c r="BB290" t="str">
        <f>IF(NOT(ISBLANK(Sheet1!BE292)),Sheet1!BE292,"")</f>
        <v/>
      </c>
      <c r="BC290" t="str">
        <f>IF(NOT(ISBLANK(Sheet1!BF292)),Sheet1!BF292,"")</f>
        <v/>
      </c>
      <c r="BD290" t="str">
        <f>IF(NOT(ISBLANK(Sheet1!BG292)),Sheet1!BG292,"")</f>
        <v/>
      </c>
      <c r="BE290" t="str">
        <f>IF(NOT(ISBLANK(Sheet1!BI292)),TEXT(Sheet1!BI292,"hh:mm"),"")</f>
        <v>09:45</v>
      </c>
      <c r="BF290" t="str">
        <f>IF(NOT(ISBLANK(Sheet1!BJ292)),TEXT(Sheet1!BJ292,"hh:mm"),"")</f>
        <v>12:45</v>
      </c>
      <c r="BG290" t="str">
        <f>IF(NOT(ISBLANK(Sheet1!BK292)),Sheet1!BK292,"")</f>
        <v/>
      </c>
      <c r="BH290" t="str">
        <f>IF(NOT(ISBLANK(Sheet1!BL292)),Sheet1!BL292,"")</f>
        <v/>
      </c>
      <c r="BI290" t="str">
        <f>IF(NOT(ISBLANK(Sheet1!BM292)),Sheet1!BM292,"")</f>
        <v/>
      </c>
      <c r="BJ290" t="str">
        <f>IF(NOT(ISBLANK(Sheet1!BN292)),Sheet1!BN292,"")</f>
        <v/>
      </c>
      <c r="BK290" t="str">
        <f>IF(NOT(ISBLANK(Sheet1!BO292)),Sheet1!BO292,"")</f>
        <v/>
      </c>
      <c r="BL290" t="str">
        <f>IF(NOT(ISBLANK(Sheet1!BP292)),Sheet1!BP292,"")</f>
        <v/>
      </c>
      <c r="BM290">
        <f t="shared" si="4"/>
        <v>37</v>
      </c>
    </row>
    <row r="291" spans="1:65">
      <c r="A291">
        <f>Sheet1!A293</f>
        <v>290</v>
      </c>
      <c r="B291" t="str">
        <f>Sheet1!B293</f>
        <v>PW::PW0312::0100</v>
      </c>
      <c r="C291">
        <f>Sheet1!C293</f>
        <v>38.321840000000002</v>
      </c>
      <c r="D291">
        <f>Sheet1!D293</f>
        <v>-104.80589999999999</v>
      </c>
      <c r="E291" t="str">
        <f>Sheet1!E293</f>
        <v>S Ferncliff Dr</v>
      </c>
      <c r="F291" s="8">
        <f>Sheet1!F293</f>
        <v>45134</v>
      </c>
      <c r="G291" s="8">
        <f>Sheet1!G293</f>
        <v>45141</v>
      </c>
      <c r="H291" t="str">
        <f>Sheet1!H293</f>
        <v>W Siesta Dr</v>
      </c>
      <c r="I291">
        <f>Sheet1!I293</f>
        <v>51</v>
      </c>
      <c r="J291" t="str">
        <f>Sheet1!L293</f>
        <v>W Siesta Dr</v>
      </c>
      <c r="K291">
        <f>Sheet1!M293</f>
        <v>58</v>
      </c>
      <c r="L291">
        <f>IF(NOT(ISBLANK(Sheet1!P293)),Sheet1!P293,"")</f>
        <v>109</v>
      </c>
      <c r="M291" t="str">
        <f>IF(NOT(ISBLANK(Sheet1!Q293)),Sheet1!Q293,"")</f>
        <v/>
      </c>
      <c r="N291" s="13">
        <f>IF(NOT(ISBLANK(Sheet1!S293)),Sheet1!S293,"")</f>
        <v>30</v>
      </c>
      <c r="O291" t="str">
        <f>IF(NOT(ISBLANK(Sheet1!T293)),Sheet1!T293,"")</f>
        <v/>
      </c>
      <c r="P291" s="13">
        <f>IF(NOT(ISBLANK(Sheet1!V293)),Sheet1!V293,"")</f>
        <v>30</v>
      </c>
      <c r="Q291" t="str">
        <f>IF(NOT(ISBLANK(Sheet1!W293)),Sheet1!W293,"")</f>
        <v/>
      </c>
      <c r="R291" t="str">
        <f>IF(NOT(ISBLANK(Sheet1!J293)),TEXT(Sheet1!J293,"hh:mm"),"")</f>
        <v>08:00</v>
      </c>
      <c r="S291" t="str">
        <f>IF(NOT(ISBLANK(Sheet1!K293)),TEXT(Sheet1!K293,"hh:mm"),"")</f>
        <v>12:00</v>
      </c>
      <c r="T291" t="str">
        <f>IF(NOT(ISBLANK(Sheet1!N293)),TEXT(Sheet1!N293,"hh:mm"),"")</f>
        <v>10:30</v>
      </c>
      <c r="U291" t="str">
        <f>IF(NOT(ISBLANK(Sheet1!O293)),TEXT(Sheet1!O293,"hh:mm"),"")</f>
        <v>02:30</v>
      </c>
      <c r="V291">
        <f>IF(NOT(ISBLANK(Sheet1!X293)),Sheet1!X293,"")</f>
        <v>784</v>
      </c>
      <c r="W291">
        <f>IF(NOT(ISBLANK(Sheet1!Y293)),Sheet1!Y293,"")</f>
        <v>0</v>
      </c>
      <c r="X291">
        <f>IF(NOT(ISBLANK(Sheet1!Z293)),Sheet1!Z293,"")</f>
        <v>0</v>
      </c>
      <c r="Y291">
        <f>IF(NOT(ISBLANK(Sheet1!AA293)),Sheet1!AA293,"")</f>
        <v>411</v>
      </c>
      <c r="Z291">
        <f>IF(NOT(ISBLANK(Sheet1!AB293)),Sheet1!AB293,"")</f>
        <v>52.4</v>
      </c>
      <c r="AA291">
        <f>IF(NOT(ISBLANK(Sheet1!AC293)),Sheet1!AC293,"")</f>
        <v>247</v>
      </c>
      <c r="AB291">
        <f>IF(NOT(ISBLANK(Sheet1!AD293)),Sheet1!AD293,"")</f>
        <v>31.5</v>
      </c>
      <c r="AC291">
        <f>IF(NOT(ISBLANK(Sheet1!AE293)),Sheet1!AE293,"")</f>
        <v>6</v>
      </c>
      <c r="AD291">
        <f>IF(NOT(ISBLANK(Sheet1!AF293)),Sheet1!AF293,"")</f>
        <v>0.8</v>
      </c>
      <c r="AE291">
        <f>IF(NOT(ISBLANK(Sheet1!AG293)),Sheet1!AG293,"")</f>
        <v>114</v>
      </c>
      <c r="AF291">
        <f>IF(NOT(ISBLANK(Sheet1!AH293)),Sheet1!AH293,"")</f>
        <v>14.5</v>
      </c>
      <c r="AG291">
        <f>IF(NOT(ISBLANK(Sheet1!AI293)),Sheet1!AI293,"")</f>
        <v>2</v>
      </c>
      <c r="AH291">
        <f>IF(NOT(ISBLANK(Sheet1!AJ293)),Sheet1!AJ293,"")</f>
        <v>0.3</v>
      </c>
      <c r="AI291">
        <f>IF(NOT(ISBLANK(Sheet1!AK293)),Sheet1!AK293,"")</f>
        <v>0</v>
      </c>
      <c r="AJ291">
        <f>IF(NOT(ISBLANK(Sheet1!AL293)),Sheet1!AL293,"")</f>
        <v>0</v>
      </c>
      <c r="AK291">
        <f>IF(NOT(ISBLANK(Sheet1!AM293)),Sheet1!AM293,"")</f>
        <v>4</v>
      </c>
      <c r="AL291">
        <f>IF(NOT(ISBLANK(Sheet1!AN293)),Sheet1!AN293,"")</f>
        <v>0.5</v>
      </c>
      <c r="AM291">
        <f>IF(NOT(ISBLANK(Sheet1!AO293)),Sheet1!AO293,"")</f>
        <v>0</v>
      </c>
      <c r="AN291">
        <f>IF(NOT(ISBLANK(Sheet1!AP293)),Sheet1!AP293,"")</f>
        <v>0</v>
      </c>
      <c r="AO291">
        <f>IF(NOT(ISBLANK(Sheet1!AQ293)),Sheet1!AQ293,"")</f>
        <v>0</v>
      </c>
      <c r="AP291">
        <f>IF(NOT(ISBLANK(Sheet1!AR293)),Sheet1!AR293,"")</f>
        <v>0</v>
      </c>
      <c r="AQ291">
        <f>IF(NOT(ISBLANK(Sheet1!AS293)),Sheet1!AS293,"")</f>
        <v>0</v>
      </c>
      <c r="AR291">
        <f>IF(NOT(ISBLANK(Sheet1!AT293)),Sheet1!AT293,"")</f>
        <v>0</v>
      </c>
      <c r="AS291">
        <f>IF(NOT(ISBLANK(Sheet1!AU293)),Sheet1!AU293,"")</f>
        <v>0</v>
      </c>
      <c r="AT291">
        <f>IF(NOT(ISBLANK(Sheet1!AV293)),Sheet1!AV293,"")</f>
        <v>0</v>
      </c>
      <c r="AU291">
        <f>IF(NOT(ISBLANK(Sheet1!AW293)),Sheet1!AW293,"")</f>
        <v>0</v>
      </c>
      <c r="AV291">
        <f>IF(NOT(ISBLANK(Sheet1!AX293)),Sheet1!AX293,"")</f>
        <v>0</v>
      </c>
      <c r="AW291" t="str">
        <f>IF(NOT(ISBLANK(Sheet1!AZ293)),TEXT(Sheet1!AZ293,"hh:mm"),"")</f>
        <v>08:00</v>
      </c>
      <c r="AX291" t="str">
        <f>IF(NOT(ISBLANK(Sheet1!BA293)),TEXT(Sheet1!BA293,"hh:mm"),"")</f>
        <v>12:00</v>
      </c>
      <c r="AY291" t="str">
        <f>IF(NOT(ISBLANK(Sheet1!BB293)),Sheet1!BB293,"")</f>
        <v/>
      </c>
      <c r="AZ291" t="str">
        <f>IF(NOT(ISBLANK(Sheet1!BC293)),Sheet1!BC293,"")</f>
        <v/>
      </c>
      <c r="BA291" t="str">
        <f>IF(NOT(ISBLANK(Sheet1!BD293)),Sheet1!BD293,"")</f>
        <v/>
      </c>
      <c r="BB291" t="str">
        <f>IF(NOT(ISBLANK(Sheet1!BE293)),Sheet1!BE293,"")</f>
        <v/>
      </c>
      <c r="BC291" t="str">
        <f>IF(NOT(ISBLANK(Sheet1!BF293)),Sheet1!BF293,"")</f>
        <v/>
      </c>
      <c r="BD291" t="str">
        <f>IF(NOT(ISBLANK(Sheet1!BG293)),Sheet1!BG293,"")</f>
        <v/>
      </c>
      <c r="BE291" t="str">
        <f>IF(NOT(ISBLANK(Sheet1!BI293)),TEXT(Sheet1!BI293,"hh:mm"),"")</f>
        <v>10:30</v>
      </c>
      <c r="BF291" t="str">
        <f>IF(NOT(ISBLANK(Sheet1!BJ293)),TEXT(Sheet1!BJ293,"hh:mm"),"")</f>
        <v>02:30</v>
      </c>
      <c r="BG291" t="str">
        <f>IF(NOT(ISBLANK(Sheet1!BK293)),Sheet1!BK293,"")</f>
        <v/>
      </c>
      <c r="BH291" t="str">
        <f>IF(NOT(ISBLANK(Sheet1!BL293)),Sheet1!BL293,"")</f>
        <v/>
      </c>
      <c r="BI291" t="str">
        <f>IF(NOT(ISBLANK(Sheet1!BM293)),Sheet1!BM293,"")</f>
        <v/>
      </c>
      <c r="BJ291" t="str">
        <f>IF(NOT(ISBLANK(Sheet1!BN293)),Sheet1!BN293,"")</f>
        <v/>
      </c>
      <c r="BK291" t="str">
        <f>IF(NOT(ISBLANK(Sheet1!BO293)),Sheet1!BO293,"")</f>
        <v/>
      </c>
      <c r="BL291" t="str">
        <f>IF(NOT(ISBLANK(Sheet1!BP293)),Sheet1!BP293,"")</f>
        <v/>
      </c>
      <c r="BM291">
        <f t="shared" si="4"/>
        <v>109</v>
      </c>
    </row>
    <row r="292" spans="1:65">
      <c r="A292">
        <f>Sheet1!A294</f>
        <v>291</v>
      </c>
      <c r="B292" t="str">
        <f>Sheet1!B294</f>
        <v>None</v>
      </c>
      <c r="C292">
        <f>Sheet1!C294</f>
        <v>38.393050000000002</v>
      </c>
      <c r="D292">
        <f>Sheet1!D294</f>
        <v>-104.72163</v>
      </c>
      <c r="E292" t="str">
        <f>Sheet1!E294</f>
        <v>N Chadwick Dr</v>
      </c>
      <c r="F292" s="8">
        <f>Sheet1!F294</f>
        <v>45134</v>
      </c>
      <c r="G292" s="8">
        <f>Sheet1!G294</f>
        <v>45141</v>
      </c>
      <c r="H292" t="str">
        <f>Sheet1!H294</f>
        <v>E Gentry Dr</v>
      </c>
      <c r="I292">
        <f>Sheet1!I294</f>
        <v>85</v>
      </c>
      <c r="J292" t="str">
        <f>Sheet1!L294</f>
        <v>E Gentry Dr</v>
      </c>
      <c r="K292">
        <f>Sheet1!M294</f>
        <v>84</v>
      </c>
      <c r="L292">
        <f>IF(NOT(ISBLANK(Sheet1!P294)),Sheet1!P294,"")</f>
        <v>169</v>
      </c>
      <c r="M292" t="str">
        <f>IF(NOT(ISBLANK(Sheet1!Q294)),Sheet1!Q294,"")</f>
        <v/>
      </c>
      <c r="N292" s="13">
        <f>IF(NOT(ISBLANK(Sheet1!S294)),Sheet1!S294,"")</f>
        <v>30</v>
      </c>
      <c r="O292" t="str">
        <f>IF(NOT(ISBLANK(Sheet1!T294)),Sheet1!T294,"")</f>
        <v/>
      </c>
      <c r="P292" s="13">
        <f>IF(NOT(ISBLANK(Sheet1!V294)),Sheet1!V294,"")</f>
        <v>30</v>
      </c>
      <c r="Q292" t="str">
        <f>IF(NOT(ISBLANK(Sheet1!W294)),Sheet1!W294,"")</f>
        <v/>
      </c>
      <c r="R292" t="str">
        <f>IF(NOT(ISBLANK(Sheet1!J294)),TEXT(Sheet1!J294,"hh:mm"),"")</f>
        <v>10:00</v>
      </c>
      <c r="S292" t="str">
        <f>IF(NOT(ISBLANK(Sheet1!K294)),TEXT(Sheet1!K294,"hh:mm"),"")</f>
        <v>12:45</v>
      </c>
      <c r="T292" t="str">
        <f>IF(NOT(ISBLANK(Sheet1!N294)),TEXT(Sheet1!N294,"hh:mm"),"")</f>
        <v>08:30</v>
      </c>
      <c r="U292" t="str">
        <f>IF(NOT(ISBLANK(Sheet1!O294)),TEXT(Sheet1!O294,"hh:mm"),"")</f>
        <v>04:00</v>
      </c>
      <c r="V292">
        <f>IF(NOT(ISBLANK(Sheet1!X294)),Sheet1!X294,"")</f>
        <v>1176</v>
      </c>
      <c r="W292">
        <f>IF(NOT(ISBLANK(Sheet1!Y294)),Sheet1!Y294,"")</f>
        <v>5</v>
      </c>
      <c r="X292">
        <f>IF(NOT(ISBLANK(Sheet1!Z294)),Sheet1!Z294,"")</f>
        <v>0.4</v>
      </c>
      <c r="Y292">
        <f>IF(NOT(ISBLANK(Sheet1!AA294)),Sheet1!AA294,"")</f>
        <v>718</v>
      </c>
      <c r="Z292">
        <f>IF(NOT(ISBLANK(Sheet1!AB294)),Sheet1!AB294,"")</f>
        <v>61.1</v>
      </c>
      <c r="AA292">
        <f>IF(NOT(ISBLANK(Sheet1!AC294)),Sheet1!AC294,"")</f>
        <v>330</v>
      </c>
      <c r="AB292">
        <f>IF(NOT(ISBLANK(Sheet1!AD294)),Sheet1!AD294,"")</f>
        <v>28.1</v>
      </c>
      <c r="AC292">
        <f>IF(NOT(ISBLANK(Sheet1!AE294)),Sheet1!AE294,"")</f>
        <v>3</v>
      </c>
      <c r="AD292">
        <f>IF(NOT(ISBLANK(Sheet1!AF294)),Sheet1!AF294,"")</f>
        <v>0.3</v>
      </c>
      <c r="AE292">
        <f>IF(NOT(ISBLANK(Sheet1!AG294)),Sheet1!AG294,"")</f>
        <v>108</v>
      </c>
      <c r="AF292">
        <f>IF(NOT(ISBLANK(Sheet1!AH294)),Sheet1!AH294,"")</f>
        <v>9.1999999999999993</v>
      </c>
      <c r="AG292">
        <f>IF(NOT(ISBLANK(Sheet1!AI294)),Sheet1!AI294,"")</f>
        <v>5</v>
      </c>
      <c r="AH292">
        <f>IF(NOT(ISBLANK(Sheet1!AJ294)),Sheet1!AJ294,"")</f>
        <v>0.4</v>
      </c>
      <c r="AI292">
        <f>IF(NOT(ISBLANK(Sheet1!AK294)),Sheet1!AK294,"")</f>
        <v>0</v>
      </c>
      <c r="AJ292">
        <f>IF(NOT(ISBLANK(Sheet1!AL294)),Sheet1!AL294,"")</f>
        <v>0</v>
      </c>
      <c r="AK292">
        <f>IF(NOT(ISBLANK(Sheet1!AM294)),Sheet1!AM294,"")</f>
        <v>7</v>
      </c>
      <c r="AL292">
        <f>IF(NOT(ISBLANK(Sheet1!AN294)),Sheet1!AN294,"")</f>
        <v>0.6</v>
      </c>
      <c r="AM292">
        <f>IF(NOT(ISBLANK(Sheet1!AO294)),Sheet1!AO294,"")</f>
        <v>0</v>
      </c>
      <c r="AN292">
        <f>IF(NOT(ISBLANK(Sheet1!AP294)),Sheet1!AP294,"")</f>
        <v>0</v>
      </c>
      <c r="AO292">
        <f>IF(NOT(ISBLANK(Sheet1!AQ294)),Sheet1!AQ294,"")</f>
        <v>0</v>
      </c>
      <c r="AP292">
        <f>IF(NOT(ISBLANK(Sheet1!AR294)),Sheet1!AR294,"")</f>
        <v>0</v>
      </c>
      <c r="AQ292">
        <f>IF(NOT(ISBLANK(Sheet1!AS294)),Sheet1!AS294,"")</f>
        <v>0</v>
      </c>
      <c r="AR292">
        <f>IF(NOT(ISBLANK(Sheet1!AT294)),Sheet1!AT294,"")</f>
        <v>0</v>
      </c>
      <c r="AS292">
        <f>IF(NOT(ISBLANK(Sheet1!AU294)),Sheet1!AU294,"")</f>
        <v>0</v>
      </c>
      <c r="AT292">
        <f>IF(NOT(ISBLANK(Sheet1!AV294)),Sheet1!AV294,"")</f>
        <v>0</v>
      </c>
      <c r="AU292">
        <f>IF(NOT(ISBLANK(Sheet1!AW294)),Sheet1!AW294,"")</f>
        <v>0</v>
      </c>
      <c r="AV292">
        <f>IF(NOT(ISBLANK(Sheet1!AX294)),Sheet1!AX294,"")</f>
        <v>0</v>
      </c>
      <c r="AW292" t="str">
        <f>IF(NOT(ISBLANK(Sheet1!AZ294)),TEXT(Sheet1!AZ294,"hh:mm"),"")</f>
        <v>10:00</v>
      </c>
      <c r="AX292" t="str">
        <f>IF(NOT(ISBLANK(Sheet1!BA294)),TEXT(Sheet1!BA294,"hh:mm"),"")</f>
        <v>12:45</v>
      </c>
      <c r="AY292" t="str">
        <f>IF(NOT(ISBLANK(Sheet1!BB294)),Sheet1!BB294,"")</f>
        <v/>
      </c>
      <c r="AZ292" t="str">
        <f>IF(NOT(ISBLANK(Sheet1!BC294)),Sheet1!BC294,"")</f>
        <v/>
      </c>
      <c r="BA292" t="str">
        <f>IF(NOT(ISBLANK(Sheet1!BD294)),Sheet1!BD294,"")</f>
        <v/>
      </c>
      <c r="BB292" t="str">
        <f>IF(NOT(ISBLANK(Sheet1!BE294)),Sheet1!BE294,"")</f>
        <v/>
      </c>
      <c r="BC292" t="str">
        <f>IF(NOT(ISBLANK(Sheet1!BF294)),Sheet1!BF294,"")</f>
        <v/>
      </c>
      <c r="BD292" t="str">
        <f>IF(NOT(ISBLANK(Sheet1!BG294)),Sheet1!BG294,"")</f>
        <v/>
      </c>
      <c r="BE292" t="str">
        <f>IF(NOT(ISBLANK(Sheet1!BI294)),TEXT(Sheet1!BI294,"hh:mm"),"")</f>
        <v>08:30</v>
      </c>
      <c r="BF292" t="str">
        <f>IF(NOT(ISBLANK(Sheet1!BJ294)),TEXT(Sheet1!BJ294,"hh:mm"),"")</f>
        <v>04:00</v>
      </c>
      <c r="BG292" t="str">
        <f>IF(NOT(ISBLANK(Sheet1!BK294)),Sheet1!BK294,"")</f>
        <v/>
      </c>
      <c r="BH292" t="str">
        <f>IF(NOT(ISBLANK(Sheet1!BL294)),Sheet1!BL294,"")</f>
        <v/>
      </c>
      <c r="BI292" t="str">
        <f>IF(NOT(ISBLANK(Sheet1!BM294)),Sheet1!BM294,"")</f>
        <v/>
      </c>
      <c r="BJ292" t="str">
        <f>IF(NOT(ISBLANK(Sheet1!BN294)),Sheet1!BN294,"")</f>
        <v/>
      </c>
      <c r="BK292" t="str">
        <f>IF(NOT(ISBLANK(Sheet1!BO294)),Sheet1!BO294,"")</f>
        <v/>
      </c>
      <c r="BL292" t="str">
        <f>IF(NOT(ISBLANK(Sheet1!BP294)),Sheet1!BP294,"")</f>
        <v/>
      </c>
      <c r="BM292">
        <f t="shared" si="4"/>
        <v>169</v>
      </c>
    </row>
    <row r="293" spans="1:65">
      <c r="A293">
        <f>Sheet1!A295</f>
        <v>292</v>
      </c>
      <c r="B293" t="str">
        <f>Sheet1!B295</f>
        <v>None</v>
      </c>
      <c r="C293">
        <f>Sheet1!C295</f>
        <v>38.370361000000003</v>
      </c>
      <c r="D293">
        <f>Sheet1!D295</f>
        <v>-104.68563899999999</v>
      </c>
      <c r="E293" t="str">
        <f>Sheet1!E295</f>
        <v>E Kirkwood Dr</v>
      </c>
      <c r="F293" s="8">
        <f>Sheet1!F295</f>
        <v>45134</v>
      </c>
      <c r="G293" s="8">
        <f>Sheet1!G295</f>
        <v>45141</v>
      </c>
      <c r="H293" t="str">
        <f>Sheet1!H295</f>
        <v>E Dove Creek Dr</v>
      </c>
      <c r="I293">
        <f>Sheet1!I295</f>
        <v>60</v>
      </c>
      <c r="J293" t="str">
        <f>Sheet1!L295</f>
        <v>E Dove Creek Dr</v>
      </c>
      <c r="K293">
        <f>Sheet1!M295</f>
        <v>52</v>
      </c>
      <c r="L293">
        <f>IF(NOT(ISBLANK(Sheet1!P295)),Sheet1!P295,"")</f>
        <v>112</v>
      </c>
      <c r="M293" t="str">
        <f>IF(NOT(ISBLANK(Sheet1!Q295)),Sheet1!Q295,"")</f>
        <v/>
      </c>
      <c r="N293" s="13">
        <f>IF(NOT(ISBLANK(Sheet1!S295)),Sheet1!S295,"")</f>
        <v>30</v>
      </c>
      <c r="O293" t="str">
        <f>IF(NOT(ISBLANK(Sheet1!T295)),Sheet1!T295,"")</f>
        <v/>
      </c>
      <c r="P293" s="13">
        <f>IF(NOT(ISBLANK(Sheet1!V295)),Sheet1!V295,"")</f>
        <v>30</v>
      </c>
      <c r="Q293" t="str">
        <f>IF(NOT(ISBLANK(Sheet1!W295)),Sheet1!W295,"")</f>
        <v/>
      </c>
      <c r="R293" t="str">
        <f>IF(NOT(ISBLANK(Sheet1!J295)),TEXT(Sheet1!J295,"hh:mm"),"")</f>
        <v>07:45</v>
      </c>
      <c r="S293" t="str">
        <f>IF(NOT(ISBLANK(Sheet1!K295)),TEXT(Sheet1!K295,"hh:mm"),"")</f>
        <v>02:30</v>
      </c>
      <c r="T293" t="str">
        <f>IF(NOT(ISBLANK(Sheet1!N295)),TEXT(Sheet1!N295,"hh:mm"),"")</f>
        <v>09:45</v>
      </c>
      <c r="U293" t="str">
        <f>IF(NOT(ISBLANK(Sheet1!O295)),TEXT(Sheet1!O295,"hh:mm"),"")</f>
        <v>05:15</v>
      </c>
      <c r="V293">
        <f>IF(NOT(ISBLANK(Sheet1!X295)),Sheet1!X295,"")</f>
        <v>778</v>
      </c>
      <c r="W293">
        <f>IF(NOT(ISBLANK(Sheet1!Y295)),Sheet1!Y295,"")</f>
        <v>0</v>
      </c>
      <c r="X293">
        <f>IF(NOT(ISBLANK(Sheet1!Z295)),Sheet1!Z295,"")</f>
        <v>0</v>
      </c>
      <c r="Y293">
        <f>IF(NOT(ISBLANK(Sheet1!AA295)),Sheet1!AA295,"")</f>
        <v>417</v>
      </c>
      <c r="Z293">
        <f>IF(NOT(ISBLANK(Sheet1!AB295)),Sheet1!AB295,"")</f>
        <v>53.6</v>
      </c>
      <c r="AA293">
        <f>IF(NOT(ISBLANK(Sheet1!AC295)),Sheet1!AC295,"")</f>
        <v>225</v>
      </c>
      <c r="AB293">
        <f>IF(NOT(ISBLANK(Sheet1!AD295)),Sheet1!AD295,"")</f>
        <v>28.9</v>
      </c>
      <c r="AC293">
        <f>IF(NOT(ISBLANK(Sheet1!AE295)),Sheet1!AE295,"")</f>
        <v>5</v>
      </c>
      <c r="AD293">
        <f>IF(NOT(ISBLANK(Sheet1!AF295)),Sheet1!AF295,"")</f>
        <v>0.6</v>
      </c>
      <c r="AE293">
        <f>IF(NOT(ISBLANK(Sheet1!AG295)),Sheet1!AG295,"")</f>
        <v>105</v>
      </c>
      <c r="AF293">
        <f>IF(NOT(ISBLANK(Sheet1!AH295)),Sheet1!AH295,"")</f>
        <v>13.5</v>
      </c>
      <c r="AG293">
        <f>IF(NOT(ISBLANK(Sheet1!AI295)),Sheet1!AI295,"")</f>
        <v>6</v>
      </c>
      <c r="AH293">
        <f>IF(NOT(ISBLANK(Sheet1!AJ295)),Sheet1!AJ295,"")</f>
        <v>0.8</v>
      </c>
      <c r="AI293">
        <f>IF(NOT(ISBLANK(Sheet1!AK295)),Sheet1!AK295,"")</f>
        <v>0</v>
      </c>
      <c r="AJ293">
        <f>IF(NOT(ISBLANK(Sheet1!AL295)),Sheet1!AL295,"")</f>
        <v>0</v>
      </c>
      <c r="AK293">
        <f>IF(NOT(ISBLANK(Sheet1!AM295)),Sheet1!AM295,"")</f>
        <v>19</v>
      </c>
      <c r="AL293">
        <f>IF(NOT(ISBLANK(Sheet1!AN295)),Sheet1!AN295,"")</f>
        <v>2.4</v>
      </c>
      <c r="AM293">
        <f>IF(NOT(ISBLANK(Sheet1!AO295)),Sheet1!AO295,"")</f>
        <v>0</v>
      </c>
      <c r="AN293">
        <f>IF(NOT(ISBLANK(Sheet1!AP295)),Sheet1!AP295,"")</f>
        <v>0</v>
      </c>
      <c r="AO293">
        <f>IF(NOT(ISBLANK(Sheet1!AQ295)),Sheet1!AQ295,"")</f>
        <v>1</v>
      </c>
      <c r="AP293">
        <f>IF(NOT(ISBLANK(Sheet1!AR295)),Sheet1!AR295,"")</f>
        <v>0</v>
      </c>
      <c r="AQ293">
        <f>IF(NOT(ISBLANK(Sheet1!AS295)),Sheet1!AS295,"")</f>
        <v>0</v>
      </c>
      <c r="AR293">
        <f>IF(NOT(ISBLANK(Sheet1!AT295)),Sheet1!AT295,"")</f>
        <v>0</v>
      </c>
      <c r="AS293">
        <f>IF(NOT(ISBLANK(Sheet1!AU295)),Sheet1!AU295,"")</f>
        <v>0</v>
      </c>
      <c r="AT293">
        <f>IF(NOT(ISBLANK(Sheet1!AV295)),Sheet1!AV295,"")</f>
        <v>0</v>
      </c>
      <c r="AU293">
        <f>IF(NOT(ISBLANK(Sheet1!AW295)),Sheet1!AW295,"")</f>
        <v>0</v>
      </c>
      <c r="AV293">
        <f>IF(NOT(ISBLANK(Sheet1!AX295)),Sheet1!AX295,"")</f>
        <v>0</v>
      </c>
      <c r="AW293" t="str">
        <f>IF(NOT(ISBLANK(Sheet1!AZ295)),TEXT(Sheet1!AZ295,"hh:mm"),"")</f>
        <v>07:45</v>
      </c>
      <c r="AX293" t="str">
        <f>IF(NOT(ISBLANK(Sheet1!BA295)),TEXT(Sheet1!BA295,"hh:mm"),"")</f>
        <v>02:30</v>
      </c>
      <c r="AY293" t="str">
        <f>IF(NOT(ISBLANK(Sheet1!BB295)),Sheet1!BB295,"")</f>
        <v/>
      </c>
      <c r="AZ293" t="str">
        <f>IF(NOT(ISBLANK(Sheet1!BC295)),Sheet1!BC295,"")</f>
        <v/>
      </c>
      <c r="BA293" t="str">
        <f>IF(NOT(ISBLANK(Sheet1!BD295)),Sheet1!BD295,"")</f>
        <v/>
      </c>
      <c r="BB293" t="str">
        <f>IF(NOT(ISBLANK(Sheet1!BE295)),Sheet1!BE295,"")</f>
        <v/>
      </c>
      <c r="BC293" t="str">
        <f>IF(NOT(ISBLANK(Sheet1!BF295)),Sheet1!BF295,"")</f>
        <v/>
      </c>
      <c r="BD293" t="str">
        <f>IF(NOT(ISBLANK(Sheet1!BG295)),Sheet1!BG295,"")</f>
        <v/>
      </c>
      <c r="BE293" t="str">
        <f>IF(NOT(ISBLANK(Sheet1!BI295)),TEXT(Sheet1!BI295,"hh:mm"),"")</f>
        <v>09:45</v>
      </c>
      <c r="BF293" t="str">
        <f>IF(NOT(ISBLANK(Sheet1!BJ295)),TEXT(Sheet1!BJ295,"hh:mm"),"")</f>
        <v>05:15</v>
      </c>
      <c r="BG293" t="str">
        <f>IF(NOT(ISBLANK(Sheet1!BK295)),Sheet1!BK295,"")</f>
        <v/>
      </c>
      <c r="BH293" t="str">
        <f>IF(NOT(ISBLANK(Sheet1!BL295)),Sheet1!BL295,"")</f>
        <v/>
      </c>
      <c r="BI293" t="str">
        <f>IF(NOT(ISBLANK(Sheet1!BM295)),Sheet1!BM295,"")</f>
        <v/>
      </c>
      <c r="BJ293" t="str">
        <f>IF(NOT(ISBLANK(Sheet1!BN295)),Sheet1!BN295,"")</f>
        <v/>
      </c>
      <c r="BK293" t="str">
        <f>IF(NOT(ISBLANK(Sheet1!BO295)),Sheet1!BO295,"")</f>
        <v/>
      </c>
      <c r="BL293" t="str">
        <f>IF(NOT(ISBLANK(Sheet1!BP295)),Sheet1!BP295,"")</f>
        <v/>
      </c>
      <c r="BM293">
        <f t="shared" si="4"/>
        <v>112</v>
      </c>
    </row>
    <row r="294" spans="1:65">
      <c r="A294">
        <f>Sheet1!A296</f>
        <v>293</v>
      </c>
      <c r="B294" t="str">
        <f>Sheet1!B296</f>
        <v>PW::PW0726::0100</v>
      </c>
      <c r="C294">
        <f>Sheet1!C296</f>
        <v>38.29325</v>
      </c>
      <c r="D294">
        <f>Sheet1!D296</f>
        <v>-104.753028</v>
      </c>
      <c r="E294" t="str">
        <f>Sheet1!E296</f>
        <v>S Scarsboro Dr</v>
      </c>
      <c r="F294" s="8">
        <f>Sheet1!F296</f>
        <v>45138</v>
      </c>
      <c r="G294" s="8">
        <f>Sheet1!G296</f>
        <v>45145</v>
      </c>
      <c r="H294" t="str">
        <f>Sheet1!H296</f>
        <v>W Linden Ave</v>
      </c>
      <c r="I294">
        <f>Sheet1!I296</f>
        <v>38</v>
      </c>
      <c r="J294" t="str">
        <f>Sheet1!L296</f>
        <v>W Linden Ave</v>
      </c>
      <c r="K294">
        <f>Sheet1!M296</f>
        <v>37</v>
      </c>
      <c r="L294">
        <f>IF(NOT(ISBLANK(Sheet1!P296)),Sheet1!P296,"")</f>
        <v>75</v>
      </c>
      <c r="M294" t="str">
        <f>IF(NOT(ISBLANK(Sheet1!Q296)),Sheet1!Q296,"")</f>
        <v/>
      </c>
      <c r="N294" s="13">
        <f>IF(NOT(ISBLANK(Sheet1!S296)),Sheet1!S296,"")</f>
        <v>30</v>
      </c>
      <c r="O294" t="str">
        <f>IF(NOT(ISBLANK(Sheet1!T296)),Sheet1!T296,"")</f>
        <v/>
      </c>
      <c r="P294" s="13">
        <f>IF(NOT(ISBLANK(Sheet1!V296)),Sheet1!V296,"")</f>
        <v>30</v>
      </c>
      <c r="Q294" t="str">
        <f>IF(NOT(ISBLANK(Sheet1!W296)),Sheet1!W296,"")</f>
        <v/>
      </c>
      <c r="R294" t="str">
        <f>IF(NOT(ISBLANK(Sheet1!J296)),TEXT(Sheet1!J296,"hh:mm"),"")</f>
        <v>09:30</v>
      </c>
      <c r="S294" t="str">
        <f>IF(NOT(ISBLANK(Sheet1!K296)),TEXT(Sheet1!K296,"hh:mm"),"")</f>
        <v>03:30</v>
      </c>
      <c r="T294" t="str">
        <f>IF(NOT(ISBLANK(Sheet1!N296)),TEXT(Sheet1!N296,"hh:mm"),"")</f>
        <v>06:15</v>
      </c>
      <c r="U294" t="str">
        <f>IF(NOT(ISBLANK(Sheet1!O296)),TEXT(Sheet1!O296,"hh:mm"),"")</f>
        <v>04:00</v>
      </c>
      <c r="V294">
        <f>IF(NOT(ISBLANK(Sheet1!X296)),Sheet1!X296,"")</f>
        <v>537</v>
      </c>
      <c r="W294">
        <f>IF(NOT(ISBLANK(Sheet1!Y296)),Sheet1!Y296,"")</f>
        <v>0</v>
      </c>
      <c r="X294">
        <f>IF(NOT(ISBLANK(Sheet1!Z296)),Sheet1!Z296,"")</f>
        <v>0</v>
      </c>
      <c r="Y294">
        <f>IF(NOT(ISBLANK(Sheet1!AA296)),Sheet1!AA296,"")</f>
        <v>258</v>
      </c>
      <c r="Z294">
        <f>IF(NOT(ISBLANK(Sheet1!AB296)),Sheet1!AB296,"")</f>
        <v>48</v>
      </c>
      <c r="AA294">
        <f>IF(NOT(ISBLANK(Sheet1!AC296)),Sheet1!AC296,"")</f>
        <v>139</v>
      </c>
      <c r="AB294">
        <f>IF(NOT(ISBLANK(Sheet1!AD296)),Sheet1!AD296,"")</f>
        <v>25.9</v>
      </c>
      <c r="AC294">
        <f>IF(NOT(ISBLANK(Sheet1!AE296)),Sheet1!AE296,"")</f>
        <v>1</v>
      </c>
      <c r="AD294">
        <f>IF(NOT(ISBLANK(Sheet1!AF296)),Sheet1!AF296,"")</f>
        <v>0.2</v>
      </c>
      <c r="AE294">
        <f>IF(NOT(ISBLANK(Sheet1!AG296)),Sheet1!AG296,"")</f>
        <v>131</v>
      </c>
      <c r="AF294">
        <f>IF(NOT(ISBLANK(Sheet1!AH296)),Sheet1!AH296,"")</f>
        <v>24.4</v>
      </c>
      <c r="AG294">
        <f>IF(NOT(ISBLANK(Sheet1!AI296)),Sheet1!AI296,"")</f>
        <v>2</v>
      </c>
      <c r="AH294">
        <f>IF(NOT(ISBLANK(Sheet1!AJ296)),Sheet1!AJ296,"")</f>
        <v>0.4</v>
      </c>
      <c r="AI294">
        <f>IF(NOT(ISBLANK(Sheet1!AK296)),Sheet1!AK296,"")</f>
        <v>0</v>
      </c>
      <c r="AJ294">
        <f>IF(NOT(ISBLANK(Sheet1!AL296)),Sheet1!AL296,"")</f>
        <v>0</v>
      </c>
      <c r="AK294">
        <f>IF(NOT(ISBLANK(Sheet1!AM296)),Sheet1!AM296,"")</f>
        <v>6</v>
      </c>
      <c r="AL294">
        <f>IF(NOT(ISBLANK(Sheet1!AN296)),Sheet1!AN296,"")</f>
        <v>1.1000000000000001</v>
      </c>
      <c r="AM294">
        <f>IF(NOT(ISBLANK(Sheet1!AO296)),Sheet1!AO296,"")</f>
        <v>0</v>
      </c>
      <c r="AN294">
        <f>IF(NOT(ISBLANK(Sheet1!AP296)),Sheet1!AP296,"")</f>
        <v>0</v>
      </c>
      <c r="AO294">
        <f>IF(NOT(ISBLANK(Sheet1!AQ296)),Sheet1!AQ296,"")</f>
        <v>0</v>
      </c>
      <c r="AP294">
        <f>IF(NOT(ISBLANK(Sheet1!AR296)),Sheet1!AR296,"")</f>
        <v>0</v>
      </c>
      <c r="AQ294">
        <f>IF(NOT(ISBLANK(Sheet1!AS296)),Sheet1!AS296,"")</f>
        <v>0</v>
      </c>
      <c r="AR294">
        <f>IF(NOT(ISBLANK(Sheet1!AT296)),Sheet1!AT296,"")</f>
        <v>0</v>
      </c>
      <c r="AS294">
        <f>IF(NOT(ISBLANK(Sheet1!AU296)),Sheet1!AU296,"")</f>
        <v>0</v>
      </c>
      <c r="AT294">
        <f>IF(NOT(ISBLANK(Sheet1!AV296)),Sheet1!AV296,"")</f>
        <v>0</v>
      </c>
      <c r="AU294">
        <f>IF(NOT(ISBLANK(Sheet1!AW296)),Sheet1!AW296,"")</f>
        <v>0</v>
      </c>
      <c r="AV294">
        <f>IF(NOT(ISBLANK(Sheet1!AX296)),Sheet1!AX296,"")</f>
        <v>0</v>
      </c>
      <c r="AW294" t="str">
        <f>IF(NOT(ISBLANK(Sheet1!AZ296)),TEXT(Sheet1!AZ296,"hh:mm"),"")</f>
        <v>09:30</v>
      </c>
      <c r="AX294" t="str">
        <f>IF(NOT(ISBLANK(Sheet1!BA296)),TEXT(Sheet1!BA296,"hh:mm"),"")</f>
        <v>03:30</v>
      </c>
      <c r="AY294" t="str">
        <f>IF(NOT(ISBLANK(Sheet1!BB296)),Sheet1!BB296,"")</f>
        <v/>
      </c>
      <c r="AZ294" t="str">
        <f>IF(NOT(ISBLANK(Sheet1!BC296)),Sheet1!BC296,"")</f>
        <v/>
      </c>
      <c r="BA294" t="str">
        <f>IF(NOT(ISBLANK(Sheet1!BD296)),Sheet1!BD296,"")</f>
        <v/>
      </c>
      <c r="BB294" t="str">
        <f>IF(NOT(ISBLANK(Sheet1!BE296)),Sheet1!BE296,"")</f>
        <v/>
      </c>
      <c r="BC294" t="str">
        <f>IF(NOT(ISBLANK(Sheet1!BF296)),Sheet1!BF296,"")</f>
        <v/>
      </c>
      <c r="BD294" t="str">
        <f>IF(NOT(ISBLANK(Sheet1!BG296)),Sheet1!BG296,"")</f>
        <v/>
      </c>
      <c r="BE294" t="str">
        <f>IF(NOT(ISBLANK(Sheet1!BI296)),TEXT(Sheet1!BI296,"hh:mm"),"")</f>
        <v>06:15</v>
      </c>
      <c r="BF294" t="str">
        <f>IF(NOT(ISBLANK(Sheet1!BJ296)),TEXT(Sheet1!BJ296,"hh:mm"),"")</f>
        <v>04:00</v>
      </c>
      <c r="BG294" t="str">
        <f>IF(NOT(ISBLANK(Sheet1!BK296)),Sheet1!BK296,"")</f>
        <v/>
      </c>
      <c r="BH294" t="str">
        <f>IF(NOT(ISBLANK(Sheet1!BL296)),Sheet1!BL296,"")</f>
        <v/>
      </c>
      <c r="BI294" t="str">
        <f>IF(NOT(ISBLANK(Sheet1!BM296)),Sheet1!BM296,"")</f>
        <v/>
      </c>
      <c r="BJ294" t="str">
        <f>IF(NOT(ISBLANK(Sheet1!BN296)),Sheet1!BN296,"")</f>
        <v/>
      </c>
      <c r="BK294" t="str">
        <f>IF(NOT(ISBLANK(Sheet1!BO296)),Sheet1!BO296,"")</f>
        <v/>
      </c>
      <c r="BL294" t="str">
        <f>IF(NOT(ISBLANK(Sheet1!BP296)),Sheet1!BP296,"")</f>
        <v/>
      </c>
      <c r="BM294">
        <f t="shared" si="4"/>
        <v>75</v>
      </c>
    </row>
    <row r="295" spans="1:65">
      <c r="A295">
        <f>Sheet1!A297</f>
        <v>294</v>
      </c>
      <c r="B295" t="str">
        <f>Sheet1!B297</f>
        <v>PW::PW0813::0100</v>
      </c>
      <c r="C295">
        <f>Sheet1!C297</f>
        <v>38.290806000000003</v>
      </c>
      <c r="D295">
        <f>Sheet1!D297</f>
        <v>-104.747917</v>
      </c>
      <c r="E295" t="str">
        <f>Sheet1!E297</f>
        <v>W Tonalea Dr</v>
      </c>
      <c r="F295" s="8">
        <f>Sheet1!F297</f>
        <v>45138</v>
      </c>
      <c r="G295" s="8">
        <f>Sheet1!G297</f>
        <v>45145</v>
      </c>
      <c r="H295" t="str">
        <f>Sheet1!H297</f>
        <v>S Winterhaven Dr E</v>
      </c>
      <c r="I295">
        <f>Sheet1!I297</f>
        <v>24</v>
      </c>
      <c r="J295" t="str">
        <f>Sheet1!L297</f>
        <v>S Winterhaven Dr E</v>
      </c>
      <c r="K295">
        <f>Sheet1!M297</f>
        <v>23</v>
      </c>
      <c r="L295">
        <f>IF(NOT(ISBLANK(Sheet1!P297)),Sheet1!P297,"")</f>
        <v>47</v>
      </c>
      <c r="M295" t="str">
        <f>IF(NOT(ISBLANK(Sheet1!Q297)),Sheet1!Q297,"")</f>
        <v/>
      </c>
      <c r="N295" s="13" t="str">
        <f>IF(NOT(ISBLANK(Sheet1!S297)),Sheet1!S297,"")</f>
        <v/>
      </c>
      <c r="O295" t="str">
        <f>IF(NOT(ISBLANK(Sheet1!T297)),Sheet1!T297,"")</f>
        <v/>
      </c>
      <c r="P295" s="13">
        <f>IF(NOT(ISBLANK(Sheet1!V297)),Sheet1!V297,"")</f>
        <v>0</v>
      </c>
      <c r="Q295" t="str">
        <f>IF(NOT(ISBLANK(Sheet1!W297)),Sheet1!W297,"")</f>
        <v/>
      </c>
      <c r="R295" t="str">
        <f>IF(NOT(ISBLANK(Sheet1!J297)),TEXT(Sheet1!J297,"hh:mm"),"")</f>
        <v>11:00</v>
      </c>
      <c r="S295" t="str">
        <f>IF(NOT(ISBLANK(Sheet1!K297)),TEXT(Sheet1!K297,"hh:mm"),"")</f>
        <v>03:30</v>
      </c>
      <c r="T295" t="str">
        <f>IF(NOT(ISBLANK(Sheet1!N297)),TEXT(Sheet1!N297,"hh:mm"),"")</f>
        <v>09:15</v>
      </c>
      <c r="U295" t="str">
        <f>IF(NOT(ISBLANK(Sheet1!O297)),TEXT(Sheet1!O297,"hh:mm"),"")</f>
        <v>04:45</v>
      </c>
      <c r="V295" t="str">
        <f>IF(NOT(ISBLANK(Sheet1!X297)),Sheet1!X297,"")</f>
        <v/>
      </c>
      <c r="W295" t="str">
        <f>IF(NOT(ISBLANK(Sheet1!Y297)),Sheet1!Y297,"")</f>
        <v/>
      </c>
      <c r="X295" t="str">
        <f>IF(NOT(ISBLANK(Sheet1!Z297)),Sheet1!Z297,"")</f>
        <v/>
      </c>
      <c r="Y295" t="str">
        <f>IF(NOT(ISBLANK(Sheet1!AA297)),Sheet1!AA297,"")</f>
        <v/>
      </c>
      <c r="Z295" t="str">
        <f>IF(NOT(ISBLANK(Sheet1!AB297)),Sheet1!AB297,"")</f>
        <v/>
      </c>
      <c r="AA295" t="str">
        <f>IF(NOT(ISBLANK(Sheet1!AC297)),Sheet1!AC297,"")</f>
        <v/>
      </c>
      <c r="AB295" t="str">
        <f>IF(NOT(ISBLANK(Sheet1!AD297)),Sheet1!AD297,"")</f>
        <v/>
      </c>
      <c r="AC295" t="str">
        <f>IF(NOT(ISBLANK(Sheet1!AE297)),Sheet1!AE297,"")</f>
        <v/>
      </c>
      <c r="AD295" t="str">
        <f>IF(NOT(ISBLANK(Sheet1!AF297)),Sheet1!AF297,"")</f>
        <v/>
      </c>
      <c r="AE295" t="str">
        <f>IF(NOT(ISBLANK(Sheet1!AG297)),Sheet1!AG297,"")</f>
        <v/>
      </c>
      <c r="AF295" t="str">
        <f>IF(NOT(ISBLANK(Sheet1!AH297)),Sheet1!AH297,"")</f>
        <v/>
      </c>
      <c r="AG295" t="str">
        <f>IF(NOT(ISBLANK(Sheet1!AI297)),Sheet1!AI297,"")</f>
        <v/>
      </c>
      <c r="AH295" t="str">
        <f>IF(NOT(ISBLANK(Sheet1!AJ297)),Sheet1!AJ297,"")</f>
        <v/>
      </c>
      <c r="AI295" t="str">
        <f>IF(NOT(ISBLANK(Sheet1!AK297)),Sheet1!AK297,"")</f>
        <v/>
      </c>
      <c r="AJ295" t="str">
        <f>IF(NOT(ISBLANK(Sheet1!AL297)),Sheet1!AL297,"")</f>
        <v/>
      </c>
      <c r="AK295" t="str">
        <f>IF(NOT(ISBLANK(Sheet1!AM297)),Sheet1!AM297,"")</f>
        <v/>
      </c>
      <c r="AL295" t="str">
        <f>IF(NOT(ISBLANK(Sheet1!AN297)),Sheet1!AN297,"")</f>
        <v/>
      </c>
      <c r="AM295" t="str">
        <f>IF(NOT(ISBLANK(Sheet1!AO297)),Sheet1!AO297,"")</f>
        <v/>
      </c>
      <c r="AN295" t="str">
        <f>IF(NOT(ISBLANK(Sheet1!AP297)),Sheet1!AP297,"")</f>
        <v/>
      </c>
      <c r="AO295" t="str">
        <f>IF(NOT(ISBLANK(Sheet1!AQ297)),Sheet1!AQ297,"")</f>
        <v/>
      </c>
      <c r="AP295" t="str">
        <f>IF(NOT(ISBLANK(Sheet1!AR297)),Sheet1!AR297,"")</f>
        <v/>
      </c>
      <c r="AQ295" t="str">
        <f>IF(NOT(ISBLANK(Sheet1!AS297)),Sheet1!AS297,"")</f>
        <v/>
      </c>
      <c r="AR295" t="str">
        <f>IF(NOT(ISBLANK(Sheet1!AT297)),Sheet1!AT297,"")</f>
        <v/>
      </c>
      <c r="AS295" t="str">
        <f>IF(NOT(ISBLANK(Sheet1!AU297)),Sheet1!AU297,"")</f>
        <v/>
      </c>
      <c r="AT295" t="str">
        <f>IF(NOT(ISBLANK(Sheet1!AV297)),Sheet1!AV297,"")</f>
        <v/>
      </c>
      <c r="AU295" t="str">
        <f>IF(NOT(ISBLANK(Sheet1!AW297)),Sheet1!AW297,"")</f>
        <v/>
      </c>
      <c r="AV295" t="str">
        <f>IF(NOT(ISBLANK(Sheet1!AX297)),Sheet1!AX297,"")</f>
        <v/>
      </c>
      <c r="AW295" t="str">
        <f>IF(NOT(ISBLANK(Sheet1!AZ297)),TEXT(Sheet1!AZ297,"hh:mm"),"")</f>
        <v>11:00</v>
      </c>
      <c r="AX295" t="str">
        <f>IF(NOT(ISBLANK(Sheet1!BA297)),TEXT(Sheet1!BA297,"hh:mm"),"")</f>
        <v>03:30</v>
      </c>
      <c r="AY295" t="str">
        <f>IF(NOT(ISBLANK(Sheet1!BB297)),Sheet1!BB297,"")</f>
        <v/>
      </c>
      <c r="AZ295" t="str">
        <f>IF(NOT(ISBLANK(Sheet1!BC297)),Sheet1!BC297,"")</f>
        <v/>
      </c>
      <c r="BA295" t="str">
        <f>IF(NOT(ISBLANK(Sheet1!BD297)),Sheet1!BD297,"")</f>
        <v/>
      </c>
      <c r="BB295" t="str">
        <f>IF(NOT(ISBLANK(Sheet1!BE297)),Sheet1!BE297,"")</f>
        <v/>
      </c>
      <c r="BC295" t="str">
        <f>IF(NOT(ISBLANK(Sheet1!BF297)),Sheet1!BF297,"")</f>
        <v/>
      </c>
      <c r="BD295" t="str">
        <f>IF(NOT(ISBLANK(Sheet1!BG297)),Sheet1!BG297,"")</f>
        <v/>
      </c>
      <c r="BE295" t="str">
        <f>IF(NOT(ISBLANK(Sheet1!BI297)),TEXT(Sheet1!BI297,"hh:mm"),"")</f>
        <v>09:15</v>
      </c>
      <c r="BF295" t="str">
        <f>IF(NOT(ISBLANK(Sheet1!BJ297)),TEXT(Sheet1!BJ297,"hh:mm"),"")</f>
        <v>04:45</v>
      </c>
      <c r="BG295" t="str">
        <f>IF(NOT(ISBLANK(Sheet1!BK297)),Sheet1!BK297,"")</f>
        <v/>
      </c>
      <c r="BH295" t="str">
        <f>IF(NOT(ISBLANK(Sheet1!BL297)),Sheet1!BL297,"")</f>
        <v/>
      </c>
      <c r="BI295" t="str">
        <f>IF(NOT(ISBLANK(Sheet1!BM297)),Sheet1!BM297,"")</f>
        <v/>
      </c>
      <c r="BJ295" t="str">
        <f>IF(NOT(ISBLANK(Sheet1!BN297)),Sheet1!BN297,"")</f>
        <v/>
      </c>
      <c r="BK295" t="str">
        <f>IF(NOT(ISBLANK(Sheet1!BO297)),Sheet1!BO297,"")</f>
        <v/>
      </c>
      <c r="BL295" t="str">
        <f>IF(NOT(ISBLANK(Sheet1!BP297)),Sheet1!BP297,"")</f>
        <v/>
      </c>
      <c r="BM295">
        <f t="shared" si="4"/>
        <v>47</v>
      </c>
    </row>
    <row r="296" spans="1:65">
      <c r="A296">
        <f>Sheet1!A298</f>
        <v>295</v>
      </c>
      <c r="B296" t="str">
        <f>Sheet1!B298</f>
        <v>PW::PW0008::0100</v>
      </c>
      <c r="C296">
        <f>Sheet1!C298</f>
        <v>38.310138999999999</v>
      </c>
      <c r="D296">
        <f>Sheet1!D298</f>
        <v>-104.753889</v>
      </c>
      <c r="E296" t="str">
        <f>Sheet1!E298</f>
        <v>W Acorn Dr</v>
      </c>
      <c r="F296" s="8">
        <f>Sheet1!F298</f>
        <v>45139</v>
      </c>
      <c r="G296" s="8">
        <f>Sheet1!G298</f>
        <v>45146</v>
      </c>
      <c r="H296" t="str">
        <f>Sheet1!H298</f>
        <v>S Knox Dr</v>
      </c>
      <c r="I296">
        <f>Sheet1!I298</f>
        <v>308</v>
      </c>
      <c r="J296" t="str">
        <f>Sheet1!L298</f>
        <v>S Knox Dr</v>
      </c>
      <c r="K296">
        <f>Sheet1!M298</f>
        <v>312</v>
      </c>
      <c r="L296" t="str">
        <f>IF(NOT(ISBLANK(Sheet1!P298)),Sheet1!P298,"")</f>
        <v/>
      </c>
      <c r="M296">
        <f>IF(NOT(ISBLANK(Sheet1!Q298)),Sheet1!Q298,"")</f>
        <v>620</v>
      </c>
      <c r="N296" s="13">
        <f>IF(NOT(ISBLANK(Sheet1!S298)),Sheet1!S298,"")</f>
        <v>30</v>
      </c>
      <c r="O296" t="str">
        <f>IF(NOT(ISBLANK(Sheet1!T298)),Sheet1!T298,"")</f>
        <v/>
      </c>
      <c r="P296" s="13">
        <f>IF(NOT(ISBLANK(Sheet1!V298)),Sheet1!V298,"")</f>
        <v>30</v>
      </c>
      <c r="Q296" t="str">
        <f>IF(NOT(ISBLANK(Sheet1!W298)),Sheet1!W298,"")</f>
        <v/>
      </c>
      <c r="R296" t="str">
        <f>IF(NOT(ISBLANK(Sheet1!J298)),TEXT(Sheet1!J298,"hh:mm"),"")</f>
        <v>07:00</v>
      </c>
      <c r="S296" t="str">
        <f>IF(NOT(ISBLANK(Sheet1!K298)),TEXT(Sheet1!K298,"hh:mm"),"")</f>
        <v>06:00</v>
      </c>
      <c r="T296" t="str">
        <f>IF(NOT(ISBLANK(Sheet1!N298)),TEXT(Sheet1!N298,"hh:mm"),"")</f>
        <v>11:00</v>
      </c>
      <c r="U296" t="str">
        <f>IF(NOT(ISBLANK(Sheet1!O298)),TEXT(Sheet1!O298,"hh:mm"),"")</f>
        <v>05:00</v>
      </c>
      <c r="V296" t="str">
        <f>IF(NOT(ISBLANK(Sheet1!X298)),Sheet1!X298,"")</f>
        <v/>
      </c>
      <c r="W296" t="str">
        <f>IF(NOT(ISBLANK(Sheet1!Y298)),Sheet1!Y298,"")</f>
        <v/>
      </c>
      <c r="X296" t="str">
        <f>IF(NOT(ISBLANK(Sheet1!Z298)),Sheet1!Z298,"")</f>
        <v/>
      </c>
      <c r="Y296" t="str">
        <f>IF(NOT(ISBLANK(Sheet1!AA298)),Sheet1!AA298,"")</f>
        <v/>
      </c>
      <c r="Z296" t="str">
        <f>IF(NOT(ISBLANK(Sheet1!AB298)),Sheet1!AB298,"")</f>
        <v/>
      </c>
      <c r="AA296" t="str">
        <f>IF(NOT(ISBLANK(Sheet1!AC298)),Sheet1!AC298,"")</f>
        <v/>
      </c>
      <c r="AB296" t="str">
        <f>IF(NOT(ISBLANK(Sheet1!AD298)),Sheet1!AD298,"")</f>
        <v/>
      </c>
      <c r="AC296" t="str">
        <f>IF(NOT(ISBLANK(Sheet1!AE298)),Sheet1!AE298,"")</f>
        <v/>
      </c>
      <c r="AD296" t="str">
        <f>IF(NOT(ISBLANK(Sheet1!AF298)),Sheet1!AF298,"")</f>
        <v/>
      </c>
      <c r="AE296" t="str">
        <f>IF(NOT(ISBLANK(Sheet1!AG298)),Sheet1!AG298,"")</f>
        <v/>
      </c>
      <c r="AF296" t="str">
        <f>IF(NOT(ISBLANK(Sheet1!AH298)),Sheet1!AH298,"")</f>
        <v/>
      </c>
      <c r="AG296" t="str">
        <f>IF(NOT(ISBLANK(Sheet1!AI298)),Sheet1!AI298,"")</f>
        <v/>
      </c>
      <c r="AH296" t="str">
        <f>IF(NOT(ISBLANK(Sheet1!AJ298)),Sheet1!AJ298,"")</f>
        <v/>
      </c>
      <c r="AI296" t="str">
        <f>IF(NOT(ISBLANK(Sheet1!AK298)),Sheet1!AK298,"")</f>
        <v/>
      </c>
      <c r="AJ296" t="str">
        <f>IF(NOT(ISBLANK(Sheet1!AL298)),Sheet1!AL298,"")</f>
        <v/>
      </c>
      <c r="AK296" t="str">
        <f>IF(NOT(ISBLANK(Sheet1!AM298)),Sheet1!AM298,"")</f>
        <v/>
      </c>
      <c r="AL296" t="str">
        <f>IF(NOT(ISBLANK(Sheet1!AN298)),Sheet1!AN298,"")</f>
        <v/>
      </c>
      <c r="AM296" t="str">
        <f>IF(NOT(ISBLANK(Sheet1!AO298)),Sheet1!AO298,"")</f>
        <v/>
      </c>
      <c r="AN296" t="str">
        <f>IF(NOT(ISBLANK(Sheet1!AP298)),Sheet1!AP298,"")</f>
        <v/>
      </c>
      <c r="AO296" t="str">
        <f>IF(NOT(ISBLANK(Sheet1!AQ298)),Sheet1!AQ298,"")</f>
        <v/>
      </c>
      <c r="AP296" t="str">
        <f>IF(NOT(ISBLANK(Sheet1!AR298)),Sheet1!AR298,"")</f>
        <v/>
      </c>
      <c r="AQ296" t="str">
        <f>IF(NOT(ISBLANK(Sheet1!AS298)),Sheet1!AS298,"")</f>
        <v/>
      </c>
      <c r="AR296" t="str">
        <f>IF(NOT(ISBLANK(Sheet1!AT298)),Sheet1!AT298,"")</f>
        <v/>
      </c>
      <c r="AS296" t="str">
        <f>IF(NOT(ISBLANK(Sheet1!AU298)),Sheet1!AU298,"")</f>
        <v/>
      </c>
      <c r="AT296" t="str">
        <f>IF(NOT(ISBLANK(Sheet1!AV298)),Sheet1!AV298,"")</f>
        <v/>
      </c>
      <c r="AU296" t="str">
        <f>IF(NOT(ISBLANK(Sheet1!AW298)),Sheet1!AW298,"")</f>
        <v/>
      </c>
      <c r="AV296" t="str">
        <f>IF(NOT(ISBLANK(Sheet1!AX298)),Sheet1!AX298,"")</f>
        <v/>
      </c>
      <c r="AW296" t="str">
        <f>IF(NOT(ISBLANK(Sheet1!AZ298)),TEXT(Sheet1!AZ298,"hh:mm"),"")</f>
        <v>07:00</v>
      </c>
      <c r="AX296" t="str">
        <f>IF(NOT(ISBLANK(Sheet1!BA298)),TEXT(Sheet1!BA298,"hh:mm"),"")</f>
        <v>06:00</v>
      </c>
      <c r="AY296">
        <f>IF(NOT(ISBLANK(Sheet1!BB298)),Sheet1!BB298,"")</f>
        <v>13</v>
      </c>
      <c r="AZ296">
        <f>IF(NOT(ISBLANK(Sheet1!BC298)),Sheet1!BC298,"")</f>
        <v>0.6</v>
      </c>
      <c r="BA296">
        <f>IF(NOT(ISBLANK(Sheet1!BD298)),Sheet1!BD298,"")</f>
        <v>2106</v>
      </c>
      <c r="BB296">
        <f>IF(NOT(ISBLANK(Sheet1!BE298)),Sheet1!BE298,"")</f>
        <v>97.7</v>
      </c>
      <c r="BC296">
        <f>IF(NOT(ISBLANK(Sheet1!BF298)),Sheet1!BF298,"")</f>
        <v>37</v>
      </c>
      <c r="BD296">
        <f>IF(NOT(ISBLANK(Sheet1!BG298)),Sheet1!BG298,"")</f>
        <v>1.7</v>
      </c>
      <c r="BE296" t="str">
        <f>IF(NOT(ISBLANK(Sheet1!BI298)),TEXT(Sheet1!BI298,"hh:mm"),"")</f>
        <v>11:00</v>
      </c>
      <c r="BF296" t="str">
        <f>IF(NOT(ISBLANK(Sheet1!BJ298)),TEXT(Sheet1!BJ298,"hh:mm"),"")</f>
        <v>05:00</v>
      </c>
      <c r="BG296">
        <f>IF(NOT(ISBLANK(Sheet1!BK298)),Sheet1!BK298,"")</f>
        <v>25</v>
      </c>
      <c r="BH296">
        <f>IF(NOT(ISBLANK(Sheet1!BL298)),Sheet1!BL298,"")</f>
        <v>1.1000000000000001</v>
      </c>
      <c r="BI296">
        <f>IF(NOT(ISBLANK(Sheet1!BM298)),Sheet1!BM298,"")</f>
        <v>2130</v>
      </c>
      <c r="BJ296">
        <f>IF(NOT(ISBLANK(Sheet1!BN298)),Sheet1!BN298,"")</f>
        <v>97.7</v>
      </c>
      <c r="BK296">
        <f>IF(NOT(ISBLANK(Sheet1!BO298)),Sheet1!BO298,"")</f>
        <v>25</v>
      </c>
      <c r="BL296">
        <f>IF(NOT(ISBLANK(Sheet1!BP298)),Sheet1!BP298,"")</f>
        <v>1.1000000000000001</v>
      </c>
      <c r="BM296">
        <f t="shared" si="4"/>
        <v>620</v>
      </c>
    </row>
    <row r="297" spans="1:65">
      <c r="A297">
        <f>Sheet1!A299</f>
        <v>296</v>
      </c>
      <c r="B297" t="str">
        <f>Sheet1!B299</f>
        <v>PW::PW0781::0100</v>
      </c>
      <c r="C297">
        <f>Sheet1!C299</f>
        <v>38.299833</v>
      </c>
      <c r="D297">
        <f>Sheet1!D299</f>
        <v>-104.765861</v>
      </c>
      <c r="E297" t="str">
        <f>Sheet1!E299</f>
        <v>S Sweetwater Ave</v>
      </c>
      <c r="F297" s="8">
        <f>Sheet1!F299</f>
        <v>45139</v>
      </c>
      <c r="G297" s="8">
        <f>Sheet1!G299</f>
        <v>45146</v>
      </c>
      <c r="H297" t="str">
        <f>Sheet1!H299</f>
        <v>W Ventura Dr</v>
      </c>
      <c r="I297">
        <f>Sheet1!I299</f>
        <v>475</v>
      </c>
      <c r="J297" t="str">
        <f>Sheet1!L299</f>
        <v>W Ventura Dr</v>
      </c>
      <c r="K297">
        <f>Sheet1!M299</f>
        <v>467</v>
      </c>
      <c r="L297" t="str">
        <f>IF(NOT(ISBLANK(Sheet1!P299)),Sheet1!P299,"")</f>
        <v/>
      </c>
      <c r="M297">
        <f>IF(NOT(ISBLANK(Sheet1!Q299)),Sheet1!Q299,"")</f>
        <v>942</v>
      </c>
      <c r="N297" s="13">
        <f>IF(NOT(ISBLANK(Sheet1!S299)),Sheet1!S299,"")</f>
        <v>30</v>
      </c>
      <c r="O297">
        <f>IF(NOT(ISBLANK(Sheet1!T299)),Sheet1!T299,"")</f>
        <v>38</v>
      </c>
      <c r="P297" s="13">
        <f>IF(NOT(ISBLANK(Sheet1!V299)),Sheet1!V299,"")</f>
        <v>30</v>
      </c>
      <c r="Q297">
        <f>IF(NOT(ISBLANK(Sheet1!W299)),Sheet1!W299,"")</f>
        <v>35</v>
      </c>
      <c r="R297" t="str">
        <f>IF(NOT(ISBLANK(Sheet1!J299)),TEXT(Sheet1!J299,"hh:mm"),"")</f>
        <v>08:00</v>
      </c>
      <c r="S297" t="str">
        <f>IF(NOT(ISBLANK(Sheet1!K299)),TEXT(Sheet1!K299,"hh:mm"),"")</f>
        <v>03:00</v>
      </c>
      <c r="T297" t="str">
        <f>IF(NOT(ISBLANK(Sheet1!N299)),TEXT(Sheet1!N299,"hh:mm"),"")</f>
        <v>10:00</v>
      </c>
      <c r="U297" t="str">
        <f>IF(NOT(ISBLANK(Sheet1!O299)),TEXT(Sheet1!O299,"hh:mm"),"")</f>
        <v>05:00</v>
      </c>
      <c r="V297" t="str">
        <f>IF(NOT(ISBLANK(Sheet1!X299)),Sheet1!X299,"")</f>
        <v/>
      </c>
      <c r="W297" t="str">
        <f>IF(NOT(ISBLANK(Sheet1!Y299)),Sheet1!Y299,"")</f>
        <v/>
      </c>
      <c r="X297" t="str">
        <f>IF(NOT(ISBLANK(Sheet1!Z299)),Sheet1!Z299,"")</f>
        <v/>
      </c>
      <c r="Y297" t="str">
        <f>IF(NOT(ISBLANK(Sheet1!AA299)),Sheet1!AA299,"")</f>
        <v/>
      </c>
      <c r="Z297" t="str">
        <f>IF(NOT(ISBLANK(Sheet1!AB299)),Sheet1!AB299,"")</f>
        <v/>
      </c>
      <c r="AA297" t="str">
        <f>IF(NOT(ISBLANK(Sheet1!AC299)),Sheet1!AC299,"")</f>
        <v/>
      </c>
      <c r="AB297" t="str">
        <f>IF(NOT(ISBLANK(Sheet1!AD299)),Sheet1!AD299,"")</f>
        <v/>
      </c>
      <c r="AC297" t="str">
        <f>IF(NOT(ISBLANK(Sheet1!AE299)),Sheet1!AE299,"")</f>
        <v/>
      </c>
      <c r="AD297" t="str">
        <f>IF(NOT(ISBLANK(Sheet1!AF299)),Sheet1!AF299,"")</f>
        <v/>
      </c>
      <c r="AE297" t="str">
        <f>IF(NOT(ISBLANK(Sheet1!AG299)),Sheet1!AG299,"")</f>
        <v/>
      </c>
      <c r="AF297" t="str">
        <f>IF(NOT(ISBLANK(Sheet1!AH299)),Sheet1!AH299,"")</f>
        <v/>
      </c>
      <c r="AG297" t="str">
        <f>IF(NOT(ISBLANK(Sheet1!AI299)),Sheet1!AI299,"")</f>
        <v/>
      </c>
      <c r="AH297" t="str">
        <f>IF(NOT(ISBLANK(Sheet1!AJ299)),Sheet1!AJ299,"")</f>
        <v/>
      </c>
      <c r="AI297" t="str">
        <f>IF(NOT(ISBLANK(Sheet1!AK299)),Sheet1!AK299,"")</f>
        <v/>
      </c>
      <c r="AJ297" t="str">
        <f>IF(NOT(ISBLANK(Sheet1!AL299)),Sheet1!AL299,"")</f>
        <v/>
      </c>
      <c r="AK297" t="str">
        <f>IF(NOT(ISBLANK(Sheet1!AM299)),Sheet1!AM299,"")</f>
        <v/>
      </c>
      <c r="AL297" t="str">
        <f>IF(NOT(ISBLANK(Sheet1!AN299)),Sheet1!AN299,"")</f>
        <v/>
      </c>
      <c r="AM297" t="str">
        <f>IF(NOT(ISBLANK(Sheet1!AO299)),Sheet1!AO299,"")</f>
        <v/>
      </c>
      <c r="AN297" t="str">
        <f>IF(NOT(ISBLANK(Sheet1!AP299)),Sheet1!AP299,"")</f>
        <v/>
      </c>
      <c r="AO297" t="str">
        <f>IF(NOT(ISBLANK(Sheet1!AQ299)),Sheet1!AQ299,"")</f>
        <v/>
      </c>
      <c r="AP297" t="str">
        <f>IF(NOT(ISBLANK(Sheet1!AR299)),Sheet1!AR299,"")</f>
        <v/>
      </c>
      <c r="AQ297" t="str">
        <f>IF(NOT(ISBLANK(Sheet1!AS299)),Sheet1!AS299,"")</f>
        <v/>
      </c>
      <c r="AR297" t="str">
        <f>IF(NOT(ISBLANK(Sheet1!AT299)),Sheet1!AT299,"")</f>
        <v/>
      </c>
      <c r="AS297" t="str">
        <f>IF(NOT(ISBLANK(Sheet1!AU299)),Sheet1!AU299,"")</f>
        <v/>
      </c>
      <c r="AT297" t="str">
        <f>IF(NOT(ISBLANK(Sheet1!AV299)),Sheet1!AV299,"")</f>
        <v/>
      </c>
      <c r="AU297" t="str">
        <f>IF(NOT(ISBLANK(Sheet1!AW299)),Sheet1!AW299,"")</f>
        <v/>
      </c>
      <c r="AV297" t="str">
        <f>IF(NOT(ISBLANK(Sheet1!AX299)),Sheet1!AX299,"")</f>
        <v/>
      </c>
      <c r="AW297" t="str">
        <f>IF(NOT(ISBLANK(Sheet1!AZ299)),TEXT(Sheet1!AZ299,"hh:mm"),"")</f>
        <v>08:00</v>
      </c>
      <c r="AX297" t="str">
        <f>IF(NOT(ISBLANK(Sheet1!BA299)),TEXT(Sheet1!BA299,"hh:mm"),"")</f>
        <v>03:00</v>
      </c>
      <c r="AY297">
        <f>IF(NOT(ISBLANK(Sheet1!BB299)),Sheet1!BB299,"")</f>
        <v>3</v>
      </c>
      <c r="AZ297">
        <f>IF(NOT(ISBLANK(Sheet1!BC299)),Sheet1!BC299,"")</f>
        <v>0.1</v>
      </c>
      <c r="BA297">
        <f>IF(NOT(ISBLANK(Sheet1!BD299)),Sheet1!BD299,"")</f>
        <v>3228</v>
      </c>
      <c r="BB297">
        <f>IF(NOT(ISBLANK(Sheet1!BE299)),Sheet1!BE299,"")</f>
        <v>96.7</v>
      </c>
      <c r="BC297">
        <f>IF(NOT(ISBLANK(Sheet1!BF299)),Sheet1!BF299,"")</f>
        <v>108</v>
      </c>
      <c r="BD297">
        <f>IF(NOT(ISBLANK(Sheet1!BG299)),Sheet1!BG299,"")</f>
        <v>3.2</v>
      </c>
      <c r="BE297" t="str">
        <f>IF(NOT(ISBLANK(Sheet1!BI299)),TEXT(Sheet1!BI299,"hh:mm"),"")</f>
        <v>10:00</v>
      </c>
      <c r="BF297" t="str">
        <f>IF(NOT(ISBLANK(Sheet1!BJ299)),TEXT(Sheet1!BJ299,"hh:mm"),"")</f>
        <v>05:00</v>
      </c>
      <c r="BG297">
        <f>IF(NOT(ISBLANK(Sheet1!BK299)),Sheet1!BK299,"")</f>
        <v>24</v>
      </c>
      <c r="BH297">
        <f>IF(NOT(ISBLANK(Sheet1!BL299)),Sheet1!BL299,"")</f>
        <v>0.7</v>
      </c>
      <c r="BI297">
        <f>IF(NOT(ISBLANK(Sheet1!BM299)),Sheet1!BM299,"")</f>
        <v>3167</v>
      </c>
      <c r="BJ297">
        <f>IF(NOT(ISBLANK(Sheet1!BN299)),Sheet1!BN299,"")</f>
        <v>96.3</v>
      </c>
      <c r="BK297">
        <f>IF(NOT(ISBLANK(Sheet1!BO299)),Sheet1!BO299,"")</f>
        <v>96</v>
      </c>
      <c r="BL297">
        <f>IF(NOT(ISBLANK(Sheet1!BP299)),Sheet1!BP299,"")</f>
        <v>2.9</v>
      </c>
      <c r="BM297">
        <f t="shared" si="4"/>
        <v>942</v>
      </c>
    </row>
    <row r="298" spans="1:65">
      <c r="A298">
        <f>Sheet1!A300</f>
        <v>297</v>
      </c>
      <c r="B298" t="str">
        <f>Sheet1!B300</f>
        <v>PW::PW0205::0100</v>
      </c>
      <c r="C298">
        <f>Sheet1!C300</f>
        <v>38.307333</v>
      </c>
      <c r="D298">
        <f>Sheet1!D300</f>
        <v>-104.756139</v>
      </c>
      <c r="E298" t="str">
        <f>Sheet1!E300</f>
        <v>W Concho Dr</v>
      </c>
      <c r="F298" s="8">
        <f>Sheet1!F300</f>
        <v>45139</v>
      </c>
      <c r="G298" s="8">
        <f>Sheet1!G300</f>
        <v>45146</v>
      </c>
      <c r="H298" t="str">
        <f>Sheet1!H300</f>
        <v>S Knox Dr</v>
      </c>
      <c r="I298">
        <f>Sheet1!I300</f>
        <v>239</v>
      </c>
      <c r="J298" t="str">
        <f>Sheet1!L300</f>
        <v>S Knox Dr</v>
      </c>
      <c r="K298">
        <f>Sheet1!M300</f>
        <v>239</v>
      </c>
      <c r="L298">
        <f>IF(NOT(ISBLANK(Sheet1!P300)),Sheet1!P300,"")</f>
        <v>478</v>
      </c>
      <c r="M298" t="str">
        <f>IF(NOT(ISBLANK(Sheet1!Q300)),Sheet1!Q300,"")</f>
        <v/>
      </c>
      <c r="N298" s="13">
        <f>IF(NOT(ISBLANK(Sheet1!S300)),Sheet1!S300,"")</f>
        <v>30</v>
      </c>
      <c r="O298" t="str">
        <f>IF(NOT(ISBLANK(Sheet1!T300)),Sheet1!T300,"")</f>
        <v/>
      </c>
      <c r="P298" s="13">
        <f>IF(NOT(ISBLANK(Sheet1!V300)),Sheet1!V300,"")</f>
        <v>30</v>
      </c>
      <c r="Q298" t="str">
        <f>IF(NOT(ISBLANK(Sheet1!W300)),Sheet1!W300,"")</f>
        <v/>
      </c>
      <c r="R298" t="str">
        <f>IF(NOT(ISBLANK(Sheet1!J300)),TEXT(Sheet1!J300,"hh:mm"),"")</f>
        <v>10:15</v>
      </c>
      <c r="S298" t="str">
        <f>IF(NOT(ISBLANK(Sheet1!K300)),TEXT(Sheet1!K300,"hh:mm"),"")</f>
        <v>01:00</v>
      </c>
      <c r="T298" t="str">
        <f>IF(NOT(ISBLANK(Sheet1!N300)),TEXT(Sheet1!N300,"hh:mm"),"")</f>
        <v>10:45</v>
      </c>
      <c r="U298" t="str">
        <f>IF(NOT(ISBLANK(Sheet1!O300)),TEXT(Sheet1!O300,"hh:mm"),"")</f>
        <v>07:00</v>
      </c>
      <c r="V298">
        <f>IF(NOT(ISBLANK(Sheet1!X300)),Sheet1!X300,"")</f>
        <v>3258</v>
      </c>
      <c r="W298">
        <f>IF(NOT(ISBLANK(Sheet1!Y300)),Sheet1!Y300,"")</f>
        <v>3</v>
      </c>
      <c r="X298">
        <f>IF(NOT(ISBLANK(Sheet1!Z300)),Sheet1!Z300,"")</f>
        <v>0.1</v>
      </c>
      <c r="Y298">
        <f>IF(NOT(ISBLANK(Sheet1!AA300)),Sheet1!AA300,"")</f>
        <v>2193</v>
      </c>
      <c r="Z298">
        <f>IF(NOT(ISBLANK(Sheet1!AB300)),Sheet1!AB300,"")</f>
        <v>67.3</v>
      </c>
      <c r="AA298">
        <f>IF(NOT(ISBLANK(Sheet1!AC300)),Sheet1!AC300,"")</f>
        <v>655</v>
      </c>
      <c r="AB298">
        <f>IF(NOT(ISBLANK(Sheet1!AD300)),Sheet1!AD300,"")</f>
        <v>20.100000000000001</v>
      </c>
      <c r="AC298">
        <f>IF(NOT(ISBLANK(Sheet1!AE300)),Sheet1!AE300,"")</f>
        <v>9</v>
      </c>
      <c r="AD298">
        <f>IF(NOT(ISBLANK(Sheet1!AF300)),Sheet1!AF300,"")</f>
        <v>0.3</v>
      </c>
      <c r="AE298">
        <f>IF(NOT(ISBLANK(Sheet1!AG300)),Sheet1!AG300,"")</f>
        <v>371</v>
      </c>
      <c r="AF298">
        <f>IF(NOT(ISBLANK(Sheet1!AH300)),Sheet1!AH300,"")</f>
        <v>11.4</v>
      </c>
      <c r="AG298">
        <f>IF(NOT(ISBLANK(Sheet1!AI300)),Sheet1!AI300,"")</f>
        <v>0</v>
      </c>
      <c r="AH298">
        <f>IF(NOT(ISBLANK(Sheet1!AJ300)),Sheet1!AJ300,"")</f>
        <v>0</v>
      </c>
      <c r="AI298">
        <f>IF(NOT(ISBLANK(Sheet1!AK300)),Sheet1!AK300,"")</f>
        <v>0</v>
      </c>
      <c r="AJ298">
        <f>IF(NOT(ISBLANK(Sheet1!AL300)),Sheet1!AL300,"")</f>
        <v>0</v>
      </c>
      <c r="AK298">
        <f>IF(NOT(ISBLANK(Sheet1!AM300)),Sheet1!AM300,"")</f>
        <v>24</v>
      </c>
      <c r="AL298">
        <f>IF(NOT(ISBLANK(Sheet1!AN300)),Sheet1!AN300,"")</f>
        <v>0.7</v>
      </c>
      <c r="AM298">
        <f>IF(NOT(ISBLANK(Sheet1!AO300)),Sheet1!AO300,"")</f>
        <v>3</v>
      </c>
      <c r="AN298">
        <f>IF(NOT(ISBLANK(Sheet1!AP300)),Sheet1!AP300,"")</f>
        <v>0.1</v>
      </c>
      <c r="AO298">
        <f>IF(NOT(ISBLANK(Sheet1!AQ300)),Sheet1!AQ300,"")</f>
        <v>0</v>
      </c>
      <c r="AP298">
        <f>IF(NOT(ISBLANK(Sheet1!AR300)),Sheet1!AR300,"")</f>
        <v>0</v>
      </c>
      <c r="AQ298">
        <f>IF(NOT(ISBLANK(Sheet1!AS300)),Sheet1!AS300,"")</f>
        <v>0</v>
      </c>
      <c r="AR298">
        <f>IF(NOT(ISBLANK(Sheet1!AT300)),Sheet1!AT300,"")</f>
        <v>0</v>
      </c>
      <c r="AS298">
        <f>IF(NOT(ISBLANK(Sheet1!AU300)),Sheet1!AU300,"")</f>
        <v>0</v>
      </c>
      <c r="AT298">
        <f>IF(NOT(ISBLANK(Sheet1!AV300)),Sheet1!AV300,"")</f>
        <v>0</v>
      </c>
      <c r="AU298">
        <f>IF(NOT(ISBLANK(Sheet1!AW300)),Sheet1!AW300,"")</f>
        <v>0</v>
      </c>
      <c r="AV298">
        <f>IF(NOT(ISBLANK(Sheet1!AX300)),Sheet1!AX300,"")</f>
        <v>0</v>
      </c>
      <c r="AW298" t="str">
        <f>IF(NOT(ISBLANK(Sheet1!AZ300)),TEXT(Sheet1!AZ300,"hh:mm"),"")</f>
        <v/>
      </c>
      <c r="AX298" t="str">
        <f>IF(NOT(ISBLANK(Sheet1!BA300)),TEXT(Sheet1!BA300,"hh:mm"),"")</f>
        <v/>
      </c>
      <c r="AY298" t="str">
        <f>IF(NOT(ISBLANK(Sheet1!BB300)),Sheet1!BB300,"")</f>
        <v/>
      </c>
      <c r="AZ298" t="str">
        <f>IF(NOT(ISBLANK(Sheet1!BC300)),Sheet1!BC300,"")</f>
        <v/>
      </c>
      <c r="BA298" t="str">
        <f>IF(NOT(ISBLANK(Sheet1!BD300)),Sheet1!BD300,"")</f>
        <v/>
      </c>
      <c r="BB298" t="str">
        <f>IF(NOT(ISBLANK(Sheet1!BE300)),Sheet1!BE300,"")</f>
        <v/>
      </c>
      <c r="BC298" t="str">
        <f>IF(NOT(ISBLANK(Sheet1!BF300)),Sheet1!BF300,"")</f>
        <v/>
      </c>
      <c r="BD298" t="str">
        <f>IF(NOT(ISBLANK(Sheet1!BG300)),Sheet1!BG300,"")</f>
        <v/>
      </c>
      <c r="BE298" t="str">
        <f>IF(NOT(ISBLANK(Sheet1!BI300)),TEXT(Sheet1!BI300,"hh:mm"),"")</f>
        <v/>
      </c>
      <c r="BF298" t="str">
        <f>IF(NOT(ISBLANK(Sheet1!BJ300)),TEXT(Sheet1!BJ300,"hh:mm"),"")</f>
        <v/>
      </c>
      <c r="BG298" t="str">
        <f>IF(NOT(ISBLANK(Sheet1!BK300)),Sheet1!BK300,"")</f>
        <v/>
      </c>
      <c r="BH298" t="str">
        <f>IF(NOT(ISBLANK(Sheet1!BL300)),Sheet1!BL300,"")</f>
        <v/>
      </c>
      <c r="BI298" t="str">
        <f>IF(NOT(ISBLANK(Sheet1!BM300)),Sheet1!BM300,"")</f>
        <v/>
      </c>
      <c r="BJ298" t="str">
        <f>IF(NOT(ISBLANK(Sheet1!BN300)),Sheet1!BN300,"")</f>
        <v/>
      </c>
      <c r="BK298" t="str">
        <f>IF(NOT(ISBLANK(Sheet1!BO300)),Sheet1!BO300,"")</f>
        <v/>
      </c>
      <c r="BL298" t="str">
        <f>IF(NOT(ISBLANK(Sheet1!BP300)),Sheet1!BP300,"")</f>
        <v/>
      </c>
      <c r="BM298">
        <f t="shared" si="4"/>
        <v>478</v>
      </c>
    </row>
    <row r="299" spans="1:65">
      <c r="A299">
        <f>Sheet1!A301</f>
        <v>298</v>
      </c>
      <c r="B299" t="str">
        <f>Sheet1!B301</f>
        <v>PW::PW0854::0100</v>
      </c>
      <c r="C299">
        <f>Sheet1!C301</f>
        <v>38.296194</v>
      </c>
      <c r="D299">
        <f>Sheet1!D301</f>
        <v>-104.763694</v>
      </c>
      <c r="E299" t="str">
        <f>Sheet1!E301</f>
        <v>S Winterhaven Dr</v>
      </c>
      <c r="F299" s="8">
        <f>Sheet1!F301</f>
        <v>45139</v>
      </c>
      <c r="G299" s="8">
        <f>Sheet1!G301</f>
        <v>45146</v>
      </c>
      <c r="H299" t="str">
        <f>Sheet1!H301</f>
        <v>S Sweetwater Ave</v>
      </c>
      <c r="I299">
        <f>Sheet1!I301</f>
        <v>160</v>
      </c>
      <c r="J299" t="str">
        <f>Sheet1!L301</f>
        <v>S Sweetwater Ave</v>
      </c>
      <c r="K299">
        <f>Sheet1!M301</f>
        <v>151</v>
      </c>
      <c r="L299">
        <f>IF(NOT(ISBLANK(Sheet1!P301)),Sheet1!P301,"")</f>
        <v>311</v>
      </c>
      <c r="M299" t="str">
        <f>IF(NOT(ISBLANK(Sheet1!Q301)),Sheet1!Q301,"")</f>
        <v/>
      </c>
      <c r="N299" s="13">
        <f>IF(NOT(ISBLANK(Sheet1!S301)),Sheet1!S301,"")</f>
        <v>30</v>
      </c>
      <c r="O299" t="str">
        <f>IF(NOT(ISBLANK(Sheet1!T301)),Sheet1!T301,"")</f>
        <v/>
      </c>
      <c r="P299" s="13">
        <f>IF(NOT(ISBLANK(Sheet1!V301)),Sheet1!V301,"")</f>
        <v>30</v>
      </c>
      <c r="Q299" t="str">
        <f>IF(NOT(ISBLANK(Sheet1!W301)),Sheet1!W301,"")</f>
        <v/>
      </c>
      <c r="R299" t="str">
        <f>IF(NOT(ISBLANK(Sheet1!J301)),TEXT(Sheet1!J301,"hh:mm"),"")</f>
        <v>10:45</v>
      </c>
      <c r="S299" t="str">
        <f>IF(NOT(ISBLANK(Sheet1!K301)),TEXT(Sheet1!K301,"hh:mm"),"")</f>
        <v>04:45</v>
      </c>
      <c r="T299" t="str">
        <f>IF(NOT(ISBLANK(Sheet1!N301)),TEXT(Sheet1!N301,"hh:mm"),"")</f>
        <v>08:30</v>
      </c>
      <c r="U299" t="str">
        <f>IF(NOT(ISBLANK(Sheet1!O301)),TEXT(Sheet1!O301,"hh:mm"),"")</f>
        <v>12:30</v>
      </c>
      <c r="V299">
        <f>IF(NOT(ISBLANK(Sheet1!X301)),Sheet1!X301,"")</f>
        <v>2133</v>
      </c>
      <c r="W299">
        <f>IF(NOT(ISBLANK(Sheet1!Y301)),Sheet1!Y301,"")</f>
        <v>3</v>
      </c>
      <c r="X299">
        <f>IF(NOT(ISBLANK(Sheet1!Z301)),Sheet1!Z301,"")</f>
        <v>0.1</v>
      </c>
      <c r="Y299">
        <f>IF(NOT(ISBLANK(Sheet1!AA301)),Sheet1!AA301,"")</f>
        <v>1056</v>
      </c>
      <c r="Z299">
        <f>IF(NOT(ISBLANK(Sheet1!AB301)),Sheet1!AB301,"")</f>
        <v>49.5</v>
      </c>
      <c r="AA299">
        <f>IF(NOT(ISBLANK(Sheet1!AC301)),Sheet1!AC301,"")</f>
        <v>561</v>
      </c>
      <c r="AB299">
        <f>IF(NOT(ISBLANK(Sheet1!AD301)),Sheet1!AD301,"")</f>
        <v>26.3</v>
      </c>
      <c r="AC299">
        <f>IF(NOT(ISBLANK(Sheet1!AE301)),Sheet1!AE301,"")</f>
        <v>6</v>
      </c>
      <c r="AD299">
        <f>IF(NOT(ISBLANK(Sheet1!AF301)),Sheet1!AF301,"")</f>
        <v>0.3</v>
      </c>
      <c r="AE299">
        <f>IF(NOT(ISBLANK(Sheet1!AG301)),Sheet1!AG301,"")</f>
        <v>441</v>
      </c>
      <c r="AF299">
        <f>IF(NOT(ISBLANK(Sheet1!AH301)),Sheet1!AH301,"")</f>
        <v>20.7</v>
      </c>
      <c r="AG299">
        <f>IF(NOT(ISBLANK(Sheet1!AI301)),Sheet1!AI301,"")</f>
        <v>8</v>
      </c>
      <c r="AH299">
        <f>IF(NOT(ISBLANK(Sheet1!AJ301)),Sheet1!AJ301,"")</f>
        <v>0.4</v>
      </c>
      <c r="AI299">
        <f>IF(NOT(ISBLANK(Sheet1!AK301)),Sheet1!AK301,"")</f>
        <v>1</v>
      </c>
      <c r="AJ299">
        <f>IF(NOT(ISBLANK(Sheet1!AL301)),Sheet1!AL301,"")</f>
        <v>0</v>
      </c>
      <c r="AK299">
        <f>IF(NOT(ISBLANK(Sheet1!AM301)),Sheet1!AM301,"")</f>
        <v>56</v>
      </c>
      <c r="AL299">
        <f>IF(NOT(ISBLANK(Sheet1!AN301)),Sheet1!AN301,"")</f>
        <v>2.6</v>
      </c>
      <c r="AM299">
        <f>IF(NOT(ISBLANK(Sheet1!AO301)),Sheet1!AO301,"")</f>
        <v>1</v>
      </c>
      <c r="AN299">
        <f>IF(NOT(ISBLANK(Sheet1!AP301)),Sheet1!AP301,"")</f>
        <v>0</v>
      </c>
      <c r="AO299">
        <f>IF(NOT(ISBLANK(Sheet1!AQ301)),Sheet1!AQ301,"")</f>
        <v>0</v>
      </c>
      <c r="AP299">
        <f>IF(NOT(ISBLANK(Sheet1!AR301)),Sheet1!AR301,"")</f>
        <v>0</v>
      </c>
      <c r="AQ299">
        <f>IF(NOT(ISBLANK(Sheet1!AS301)),Sheet1!AS301,"")</f>
        <v>0</v>
      </c>
      <c r="AR299">
        <f>IF(NOT(ISBLANK(Sheet1!AT301)),Sheet1!AT301,"")</f>
        <v>0</v>
      </c>
      <c r="AS299">
        <f>IF(NOT(ISBLANK(Sheet1!AU301)),Sheet1!AU301,"")</f>
        <v>0</v>
      </c>
      <c r="AT299">
        <f>IF(NOT(ISBLANK(Sheet1!AV301)),Sheet1!AV301,"")</f>
        <v>0</v>
      </c>
      <c r="AU299">
        <f>IF(NOT(ISBLANK(Sheet1!AW301)),Sheet1!AW301,"")</f>
        <v>0</v>
      </c>
      <c r="AV299">
        <f>IF(NOT(ISBLANK(Sheet1!AX301)),Sheet1!AX301,"")</f>
        <v>0</v>
      </c>
      <c r="AW299" t="str">
        <f>IF(NOT(ISBLANK(Sheet1!AZ301)),TEXT(Sheet1!AZ301,"hh:mm"),"")</f>
        <v>10:45</v>
      </c>
      <c r="AX299" t="str">
        <f>IF(NOT(ISBLANK(Sheet1!BA301)),TEXT(Sheet1!BA301,"hh:mm"),"")</f>
        <v>04:45</v>
      </c>
      <c r="AY299" t="str">
        <f>IF(NOT(ISBLANK(Sheet1!BB301)),Sheet1!BB301,"")</f>
        <v/>
      </c>
      <c r="AZ299" t="str">
        <f>IF(NOT(ISBLANK(Sheet1!BC301)),Sheet1!BC301,"")</f>
        <v/>
      </c>
      <c r="BA299" t="str">
        <f>IF(NOT(ISBLANK(Sheet1!BD301)),Sheet1!BD301,"")</f>
        <v/>
      </c>
      <c r="BB299" t="str">
        <f>IF(NOT(ISBLANK(Sheet1!BE301)),Sheet1!BE301,"")</f>
        <v/>
      </c>
      <c r="BC299" t="str">
        <f>IF(NOT(ISBLANK(Sheet1!BF301)),Sheet1!BF301,"")</f>
        <v/>
      </c>
      <c r="BD299" t="str">
        <f>IF(NOT(ISBLANK(Sheet1!BG301)),Sheet1!BG301,"")</f>
        <v/>
      </c>
      <c r="BE299" t="str">
        <f>IF(NOT(ISBLANK(Sheet1!BI301)),TEXT(Sheet1!BI301,"hh:mm"),"")</f>
        <v>08:30</v>
      </c>
      <c r="BF299" t="str">
        <f>IF(NOT(ISBLANK(Sheet1!BJ301)),TEXT(Sheet1!BJ301,"hh:mm"),"")</f>
        <v>12:30</v>
      </c>
      <c r="BG299" t="str">
        <f>IF(NOT(ISBLANK(Sheet1!BK301)),Sheet1!BK301,"")</f>
        <v/>
      </c>
      <c r="BH299" t="str">
        <f>IF(NOT(ISBLANK(Sheet1!BL301)),Sheet1!BL301,"")</f>
        <v/>
      </c>
      <c r="BI299" t="str">
        <f>IF(NOT(ISBLANK(Sheet1!BM301)),Sheet1!BM301,"")</f>
        <v/>
      </c>
      <c r="BJ299" t="str">
        <f>IF(NOT(ISBLANK(Sheet1!BN301)),Sheet1!BN301,"")</f>
        <v/>
      </c>
      <c r="BK299" t="str">
        <f>IF(NOT(ISBLANK(Sheet1!BO301)),Sheet1!BO301,"")</f>
        <v/>
      </c>
      <c r="BL299" t="str">
        <f>IF(NOT(ISBLANK(Sheet1!BP301)),Sheet1!BP301,"")</f>
        <v/>
      </c>
      <c r="BM299">
        <f t="shared" si="4"/>
        <v>311</v>
      </c>
    </row>
    <row r="300" spans="1:65">
      <c r="A300">
        <f>Sheet1!A302</f>
        <v>299</v>
      </c>
      <c r="B300" t="str">
        <f>Sheet1!B302</f>
        <v>PW::PW0928::0100</v>
      </c>
      <c r="C300">
        <f>Sheet1!C302</f>
        <v>38.333055999999999</v>
      </c>
      <c r="D300">
        <f>Sheet1!D302</f>
        <v>-104.74936099999999</v>
      </c>
      <c r="E300" t="str">
        <f>Sheet1!E302</f>
        <v>S Glenrose dr</v>
      </c>
      <c r="F300" s="8">
        <f>Sheet1!F302</f>
        <v>45139</v>
      </c>
      <c r="G300" s="8">
        <f>Sheet1!G302</f>
        <v>45146</v>
      </c>
      <c r="H300" t="str">
        <f>Sheet1!H302</f>
        <v>W Spaulding Ave N</v>
      </c>
      <c r="I300">
        <f>Sheet1!I302</f>
        <v>33</v>
      </c>
      <c r="J300" t="str">
        <f>Sheet1!L302</f>
        <v>W Spaulding Ave N</v>
      </c>
      <c r="K300">
        <f>Sheet1!M302</f>
        <v>30</v>
      </c>
      <c r="L300">
        <f>IF(NOT(ISBLANK(Sheet1!P302)),Sheet1!P302,"")</f>
        <v>63</v>
      </c>
      <c r="M300" t="str">
        <f>IF(NOT(ISBLANK(Sheet1!Q302)),Sheet1!Q302,"")</f>
        <v/>
      </c>
      <c r="N300" s="13">
        <f>IF(NOT(ISBLANK(Sheet1!S302)),Sheet1!S302,"")</f>
        <v>30</v>
      </c>
      <c r="O300" t="str">
        <f>IF(NOT(ISBLANK(Sheet1!T302)),Sheet1!T302,"")</f>
        <v/>
      </c>
      <c r="P300" s="13">
        <f>IF(NOT(ISBLANK(Sheet1!V302)),Sheet1!V302,"")</f>
        <v>30</v>
      </c>
      <c r="Q300" t="str">
        <f>IF(NOT(ISBLANK(Sheet1!W302)),Sheet1!W302,"")</f>
        <v/>
      </c>
      <c r="R300" t="str">
        <f>IF(NOT(ISBLANK(Sheet1!J302)),TEXT(Sheet1!J302,"hh:mm"),"")</f>
        <v>10:30</v>
      </c>
      <c r="S300" t="str">
        <f>IF(NOT(ISBLANK(Sheet1!K302)),TEXT(Sheet1!K302,"hh:mm"),"")</f>
        <v>06:00</v>
      </c>
      <c r="T300" t="str">
        <f>IF(NOT(ISBLANK(Sheet1!N302)),TEXT(Sheet1!N302,"hh:mm"),"")</f>
        <v>08:30</v>
      </c>
      <c r="U300" t="str">
        <f>IF(NOT(ISBLANK(Sheet1!O302)),TEXT(Sheet1!O302,"hh:mm"),"")</f>
        <v>05:30</v>
      </c>
      <c r="V300">
        <f>IF(NOT(ISBLANK(Sheet1!X302)),Sheet1!X302,"")</f>
        <v>430</v>
      </c>
      <c r="W300">
        <f>IF(NOT(ISBLANK(Sheet1!Y302)),Sheet1!Y302,"")</f>
        <v>0</v>
      </c>
      <c r="X300">
        <f>IF(NOT(ISBLANK(Sheet1!Z302)),Sheet1!Z302,"")</f>
        <v>0</v>
      </c>
      <c r="Y300">
        <f>IF(NOT(ISBLANK(Sheet1!AA302)),Sheet1!AA302,"")</f>
        <v>261</v>
      </c>
      <c r="Z300">
        <f>IF(NOT(ISBLANK(Sheet1!AB302)),Sheet1!AB302,"")</f>
        <v>60.7</v>
      </c>
      <c r="AA300">
        <f>IF(NOT(ISBLANK(Sheet1!AC302)),Sheet1!AC302,"")</f>
        <v>127</v>
      </c>
      <c r="AB300">
        <f>IF(NOT(ISBLANK(Sheet1!AD302)),Sheet1!AD302,"")</f>
        <v>29.5</v>
      </c>
      <c r="AC300">
        <f>IF(NOT(ISBLANK(Sheet1!AE302)),Sheet1!AE302,"")</f>
        <v>5</v>
      </c>
      <c r="AD300">
        <f>IF(NOT(ISBLANK(Sheet1!AF302)),Sheet1!AF302,"")</f>
        <v>1.2</v>
      </c>
      <c r="AE300">
        <f>IF(NOT(ISBLANK(Sheet1!AG302)),Sheet1!AG302,"")</f>
        <v>35</v>
      </c>
      <c r="AF300">
        <f>IF(NOT(ISBLANK(Sheet1!AH302)),Sheet1!AH302,"")</f>
        <v>8.1</v>
      </c>
      <c r="AG300">
        <f>IF(NOT(ISBLANK(Sheet1!AI302)),Sheet1!AI302,"")</f>
        <v>2</v>
      </c>
      <c r="AH300">
        <f>IF(NOT(ISBLANK(Sheet1!AJ302)),Sheet1!AJ302,"")</f>
        <v>0.5</v>
      </c>
      <c r="AI300">
        <f>IF(NOT(ISBLANK(Sheet1!AK302)),Sheet1!AK302,"")</f>
        <v>0</v>
      </c>
      <c r="AJ300">
        <f>IF(NOT(ISBLANK(Sheet1!AL302)),Sheet1!AL302,"")</f>
        <v>0</v>
      </c>
      <c r="AK300">
        <f>IF(NOT(ISBLANK(Sheet1!AM302)),Sheet1!AM302,"")</f>
        <v>0</v>
      </c>
      <c r="AL300">
        <f>IF(NOT(ISBLANK(Sheet1!AN302)),Sheet1!AN302,"")</f>
        <v>0</v>
      </c>
      <c r="AM300">
        <f>IF(NOT(ISBLANK(Sheet1!AO302)),Sheet1!AO302,"")</f>
        <v>0</v>
      </c>
      <c r="AN300">
        <f>IF(NOT(ISBLANK(Sheet1!AP302)),Sheet1!AP302,"")</f>
        <v>0</v>
      </c>
      <c r="AO300">
        <f>IF(NOT(ISBLANK(Sheet1!AQ302)),Sheet1!AQ302,"")</f>
        <v>0</v>
      </c>
      <c r="AP300">
        <f>IF(NOT(ISBLANK(Sheet1!AR302)),Sheet1!AR302,"")</f>
        <v>0</v>
      </c>
      <c r="AQ300">
        <f>IF(NOT(ISBLANK(Sheet1!AS302)),Sheet1!AS302,"")</f>
        <v>0</v>
      </c>
      <c r="AR300">
        <f>IF(NOT(ISBLANK(Sheet1!AT302)),Sheet1!AT302,"")</f>
        <v>0</v>
      </c>
      <c r="AS300">
        <f>IF(NOT(ISBLANK(Sheet1!AU302)),Sheet1!AU302,"")</f>
        <v>0</v>
      </c>
      <c r="AT300">
        <f>IF(NOT(ISBLANK(Sheet1!AV302)),Sheet1!AV302,"")</f>
        <v>0</v>
      </c>
      <c r="AU300">
        <f>IF(NOT(ISBLANK(Sheet1!AW302)),Sheet1!AW302,"")</f>
        <v>0</v>
      </c>
      <c r="AV300">
        <f>IF(NOT(ISBLANK(Sheet1!AX302)),Sheet1!AX302,"")</f>
        <v>0</v>
      </c>
      <c r="AW300" t="str">
        <f>IF(NOT(ISBLANK(Sheet1!AZ302)),TEXT(Sheet1!AZ302,"hh:mm"),"")</f>
        <v>10:30</v>
      </c>
      <c r="AX300" t="str">
        <f>IF(NOT(ISBLANK(Sheet1!BA302)),TEXT(Sheet1!BA302,"hh:mm"),"")</f>
        <v>06:00</v>
      </c>
      <c r="AY300" t="str">
        <f>IF(NOT(ISBLANK(Sheet1!BB302)),Sheet1!BB302,"")</f>
        <v/>
      </c>
      <c r="AZ300" t="str">
        <f>IF(NOT(ISBLANK(Sheet1!BC302)),Sheet1!BC302,"")</f>
        <v/>
      </c>
      <c r="BA300" t="str">
        <f>IF(NOT(ISBLANK(Sheet1!BD302)),Sheet1!BD302,"")</f>
        <v/>
      </c>
      <c r="BB300" t="str">
        <f>IF(NOT(ISBLANK(Sheet1!BE302)),Sheet1!BE302,"")</f>
        <v/>
      </c>
      <c r="BC300" t="str">
        <f>IF(NOT(ISBLANK(Sheet1!BF302)),Sheet1!BF302,"")</f>
        <v/>
      </c>
      <c r="BD300" t="str">
        <f>IF(NOT(ISBLANK(Sheet1!BG302)),Sheet1!BG302,"")</f>
        <v/>
      </c>
      <c r="BE300" t="str">
        <f>IF(NOT(ISBLANK(Sheet1!BI302)),TEXT(Sheet1!BI302,"hh:mm"),"")</f>
        <v>08:30</v>
      </c>
      <c r="BF300" t="str">
        <f>IF(NOT(ISBLANK(Sheet1!BJ302)),TEXT(Sheet1!BJ302,"hh:mm"),"")</f>
        <v>05:30</v>
      </c>
      <c r="BG300" t="str">
        <f>IF(NOT(ISBLANK(Sheet1!BK302)),Sheet1!BK302,"")</f>
        <v/>
      </c>
      <c r="BH300" t="str">
        <f>IF(NOT(ISBLANK(Sheet1!BL302)),Sheet1!BL302,"")</f>
        <v/>
      </c>
      <c r="BI300" t="str">
        <f>IF(NOT(ISBLANK(Sheet1!BM302)),Sheet1!BM302,"")</f>
        <v/>
      </c>
      <c r="BJ300" t="str">
        <f>IF(NOT(ISBLANK(Sheet1!BN302)),Sheet1!BN302,"")</f>
        <v/>
      </c>
      <c r="BK300" t="str">
        <f>IF(NOT(ISBLANK(Sheet1!BO302)),Sheet1!BO302,"")</f>
        <v/>
      </c>
      <c r="BL300" t="str">
        <f>IF(NOT(ISBLANK(Sheet1!BP302)),Sheet1!BP302,"")</f>
        <v/>
      </c>
      <c r="BM300">
        <f t="shared" si="4"/>
        <v>63</v>
      </c>
    </row>
    <row r="301" spans="1:65">
      <c r="A301">
        <f>Sheet1!A303</f>
        <v>300</v>
      </c>
      <c r="B301" t="str">
        <f>Sheet1!B303</f>
        <v>PW::PW0637::0100</v>
      </c>
      <c r="C301">
        <f>Sheet1!C303</f>
        <v>38.339221999999999</v>
      </c>
      <c r="D301">
        <f>Sheet1!D303</f>
        <v>-104.698639</v>
      </c>
      <c r="E301" t="str">
        <f>Sheet1!E303</f>
        <v>El Paseo Dorado Dr</v>
      </c>
      <c r="F301" s="8">
        <f>Sheet1!F303</f>
        <v>45140</v>
      </c>
      <c r="G301" s="8">
        <f>Sheet1!G303</f>
        <v>45147</v>
      </c>
      <c r="H301" t="str">
        <f>Sheet1!H303</f>
        <v>N Benito Dr</v>
      </c>
      <c r="I301">
        <f>Sheet1!I303</f>
        <v>191</v>
      </c>
      <c r="J301" t="str">
        <f>Sheet1!L303</f>
        <v>N Benito Dr</v>
      </c>
      <c r="K301">
        <f>Sheet1!M303</f>
        <v>186</v>
      </c>
      <c r="L301" t="str">
        <f>IF(NOT(ISBLANK(Sheet1!P303)),Sheet1!P303,"")</f>
        <v/>
      </c>
      <c r="M301">
        <f>IF(NOT(ISBLANK(Sheet1!Q303)),Sheet1!Q303,"")</f>
        <v>377</v>
      </c>
      <c r="N301" s="13">
        <f>IF(NOT(ISBLANK(Sheet1!S303)),Sheet1!S303,"")</f>
        <v>30</v>
      </c>
      <c r="O301" t="str">
        <f>IF(NOT(ISBLANK(Sheet1!T303)),Sheet1!T303,"")</f>
        <v/>
      </c>
      <c r="P301" s="13">
        <f>IF(NOT(ISBLANK(Sheet1!V303)),Sheet1!V303,"")</f>
        <v>30</v>
      </c>
      <c r="Q301" t="str">
        <f>IF(NOT(ISBLANK(Sheet1!W303)),Sheet1!W303,"")</f>
        <v/>
      </c>
      <c r="R301" t="str">
        <f>IF(NOT(ISBLANK(Sheet1!J303)),TEXT(Sheet1!J303,"hh:mm"),"")</f>
        <v>07:00</v>
      </c>
      <c r="S301" t="str">
        <f>IF(NOT(ISBLANK(Sheet1!K303)),TEXT(Sheet1!K303,"hh:mm"),"")</f>
        <v>05:00</v>
      </c>
      <c r="T301" t="str">
        <f>IF(NOT(ISBLANK(Sheet1!N303)),TEXT(Sheet1!N303,"hh:mm"),"")</f>
        <v>11:00</v>
      </c>
      <c r="U301" t="str">
        <f>IF(NOT(ISBLANK(Sheet1!O303)),TEXT(Sheet1!O303,"hh:mm"),"")</f>
        <v>04:00</v>
      </c>
      <c r="V301" t="str">
        <f>IF(NOT(ISBLANK(Sheet1!X303)),Sheet1!X303,"")</f>
        <v/>
      </c>
      <c r="W301" t="str">
        <f>IF(NOT(ISBLANK(Sheet1!Y303)),Sheet1!Y303,"")</f>
        <v/>
      </c>
      <c r="X301" t="str">
        <f>IF(NOT(ISBLANK(Sheet1!Z303)),Sheet1!Z303,"")</f>
        <v/>
      </c>
      <c r="Y301" t="str">
        <f>IF(NOT(ISBLANK(Sheet1!AA303)),Sheet1!AA303,"")</f>
        <v/>
      </c>
      <c r="Z301" t="str">
        <f>IF(NOT(ISBLANK(Sheet1!AB303)),Sheet1!AB303,"")</f>
        <v/>
      </c>
      <c r="AA301" t="str">
        <f>IF(NOT(ISBLANK(Sheet1!AC303)),Sheet1!AC303,"")</f>
        <v/>
      </c>
      <c r="AB301" t="str">
        <f>IF(NOT(ISBLANK(Sheet1!AD303)),Sheet1!AD303,"")</f>
        <v/>
      </c>
      <c r="AC301" t="str">
        <f>IF(NOT(ISBLANK(Sheet1!AE303)),Sheet1!AE303,"")</f>
        <v/>
      </c>
      <c r="AD301" t="str">
        <f>IF(NOT(ISBLANK(Sheet1!AF303)),Sheet1!AF303,"")</f>
        <v/>
      </c>
      <c r="AE301" t="str">
        <f>IF(NOT(ISBLANK(Sheet1!AG303)),Sheet1!AG303,"")</f>
        <v/>
      </c>
      <c r="AF301" t="str">
        <f>IF(NOT(ISBLANK(Sheet1!AH303)),Sheet1!AH303,"")</f>
        <v/>
      </c>
      <c r="AG301" t="str">
        <f>IF(NOT(ISBLANK(Sheet1!AI303)),Sheet1!AI303,"")</f>
        <v/>
      </c>
      <c r="AH301" t="str">
        <f>IF(NOT(ISBLANK(Sheet1!AJ303)),Sheet1!AJ303,"")</f>
        <v/>
      </c>
      <c r="AI301" t="str">
        <f>IF(NOT(ISBLANK(Sheet1!AK303)),Sheet1!AK303,"")</f>
        <v/>
      </c>
      <c r="AJ301" t="str">
        <f>IF(NOT(ISBLANK(Sheet1!AL303)),Sheet1!AL303,"")</f>
        <v/>
      </c>
      <c r="AK301" t="str">
        <f>IF(NOT(ISBLANK(Sheet1!AM303)),Sheet1!AM303,"")</f>
        <v/>
      </c>
      <c r="AL301" t="str">
        <f>IF(NOT(ISBLANK(Sheet1!AN303)),Sheet1!AN303,"")</f>
        <v/>
      </c>
      <c r="AM301" t="str">
        <f>IF(NOT(ISBLANK(Sheet1!AO303)),Sheet1!AO303,"")</f>
        <v/>
      </c>
      <c r="AN301" t="str">
        <f>IF(NOT(ISBLANK(Sheet1!AP303)),Sheet1!AP303,"")</f>
        <v/>
      </c>
      <c r="AO301" t="str">
        <f>IF(NOT(ISBLANK(Sheet1!AQ303)),Sheet1!AQ303,"")</f>
        <v/>
      </c>
      <c r="AP301" t="str">
        <f>IF(NOT(ISBLANK(Sheet1!AR303)),Sheet1!AR303,"")</f>
        <v/>
      </c>
      <c r="AQ301" t="str">
        <f>IF(NOT(ISBLANK(Sheet1!AS303)),Sheet1!AS303,"")</f>
        <v/>
      </c>
      <c r="AR301" t="str">
        <f>IF(NOT(ISBLANK(Sheet1!AT303)),Sheet1!AT303,"")</f>
        <v/>
      </c>
      <c r="AS301" t="str">
        <f>IF(NOT(ISBLANK(Sheet1!AU303)),Sheet1!AU303,"")</f>
        <v/>
      </c>
      <c r="AT301" t="str">
        <f>IF(NOT(ISBLANK(Sheet1!AV303)),Sheet1!AV303,"")</f>
        <v/>
      </c>
      <c r="AU301" t="str">
        <f>IF(NOT(ISBLANK(Sheet1!AW303)),Sheet1!AW303,"")</f>
        <v/>
      </c>
      <c r="AV301" t="str">
        <f>IF(NOT(ISBLANK(Sheet1!AX303)),Sheet1!AX303,"")</f>
        <v/>
      </c>
      <c r="AW301" t="str">
        <f>IF(NOT(ISBLANK(Sheet1!AZ303)),TEXT(Sheet1!AZ303,"hh:mm"),"")</f>
        <v>07:00</v>
      </c>
      <c r="AX301" t="str">
        <f>IF(NOT(ISBLANK(Sheet1!BA303)),TEXT(Sheet1!BA303,"hh:mm"),"")</f>
        <v>05:00</v>
      </c>
      <c r="AY301">
        <f>IF(NOT(ISBLANK(Sheet1!BB303)),Sheet1!BB303,"")</f>
        <v>13</v>
      </c>
      <c r="AZ301">
        <f>IF(NOT(ISBLANK(Sheet1!BC303)),Sheet1!BC303,"")</f>
        <v>1</v>
      </c>
      <c r="BA301">
        <f>IF(NOT(ISBLANK(Sheet1!BD303)),Sheet1!BD303,"")</f>
        <v>1269</v>
      </c>
      <c r="BB301">
        <f>IF(NOT(ISBLANK(Sheet1!BE303)),Sheet1!BE303,"")</f>
        <v>95.6</v>
      </c>
      <c r="BC301">
        <f>IF(NOT(ISBLANK(Sheet1!BF303)),Sheet1!BF303,"")</f>
        <v>46</v>
      </c>
      <c r="BD301">
        <f>IF(NOT(ISBLANK(Sheet1!BG303)),Sheet1!BG303,"")</f>
        <v>3.5</v>
      </c>
      <c r="BE301" t="str">
        <f>IF(NOT(ISBLANK(Sheet1!BI303)),TEXT(Sheet1!BI303,"hh:mm"),"")</f>
        <v>11:00</v>
      </c>
      <c r="BF301" t="str">
        <f>IF(NOT(ISBLANK(Sheet1!BJ303)),TEXT(Sheet1!BJ303,"hh:mm"),"")</f>
        <v>04:00</v>
      </c>
      <c r="BG301">
        <f>IF(NOT(ISBLANK(Sheet1!BK303)),Sheet1!BK303,"")</f>
        <v>22</v>
      </c>
      <c r="BH301">
        <f>IF(NOT(ISBLANK(Sheet1!BL303)),Sheet1!BL303,"")</f>
        <v>1.7</v>
      </c>
      <c r="BI301">
        <f>IF(NOT(ISBLANK(Sheet1!BM303)),Sheet1!BM303,"")</f>
        <v>1233</v>
      </c>
      <c r="BJ301">
        <f>IF(NOT(ISBLANK(Sheet1!BN303)),Sheet1!BN303,"")</f>
        <v>95.5</v>
      </c>
      <c r="BK301">
        <f>IF(NOT(ISBLANK(Sheet1!BO303)),Sheet1!BO303,"")</f>
        <v>36</v>
      </c>
      <c r="BL301">
        <f>IF(NOT(ISBLANK(Sheet1!BP303)),Sheet1!BP303,"")</f>
        <v>2.8</v>
      </c>
      <c r="BM301">
        <f t="shared" si="4"/>
        <v>377</v>
      </c>
    </row>
    <row r="302" spans="1:65">
      <c r="A302">
        <f>Sheet1!A304</f>
        <v>301</v>
      </c>
      <c r="B302" t="str">
        <f>Sheet1!B304</f>
        <v>PW::PW0513::0100</v>
      </c>
      <c r="C302">
        <f>Sheet1!C304</f>
        <v>38.375667</v>
      </c>
      <c r="D302">
        <f>Sheet1!D304</f>
        <v>-104.701222</v>
      </c>
      <c r="E302" t="str">
        <f>Sheet1!E304</f>
        <v>E Linda Ave</v>
      </c>
      <c r="F302" s="8">
        <f>Sheet1!F304</f>
        <v>45140</v>
      </c>
      <c r="G302" s="8">
        <f>Sheet1!G304</f>
        <v>45147</v>
      </c>
      <c r="H302" t="str">
        <f>Sheet1!H304</f>
        <v>N Linda Ct</v>
      </c>
      <c r="I302">
        <f>Sheet1!I304</f>
        <v>172</v>
      </c>
      <c r="J302" t="str">
        <f>Sheet1!L304</f>
        <v>N Linda Ct</v>
      </c>
      <c r="K302">
        <f>Sheet1!M304</f>
        <v>161</v>
      </c>
      <c r="L302" t="str">
        <f>IF(NOT(ISBLANK(Sheet1!P304)),Sheet1!P304,"")</f>
        <v/>
      </c>
      <c r="M302">
        <f>IF(NOT(ISBLANK(Sheet1!Q304)),Sheet1!Q304,"")</f>
        <v>333</v>
      </c>
      <c r="N302" s="13">
        <f>IF(NOT(ISBLANK(Sheet1!S304)),Sheet1!S304,"")</f>
        <v>30</v>
      </c>
      <c r="O302">
        <f>IF(NOT(ISBLANK(Sheet1!T304)),Sheet1!T304,"")</f>
        <v>49</v>
      </c>
      <c r="P302" s="13">
        <f>IF(NOT(ISBLANK(Sheet1!V304)),Sheet1!V304,"")</f>
        <v>30</v>
      </c>
      <c r="Q302">
        <f>IF(NOT(ISBLANK(Sheet1!W304)),Sheet1!W304,"")</f>
        <v>48</v>
      </c>
      <c r="R302" t="str">
        <f>IF(NOT(ISBLANK(Sheet1!J304)),TEXT(Sheet1!J304,"hh:mm"),"")</f>
        <v>11:00</v>
      </c>
      <c r="S302" t="str">
        <f>IF(NOT(ISBLANK(Sheet1!K304)),TEXT(Sheet1!K304,"hh:mm"),"")</f>
        <v>05:00</v>
      </c>
      <c r="T302" t="str">
        <f>IF(NOT(ISBLANK(Sheet1!N304)),TEXT(Sheet1!N304,"hh:mm"),"")</f>
        <v>07:00</v>
      </c>
      <c r="U302" t="str">
        <f>IF(NOT(ISBLANK(Sheet1!O304)),TEXT(Sheet1!O304,"hh:mm"),"")</f>
        <v>04:00</v>
      </c>
      <c r="V302" t="str">
        <f>IF(NOT(ISBLANK(Sheet1!X304)),Sheet1!X304,"")</f>
        <v/>
      </c>
      <c r="W302" t="str">
        <f>IF(NOT(ISBLANK(Sheet1!Y304)),Sheet1!Y304,"")</f>
        <v/>
      </c>
      <c r="X302" t="str">
        <f>IF(NOT(ISBLANK(Sheet1!Z304)),Sheet1!Z304,"")</f>
        <v/>
      </c>
      <c r="Y302" t="str">
        <f>IF(NOT(ISBLANK(Sheet1!AA304)),Sheet1!AA304,"")</f>
        <v/>
      </c>
      <c r="Z302" t="str">
        <f>IF(NOT(ISBLANK(Sheet1!AB304)),Sheet1!AB304,"")</f>
        <v/>
      </c>
      <c r="AA302" t="str">
        <f>IF(NOT(ISBLANK(Sheet1!AC304)),Sheet1!AC304,"")</f>
        <v/>
      </c>
      <c r="AB302" t="str">
        <f>IF(NOT(ISBLANK(Sheet1!AD304)),Sheet1!AD304,"")</f>
        <v/>
      </c>
      <c r="AC302" t="str">
        <f>IF(NOT(ISBLANK(Sheet1!AE304)),Sheet1!AE304,"")</f>
        <v/>
      </c>
      <c r="AD302" t="str">
        <f>IF(NOT(ISBLANK(Sheet1!AF304)),Sheet1!AF304,"")</f>
        <v/>
      </c>
      <c r="AE302" t="str">
        <f>IF(NOT(ISBLANK(Sheet1!AG304)),Sheet1!AG304,"")</f>
        <v/>
      </c>
      <c r="AF302" t="str">
        <f>IF(NOT(ISBLANK(Sheet1!AH304)),Sheet1!AH304,"")</f>
        <v/>
      </c>
      <c r="AG302" t="str">
        <f>IF(NOT(ISBLANK(Sheet1!AI304)),Sheet1!AI304,"")</f>
        <v/>
      </c>
      <c r="AH302" t="str">
        <f>IF(NOT(ISBLANK(Sheet1!AJ304)),Sheet1!AJ304,"")</f>
        <v/>
      </c>
      <c r="AI302" t="str">
        <f>IF(NOT(ISBLANK(Sheet1!AK304)),Sheet1!AK304,"")</f>
        <v/>
      </c>
      <c r="AJ302" t="str">
        <f>IF(NOT(ISBLANK(Sheet1!AL304)),Sheet1!AL304,"")</f>
        <v/>
      </c>
      <c r="AK302" t="str">
        <f>IF(NOT(ISBLANK(Sheet1!AM304)),Sheet1!AM304,"")</f>
        <v/>
      </c>
      <c r="AL302" t="str">
        <f>IF(NOT(ISBLANK(Sheet1!AN304)),Sheet1!AN304,"")</f>
        <v/>
      </c>
      <c r="AM302" t="str">
        <f>IF(NOT(ISBLANK(Sheet1!AO304)),Sheet1!AO304,"")</f>
        <v/>
      </c>
      <c r="AN302" t="str">
        <f>IF(NOT(ISBLANK(Sheet1!AP304)),Sheet1!AP304,"")</f>
        <v/>
      </c>
      <c r="AO302" t="str">
        <f>IF(NOT(ISBLANK(Sheet1!AQ304)),Sheet1!AQ304,"")</f>
        <v/>
      </c>
      <c r="AP302" t="str">
        <f>IF(NOT(ISBLANK(Sheet1!AR304)),Sheet1!AR304,"")</f>
        <v/>
      </c>
      <c r="AQ302" t="str">
        <f>IF(NOT(ISBLANK(Sheet1!AS304)),Sheet1!AS304,"")</f>
        <v/>
      </c>
      <c r="AR302" t="str">
        <f>IF(NOT(ISBLANK(Sheet1!AT304)),Sheet1!AT304,"")</f>
        <v/>
      </c>
      <c r="AS302" t="str">
        <f>IF(NOT(ISBLANK(Sheet1!AU304)),Sheet1!AU304,"")</f>
        <v/>
      </c>
      <c r="AT302" t="str">
        <f>IF(NOT(ISBLANK(Sheet1!AV304)),Sheet1!AV304,"")</f>
        <v/>
      </c>
      <c r="AU302" t="str">
        <f>IF(NOT(ISBLANK(Sheet1!AW304)),Sheet1!AW304,"")</f>
        <v/>
      </c>
      <c r="AV302" t="str">
        <f>IF(NOT(ISBLANK(Sheet1!AX304)),Sheet1!AX304,"")</f>
        <v/>
      </c>
      <c r="AW302" t="str">
        <f>IF(NOT(ISBLANK(Sheet1!AZ304)),TEXT(Sheet1!AZ304,"hh:mm"),"")</f>
        <v>11:00</v>
      </c>
      <c r="AX302" t="str">
        <f>IF(NOT(ISBLANK(Sheet1!BA304)),TEXT(Sheet1!BA304,"hh:mm"),"")</f>
        <v>05:00</v>
      </c>
      <c r="AY302">
        <f>IF(NOT(ISBLANK(Sheet1!BB304)),Sheet1!BB304,"")</f>
        <v>2</v>
      </c>
      <c r="AZ302">
        <f>IF(NOT(ISBLANK(Sheet1!BC304)),Sheet1!BC304,"")</f>
        <v>0.2</v>
      </c>
      <c r="BA302">
        <f>IF(NOT(ISBLANK(Sheet1!BD304)),Sheet1!BD304,"")</f>
        <v>1140</v>
      </c>
      <c r="BB302">
        <f>IF(NOT(ISBLANK(Sheet1!BE304)),Sheet1!BE304,"")</f>
        <v>95.5</v>
      </c>
      <c r="BC302">
        <f>IF(NOT(ISBLANK(Sheet1!BF304)),Sheet1!BF304,"")</f>
        <v>52</v>
      </c>
      <c r="BD302">
        <f>IF(NOT(ISBLANK(Sheet1!BG304)),Sheet1!BG304,"")</f>
        <v>4.4000000000000004</v>
      </c>
      <c r="BE302" t="str">
        <f>IF(NOT(ISBLANK(Sheet1!BI304)),TEXT(Sheet1!BI304,"hh:mm"),"")</f>
        <v>07:00</v>
      </c>
      <c r="BF302" t="str">
        <f>IF(NOT(ISBLANK(Sheet1!BJ304)),TEXT(Sheet1!BJ304,"hh:mm"),"")</f>
        <v>04:00</v>
      </c>
      <c r="BG302">
        <f>IF(NOT(ISBLANK(Sheet1!BK304)),Sheet1!BK304,"")</f>
        <v>30</v>
      </c>
      <c r="BH302">
        <f>IF(NOT(ISBLANK(Sheet1!BL304)),Sheet1!BL304,"")</f>
        <v>2.7</v>
      </c>
      <c r="BI302">
        <f>IF(NOT(ISBLANK(Sheet1!BM304)),Sheet1!BM304,"")</f>
        <v>1054</v>
      </c>
      <c r="BJ302">
        <f>IF(NOT(ISBLANK(Sheet1!BN304)),Sheet1!BN304,"")</f>
        <v>93.8</v>
      </c>
      <c r="BK302">
        <f>IF(NOT(ISBLANK(Sheet1!BO304)),Sheet1!BO304,"")</f>
        <v>40</v>
      </c>
      <c r="BL302">
        <f>IF(NOT(ISBLANK(Sheet1!BP304)),Sheet1!BP304,"")</f>
        <v>3.6</v>
      </c>
      <c r="BM302">
        <f t="shared" si="4"/>
        <v>333</v>
      </c>
    </row>
    <row r="303" spans="1:65">
      <c r="A303">
        <f>Sheet1!A305</f>
        <v>302</v>
      </c>
      <c r="B303" t="str">
        <f>Sheet1!B305</f>
        <v>PW::PW0062::0100</v>
      </c>
      <c r="C303">
        <f>Sheet1!C305</f>
        <v>38.310443999999997</v>
      </c>
      <c r="D303">
        <f>Sheet1!D305</f>
        <v>-104.76088900000001</v>
      </c>
      <c r="E303" t="str">
        <f>Sheet1!E305</f>
        <v>S Bellflower Dr</v>
      </c>
      <c r="F303" s="8">
        <f>Sheet1!F305</f>
        <v>45140</v>
      </c>
      <c r="G303" s="8">
        <f>Sheet1!G305</f>
        <v>45148</v>
      </c>
      <c r="H303" t="str">
        <f>Sheet1!H305</f>
        <v>W Morning Glory Dr</v>
      </c>
      <c r="I303">
        <f>Sheet1!I305</f>
        <v>135</v>
      </c>
      <c r="J303" t="str">
        <f>Sheet1!L305</f>
        <v>W Morning Glory Dr</v>
      </c>
      <c r="K303">
        <f>Sheet1!M305</f>
        <v>129</v>
      </c>
      <c r="L303">
        <f>IF(NOT(ISBLANK(Sheet1!P305)),Sheet1!P305,"")</f>
        <v>264</v>
      </c>
      <c r="M303" t="str">
        <f>IF(NOT(ISBLANK(Sheet1!Q305)),Sheet1!Q305,"")</f>
        <v/>
      </c>
      <c r="N303" s="13">
        <f>IF(NOT(ISBLANK(Sheet1!S305)),Sheet1!S305,"")</f>
        <v>30</v>
      </c>
      <c r="O303" t="str">
        <f>IF(NOT(ISBLANK(Sheet1!T305)),Sheet1!T305,"")</f>
        <v/>
      </c>
      <c r="P303" s="13">
        <f>IF(NOT(ISBLANK(Sheet1!V305)),Sheet1!V305,"")</f>
        <v>30</v>
      </c>
      <c r="Q303" t="str">
        <f>IF(NOT(ISBLANK(Sheet1!W305)),Sheet1!W305,"")</f>
        <v/>
      </c>
      <c r="R303" t="str">
        <f>IF(NOT(ISBLANK(Sheet1!J305)),TEXT(Sheet1!J305,"hh:mm"),"")</f>
        <v>07:00</v>
      </c>
      <c r="S303" t="str">
        <f>IF(NOT(ISBLANK(Sheet1!K305)),TEXT(Sheet1!K305,"hh:mm"),"")</f>
        <v>01:30</v>
      </c>
      <c r="T303" t="str">
        <f>IF(NOT(ISBLANK(Sheet1!N305)),TEXT(Sheet1!N305,"hh:mm"),"")</f>
        <v>09:45</v>
      </c>
      <c r="U303" t="str">
        <f>IF(NOT(ISBLANK(Sheet1!O305)),TEXT(Sheet1!O305,"hh:mm"),"")</f>
        <v>04:15</v>
      </c>
      <c r="V303">
        <f>IF(NOT(ISBLANK(Sheet1!X305)),Sheet1!X305,"")</f>
        <v>2082</v>
      </c>
      <c r="W303">
        <f>IF(NOT(ISBLANK(Sheet1!Y305)),Sheet1!Y305,"")</f>
        <v>7</v>
      </c>
      <c r="X303">
        <f>IF(NOT(ISBLANK(Sheet1!Z305)),Sheet1!Z305,"")</f>
        <v>0.3</v>
      </c>
      <c r="Y303">
        <f>IF(NOT(ISBLANK(Sheet1!AA305)),Sheet1!AA305,"")</f>
        <v>1449</v>
      </c>
      <c r="Z303">
        <f>IF(NOT(ISBLANK(Sheet1!AB305)),Sheet1!AB305,"")</f>
        <v>69.599999999999994</v>
      </c>
      <c r="AA303">
        <f>IF(NOT(ISBLANK(Sheet1!AC305)),Sheet1!AC305,"")</f>
        <v>426</v>
      </c>
      <c r="AB303">
        <f>IF(NOT(ISBLANK(Sheet1!AD305)),Sheet1!AD305,"")</f>
        <v>20.5</v>
      </c>
      <c r="AC303">
        <f>IF(NOT(ISBLANK(Sheet1!AE305)),Sheet1!AE305,"")</f>
        <v>1</v>
      </c>
      <c r="AD303">
        <f>IF(NOT(ISBLANK(Sheet1!AF305)),Sheet1!AF305,"")</f>
        <v>0</v>
      </c>
      <c r="AE303">
        <f>IF(NOT(ISBLANK(Sheet1!AG305)),Sheet1!AG305,"")</f>
        <v>177</v>
      </c>
      <c r="AF303">
        <f>IF(NOT(ISBLANK(Sheet1!AH305)),Sheet1!AH305,"")</f>
        <v>8.5</v>
      </c>
      <c r="AG303">
        <f>IF(NOT(ISBLANK(Sheet1!AI305)),Sheet1!AI305,"")</f>
        <v>7</v>
      </c>
      <c r="AH303">
        <f>IF(NOT(ISBLANK(Sheet1!AJ305)),Sheet1!AJ305,"")</f>
        <v>0.3</v>
      </c>
      <c r="AI303">
        <f>IF(NOT(ISBLANK(Sheet1!AK305)),Sheet1!AK305,"")</f>
        <v>0</v>
      </c>
      <c r="AJ303">
        <f>IF(NOT(ISBLANK(Sheet1!AL305)),Sheet1!AL305,"")</f>
        <v>0</v>
      </c>
      <c r="AK303">
        <f>IF(NOT(ISBLANK(Sheet1!AM305)),Sheet1!AM305,"")</f>
        <v>15</v>
      </c>
      <c r="AL303">
        <f>IF(NOT(ISBLANK(Sheet1!AN305)),Sheet1!AN305,"")</f>
        <v>0.7</v>
      </c>
      <c r="AM303">
        <f>IF(NOT(ISBLANK(Sheet1!AO305)),Sheet1!AO305,"")</f>
        <v>0</v>
      </c>
      <c r="AN303">
        <f>IF(NOT(ISBLANK(Sheet1!AP305)),Sheet1!AP305,"")</f>
        <v>0</v>
      </c>
      <c r="AO303">
        <f>IF(NOT(ISBLANK(Sheet1!AQ305)),Sheet1!AQ305,"")</f>
        <v>0</v>
      </c>
      <c r="AP303">
        <f>IF(NOT(ISBLANK(Sheet1!AR305)),Sheet1!AR305,"")</f>
        <v>0</v>
      </c>
      <c r="AQ303">
        <f>IF(NOT(ISBLANK(Sheet1!AS305)),Sheet1!AS305,"")</f>
        <v>0</v>
      </c>
      <c r="AR303">
        <f>IF(NOT(ISBLANK(Sheet1!AT305)),Sheet1!AT305,"")</f>
        <v>0</v>
      </c>
      <c r="AS303">
        <f>IF(NOT(ISBLANK(Sheet1!AU305)),Sheet1!AU305,"")</f>
        <v>0</v>
      </c>
      <c r="AT303">
        <f>IF(NOT(ISBLANK(Sheet1!AV305)),Sheet1!AV305,"")</f>
        <v>0</v>
      </c>
      <c r="AU303">
        <f>IF(NOT(ISBLANK(Sheet1!AW305)),Sheet1!AW305,"")</f>
        <v>0</v>
      </c>
      <c r="AV303">
        <f>IF(NOT(ISBLANK(Sheet1!AX305)),Sheet1!AX305,"")</f>
        <v>0</v>
      </c>
      <c r="AW303" t="str">
        <f>IF(NOT(ISBLANK(Sheet1!AZ305)),TEXT(Sheet1!AZ305,"hh:mm"),"")</f>
        <v>07:00</v>
      </c>
      <c r="AX303" t="str">
        <f>IF(NOT(ISBLANK(Sheet1!BA305)),TEXT(Sheet1!BA305,"hh:mm"),"")</f>
        <v>01:30</v>
      </c>
      <c r="AY303" t="str">
        <f>IF(NOT(ISBLANK(Sheet1!BB305)),Sheet1!BB305,"")</f>
        <v/>
      </c>
      <c r="AZ303" t="str">
        <f>IF(NOT(ISBLANK(Sheet1!BC305)),Sheet1!BC305,"")</f>
        <v/>
      </c>
      <c r="BA303" t="str">
        <f>IF(NOT(ISBLANK(Sheet1!BD305)),Sheet1!BD305,"")</f>
        <v/>
      </c>
      <c r="BB303" t="str">
        <f>IF(NOT(ISBLANK(Sheet1!BE305)),Sheet1!BE305,"")</f>
        <v/>
      </c>
      <c r="BC303" t="str">
        <f>IF(NOT(ISBLANK(Sheet1!BF305)),Sheet1!BF305,"")</f>
        <v/>
      </c>
      <c r="BD303" t="str">
        <f>IF(NOT(ISBLANK(Sheet1!BG305)),Sheet1!BG305,"")</f>
        <v/>
      </c>
      <c r="BE303" t="str">
        <f>IF(NOT(ISBLANK(Sheet1!BI305)),TEXT(Sheet1!BI305,"hh:mm"),"")</f>
        <v>09:45</v>
      </c>
      <c r="BF303" t="str">
        <f>IF(NOT(ISBLANK(Sheet1!BJ305)),TEXT(Sheet1!BJ305,"hh:mm"),"")</f>
        <v>04:15</v>
      </c>
      <c r="BG303" t="str">
        <f>IF(NOT(ISBLANK(Sheet1!BK305)),Sheet1!BK305,"")</f>
        <v/>
      </c>
      <c r="BH303" t="str">
        <f>IF(NOT(ISBLANK(Sheet1!BL305)),Sheet1!BL305,"")</f>
        <v/>
      </c>
      <c r="BI303" t="str">
        <f>IF(NOT(ISBLANK(Sheet1!BM305)),Sheet1!BM305,"")</f>
        <v/>
      </c>
      <c r="BJ303" t="str">
        <f>IF(NOT(ISBLANK(Sheet1!BN305)),Sheet1!BN305,"")</f>
        <v/>
      </c>
      <c r="BK303" t="str">
        <f>IF(NOT(ISBLANK(Sheet1!BO305)),Sheet1!BO305,"")</f>
        <v/>
      </c>
      <c r="BL303" t="str">
        <f>IF(NOT(ISBLANK(Sheet1!BP305)),Sheet1!BP305,"")</f>
        <v/>
      </c>
      <c r="BM303">
        <f t="shared" si="4"/>
        <v>264</v>
      </c>
    </row>
    <row r="304" spans="1:65">
      <c r="A304">
        <f>Sheet1!A306</f>
        <v>303</v>
      </c>
      <c r="B304" t="str">
        <f>Sheet1!B306</f>
        <v>PW::PW0636::0100</v>
      </c>
      <c r="C304">
        <f>Sheet1!C306</f>
        <v>38.302444000000001</v>
      </c>
      <c r="D304">
        <f>Sheet1!D306</f>
        <v>-104.763194</v>
      </c>
      <c r="E304" t="str">
        <f>Sheet1!E306</f>
        <v>W Parsley Way</v>
      </c>
      <c r="F304" s="8">
        <f>Sheet1!F306</f>
        <v>45140</v>
      </c>
      <c r="G304" s="8">
        <f>Sheet1!G306</f>
        <v>45148</v>
      </c>
      <c r="H304" t="str">
        <f>Sheet1!H306</f>
        <v>S Honeysuckle Dr</v>
      </c>
      <c r="I304">
        <f>Sheet1!I306</f>
        <v>7</v>
      </c>
      <c r="J304" t="str">
        <f>Sheet1!L306</f>
        <v>S Honeysuckle Dr</v>
      </c>
      <c r="K304">
        <f>Sheet1!M306</f>
        <v>22</v>
      </c>
      <c r="L304">
        <f>IF(NOT(ISBLANK(Sheet1!P306)),Sheet1!P306,"")</f>
        <v>29</v>
      </c>
      <c r="M304" t="str">
        <f>IF(NOT(ISBLANK(Sheet1!Q306)),Sheet1!Q306,"")</f>
        <v/>
      </c>
      <c r="N304" s="13">
        <f>IF(NOT(ISBLANK(Sheet1!S306)),Sheet1!S306,"")</f>
        <v>30</v>
      </c>
      <c r="O304" t="str">
        <f>IF(NOT(ISBLANK(Sheet1!T306)),Sheet1!T306,"")</f>
        <v/>
      </c>
      <c r="P304" s="13">
        <f>IF(NOT(ISBLANK(Sheet1!V306)),Sheet1!V306,"")</f>
        <v>30</v>
      </c>
      <c r="Q304" t="str">
        <f>IF(NOT(ISBLANK(Sheet1!W306)),Sheet1!W306,"")</f>
        <v/>
      </c>
      <c r="R304" t="str">
        <f>IF(NOT(ISBLANK(Sheet1!J306)),TEXT(Sheet1!J306,"hh:mm"),"")</f>
        <v>08:45</v>
      </c>
      <c r="S304" t="str">
        <f>IF(NOT(ISBLANK(Sheet1!K306)),TEXT(Sheet1!K306,"hh:mm"),"")</f>
        <v>05:15</v>
      </c>
      <c r="T304" t="str">
        <f>IF(NOT(ISBLANK(Sheet1!N306)),TEXT(Sheet1!N306,"hh:mm"),"")</f>
        <v>07:00</v>
      </c>
      <c r="U304" t="str">
        <f>IF(NOT(ISBLANK(Sheet1!O306)),TEXT(Sheet1!O306,"hh:mm"),"")</f>
        <v>12:00</v>
      </c>
      <c r="V304">
        <f>IF(NOT(ISBLANK(Sheet1!X306)),Sheet1!X306,"")</f>
        <v>221</v>
      </c>
      <c r="W304">
        <f>IF(NOT(ISBLANK(Sheet1!Y306)),Sheet1!Y306,"")</f>
        <v>0</v>
      </c>
      <c r="X304">
        <f>IF(NOT(ISBLANK(Sheet1!Z306)),Sheet1!Z306,"")</f>
        <v>0</v>
      </c>
      <c r="Y304">
        <f>IF(NOT(ISBLANK(Sheet1!AA306)),Sheet1!AA306,"")</f>
        <v>122</v>
      </c>
      <c r="Z304">
        <f>IF(NOT(ISBLANK(Sheet1!AB306)),Sheet1!AB306,"")</f>
        <v>55.2</v>
      </c>
      <c r="AA304">
        <f>IF(NOT(ISBLANK(Sheet1!AC306)),Sheet1!AC306,"")</f>
        <v>40</v>
      </c>
      <c r="AB304">
        <f>IF(NOT(ISBLANK(Sheet1!AD306)),Sheet1!AD306,"")</f>
        <v>18.100000000000001</v>
      </c>
      <c r="AC304">
        <f>IF(NOT(ISBLANK(Sheet1!AE306)),Sheet1!AE306,"")</f>
        <v>2</v>
      </c>
      <c r="AD304">
        <f>IF(NOT(ISBLANK(Sheet1!AF306)),Sheet1!AF306,"")</f>
        <v>0.9</v>
      </c>
      <c r="AE304">
        <f>IF(NOT(ISBLANK(Sheet1!AG306)),Sheet1!AG306,"")</f>
        <v>56</v>
      </c>
      <c r="AF304">
        <f>IF(NOT(ISBLANK(Sheet1!AH306)),Sheet1!AH306,"")</f>
        <v>25.3</v>
      </c>
      <c r="AG304">
        <f>IF(NOT(ISBLANK(Sheet1!AI306)),Sheet1!AI306,"")</f>
        <v>1</v>
      </c>
      <c r="AH304">
        <f>IF(NOT(ISBLANK(Sheet1!AJ306)),Sheet1!AJ306,"")</f>
        <v>0.5</v>
      </c>
      <c r="AI304">
        <f>IF(NOT(ISBLANK(Sheet1!AK306)),Sheet1!AK306,"")</f>
        <v>0</v>
      </c>
      <c r="AJ304">
        <f>IF(NOT(ISBLANK(Sheet1!AL306)),Sheet1!AL306,"")</f>
        <v>0</v>
      </c>
      <c r="AK304">
        <f>IF(NOT(ISBLANK(Sheet1!AM306)),Sheet1!AM306,"")</f>
        <v>0</v>
      </c>
      <c r="AL304">
        <f>IF(NOT(ISBLANK(Sheet1!AN306)),Sheet1!AN306,"")</f>
        <v>0</v>
      </c>
      <c r="AM304">
        <f>IF(NOT(ISBLANK(Sheet1!AO306)),Sheet1!AO306,"")</f>
        <v>0</v>
      </c>
      <c r="AN304">
        <f>IF(NOT(ISBLANK(Sheet1!AP306)),Sheet1!AP306,"")</f>
        <v>0</v>
      </c>
      <c r="AO304">
        <f>IF(NOT(ISBLANK(Sheet1!AQ306)),Sheet1!AQ306,"")</f>
        <v>0</v>
      </c>
      <c r="AP304">
        <f>IF(NOT(ISBLANK(Sheet1!AR306)),Sheet1!AR306,"")</f>
        <v>0</v>
      </c>
      <c r="AQ304">
        <f>IF(NOT(ISBLANK(Sheet1!AS306)),Sheet1!AS306,"")</f>
        <v>0</v>
      </c>
      <c r="AR304">
        <f>IF(NOT(ISBLANK(Sheet1!AT306)),Sheet1!AT306,"")</f>
        <v>0</v>
      </c>
      <c r="AS304">
        <f>IF(NOT(ISBLANK(Sheet1!AU306)),Sheet1!AU306,"")</f>
        <v>0</v>
      </c>
      <c r="AT304">
        <f>IF(NOT(ISBLANK(Sheet1!AV306)),Sheet1!AV306,"")</f>
        <v>0</v>
      </c>
      <c r="AU304">
        <f>IF(NOT(ISBLANK(Sheet1!AW306)),Sheet1!AW306,"")</f>
        <v>0</v>
      </c>
      <c r="AV304">
        <f>IF(NOT(ISBLANK(Sheet1!AX306)),Sheet1!AX306,"")</f>
        <v>0</v>
      </c>
      <c r="AW304" t="str">
        <f>IF(NOT(ISBLANK(Sheet1!AZ306)),TEXT(Sheet1!AZ306,"hh:mm"),"")</f>
        <v>08:45</v>
      </c>
      <c r="AX304" t="str">
        <f>IF(NOT(ISBLANK(Sheet1!BA306)),TEXT(Sheet1!BA306,"hh:mm"),"")</f>
        <v>05:15</v>
      </c>
      <c r="AY304" t="str">
        <f>IF(NOT(ISBLANK(Sheet1!BB306)),Sheet1!BB306,"")</f>
        <v/>
      </c>
      <c r="AZ304" t="str">
        <f>IF(NOT(ISBLANK(Sheet1!BC306)),Sheet1!BC306,"")</f>
        <v/>
      </c>
      <c r="BA304" t="str">
        <f>IF(NOT(ISBLANK(Sheet1!BD306)),Sheet1!BD306,"")</f>
        <v/>
      </c>
      <c r="BB304" t="str">
        <f>IF(NOT(ISBLANK(Sheet1!BE306)),Sheet1!BE306,"")</f>
        <v/>
      </c>
      <c r="BC304" t="str">
        <f>IF(NOT(ISBLANK(Sheet1!BF306)),Sheet1!BF306,"")</f>
        <v/>
      </c>
      <c r="BD304" t="str">
        <f>IF(NOT(ISBLANK(Sheet1!BG306)),Sheet1!BG306,"")</f>
        <v/>
      </c>
      <c r="BE304" t="str">
        <f>IF(NOT(ISBLANK(Sheet1!BI306)),TEXT(Sheet1!BI306,"hh:mm"),"")</f>
        <v>07:00</v>
      </c>
      <c r="BF304" t="str">
        <f>IF(NOT(ISBLANK(Sheet1!BJ306)),TEXT(Sheet1!BJ306,"hh:mm"),"")</f>
        <v>12:00</v>
      </c>
      <c r="BG304" t="str">
        <f>IF(NOT(ISBLANK(Sheet1!BK306)),Sheet1!BK306,"")</f>
        <v/>
      </c>
      <c r="BH304" t="str">
        <f>IF(NOT(ISBLANK(Sheet1!BL306)),Sheet1!BL306,"")</f>
        <v/>
      </c>
      <c r="BI304" t="str">
        <f>IF(NOT(ISBLANK(Sheet1!BM306)),Sheet1!BM306,"")</f>
        <v/>
      </c>
      <c r="BJ304" t="str">
        <f>IF(NOT(ISBLANK(Sheet1!BN306)),Sheet1!BN306,"")</f>
        <v/>
      </c>
      <c r="BK304" t="str">
        <f>IF(NOT(ISBLANK(Sheet1!BO306)),Sheet1!BO306,"")</f>
        <v/>
      </c>
      <c r="BL304" t="str">
        <f>IF(NOT(ISBLANK(Sheet1!BP306)),Sheet1!BP306,"")</f>
        <v/>
      </c>
      <c r="BM304">
        <f t="shared" si="4"/>
        <v>29</v>
      </c>
    </row>
    <row r="305" spans="1:65">
      <c r="A305">
        <f>Sheet1!A307</f>
        <v>304</v>
      </c>
      <c r="B305" t="str">
        <f>Sheet1!B307</f>
        <v>PW::PW0640::0100</v>
      </c>
      <c r="C305">
        <f>Sheet1!C307</f>
        <v>38.303167000000002</v>
      </c>
      <c r="D305">
        <f>Sheet1!D307</f>
        <v>-104.7625</v>
      </c>
      <c r="E305" t="str">
        <f>Sheet1!E307</f>
        <v>W Peppertree Way</v>
      </c>
      <c r="F305" s="8">
        <f>Sheet1!F307</f>
        <v>45140</v>
      </c>
      <c r="G305" s="8">
        <f>Sheet1!G307</f>
        <v>45148</v>
      </c>
      <c r="H305" t="str">
        <f>Sheet1!H307</f>
        <v>S Sweetwater Dr</v>
      </c>
      <c r="I305">
        <f>Sheet1!I307</f>
        <v>25</v>
      </c>
      <c r="J305" t="str">
        <f>Sheet1!L307</f>
        <v>S Sweetwater Dr</v>
      </c>
      <c r="K305">
        <f>Sheet1!M307</f>
        <v>26</v>
      </c>
      <c r="L305">
        <f>IF(NOT(ISBLANK(Sheet1!P307)),Sheet1!P307,"")</f>
        <v>51</v>
      </c>
      <c r="M305" t="str">
        <f>IF(NOT(ISBLANK(Sheet1!Q307)),Sheet1!Q307,"")</f>
        <v/>
      </c>
      <c r="N305" s="13">
        <f>IF(NOT(ISBLANK(Sheet1!S307)),Sheet1!S307,"")</f>
        <v>30</v>
      </c>
      <c r="O305" t="str">
        <f>IF(NOT(ISBLANK(Sheet1!T307)),Sheet1!T307,"")</f>
        <v/>
      </c>
      <c r="P305" s="13">
        <f>IF(NOT(ISBLANK(Sheet1!V307)),Sheet1!V307,"")</f>
        <v>30</v>
      </c>
      <c r="Q305" t="str">
        <f>IF(NOT(ISBLANK(Sheet1!W307)),Sheet1!W307,"")</f>
        <v/>
      </c>
      <c r="R305" t="str">
        <f>IF(NOT(ISBLANK(Sheet1!J307)),TEXT(Sheet1!J307,"hh:mm"),"")</f>
        <v>04:45</v>
      </c>
      <c r="S305" t="str">
        <f>IF(NOT(ISBLANK(Sheet1!K307)),TEXT(Sheet1!K307,"hh:mm"),"")</f>
        <v>04:00</v>
      </c>
      <c r="T305" t="str">
        <f>IF(NOT(ISBLANK(Sheet1!N307)),TEXT(Sheet1!N307,"hh:mm"),"")</f>
        <v>11:00</v>
      </c>
      <c r="U305" t="str">
        <f>IF(NOT(ISBLANK(Sheet1!O307)),TEXT(Sheet1!O307,"hh:mm"),"")</f>
        <v>04:30</v>
      </c>
      <c r="V305">
        <f>IF(NOT(ISBLANK(Sheet1!X307)),Sheet1!X307,"")</f>
        <v>400</v>
      </c>
      <c r="W305">
        <f>IF(NOT(ISBLANK(Sheet1!Y307)),Sheet1!Y307,"")</f>
        <v>0</v>
      </c>
      <c r="X305">
        <f>IF(NOT(ISBLANK(Sheet1!Z307)),Sheet1!Z307,"")</f>
        <v>0</v>
      </c>
      <c r="Y305">
        <f>IF(NOT(ISBLANK(Sheet1!AA307)),Sheet1!AA307,"")</f>
        <v>232</v>
      </c>
      <c r="Z305">
        <f>IF(NOT(ISBLANK(Sheet1!AB307)),Sheet1!AB307,"")</f>
        <v>58</v>
      </c>
      <c r="AA305">
        <f>IF(NOT(ISBLANK(Sheet1!AC307)),Sheet1!AC307,"")</f>
        <v>120</v>
      </c>
      <c r="AB305">
        <f>IF(NOT(ISBLANK(Sheet1!AD307)),Sheet1!AD307,"")</f>
        <v>30</v>
      </c>
      <c r="AC305">
        <f>IF(NOT(ISBLANK(Sheet1!AE307)),Sheet1!AE307,"")</f>
        <v>3</v>
      </c>
      <c r="AD305">
        <f>IF(NOT(ISBLANK(Sheet1!AF307)),Sheet1!AF307,"")</f>
        <v>0.8</v>
      </c>
      <c r="AE305">
        <f>IF(NOT(ISBLANK(Sheet1!AG307)),Sheet1!AG307,"")</f>
        <v>45</v>
      </c>
      <c r="AF305">
        <f>IF(NOT(ISBLANK(Sheet1!AH307)),Sheet1!AH307,"")</f>
        <v>11.3</v>
      </c>
      <c r="AG305">
        <f>IF(NOT(ISBLANK(Sheet1!AI307)),Sheet1!AI307,"")</f>
        <v>0</v>
      </c>
      <c r="AH305">
        <f>IF(NOT(ISBLANK(Sheet1!AJ307)),Sheet1!AJ307,"")</f>
        <v>0</v>
      </c>
      <c r="AI305">
        <f>IF(NOT(ISBLANK(Sheet1!AK307)),Sheet1!AK307,"")</f>
        <v>0</v>
      </c>
      <c r="AJ305">
        <f>IF(NOT(ISBLANK(Sheet1!AL307)),Sheet1!AL307,"")</f>
        <v>0</v>
      </c>
      <c r="AK305">
        <f>IF(NOT(ISBLANK(Sheet1!AM307)),Sheet1!AM307,"")</f>
        <v>0</v>
      </c>
      <c r="AL305">
        <f>IF(NOT(ISBLANK(Sheet1!AN307)),Sheet1!AN307,"")</f>
        <v>0</v>
      </c>
      <c r="AM305">
        <f>IF(NOT(ISBLANK(Sheet1!AO307)),Sheet1!AO307,"")</f>
        <v>0</v>
      </c>
      <c r="AN305">
        <f>IF(NOT(ISBLANK(Sheet1!AP307)),Sheet1!AP307,"")</f>
        <v>0</v>
      </c>
      <c r="AO305">
        <f>IF(NOT(ISBLANK(Sheet1!AQ307)),Sheet1!AQ307,"")</f>
        <v>0</v>
      </c>
      <c r="AP305">
        <f>IF(NOT(ISBLANK(Sheet1!AR307)),Sheet1!AR307,"")</f>
        <v>0</v>
      </c>
      <c r="AQ305">
        <f>IF(NOT(ISBLANK(Sheet1!AS307)),Sheet1!AS307,"")</f>
        <v>0</v>
      </c>
      <c r="AR305">
        <f>IF(NOT(ISBLANK(Sheet1!AT307)),Sheet1!AT307,"")</f>
        <v>0</v>
      </c>
      <c r="AS305">
        <f>IF(NOT(ISBLANK(Sheet1!AU307)),Sheet1!AU307,"")</f>
        <v>0</v>
      </c>
      <c r="AT305">
        <f>IF(NOT(ISBLANK(Sheet1!AV307)),Sheet1!AV307,"")</f>
        <v>0</v>
      </c>
      <c r="AU305">
        <f>IF(NOT(ISBLANK(Sheet1!AW307)),Sheet1!AW307,"")</f>
        <v>0</v>
      </c>
      <c r="AV305">
        <f>IF(NOT(ISBLANK(Sheet1!AX307)),Sheet1!AX307,"")</f>
        <v>0</v>
      </c>
      <c r="AW305" t="str">
        <f>IF(NOT(ISBLANK(Sheet1!AZ307)),TEXT(Sheet1!AZ307,"hh:mm"),"")</f>
        <v>04:45</v>
      </c>
      <c r="AX305" t="str">
        <f>IF(NOT(ISBLANK(Sheet1!BA307)),TEXT(Sheet1!BA307,"hh:mm"),"")</f>
        <v>04:00</v>
      </c>
      <c r="AY305" t="str">
        <f>IF(NOT(ISBLANK(Sheet1!BB307)),Sheet1!BB307,"")</f>
        <v/>
      </c>
      <c r="AZ305" t="str">
        <f>IF(NOT(ISBLANK(Sheet1!BC307)),Sheet1!BC307,"")</f>
        <v/>
      </c>
      <c r="BA305" t="str">
        <f>IF(NOT(ISBLANK(Sheet1!BD307)),Sheet1!BD307,"")</f>
        <v/>
      </c>
      <c r="BB305" t="str">
        <f>IF(NOT(ISBLANK(Sheet1!BE307)),Sheet1!BE307,"")</f>
        <v/>
      </c>
      <c r="BC305" t="str">
        <f>IF(NOT(ISBLANK(Sheet1!BF307)),Sheet1!BF307,"")</f>
        <v/>
      </c>
      <c r="BD305" t="str">
        <f>IF(NOT(ISBLANK(Sheet1!BG307)),Sheet1!BG307,"")</f>
        <v/>
      </c>
      <c r="BE305" t="str">
        <f>IF(NOT(ISBLANK(Sheet1!BI307)),TEXT(Sheet1!BI307,"hh:mm"),"")</f>
        <v>11:00</v>
      </c>
      <c r="BF305" t="str">
        <f>IF(NOT(ISBLANK(Sheet1!BJ307)),TEXT(Sheet1!BJ307,"hh:mm"),"")</f>
        <v>04:30</v>
      </c>
      <c r="BG305" t="str">
        <f>IF(NOT(ISBLANK(Sheet1!BK307)),Sheet1!BK307,"")</f>
        <v/>
      </c>
      <c r="BH305" t="str">
        <f>IF(NOT(ISBLANK(Sheet1!BL307)),Sheet1!BL307,"")</f>
        <v/>
      </c>
      <c r="BI305" t="str">
        <f>IF(NOT(ISBLANK(Sheet1!BM307)),Sheet1!BM307,"")</f>
        <v/>
      </c>
      <c r="BJ305" t="str">
        <f>IF(NOT(ISBLANK(Sheet1!BN307)),Sheet1!BN307,"")</f>
        <v/>
      </c>
      <c r="BK305" t="str">
        <f>IF(NOT(ISBLANK(Sheet1!BO307)),Sheet1!BO307,"")</f>
        <v/>
      </c>
      <c r="BL305" t="str">
        <f>IF(NOT(ISBLANK(Sheet1!BP307)),Sheet1!BP307,"")</f>
        <v/>
      </c>
      <c r="BM305">
        <f t="shared" si="4"/>
        <v>51</v>
      </c>
    </row>
    <row r="306" spans="1:65">
      <c r="A306">
        <f>Sheet1!A308</f>
        <v>305</v>
      </c>
      <c r="B306" t="str">
        <f>Sheet1!B308</f>
        <v>PC::PC00003::0400</v>
      </c>
      <c r="C306">
        <f>Sheet1!C308</f>
        <v>38.387555999999996</v>
      </c>
      <c r="D306">
        <f>Sheet1!D308</f>
        <v>-104.346222</v>
      </c>
      <c r="E306" t="str">
        <f>Sheet1!E308</f>
        <v>S DOT Rd</v>
      </c>
      <c r="F306" s="8">
        <f>Sheet1!F308</f>
        <v>45141</v>
      </c>
      <c r="G306" s="8">
        <f>Sheet1!G308</f>
        <v>45148</v>
      </c>
      <c r="H306" t="str">
        <f>Sheet1!H308</f>
        <v>Lockheed Ave</v>
      </c>
      <c r="I306">
        <f>Sheet1!I308</f>
        <v>96</v>
      </c>
      <c r="J306" t="str">
        <f>Sheet1!L308</f>
        <v>Lockheed Ave</v>
      </c>
      <c r="K306">
        <f>Sheet1!M308</f>
        <v>78</v>
      </c>
      <c r="L306" t="str">
        <f>IF(NOT(ISBLANK(Sheet1!P308)),Sheet1!P308,"")</f>
        <v/>
      </c>
      <c r="M306">
        <f>IF(NOT(ISBLANK(Sheet1!Q308)),Sheet1!Q308,"")</f>
        <v>174</v>
      </c>
      <c r="N306" s="13">
        <f>IF(NOT(ISBLANK(Sheet1!S308)),Sheet1!S308,"")</f>
        <v>55</v>
      </c>
      <c r="O306">
        <f>IF(NOT(ISBLANK(Sheet1!T308)),Sheet1!T308,"")</f>
        <v>78</v>
      </c>
      <c r="P306" s="13">
        <f>IF(NOT(ISBLANK(Sheet1!V308)),Sheet1!V308,"")</f>
        <v>65</v>
      </c>
      <c r="Q306">
        <f>IF(NOT(ISBLANK(Sheet1!W308)),Sheet1!W308,"")</f>
        <v>79</v>
      </c>
      <c r="R306" t="str">
        <f>IF(NOT(ISBLANK(Sheet1!J308)),TEXT(Sheet1!J308,"hh:mm"),"")</f>
        <v>07:00</v>
      </c>
      <c r="S306" t="str">
        <f>IF(NOT(ISBLANK(Sheet1!K308)),TEXT(Sheet1!K308,"hh:mm"),"")</f>
        <v>05:00</v>
      </c>
      <c r="T306" t="str">
        <f>IF(NOT(ISBLANK(Sheet1!N308)),TEXT(Sheet1!N308,"hh:mm"),"")</f>
        <v>06:00</v>
      </c>
      <c r="U306" t="str">
        <f>IF(NOT(ISBLANK(Sheet1!O308)),TEXT(Sheet1!O308,"hh:mm"),"")</f>
        <v>03:00</v>
      </c>
      <c r="V306" t="str">
        <f>IF(NOT(ISBLANK(Sheet1!X308)),Sheet1!X308,"")</f>
        <v/>
      </c>
      <c r="W306" t="str">
        <f>IF(NOT(ISBLANK(Sheet1!Y308)),Sheet1!Y308,"")</f>
        <v/>
      </c>
      <c r="X306" t="str">
        <f>IF(NOT(ISBLANK(Sheet1!Z308)),Sheet1!Z308,"")</f>
        <v/>
      </c>
      <c r="Y306" t="str">
        <f>IF(NOT(ISBLANK(Sheet1!AA308)),Sheet1!AA308,"")</f>
        <v/>
      </c>
      <c r="Z306" t="str">
        <f>IF(NOT(ISBLANK(Sheet1!AB308)),Sheet1!AB308,"")</f>
        <v/>
      </c>
      <c r="AA306" t="str">
        <f>IF(NOT(ISBLANK(Sheet1!AC308)),Sheet1!AC308,"")</f>
        <v/>
      </c>
      <c r="AB306" t="str">
        <f>IF(NOT(ISBLANK(Sheet1!AD308)),Sheet1!AD308,"")</f>
        <v/>
      </c>
      <c r="AC306" t="str">
        <f>IF(NOT(ISBLANK(Sheet1!AE308)),Sheet1!AE308,"")</f>
        <v/>
      </c>
      <c r="AD306" t="str">
        <f>IF(NOT(ISBLANK(Sheet1!AF308)),Sheet1!AF308,"")</f>
        <v/>
      </c>
      <c r="AE306" t="str">
        <f>IF(NOT(ISBLANK(Sheet1!AG308)),Sheet1!AG308,"")</f>
        <v/>
      </c>
      <c r="AF306" t="str">
        <f>IF(NOT(ISBLANK(Sheet1!AH308)),Sheet1!AH308,"")</f>
        <v/>
      </c>
      <c r="AG306" t="str">
        <f>IF(NOT(ISBLANK(Sheet1!AI308)),Sheet1!AI308,"")</f>
        <v/>
      </c>
      <c r="AH306" t="str">
        <f>IF(NOT(ISBLANK(Sheet1!AJ308)),Sheet1!AJ308,"")</f>
        <v/>
      </c>
      <c r="AI306" t="str">
        <f>IF(NOT(ISBLANK(Sheet1!AK308)),Sheet1!AK308,"")</f>
        <v/>
      </c>
      <c r="AJ306" t="str">
        <f>IF(NOT(ISBLANK(Sheet1!AL308)),Sheet1!AL308,"")</f>
        <v/>
      </c>
      <c r="AK306" t="str">
        <f>IF(NOT(ISBLANK(Sheet1!AM308)),Sheet1!AM308,"")</f>
        <v/>
      </c>
      <c r="AL306" t="str">
        <f>IF(NOT(ISBLANK(Sheet1!AN308)),Sheet1!AN308,"")</f>
        <v/>
      </c>
      <c r="AM306" t="str">
        <f>IF(NOT(ISBLANK(Sheet1!AO308)),Sheet1!AO308,"")</f>
        <v/>
      </c>
      <c r="AN306" t="str">
        <f>IF(NOT(ISBLANK(Sheet1!AP308)),Sheet1!AP308,"")</f>
        <v/>
      </c>
      <c r="AO306" t="str">
        <f>IF(NOT(ISBLANK(Sheet1!AQ308)),Sheet1!AQ308,"")</f>
        <v/>
      </c>
      <c r="AP306" t="str">
        <f>IF(NOT(ISBLANK(Sheet1!AR308)),Sheet1!AR308,"")</f>
        <v/>
      </c>
      <c r="AQ306" t="str">
        <f>IF(NOT(ISBLANK(Sheet1!AS308)),Sheet1!AS308,"")</f>
        <v/>
      </c>
      <c r="AR306" t="str">
        <f>IF(NOT(ISBLANK(Sheet1!AT308)),Sheet1!AT308,"")</f>
        <v/>
      </c>
      <c r="AS306" t="str">
        <f>IF(NOT(ISBLANK(Sheet1!AU308)),Sheet1!AU308,"")</f>
        <v/>
      </c>
      <c r="AT306" t="str">
        <f>IF(NOT(ISBLANK(Sheet1!AV308)),Sheet1!AV308,"")</f>
        <v/>
      </c>
      <c r="AU306" t="str">
        <f>IF(NOT(ISBLANK(Sheet1!AW308)),Sheet1!AW308,"")</f>
        <v/>
      </c>
      <c r="AV306" t="str">
        <f>IF(NOT(ISBLANK(Sheet1!AX308)),Sheet1!AX308,"")</f>
        <v/>
      </c>
      <c r="AW306" t="str">
        <f>IF(NOT(ISBLANK(Sheet1!AZ308)),TEXT(Sheet1!AZ308,"hh:mm"),"")</f>
        <v>07:00</v>
      </c>
      <c r="AX306" t="str">
        <f>IF(NOT(ISBLANK(Sheet1!BA308)),TEXT(Sheet1!BA308,"hh:mm"),"")</f>
        <v>05:00</v>
      </c>
      <c r="AY306">
        <f>IF(NOT(ISBLANK(Sheet1!BB308)),Sheet1!BB308,"")</f>
        <v>1</v>
      </c>
      <c r="AZ306">
        <f>IF(NOT(ISBLANK(Sheet1!BC308)),Sheet1!BC308,"")</f>
        <v>0.1</v>
      </c>
      <c r="BA306">
        <f>IF(NOT(ISBLANK(Sheet1!BD308)),Sheet1!BD308,"")</f>
        <v>630</v>
      </c>
      <c r="BB306">
        <f>IF(NOT(ISBLANK(Sheet1!BE308)),Sheet1!BE308,"")</f>
        <v>93.2</v>
      </c>
      <c r="BC306">
        <f>IF(NOT(ISBLANK(Sheet1!BF308)),Sheet1!BF308,"")</f>
        <v>45</v>
      </c>
      <c r="BD306">
        <f>IF(NOT(ISBLANK(Sheet1!BG308)),Sheet1!BG308,"")</f>
        <v>6.7</v>
      </c>
      <c r="BE306" t="str">
        <f>IF(NOT(ISBLANK(Sheet1!BI308)),TEXT(Sheet1!BI308,"hh:mm"),"")</f>
        <v>06:00</v>
      </c>
      <c r="BF306" t="str">
        <f>IF(NOT(ISBLANK(Sheet1!BJ308)),TEXT(Sheet1!BJ308,"hh:mm"),"")</f>
        <v>03:00</v>
      </c>
      <c r="BG306">
        <f>IF(NOT(ISBLANK(Sheet1!BK308)),Sheet1!BK308,"")</f>
        <v>3</v>
      </c>
      <c r="BH306">
        <f>IF(NOT(ISBLANK(Sheet1!BL308)),Sheet1!BL308,"")</f>
        <v>0.5</v>
      </c>
      <c r="BI306">
        <f>IF(NOT(ISBLANK(Sheet1!BM308)),Sheet1!BM308,"")</f>
        <v>487</v>
      </c>
      <c r="BJ306">
        <f>IF(NOT(ISBLANK(Sheet1!BN308)),Sheet1!BN308,"")</f>
        <v>89</v>
      </c>
      <c r="BK306">
        <f>IF(NOT(ISBLANK(Sheet1!BO308)),Sheet1!BO308,"")</f>
        <v>57</v>
      </c>
      <c r="BL306">
        <f>IF(NOT(ISBLANK(Sheet1!BP308)),Sheet1!BP308,"")</f>
        <v>10.4</v>
      </c>
      <c r="BM306">
        <f t="shared" si="4"/>
        <v>174</v>
      </c>
    </row>
    <row r="307" spans="1:65">
      <c r="A307">
        <f>Sheet1!A309</f>
        <v>306</v>
      </c>
      <c r="B307" t="str">
        <f>Sheet1!B309</f>
        <v>PW::PW0361::0100</v>
      </c>
      <c r="C307">
        <f>Sheet1!C309</f>
        <v>38.33305</v>
      </c>
      <c r="D307">
        <f>Sheet1!D309</f>
        <v>-104.75054</v>
      </c>
      <c r="E307" t="str">
        <f>Sheet1!E309</f>
        <v>S Golfview Dr</v>
      </c>
      <c r="F307" s="8">
        <f>Sheet1!F309</f>
        <v>45141</v>
      </c>
      <c r="G307" s="8">
        <f>Sheet1!G309</f>
        <v>45148</v>
      </c>
      <c r="H307" t="str">
        <f>Sheet1!H309</f>
        <v>W Burke Dr</v>
      </c>
      <c r="I307">
        <f>Sheet1!I309</f>
        <v>1197</v>
      </c>
      <c r="J307" t="str">
        <f>Sheet1!L309</f>
        <v>W Burke Dr</v>
      </c>
      <c r="K307">
        <f>Sheet1!M309</f>
        <v>1116</v>
      </c>
      <c r="L307" t="str">
        <f>IF(NOT(ISBLANK(Sheet1!P309)),Sheet1!P309,"")</f>
        <v/>
      </c>
      <c r="M307">
        <f>IF(NOT(ISBLANK(Sheet1!Q309)),Sheet1!Q309,"")</f>
        <v>2313</v>
      </c>
      <c r="N307" s="13">
        <f>IF(NOT(ISBLANK(Sheet1!S309)),Sheet1!S309,"")</f>
        <v>30</v>
      </c>
      <c r="O307">
        <f>IF(NOT(ISBLANK(Sheet1!T309)),Sheet1!T309,"")</f>
        <v>38</v>
      </c>
      <c r="P307" s="13">
        <f>IF(NOT(ISBLANK(Sheet1!V309)),Sheet1!V309,"")</f>
        <v>30</v>
      </c>
      <c r="Q307">
        <f>IF(NOT(ISBLANK(Sheet1!W309)),Sheet1!W309,"")</f>
        <v>36</v>
      </c>
      <c r="R307" t="str">
        <f>IF(NOT(ISBLANK(Sheet1!J309)),TEXT(Sheet1!J309,"hh:mm"),"")</f>
        <v>07:00</v>
      </c>
      <c r="S307" t="str">
        <f>IF(NOT(ISBLANK(Sheet1!K309)),TEXT(Sheet1!K309,"hh:mm"),"")</f>
        <v>12:00</v>
      </c>
      <c r="T307" t="str">
        <f>IF(NOT(ISBLANK(Sheet1!N309)),TEXT(Sheet1!N309,"hh:mm"),"")</f>
        <v>11:00</v>
      </c>
      <c r="U307" t="str">
        <f>IF(NOT(ISBLANK(Sheet1!O309)),TEXT(Sheet1!O309,"hh:mm"),"")</f>
        <v>04:00</v>
      </c>
      <c r="V307" t="str">
        <f>IF(NOT(ISBLANK(Sheet1!X309)),Sheet1!X309,"")</f>
        <v/>
      </c>
      <c r="W307" t="str">
        <f>IF(NOT(ISBLANK(Sheet1!Y309)),Sheet1!Y309,"")</f>
        <v/>
      </c>
      <c r="X307" t="str">
        <f>IF(NOT(ISBLANK(Sheet1!Z309)),Sheet1!Z309,"")</f>
        <v/>
      </c>
      <c r="Y307" t="str">
        <f>IF(NOT(ISBLANK(Sheet1!AA309)),Sheet1!AA309,"")</f>
        <v/>
      </c>
      <c r="Z307" t="str">
        <f>IF(NOT(ISBLANK(Sheet1!AB309)),Sheet1!AB309,"")</f>
        <v/>
      </c>
      <c r="AA307" t="str">
        <f>IF(NOT(ISBLANK(Sheet1!AC309)),Sheet1!AC309,"")</f>
        <v/>
      </c>
      <c r="AB307" t="str">
        <f>IF(NOT(ISBLANK(Sheet1!AD309)),Sheet1!AD309,"")</f>
        <v/>
      </c>
      <c r="AC307" t="str">
        <f>IF(NOT(ISBLANK(Sheet1!AE309)),Sheet1!AE309,"")</f>
        <v/>
      </c>
      <c r="AD307" t="str">
        <f>IF(NOT(ISBLANK(Sheet1!AF309)),Sheet1!AF309,"")</f>
        <v/>
      </c>
      <c r="AE307" t="str">
        <f>IF(NOT(ISBLANK(Sheet1!AG309)),Sheet1!AG309,"")</f>
        <v/>
      </c>
      <c r="AF307" t="str">
        <f>IF(NOT(ISBLANK(Sheet1!AH309)),Sheet1!AH309,"")</f>
        <v/>
      </c>
      <c r="AG307" t="str">
        <f>IF(NOT(ISBLANK(Sheet1!AI309)),Sheet1!AI309,"")</f>
        <v/>
      </c>
      <c r="AH307" t="str">
        <f>IF(NOT(ISBLANK(Sheet1!AJ309)),Sheet1!AJ309,"")</f>
        <v/>
      </c>
      <c r="AI307" t="str">
        <f>IF(NOT(ISBLANK(Sheet1!AK309)),Sheet1!AK309,"")</f>
        <v/>
      </c>
      <c r="AJ307" t="str">
        <f>IF(NOT(ISBLANK(Sheet1!AL309)),Sheet1!AL309,"")</f>
        <v/>
      </c>
      <c r="AK307" t="str">
        <f>IF(NOT(ISBLANK(Sheet1!AM309)),Sheet1!AM309,"")</f>
        <v/>
      </c>
      <c r="AL307" t="str">
        <f>IF(NOT(ISBLANK(Sheet1!AN309)),Sheet1!AN309,"")</f>
        <v/>
      </c>
      <c r="AM307" t="str">
        <f>IF(NOT(ISBLANK(Sheet1!AO309)),Sheet1!AO309,"")</f>
        <v/>
      </c>
      <c r="AN307" t="str">
        <f>IF(NOT(ISBLANK(Sheet1!AP309)),Sheet1!AP309,"")</f>
        <v/>
      </c>
      <c r="AO307" t="str">
        <f>IF(NOT(ISBLANK(Sheet1!AQ309)),Sheet1!AQ309,"")</f>
        <v/>
      </c>
      <c r="AP307" t="str">
        <f>IF(NOT(ISBLANK(Sheet1!AR309)),Sheet1!AR309,"")</f>
        <v/>
      </c>
      <c r="AQ307" t="str">
        <f>IF(NOT(ISBLANK(Sheet1!AS309)),Sheet1!AS309,"")</f>
        <v/>
      </c>
      <c r="AR307" t="str">
        <f>IF(NOT(ISBLANK(Sheet1!AT309)),Sheet1!AT309,"")</f>
        <v/>
      </c>
      <c r="AS307" t="str">
        <f>IF(NOT(ISBLANK(Sheet1!AU309)),Sheet1!AU309,"")</f>
        <v/>
      </c>
      <c r="AT307" t="str">
        <f>IF(NOT(ISBLANK(Sheet1!AV309)),Sheet1!AV309,"")</f>
        <v/>
      </c>
      <c r="AU307" t="str">
        <f>IF(NOT(ISBLANK(Sheet1!AW309)),Sheet1!AW309,"")</f>
        <v/>
      </c>
      <c r="AV307" t="str">
        <f>IF(NOT(ISBLANK(Sheet1!AX309)),Sheet1!AX309,"")</f>
        <v/>
      </c>
      <c r="AW307" t="str">
        <f>IF(NOT(ISBLANK(Sheet1!AZ309)),TEXT(Sheet1!AZ309,"hh:mm"),"")</f>
        <v>07:00</v>
      </c>
      <c r="AX307" t="str">
        <f>IF(NOT(ISBLANK(Sheet1!BA309)),TEXT(Sheet1!BA309,"hh:mm"),"")</f>
        <v>12:00</v>
      </c>
      <c r="AY307">
        <f>IF(NOT(ISBLANK(Sheet1!BB309)),Sheet1!BB309,"")</f>
        <v>17</v>
      </c>
      <c r="AZ307">
        <f>IF(NOT(ISBLANK(Sheet1!BC309)),Sheet1!BC309,"")</f>
        <v>0.2</v>
      </c>
      <c r="BA307">
        <f>IF(NOT(ISBLANK(Sheet1!BD309)),Sheet1!BD309,"")</f>
        <v>8011</v>
      </c>
      <c r="BB307">
        <f>IF(NOT(ISBLANK(Sheet1!BE309)),Sheet1!BE309,"")</f>
        <v>97.9</v>
      </c>
      <c r="BC307">
        <f>IF(NOT(ISBLANK(Sheet1!BF309)),Sheet1!BF309,"")</f>
        <v>151</v>
      </c>
      <c r="BD307">
        <f>IF(NOT(ISBLANK(Sheet1!BG309)),Sheet1!BG309,"")</f>
        <v>1.8</v>
      </c>
      <c r="BE307" t="str">
        <f>IF(NOT(ISBLANK(Sheet1!BI309)),TEXT(Sheet1!BI309,"hh:mm"),"")</f>
        <v>11:00</v>
      </c>
      <c r="BF307" t="str">
        <f>IF(NOT(ISBLANK(Sheet1!BJ309)),TEXT(Sheet1!BJ309,"hh:mm"),"")</f>
        <v>04:00</v>
      </c>
      <c r="BG307">
        <f>IF(NOT(ISBLANK(Sheet1!BK309)),Sheet1!BK309,"")</f>
        <v>111</v>
      </c>
      <c r="BH307">
        <f>IF(NOT(ISBLANK(Sheet1!BL309)),Sheet1!BL309,"")</f>
        <v>1.5</v>
      </c>
      <c r="BI307">
        <f>IF(NOT(ISBLANK(Sheet1!BM309)),Sheet1!BM309,"")</f>
        <v>7435</v>
      </c>
      <c r="BJ307">
        <f>IF(NOT(ISBLANK(Sheet1!BN309)),Sheet1!BN309,"")</f>
        <v>97.6</v>
      </c>
      <c r="BK307">
        <f>IF(NOT(ISBLANK(Sheet1!BO309)),Sheet1!BO309,"")</f>
        <v>74</v>
      </c>
      <c r="BL307">
        <f>IF(NOT(ISBLANK(Sheet1!BP309)),Sheet1!BP309,"")</f>
        <v>1</v>
      </c>
      <c r="BM307">
        <f t="shared" si="4"/>
        <v>2313</v>
      </c>
    </row>
    <row r="308" spans="1:65">
      <c r="A308">
        <f>Sheet1!A310</f>
        <v>307</v>
      </c>
      <c r="B308" t="str">
        <f>Sheet1!B310</f>
        <v>PW::PW0114::0100</v>
      </c>
      <c r="C308">
        <f>Sheet1!C310</f>
        <v>38.308250000000001</v>
      </c>
      <c r="D308">
        <f>Sheet1!D310</f>
        <v>-104.757667</v>
      </c>
      <c r="E308" t="str">
        <f>Sheet1!E310</f>
        <v>W Buttercup Way</v>
      </c>
      <c r="F308" s="8">
        <f>Sheet1!F310</f>
        <v>45141</v>
      </c>
      <c r="G308" s="8">
        <f>Sheet1!G310</f>
        <v>45147</v>
      </c>
      <c r="H308" t="str">
        <f>Sheet1!H310</f>
        <v>S Honeydew Dr</v>
      </c>
      <c r="I308">
        <f>Sheet1!I310</f>
        <v>65</v>
      </c>
      <c r="J308" t="str">
        <f>Sheet1!L310</f>
        <v>S Honeydew Dr</v>
      </c>
      <c r="K308">
        <f>Sheet1!M310</f>
        <v>34</v>
      </c>
      <c r="L308">
        <f>IF(NOT(ISBLANK(Sheet1!P310)),Sheet1!P310,"")</f>
        <v>99</v>
      </c>
      <c r="M308" t="str">
        <f>IF(NOT(ISBLANK(Sheet1!Q310)),Sheet1!Q310,"")</f>
        <v/>
      </c>
      <c r="N308" s="13">
        <f>IF(NOT(ISBLANK(Sheet1!S310)),Sheet1!S310,"")</f>
        <v>30</v>
      </c>
      <c r="O308" t="str">
        <f>IF(NOT(ISBLANK(Sheet1!T310)),Sheet1!T310,"")</f>
        <v/>
      </c>
      <c r="P308" s="13">
        <f>IF(NOT(ISBLANK(Sheet1!V310)),Sheet1!V310,"")</f>
        <v>30</v>
      </c>
      <c r="Q308" t="str">
        <f>IF(NOT(ISBLANK(Sheet1!W310)),Sheet1!W310,"")</f>
        <v/>
      </c>
      <c r="R308" t="str">
        <f>IF(NOT(ISBLANK(Sheet1!J310)),TEXT(Sheet1!J310,"hh:mm"),"")</f>
        <v>07:00</v>
      </c>
      <c r="S308" t="str">
        <f>IF(NOT(ISBLANK(Sheet1!K310)),TEXT(Sheet1!K310,"hh:mm"),"")</f>
        <v>03:30</v>
      </c>
      <c r="T308" t="str">
        <f>IF(NOT(ISBLANK(Sheet1!N310)),TEXT(Sheet1!N310,"hh:mm"),"")</f>
        <v>08:30</v>
      </c>
      <c r="U308" t="str">
        <f>IF(NOT(ISBLANK(Sheet1!O310)),TEXT(Sheet1!O310,"hh:mm"),"")</f>
        <v>03:30</v>
      </c>
      <c r="V308">
        <f>IF(NOT(ISBLANK(Sheet1!X310)),Sheet1!X310,"")</f>
        <v>562</v>
      </c>
      <c r="W308">
        <f>IF(NOT(ISBLANK(Sheet1!Y310)),Sheet1!Y310,"")</f>
        <v>1</v>
      </c>
      <c r="X308">
        <f>IF(NOT(ISBLANK(Sheet1!Z310)),Sheet1!Z310,"")</f>
        <v>0.2</v>
      </c>
      <c r="Y308">
        <f>IF(NOT(ISBLANK(Sheet1!AA310)),Sheet1!AA310,"")</f>
        <v>467</v>
      </c>
      <c r="Z308">
        <f>IF(NOT(ISBLANK(Sheet1!AB310)),Sheet1!AB310,"")</f>
        <v>83.1</v>
      </c>
      <c r="AA308">
        <f>IF(NOT(ISBLANK(Sheet1!AC310)),Sheet1!AC310,"")</f>
        <v>54</v>
      </c>
      <c r="AB308">
        <f>IF(NOT(ISBLANK(Sheet1!AD310)),Sheet1!AD310,"")</f>
        <v>9.6</v>
      </c>
      <c r="AC308">
        <f>IF(NOT(ISBLANK(Sheet1!AE310)),Sheet1!AE310,"")</f>
        <v>1</v>
      </c>
      <c r="AD308">
        <f>IF(NOT(ISBLANK(Sheet1!AF310)),Sheet1!AF310,"")</f>
        <v>0.2</v>
      </c>
      <c r="AE308">
        <f>IF(NOT(ISBLANK(Sheet1!AG310)),Sheet1!AG310,"")</f>
        <v>38</v>
      </c>
      <c r="AF308">
        <f>IF(NOT(ISBLANK(Sheet1!AH310)),Sheet1!AH310,"")</f>
        <v>6.8</v>
      </c>
      <c r="AG308">
        <f>IF(NOT(ISBLANK(Sheet1!AI310)),Sheet1!AI310,"")</f>
        <v>0</v>
      </c>
      <c r="AH308">
        <f>IF(NOT(ISBLANK(Sheet1!AJ310)),Sheet1!AJ310,"")</f>
        <v>0</v>
      </c>
      <c r="AI308">
        <f>IF(NOT(ISBLANK(Sheet1!AK310)),Sheet1!AK310,"")</f>
        <v>0</v>
      </c>
      <c r="AJ308">
        <f>IF(NOT(ISBLANK(Sheet1!AL310)),Sheet1!AL310,"")</f>
        <v>0</v>
      </c>
      <c r="AK308">
        <f>IF(NOT(ISBLANK(Sheet1!AM310)),Sheet1!AM310,"")</f>
        <v>1</v>
      </c>
      <c r="AL308">
        <f>IF(NOT(ISBLANK(Sheet1!AN310)),Sheet1!AN310,"")</f>
        <v>0.2</v>
      </c>
      <c r="AM308">
        <f>IF(NOT(ISBLANK(Sheet1!AO310)),Sheet1!AO310,"")</f>
        <v>0</v>
      </c>
      <c r="AN308">
        <f>IF(NOT(ISBLANK(Sheet1!AP310)),Sheet1!AP310,"")</f>
        <v>0</v>
      </c>
      <c r="AO308">
        <f>IF(NOT(ISBLANK(Sheet1!AQ310)),Sheet1!AQ310,"")</f>
        <v>0</v>
      </c>
      <c r="AP308">
        <f>IF(NOT(ISBLANK(Sheet1!AR310)),Sheet1!AR310,"")</f>
        <v>0</v>
      </c>
      <c r="AQ308">
        <f>IF(NOT(ISBLANK(Sheet1!AS310)),Sheet1!AS310,"")</f>
        <v>0</v>
      </c>
      <c r="AR308">
        <f>IF(NOT(ISBLANK(Sheet1!AT310)),Sheet1!AT310,"")</f>
        <v>0</v>
      </c>
      <c r="AS308">
        <f>IF(NOT(ISBLANK(Sheet1!AU310)),Sheet1!AU310,"")</f>
        <v>0</v>
      </c>
      <c r="AT308">
        <f>IF(NOT(ISBLANK(Sheet1!AV310)),Sheet1!AV310,"")</f>
        <v>0</v>
      </c>
      <c r="AU308">
        <f>IF(NOT(ISBLANK(Sheet1!AW310)),Sheet1!AW310,"")</f>
        <v>0</v>
      </c>
      <c r="AV308">
        <f>IF(NOT(ISBLANK(Sheet1!AX310)),Sheet1!AX310,"")</f>
        <v>0</v>
      </c>
      <c r="AW308" t="str">
        <f>IF(NOT(ISBLANK(Sheet1!AZ310)),TEXT(Sheet1!AZ310,"hh:mm"),"")</f>
        <v>07:00</v>
      </c>
      <c r="AX308" t="str">
        <f>IF(NOT(ISBLANK(Sheet1!BA310)),TEXT(Sheet1!BA310,"hh:mm"),"")</f>
        <v>03:30</v>
      </c>
      <c r="AY308" t="str">
        <f>IF(NOT(ISBLANK(Sheet1!BB310)),Sheet1!BB310,"")</f>
        <v/>
      </c>
      <c r="AZ308" t="str">
        <f>IF(NOT(ISBLANK(Sheet1!BC310)),Sheet1!BC310,"")</f>
        <v/>
      </c>
      <c r="BA308" t="str">
        <f>IF(NOT(ISBLANK(Sheet1!BD310)),Sheet1!BD310,"")</f>
        <v/>
      </c>
      <c r="BB308" t="str">
        <f>IF(NOT(ISBLANK(Sheet1!BE310)),Sheet1!BE310,"")</f>
        <v/>
      </c>
      <c r="BC308" t="str">
        <f>IF(NOT(ISBLANK(Sheet1!BF310)),Sheet1!BF310,"")</f>
        <v/>
      </c>
      <c r="BD308" t="str">
        <f>IF(NOT(ISBLANK(Sheet1!BG310)),Sheet1!BG310,"")</f>
        <v/>
      </c>
      <c r="BE308" t="str">
        <f>IF(NOT(ISBLANK(Sheet1!BI310)),TEXT(Sheet1!BI310,"hh:mm"),"")</f>
        <v>08:30</v>
      </c>
      <c r="BF308" t="str">
        <f>IF(NOT(ISBLANK(Sheet1!BJ310)),TEXT(Sheet1!BJ310,"hh:mm"),"")</f>
        <v>03:30</v>
      </c>
      <c r="BG308" t="str">
        <f>IF(NOT(ISBLANK(Sheet1!BK310)),Sheet1!BK310,"")</f>
        <v/>
      </c>
      <c r="BH308" t="str">
        <f>IF(NOT(ISBLANK(Sheet1!BL310)),Sheet1!BL310,"")</f>
        <v/>
      </c>
      <c r="BI308" t="str">
        <f>IF(NOT(ISBLANK(Sheet1!BM310)),Sheet1!BM310,"")</f>
        <v/>
      </c>
      <c r="BJ308" t="str">
        <f>IF(NOT(ISBLANK(Sheet1!BN310)),Sheet1!BN310,"")</f>
        <v/>
      </c>
      <c r="BK308" t="str">
        <f>IF(NOT(ISBLANK(Sheet1!BO310)),Sheet1!BO310,"")</f>
        <v/>
      </c>
      <c r="BL308" t="str">
        <f>IF(NOT(ISBLANK(Sheet1!BP310)),Sheet1!BP310,"")</f>
        <v/>
      </c>
      <c r="BM308">
        <f t="shared" si="4"/>
        <v>99</v>
      </c>
    </row>
    <row r="309" spans="1:65">
      <c r="A309">
        <f>Sheet1!A311</f>
        <v>308</v>
      </c>
      <c r="B309" t="str">
        <f>Sheet1!B311</f>
        <v>PW::PW0759::0100</v>
      </c>
      <c r="C309">
        <f>Sheet1!C311</f>
        <v>38.312361000000003</v>
      </c>
      <c r="D309">
        <f>Sheet1!D311</f>
        <v>-104.753028</v>
      </c>
      <c r="E309" t="str">
        <f>Sheet1!E311</f>
        <v>W Song Sparrow Dr</v>
      </c>
      <c r="F309" s="8">
        <f>Sheet1!F311</f>
        <v>45141</v>
      </c>
      <c r="G309" s="8">
        <f>Sheet1!G311</f>
        <v>45147</v>
      </c>
      <c r="H309" t="str">
        <f>Sheet1!H311</f>
        <v>W Blue Jay Pl</v>
      </c>
      <c r="I309">
        <f>Sheet1!I311</f>
        <v>0</v>
      </c>
      <c r="J309" t="str">
        <f>Sheet1!L311</f>
        <v>W Blue Jay Pl</v>
      </c>
      <c r="K309">
        <f>Sheet1!M311</f>
        <v>0</v>
      </c>
      <c r="L309">
        <f>IF(NOT(ISBLANK(Sheet1!P311)),Sheet1!P311,"")</f>
        <v>0</v>
      </c>
      <c r="M309" t="str">
        <f>IF(NOT(ISBLANK(Sheet1!Q311)),Sheet1!Q311,"")</f>
        <v/>
      </c>
      <c r="N309" s="13" t="str">
        <f>IF(NOT(ISBLANK(Sheet1!S311)),Sheet1!S311,"")</f>
        <v/>
      </c>
      <c r="O309" t="str">
        <f>IF(NOT(ISBLANK(Sheet1!T311)),Sheet1!T311,"")</f>
        <v/>
      </c>
      <c r="P309" s="13">
        <f>IF(NOT(ISBLANK(Sheet1!V311)),Sheet1!V311,"")</f>
        <v>0</v>
      </c>
      <c r="Q309" t="str">
        <f>IF(NOT(ISBLANK(Sheet1!W311)),Sheet1!W311,"")</f>
        <v/>
      </c>
      <c r="R309" t="str">
        <f>IF(NOT(ISBLANK(Sheet1!J311)),TEXT(Sheet1!J311,"hh:mm"),"")</f>
        <v/>
      </c>
      <c r="S309" t="str">
        <f>IF(NOT(ISBLANK(Sheet1!K311)),TEXT(Sheet1!K311,"hh:mm"),"")</f>
        <v/>
      </c>
      <c r="T309" t="str">
        <f>IF(NOT(ISBLANK(Sheet1!N311)),TEXT(Sheet1!N311,"hh:mm"),"")</f>
        <v/>
      </c>
      <c r="U309" t="str">
        <f>IF(NOT(ISBLANK(Sheet1!O311)),TEXT(Sheet1!O311,"hh:mm"),"")</f>
        <v/>
      </c>
      <c r="V309" t="str">
        <f>IF(NOT(ISBLANK(Sheet1!X311)),Sheet1!X311,"")</f>
        <v/>
      </c>
      <c r="W309" t="str">
        <f>IF(NOT(ISBLANK(Sheet1!Y311)),Sheet1!Y311,"")</f>
        <v/>
      </c>
      <c r="X309" t="str">
        <f>IF(NOT(ISBLANK(Sheet1!Z311)),Sheet1!Z311,"")</f>
        <v/>
      </c>
      <c r="Y309" t="str">
        <f>IF(NOT(ISBLANK(Sheet1!AA311)),Sheet1!AA311,"")</f>
        <v/>
      </c>
      <c r="Z309" t="str">
        <f>IF(NOT(ISBLANK(Sheet1!AB311)),Sheet1!AB311,"")</f>
        <v/>
      </c>
      <c r="AA309" t="str">
        <f>IF(NOT(ISBLANK(Sheet1!AC311)),Sheet1!AC311,"")</f>
        <v/>
      </c>
      <c r="AB309" t="str">
        <f>IF(NOT(ISBLANK(Sheet1!AD311)),Sheet1!AD311,"")</f>
        <v/>
      </c>
      <c r="AC309" t="str">
        <f>IF(NOT(ISBLANK(Sheet1!AE311)),Sheet1!AE311,"")</f>
        <v/>
      </c>
      <c r="AD309" t="str">
        <f>IF(NOT(ISBLANK(Sheet1!AF311)),Sheet1!AF311,"")</f>
        <v/>
      </c>
      <c r="AE309" t="str">
        <f>IF(NOT(ISBLANK(Sheet1!AG311)),Sheet1!AG311,"")</f>
        <v/>
      </c>
      <c r="AF309" t="str">
        <f>IF(NOT(ISBLANK(Sheet1!AH311)),Sheet1!AH311,"")</f>
        <v/>
      </c>
      <c r="AG309" t="str">
        <f>IF(NOT(ISBLANK(Sheet1!AI311)),Sheet1!AI311,"")</f>
        <v/>
      </c>
      <c r="AH309" t="str">
        <f>IF(NOT(ISBLANK(Sheet1!AJ311)),Sheet1!AJ311,"")</f>
        <v/>
      </c>
      <c r="AI309" t="str">
        <f>IF(NOT(ISBLANK(Sheet1!AK311)),Sheet1!AK311,"")</f>
        <v/>
      </c>
      <c r="AJ309" t="str">
        <f>IF(NOT(ISBLANK(Sheet1!AL311)),Sheet1!AL311,"")</f>
        <v/>
      </c>
      <c r="AK309" t="str">
        <f>IF(NOT(ISBLANK(Sheet1!AM311)),Sheet1!AM311,"")</f>
        <v/>
      </c>
      <c r="AL309" t="str">
        <f>IF(NOT(ISBLANK(Sheet1!AN311)),Sheet1!AN311,"")</f>
        <v/>
      </c>
      <c r="AM309" t="str">
        <f>IF(NOT(ISBLANK(Sheet1!AO311)),Sheet1!AO311,"")</f>
        <v/>
      </c>
      <c r="AN309" t="str">
        <f>IF(NOT(ISBLANK(Sheet1!AP311)),Sheet1!AP311,"")</f>
        <v/>
      </c>
      <c r="AO309" t="str">
        <f>IF(NOT(ISBLANK(Sheet1!AQ311)),Sheet1!AQ311,"")</f>
        <v/>
      </c>
      <c r="AP309" t="str">
        <f>IF(NOT(ISBLANK(Sheet1!AR311)),Sheet1!AR311,"")</f>
        <v/>
      </c>
      <c r="AQ309" t="str">
        <f>IF(NOT(ISBLANK(Sheet1!AS311)),Sheet1!AS311,"")</f>
        <v/>
      </c>
      <c r="AR309" t="str">
        <f>IF(NOT(ISBLANK(Sheet1!AT311)),Sheet1!AT311,"")</f>
        <v/>
      </c>
      <c r="AS309" t="str">
        <f>IF(NOT(ISBLANK(Sheet1!AU311)),Sheet1!AU311,"")</f>
        <v/>
      </c>
      <c r="AT309" t="str">
        <f>IF(NOT(ISBLANK(Sheet1!AV311)),Sheet1!AV311,"")</f>
        <v/>
      </c>
      <c r="AU309" t="str">
        <f>IF(NOT(ISBLANK(Sheet1!AW311)),Sheet1!AW311,"")</f>
        <v/>
      </c>
      <c r="AV309" t="str">
        <f>IF(NOT(ISBLANK(Sheet1!AX311)),Sheet1!AX311,"")</f>
        <v/>
      </c>
      <c r="AW309" t="str">
        <f>IF(NOT(ISBLANK(Sheet1!AZ311)),TEXT(Sheet1!AZ311,"hh:mm"),"")</f>
        <v>00:00</v>
      </c>
      <c r="AX309" t="str">
        <f>IF(NOT(ISBLANK(Sheet1!BA311)),TEXT(Sheet1!BA311,"hh:mm"),"")</f>
        <v>00:00</v>
      </c>
      <c r="AY309" t="str">
        <f>IF(NOT(ISBLANK(Sheet1!BB311)),Sheet1!BB311,"")</f>
        <v/>
      </c>
      <c r="AZ309" t="str">
        <f>IF(NOT(ISBLANK(Sheet1!BC311)),Sheet1!BC311,"")</f>
        <v/>
      </c>
      <c r="BA309" t="str">
        <f>IF(NOT(ISBLANK(Sheet1!BD311)),Sheet1!BD311,"")</f>
        <v/>
      </c>
      <c r="BB309" t="str">
        <f>IF(NOT(ISBLANK(Sheet1!BE311)),Sheet1!BE311,"")</f>
        <v/>
      </c>
      <c r="BC309" t="str">
        <f>IF(NOT(ISBLANK(Sheet1!BF311)),Sheet1!BF311,"")</f>
        <v/>
      </c>
      <c r="BD309" t="str">
        <f>IF(NOT(ISBLANK(Sheet1!BG311)),Sheet1!BG311,"")</f>
        <v/>
      </c>
      <c r="BE309" t="str">
        <f>IF(NOT(ISBLANK(Sheet1!BI311)),TEXT(Sheet1!BI311,"hh:mm"),"")</f>
        <v>00:00</v>
      </c>
      <c r="BF309" t="str">
        <f>IF(NOT(ISBLANK(Sheet1!BJ311)),TEXT(Sheet1!BJ311,"hh:mm"),"")</f>
        <v>00:00</v>
      </c>
      <c r="BG309" t="str">
        <f>IF(NOT(ISBLANK(Sheet1!BK311)),Sheet1!BK311,"")</f>
        <v/>
      </c>
      <c r="BH309" t="str">
        <f>IF(NOT(ISBLANK(Sheet1!BL311)),Sheet1!BL311,"")</f>
        <v/>
      </c>
      <c r="BI309" t="str">
        <f>IF(NOT(ISBLANK(Sheet1!BM311)),Sheet1!BM311,"")</f>
        <v/>
      </c>
      <c r="BJ309" t="str">
        <f>IF(NOT(ISBLANK(Sheet1!BN311)),Sheet1!BN311,"")</f>
        <v/>
      </c>
      <c r="BK309" t="str">
        <f>IF(NOT(ISBLANK(Sheet1!BO311)),Sheet1!BO311,"")</f>
        <v/>
      </c>
      <c r="BL309" t="str">
        <f>IF(NOT(ISBLANK(Sheet1!BP311)),Sheet1!BP311,"")</f>
        <v/>
      </c>
      <c r="BM309">
        <f t="shared" si="4"/>
        <v>0</v>
      </c>
    </row>
    <row r="310" spans="1:65">
      <c r="A310">
        <f>Sheet1!A312</f>
        <v>309</v>
      </c>
      <c r="B310" t="str">
        <f>Sheet1!B312</f>
        <v>PW::PW0807::0100</v>
      </c>
      <c r="C310">
        <f>Sheet1!C312</f>
        <v>38.311610999999999</v>
      </c>
      <c r="D310">
        <f>Sheet1!D312</f>
        <v>-104.76258300000001</v>
      </c>
      <c r="E310" t="str">
        <f>Sheet1!E312</f>
        <v>S Tijuana Dr</v>
      </c>
      <c r="F310" s="8">
        <f>Sheet1!F312</f>
        <v>45145</v>
      </c>
      <c r="G310" s="8">
        <f>Sheet1!G312</f>
        <v>45152</v>
      </c>
      <c r="H310" t="str">
        <f>Sheet1!H312</f>
        <v>W Spaulding Ave S</v>
      </c>
      <c r="I310">
        <f>Sheet1!I312</f>
        <v>61</v>
      </c>
      <c r="J310" t="str">
        <f>Sheet1!L312</f>
        <v>W Spaulding Ave S</v>
      </c>
      <c r="K310">
        <f>Sheet1!M312</f>
        <v>61</v>
      </c>
      <c r="L310">
        <f>IF(NOT(ISBLANK(Sheet1!P312)),Sheet1!P312,"")</f>
        <v>122</v>
      </c>
      <c r="M310" t="str">
        <f>IF(NOT(ISBLANK(Sheet1!Q312)),Sheet1!Q312,"")</f>
        <v/>
      </c>
      <c r="N310" s="13">
        <f>IF(NOT(ISBLANK(Sheet1!S312)),Sheet1!S312,"")</f>
        <v>30</v>
      </c>
      <c r="O310" t="str">
        <f>IF(NOT(ISBLANK(Sheet1!T312)),Sheet1!T312,"")</f>
        <v/>
      </c>
      <c r="P310" s="13">
        <f>IF(NOT(ISBLANK(Sheet1!V312)),Sheet1!V312,"")</f>
        <v>30</v>
      </c>
      <c r="Q310" t="str">
        <f>IF(NOT(ISBLANK(Sheet1!W312)),Sheet1!W312,"")</f>
        <v/>
      </c>
      <c r="R310" t="str">
        <f>IF(NOT(ISBLANK(Sheet1!J312)),TEXT(Sheet1!J312,"hh:mm"),"")</f>
        <v>10:30</v>
      </c>
      <c r="S310" t="str">
        <f>IF(NOT(ISBLANK(Sheet1!K312)),TEXT(Sheet1!K312,"hh:mm"),"")</f>
        <v>03:15</v>
      </c>
      <c r="T310" t="str">
        <f>IF(NOT(ISBLANK(Sheet1!N312)),TEXT(Sheet1!N312,"hh:mm"),"")</f>
        <v>05:45</v>
      </c>
      <c r="U310" t="str">
        <f>IF(NOT(ISBLANK(Sheet1!O312)),TEXT(Sheet1!O312,"hh:mm"),"")</f>
        <v>03:30</v>
      </c>
      <c r="V310">
        <f>IF(NOT(ISBLANK(Sheet1!X312)),Sheet1!X312,"")</f>
        <v>824</v>
      </c>
      <c r="W310">
        <f>IF(NOT(ISBLANK(Sheet1!Y312)),Sheet1!Y312,"")</f>
        <v>0</v>
      </c>
      <c r="X310">
        <f>IF(NOT(ISBLANK(Sheet1!Z312)),Sheet1!Z312,"")</f>
        <v>0</v>
      </c>
      <c r="Y310">
        <f>IF(NOT(ISBLANK(Sheet1!AA312)),Sheet1!AA312,"")</f>
        <v>504</v>
      </c>
      <c r="Z310">
        <f>IF(NOT(ISBLANK(Sheet1!AB312)),Sheet1!AB312,"")</f>
        <v>61.2</v>
      </c>
      <c r="AA310">
        <f>IF(NOT(ISBLANK(Sheet1!AC312)),Sheet1!AC312,"")</f>
        <v>143</v>
      </c>
      <c r="AB310">
        <f>IF(NOT(ISBLANK(Sheet1!AD312)),Sheet1!AD312,"")</f>
        <v>17.399999999999999</v>
      </c>
      <c r="AC310">
        <f>IF(NOT(ISBLANK(Sheet1!AE312)),Sheet1!AE312,"")</f>
        <v>6</v>
      </c>
      <c r="AD310">
        <f>IF(NOT(ISBLANK(Sheet1!AF312)),Sheet1!AF312,"")</f>
        <v>0.7</v>
      </c>
      <c r="AE310">
        <f>IF(NOT(ISBLANK(Sheet1!AG312)),Sheet1!AG312,"")</f>
        <v>164</v>
      </c>
      <c r="AF310">
        <f>IF(NOT(ISBLANK(Sheet1!AH312)),Sheet1!AH312,"")</f>
        <v>19.899999999999999</v>
      </c>
      <c r="AG310">
        <f>IF(NOT(ISBLANK(Sheet1!AI312)),Sheet1!AI312,"")</f>
        <v>4</v>
      </c>
      <c r="AH310">
        <f>IF(NOT(ISBLANK(Sheet1!AJ312)),Sheet1!AJ312,"")</f>
        <v>0.5</v>
      </c>
      <c r="AI310">
        <f>IF(NOT(ISBLANK(Sheet1!AK312)),Sheet1!AK312,"")</f>
        <v>0</v>
      </c>
      <c r="AJ310">
        <f>IF(NOT(ISBLANK(Sheet1!AL312)),Sheet1!AL312,"")</f>
        <v>0</v>
      </c>
      <c r="AK310">
        <f>IF(NOT(ISBLANK(Sheet1!AM312)),Sheet1!AM312,"")</f>
        <v>3</v>
      </c>
      <c r="AL310">
        <f>IF(NOT(ISBLANK(Sheet1!AN312)),Sheet1!AN312,"")</f>
        <v>0.4</v>
      </c>
      <c r="AM310">
        <f>IF(NOT(ISBLANK(Sheet1!AO312)),Sheet1!AO312,"")</f>
        <v>0</v>
      </c>
      <c r="AN310">
        <f>IF(NOT(ISBLANK(Sheet1!AP312)),Sheet1!AP312,"")</f>
        <v>0</v>
      </c>
      <c r="AO310">
        <f>IF(NOT(ISBLANK(Sheet1!AQ312)),Sheet1!AQ312,"")</f>
        <v>0</v>
      </c>
      <c r="AP310">
        <f>IF(NOT(ISBLANK(Sheet1!AR312)),Sheet1!AR312,"")</f>
        <v>0</v>
      </c>
      <c r="AQ310">
        <f>IF(NOT(ISBLANK(Sheet1!AS312)),Sheet1!AS312,"")</f>
        <v>0</v>
      </c>
      <c r="AR310">
        <f>IF(NOT(ISBLANK(Sheet1!AT312)),Sheet1!AT312,"")</f>
        <v>0</v>
      </c>
      <c r="AS310">
        <f>IF(NOT(ISBLANK(Sheet1!AU312)),Sheet1!AU312,"")</f>
        <v>0</v>
      </c>
      <c r="AT310">
        <f>IF(NOT(ISBLANK(Sheet1!AV312)),Sheet1!AV312,"")</f>
        <v>0</v>
      </c>
      <c r="AU310">
        <f>IF(NOT(ISBLANK(Sheet1!AW312)),Sheet1!AW312,"")</f>
        <v>0</v>
      </c>
      <c r="AV310">
        <f>IF(NOT(ISBLANK(Sheet1!AX312)),Sheet1!AX312,"")</f>
        <v>0</v>
      </c>
      <c r="AW310" t="str">
        <f>IF(NOT(ISBLANK(Sheet1!AZ312)),TEXT(Sheet1!AZ312,"hh:mm"),"")</f>
        <v>10:30</v>
      </c>
      <c r="AX310" t="str">
        <f>IF(NOT(ISBLANK(Sheet1!BA312)),TEXT(Sheet1!BA312,"hh:mm"),"")</f>
        <v>03:15</v>
      </c>
      <c r="AY310" t="str">
        <f>IF(NOT(ISBLANK(Sheet1!BB312)),Sheet1!BB312,"")</f>
        <v/>
      </c>
      <c r="AZ310" t="str">
        <f>IF(NOT(ISBLANK(Sheet1!BC312)),Sheet1!BC312,"")</f>
        <v/>
      </c>
      <c r="BA310" t="str">
        <f>IF(NOT(ISBLANK(Sheet1!BD312)),Sheet1!BD312,"")</f>
        <v/>
      </c>
      <c r="BB310" t="str">
        <f>IF(NOT(ISBLANK(Sheet1!BE312)),Sheet1!BE312,"")</f>
        <v/>
      </c>
      <c r="BC310" t="str">
        <f>IF(NOT(ISBLANK(Sheet1!BF312)),Sheet1!BF312,"")</f>
        <v/>
      </c>
      <c r="BD310" t="str">
        <f>IF(NOT(ISBLANK(Sheet1!BG312)),Sheet1!BG312,"")</f>
        <v/>
      </c>
      <c r="BE310" t="str">
        <f>IF(NOT(ISBLANK(Sheet1!BI312)),TEXT(Sheet1!BI312,"hh:mm"),"")</f>
        <v>05:45</v>
      </c>
      <c r="BF310" t="str">
        <f>IF(NOT(ISBLANK(Sheet1!BJ312)),TEXT(Sheet1!BJ312,"hh:mm"),"")</f>
        <v>03:30</v>
      </c>
      <c r="BG310" t="str">
        <f>IF(NOT(ISBLANK(Sheet1!BK312)),Sheet1!BK312,"")</f>
        <v/>
      </c>
      <c r="BH310" t="str">
        <f>IF(NOT(ISBLANK(Sheet1!BL312)),Sheet1!BL312,"")</f>
        <v/>
      </c>
      <c r="BI310" t="str">
        <f>IF(NOT(ISBLANK(Sheet1!BM312)),Sheet1!BM312,"")</f>
        <v/>
      </c>
      <c r="BJ310" t="str">
        <f>IF(NOT(ISBLANK(Sheet1!BN312)),Sheet1!BN312,"")</f>
        <v/>
      </c>
      <c r="BK310" t="str">
        <f>IF(NOT(ISBLANK(Sheet1!BO312)),Sheet1!BO312,"")</f>
        <v/>
      </c>
      <c r="BL310" t="str">
        <f>IF(NOT(ISBLANK(Sheet1!BP312)),Sheet1!BP312,"")</f>
        <v/>
      </c>
      <c r="BM310">
        <f t="shared" si="4"/>
        <v>122</v>
      </c>
    </row>
    <row r="311" spans="1:65">
      <c r="A311">
        <f>Sheet1!A313</f>
        <v>310</v>
      </c>
      <c r="B311" t="str">
        <f>Sheet1!B313</f>
        <v>PW::PW0606::0300</v>
      </c>
      <c r="C311">
        <f>Sheet1!C313</f>
        <v>38.308222000000001</v>
      </c>
      <c r="D311">
        <f>Sheet1!D313</f>
        <v>-104.797139</v>
      </c>
      <c r="E311" t="str">
        <f>Sheet1!E313</f>
        <v>W Oro Grande Dr</v>
      </c>
      <c r="F311" s="8">
        <f>Sheet1!F313</f>
        <v>45145</v>
      </c>
      <c r="G311" s="8">
        <f>Sheet1!G313</f>
        <v>45152</v>
      </c>
      <c r="H311" t="str">
        <f>Sheet1!H313</f>
        <v>South Avenida Del Oro E</v>
      </c>
      <c r="I311">
        <f>Sheet1!I313</f>
        <v>81</v>
      </c>
      <c r="J311" t="str">
        <f>Sheet1!L313</f>
        <v>South Avenida Del Oro E</v>
      </c>
      <c r="K311">
        <f>Sheet1!M313</f>
        <v>85</v>
      </c>
      <c r="L311">
        <f>IF(NOT(ISBLANK(Sheet1!P313)),Sheet1!P313,"")</f>
        <v>166</v>
      </c>
      <c r="M311" t="str">
        <f>IF(NOT(ISBLANK(Sheet1!Q313)),Sheet1!Q313,"")</f>
        <v/>
      </c>
      <c r="N311" s="13">
        <f>IF(NOT(ISBLANK(Sheet1!S313)),Sheet1!S313,"")</f>
        <v>30</v>
      </c>
      <c r="O311" t="str">
        <f>IF(NOT(ISBLANK(Sheet1!T313)),Sheet1!T313,"")</f>
        <v/>
      </c>
      <c r="P311" s="13">
        <f>IF(NOT(ISBLANK(Sheet1!V313)),Sheet1!V313,"")</f>
        <v>30</v>
      </c>
      <c r="Q311" t="str">
        <f>IF(NOT(ISBLANK(Sheet1!W313)),Sheet1!W313,"")</f>
        <v/>
      </c>
      <c r="R311" t="str">
        <f>IF(NOT(ISBLANK(Sheet1!J313)),TEXT(Sheet1!J313,"hh:mm"),"")</f>
        <v>10:15</v>
      </c>
      <c r="S311" t="str">
        <f>IF(NOT(ISBLANK(Sheet1!K313)),TEXT(Sheet1!K313,"hh:mm"),"")</f>
        <v>03:45</v>
      </c>
      <c r="T311" t="str">
        <f>IF(NOT(ISBLANK(Sheet1!N313)),TEXT(Sheet1!N313,"hh:mm"),"")</f>
        <v>08:45</v>
      </c>
      <c r="U311" t="str">
        <f>IF(NOT(ISBLANK(Sheet1!O313)),TEXT(Sheet1!O313,"hh:mm"),"")</f>
        <v>02:00</v>
      </c>
      <c r="V311">
        <f>IF(NOT(ISBLANK(Sheet1!X313)),Sheet1!X313,"")</f>
        <v>1129</v>
      </c>
      <c r="W311">
        <f>IF(NOT(ISBLANK(Sheet1!Y313)),Sheet1!Y313,"")</f>
        <v>2</v>
      </c>
      <c r="X311">
        <f>IF(NOT(ISBLANK(Sheet1!Z313)),Sheet1!Z313,"")</f>
        <v>0.2</v>
      </c>
      <c r="Y311">
        <f>IF(NOT(ISBLANK(Sheet1!AA313)),Sheet1!AA313,"")</f>
        <v>815</v>
      </c>
      <c r="Z311">
        <f>IF(NOT(ISBLANK(Sheet1!AB313)),Sheet1!AB313,"")</f>
        <v>72.2</v>
      </c>
      <c r="AA311">
        <f>IF(NOT(ISBLANK(Sheet1!AC313)),Sheet1!AC313,"")</f>
        <v>229</v>
      </c>
      <c r="AB311">
        <f>IF(NOT(ISBLANK(Sheet1!AD313)),Sheet1!AD313,"")</f>
        <v>20.3</v>
      </c>
      <c r="AC311">
        <f>IF(NOT(ISBLANK(Sheet1!AE313)),Sheet1!AE313,"")</f>
        <v>1</v>
      </c>
      <c r="AD311">
        <f>IF(NOT(ISBLANK(Sheet1!AF313)),Sheet1!AF313,"")</f>
        <v>0.1</v>
      </c>
      <c r="AE311">
        <f>IF(NOT(ISBLANK(Sheet1!AG313)),Sheet1!AG313,"")</f>
        <v>71</v>
      </c>
      <c r="AF311">
        <f>IF(NOT(ISBLANK(Sheet1!AH313)),Sheet1!AH313,"")</f>
        <v>6.3</v>
      </c>
      <c r="AG311">
        <f>IF(NOT(ISBLANK(Sheet1!AI313)),Sheet1!AI313,"")</f>
        <v>4</v>
      </c>
      <c r="AH311">
        <f>IF(NOT(ISBLANK(Sheet1!AJ313)),Sheet1!AJ313,"")</f>
        <v>0.4</v>
      </c>
      <c r="AI311">
        <f>IF(NOT(ISBLANK(Sheet1!AK313)),Sheet1!AK313,"")</f>
        <v>0</v>
      </c>
      <c r="AJ311">
        <f>IF(NOT(ISBLANK(Sheet1!AL313)),Sheet1!AL313,"")</f>
        <v>0</v>
      </c>
      <c r="AK311">
        <f>IF(NOT(ISBLANK(Sheet1!AM313)),Sheet1!AM313,"")</f>
        <v>7</v>
      </c>
      <c r="AL311">
        <f>IF(NOT(ISBLANK(Sheet1!AN313)),Sheet1!AN313,"")</f>
        <v>0.6</v>
      </c>
      <c r="AM311">
        <f>IF(NOT(ISBLANK(Sheet1!AO313)),Sheet1!AO313,"")</f>
        <v>0</v>
      </c>
      <c r="AN311">
        <f>IF(NOT(ISBLANK(Sheet1!AP313)),Sheet1!AP313,"")</f>
        <v>0</v>
      </c>
      <c r="AO311">
        <f>IF(NOT(ISBLANK(Sheet1!AQ313)),Sheet1!AQ313,"")</f>
        <v>0</v>
      </c>
      <c r="AP311">
        <f>IF(NOT(ISBLANK(Sheet1!AR313)),Sheet1!AR313,"")</f>
        <v>0</v>
      </c>
      <c r="AQ311">
        <f>IF(NOT(ISBLANK(Sheet1!AS313)),Sheet1!AS313,"")</f>
        <v>0</v>
      </c>
      <c r="AR311">
        <f>IF(NOT(ISBLANK(Sheet1!AT313)),Sheet1!AT313,"")</f>
        <v>0</v>
      </c>
      <c r="AS311">
        <f>IF(NOT(ISBLANK(Sheet1!AU313)),Sheet1!AU313,"")</f>
        <v>0</v>
      </c>
      <c r="AT311">
        <f>IF(NOT(ISBLANK(Sheet1!AV313)),Sheet1!AV313,"")</f>
        <v>0</v>
      </c>
      <c r="AU311">
        <f>IF(NOT(ISBLANK(Sheet1!AW313)),Sheet1!AW313,"")</f>
        <v>0</v>
      </c>
      <c r="AV311">
        <f>IF(NOT(ISBLANK(Sheet1!AX313)),Sheet1!AX313,"")</f>
        <v>0</v>
      </c>
      <c r="AW311" t="str">
        <f>IF(NOT(ISBLANK(Sheet1!AZ313)),TEXT(Sheet1!AZ313,"hh:mm"),"")</f>
        <v>10:15</v>
      </c>
      <c r="AX311" t="str">
        <f>IF(NOT(ISBLANK(Sheet1!BA313)),TEXT(Sheet1!BA313,"hh:mm"),"")</f>
        <v>03:45</v>
      </c>
      <c r="AY311" t="str">
        <f>IF(NOT(ISBLANK(Sheet1!BB313)),Sheet1!BB313,"")</f>
        <v/>
      </c>
      <c r="AZ311" t="str">
        <f>IF(NOT(ISBLANK(Sheet1!BC313)),Sheet1!BC313,"")</f>
        <v/>
      </c>
      <c r="BA311" t="str">
        <f>IF(NOT(ISBLANK(Sheet1!BD313)),Sheet1!BD313,"")</f>
        <v/>
      </c>
      <c r="BB311" t="str">
        <f>IF(NOT(ISBLANK(Sheet1!BE313)),Sheet1!BE313,"")</f>
        <v/>
      </c>
      <c r="BC311" t="str">
        <f>IF(NOT(ISBLANK(Sheet1!BF313)),Sheet1!BF313,"")</f>
        <v/>
      </c>
      <c r="BD311" t="str">
        <f>IF(NOT(ISBLANK(Sheet1!BG313)),Sheet1!BG313,"")</f>
        <v/>
      </c>
      <c r="BE311" t="str">
        <f>IF(NOT(ISBLANK(Sheet1!BI313)),TEXT(Sheet1!BI313,"hh:mm"),"")</f>
        <v>08:45</v>
      </c>
      <c r="BF311" t="str">
        <f>IF(NOT(ISBLANK(Sheet1!BJ313)),TEXT(Sheet1!BJ313,"hh:mm"),"")</f>
        <v>02:00</v>
      </c>
      <c r="BG311" t="str">
        <f>IF(NOT(ISBLANK(Sheet1!BK313)),Sheet1!BK313,"")</f>
        <v/>
      </c>
      <c r="BH311" t="str">
        <f>IF(NOT(ISBLANK(Sheet1!BL313)),Sheet1!BL313,"")</f>
        <v/>
      </c>
      <c r="BI311" t="str">
        <f>IF(NOT(ISBLANK(Sheet1!BM313)),Sheet1!BM313,"")</f>
        <v/>
      </c>
      <c r="BJ311" t="str">
        <f>IF(NOT(ISBLANK(Sheet1!BN313)),Sheet1!BN313,"")</f>
        <v/>
      </c>
      <c r="BK311" t="str">
        <f>IF(NOT(ISBLANK(Sheet1!BO313)),Sheet1!BO313,"")</f>
        <v/>
      </c>
      <c r="BL311" t="str">
        <f>IF(NOT(ISBLANK(Sheet1!BP313)),Sheet1!BP313,"")</f>
        <v/>
      </c>
      <c r="BM311">
        <f t="shared" si="4"/>
        <v>166</v>
      </c>
    </row>
    <row r="312" spans="1:65">
      <c r="A312">
        <f>Sheet1!A314</f>
        <v>311</v>
      </c>
      <c r="B312" t="str">
        <f>Sheet1!B314</f>
        <v>PW::PW0419::0100</v>
      </c>
      <c r="C312">
        <f>Sheet1!C314</f>
        <v>38.305028</v>
      </c>
      <c r="D312">
        <f>Sheet1!D314</f>
        <v>-104.759889</v>
      </c>
      <c r="E312" t="str">
        <f>Sheet1!E314</f>
        <v>S Honeysuckle Dr</v>
      </c>
      <c r="F312" s="8">
        <f>Sheet1!F314</f>
        <v>45145</v>
      </c>
      <c r="G312" s="8">
        <f>Sheet1!G314</f>
        <v>45152</v>
      </c>
      <c r="H312" t="str">
        <f>Sheet1!H314</f>
        <v>S McCulloch Blvd</v>
      </c>
      <c r="I312">
        <f>Sheet1!I314</f>
        <v>271</v>
      </c>
      <c r="J312" t="str">
        <f>Sheet1!L314</f>
        <v>S McCulloch Blvd</v>
      </c>
      <c r="K312">
        <f>Sheet1!M314</f>
        <v>263</v>
      </c>
      <c r="L312">
        <f>IF(NOT(ISBLANK(Sheet1!P314)),Sheet1!P314,"")</f>
        <v>534</v>
      </c>
      <c r="M312" t="str">
        <f>IF(NOT(ISBLANK(Sheet1!Q314)),Sheet1!Q314,"")</f>
        <v/>
      </c>
      <c r="N312" s="13">
        <f>IF(NOT(ISBLANK(Sheet1!S314)),Sheet1!S314,"")</f>
        <v>30</v>
      </c>
      <c r="O312" t="str">
        <f>IF(NOT(ISBLANK(Sheet1!T314)),Sheet1!T314,"")</f>
        <v/>
      </c>
      <c r="P312" s="13">
        <f>IF(NOT(ISBLANK(Sheet1!V314)),Sheet1!V314,"")</f>
        <v>30</v>
      </c>
      <c r="Q312" t="str">
        <f>IF(NOT(ISBLANK(Sheet1!W314)),Sheet1!W314,"")</f>
        <v/>
      </c>
      <c r="R312" t="str">
        <f>IF(NOT(ISBLANK(Sheet1!J314)),TEXT(Sheet1!J314,"hh:mm"),"")</f>
        <v>10:30</v>
      </c>
      <c r="S312" t="str">
        <f>IF(NOT(ISBLANK(Sheet1!K314)),TEXT(Sheet1!K314,"hh:mm"),"")</f>
        <v>03:30</v>
      </c>
      <c r="T312" t="str">
        <f>IF(NOT(ISBLANK(Sheet1!N314)),TEXT(Sheet1!N314,"hh:mm"),"")</f>
        <v>07:00</v>
      </c>
      <c r="U312" t="str">
        <f>IF(NOT(ISBLANK(Sheet1!O314)),TEXT(Sheet1!O314,"hh:mm"),"")</f>
        <v>03:45</v>
      </c>
      <c r="V312">
        <f>IF(NOT(ISBLANK(Sheet1!X314)),Sheet1!X314,"")</f>
        <v>3649</v>
      </c>
      <c r="W312">
        <f>IF(NOT(ISBLANK(Sheet1!Y314)),Sheet1!Y314,"")</f>
        <v>22</v>
      </c>
      <c r="X312">
        <f>IF(NOT(ISBLANK(Sheet1!Z314)),Sheet1!Z314,"")</f>
        <v>0.6</v>
      </c>
      <c r="Y312">
        <f>IF(NOT(ISBLANK(Sheet1!AA314)),Sheet1!AA314,"")</f>
        <v>2144</v>
      </c>
      <c r="Z312">
        <f>IF(NOT(ISBLANK(Sheet1!AB314)),Sheet1!AB314,"")</f>
        <v>58.8</v>
      </c>
      <c r="AA312">
        <f>IF(NOT(ISBLANK(Sheet1!AC314)),Sheet1!AC314,"")</f>
        <v>895</v>
      </c>
      <c r="AB312">
        <f>IF(NOT(ISBLANK(Sheet1!AD314)),Sheet1!AD314,"")</f>
        <v>24.5</v>
      </c>
      <c r="AC312">
        <f>IF(NOT(ISBLANK(Sheet1!AE314)),Sheet1!AE314,"")</f>
        <v>4</v>
      </c>
      <c r="AD312">
        <f>IF(NOT(ISBLANK(Sheet1!AF314)),Sheet1!AF314,"")</f>
        <v>0.1</v>
      </c>
      <c r="AE312">
        <f>IF(NOT(ISBLANK(Sheet1!AG314)),Sheet1!AG314,"")</f>
        <v>561</v>
      </c>
      <c r="AF312">
        <f>IF(NOT(ISBLANK(Sheet1!AH314)),Sheet1!AH314,"")</f>
        <v>15.4</v>
      </c>
      <c r="AG312">
        <f>IF(NOT(ISBLANK(Sheet1!AI314)),Sheet1!AI314,"")</f>
        <v>0</v>
      </c>
      <c r="AH312">
        <f>IF(NOT(ISBLANK(Sheet1!AJ314)),Sheet1!AJ314,"")</f>
        <v>0</v>
      </c>
      <c r="AI312">
        <f>IF(NOT(ISBLANK(Sheet1!AK314)),Sheet1!AK314,"")</f>
        <v>0</v>
      </c>
      <c r="AJ312">
        <f>IF(NOT(ISBLANK(Sheet1!AL314)),Sheet1!AL314,"")</f>
        <v>0</v>
      </c>
      <c r="AK312">
        <f>IF(NOT(ISBLANK(Sheet1!AM314)),Sheet1!AM314,"")</f>
        <v>22</v>
      </c>
      <c r="AL312">
        <f>IF(NOT(ISBLANK(Sheet1!AN314)),Sheet1!AN314,"")</f>
        <v>0.6</v>
      </c>
      <c r="AM312">
        <f>IF(NOT(ISBLANK(Sheet1!AO314)),Sheet1!AO314,"")</f>
        <v>0</v>
      </c>
      <c r="AN312">
        <f>IF(NOT(ISBLANK(Sheet1!AP314)),Sheet1!AP314,"")</f>
        <v>0</v>
      </c>
      <c r="AO312">
        <f>IF(NOT(ISBLANK(Sheet1!AQ314)),Sheet1!AQ314,"")</f>
        <v>0</v>
      </c>
      <c r="AP312">
        <f>IF(NOT(ISBLANK(Sheet1!AR314)),Sheet1!AR314,"")</f>
        <v>0</v>
      </c>
      <c r="AQ312">
        <f>IF(NOT(ISBLANK(Sheet1!AS314)),Sheet1!AS314,"")</f>
        <v>1</v>
      </c>
      <c r="AR312">
        <f>IF(NOT(ISBLANK(Sheet1!AT314)),Sheet1!AT314,"")</f>
        <v>0</v>
      </c>
      <c r="AS312">
        <f>IF(NOT(ISBLANK(Sheet1!AU314)),Sheet1!AU314,"")</f>
        <v>0</v>
      </c>
      <c r="AT312">
        <f>IF(NOT(ISBLANK(Sheet1!AV314)),Sheet1!AV314,"")</f>
        <v>0</v>
      </c>
      <c r="AU312">
        <f>IF(NOT(ISBLANK(Sheet1!AW314)),Sheet1!AW314,"")</f>
        <v>0</v>
      </c>
      <c r="AV312">
        <f>IF(NOT(ISBLANK(Sheet1!AX314)),Sheet1!AX314,"")</f>
        <v>0</v>
      </c>
      <c r="AW312" t="str">
        <f>IF(NOT(ISBLANK(Sheet1!AZ314)),TEXT(Sheet1!AZ314,"hh:mm"),"")</f>
        <v>10:30</v>
      </c>
      <c r="AX312" t="str">
        <f>IF(NOT(ISBLANK(Sheet1!BA314)),TEXT(Sheet1!BA314,"hh:mm"),"")</f>
        <v>03:30</v>
      </c>
      <c r="AY312" t="str">
        <f>IF(NOT(ISBLANK(Sheet1!BB314)),Sheet1!BB314,"")</f>
        <v/>
      </c>
      <c r="AZ312" t="str">
        <f>IF(NOT(ISBLANK(Sheet1!BC314)),Sheet1!BC314,"")</f>
        <v/>
      </c>
      <c r="BA312" t="str">
        <f>IF(NOT(ISBLANK(Sheet1!BD314)),Sheet1!BD314,"")</f>
        <v/>
      </c>
      <c r="BB312" t="str">
        <f>IF(NOT(ISBLANK(Sheet1!BE314)),Sheet1!BE314,"")</f>
        <v/>
      </c>
      <c r="BC312" t="str">
        <f>IF(NOT(ISBLANK(Sheet1!BF314)),Sheet1!BF314,"")</f>
        <v/>
      </c>
      <c r="BD312" t="str">
        <f>IF(NOT(ISBLANK(Sheet1!BG314)),Sheet1!BG314,"")</f>
        <v/>
      </c>
      <c r="BE312" t="str">
        <f>IF(NOT(ISBLANK(Sheet1!BI314)),TEXT(Sheet1!BI314,"hh:mm"),"")</f>
        <v>07:00</v>
      </c>
      <c r="BF312" t="str">
        <f>IF(NOT(ISBLANK(Sheet1!BJ314)),TEXT(Sheet1!BJ314,"hh:mm"),"")</f>
        <v>03:45</v>
      </c>
      <c r="BG312" t="str">
        <f>IF(NOT(ISBLANK(Sheet1!BK314)),Sheet1!BK314,"")</f>
        <v/>
      </c>
      <c r="BH312" t="str">
        <f>IF(NOT(ISBLANK(Sheet1!BL314)),Sheet1!BL314,"")</f>
        <v/>
      </c>
      <c r="BI312" t="str">
        <f>IF(NOT(ISBLANK(Sheet1!BM314)),Sheet1!BM314,"")</f>
        <v/>
      </c>
      <c r="BJ312" t="str">
        <f>IF(NOT(ISBLANK(Sheet1!BN314)),Sheet1!BN314,"")</f>
        <v/>
      </c>
      <c r="BK312" t="str">
        <f>IF(NOT(ISBLANK(Sheet1!BO314)),Sheet1!BO314,"")</f>
        <v/>
      </c>
      <c r="BL312" t="str">
        <f>IF(NOT(ISBLANK(Sheet1!BP314)),Sheet1!BP314,"")</f>
        <v/>
      </c>
      <c r="BM312">
        <f t="shared" si="4"/>
        <v>534</v>
      </c>
    </row>
    <row r="313" spans="1:65">
      <c r="A313">
        <f>Sheet1!A315</f>
        <v>312</v>
      </c>
      <c r="B313" t="str">
        <f>Sheet1!B315</f>
        <v>PW::PW0468::0100</v>
      </c>
      <c r="C313">
        <f>Sheet1!C315</f>
        <v>38.323</v>
      </c>
      <c r="D313">
        <f>Sheet1!D315</f>
        <v>-104.735972</v>
      </c>
      <c r="E313" t="str">
        <f>Sheet1!E315</f>
        <v>S Karval Dr</v>
      </c>
      <c r="F313" s="8">
        <f>Sheet1!F315</f>
        <v>45145</v>
      </c>
      <c r="G313" s="8">
        <f>Sheet1!G315</f>
        <v>45152</v>
      </c>
      <c r="H313" t="str">
        <f>Sheet1!H315</f>
        <v>E Hahns Peak Ave</v>
      </c>
      <c r="I313">
        <f>Sheet1!I315</f>
        <v>68</v>
      </c>
      <c r="J313" t="str">
        <f>Sheet1!L315</f>
        <v>E Hahns Peak Ave</v>
      </c>
      <c r="K313">
        <f>Sheet1!M315</f>
        <v>62</v>
      </c>
      <c r="L313">
        <f>IF(NOT(ISBLANK(Sheet1!P315)),Sheet1!P315,"")</f>
        <v>130</v>
      </c>
      <c r="M313" t="str">
        <f>IF(NOT(ISBLANK(Sheet1!Q315)),Sheet1!Q315,"")</f>
        <v/>
      </c>
      <c r="N313" s="13" t="str">
        <f>IF(NOT(ISBLANK(Sheet1!S315)),Sheet1!S315,"")</f>
        <v/>
      </c>
      <c r="O313" t="str">
        <f>IF(NOT(ISBLANK(Sheet1!T315)),Sheet1!T315,"")</f>
        <v/>
      </c>
      <c r="P313" s="13">
        <f>IF(NOT(ISBLANK(Sheet1!V315)),Sheet1!V315,"")</f>
        <v>0</v>
      </c>
      <c r="Q313" t="str">
        <f>IF(NOT(ISBLANK(Sheet1!W315)),Sheet1!W315,"")</f>
        <v/>
      </c>
      <c r="R313" t="str">
        <f>IF(NOT(ISBLANK(Sheet1!J315)),TEXT(Sheet1!J315,"hh:mm"),"")</f>
        <v>11:00</v>
      </c>
      <c r="S313" t="str">
        <f>IF(NOT(ISBLANK(Sheet1!K315)),TEXT(Sheet1!K315,"hh:mm"),"")</f>
        <v>04:30</v>
      </c>
      <c r="T313" t="str">
        <f>IF(NOT(ISBLANK(Sheet1!N315)),TEXT(Sheet1!N315,"hh:mm"),"")</f>
        <v>06:45</v>
      </c>
      <c r="U313" t="str">
        <f>IF(NOT(ISBLANK(Sheet1!O315)),TEXT(Sheet1!O315,"hh:mm"),"")</f>
        <v>05:15</v>
      </c>
      <c r="V313">
        <f>IF(NOT(ISBLANK(Sheet1!X315)),Sheet1!X315,"")</f>
        <v>868</v>
      </c>
      <c r="W313">
        <f>IF(NOT(ISBLANK(Sheet1!Y315)),Sheet1!Y315,"")</f>
        <v>1</v>
      </c>
      <c r="X313">
        <f>IF(NOT(ISBLANK(Sheet1!Z315)),Sheet1!Z315,"")</f>
        <v>0.1</v>
      </c>
      <c r="Y313">
        <f>IF(NOT(ISBLANK(Sheet1!AA315)),Sheet1!AA315,"")</f>
        <v>500</v>
      </c>
      <c r="Z313">
        <f>IF(NOT(ISBLANK(Sheet1!AB315)),Sheet1!AB315,"")</f>
        <v>57.6</v>
      </c>
      <c r="AA313">
        <f>IF(NOT(ISBLANK(Sheet1!AC315)),Sheet1!AC315,"")</f>
        <v>269</v>
      </c>
      <c r="AB313">
        <f>IF(NOT(ISBLANK(Sheet1!AD315)),Sheet1!AD315,"")</f>
        <v>31</v>
      </c>
      <c r="AC313">
        <f>IF(NOT(ISBLANK(Sheet1!AE315)),Sheet1!AE315,"")</f>
        <v>2</v>
      </c>
      <c r="AD313">
        <f>IF(NOT(ISBLANK(Sheet1!AF315)),Sheet1!AF315,"")</f>
        <v>0.2</v>
      </c>
      <c r="AE313">
        <f>IF(NOT(ISBLANK(Sheet1!AG315)),Sheet1!AG315,"")</f>
        <v>91</v>
      </c>
      <c r="AF313">
        <f>IF(NOT(ISBLANK(Sheet1!AH315)),Sheet1!AH315,"")</f>
        <v>10.5</v>
      </c>
      <c r="AG313">
        <f>IF(NOT(ISBLANK(Sheet1!AI315)),Sheet1!AI315,"")</f>
        <v>3</v>
      </c>
      <c r="AH313">
        <f>IF(NOT(ISBLANK(Sheet1!AJ315)),Sheet1!AJ315,"")</f>
        <v>0.3</v>
      </c>
      <c r="AI313">
        <f>IF(NOT(ISBLANK(Sheet1!AK315)),Sheet1!AK315,"")</f>
        <v>0</v>
      </c>
      <c r="AJ313">
        <f>IF(NOT(ISBLANK(Sheet1!AL315)),Sheet1!AL315,"")</f>
        <v>0</v>
      </c>
      <c r="AK313">
        <f>IF(NOT(ISBLANK(Sheet1!AM315)),Sheet1!AM315,"")</f>
        <v>2</v>
      </c>
      <c r="AL313">
        <f>IF(NOT(ISBLANK(Sheet1!AN315)),Sheet1!AN315,"")</f>
        <v>0.2</v>
      </c>
      <c r="AM313">
        <f>IF(NOT(ISBLANK(Sheet1!AO315)),Sheet1!AO315,"")</f>
        <v>0</v>
      </c>
      <c r="AN313">
        <f>IF(NOT(ISBLANK(Sheet1!AP315)),Sheet1!AP315,"")</f>
        <v>0</v>
      </c>
      <c r="AO313">
        <f>IF(NOT(ISBLANK(Sheet1!AQ315)),Sheet1!AQ315,"")</f>
        <v>0</v>
      </c>
      <c r="AP313">
        <f>IF(NOT(ISBLANK(Sheet1!AR315)),Sheet1!AR315,"")</f>
        <v>0</v>
      </c>
      <c r="AQ313">
        <f>IF(NOT(ISBLANK(Sheet1!AS315)),Sheet1!AS315,"")</f>
        <v>0</v>
      </c>
      <c r="AR313">
        <f>IF(NOT(ISBLANK(Sheet1!AT315)),Sheet1!AT315,"")</f>
        <v>0</v>
      </c>
      <c r="AS313">
        <f>IF(NOT(ISBLANK(Sheet1!AU315)),Sheet1!AU315,"")</f>
        <v>0</v>
      </c>
      <c r="AT313">
        <f>IF(NOT(ISBLANK(Sheet1!AV315)),Sheet1!AV315,"")</f>
        <v>0</v>
      </c>
      <c r="AU313">
        <f>IF(NOT(ISBLANK(Sheet1!AW315)),Sheet1!AW315,"")</f>
        <v>0</v>
      </c>
      <c r="AV313">
        <f>IF(NOT(ISBLANK(Sheet1!AX315)),Sheet1!AX315,"")</f>
        <v>0</v>
      </c>
      <c r="AW313" t="str">
        <f>IF(NOT(ISBLANK(Sheet1!AZ315)),TEXT(Sheet1!AZ315,"hh:mm"),"")</f>
        <v>11:00</v>
      </c>
      <c r="AX313" t="str">
        <f>IF(NOT(ISBLANK(Sheet1!BA315)),TEXT(Sheet1!BA315,"hh:mm"),"")</f>
        <v>04:30</v>
      </c>
      <c r="AY313" t="str">
        <f>IF(NOT(ISBLANK(Sheet1!BB315)),Sheet1!BB315,"")</f>
        <v/>
      </c>
      <c r="AZ313" t="str">
        <f>IF(NOT(ISBLANK(Sheet1!BC315)),Sheet1!BC315,"")</f>
        <v/>
      </c>
      <c r="BA313" t="str">
        <f>IF(NOT(ISBLANK(Sheet1!BD315)),Sheet1!BD315,"")</f>
        <v/>
      </c>
      <c r="BB313" t="str">
        <f>IF(NOT(ISBLANK(Sheet1!BE315)),Sheet1!BE315,"")</f>
        <v/>
      </c>
      <c r="BC313" t="str">
        <f>IF(NOT(ISBLANK(Sheet1!BF315)),Sheet1!BF315,"")</f>
        <v/>
      </c>
      <c r="BD313" t="str">
        <f>IF(NOT(ISBLANK(Sheet1!BG315)),Sheet1!BG315,"")</f>
        <v/>
      </c>
      <c r="BE313" t="str">
        <f>IF(NOT(ISBLANK(Sheet1!BI315)),TEXT(Sheet1!BI315,"hh:mm"),"")</f>
        <v>06:45</v>
      </c>
      <c r="BF313" t="str">
        <f>IF(NOT(ISBLANK(Sheet1!BJ315)),TEXT(Sheet1!BJ315,"hh:mm"),"")</f>
        <v>05:15</v>
      </c>
      <c r="BG313" t="str">
        <f>IF(NOT(ISBLANK(Sheet1!BK315)),Sheet1!BK315,"")</f>
        <v/>
      </c>
      <c r="BH313" t="str">
        <f>IF(NOT(ISBLANK(Sheet1!BL315)),Sheet1!BL315,"")</f>
        <v/>
      </c>
      <c r="BI313" t="str">
        <f>IF(NOT(ISBLANK(Sheet1!BM315)),Sheet1!BM315,"")</f>
        <v/>
      </c>
      <c r="BJ313" t="str">
        <f>IF(NOT(ISBLANK(Sheet1!BN315)),Sheet1!BN315,"")</f>
        <v/>
      </c>
      <c r="BK313" t="str">
        <f>IF(NOT(ISBLANK(Sheet1!BO315)),Sheet1!BO315,"")</f>
        <v/>
      </c>
      <c r="BL313" t="str">
        <f>IF(NOT(ISBLANK(Sheet1!BP315)),Sheet1!BP315,"")</f>
        <v/>
      </c>
      <c r="BM313">
        <f t="shared" si="4"/>
        <v>130</v>
      </c>
    </row>
    <row r="314" spans="1:65">
      <c r="A314">
        <f>Sheet1!A316</f>
        <v>313</v>
      </c>
      <c r="B314" t="str">
        <f>Sheet1!B316</f>
        <v>PW::PW0570::0100</v>
      </c>
      <c r="C314">
        <f>Sheet1!C316</f>
        <v>38.341239999999999</v>
      </c>
      <c r="D314">
        <f>Sheet1!D316</f>
        <v>-104.76990000000001</v>
      </c>
      <c r="E314" t="str">
        <f>Sheet1!E316</f>
        <v>S McCulloch Blvd W (Radar)</v>
      </c>
      <c r="F314" s="8">
        <f>Sheet1!F316</f>
        <v>45146</v>
      </c>
      <c r="G314" s="8">
        <f>Sheet1!G316</f>
        <v>45153</v>
      </c>
      <c r="H314" t="str">
        <f>Sheet1!H316</f>
        <v>Hwy 50</v>
      </c>
      <c r="I314">
        <f>Sheet1!I316</f>
        <v>3751</v>
      </c>
      <c r="J314" t="str">
        <f>Sheet1!L316</f>
        <v>Hwy 50</v>
      </c>
      <c r="K314">
        <f>Sheet1!M316</f>
        <v>4014</v>
      </c>
      <c r="L314" t="str">
        <f>IF(NOT(ISBLANK(Sheet1!P316)),Sheet1!P316,"")</f>
        <v/>
      </c>
      <c r="M314">
        <f>IF(NOT(ISBLANK(Sheet1!Q316)),Sheet1!Q316,"")</f>
        <v>7765</v>
      </c>
      <c r="N314" s="13">
        <f>IF(NOT(ISBLANK(Sheet1!S316)),Sheet1!S316,"")</f>
        <v>45</v>
      </c>
      <c r="O314" t="str">
        <f>IF(NOT(ISBLANK(Sheet1!T316)),Sheet1!T316,"")</f>
        <v/>
      </c>
      <c r="P314" s="13">
        <f>IF(NOT(ISBLANK(Sheet1!V316)),Sheet1!V316,"")</f>
        <v>45</v>
      </c>
      <c r="Q314" t="str">
        <f>IF(NOT(ISBLANK(Sheet1!W316)),Sheet1!W316,"")</f>
        <v/>
      </c>
      <c r="R314" t="str">
        <f>IF(NOT(ISBLANK(Sheet1!J316)),TEXT(Sheet1!J316,"hh:mm"),"")</f>
        <v>07:00</v>
      </c>
      <c r="S314" t="str">
        <f>IF(NOT(ISBLANK(Sheet1!K316)),TEXT(Sheet1!K316,"hh:mm"),"")</f>
        <v>03:00</v>
      </c>
      <c r="T314" t="str">
        <f>IF(NOT(ISBLANK(Sheet1!N316)),TEXT(Sheet1!N316,"hh:mm"),"")</f>
        <v>11:00</v>
      </c>
      <c r="U314" t="str">
        <f>IF(NOT(ISBLANK(Sheet1!O316)),TEXT(Sheet1!O316,"hh:mm"),"")</f>
        <v>05:00</v>
      </c>
      <c r="V314" t="str">
        <f>IF(NOT(ISBLANK(Sheet1!X316)),Sheet1!X316,"")</f>
        <v/>
      </c>
      <c r="W314" t="str">
        <f>IF(NOT(ISBLANK(Sheet1!Y316)),Sheet1!Y316,"")</f>
        <v/>
      </c>
      <c r="X314" t="str">
        <f>IF(NOT(ISBLANK(Sheet1!Z316)),Sheet1!Z316,"")</f>
        <v/>
      </c>
      <c r="Y314" t="str">
        <f>IF(NOT(ISBLANK(Sheet1!AA316)),Sheet1!AA316,"")</f>
        <v/>
      </c>
      <c r="Z314" t="str">
        <f>IF(NOT(ISBLANK(Sheet1!AB316)),Sheet1!AB316,"")</f>
        <v/>
      </c>
      <c r="AA314" t="str">
        <f>IF(NOT(ISBLANK(Sheet1!AC316)),Sheet1!AC316,"")</f>
        <v/>
      </c>
      <c r="AB314" t="str">
        <f>IF(NOT(ISBLANK(Sheet1!AD316)),Sheet1!AD316,"")</f>
        <v/>
      </c>
      <c r="AC314" t="str">
        <f>IF(NOT(ISBLANK(Sheet1!AE316)),Sheet1!AE316,"")</f>
        <v/>
      </c>
      <c r="AD314" t="str">
        <f>IF(NOT(ISBLANK(Sheet1!AF316)),Sheet1!AF316,"")</f>
        <v/>
      </c>
      <c r="AE314" t="str">
        <f>IF(NOT(ISBLANK(Sheet1!AG316)),Sheet1!AG316,"")</f>
        <v/>
      </c>
      <c r="AF314" t="str">
        <f>IF(NOT(ISBLANK(Sheet1!AH316)),Sheet1!AH316,"")</f>
        <v/>
      </c>
      <c r="AG314" t="str">
        <f>IF(NOT(ISBLANK(Sheet1!AI316)),Sheet1!AI316,"")</f>
        <v/>
      </c>
      <c r="AH314" t="str">
        <f>IF(NOT(ISBLANK(Sheet1!AJ316)),Sheet1!AJ316,"")</f>
        <v/>
      </c>
      <c r="AI314" t="str">
        <f>IF(NOT(ISBLANK(Sheet1!AK316)),Sheet1!AK316,"")</f>
        <v/>
      </c>
      <c r="AJ314" t="str">
        <f>IF(NOT(ISBLANK(Sheet1!AL316)),Sheet1!AL316,"")</f>
        <v/>
      </c>
      <c r="AK314" t="str">
        <f>IF(NOT(ISBLANK(Sheet1!AM316)),Sheet1!AM316,"")</f>
        <v/>
      </c>
      <c r="AL314" t="str">
        <f>IF(NOT(ISBLANK(Sheet1!AN316)),Sheet1!AN316,"")</f>
        <v/>
      </c>
      <c r="AM314" t="str">
        <f>IF(NOT(ISBLANK(Sheet1!AO316)),Sheet1!AO316,"")</f>
        <v/>
      </c>
      <c r="AN314" t="str">
        <f>IF(NOT(ISBLANK(Sheet1!AP316)),Sheet1!AP316,"")</f>
        <v/>
      </c>
      <c r="AO314" t="str">
        <f>IF(NOT(ISBLANK(Sheet1!AQ316)),Sheet1!AQ316,"")</f>
        <v/>
      </c>
      <c r="AP314" t="str">
        <f>IF(NOT(ISBLANK(Sheet1!AR316)),Sheet1!AR316,"")</f>
        <v/>
      </c>
      <c r="AQ314" t="str">
        <f>IF(NOT(ISBLANK(Sheet1!AS316)),Sheet1!AS316,"")</f>
        <v/>
      </c>
      <c r="AR314" t="str">
        <f>IF(NOT(ISBLANK(Sheet1!AT316)),Sheet1!AT316,"")</f>
        <v/>
      </c>
      <c r="AS314" t="str">
        <f>IF(NOT(ISBLANK(Sheet1!AU316)),Sheet1!AU316,"")</f>
        <v/>
      </c>
      <c r="AT314" t="str">
        <f>IF(NOT(ISBLANK(Sheet1!AV316)),Sheet1!AV316,"")</f>
        <v/>
      </c>
      <c r="AU314" t="str">
        <f>IF(NOT(ISBLANK(Sheet1!AW316)),Sheet1!AW316,"")</f>
        <v/>
      </c>
      <c r="AV314" t="str">
        <f>IF(NOT(ISBLANK(Sheet1!AX316)),Sheet1!AX316,"")</f>
        <v/>
      </c>
      <c r="AW314" t="str">
        <f>IF(NOT(ISBLANK(Sheet1!AZ316)),TEXT(Sheet1!AZ316,"hh:mm"),"")</f>
        <v>07:00</v>
      </c>
      <c r="AX314" t="str">
        <f>IF(NOT(ISBLANK(Sheet1!BA316)),TEXT(Sheet1!BA316,"hh:mm"),"")</f>
        <v>03:00</v>
      </c>
      <c r="AY314">
        <f>IF(NOT(ISBLANK(Sheet1!BB316)),Sheet1!BB316,"")</f>
        <v>11</v>
      </c>
      <c r="AZ314">
        <f>IF(NOT(ISBLANK(Sheet1!BC316)),Sheet1!BC316,"")</f>
        <v>0</v>
      </c>
      <c r="BA314">
        <f>IF(NOT(ISBLANK(Sheet1!BD316)),Sheet1!BD316,"")</f>
        <v>25135</v>
      </c>
      <c r="BB314">
        <f>IF(NOT(ISBLANK(Sheet1!BE316)),Sheet1!BE316,"")</f>
        <v>96.3</v>
      </c>
      <c r="BC314">
        <f>IF(NOT(ISBLANK(Sheet1!BF316)),Sheet1!BF316,"")</f>
        <v>949</v>
      </c>
      <c r="BD314">
        <f>IF(NOT(ISBLANK(Sheet1!BG316)),Sheet1!BG316,"")</f>
        <v>3.6</v>
      </c>
      <c r="BE314" t="str">
        <f>IF(NOT(ISBLANK(Sheet1!BI316)),TEXT(Sheet1!BI316,"hh:mm"),"")</f>
        <v>11:00</v>
      </c>
      <c r="BF314" t="str">
        <f>IF(NOT(ISBLANK(Sheet1!BJ316)),TEXT(Sheet1!BJ316,"hh:mm"),"")</f>
        <v>05:00</v>
      </c>
      <c r="BG314">
        <f>IF(NOT(ISBLANK(Sheet1!BK316)),Sheet1!BK316,"")</f>
        <v>388</v>
      </c>
      <c r="BH314">
        <f>IF(NOT(ISBLANK(Sheet1!BL316)),Sheet1!BL316,"")</f>
        <v>1.4</v>
      </c>
      <c r="BI314">
        <f>IF(NOT(ISBLANK(Sheet1!BM316)),Sheet1!BM316,"")</f>
        <v>26649</v>
      </c>
      <c r="BJ314">
        <f>IF(NOT(ISBLANK(Sheet1!BN316)),Sheet1!BN316,"")</f>
        <v>95.4</v>
      </c>
      <c r="BK314">
        <f>IF(NOT(ISBLANK(Sheet1!BO316)),Sheet1!BO316,"")</f>
        <v>894</v>
      </c>
      <c r="BL314">
        <f>IF(NOT(ISBLANK(Sheet1!BP316)),Sheet1!BP316,"")</f>
        <v>3.2</v>
      </c>
      <c r="BM314">
        <f t="shared" si="4"/>
        <v>7765</v>
      </c>
    </row>
    <row r="315" spans="1:65">
      <c r="A315">
        <f>Sheet1!A317</f>
        <v>314</v>
      </c>
      <c r="B315" t="str">
        <f>Sheet1!B317</f>
        <v>PW::PW0570::0100</v>
      </c>
      <c r="C315">
        <f>Sheet1!C317</f>
        <v>38.341239999999999</v>
      </c>
      <c r="D315">
        <f>Sheet1!D317</f>
        <v>-104.76990000000001</v>
      </c>
      <c r="E315" t="str">
        <f>Sheet1!E317</f>
        <v>S McCulloch Blvd W (Tube)</v>
      </c>
      <c r="F315" s="8">
        <f>Sheet1!F317</f>
        <v>45146</v>
      </c>
      <c r="G315" s="8">
        <f>Sheet1!G317</f>
        <v>45153</v>
      </c>
      <c r="H315" t="str">
        <f>Sheet1!H317</f>
        <v>Hwy 50</v>
      </c>
      <c r="I315">
        <f>Sheet1!I317</f>
        <v>3840</v>
      </c>
      <c r="J315" t="str">
        <f>Sheet1!L317</f>
        <v>Hwy 50</v>
      </c>
      <c r="K315">
        <f>Sheet1!M317</f>
        <v>2416</v>
      </c>
      <c r="L315">
        <f>IF(NOT(ISBLANK(Sheet1!P317)),Sheet1!P317,"")</f>
        <v>6256</v>
      </c>
      <c r="M315" t="str">
        <f>IF(NOT(ISBLANK(Sheet1!Q317)),Sheet1!Q317,"")</f>
        <v/>
      </c>
      <c r="N315" s="13">
        <f>IF(NOT(ISBLANK(Sheet1!S317)),Sheet1!S317,"")</f>
        <v>45</v>
      </c>
      <c r="O315" t="str">
        <f>IF(NOT(ISBLANK(Sheet1!T317)),Sheet1!T317,"")</f>
        <v/>
      </c>
      <c r="P315" s="13">
        <f>IF(NOT(ISBLANK(Sheet1!V317)),Sheet1!V317,"")</f>
        <v>45</v>
      </c>
      <c r="Q315" t="str">
        <f>IF(NOT(ISBLANK(Sheet1!W317)),Sheet1!W317,"")</f>
        <v/>
      </c>
      <c r="R315" t="str">
        <f>IF(NOT(ISBLANK(Sheet1!J317)),TEXT(Sheet1!J317,"hh:mm"),"")</f>
        <v>10:45</v>
      </c>
      <c r="S315" t="str">
        <f>IF(NOT(ISBLANK(Sheet1!K317)),TEXT(Sheet1!K317,"hh:mm"),"")</f>
        <v>04:45</v>
      </c>
      <c r="T315" t="str">
        <f>IF(NOT(ISBLANK(Sheet1!N317)),TEXT(Sheet1!N317,"hh:mm"),"")</f>
        <v>07:00</v>
      </c>
      <c r="U315" t="str">
        <f>IF(NOT(ISBLANK(Sheet1!O317)),TEXT(Sheet1!O317,"hh:mm"),"")</f>
        <v>05:00</v>
      </c>
      <c r="V315">
        <f>IF(NOT(ISBLANK(Sheet1!X317)),Sheet1!X317,"")</f>
        <v>42737</v>
      </c>
      <c r="W315">
        <f>IF(NOT(ISBLANK(Sheet1!Y317)),Sheet1!Y317,"")</f>
        <v>206</v>
      </c>
      <c r="X315">
        <f>IF(NOT(ISBLANK(Sheet1!Z317)),Sheet1!Z317,"")</f>
        <v>0.5</v>
      </c>
      <c r="Y315">
        <f>IF(NOT(ISBLANK(Sheet1!AA317)),Sheet1!AA317,"")</f>
        <v>26826</v>
      </c>
      <c r="Z315">
        <f>IF(NOT(ISBLANK(Sheet1!AB317)),Sheet1!AB317,"")</f>
        <v>62.8</v>
      </c>
      <c r="AA315">
        <f>IF(NOT(ISBLANK(Sheet1!AC317)),Sheet1!AC317,"")</f>
        <v>9515</v>
      </c>
      <c r="AB315">
        <f>IF(NOT(ISBLANK(Sheet1!AD317)),Sheet1!AD317,"")</f>
        <v>22.3</v>
      </c>
      <c r="AC315">
        <f>IF(NOT(ISBLANK(Sheet1!AE317)),Sheet1!AE317,"")</f>
        <v>297</v>
      </c>
      <c r="AD315">
        <f>IF(NOT(ISBLANK(Sheet1!AF317)),Sheet1!AF317,"")</f>
        <v>0.7</v>
      </c>
      <c r="AE315">
        <f>IF(NOT(ISBLANK(Sheet1!AG317)),Sheet1!AG317,"")</f>
        <v>5109</v>
      </c>
      <c r="AF315">
        <f>IF(NOT(ISBLANK(Sheet1!AH317)),Sheet1!AH317,"")</f>
        <v>12</v>
      </c>
      <c r="AG315">
        <f>IF(NOT(ISBLANK(Sheet1!AI317)),Sheet1!AI317,"")</f>
        <v>129</v>
      </c>
      <c r="AH315">
        <f>IF(NOT(ISBLANK(Sheet1!AJ317)),Sheet1!AJ317,"")</f>
        <v>0.3</v>
      </c>
      <c r="AI315">
        <f>IF(NOT(ISBLANK(Sheet1!AK317)),Sheet1!AK317,"")</f>
        <v>3</v>
      </c>
      <c r="AJ315">
        <f>IF(NOT(ISBLANK(Sheet1!AL317)),Sheet1!AL317,"")</f>
        <v>0</v>
      </c>
      <c r="AK315">
        <f>IF(NOT(ISBLANK(Sheet1!AM317)),Sheet1!AM317,"")</f>
        <v>538</v>
      </c>
      <c r="AL315">
        <f>IF(NOT(ISBLANK(Sheet1!AN317)),Sheet1!AN317,"")</f>
        <v>1.3</v>
      </c>
      <c r="AM315">
        <f>IF(NOT(ISBLANK(Sheet1!AO317)),Sheet1!AO317,"")</f>
        <v>110</v>
      </c>
      <c r="AN315">
        <f>IF(NOT(ISBLANK(Sheet1!AP317)),Sheet1!AP317,"")</f>
        <v>0.3</v>
      </c>
      <c r="AO315">
        <f>IF(NOT(ISBLANK(Sheet1!AQ317)),Sheet1!AQ317,"")</f>
        <v>4</v>
      </c>
      <c r="AP315">
        <f>IF(NOT(ISBLANK(Sheet1!AR317)),Sheet1!AR317,"")</f>
        <v>0</v>
      </c>
      <c r="AQ315">
        <f>IF(NOT(ISBLANK(Sheet1!AS317)),Sheet1!AS317,"")</f>
        <v>0</v>
      </c>
      <c r="AR315">
        <f>IF(NOT(ISBLANK(Sheet1!AT317)),Sheet1!AT317,"")</f>
        <v>0</v>
      </c>
      <c r="AS315">
        <f>IF(NOT(ISBLANK(Sheet1!AU317)),Sheet1!AU317,"")</f>
        <v>0</v>
      </c>
      <c r="AT315">
        <f>IF(NOT(ISBLANK(Sheet1!AV317)),Sheet1!AV317,"")</f>
        <v>0</v>
      </c>
      <c r="AU315">
        <f>IF(NOT(ISBLANK(Sheet1!AW317)),Sheet1!AW317,"")</f>
        <v>0</v>
      </c>
      <c r="AV315">
        <f>IF(NOT(ISBLANK(Sheet1!AX317)),Sheet1!AX317,"")</f>
        <v>0</v>
      </c>
      <c r="AW315" t="str">
        <f>IF(NOT(ISBLANK(Sheet1!AZ317)),TEXT(Sheet1!AZ317,"hh:mm"),"")</f>
        <v>10:45</v>
      </c>
      <c r="AX315" t="str">
        <f>IF(NOT(ISBLANK(Sheet1!BA317)),TEXT(Sheet1!BA317,"hh:mm"),"")</f>
        <v>04:45</v>
      </c>
      <c r="AY315" t="str">
        <f>IF(NOT(ISBLANK(Sheet1!BB317)),Sheet1!BB317,"")</f>
        <v/>
      </c>
      <c r="AZ315" t="str">
        <f>IF(NOT(ISBLANK(Sheet1!BC317)),Sheet1!BC317,"")</f>
        <v/>
      </c>
      <c r="BA315" t="str">
        <f>IF(NOT(ISBLANK(Sheet1!BD317)),Sheet1!BD317,"")</f>
        <v/>
      </c>
      <c r="BB315" t="str">
        <f>IF(NOT(ISBLANK(Sheet1!BE317)),Sheet1!BE317,"")</f>
        <v/>
      </c>
      <c r="BC315" t="str">
        <f>IF(NOT(ISBLANK(Sheet1!BF317)),Sheet1!BF317,"")</f>
        <v/>
      </c>
      <c r="BD315" t="str">
        <f>IF(NOT(ISBLANK(Sheet1!BG317)),Sheet1!BG317,"")</f>
        <v/>
      </c>
      <c r="BE315" t="str">
        <f>IF(NOT(ISBLANK(Sheet1!BI317)),TEXT(Sheet1!BI317,"hh:mm"),"")</f>
        <v>07:00</v>
      </c>
      <c r="BF315" t="str">
        <f>IF(NOT(ISBLANK(Sheet1!BJ317)),TEXT(Sheet1!BJ317,"hh:mm"),"")</f>
        <v>05:00</v>
      </c>
      <c r="BG315" t="str">
        <f>IF(NOT(ISBLANK(Sheet1!BK317)),Sheet1!BK317,"")</f>
        <v/>
      </c>
      <c r="BH315" t="str">
        <f>IF(NOT(ISBLANK(Sheet1!BL317)),Sheet1!BL317,"")</f>
        <v/>
      </c>
      <c r="BI315" t="str">
        <f>IF(NOT(ISBLANK(Sheet1!BM317)),Sheet1!BM317,"")</f>
        <v/>
      </c>
      <c r="BJ315" t="str">
        <f>IF(NOT(ISBLANK(Sheet1!BN317)),Sheet1!BN317,"")</f>
        <v/>
      </c>
      <c r="BK315" t="str">
        <f>IF(NOT(ISBLANK(Sheet1!BO317)),Sheet1!BO317,"")</f>
        <v/>
      </c>
      <c r="BL315" t="str">
        <f>IF(NOT(ISBLANK(Sheet1!BP317)),Sheet1!BP317,"")</f>
        <v/>
      </c>
      <c r="BM315">
        <f t="shared" si="4"/>
        <v>6256</v>
      </c>
    </row>
    <row r="316" spans="1:65">
      <c r="A316">
        <f>Sheet1!A318</f>
        <v>315</v>
      </c>
      <c r="B316" t="str">
        <f>Sheet1!B318</f>
        <v>PW::PW0646::0300</v>
      </c>
      <c r="C316">
        <f>Sheet1!C318</f>
        <v>38.366619999999998</v>
      </c>
      <c r="D316">
        <f>Sheet1!D318</f>
        <v>-104.71409</v>
      </c>
      <c r="E316" t="str">
        <f>Sheet1!E318</f>
        <v>E Platteville Blvd</v>
      </c>
      <c r="F316" s="8">
        <f>Sheet1!F318</f>
        <v>45146</v>
      </c>
      <c r="G316" s="8">
        <f>Sheet1!G318</f>
        <v>45153</v>
      </c>
      <c r="H316" t="str">
        <f>Sheet1!H318</f>
        <v>N Matt Dr</v>
      </c>
      <c r="I316">
        <f>Sheet1!I318</f>
        <v>1737</v>
      </c>
      <c r="J316" t="str">
        <f>Sheet1!L318</f>
        <v>N Matt Dr</v>
      </c>
      <c r="K316">
        <f>Sheet1!M318</f>
        <v>1748</v>
      </c>
      <c r="L316" t="str">
        <f>IF(NOT(ISBLANK(Sheet1!P318)),Sheet1!P318,"")</f>
        <v/>
      </c>
      <c r="M316">
        <f>IF(NOT(ISBLANK(Sheet1!Q318)),Sheet1!Q318,"")</f>
        <v>3485</v>
      </c>
      <c r="N316" s="13">
        <f>IF(NOT(ISBLANK(Sheet1!S318)),Sheet1!S318,"")</f>
        <v>45</v>
      </c>
      <c r="O316">
        <f>IF(NOT(ISBLANK(Sheet1!T318)),Sheet1!T318,"")</f>
        <v>54</v>
      </c>
      <c r="P316" s="13">
        <f>IF(NOT(ISBLANK(Sheet1!V318)),Sheet1!V318,"")</f>
        <v>45</v>
      </c>
      <c r="Q316">
        <f>IF(NOT(ISBLANK(Sheet1!W318)),Sheet1!W318,"")</f>
        <v>55</v>
      </c>
      <c r="R316" t="str">
        <f>IF(NOT(ISBLANK(Sheet1!J318)),TEXT(Sheet1!J318,"hh:mm"),"")</f>
        <v>07:00</v>
      </c>
      <c r="S316" t="str">
        <f>IF(NOT(ISBLANK(Sheet1!K318)),TEXT(Sheet1!K318,"hh:mm"),"")</f>
        <v>05:00</v>
      </c>
      <c r="T316" t="str">
        <f>IF(NOT(ISBLANK(Sheet1!N318)),TEXT(Sheet1!N318,"hh:mm"),"")</f>
        <v>07:00</v>
      </c>
      <c r="U316" t="str">
        <f>IF(NOT(ISBLANK(Sheet1!O318)),TEXT(Sheet1!O318,"hh:mm"),"")</f>
        <v>05:00</v>
      </c>
      <c r="V316" t="str">
        <f>IF(NOT(ISBLANK(Sheet1!X318)),Sheet1!X318,"")</f>
        <v/>
      </c>
      <c r="W316" t="str">
        <f>IF(NOT(ISBLANK(Sheet1!Y318)),Sheet1!Y318,"")</f>
        <v/>
      </c>
      <c r="X316" t="str">
        <f>IF(NOT(ISBLANK(Sheet1!Z318)),Sheet1!Z318,"")</f>
        <v/>
      </c>
      <c r="Y316" t="str">
        <f>IF(NOT(ISBLANK(Sheet1!AA318)),Sheet1!AA318,"")</f>
        <v/>
      </c>
      <c r="Z316" t="str">
        <f>IF(NOT(ISBLANK(Sheet1!AB318)),Sheet1!AB318,"")</f>
        <v/>
      </c>
      <c r="AA316" t="str">
        <f>IF(NOT(ISBLANK(Sheet1!AC318)),Sheet1!AC318,"")</f>
        <v/>
      </c>
      <c r="AB316" t="str">
        <f>IF(NOT(ISBLANK(Sheet1!AD318)),Sheet1!AD318,"")</f>
        <v/>
      </c>
      <c r="AC316" t="str">
        <f>IF(NOT(ISBLANK(Sheet1!AE318)),Sheet1!AE318,"")</f>
        <v/>
      </c>
      <c r="AD316" t="str">
        <f>IF(NOT(ISBLANK(Sheet1!AF318)),Sheet1!AF318,"")</f>
        <v/>
      </c>
      <c r="AE316" t="str">
        <f>IF(NOT(ISBLANK(Sheet1!AG318)),Sheet1!AG318,"")</f>
        <v/>
      </c>
      <c r="AF316" t="str">
        <f>IF(NOT(ISBLANK(Sheet1!AH318)),Sheet1!AH318,"")</f>
        <v/>
      </c>
      <c r="AG316" t="str">
        <f>IF(NOT(ISBLANK(Sheet1!AI318)),Sheet1!AI318,"")</f>
        <v/>
      </c>
      <c r="AH316" t="str">
        <f>IF(NOT(ISBLANK(Sheet1!AJ318)),Sheet1!AJ318,"")</f>
        <v/>
      </c>
      <c r="AI316" t="str">
        <f>IF(NOT(ISBLANK(Sheet1!AK318)),Sheet1!AK318,"")</f>
        <v/>
      </c>
      <c r="AJ316" t="str">
        <f>IF(NOT(ISBLANK(Sheet1!AL318)),Sheet1!AL318,"")</f>
        <v/>
      </c>
      <c r="AK316" t="str">
        <f>IF(NOT(ISBLANK(Sheet1!AM318)),Sheet1!AM318,"")</f>
        <v/>
      </c>
      <c r="AL316" t="str">
        <f>IF(NOT(ISBLANK(Sheet1!AN318)),Sheet1!AN318,"")</f>
        <v/>
      </c>
      <c r="AM316" t="str">
        <f>IF(NOT(ISBLANK(Sheet1!AO318)),Sheet1!AO318,"")</f>
        <v/>
      </c>
      <c r="AN316" t="str">
        <f>IF(NOT(ISBLANK(Sheet1!AP318)),Sheet1!AP318,"")</f>
        <v/>
      </c>
      <c r="AO316" t="str">
        <f>IF(NOT(ISBLANK(Sheet1!AQ318)),Sheet1!AQ318,"")</f>
        <v/>
      </c>
      <c r="AP316" t="str">
        <f>IF(NOT(ISBLANK(Sheet1!AR318)),Sheet1!AR318,"")</f>
        <v/>
      </c>
      <c r="AQ316" t="str">
        <f>IF(NOT(ISBLANK(Sheet1!AS318)),Sheet1!AS318,"")</f>
        <v/>
      </c>
      <c r="AR316" t="str">
        <f>IF(NOT(ISBLANK(Sheet1!AT318)),Sheet1!AT318,"")</f>
        <v/>
      </c>
      <c r="AS316" t="str">
        <f>IF(NOT(ISBLANK(Sheet1!AU318)),Sheet1!AU318,"")</f>
        <v/>
      </c>
      <c r="AT316" t="str">
        <f>IF(NOT(ISBLANK(Sheet1!AV318)),Sheet1!AV318,"")</f>
        <v/>
      </c>
      <c r="AU316" t="str">
        <f>IF(NOT(ISBLANK(Sheet1!AW318)),Sheet1!AW318,"")</f>
        <v/>
      </c>
      <c r="AV316" t="str">
        <f>IF(NOT(ISBLANK(Sheet1!AX318)),Sheet1!AX318,"")</f>
        <v/>
      </c>
      <c r="AW316" t="str">
        <f>IF(NOT(ISBLANK(Sheet1!AZ318)),TEXT(Sheet1!AZ318,"hh:mm"),"")</f>
        <v>07:00</v>
      </c>
      <c r="AX316" t="str">
        <f>IF(NOT(ISBLANK(Sheet1!BA318)),TEXT(Sheet1!BA318,"hh:mm"),"")</f>
        <v>05:00</v>
      </c>
      <c r="AY316">
        <f>IF(NOT(ISBLANK(Sheet1!BB318)),Sheet1!BB318,"")</f>
        <v>77</v>
      </c>
      <c r="AZ316">
        <f>IF(NOT(ISBLANK(Sheet1!BC318)),Sheet1!BC318,"")</f>
        <v>0.6</v>
      </c>
      <c r="BA316">
        <f>IF(NOT(ISBLANK(Sheet1!BD318)),Sheet1!BD318,"")</f>
        <v>11719</v>
      </c>
      <c r="BB316">
        <f>IF(NOT(ISBLANK(Sheet1!BE318)),Sheet1!BE318,"")</f>
        <v>95.3</v>
      </c>
      <c r="BC316">
        <f>IF(NOT(ISBLANK(Sheet1!BF318)),Sheet1!BF318,"")</f>
        <v>506</v>
      </c>
      <c r="BD316">
        <f>IF(NOT(ISBLANK(Sheet1!BG318)),Sheet1!BG318,"")</f>
        <v>4.0999999999999996</v>
      </c>
      <c r="BE316" t="str">
        <f>IF(NOT(ISBLANK(Sheet1!BI318)),TEXT(Sheet1!BI318,"hh:mm"),"")</f>
        <v>07:00</v>
      </c>
      <c r="BF316" t="str">
        <f>IF(NOT(ISBLANK(Sheet1!BJ318)),TEXT(Sheet1!BJ318,"hh:mm"),"")</f>
        <v>05:00</v>
      </c>
      <c r="BG316">
        <f>IF(NOT(ISBLANK(Sheet1!BK318)),Sheet1!BK318,"")</f>
        <v>86</v>
      </c>
      <c r="BH316">
        <f>IF(NOT(ISBLANK(Sheet1!BL318)),Sheet1!BL318,"")</f>
        <v>0.7</v>
      </c>
      <c r="BI316">
        <f>IF(NOT(ISBLANK(Sheet1!BM318)),Sheet1!BM318,"")</f>
        <v>11762</v>
      </c>
      <c r="BJ316">
        <f>IF(NOT(ISBLANK(Sheet1!BN318)),Sheet1!BN318,"")</f>
        <v>95</v>
      </c>
      <c r="BK316">
        <f>IF(NOT(ISBLANK(Sheet1!BO318)),Sheet1!BO318,"")</f>
        <v>528</v>
      </c>
      <c r="BL316">
        <f>IF(NOT(ISBLANK(Sheet1!BP318)),Sheet1!BP318,"")</f>
        <v>4.3</v>
      </c>
      <c r="BM316">
        <f t="shared" si="4"/>
        <v>3485</v>
      </c>
    </row>
    <row r="317" spans="1:65">
      <c r="A317">
        <f>Sheet1!A319</f>
        <v>316</v>
      </c>
      <c r="B317" t="str">
        <f>Sheet1!B319</f>
        <v>PW::PW0878::0100</v>
      </c>
      <c r="C317">
        <f>Sheet1!C319</f>
        <v>38.308999999999997</v>
      </c>
      <c r="D317">
        <f>Sheet1!D319</f>
        <v>-104.727389</v>
      </c>
      <c r="E317" t="str">
        <f>Sheet1!E319</f>
        <v>S Bayfield Ave</v>
      </c>
      <c r="F317" s="8">
        <f>Sheet1!F319</f>
        <v>45147</v>
      </c>
      <c r="G317" s="8">
        <f>Sheet1!G319</f>
        <v>45154</v>
      </c>
      <c r="H317" t="str">
        <f>Sheet1!H319</f>
        <v>S Maher Dr</v>
      </c>
      <c r="I317">
        <f>Sheet1!I319</f>
        <v>210</v>
      </c>
      <c r="J317" t="str">
        <f>Sheet1!L319</f>
        <v>S Maher Dr</v>
      </c>
      <c r="K317">
        <f>Sheet1!M319</f>
        <v>191</v>
      </c>
      <c r="L317" t="str">
        <f>IF(NOT(ISBLANK(Sheet1!P319)),Sheet1!P319,"")</f>
        <v/>
      </c>
      <c r="M317">
        <f>IF(NOT(ISBLANK(Sheet1!Q319)),Sheet1!Q319,"")</f>
        <v>401</v>
      </c>
      <c r="N317" s="13">
        <f>IF(NOT(ISBLANK(Sheet1!S319)),Sheet1!S319,"")</f>
        <v>30</v>
      </c>
      <c r="O317" t="str">
        <f>IF(NOT(ISBLANK(Sheet1!T319)),Sheet1!T319,"")</f>
        <v/>
      </c>
      <c r="P317" s="13">
        <f>IF(NOT(ISBLANK(Sheet1!V319)),Sheet1!V319,"")</f>
        <v>30</v>
      </c>
      <c r="Q317" t="str">
        <f>IF(NOT(ISBLANK(Sheet1!W319)),Sheet1!W319,"")</f>
        <v/>
      </c>
      <c r="R317" t="str">
        <f>IF(NOT(ISBLANK(Sheet1!J319)),TEXT(Sheet1!J319,"hh:mm"),"")</f>
        <v>07:00</v>
      </c>
      <c r="S317" t="str">
        <f>IF(NOT(ISBLANK(Sheet1!K319)),TEXT(Sheet1!K319,"hh:mm"),"")</f>
        <v>03:00</v>
      </c>
      <c r="T317" t="str">
        <f>IF(NOT(ISBLANK(Sheet1!N319)),TEXT(Sheet1!N319,"hh:mm"),"")</f>
        <v>07:00</v>
      </c>
      <c r="U317" t="str">
        <f>IF(NOT(ISBLANK(Sheet1!O319)),TEXT(Sheet1!O319,"hh:mm"),"")</f>
        <v>03:00</v>
      </c>
      <c r="V317" t="str">
        <f>IF(NOT(ISBLANK(Sheet1!X319)),Sheet1!X319,"")</f>
        <v/>
      </c>
      <c r="W317" t="str">
        <f>IF(NOT(ISBLANK(Sheet1!Y319)),Sheet1!Y319,"")</f>
        <v/>
      </c>
      <c r="X317" t="str">
        <f>IF(NOT(ISBLANK(Sheet1!Z319)),Sheet1!Z319,"")</f>
        <v/>
      </c>
      <c r="Y317" t="str">
        <f>IF(NOT(ISBLANK(Sheet1!AA319)),Sheet1!AA319,"")</f>
        <v/>
      </c>
      <c r="Z317" t="str">
        <f>IF(NOT(ISBLANK(Sheet1!AB319)),Sheet1!AB319,"")</f>
        <v/>
      </c>
      <c r="AA317" t="str">
        <f>IF(NOT(ISBLANK(Sheet1!AC319)),Sheet1!AC319,"")</f>
        <v/>
      </c>
      <c r="AB317" t="str">
        <f>IF(NOT(ISBLANK(Sheet1!AD319)),Sheet1!AD319,"")</f>
        <v/>
      </c>
      <c r="AC317" t="str">
        <f>IF(NOT(ISBLANK(Sheet1!AE319)),Sheet1!AE319,"")</f>
        <v/>
      </c>
      <c r="AD317" t="str">
        <f>IF(NOT(ISBLANK(Sheet1!AF319)),Sheet1!AF319,"")</f>
        <v/>
      </c>
      <c r="AE317" t="str">
        <f>IF(NOT(ISBLANK(Sheet1!AG319)),Sheet1!AG319,"")</f>
        <v/>
      </c>
      <c r="AF317" t="str">
        <f>IF(NOT(ISBLANK(Sheet1!AH319)),Sheet1!AH319,"")</f>
        <v/>
      </c>
      <c r="AG317" t="str">
        <f>IF(NOT(ISBLANK(Sheet1!AI319)),Sheet1!AI319,"")</f>
        <v/>
      </c>
      <c r="AH317" t="str">
        <f>IF(NOT(ISBLANK(Sheet1!AJ319)),Sheet1!AJ319,"")</f>
        <v/>
      </c>
      <c r="AI317" t="str">
        <f>IF(NOT(ISBLANK(Sheet1!AK319)),Sheet1!AK319,"")</f>
        <v/>
      </c>
      <c r="AJ317" t="str">
        <f>IF(NOT(ISBLANK(Sheet1!AL319)),Sheet1!AL319,"")</f>
        <v/>
      </c>
      <c r="AK317" t="str">
        <f>IF(NOT(ISBLANK(Sheet1!AM319)),Sheet1!AM319,"")</f>
        <v/>
      </c>
      <c r="AL317" t="str">
        <f>IF(NOT(ISBLANK(Sheet1!AN319)),Sheet1!AN319,"")</f>
        <v/>
      </c>
      <c r="AM317" t="str">
        <f>IF(NOT(ISBLANK(Sheet1!AO319)),Sheet1!AO319,"")</f>
        <v/>
      </c>
      <c r="AN317" t="str">
        <f>IF(NOT(ISBLANK(Sheet1!AP319)),Sheet1!AP319,"")</f>
        <v/>
      </c>
      <c r="AO317" t="str">
        <f>IF(NOT(ISBLANK(Sheet1!AQ319)),Sheet1!AQ319,"")</f>
        <v/>
      </c>
      <c r="AP317" t="str">
        <f>IF(NOT(ISBLANK(Sheet1!AR319)),Sheet1!AR319,"")</f>
        <v/>
      </c>
      <c r="AQ317" t="str">
        <f>IF(NOT(ISBLANK(Sheet1!AS319)),Sheet1!AS319,"")</f>
        <v/>
      </c>
      <c r="AR317" t="str">
        <f>IF(NOT(ISBLANK(Sheet1!AT319)),Sheet1!AT319,"")</f>
        <v/>
      </c>
      <c r="AS317" t="str">
        <f>IF(NOT(ISBLANK(Sheet1!AU319)),Sheet1!AU319,"")</f>
        <v/>
      </c>
      <c r="AT317" t="str">
        <f>IF(NOT(ISBLANK(Sheet1!AV319)),Sheet1!AV319,"")</f>
        <v/>
      </c>
      <c r="AU317" t="str">
        <f>IF(NOT(ISBLANK(Sheet1!AW319)),Sheet1!AW319,"")</f>
        <v/>
      </c>
      <c r="AV317" t="str">
        <f>IF(NOT(ISBLANK(Sheet1!AX319)),Sheet1!AX319,"")</f>
        <v/>
      </c>
      <c r="AW317" t="str">
        <f>IF(NOT(ISBLANK(Sheet1!AZ319)),TEXT(Sheet1!AZ319,"hh:mm"),"")</f>
        <v>07:00</v>
      </c>
      <c r="AX317" t="str">
        <f>IF(NOT(ISBLANK(Sheet1!BA319)),TEXT(Sheet1!BA319,"hh:mm"),"")</f>
        <v>03:00</v>
      </c>
      <c r="AY317">
        <f>IF(NOT(ISBLANK(Sheet1!BB319)),Sheet1!BB319,"")</f>
        <v>3</v>
      </c>
      <c r="AZ317">
        <f>IF(NOT(ISBLANK(Sheet1!BC319)),Sheet1!BC319,"")</f>
        <v>0.2</v>
      </c>
      <c r="BA317">
        <f>IF(NOT(ISBLANK(Sheet1!BD319)),Sheet1!BD319,"")</f>
        <v>1432</v>
      </c>
      <c r="BB317">
        <f>IF(NOT(ISBLANK(Sheet1!BE319)),Sheet1!BE319,"")</f>
        <v>98.4</v>
      </c>
      <c r="BC317">
        <f>IF(NOT(ISBLANK(Sheet1!BF319)),Sheet1!BF319,"")</f>
        <v>21</v>
      </c>
      <c r="BD317">
        <f>IF(NOT(ISBLANK(Sheet1!BG319)),Sheet1!BG319,"")</f>
        <v>1.4</v>
      </c>
      <c r="BE317" t="str">
        <f>IF(NOT(ISBLANK(Sheet1!BI319)),TEXT(Sheet1!BI319,"hh:mm"),"")</f>
        <v>07:00</v>
      </c>
      <c r="BF317" t="str">
        <f>IF(NOT(ISBLANK(Sheet1!BJ319)),TEXT(Sheet1!BJ319,"hh:mm"),"")</f>
        <v>03:00</v>
      </c>
      <c r="BG317">
        <f>IF(NOT(ISBLANK(Sheet1!BK319)),Sheet1!BK319,"")</f>
        <v>24</v>
      </c>
      <c r="BH317">
        <f>IF(NOT(ISBLANK(Sheet1!BL319)),Sheet1!BL319,"")</f>
        <v>1.8</v>
      </c>
      <c r="BI317">
        <f>IF(NOT(ISBLANK(Sheet1!BM319)),Sheet1!BM319,"")</f>
        <v>1266</v>
      </c>
      <c r="BJ317">
        <f>IF(NOT(ISBLANK(Sheet1!BN319)),Sheet1!BN319,"")</f>
        <v>95.4</v>
      </c>
      <c r="BK317">
        <f>IF(NOT(ISBLANK(Sheet1!BO319)),Sheet1!BO319,"")</f>
        <v>37</v>
      </c>
      <c r="BL317">
        <f>IF(NOT(ISBLANK(Sheet1!BP319)),Sheet1!BP319,"")</f>
        <v>2.8</v>
      </c>
      <c r="BM317">
        <f t="shared" si="4"/>
        <v>401</v>
      </c>
    </row>
    <row r="318" spans="1:65">
      <c r="A318">
        <f>Sheet1!A320</f>
        <v>317</v>
      </c>
      <c r="B318" t="str">
        <f>Sheet1!B320</f>
        <v>PW::PW0655::0840</v>
      </c>
      <c r="C318">
        <f>Sheet1!C320</f>
        <v>38.383222000000004</v>
      </c>
      <c r="D318">
        <f>Sheet1!D320</f>
        <v>-104.66936099999999</v>
      </c>
      <c r="E318" t="str">
        <f>Sheet1!E320</f>
        <v>N Purcell Blvd</v>
      </c>
      <c r="F318" s="8">
        <f>Sheet1!F320</f>
        <v>45147</v>
      </c>
      <c r="G318" s="8">
        <f>Sheet1!G320</f>
        <v>45154</v>
      </c>
      <c r="H318" t="str">
        <f>Sheet1!H320</f>
        <v>N Maverick Dr</v>
      </c>
      <c r="I318">
        <f>Sheet1!I320</f>
        <v>3528</v>
      </c>
      <c r="J318" t="str">
        <f>Sheet1!L320</f>
        <v>N Maverick Dr</v>
      </c>
      <c r="K318">
        <f>Sheet1!M320</f>
        <v>3856</v>
      </c>
      <c r="L318" t="str">
        <f>IF(NOT(ISBLANK(Sheet1!P320)),Sheet1!P320,"")</f>
        <v/>
      </c>
      <c r="M318">
        <f>IF(NOT(ISBLANK(Sheet1!Q320)),Sheet1!Q320,"")</f>
        <v>7384</v>
      </c>
      <c r="N318" s="13">
        <f>IF(NOT(ISBLANK(Sheet1!S320)),Sheet1!S320,"")</f>
        <v>45</v>
      </c>
      <c r="O318">
        <f>IF(NOT(ISBLANK(Sheet1!T320)),Sheet1!T320,"")</f>
        <v>53</v>
      </c>
      <c r="P318" s="13">
        <f>IF(NOT(ISBLANK(Sheet1!V320)),Sheet1!V320,"")</f>
        <v>45</v>
      </c>
      <c r="Q318">
        <f>IF(NOT(ISBLANK(Sheet1!W320)),Sheet1!W320,"")</f>
        <v>56</v>
      </c>
      <c r="R318" t="str">
        <f>IF(NOT(ISBLANK(Sheet1!J320)),TEXT(Sheet1!J320,"hh:mm"),"")</f>
        <v>06:00</v>
      </c>
      <c r="S318" t="str">
        <f>IF(NOT(ISBLANK(Sheet1!K320)),TEXT(Sheet1!K320,"hh:mm"),"")</f>
        <v>04:00</v>
      </c>
      <c r="T318" t="str">
        <f>IF(NOT(ISBLANK(Sheet1!N320)),TEXT(Sheet1!N320,"hh:mm"),"")</f>
        <v>07:00</v>
      </c>
      <c r="U318" t="str">
        <f>IF(NOT(ISBLANK(Sheet1!O320)),TEXT(Sheet1!O320,"hh:mm"),"")</f>
        <v>05:00</v>
      </c>
      <c r="V318" t="str">
        <f>IF(NOT(ISBLANK(Sheet1!X320)),Sheet1!X320,"")</f>
        <v/>
      </c>
      <c r="W318" t="str">
        <f>IF(NOT(ISBLANK(Sheet1!Y320)),Sheet1!Y320,"")</f>
        <v/>
      </c>
      <c r="X318" t="str">
        <f>IF(NOT(ISBLANK(Sheet1!Z320)),Sheet1!Z320,"")</f>
        <v/>
      </c>
      <c r="Y318" t="str">
        <f>IF(NOT(ISBLANK(Sheet1!AA320)),Sheet1!AA320,"")</f>
        <v/>
      </c>
      <c r="Z318" t="str">
        <f>IF(NOT(ISBLANK(Sheet1!AB320)),Sheet1!AB320,"")</f>
        <v/>
      </c>
      <c r="AA318" t="str">
        <f>IF(NOT(ISBLANK(Sheet1!AC320)),Sheet1!AC320,"")</f>
        <v/>
      </c>
      <c r="AB318" t="str">
        <f>IF(NOT(ISBLANK(Sheet1!AD320)),Sheet1!AD320,"")</f>
        <v/>
      </c>
      <c r="AC318" t="str">
        <f>IF(NOT(ISBLANK(Sheet1!AE320)),Sheet1!AE320,"")</f>
        <v/>
      </c>
      <c r="AD318" t="str">
        <f>IF(NOT(ISBLANK(Sheet1!AF320)),Sheet1!AF320,"")</f>
        <v/>
      </c>
      <c r="AE318" t="str">
        <f>IF(NOT(ISBLANK(Sheet1!AG320)),Sheet1!AG320,"")</f>
        <v/>
      </c>
      <c r="AF318" t="str">
        <f>IF(NOT(ISBLANK(Sheet1!AH320)),Sheet1!AH320,"")</f>
        <v/>
      </c>
      <c r="AG318" t="str">
        <f>IF(NOT(ISBLANK(Sheet1!AI320)),Sheet1!AI320,"")</f>
        <v/>
      </c>
      <c r="AH318" t="str">
        <f>IF(NOT(ISBLANK(Sheet1!AJ320)),Sheet1!AJ320,"")</f>
        <v/>
      </c>
      <c r="AI318" t="str">
        <f>IF(NOT(ISBLANK(Sheet1!AK320)),Sheet1!AK320,"")</f>
        <v/>
      </c>
      <c r="AJ318" t="str">
        <f>IF(NOT(ISBLANK(Sheet1!AL320)),Sheet1!AL320,"")</f>
        <v/>
      </c>
      <c r="AK318" t="str">
        <f>IF(NOT(ISBLANK(Sheet1!AM320)),Sheet1!AM320,"")</f>
        <v/>
      </c>
      <c r="AL318" t="str">
        <f>IF(NOT(ISBLANK(Sheet1!AN320)),Sheet1!AN320,"")</f>
        <v/>
      </c>
      <c r="AM318" t="str">
        <f>IF(NOT(ISBLANK(Sheet1!AO320)),Sheet1!AO320,"")</f>
        <v/>
      </c>
      <c r="AN318" t="str">
        <f>IF(NOT(ISBLANK(Sheet1!AP320)),Sheet1!AP320,"")</f>
        <v/>
      </c>
      <c r="AO318" t="str">
        <f>IF(NOT(ISBLANK(Sheet1!AQ320)),Sheet1!AQ320,"")</f>
        <v/>
      </c>
      <c r="AP318" t="str">
        <f>IF(NOT(ISBLANK(Sheet1!AR320)),Sheet1!AR320,"")</f>
        <v/>
      </c>
      <c r="AQ318" t="str">
        <f>IF(NOT(ISBLANK(Sheet1!AS320)),Sheet1!AS320,"")</f>
        <v/>
      </c>
      <c r="AR318" t="str">
        <f>IF(NOT(ISBLANK(Sheet1!AT320)),Sheet1!AT320,"")</f>
        <v/>
      </c>
      <c r="AS318" t="str">
        <f>IF(NOT(ISBLANK(Sheet1!AU320)),Sheet1!AU320,"")</f>
        <v/>
      </c>
      <c r="AT318" t="str">
        <f>IF(NOT(ISBLANK(Sheet1!AV320)),Sheet1!AV320,"")</f>
        <v/>
      </c>
      <c r="AU318" t="str">
        <f>IF(NOT(ISBLANK(Sheet1!AW320)),Sheet1!AW320,"")</f>
        <v/>
      </c>
      <c r="AV318" t="str">
        <f>IF(NOT(ISBLANK(Sheet1!AX320)),Sheet1!AX320,"")</f>
        <v/>
      </c>
      <c r="AW318" t="str">
        <f>IF(NOT(ISBLANK(Sheet1!AZ320)),TEXT(Sheet1!AZ320,"hh:mm"),"")</f>
        <v>06:00</v>
      </c>
      <c r="AX318" t="str">
        <f>IF(NOT(ISBLANK(Sheet1!BA320)),TEXT(Sheet1!BA320,"hh:mm"),"")</f>
        <v>04:00</v>
      </c>
      <c r="AY318">
        <f>IF(NOT(ISBLANK(Sheet1!BB320)),Sheet1!BB320,"")</f>
        <v>5</v>
      </c>
      <c r="AZ318">
        <f>IF(NOT(ISBLANK(Sheet1!BC320)),Sheet1!BC320,"")</f>
        <v>0</v>
      </c>
      <c r="BA318">
        <f>IF(NOT(ISBLANK(Sheet1!BD320)),Sheet1!BD320,"")</f>
        <v>26388</v>
      </c>
      <c r="BB318">
        <f>IF(NOT(ISBLANK(Sheet1!BE320)),Sheet1!BE320,"")</f>
        <v>93.5</v>
      </c>
      <c r="BC318">
        <f>IF(NOT(ISBLANK(Sheet1!BF320)),Sheet1!BF320,"")</f>
        <v>1829</v>
      </c>
      <c r="BD318">
        <f>IF(NOT(ISBLANK(Sheet1!BG320)),Sheet1!BG320,"")</f>
        <v>6.5</v>
      </c>
      <c r="BE318" t="str">
        <f>IF(NOT(ISBLANK(Sheet1!BI320)),TEXT(Sheet1!BI320,"hh:mm"),"")</f>
        <v>07:00</v>
      </c>
      <c r="BF318" t="str">
        <f>IF(NOT(ISBLANK(Sheet1!BJ320)),TEXT(Sheet1!BJ320,"hh:mm"),"")</f>
        <v>05:00</v>
      </c>
      <c r="BG318">
        <f>IF(NOT(ISBLANK(Sheet1!BK320)),Sheet1!BK320,"")</f>
        <v>673</v>
      </c>
      <c r="BH318">
        <f>IF(NOT(ISBLANK(Sheet1!BL320)),Sheet1!BL320,"")</f>
        <v>2.2000000000000002</v>
      </c>
      <c r="BI318">
        <f>IF(NOT(ISBLANK(Sheet1!BM320)),Sheet1!BM320,"")</f>
        <v>28928</v>
      </c>
      <c r="BJ318">
        <f>IF(NOT(ISBLANK(Sheet1!BN320)),Sheet1!BN320,"")</f>
        <v>93.8</v>
      </c>
      <c r="BK318">
        <f>IF(NOT(ISBLANK(Sheet1!BO320)),Sheet1!BO320,"")</f>
        <v>1247</v>
      </c>
      <c r="BL318">
        <f>IF(NOT(ISBLANK(Sheet1!BP320)),Sheet1!BP320,"")</f>
        <v>4</v>
      </c>
      <c r="BM318">
        <f t="shared" si="4"/>
        <v>7384</v>
      </c>
    </row>
    <row r="319" spans="1:65">
      <c r="A319">
        <f>Sheet1!A321</f>
        <v>318</v>
      </c>
      <c r="B319" t="str">
        <f>Sheet1!B321</f>
        <v>PW::PW0655::0500</v>
      </c>
      <c r="C319">
        <f>Sheet1!C321</f>
        <v>38.323082999999997</v>
      </c>
      <c r="D319">
        <f>Sheet1!D321</f>
        <v>-104.70183299999999</v>
      </c>
      <c r="E319" t="str">
        <f>Sheet1!E321</f>
        <v>Purcell Blvd</v>
      </c>
      <c r="F319" s="8">
        <f>Sheet1!F321</f>
        <v>45147</v>
      </c>
      <c r="G319" s="8">
        <f>Sheet1!G321</f>
        <v>45154</v>
      </c>
      <c r="H319">
        <f>Sheet1!H321</f>
        <v>0</v>
      </c>
      <c r="I319">
        <f>Sheet1!I321</f>
        <v>0</v>
      </c>
      <c r="J319">
        <f>Sheet1!L321</f>
        <v>0</v>
      </c>
      <c r="K319">
        <f>Sheet1!M321</f>
        <v>0</v>
      </c>
      <c r="L319">
        <f>IF(NOT(ISBLANK(Sheet1!P321)),Sheet1!P321,"")</f>
        <v>0</v>
      </c>
      <c r="M319">
        <f>IF(NOT(ISBLANK(Sheet1!Q321)),Sheet1!Q321,"")</f>
        <v>0</v>
      </c>
      <c r="N319" s="13" t="str">
        <f>IF(NOT(ISBLANK(Sheet1!S321)),Sheet1!S321,"")</f>
        <v/>
      </c>
      <c r="O319" t="str">
        <f>IF(NOT(ISBLANK(Sheet1!T321)),Sheet1!T321,"")</f>
        <v/>
      </c>
      <c r="P319" s="13">
        <f>IF(NOT(ISBLANK(Sheet1!V321)),Sheet1!V321,"")</f>
        <v>0</v>
      </c>
      <c r="Q319" t="str">
        <f>IF(NOT(ISBLANK(Sheet1!W321)),Sheet1!W321,"")</f>
        <v/>
      </c>
      <c r="R319" t="str">
        <f>IF(NOT(ISBLANK(Sheet1!J321)),TEXT(Sheet1!J321,"hh:mm"),"")</f>
        <v/>
      </c>
      <c r="S319" t="str">
        <f>IF(NOT(ISBLANK(Sheet1!K321)),TEXT(Sheet1!K321,"hh:mm"),"")</f>
        <v/>
      </c>
      <c r="T319" t="str">
        <f>IF(NOT(ISBLANK(Sheet1!N321)),TEXT(Sheet1!N321,"hh:mm"),"")</f>
        <v/>
      </c>
      <c r="U319" t="str">
        <f>IF(NOT(ISBLANK(Sheet1!O321)),TEXT(Sheet1!O321,"hh:mm"),"")</f>
        <v/>
      </c>
      <c r="V319" t="str">
        <f>IF(NOT(ISBLANK(Sheet1!X321)),Sheet1!X321,"")</f>
        <v/>
      </c>
      <c r="W319" t="str">
        <f>IF(NOT(ISBLANK(Sheet1!Y321)),Sheet1!Y321,"")</f>
        <v/>
      </c>
      <c r="X319" t="str">
        <f>IF(NOT(ISBLANK(Sheet1!Z321)),Sheet1!Z321,"")</f>
        <v/>
      </c>
      <c r="Y319" t="str">
        <f>IF(NOT(ISBLANK(Sheet1!AA321)),Sheet1!AA321,"")</f>
        <v/>
      </c>
      <c r="Z319" t="str">
        <f>IF(NOT(ISBLANK(Sheet1!AB321)),Sheet1!AB321,"")</f>
        <v/>
      </c>
      <c r="AA319" t="str">
        <f>IF(NOT(ISBLANK(Sheet1!AC321)),Sheet1!AC321,"")</f>
        <v/>
      </c>
      <c r="AB319" t="str">
        <f>IF(NOT(ISBLANK(Sheet1!AD321)),Sheet1!AD321,"")</f>
        <v/>
      </c>
      <c r="AC319" t="str">
        <f>IF(NOT(ISBLANK(Sheet1!AE321)),Sheet1!AE321,"")</f>
        <v/>
      </c>
      <c r="AD319" t="str">
        <f>IF(NOT(ISBLANK(Sheet1!AF321)),Sheet1!AF321,"")</f>
        <v/>
      </c>
      <c r="AE319" t="str">
        <f>IF(NOT(ISBLANK(Sheet1!AG321)),Sheet1!AG321,"")</f>
        <v/>
      </c>
      <c r="AF319" t="str">
        <f>IF(NOT(ISBLANK(Sheet1!AH321)),Sheet1!AH321,"")</f>
        <v/>
      </c>
      <c r="AG319" t="str">
        <f>IF(NOT(ISBLANK(Sheet1!AI321)),Sheet1!AI321,"")</f>
        <v/>
      </c>
      <c r="AH319" t="str">
        <f>IF(NOT(ISBLANK(Sheet1!AJ321)),Sheet1!AJ321,"")</f>
        <v/>
      </c>
      <c r="AI319" t="str">
        <f>IF(NOT(ISBLANK(Sheet1!AK321)),Sheet1!AK321,"")</f>
        <v/>
      </c>
      <c r="AJ319" t="str">
        <f>IF(NOT(ISBLANK(Sheet1!AL321)),Sheet1!AL321,"")</f>
        <v/>
      </c>
      <c r="AK319" t="str">
        <f>IF(NOT(ISBLANK(Sheet1!AM321)),Sheet1!AM321,"")</f>
        <v/>
      </c>
      <c r="AL319" t="str">
        <f>IF(NOT(ISBLANK(Sheet1!AN321)),Sheet1!AN321,"")</f>
        <v/>
      </c>
      <c r="AM319" t="str">
        <f>IF(NOT(ISBLANK(Sheet1!AO321)),Sheet1!AO321,"")</f>
        <v/>
      </c>
      <c r="AN319" t="str">
        <f>IF(NOT(ISBLANK(Sheet1!AP321)),Sheet1!AP321,"")</f>
        <v/>
      </c>
      <c r="AO319" t="str">
        <f>IF(NOT(ISBLANK(Sheet1!AQ321)),Sheet1!AQ321,"")</f>
        <v/>
      </c>
      <c r="AP319" t="str">
        <f>IF(NOT(ISBLANK(Sheet1!AR321)),Sheet1!AR321,"")</f>
        <v/>
      </c>
      <c r="AQ319" t="str">
        <f>IF(NOT(ISBLANK(Sheet1!AS321)),Sheet1!AS321,"")</f>
        <v/>
      </c>
      <c r="AR319" t="str">
        <f>IF(NOT(ISBLANK(Sheet1!AT321)),Sheet1!AT321,"")</f>
        <v/>
      </c>
      <c r="AS319" t="str">
        <f>IF(NOT(ISBLANK(Sheet1!AU321)),Sheet1!AU321,"")</f>
        <v/>
      </c>
      <c r="AT319" t="str">
        <f>IF(NOT(ISBLANK(Sheet1!AV321)),Sheet1!AV321,"")</f>
        <v/>
      </c>
      <c r="AU319" t="str">
        <f>IF(NOT(ISBLANK(Sheet1!AW321)),Sheet1!AW321,"")</f>
        <v/>
      </c>
      <c r="AV319" t="str">
        <f>IF(NOT(ISBLANK(Sheet1!AX321)),Sheet1!AX321,"")</f>
        <v/>
      </c>
      <c r="AW319" t="str">
        <f>IF(NOT(ISBLANK(Sheet1!AZ321)),TEXT(Sheet1!AZ321,"hh:mm"),"")</f>
        <v>00:00</v>
      </c>
      <c r="AX319" t="str">
        <f>IF(NOT(ISBLANK(Sheet1!BA321)),TEXT(Sheet1!BA321,"hh:mm"),"")</f>
        <v>00:00</v>
      </c>
      <c r="AY319" t="str">
        <f>IF(NOT(ISBLANK(Sheet1!BB321)),Sheet1!BB321,"")</f>
        <v/>
      </c>
      <c r="AZ319" t="str">
        <f>IF(NOT(ISBLANK(Sheet1!BC321)),Sheet1!BC321,"")</f>
        <v/>
      </c>
      <c r="BA319" t="str">
        <f>IF(NOT(ISBLANK(Sheet1!BD321)),Sheet1!BD321,"")</f>
        <v/>
      </c>
      <c r="BB319" t="str">
        <f>IF(NOT(ISBLANK(Sheet1!BE321)),Sheet1!BE321,"")</f>
        <v/>
      </c>
      <c r="BC319" t="str">
        <f>IF(NOT(ISBLANK(Sheet1!BF321)),Sheet1!BF321,"")</f>
        <v/>
      </c>
      <c r="BD319" t="str">
        <f>IF(NOT(ISBLANK(Sheet1!BG321)),Sheet1!BG321,"")</f>
        <v/>
      </c>
      <c r="BE319" t="str">
        <f>IF(NOT(ISBLANK(Sheet1!BI321)),TEXT(Sheet1!BI321,"hh:mm"),"")</f>
        <v>00:00</v>
      </c>
      <c r="BF319" t="str">
        <f>IF(NOT(ISBLANK(Sheet1!BJ321)),TEXT(Sheet1!BJ321,"hh:mm"),"")</f>
        <v>00:00</v>
      </c>
      <c r="BG319" t="str">
        <f>IF(NOT(ISBLANK(Sheet1!BK321)),Sheet1!BK321,"")</f>
        <v/>
      </c>
      <c r="BH319" t="str">
        <f>IF(NOT(ISBLANK(Sheet1!BL321)),Sheet1!BL321,"")</f>
        <v/>
      </c>
      <c r="BI319" t="str">
        <f>IF(NOT(ISBLANK(Sheet1!BM321)),Sheet1!BM321,"")</f>
        <v/>
      </c>
      <c r="BJ319" t="str">
        <f>IF(NOT(ISBLANK(Sheet1!BN321)),Sheet1!BN321,"")</f>
        <v/>
      </c>
      <c r="BK319" t="str">
        <f>IF(NOT(ISBLANK(Sheet1!BO321)),Sheet1!BO321,"")</f>
        <v/>
      </c>
      <c r="BL319" t="str">
        <f>IF(NOT(ISBLANK(Sheet1!BP321)),Sheet1!BP321,"")</f>
        <v/>
      </c>
      <c r="BM319">
        <f t="shared" si="4"/>
        <v>0</v>
      </c>
    </row>
    <row r="320" spans="1:65">
      <c r="A320">
        <f>Sheet1!A322</f>
        <v>319</v>
      </c>
      <c r="B320" t="str">
        <f>Sheet1!B322</f>
        <v>None</v>
      </c>
      <c r="C320">
        <f>Sheet1!C322</f>
        <v>38.383972</v>
      </c>
      <c r="D320">
        <f>Sheet1!D322</f>
        <v>-104.639611</v>
      </c>
      <c r="E320" t="str">
        <f>Sheet1!E322</f>
        <v>E Sandra Ln</v>
      </c>
      <c r="F320" s="8">
        <f>Sheet1!F322</f>
        <v>45148</v>
      </c>
      <c r="G320" s="8">
        <f>Sheet1!G322</f>
        <v>45155</v>
      </c>
      <c r="H320" t="str">
        <f>Sheet1!H322</f>
        <v>Fairbanks Dr</v>
      </c>
      <c r="I320">
        <f>Sheet1!I322</f>
        <v>9</v>
      </c>
      <c r="J320" t="str">
        <f>Sheet1!L322</f>
        <v>Fairbanks Dr</v>
      </c>
      <c r="K320">
        <f>Sheet1!M322</f>
        <v>7</v>
      </c>
      <c r="L320">
        <f>IF(NOT(ISBLANK(Sheet1!P322)),Sheet1!P322,"")</f>
        <v>16</v>
      </c>
      <c r="M320" t="str">
        <f>IF(NOT(ISBLANK(Sheet1!Q322)),Sheet1!Q322,"")</f>
        <v/>
      </c>
      <c r="N320" s="13">
        <f>IF(NOT(ISBLANK(Sheet1!S322)),Sheet1!S322,"")</f>
        <v>30</v>
      </c>
      <c r="O320" t="str">
        <f>IF(NOT(ISBLANK(Sheet1!T322)),Sheet1!T322,"")</f>
        <v/>
      </c>
      <c r="P320" s="13">
        <f>IF(NOT(ISBLANK(Sheet1!V322)),Sheet1!V322,"")</f>
        <v>30</v>
      </c>
      <c r="Q320" t="str">
        <f>IF(NOT(ISBLANK(Sheet1!W322)),Sheet1!W322,"")</f>
        <v/>
      </c>
      <c r="R320" t="str">
        <f>IF(NOT(ISBLANK(Sheet1!J322)),TEXT(Sheet1!J322,"hh:mm"),"")</f>
        <v>11:00</v>
      </c>
      <c r="S320" t="str">
        <f>IF(NOT(ISBLANK(Sheet1!K322)),TEXT(Sheet1!K322,"hh:mm"),"")</f>
        <v>07:00</v>
      </c>
      <c r="T320" t="str">
        <f>IF(NOT(ISBLANK(Sheet1!N322)),TEXT(Sheet1!N322,"hh:mm"),"")</f>
        <v>05:30</v>
      </c>
      <c r="U320" t="str">
        <f>IF(NOT(ISBLANK(Sheet1!O322)),TEXT(Sheet1!O322,"hh:mm"),"")</f>
        <v>04:45</v>
      </c>
      <c r="V320">
        <f>IF(NOT(ISBLANK(Sheet1!X322)),Sheet1!X322,"")</f>
        <v>98</v>
      </c>
      <c r="W320">
        <f>IF(NOT(ISBLANK(Sheet1!Y322)),Sheet1!Y322,"")</f>
        <v>0</v>
      </c>
      <c r="X320">
        <f>IF(NOT(ISBLANK(Sheet1!Z322)),Sheet1!Z322,"")</f>
        <v>0</v>
      </c>
      <c r="Y320">
        <f>IF(NOT(ISBLANK(Sheet1!AA322)),Sheet1!AA322,"")</f>
        <v>70</v>
      </c>
      <c r="Z320">
        <f>IF(NOT(ISBLANK(Sheet1!AB322)),Sheet1!AB322,"")</f>
        <v>71.400000000000006</v>
      </c>
      <c r="AA320">
        <f>IF(NOT(ISBLANK(Sheet1!AC322)),Sheet1!AC322,"")</f>
        <v>4</v>
      </c>
      <c r="AB320">
        <f>IF(NOT(ISBLANK(Sheet1!AD322)),Sheet1!AD322,"")</f>
        <v>4.0999999999999996</v>
      </c>
      <c r="AC320">
        <f>IF(NOT(ISBLANK(Sheet1!AE322)),Sheet1!AE322,"")</f>
        <v>0</v>
      </c>
      <c r="AD320">
        <f>IF(NOT(ISBLANK(Sheet1!AF322)),Sheet1!AF322,"")</f>
        <v>0</v>
      </c>
      <c r="AE320">
        <f>IF(NOT(ISBLANK(Sheet1!AG322)),Sheet1!AG322,"")</f>
        <v>19</v>
      </c>
      <c r="AF320">
        <f>IF(NOT(ISBLANK(Sheet1!AH322)),Sheet1!AH322,"")</f>
        <v>19.399999999999999</v>
      </c>
      <c r="AG320">
        <f>IF(NOT(ISBLANK(Sheet1!AI322)),Sheet1!AI322,"")</f>
        <v>1</v>
      </c>
      <c r="AH320">
        <f>IF(NOT(ISBLANK(Sheet1!AJ322)),Sheet1!AJ322,"")</f>
        <v>1</v>
      </c>
      <c r="AI320">
        <f>IF(NOT(ISBLANK(Sheet1!AK322)),Sheet1!AK322,"")</f>
        <v>0</v>
      </c>
      <c r="AJ320">
        <f>IF(NOT(ISBLANK(Sheet1!AL322)),Sheet1!AL322,"")</f>
        <v>0</v>
      </c>
      <c r="AK320">
        <f>IF(NOT(ISBLANK(Sheet1!AM322)),Sheet1!AM322,"")</f>
        <v>4</v>
      </c>
      <c r="AL320">
        <f>IF(NOT(ISBLANK(Sheet1!AN322)),Sheet1!AN322,"")</f>
        <v>4.0999999999999996</v>
      </c>
      <c r="AM320">
        <f>IF(NOT(ISBLANK(Sheet1!AO322)),Sheet1!AO322,"")</f>
        <v>0</v>
      </c>
      <c r="AN320">
        <f>IF(NOT(ISBLANK(Sheet1!AP322)),Sheet1!AP322,"")</f>
        <v>0</v>
      </c>
      <c r="AO320">
        <f>IF(NOT(ISBLANK(Sheet1!AQ322)),Sheet1!AQ322,"")</f>
        <v>0</v>
      </c>
      <c r="AP320">
        <f>IF(NOT(ISBLANK(Sheet1!AR322)),Sheet1!AR322,"")</f>
        <v>0</v>
      </c>
      <c r="AQ320">
        <f>IF(NOT(ISBLANK(Sheet1!AS322)),Sheet1!AS322,"")</f>
        <v>0</v>
      </c>
      <c r="AR320">
        <f>IF(NOT(ISBLANK(Sheet1!AT322)),Sheet1!AT322,"")</f>
        <v>0</v>
      </c>
      <c r="AS320">
        <f>IF(NOT(ISBLANK(Sheet1!AU322)),Sheet1!AU322,"")</f>
        <v>0</v>
      </c>
      <c r="AT320">
        <f>IF(NOT(ISBLANK(Sheet1!AV322)),Sheet1!AV322,"")</f>
        <v>0</v>
      </c>
      <c r="AU320">
        <f>IF(NOT(ISBLANK(Sheet1!AW322)),Sheet1!AW322,"")</f>
        <v>0</v>
      </c>
      <c r="AV320">
        <f>IF(NOT(ISBLANK(Sheet1!AX322)),Sheet1!AX322,"")</f>
        <v>0</v>
      </c>
      <c r="AW320" t="str">
        <f>IF(NOT(ISBLANK(Sheet1!AZ322)),TEXT(Sheet1!AZ322,"hh:mm"),"")</f>
        <v>11:00</v>
      </c>
      <c r="AX320" t="str">
        <f>IF(NOT(ISBLANK(Sheet1!BA322)),TEXT(Sheet1!BA322,"hh:mm"),"")</f>
        <v>07:00</v>
      </c>
      <c r="AY320" t="str">
        <f>IF(NOT(ISBLANK(Sheet1!BB322)),Sheet1!BB322,"")</f>
        <v/>
      </c>
      <c r="AZ320" t="str">
        <f>IF(NOT(ISBLANK(Sheet1!BC322)),Sheet1!BC322,"")</f>
        <v/>
      </c>
      <c r="BA320" t="str">
        <f>IF(NOT(ISBLANK(Sheet1!BD322)),Sheet1!BD322,"")</f>
        <v/>
      </c>
      <c r="BB320" t="str">
        <f>IF(NOT(ISBLANK(Sheet1!BE322)),Sheet1!BE322,"")</f>
        <v/>
      </c>
      <c r="BC320" t="str">
        <f>IF(NOT(ISBLANK(Sheet1!BF322)),Sheet1!BF322,"")</f>
        <v/>
      </c>
      <c r="BD320" t="str">
        <f>IF(NOT(ISBLANK(Sheet1!BG322)),Sheet1!BG322,"")</f>
        <v/>
      </c>
      <c r="BE320" t="str">
        <f>IF(NOT(ISBLANK(Sheet1!BI322)),TEXT(Sheet1!BI322,"hh:mm"),"")</f>
        <v>05:30</v>
      </c>
      <c r="BF320" t="str">
        <f>IF(NOT(ISBLANK(Sheet1!BJ322)),TEXT(Sheet1!BJ322,"hh:mm"),"")</f>
        <v>04:45</v>
      </c>
      <c r="BG320" t="str">
        <f>IF(NOT(ISBLANK(Sheet1!BK322)),Sheet1!BK322,"")</f>
        <v/>
      </c>
      <c r="BH320" t="str">
        <f>IF(NOT(ISBLANK(Sheet1!BL322)),Sheet1!BL322,"")</f>
        <v/>
      </c>
      <c r="BI320" t="str">
        <f>IF(NOT(ISBLANK(Sheet1!BM322)),Sheet1!BM322,"")</f>
        <v/>
      </c>
      <c r="BJ320" t="str">
        <f>IF(NOT(ISBLANK(Sheet1!BN322)),Sheet1!BN322,"")</f>
        <v/>
      </c>
      <c r="BK320" t="str">
        <f>IF(NOT(ISBLANK(Sheet1!BO322)),Sheet1!BO322,"")</f>
        <v/>
      </c>
      <c r="BL320" t="str">
        <f>IF(NOT(ISBLANK(Sheet1!BP322)),Sheet1!BP322,"")</f>
        <v/>
      </c>
      <c r="BM320">
        <f t="shared" si="4"/>
        <v>16</v>
      </c>
    </row>
    <row r="321" spans="1:65">
      <c r="A321">
        <f>Sheet1!A323</f>
        <v>320</v>
      </c>
      <c r="B321" t="str">
        <f>Sheet1!B323</f>
        <v>None</v>
      </c>
      <c r="C321">
        <f>Sheet1!C323</f>
        <v>38.381360999999998</v>
      </c>
      <c r="D321">
        <f>Sheet1!D323</f>
        <v>-104.639139</v>
      </c>
      <c r="E321" t="str">
        <f>Sheet1!E323</f>
        <v>Jacks Ln</v>
      </c>
      <c r="F321" s="8">
        <f>Sheet1!F323</f>
        <v>45148</v>
      </c>
      <c r="G321" s="8">
        <f>Sheet1!G323</f>
        <v>45155</v>
      </c>
      <c r="H321" t="str">
        <f>Sheet1!H323</f>
        <v>Fairbanks Dr</v>
      </c>
      <c r="I321">
        <f>Sheet1!I323</f>
        <v>21</v>
      </c>
      <c r="J321" t="str">
        <f>Sheet1!L323</f>
        <v>Fairbanks Dr</v>
      </c>
      <c r="K321">
        <f>Sheet1!M323</f>
        <v>21</v>
      </c>
      <c r="L321">
        <f>IF(NOT(ISBLANK(Sheet1!P323)),Sheet1!P323,"")</f>
        <v>42</v>
      </c>
      <c r="M321" t="str">
        <f>IF(NOT(ISBLANK(Sheet1!Q323)),Sheet1!Q323,"")</f>
        <v/>
      </c>
      <c r="N321" s="13">
        <f>IF(NOT(ISBLANK(Sheet1!S323)),Sheet1!S323,"")</f>
        <v>30</v>
      </c>
      <c r="O321" t="str">
        <f>IF(NOT(ISBLANK(Sheet1!T323)),Sheet1!T323,"")</f>
        <v/>
      </c>
      <c r="P321" s="13">
        <f>IF(NOT(ISBLANK(Sheet1!V323)),Sheet1!V323,"")</f>
        <v>30</v>
      </c>
      <c r="Q321" t="str">
        <f>IF(NOT(ISBLANK(Sheet1!W323)),Sheet1!W323,"")</f>
        <v/>
      </c>
      <c r="R321" t="str">
        <f>IF(NOT(ISBLANK(Sheet1!J323)),TEXT(Sheet1!J323,"hh:mm"),"")</f>
        <v>07:15</v>
      </c>
      <c r="S321" t="str">
        <f>IF(NOT(ISBLANK(Sheet1!K323)),TEXT(Sheet1!K323,"hh:mm"),"")</f>
        <v>04:00</v>
      </c>
      <c r="T321" t="str">
        <f>IF(NOT(ISBLANK(Sheet1!N323)),TEXT(Sheet1!N323,"hh:mm"),"")</f>
        <v>05:45</v>
      </c>
      <c r="U321" t="str">
        <f>IF(NOT(ISBLANK(Sheet1!O323)),TEXT(Sheet1!O323,"hh:mm"),"")</f>
        <v>12:45</v>
      </c>
      <c r="V321">
        <f>IF(NOT(ISBLANK(Sheet1!X323)),Sheet1!X323,"")</f>
        <v>280</v>
      </c>
      <c r="W321">
        <f>IF(NOT(ISBLANK(Sheet1!Y323)),Sheet1!Y323,"")</f>
        <v>0</v>
      </c>
      <c r="X321">
        <f>IF(NOT(ISBLANK(Sheet1!Z323)),Sheet1!Z323,"")</f>
        <v>0</v>
      </c>
      <c r="Y321">
        <f>IF(NOT(ISBLANK(Sheet1!AA323)),Sheet1!AA323,"")</f>
        <v>131</v>
      </c>
      <c r="Z321">
        <f>IF(NOT(ISBLANK(Sheet1!AB323)),Sheet1!AB323,"")</f>
        <v>46.8</v>
      </c>
      <c r="AA321">
        <f>IF(NOT(ISBLANK(Sheet1!AC323)),Sheet1!AC323,"")</f>
        <v>118</v>
      </c>
      <c r="AB321">
        <f>IF(NOT(ISBLANK(Sheet1!AD323)),Sheet1!AD323,"")</f>
        <v>42.1</v>
      </c>
      <c r="AC321">
        <f>IF(NOT(ISBLANK(Sheet1!AE323)),Sheet1!AE323,"")</f>
        <v>0</v>
      </c>
      <c r="AD321">
        <f>IF(NOT(ISBLANK(Sheet1!AF323)),Sheet1!AF323,"")</f>
        <v>0</v>
      </c>
      <c r="AE321">
        <f>IF(NOT(ISBLANK(Sheet1!AG323)),Sheet1!AG323,"")</f>
        <v>28</v>
      </c>
      <c r="AF321">
        <f>IF(NOT(ISBLANK(Sheet1!AH323)),Sheet1!AH323,"")</f>
        <v>10</v>
      </c>
      <c r="AG321">
        <f>IF(NOT(ISBLANK(Sheet1!AI323)),Sheet1!AI323,"")</f>
        <v>3</v>
      </c>
      <c r="AH321">
        <f>IF(NOT(ISBLANK(Sheet1!AJ323)),Sheet1!AJ323,"")</f>
        <v>1.1000000000000001</v>
      </c>
      <c r="AI321">
        <f>IF(NOT(ISBLANK(Sheet1!AK323)),Sheet1!AK323,"")</f>
        <v>0</v>
      </c>
      <c r="AJ321">
        <f>IF(NOT(ISBLANK(Sheet1!AL323)),Sheet1!AL323,"")</f>
        <v>0</v>
      </c>
      <c r="AK321">
        <f>IF(NOT(ISBLANK(Sheet1!AM323)),Sheet1!AM323,"")</f>
        <v>0</v>
      </c>
      <c r="AL321">
        <f>IF(NOT(ISBLANK(Sheet1!AN323)),Sheet1!AN323,"")</f>
        <v>0</v>
      </c>
      <c r="AM321">
        <f>IF(NOT(ISBLANK(Sheet1!AO323)),Sheet1!AO323,"")</f>
        <v>0</v>
      </c>
      <c r="AN321">
        <f>IF(NOT(ISBLANK(Sheet1!AP323)),Sheet1!AP323,"")</f>
        <v>0</v>
      </c>
      <c r="AO321">
        <f>IF(NOT(ISBLANK(Sheet1!AQ323)),Sheet1!AQ323,"")</f>
        <v>0</v>
      </c>
      <c r="AP321">
        <f>IF(NOT(ISBLANK(Sheet1!AR323)),Sheet1!AR323,"")</f>
        <v>0</v>
      </c>
      <c r="AQ321">
        <f>IF(NOT(ISBLANK(Sheet1!AS323)),Sheet1!AS323,"")</f>
        <v>0</v>
      </c>
      <c r="AR321">
        <f>IF(NOT(ISBLANK(Sheet1!AT323)),Sheet1!AT323,"")</f>
        <v>0</v>
      </c>
      <c r="AS321">
        <f>IF(NOT(ISBLANK(Sheet1!AU323)),Sheet1!AU323,"")</f>
        <v>0</v>
      </c>
      <c r="AT321">
        <f>IF(NOT(ISBLANK(Sheet1!AV323)),Sheet1!AV323,"")</f>
        <v>0</v>
      </c>
      <c r="AU321">
        <f>IF(NOT(ISBLANK(Sheet1!AW323)),Sheet1!AW323,"")</f>
        <v>0</v>
      </c>
      <c r="AV321">
        <f>IF(NOT(ISBLANK(Sheet1!AX323)),Sheet1!AX323,"")</f>
        <v>0</v>
      </c>
      <c r="AW321" t="str">
        <f>IF(NOT(ISBLANK(Sheet1!AZ323)),TEXT(Sheet1!AZ323,"hh:mm"),"")</f>
        <v>07:15</v>
      </c>
      <c r="AX321" t="str">
        <f>IF(NOT(ISBLANK(Sheet1!BA323)),TEXT(Sheet1!BA323,"hh:mm"),"")</f>
        <v>04:00</v>
      </c>
      <c r="AY321" t="str">
        <f>IF(NOT(ISBLANK(Sheet1!BB323)),Sheet1!BB323,"")</f>
        <v/>
      </c>
      <c r="AZ321" t="str">
        <f>IF(NOT(ISBLANK(Sheet1!BC323)),Sheet1!BC323,"")</f>
        <v/>
      </c>
      <c r="BA321" t="str">
        <f>IF(NOT(ISBLANK(Sheet1!BD323)),Sheet1!BD323,"")</f>
        <v/>
      </c>
      <c r="BB321" t="str">
        <f>IF(NOT(ISBLANK(Sheet1!BE323)),Sheet1!BE323,"")</f>
        <v/>
      </c>
      <c r="BC321" t="str">
        <f>IF(NOT(ISBLANK(Sheet1!BF323)),Sheet1!BF323,"")</f>
        <v/>
      </c>
      <c r="BD321" t="str">
        <f>IF(NOT(ISBLANK(Sheet1!BG323)),Sheet1!BG323,"")</f>
        <v/>
      </c>
      <c r="BE321" t="str">
        <f>IF(NOT(ISBLANK(Sheet1!BI323)),TEXT(Sheet1!BI323,"hh:mm"),"")</f>
        <v>05:45</v>
      </c>
      <c r="BF321" t="str">
        <f>IF(NOT(ISBLANK(Sheet1!BJ323)),TEXT(Sheet1!BJ323,"hh:mm"),"")</f>
        <v>12:45</v>
      </c>
      <c r="BG321" t="str">
        <f>IF(NOT(ISBLANK(Sheet1!BK323)),Sheet1!BK323,"")</f>
        <v/>
      </c>
      <c r="BH321" t="str">
        <f>IF(NOT(ISBLANK(Sheet1!BL323)),Sheet1!BL323,"")</f>
        <v/>
      </c>
      <c r="BI321" t="str">
        <f>IF(NOT(ISBLANK(Sheet1!BM323)),Sheet1!BM323,"")</f>
        <v/>
      </c>
      <c r="BJ321" t="str">
        <f>IF(NOT(ISBLANK(Sheet1!BN323)),Sheet1!BN323,"")</f>
        <v/>
      </c>
      <c r="BK321" t="str">
        <f>IF(NOT(ISBLANK(Sheet1!BO323)),Sheet1!BO323,"")</f>
        <v/>
      </c>
      <c r="BL321" t="str">
        <f>IF(NOT(ISBLANK(Sheet1!BP323)),Sheet1!BP323,"")</f>
        <v/>
      </c>
      <c r="BM321">
        <f t="shared" si="4"/>
        <v>42</v>
      </c>
    </row>
    <row r="322" spans="1:65">
      <c r="A322">
        <f>Sheet1!A324</f>
        <v>321</v>
      </c>
      <c r="B322" t="str">
        <f>Sheet1!B324</f>
        <v>None</v>
      </c>
      <c r="C322">
        <f>Sheet1!C324</f>
        <v>38.380000000000003</v>
      </c>
      <c r="D322">
        <f>Sheet1!D324</f>
        <v>-104.638222</v>
      </c>
      <c r="E322" t="str">
        <f>Sheet1!E324</f>
        <v>Akholt Ln</v>
      </c>
      <c r="F322" s="8">
        <f>Sheet1!F324</f>
        <v>45148</v>
      </c>
      <c r="G322" s="8">
        <f>Sheet1!G324</f>
        <v>45155</v>
      </c>
      <c r="H322" t="str">
        <f>Sheet1!H324</f>
        <v>Fairbanks Dr</v>
      </c>
      <c r="I322">
        <f>Sheet1!I324</f>
        <v>14</v>
      </c>
      <c r="J322" t="str">
        <f>Sheet1!L324</f>
        <v>Fairbanks Dr</v>
      </c>
      <c r="K322">
        <f>Sheet1!M324</f>
        <v>9</v>
      </c>
      <c r="L322">
        <f>IF(NOT(ISBLANK(Sheet1!P324)),Sheet1!P324,"")</f>
        <v>23</v>
      </c>
      <c r="M322" t="str">
        <f>IF(NOT(ISBLANK(Sheet1!Q324)),Sheet1!Q324,"")</f>
        <v/>
      </c>
      <c r="N322" s="13">
        <f>IF(NOT(ISBLANK(Sheet1!S324)),Sheet1!S324,"")</f>
        <v>30</v>
      </c>
      <c r="O322" t="str">
        <f>IF(NOT(ISBLANK(Sheet1!T324)),Sheet1!T324,"")</f>
        <v/>
      </c>
      <c r="P322" s="13">
        <f>IF(NOT(ISBLANK(Sheet1!V324)),Sheet1!V324,"")</f>
        <v>30</v>
      </c>
      <c r="Q322" t="str">
        <f>IF(NOT(ISBLANK(Sheet1!W324)),Sheet1!W324,"")</f>
        <v/>
      </c>
      <c r="R322" t="str">
        <f>IF(NOT(ISBLANK(Sheet1!J324)),TEXT(Sheet1!J324,"hh:mm"),"")</f>
        <v>08:45</v>
      </c>
      <c r="S322" t="str">
        <f>IF(NOT(ISBLANK(Sheet1!K324)),TEXT(Sheet1!K324,"hh:mm"),"")</f>
        <v>06:15</v>
      </c>
      <c r="T322" t="str">
        <f>IF(NOT(ISBLANK(Sheet1!N324)),TEXT(Sheet1!N324,"hh:mm"),"")</f>
        <v>10:00</v>
      </c>
      <c r="U322" t="str">
        <f>IF(NOT(ISBLANK(Sheet1!O324)),TEXT(Sheet1!O324,"hh:mm"),"")</f>
        <v>06:45</v>
      </c>
      <c r="V322">
        <f>IF(NOT(ISBLANK(Sheet1!X324)),Sheet1!X324,"")</f>
        <v>154</v>
      </c>
      <c r="W322">
        <f>IF(NOT(ISBLANK(Sheet1!Y324)),Sheet1!Y324,"")</f>
        <v>0</v>
      </c>
      <c r="X322">
        <f>IF(NOT(ISBLANK(Sheet1!Z324)),Sheet1!Z324,"")</f>
        <v>0</v>
      </c>
      <c r="Y322">
        <f>IF(NOT(ISBLANK(Sheet1!AA324)),Sheet1!AA324,"")</f>
        <v>91</v>
      </c>
      <c r="Z322">
        <f>IF(NOT(ISBLANK(Sheet1!AB324)),Sheet1!AB324,"")</f>
        <v>59.1</v>
      </c>
      <c r="AA322">
        <f>IF(NOT(ISBLANK(Sheet1!AC324)),Sheet1!AC324,"")</f>
        <v>35</v>
      </c>
      <c r="AB322">
        <f>IF(NOT(ISBLANK(Sheet1!AD324)),Sheet1!AD324,"")</f>
        <v>22.7</v>
      </c>
      <c r="AC322">
        <f>IF(NOT(ISBLANK(Sheet1!AE324)),Sheet1!AE324,"")</f>
        <v>0</v>
      </c>
      <c r="AD322">
        <f>IF(NOT(ISBLANK(Sheet1!AF324)),Sheet1!AF324,"")</f>
        <v>0</v>
      </c>
      <c r="AE322">
        <f>IF(NOT(ISBLANK(Sheet1!AG324)),Sheet1!AG324,"")</f>
        <v>28</v>
      </c>
      <c r="AF322">
        <f>IF(NOT(ISBLANK(Sheet1!AH324)),Sheet1!AH324,"")</f>
        <v>18.2</v>
      </c>
      <c r="AG322">
        <f>IF(NOT(ISBLANK(Sheet1!AI324)),Sheet1!AI324,"")</f>
        <v>0</v>
      </c>
      <c r="AH322">
        <f>IF(NOT(ISBLANK(Sheet1!AJ324)),Sheet1!AJ324,"")</f>
        <v>0</v>
      </c>
      <c r="AI322">
        <f>IF(NOT(ISBLANK(Sheet1!AK324)),Sheet1!AK324,"")</f>
        <v>0</v>
      </c>
      <c r="AJ322">
        <f>IF(NOT(ISBLANK(Sheet1!AL324)),Sheet1!AL324,"")</f>
        <v>0</v>
      </c>
      <c r="AK322">
        <f>IF(NOT(ISBLANK(Sheet1!AM324)),Sheet1!AM324,"")</f>
        <v>0</v>
      </c>
      <c r="AL322">
        <f>IF(NOT(ISBLANK(Sheet1!AN324)),Sheet1!AN324,"")</f>
        <v>0</v>
      </c>
      <c r="AM322">
        <f>IF(NOT(ISBLANK(Sheet1!AO324)),Sheet1!AO324,"")</f>
        <v>0</v>
      </c>
      <c r="AN322">
        <f>IF(NOT(ISBLANK(Sheet1!AP324)),Sheet1!AP324,"")</f>
        <v>0</v>
      </c>
      <c r="AO322">
        <f>IF(NOT(ISBLANK(Sheet1!AQ324)),Sheet1!AQ324,"")</f>
        <v>0</v>
      </c>
      <c r="AP322">
        <f>IF(NOT(ISBLANK(Sheet1!AR324)),Sheet1!AR324,"")</f>
        <v>0</v>
      </c>
      <c r="AQ322">
        <f>IF(NOT(ISBLANK(Sheet1!AS324)),Sheet1!AS324,"")</f>
        <v>0</v>
      </c>
      <c r="AR322">
        <f>IF(NOT(ISBLANK(Sheet1!AT324)),Sheet1!AT324,"")</f>
        <v>0</v>
      </c>
      <c r="AS322">
        <f>IF(NOT(ISBLANK(Sheet1!AU324)),Sheet1!AU324,"")</f>
        <v>0</v>
      </c>
      <c r="AT322">
        <f>IF(NOT(ISBLANK(Sheet1!AV324)),Sheet1!AV324,"")</f>
        <v>0</v>
      </c>
      <c r="AU322">
        <f>IF(NOT(ISBLANK(Sheet1!AW324)),Sheet1!AW324,"")</f>
        <v>0</v>
      </c>
      <c r="AV322">
        <f>IF(NOT(ISBLANK(Sheet1!AX324)),Sheet1!AX324,"")</f>
        <v>0</v>
      </c>
      <c r="AW322" t="str">
        <f>IF(NOT(ISBLANK(Sheet1!AZ324)),TEXT(Sheet1!AZ324,"hh:mm"),"")</f>
        <v>08:45</v>
      </c>
      <c r="AX322" t="str">
        <f>IF(NOT(ISBLANK(Sheet1!BA324)),TEXT(Sheet1!BA324,"hh:mm"),"")</f>
        <v>06:15</v>
      </c>
      <c r="AY322" t="str">
        <f>IF(NOT(ISBLANK(Sheet1!BB324)),Sheet1!BB324,"")</f>
        <v/>
      </c>
      <c r="AZ322" t="str">
        <f>IF(NOT(ISBLANK(Sheet1!BC324)),Sheet1!BC324,"")</f>
        <v/>
      </c>
      <c r="BA322" t="str">
        <f>IF(NOT(ISBLANK(Sheet1!BD324)),Sheet1!BD324,"")</f>
        <v/>
      </c>
      <c r="BB322" t="str">
        <f>IF(NOT(ISBLANK(Sheet1!BE324)),Sheet1!BE324,"")</f>
        <v/>
      </c>
      <c r="BC322" t="str">
        <f>IF(NOT(ISBLANK(Sheet1!BF324)),Sheet1!BF324,"")</f>
        <v/>
      </c>
      <c r="BD322" t="str">
        <f>IF(NOT(ISBLANK(Sheet1!BG324)),Sheet1!BG324,"")</f>
        <v/>
      </c>
      <c r="BE322" t="str">
        <f>IF(NOT(ISBLANK(Sheet1!BI324)),TEXT(Sheet1!BI324,"hh:mm"),"")</f>
        <v>10:00</v>
      </c>
      <c r="BF322" t="str">
        <f>IF(NOT(ISBLANK(Sheet1!BJ324)),TEXT(Sheet1!BJ324,"hh:mm"),"")</f>
        <v>06:45</v>
      </c>
      <c r="BG322" t="str">
        <f>IF(NOT(ISBLANK(Sheet1!BK324)),Sheet1!BK324,"")</f>
        <v/>
      </c>
      <c r="BH322" t="str">
        <f>IF(NOT(ISBLANK(Sheet1!BL324)),Sheet1!BL324,"")</f>
        <v/>
      </c>
      <c r="BI322" t="str">
        <f>IF(NOT(ISBLANK(Sheet1!BM324)),Sheet1!BM324,"")</f>
        <v/>
      </c>
      <c r="BJ322" t="str">
        <f>IF(NOT(ISBLANK(Sheet1!BN324)),Sheet1!BN324,"")</f>
        <v/>
      </c>
      <c r="BK322" t="str">
        <f>IF(NOT(ISBLANK(Sheet1!BO324)),Sheet1!BO324,"")</f>
        <v/>
      </c>
      <c r="BL322" t="str">
        <f>IF(NOT(ISBLANK(Sheet1!BP324)),Sheet1!BP324,"")</f>
        <v/>
      </c>
      <c r="BM322">
        <f t="shared" si="4"/>
        <v>23</v>
      </c>
    </row>
    <row r="323" spans="1:65">
      <c r="A323">
        <f>Sheet1!A325</f>
        <v>322</v>
      </c>
      <c r="B323" t="str">
        <f>Sheet1!B325</f>
        <v>None</v>
      </c>
      <c r="C323">
        <f>Sheet1!C325</f>
        <v>38.373193999999998</v>
      </c>
      <c r="D323">
        <f>Sheet1!D325</f>
        <v>-104.641944</v>
      </c>
      <c r="E323" t="str">
        <f>Sheet1!E325</f>
        <v>Alderwood Ln</v>
      </c>
      <c r="F323" s="8">
        <f>Sheet1!F325</f>
        <v>45148</v>
      </c>
      <c r="G323" s="8">
        <f>Sheet1!G325</f>
        <v>45155</v>
      </c>
      <c r="H323" t="str">
        <f>Sheet1!H325</f>
        <v>E Farley Ave</v>
      </c>
      <c r="I323">
        <f>Sheet1!I325</f>
        <v>3</v>
      </c>
      <c r="J323" t="str">
        <f>Sheet1!L325</f>
        <v>E Farley Ave</v>
      </c>
      <c r="K323">
        <f>Sheet1!M325</f>
        <v>4</v>
      </c>
      <c r="L323">
        <f>IF(NOT(ISBLANK(Sheet1!P325)),Sheet1!P325,"")</f>
        <v>7</v>
      </c>
      <c r="M323" t="str">
        <f>IF(NOT(ISBLANK(Sheet1!Q325)),Sheet1!Q325,"")</f>
        <v/>
      </c>
      <c r="N323" s="13">
        <f>IF(NOT(ISBLANK(Sheet1!S325)),Sheet1!S325,"")</f>
        <v>30</v>
      </c>
      <c r="O323" t="str">
        <f>IF(NOT(ISBLANK(Sheet1!T325)),Sheet1!T325,"")</f>
        <v/>
      </c>
      <c r="P323" s="13">
        <f>IF(NOT(ISBLANK(Sheet1!V325)),Sheet1!V325,"")</f>
        <v>30</v>
      </c>
      <c r="Q323" t="str">
        <f>IF(NOT(ISBLANK(Sheet1!W325)),Sheet1!W325,"")</f>
        <v/>
      </c>
      <c r="R323" t="str">
        <f>IF(NOT(ISBLANK(Sheet1!J325)),TEXT(Sheet1!J325,"hh:mm"),"")</f>
        <v>03:15</v>
      </c>
      <c r="S323" t="str">
        <f>IF(NOT(ISBLANK(Sheet1!K325)),TEXT(Sheet1!K325,"hh:mm"),"")</f>
        <v>03:00</v>
      </c>
      <c r="T323" t="str">
        <f>IF(NOT(ISBLANK(Sheet1!N325)),TEXT(Sheet1!N325,"hh:mm"),"")</f>
        <v>05:00</v>
      </c>
      <c r="U323" t="str">
        <f>IF(NOT(ISBLANK(Sheet1!O325)),TEXT(Sheet1!O325,"hh:mm"),"")</f>
        <v>03:00</v>
      </c>
      <c r="V323">
        <f>IF(NOT(ISBLANK(Sheet1!X325)),Sheet1!X325,"")</f>
        <v>42</v>
      </c>
      <c r="W323">
        <f>IF(NOT(ISBLANK(Sheet1!Y325)),Sheet1!Y325,"")</f>
        <v>0</v>
      </c>
      <c r="X323">
        <f>IF(NOT(ISBLANK(Sheet1!Z325)),Sheet1!Z325,"")</f>
        <v>0</v>
      </c>
      <c r="Y323">
        <f>IF(NOT(ISBLANK(Sheet1!AA325)),Sheet1!AA325,"")</f>
        <v>21</v>
      </c>
      <c r="Z323">
        <f>IF(NOT(ISBLANK(Sheet1!AB325)),Sheet1!AB325,"")</f>
        <v>50</v>
      </c>
      <c r="AA323">
        <f>IF(NOT(ISBLANK(Sheet1!AC325)),Sheet1!AC325,"")</f>
        <v>18</v>
      </c>
      <c r="AB323">
        <f>IF(NOT(ISBLANK(Sheet1!AD325)),Sheet1!AD325,"")</f>
        <v>42.9</v>
      </c>
      <c r="AC323">
        <f>IF(NOT(ISBLANK(Sheet1!AE325)),Sheet1!AE325,"")</f>
        <v>0</v>
      </c>
      <c r="AD323">
        <f>IF(NOT(ISBLANK(Sheet1!AF325)),Sheet1!AF325,"")</f>
        <v>0</v>
      </c>
      <c r="AE323">
        <f>IF(NOT(ISBLANK(Sheet1!AG325)),Sheet1!AG325,"")</f>
        <v>3</v>
      </c>
      <c r="AF323">
        <f>IF(NOT(ISBLANK(Sheet1!AH325)),Sheet1!AH325,"")</f>
        <v>7.1</v>
      </c>
      <c r="AG323">
        <f>IF(NOT(ISBLANK(Sheet1!AI325)),Sheet1!AI325,"")</f>
        <v>0</v>
      </c>
      <c r="AH323">
        <f>IF(NOT(ISBLANK(Sheet1!AJ325)),Sheet1!AJ325,"")</f>
        <v>0</v>
      </c>
      <c r="AI323">
        <f>IF(NOT(ISBLANK(Sheet1!AK325)),Sheet1!AK325,"")</f>
        <v>0</v>
      </c>
      <c r="AJ323">
        <f>IF(NOT(ISBLANK(Sheet1!AL325)),Sheet1!AL325,"")</f>
        <v>0</v>
      </c>
      <c r="AK323">
        <f>IF(NOT(ISBLANK(Sheet1!AM325)),Sheet1!AM325,"")</f>
        <v>0</v>
      </c>
      <c r="AL323">
        <f>IF(NOT(ISBLANK(Sheet1!AN325)),Sheet1!AN325,"")</f>
        <v>0</v>
      </c>
      <c r="AM323">
        <f>IF(NOT(ISBLANK(Sheet1!AO325)),Sheet1!AO325,"")</f>
        <v>0</v>
      </c>
      <c r="AN323">
        <f>IF(NOT(ISBLANK(Sheet1!AP325)),Sheet1!AP325,"")</f>
        <v>0</v>
      </c>
      <c r="AO323">
        <f>IF(NOT(ISBLANK(Sheet1!AQ325)),Sheet1!AQ325,"")</f>
        <v>0</v>
      </c>
      <c r="AP323">
        <f>IF(NOT(ISBLANK(Sheet1!AR325)),Sheet1!AR325,"")</f>
        <v>0</v>
      </c>
      <c r="AQ323">
        <f>IF(NOT(ISBLANK(Sheet1!AS325)),Sheet1!AS325,"")</f>
        <v>0</v>
      </c>
      <c r="AR323">
        <f>IF(NOT(ISBLANK(Sheet1!AT325)),Sheet1!AT325,"")</f>
        <v>0</v>
      </c>
      <c r="AS323">
        <f>IF(NOT(ISBLANK(Sheet1!AU325)),Sheet1!AU325,"")</f>
        <v>0</v>
      </c>
      <c r="AT323">
        <f>IF(NOT(ISBLANK(Sheet1!AV325)),Sheet1!AV325,"")</f>
        <v>0</v>
      </c>
      <c r="AU323">
        <f>IF(NOT(ISBLANK(Sheet1!AW325)),Sheet1!AW325,"")</f>
        <v>0</v>
      </c>
      <c r="AV323">
        <f>IF(NOT(ISBLANK(Sheet1!AX325)),Sheet1!AX325,"")</f>
        <v>0</v>
      </c>
      <c r="AW323" t="str">
        <f>IF(NOT(ISBLANK(Sheet1!AZ325)),TEXT(Sheet1!AZ325,"hh:mm"),"")</f>
        <v>03:15</v>
      </c>
      <c r="AX323" t="str">
        <f>IF(NOT(ISBLANK(Sheet1!BA325)),TEXT(Sheet1!BA325,"hh:mm"),"")</f>
        <v>03:00</v>
      </c>
      <c r="AY323" t="str">
        <f>IF(NOT(ISBLANK(Sheet1!BB325)),Sheet1!BB325,"")</f>
        <v/>
      </c>
      <c r="AZ323" t="str">
        <f>IF(NOT(ISBLANK(Sheet1!BC325)),Sheet1!BC325,"")</f>
        <v/>
      </c>
      <c r="BA323" t="str">
        <f>IF(NOT(ISBLANK(Sheet1!BD325)),Sheet1!BD325,"")</f>
        <v/>
      </c>
      <c r="BB323" t="str">
        <f>IF(NOT(ISBLANK(Sheet1!BE325)),Sheet1!BE325,"")</f>
        <v/>
      </c>
      <c r="BC323" t="str">
        <f>IF(NOT(ISBLANK(Sheet1!BF325)),Sheet1!BF325,"")</f>
        <v/>
      </c>
      <c r="BD323" t="str">
        <f>IF(NOT(ISBLANK(Sheet1!BG325)),Sheet1!BG325,"")</f>
        <v/>
      </c>
      <c r="BE323" t="str">
        <f>IF(NOT(ISBLANK(Sheet1!BI325)),TEXT(Sheet1!BI325,"hh:mm"),"")</f>
        <v>05:00</v>
      </c>
      <c r="BF323" t="str">
        <f>IF(NOT(ISBLANK(Sheet1!BJ325)),TEXT(Sheet1!BJ325,"hh:mm"),"")</f>
        <v>03:00</v>
      </c>
      <c r="BG323" t="str">
        <f>IF(NOT(ISBLANK(Sheet1!BK325)),Sheet1!BK325,"")</f>
        <v/>
      </c>
      <c r="BH323" t="str">
        <f>IF(NOT(ISBLANK(Sheet1!BL325)),Sheet1!BL325,"")</f>
        <v/>
      </c>
      <c r="BI323" t="str">
        <f>IF(NOT(ISBLANK(Sheet1!BM325)),Sheet1!BM325,"")</f>
        <v/>
      </c>
      <c r="BJ323" t="str">
        <f>IF(NOT(ISBLANK(Sheet1!BN325)),Sheet1!BN325,"")</f>
        <v/>
      </c>
      <c r="BK323" t="str">
        <f>IF(NOT(ISBLANK(Sheet1!BO325)),Sheet1!BO325,"")</f>
        <v/>
      </c>
      <c r="BL323" t="str">
        <f>IF(NOT(ISBLANK(Sheet1!BP325)),Sheet1!BP325,"")</f>
        <v/>
      </c>
      <c r="BM323">
        <f t="shared" ref="BM323:BM386" si="5">MAX(L323,M323)</f>
        <v>7</v>
      </c>
    </row>
    <row r="324" spans="1:65">
      <c r="A324">
        <f>Sheet1!A326</f>
        <v>323</v>
      </c>
      <c r="B324" t="str">
        <f>Sheet1!B326</f>
        <v>None</v>
      </c>
      <c r="C324">
        <f>Sheet1!C326</f>
        <v>38.384943999999997</v>
      </c>
      <c r="D324">
        <f>Sheet1!D326</f>
        <v>-104.64016700000001</v>
      </c>
      <c r="E324" t="str">
        <f>Sheet1!E326</f>
        <v>Fairbanks Dr</v>
      </c>
      <c r="F324" s="8">
        <f>Sheet1!F326</f>
        <v>45148</v>
      </c>
      <c r="G324" s="8">
        <f>Sheet1!G326</f>
        <v>45155</v>
      </c>
      <c r="H324" t="str">
        <f>Sheet1!H326</f>
        <v>Purcell Blvd</v>
      </c>
      <c r="I324">
        <f>Sheet1!I326</f>
        <v>47</v>
      </c>
      <c r="J324" t="str">
        <f>Sheet1!L326</f>
        <v>Purcell Blvd</v>
      </c>
      <c r="K324">
        <f>Sheet1!M326</f>
        <v>167</v>
      </c>
      <c r="L324">
        <f>IF(NOT(ISBLANK(Sheet1!P326)),Sheet1!P326,"")</f>
        <v>214</v>
      </c>
      <c r="M324" t="str">
        <f>IF(NOT(ISBLANK(Sheet1!Q326)),Sheet1!Q326,"")</f>
        <v/>
      </c>
      <c r="N324" s="13">
        <f>IF(NOT(ISBLANK(Sheet1!S326)),Sheet1!S326,"")</f>
        <v>30</v>
      </c>
      <c r="O324">
        <f>IF(NOT(ISBLANK(Sheet1!T326)),Sheet1!T326,"")</f>
        <v>37.299999999999997</v>
      </c>
      <c r="P324" s="13">
        <f>IF(NOT(ISBLANK(Sheet1!V326)),Sheet1!V326,"")</f>
        <v>30</v>
      </c>
      <c r="Q324">
        <f>IF(NOT(ISBLANK(Sheet1!W326)),Sheet1!W326,"")</f>
        <v>34.4</v>
      </c>
      <c r="R324" t="str">
        <f>IF(NOT(ISBLANK(Sheet1!J326)),TEXT(Sheet1!J326,"hh:mm"),"")</f>
        <v>06:15</v>
      </c>
      <c r="S324" t="str">
        <f>IF(NOT(ISBLANK(Sheet1!K326)),TEXT(Sheet1!K326,"hh:mm"),"")</f>
        <v>01:00</v>
      </c>
      <c r="T324" t="str">
        <f>IF(NOT(ISBLANK(Sheet1!N326)),TEXT(Sheet1!N326,"hh:mm"),"")</f>
        <v>11:00</v>
      </c>
      <c r="U324" t="str">
        <f>IF(NOT(ISBLANK(Sheet1!O326)),TEXT(Sheet1!O326,"hh:mm"),"")</f>
        <v>04:00</v>
      </c>
      <c r="V324">
        <f>IF(NOT(ISBLANK(Sheet1!X326)),Sheet1!X326,"")</f>
        <v>1465</v>
      </c>
      <c r="W324">
        <f>IF(NOT(ISBLANK(Sheet1!Y326)),Sheet1!Y326,"")</f>
        <v>1</v>
      </c>
      <c r="X324">
        <f>IF(NOT(ISBLANK(Sheet1!Z326)),Sheet1!Z326,"")</f>
        <v>0.1</v>
      </c>
      <c r="Y324">
        <f>IF(NOT(ISBLANK(Sheet1!AA326)),Sheet1!AA326,"")</f>
        <v>760</v>
      </c>
      <c r="Z324">
        <f>IF(NOT(ISBLANK(Sheet1!AB326)),Sheet1!AB326,"")</f>
        <v>51.9</v>
      </c>
      <c r="AA324">
        <f>IF(NOT(ISBLANK(Sheet1!AC326)),Sheet1!AC326,"")</f>
        <v>353</v>
      </c>
      <c r="AB324">
        <f>IF(NOT(ISBLANK(Sheet1!AD326)),Sheet1!AD326,"")</f>
        <v>24.1</v>
      </c>
      <c r="AC324">
        <f>IF(NOT(ISBLANK(Sheet1!AE326)),Sheet1!AE326,"")</f>
        <v>28</v>
      </c>
      <c r="AD324">
        <f>IF(NOT(ISBLANK(Sheet1!AF326)),Sheet1!AF326,"")</f>
        <v>1.9</v>
      </c>
      <c r="AE324">
        <f>IF(NOT(ISBLANK(Sheet1!AG326)),Sheet1!AG326,"")</f>
        <v>310</v>
      </c>
      <c r="AF324">
        <f>IF(NOT(ISBLANK(Sheet1!AH326)),Sheet1!AH326,"")</f>
        <v>21.2</v>
      </c>
      <c r="AG324">
        <f>IF(NOT(ISBLANK(Sheet1!AI326)),Sheet1!AI326,"")</f>
        <v>3</v>
      </c>
      <c r="AH324">
        <f>IF(NOT(ISBLANK(Sheet1!AJ326)),Sheet1!AJ326,"")</f>
        <v>0.2</v>
      </c>
      <c r="AI324">
        <f>IF(NOT(ISBLANK(Sheet1!AK326)),Sheet1!AK326,"")</f>
        <v>0</v>
      </c>
      <c r="AJ324">
        <f>IF(NOT(ISBLANK(Sheet1!AL326)),Sheet1!AL326,"")</f>
        <v>0</v>
      </c>
      <c r="AK324">
        <f>IF(NOT(ISBLANK(Sheet1!AM326)),Sheet1!AM326,"")</f>
        <v>9</v>
      </c>
      <c r="AL324">
        <f>IF(NOT(ISBLANK(Sheet1!AN326)),Sheet1!AN326,"")</f>
        <v>0.6</v>
      </c>
      <c r="AM324">
        <f>IF(NOT(ISBLANK(Sheet1!AO326)),Sheet1!AO326,"")</f>
        <v>1</v>
      </c>
      <c r="AN324">
        <f>IF(NOT(ISBLANK(Sheet1!AP326)),Sheet1!AP326,"")</f>
        <v>0.1</v>
      </c>
      <c r="AO324">
        <f>IF(NOT(ISBLANK(Sheet1!AQ326)),Sheet1!AQ326,"")</f>
        <v>0</v>
      </c>
      <c r="AP324">
        <f>IF(NOT(ISBLANK(Sheet1!AR326)),Sheet1!AR326,"")</f>
        <v>0</v>
      </c>
      <c r="AQ324">
        <f>IF(NOT(ISBLANK(Sheet1!AS326)),Sheet1!AS326,"")</f>
        <v>0</v>
      </c>
      <c r="AR324">
        <f>IF(NOT(ISBLANK(Sheet1!AT326)),Sheet1!AT326,"")</f>
        <v>0</v>
      </c>
      <c r="AS324">
        <f>IF(NOT(ISBLANK(Sheet1!AU326)),Sheet1!AU326,"")</f>
        <v>0</v>
      </c>
      <c r="AT324">
        <f>IF(NOT(ISBLANK(Sheet1!AV326)),Sheet1!AV326,"")</f>
        <v>0</v>
      </c>
      <c r="AU324">
        <f>IF(NOT(ISBLANK(Sheet1!AW326)),Sheet1!AW326,"")</f>
        <v>0</v>
      </c>
      <c r="AV324">
        <f>IF(NOT(ISBLANK(Sheet1!AX326)),Sheet1!AX326,"")</f>
        <v>0</v>
      </c>
      <c r="AW324" t="str">
        <f>IF(NOT(ISBLANK(Sheet1!AZ326)),TEXT(Sheet1!AZ326,"hh:mm"),"")</f>
        <v>06:15</v>
      </c>
      <c r="AX324" t="str">
        <f>IF(NOT(ISBLANK(Sheet1!BA326)),TEXT(Sheet1!BA326,"hh:mm"),"")</f>
        <v>01:00</v>
      </c>
      <c r="AY324" t="str">
        <f>IF(NOT(ISBLANK(Sheet1!BB326)),Sheet1!BB326,"")</f>
        <v/>
      </c>
      <c r="AZ324" t="str">
        <f>IF(NOT(ISBLANK(Sheet1!BC326)),Sheet1!BC326,"")</f>
        <v/>
      </c>
      <c r="BA324" t="str">
        <f>IF(NOT(ISBLANK(Sheet1!BD326)),Sheet1!BD326,"")</f>
        <v/>
      </c>
      <c r="BB324" t="str">
        <f>IF(NOT(ISBLANK(Sheet1!BE326)),Sheet1!BE326,"")</f>
        <v/>
      </c>
      <c r="BC324" t="str">
        <f>IF(NOT(ISBLANK(Sheet1!BF326)),Sheet1!BF326,"")</f>
        <v/>
      </c>
      <c r="BD324" t="str">
        <f>IF(NOT(ISBLANK(Sheet1!BG326)),Sheet1!BG326,"")</f>
        <v/>
      </c>
      <c r="BE324" t="str">
        <f>IF(NOT(ISBLANK(Sheet1!BI326)),TEXT(Sheet1!BI326,"hh:mm"),"")</f>
        <v>11:00</v>
      </c>
      <c r="BF324" t="str">
        <f>IF(NOT(ISBLANK(Sheet1!BJ326)),TEXT(Sheet1!BJ326,"hh:mm"),"")</f>
        <v>04:00</v>
      </c>
      <c r="BG324" t="str">
        <f>IF(NOT(ISBLANK(Sheet1!BK326)),Sheet1!BK326,"")</f>
        <v/>
      </c>
      <c r="BH324" t="str">
        <f>IF(NOT(ISBLANK(Sheet1!BL326)),Sheet1!BL326,"")</f>
        <v/>
      </c>
      <c r="BI324" t="str">
        <f>IF(NOT(ISBLANK(Sheet1!BM326)),Sheet1!BM326,"")</f>
        <v/>
      </c>
      <c r="BJ324" t="str">
        <f>IF(NOT(ISBLANK(Sheet1!BN326)),Sheet1!BN326,"")</f>
        <v/>
      </c>
      <c r="BK324" t="str">
        <f>IF(NOT(ISBLANK(Sheet1!BO326)),Sheet1!BO326,"")</f>
        <v/>
      </c>
      <c r="BL324" t="str">
        <f>IF(NOT(ISBLANK(Sheet1!BP326)),Sheet1!BP326,"")</f>
        <v/>
      </c>
      <c r="BM324">
        <f t="shared" si="5"/>
        <v>214</v>
      </c>
    </row>
    <row r="325" spans="1:65">
      <c r="A325">
        <f>Sheet1!A327</f>
        <v>324</v>
      </c>
      <c r="B325" t="str">
        <f>Sheet1!B327</f>
        <v>None</v>
      </c>
      <c r="C325">
        <f>Sheet1!C327</f>
        <v>38.374777999999999</v>
      </c>
      <c r="D325">
        <f>Sheet1!D327</f>
        <v>-104.639528</v>
      </c>
      <c r="E325" t="str">
        <f>Sheet1!E327</f>
        <v>Arrowweed Ln</v>
      </c>
      <c r="F325" s="8">
        <f>Sheet1!F327</f>
        <v>45148</v>
      </c>
      <c r="G325" s="8">
        <f>Sheet1!G327</f>
        <v>45155</v>
      </c>
      <c r="H325" t="str">
        <f>Sheet1!H327</f>
        <v>E Farley Ave</v>
      </c>
      <c r="I325">
        <f>Sheet1!I327</f>
        <v>16</v>
      </c>
      <c r="J325" t="str">
        <f>Sheet1!L327</f>
        <v>E Farley Ave</v>
      </c>
      <c r="K325">
        <f>Sheet1!M327</f>
        <v>6</v>
      </c>
      <c r="L325">
        <f>IF(NOT(ISBLANK(Sheet1!P327)),Sheet1!P327,"")</f>
        <v>22</v>
      </c>
      <c r="M325" t="str">
        <f>IF(NOT(ISBLANK(Sheet1!Q327)),Sheet1!Q327,"")</f>
        <v/>
      </c>
      <c r="N325" s="13">
        <f>IF(NOT(ISBLANK(Sheet1!S327)),Sheet1!S327,"")</f>
        <v>30</v>
      </c>
      <c r="O325" t="str">
        <f>IF(NOT(ISBLANK(Sheet1!T327)),Sheet1!T327,"")</f>
        <v/>
      </c>
      <c r="P325" s="13">
        <f>IF(NOT(ISBLANK(Sheet1!V327)),Sheet1!V327,"")</f>
        <v>30</v>
      </c>
      <c r="Q325" t="str">
        <f>IF(NOT(ISBLANK(Sheet1!W327)),Sheet1!W327,"")</f>
        <v/>
      </c>
      <c r="R325" t="str">
        <f>IF(NOT(ISBLANK(Sheet1!J327)),TEXT(Sheet1!J327,"hh:mm"),"")</f>
        <v>10:45</v>
      </c>
      <c r="S325" t="str">
        <f>IF(NOT(ISBLANK(Sheet1!K327)),TEXT(Sheet1!K327,"hh:mm"),"")</f>
        <v>05:15</v>
      </c>
      <c r="T325" t="str">
        <f>IF(NOT(ISBLANK(Sheet1!N327)),TEXT(Sheet1!N327,"hh:mm"),"")</f>
        <v>05:00</v>
      </c>
      <c r="U325" t="str">
        <f>IF(NOT(ISBLANK(Sheet1!O327)),TEXT(Sheet1!O327,"hh:mm"),"")</f>
        <v>12:45</v>
      </c>
      <c r="V325">
        <f>IF(NOT(ISBLANK(Sheet1!X327)),Sheet1!X327,"")</f>
        <v>144</v>
      </c>
      <c r="W325">
        <f>IF(NOT(ISBLANK(Sheet1!Y327)),Sheet1!Y327,"")</f>
        <v>0</v>
      </c>
      <c r="X325">
        <f>IF(NOT(ISBLANK(Sheet1!Z327)),Sheet1!Z327,"")</f>
        <v>0</v>
      </c>
      <c r="Y325">
        <f>IF(NOT(ISBLANK(Sheet1!AA327)),Sheet1!AA327,"")</f>
        <v>86</v>
      </c>
      <c r="Z325">
        <f>IF(NOT(ISBLANK(Sheet1!AB327)),Sheet1!AB327,"")</f>
        <v>59.7</v>
      </c>
      <c r="AA325">
        <f>IF(NOT(ISBLANK(Sheet1!AC327)),Sheet1!AC327,"")</f>
        <v>17</v>
      </c>
      <c r="AB325">
        <f>IF(NOT(ISBLANK(Sheet1!AD327)),Sheet1!AD327,"")</f>
        <v>11.8</v>
      </c>
      <c r="AC325">
        <f>IF(NOT(ISBLANK(Sheet1!AE327)),Sheet1!AE327,"")</f>
        <v>1</v>
      </c>
      <c r="AD325">
        <f>IF(NOT(ISBLANK(Sheet1!AF327)),Sheet1!AF327,"")</f>
        <v>0.7</v>
      </c>
      <c r="AE325">
        <f>IF(NOT(ISBLANK(Sheet1!AG327)),Sheet1!AG327,"")</f>
        <v>39</v>
      </c>
      <c r="AF325">
        <f>IF(NOT(ISBLANK(Sheet1!AH327)),Sheet1!AH327,"")</f>
        <v>27.1</v>
      </c>
      <c r="AG325">
        <f>IF(NOT(ISBLANK(Sheet1!AI327)),Sheet1!AI327,"")</f>
        <v>1</v>
      </c>
      <c r="AH325">
        <f>IF(NOT(ISBLANK(Sheet1!AJ327)),Sheet1!AJ327,"")</f>
        <v>0.7</v>
      </c>
      <c r="AI325">
        <f>IF(NOT(ISBLANK(Sheet1!AK327)),Sheet1!AK327,"")</f>
        <v>0</v>
      </c>
      <c r="AJ325">
        <f>IF(NOT(ISBLANK(Sheet1!AL327)),Sheet1!AL327,"")</f>
        <v>0</v>
      </c>
      <c r="AK325">
        <f>IF(NOT(ISBLANK(Sheet1!AM327)),Sheet1!AM327,"")</f>
        <v>0</v>
      </c>
      <c r="AL325">
        <f>IF(NOT(ISBLANK(Sheet1!AN327)),Sheet1!AN327,"")</f>
        <v>0</v>
      </c>
      <c r="AM325">
        <f>IF(NOT(ISBLANK(Sheet1!AO327)),Sheet1!AO327,"")</f>
        <v>0</v>
      </c>
      <c r="AN325">
        <f>IF(NOT(ISBLANK(Sheet1!AP327)),Sheet1!AP327,"")</f>
        <v>0</v>
      </c>
      <c r="AO325">
        <f>IF(NOT(ISBLANK(Sheet1!AQ327)),Sheet1!AQ327,"")</f>
        <v>0</v>
      </c>
      <c r="AP325">
        <f>IF(NOT(ISBLANK(Sheet1!AR327)),Sheet1!AR327,"")</f>
        <v>0</v>
      </c>
      <c r="AQ325">
        <f>IF(NOT(ISBLANK(Sheet1!AS327)),Sheet1!AS327,"")</f>
        <v>0</v>
      </c>
      <c r="AR325">
        <f>IF(NOT(ISBLANK(Sheet1!AT327)),Sheet1!AT327,"")</f>
        <v>0</v>
      </c>
      <c r="AS325">
        <f>IF(NOT(ISBLANK(Sheet1!AU327)),Sheet1!AU327,"")</f>
        <v>0</v>
      </c>
      <c r="AT325">
        <f>IF(NOT(ISBLANK(Sheet1!AV327)),Sheet1!AV327,"")</f>
        <v>0</v>
      </c>
      <c r="AU325">
        <f>IF(NOT(ISBLANK(Sheet1!AW327)),Sheet1!AW327,"")</f>
        <v>0</v>
      </c>
      <c r="AV325">
        <f>IF(NOT(ISBLANK(Sheet1!AX327)),Sheet1!AX327,"")</f>
        <v>0</v>
      </c>
      <c r="AW325" t="str">
        <f>IF(NOT(ISBLANK(Sheet1!AZ327)),TEXT(Sheet1!AZ327,"hh:mm"),"")</f>
        <v>10:45</v>
      </c>
      <c r="AX325" t="str">
        <f>IF(NOT(ISBLANK(Sheet1!BA327)),TEXT(Sheet1!BA327,"hh:mm"),"")</f>
        <v>05:15</v>
      </c>
      <c r="AY325" t="str">
        <f>IF(NOT(ISBLANK(Sheet1!BB327)),Sheet1!BB327,"")</f>
        <v/>
      </c>
      <c r="AZ325" t="str">
        <f>IF(NOT(ISBLANK(Sheet1!BC327)),Sheet1!BC327,"")</f>
        <v/>
      </c>
      <c r="BA325" t="str">
        <f>IF(NOT(ISBLANK(Sheet1!BD327)),Sheet1!BD327,"")</f>
        <v/>
      </c>
      <c r="BB325" t="str">
        <f>IF(NOT(ISBLANK(Sheet1!BE327)),Sheet1!BE327,"")</f>
        <v/>
      </c>
      <c r="BC325" t="str">
        <f>IF(NOT(ISBLANK(Sheet1!BF327)),Sheet1!BF327,"")</f>
        <v/>
      </c>
      <c r="BD325" t="str">
        <f>IF(NOT(ISBLANK(Sheet1!BG327)),Sheet1!BG327,"")</f>
        <v/>
      </c>
      <c r="BE325" t="str">
        <f>IF(NOT(ISBLANK(Sheet1!BI327)),TEXT(Sheet1!BI327,"hh:mm"),"")</f>
        <v>05:00</v>
      </c>
      <c r="BF325" t="str">
        <f>IF(NOT(ISBLANK(Sheet1!BJ327)),TEXT(Sheet1!BJ327,"hh:mm"),"")</f>
        <v>12:45</v>
      </c>
      <c r="BG325" t="str">
        <f>IF(NOT(ISBLANK(Sheet1!BK327)),Sheet1!BK327,"")</f>
        <v/>
      </c>
      <c r="BH325" t="str">
        <f>IF(NOT(ISBLANK(Sheet1!BL327)),Sheet1!BL327,"")</f>
        <v/>
      </c>
      <c r="BI325" t="str">
        <f>IF(NOT(ISBLANK(Sheet1!BM327)),Sheet1!BM327,"")</f>
        <v/>
      </c>
      <c r="BJ325" t="str">
        <f>IF(NOT(ISBLANK(Sheet1!BN327)),Sheet1!BN327,"")</f>
        <v/>
      </c>
      <c r="BK325" t="str">
        <f>IF(NOT(ISBLANK(Sheet1!BO327)),Sheet1!BO327,"")</f>
        <v/>
      </c>
      <c r="BL325" t="str">
        <f>IF(NOT(ISBLANK(Sheet1!BP327)),Sheet1!BP327,"")</f>
        <v/>
      </c>
      <c r="BM325">
        <f t="shared" si="5"/>
        <v>22</v>
      </c>
    </row>
    <row r="326" spans="1:65">
      <c r="A326">
        <f>Sheet1!A328</f>
        <v>325</v>
      </c>
      <c r="B326" t="str">
        <f>Sheet1!B328</f>
        <v>PC::PC00025::0400</v>
      </c>
      <c r="C326">
        <f>Sheet1!C328</f>
        <v>38.251944000000002</v>
      </c>
      <c r="D326">
        <f>Sheet1!D328</f>
        <v>-104.542833</v>
      </c>
      <c r="E326" t="str">
        <f>Sheet1!E328</f>
        <v>25th Ln</v>
      </c>
      <c r="F326" s="8">
        <f>Sheet1!F328</f>
        <v>45148</v>
      </c>
      <c r="G326" s="8">
        <f>Sheet1!G328</f>
        <v>45155</v>
      </c>
      <c r="H326" t="str">
        <f>Sheet1!H328</f>
        <v>MIklich Rd</v>
      </c>
      <c r="I326">
        <f>Sheet1!I328</f>
        <v>464</v>
      </c>
      <c r="J326" t="str">
        <f>Sheet1!L328</f>
        <v>MIklich Rd</v>
      </c>
      <c r="K326">
        <f>Sheet1!M328</f>
        <v>443</v>
      </c>
      <c r="L326" t="str">
        <f>IF(NOT(ISBLANK(Sheet1!P328)),Sheet1!P328,"")</f>
        <v/>
      </c>
      <c r="M326">
        <f>IF(NOT(ISBLANK(Sheet1!Q328)),Sheet1!Q328,"")</f>
        <v>907</v>
      </c>
      <c r="N326" s="13">
        <f>IF(NOT(ISBLANK(Sheet1!S328)),Sheet1!S328,"")</f>
        <v>30</v>
      </c>
      <c r="O326">
        <f>IF(NOT(ISBLANK(Sheet1!T328)),Sheet1!T328,"")</f>
        <v>40</v>
      </c>
      <c r="P326" s="13">
        <f>IF(NOT(ISBLANK(Sheet1!V328)),Sheet1!V328,"")</f>
        <v>30</v>
      </c>
      <c r="Q326">
        <f>IF(NOT(ISBLANK(Sheet1!W328)),Sheet1!W328,"")</f>
        <v>37</v>
      </c>
      <c r="R326" t="str">
        <f>IF(NOT(ISBLANK(Sheet1!J328)),TEXT(Sheet1!J328,"hh:mm"),"")</f>
        <v>07:00</v>
      </c>
      <c r="S326" t="str">
        <f>IF(NOT(ISBLANK(Sheet1!K328)),TEXT(Sheet1!K328,"hh:mm"),"")</f>
        <v>03:00</v>
      </c>
      <c r="T326" t="str">
        <f>IF(NOT(ISBLANK(Sheet1!N328)),TEXT(Sheet1!N328,"hh:mm"),"")</f>
        <v>07:00</v>
      </c>
      <c r="U326" t="str">
        <f>IF(NOT(ISBLANK(Sheet1!O328)),TEXT(Sheet1!O328,"hh:mm"),"")</f>
        <v>03:00</v>
      </c>
      <c r="V326" t="str">
        <f>IF(NOT(ISBLANK(Sheet1!X328)),Sheet1!X328,"")</f>
        <v/>
      </c>
      <c r="W326" t="str">
        <f>IF(NOT(ISBLANK(Sheet1!Y328)),Sheet1!Y328,"")</f>
        <v/>
      </c>
      <c r="X326" t="str">
        <f>IF(NOT(ISBLANK(Sheet1!Z328)),Sheet1!Z328,"")</f>
        <v/>
      </c>
      <c r="Y326" t="str">
        <f>IF(NOT(ISBLANK(Sheet1!AA328)),Sheet1!AA328,"")</f>
        <v/>
      </c>
      <c r="Z326" t="str">
        <f>IF(NOT(ISBLANK(Sheet1!AB328)),Sheet1!AB328,"")</f>
        <v/>
      </c>
      <c r="AA326" t="str">
        <f>IF(NOT(ISBLANK(Sheet1!AC328)),Sheet1!AC328,"")</f>
        <v/>
      </c>
      <c r="AB326" t="str">
        <f>IF(NOT(ISBLANK(Sheet1!AD328)),Sheet1!AD328,"")</f>
        <v/>
      </c>
      <c r="AC326" t="str">
        <f>IF(NOT(ISBLANK(Sheet1!AE328)),Sheet1!AE328,"")</f>
        <v/>
      </c>
      <c r="AD326" t="str">
        <f>IF(NOT(ISBLANK(Sheet1!AF328)),Sheet1!AF328,"")</f>
        <v/>
      </c>
      <c r="AE326" t="str">
        <f>IF(NOT(ISBLANK(Sheet1!AG328)),Sheet1!AG328,"")</f>
        <v/>
      </c>
      <c r="AF326" t="str">
        <f>IF(NOT(ISBLANK(Sheet1!AH328)),Sheet1!AH328,"")</f>
        <v/>
      </c>
      <c r="AG326" t="str">
        <f>IF(NOT(ISBLANK(Sheet1!AI328)),Sheet1!AI328,"")</f>
        <v/>
      </c>
      <c r="AH326" t="str">
        <f>IF(NOT(ISBLANK(Sheet1!AJ328)),Sheet1!AJ328,"")</f>
        <v/>
      </c>
      <c r="AI326" t="str">
        <f>IF(NOT(ISBLANK(Sheet1!AK328)),Sheet1!AK328,"")</f>
        <v/>
      </c>
      <c r="AJ326" t="str">
        <f>IF(NOT(ISBLANK(Sheet1!AL328)),Sheet1!AL328,"")</f>
        <v/>
      </c>
      <c r="AK326" t="str">
        <f>IF(NOT(ISBLANK(Sheet1!AM328)),Sheet1!AM328,"")</f>
        <v/>
      </c>
      <c r="AL326" t="str">
        <f>IF(NOT(ISBLANK(Sheet1!AN328)),Sheet1!AN328,"")</f>
        <v/>
      </c>
      <c r="AM326" t="str">
        <f>IF(NOT(ISBLANK(Sheet1!AO328)),Sheet1!AO328,"")</f>
        <v/>
      </c>
      <c r="AN326" t="str">
        <f>IF(NOT(ISBLANK(Sheet1!AP328)),Sheet1!AP328,"")</f>
        <v/>
      </c>
      <c r="AO326" t="str">
        <f>IF(NOT(ISBLANK(Sheet1!AQ328)),Sheet1!AQ328,"")</f>
        <v/>
      </c>
      <c r="AP326" t="str">
        <f>IF(NOT(ISBLANK(Sheet1!AR328)),Sheet1!AR328,"")</f>
        <v/>
      </c>
      <c r="AQ326" t="str">
        <f>IF(NOT(ISBLANK(Sheet1!AS328)),Sheet1!AS328,"")</f>
        <v/>
      </c>
      <c r="AR326" t="str">
        <f>IF(NOT(ISBLANK(Sheet1!AT328)),Sheet1!AT328,"")</f>
        <v/>
      </c>
      <c r="AS326" t="str">
        <f>IF(NOT(ISBLANK(Sheet1!AU328)),Sheet1!AU328,"")</f>
        <v/>
      </c>
      <c r="AT326" t="str">
        <f>IF(NOT(ISBLANK(Sheet1!AV328)),Sheet1!AV328,"")</f>
        <v/>
      </c>
      <c r="AU326" t="str">
        <f>IF(NOT(ISBLANK(Sheet1!AW328)),Sheet1!AW328,"")</f>
        <v/>
      </c>
      <c r="AV326" t="str">
        <f>IF(NOT(ISBLANK(Sheet1!AX328)),Sheet1!AX328,"")</f>
        <v/>
      </c>
      <c r="AW326" t="str">
        <f>IF(NOT(ISBLANK(Sheet1!AZ328)),TEXT(Sheet1!AZ328,"hh:mm"),"")</f>
        <v>07:00</v>
      </c>
      <c r="AX326" t="str">
        <f>IF(NOT(ISBLANK(Sheet1!BA328)),TEXT(Sheet1!BA328,"hh:mm"),"")</f>
        <v>03:00</v>
      </c>
      <c r="AY326">
        <f>IF(NOT(ISBLANK(Sheet1!BB328)),Sheet1!BB328,"")</f>
        <v>9</v>
      </c>
      <c r="AZ326">
        <f>IF(NOT(ISBLANK(Sheet1!BC328)),Sheet1!BC328,"")</f>
        <v>0.3</v>
      </c>
      <c r="BA326">
        <f>IF(NOT(ISBLANK(Sheet1!BD328)),Sheet1!BD328,"")</f>
        <v>3103</v>
      </c>
      <c r="BB326">
        <f>IF(NOT(ISBLANK(Sheet1!BE328)),Sheet1!BE328,"")</f>
        <v>96.2</v>
      </c>
      <c r="BC326">
        <f>IF(NOT(ISBLANK(Sheet1!BF328)),Sheet1!BF328,"")</f>
        <v>115</v>
      </c>
      <c r="BD326">
        <f>IF(NOT(ISBLANK(Sheet1!BG328)),Sheet1!BG328,"")</f>
        <v>3.6</v>
      </c>
      <c r="BE326" t="str">
        <f>IF(NOT(ISBLANK(Sheet1!BI328)),TEXT(Sheet1!BI328,"hh:mm"),"")</f>
        <v>07:00</v>
      </c>
      <c r="BF326" t="str">
        <f>IF(NOT(ISBLANK(Sheet1!BJ328)),TEXT(Sheet1!BJ328,"hh:mm"),"")</f>
        <v>03:00</v>
      </c>
      <c r="BG326">
        <f>IF(NOT(ISBLANK(Sheet1!BK328)),Sheet1!BK328,"")</f>
        <v>189</v>
      </c>
      <c r="BH326">
        <f>IF(NOT(ISBLANK(Sheet1!BL328)),Sheet1!BL328,"")</f>
        <v>6.1</v>
      </c>
      <c r="BI326">
        <f>IF(NOT(ISBLANK(Sheet1!BM328)),Sheet1!BM328,"")</f>
        <v>2759</v>
      </c>
      <c r="BJ326">
        <f>IF(NOT(ISBLANK(Sheet1!BN328)),Sheet1!BN328,"")</f>
        <v>89.7</v>
      </c>
      <c r="BK326">
        <f>IF(NOT(ISBLANK(Sheet1!BO328)),Sheet1!BO328,"")</f>
        <v>128</v>
      </c>
      <c r="BL326">
        <f>IF(NOT(ISBLANK(Sheet1!BP328)),Sheet1!BP328,"")</f>
        <v>4.2</v>
      </c>
      <c r="BM326">
        <f t="shared" si="5"/>
        <v>907</v>
      </c>
    </row>
    <row r="327" spans="1:65">
      <c r="A327">
        <f>Sheet1!A329</f>
        <v>326</v>
      </c>
      <c r="B327" t="str">
        <f>Sheet1!B329</f>
        <v>PW::PW0860::0100</v>
      </c>
      <c r="C327">
        <f>Sheet1!C329</f>
        <v>38.317833</v>
      </c>
      <c r="D327">
        <f>Sheet1!D329</f>
        <v>-104.835472</v>
      </c>
      <c r="E327" t="str">
        <f>Sheet1!E329</f>
        <v>S Woodstock Dr</v>
      </c>
      <c r="F327" s="8">
        <f>Sheet1!F329</f>
        <v>45152</v>
      </c>
      <c r="G327" s="8">
        <f>Sheet1!G329</f>
        <v>45160</v>
      </c>
      <c r="H327" t="str">
        <f>Sheet1!H329</f>
        <v>W Poso Way</v>
      </c>
      <c r="I327">
        <f>Sheet1!I329</f>
        <v>37</v>
      </c>
      <c r="J327" t="str">
        <f>Sheet1!L329</f>
        <v>W Poso Way</v>
      </c>
      <c r="K327">
        <f>Sheet1!M329</f>
        <v>29</v>
      </c>
      <c r="L327" t="str">
        <f>IF(NOT(ISBLANK(Sheet1!P329)),Sheet1!P329,"")</f>
        <v/>
      </c>
      <c r="M327">
        <f>IF(NOT(ISBLANK(Sheet1!Q329)),Sheet1!Q329,"")</f>
        <v>66</v>
      </c>
      <c r="N327" s="13">
        <f>IF(NOT(ISBLANK(Sheet1!S329)),Sheet1!S329,"")</f>
        <v>30</v>
      </c>
      <c r="O327">
        <f>IF(NOT(ISBLANK(Sheet1!T329)),Sheet1!T329,"")</f>
        <v>36</v>
      </c>
      <c r="P327" s="13">
        <f>IF(NOT(ISBLANK(Sheet1!V329)),Sheet1!V329,"")</f>
        <v>30</v>
      </c>
      <c r="Q327">
        <f>IF(NOT(ISBLANK(Sheet1!W329)),Sheet1!W329,"")</f>
        <v>34</v>
      </c>
      <c r="R327" t="str">
        <f>IF(NOT(ISBLANK(Sheet1!J329)),TEXT(Sheet1!J329,"hh:mm"),"")</f>
        <v>11:00</v>
      </c>
      <c r="S327" t="str">
        <f>IF(NOT(ISBLANK(Sheet1!K329)),TEXT(Sheet1!K329,"hh:mm"),"")</f>
        <v>04:00</v>
      </c>
      <c r="T327" t="str">
        <f>IF(NOT(ISBLANK(Sheet1!N329)),TEXT(Sheet1!N329,"hh:mm"),"")</f>
        <v>11:00</v>
      </c>
      <c r="U327" t="str">
        <f>IF(NOT(ISBLANK(Sheet1!O329)),TEXT(Sheet1!O329,"hh:mm"),"")</f>
        <v>01:00</v>
      </c>
      <c r="V327" t="str">
        <f>IF(NOT(ISBLANK(Sheet1!X329)),Sheet1!X329,"")</f>
        <v/>
      </c>
      <c r="W327" t="str">
        <f>IF(NOT(ISBLANK(Sheet1!Y329)),Sheet1!Y329,"")</f>
        <v/>
      </c>
      <c r="X327" t="str">
        <f>IF(NOT(ISBLANK(Sheet1!Z329)),Sheet1!Z329,"")</f>
        <v/>
      </c>
      <c r="Y327" t="str">
        <f>IF(NOT(ISBLANK(Sheet1!AA329)),Sheet1!AA329,"")</f>
        <v/>
      </c>
      <c r="Z327" t="str">
        <f>IF(NOT(ISBLANK(Sheet1!AB329)),Sheet1!AB329,"")</f>
        <v/>
      </c>
      <c r="AA327" t="str">
        <f>IF(NOT(ISBLANK(Sheet1!AC329)),Sheet1!AC329,"")</f>
        <v/>
      </c>
      <c r="AB327" t="str">
        <f>IF(NOT(ISBLANK(Sheet1!AD329)),Sheet1!AD329,"")</f>
        <v/>
      </c>
      <c r="AC327" t="str">
        <f>IF(NOT(ISBLANK(Sheet1!AE329)),Sheet1!AE329,"")</f>
        <v/>
      </c>
      <c r="AD327" t="str">
        <f>IF(NOT(ISBLANK(Sheet1!AF329)),Sheet1!AF329,"")</f>
        <v/>
      </c>
      <c r="AE327" t="str">
        <f>IF(NOT(ISBLANK(Sheet1!AG329)),Sheet1!AG329,"")</f>
        <v/>
      </c>
      <c r="AF327" t="str">
        <f>IF(NOT(ISBLANK(Sheet1!AH329)),Sheet1!AH329,"")</f>
        <v/>
      </c>
      <c r="AG327" t="str">
        <f>IF(NOT(ISBLANK(Sheet1!AI329)),Sheet1!AI329,"")</f>
        <v/>
      </c>
      <c r="AH327" t="str">
        <f>IF(NOT(ISBLANK(Sheet1!AJ329)),Sheet1!AJ329,"")</f>
        <v/>
      </c>
      <c r="AI327" t="str">
        <f>IF(NOT(ISBLANK(Sheet1!AK329)),Sheet1!AK329,"")</f>
        <v/>
      </c>
      <c r="AJ327" t="str">
        <f>IF(NOT(ISBLANK(Sheet1!AL329)),Sheet1!AL329,"")</f>
        <v/>
      </c>
      <c r="AK327" t="str">
        <f>IF(NOT(ISBLANK(Sheet1!AM329)),Sheet1!AM329,"")</f>
        <v/>
      </c>
      <c r="AL327" t="str">
        <f>IF(NOT(ISBLANK(Sheet1!AN329)),Sheet1!AN329,"")</f>
        <v/>
      </c>
      <c r="AM327" t="str">
        <f>IF(NOT(ISBLANK(Sheet1!AO329)),Sheet1!AO329,"")</f>
        <v/>
      </c>
      <c r="AN327" t="str">
        <f>IF(NOT(ISBLANK(Sheet1!AP329)),Sheet1!AP329,"")</f>
        <v/>
      </c>
      <c r="AO327" t="str">
        <f>IF(NOT(ISBLANK(Sheet1!AQ329)),Sheet1!AQ329,"")</f>
        <v/>
      </c>
      <c r="AP327" t="str">
        <f>IF(NOT(ISBLANK(Sheet1!AR329)),Sheet1!AR329,"")</f>
        <v/>
      </c>
      <c r="AQ327" t="str">
        <f>IF(NOT(ISBLANK(Sheet1!AS329)),Sheet1!AS329,"")</f>
        <v/>
      </c>
      <c r="AR327" t="str">
        <f>IF(NOT(ISBLANK(Sheet1!AT329)),Sheet1!AT329,"")</f>
        <v/>
      </c>
      <c r="AS327" t="str">
        <f>IF(NOT(ISBLANK(Sheet1!AU329)),Sheet1!AU329,"")</f>
        <v/>
      </c>
      <c r="AT327" t="str">
        <f>IF(NOT(ISBLANK(Sheet1!AV329)),Sheet1!AV329,"")</f>
        <v/>
      </c>
      <c r="AU327" t="str">
        <f>IF(NOT(ISBLANK(Sheet1!AW329)),Sheet1!AW329,"")</f>
        <v/>
      </c>
      <c r="AV327" t="str">
        <f>IF(NOT(ISBLANK(Sheet1!AX329)),Sheet1!AX329,"")</f>
        <v/>
      </c>
      <c r="AW327" t="str">
        <f>IF(NOT(ISBLANK(Sheet1!AZ329)),TEXT(Sheet1!AZ329,"hh:mm"),"")</f>
        <v>11:00</v>
      </c>
      <c r="AX327" t="str">
        <f>IF(NOT(ISBLANK(Sheet1!BA329)),TEXT(Sheet1!BA329,"hh:mm"),"")</f>
        <v>04:00</v>
      </c>
      <c r="AY327">
        <f>IF(NOT(ISBLANK(Sheet1!BB329)),Sheet1!BB329,"")</f>
        <v>1</v>
      </c>
      <c r="AZ327">
        <f>IF(NOT(ISBLANK(Sheet1!BC329)),Sheet1!BC329,"")</f>
        <v>0.3</v>
      </c>
      <c r="BA327">
        <f>IF(NOT(ISBLANK(Sheet1!BD329)),Sheet1!BD329,"")</f>
        <v>286</v>
      </c>
      <c r="BB327">
        <f>IF(NOT(ISBLANK(Sheet1!BE329)),Sheet1!BE329,"")</f>
        <v>97.6</v>
      </c>
      <c r="BC327">
        <f>IF(NOT(ISBLANK(Sheet1!BF329)),Sheet1!BF329,"")</f>
        <v>6</v>
      </c>
      <c r="BD327">
        <f>IF(NOT(ISBLANK(Sheet1!BG329)),Sheet1!BG329,"")</f>
        <v>2</v>
      </c>
      <c r="BE327" t="str">
        <f>IF(NOT(ISBLANK(Sheet1!BI329)),TEXT(Sheet1!BI329,"hh:mm"),"")</f>
        <v>11:00</v>
      </c>
      <c r="BF327" t="str">
        <f>IF(NOT(ISBLANK(Sheet1!BJ329)),TEXT(Sheet1!BJ329,"hh:mm"),"")</f>
        <v>01:00</v>
      </c>
      <c r="BG327">
        <f>IF(NOT(ISBLANK(Sheet1!BK329)),Sheet1!BK329,"")</f>
        <v>6</v>
      </c>
      <c r="BH327">
        <f>IF(NOT(ISBLANK(Sheet1!BL329)),Sheet1!BL329,"")</f>
        <v>2.6</v>
      </c>
      <c r="BI327">
        <f>IF(NOT(ISBLANK(Sheet1!BM329)),Sheet1!BM329,"")</f>
        <v>215</v>
      </c>
      <c r="BJ327">
        <f>IF(NOT(ISBLANK(Sheet1!BN329)),Sheet1!BN329,"")</f>
        <v>93.9</v>
      </c>
      <c r="BK327">
        <f>IF(NOT(ISBLANK(Sheet1!BO329)),Sheet1!BO329,"")</f>
        <v>8</v>
      </c>
      <c r="BL327">
        <f>IF(NOT(ISBLANK(Sheet1!BP329)),Sheet1!BP329,"")</f>
        <v>3.5</v>
      </c>
      <c r="BM327">
        <f t="shared" si="5"/>
        <v>66</v>
      </c>
    </row>
    <row r="328" spans="1:65">
      <c r="A328">
        <f>Sheet1!A330</f>
        <v>327</v>
      </c>
      <c r="B328" t="str">
        <f>Sheet1!B330</f>
        <v>None</v>
      </c>
      <c r="C328">
        <f>Sheet1!C330</f>
        <v>38.370972000000002</v>
      </c>
      <c r="D328">
        <f>Sheet1!D330</f>
        <v>-104.641111</v>
      </c>
      <c r="E328" t="str">
        <f>Sheet1!E330</f>
        <v>Gladstone Ln</v>
      </c>
      <c r="F328" s="8">
        <f>Sheet1!F330</f>
        <v>45153</v>
      </c>
      <c r="G328" s="8">
        <f>Sheet1!G330</f>
        <v>45160</v>
      </c>
      <c r="H328" t="str">
        <f>Sheet1!H330</f>
        <v>Farley Ave</v>
      </c>
      <c r="I328">
        <f>Sheet1!I330</f>
        <v>11</v>
      </c>
      <c r="J328" t="str">
        <f>Sheet1!L330</f>
        <v>Farley Ave</v>
      </c>
      <c r="K328">
        <f>Sheet1!M330</f>
        <v>11</v>
      </c>
      <c r="L328">
        <f>IF(NOT(ISBLANK(Sheet1!P330)),Sheet1!P330,"")</f>
        <v>22</v>
      </c>
      <c r="M328" t="str">
        <f>IF(NOT(ISBLANK(Sheet1!Q330)),Sheet1!Q330,"")</f>
        <v/>
      </c>
      <c r="N328" s="13">
        <f>IF(NOT(ISBLANK(Sheet1!S330)),Sheet1!S330,"")</f>
        <v>30</v>
      </c>
      <c r="O328" t="str">
        <f>IF(NOT(ISBLANK(Sheet1!T330)),Sheet1!T330,"")</f>
        <v/>
      </c>
      <c r="P328" s="13">
        <f>IF(NOT(ISBLANK(Sheet1!V330)),Sheet1!V330,"")</f>
        <v>30</v>
      </c>
      <c r="Q328" t="str">
        <f>IF(NOT(ISBLANK(Sheet1!W330)),Sheet1!W330,"")</f>
        <v/>
      </c>
      <c r="R328" t="str">
        <f>IF(NOT(ISBLANK(Sheet1!J330)),TEXT(Sheet1!J330,"hh:mm"),"")</f>
        <v>06:00</v>
      </c>
      <c r="S328" t="str">
        <f>IF(NOT(ISBLANK(Sheet1!K330)),TEXT(Sheet1!K330,"hh:mm"),"")</f>
        <v>03:15</v>
      </c>
      <c r="T328" t="str">
        <f>IF(NOT(ISBLANK(Sheet1!N330)),TEXT(Sheet1!N330,"hh:mm"),"")</f>
        <v>05:00</v>
      </c>
      <c r="U328" t="str">
        <f>IF(NOT(ISBLANK(Sheet1!O330)),TEXT(Sheet1!O330,"hh:mm"),"")</f>
        <v>12:30</v>
      </c>
      <c r="V328">
        <f>IF(NOT(ISBLANK(Sheet1!X330)),Sheet1!X330,"")</f>
        <v>142</v>
      </c>
      <c r="W328">
        <f>IF(NOT(ISBLANK(Sheet1!Y330)),Sheet1!Y330,"")</f>
        <v>0</v>
      </c>
      <c r="X328">
        <f>IF(NOT(ISBLANK(Sheet1!Z330)),Sheet1!Z330,"")</f>
        <v>0</v>
      </c>
      <c r="Y328">
        <f>IF(NOT(ISBLANK(Sheet1!AA330)),Sheet1!AA330,"")</f>
        <v>84</v>
      </c>
      <c r="Z328">
        <f>IF(NOT(ISBLANK(Sheet1!AB330)),Sheet1!AB330,"")</f>
        <v>59.2</v>
      </c>
      <c r="AA328">
        <f>IF(NOT(ISBLANK(Sheet1!AC330)),Sheet1!AC330,"")</f>
        <v>32</v>
      </c>
      <c r="AB328">
        <f>IF(NOT(ISBLANK(Sheet1!AD330)),Sheet1!AD330,"")</f>
        <v>22.5</v>
      </c>
      <c r="AC328">
        <f>IF(NOT(ISBLANK(Sheet1!AE330)),Sheet1!AE330,"")</f>
        <v>0</v>
      </c>
      <c r="AD328">
        <f>IF(NOT(ISBLANK(Sheet1!AF330)),Sheet1!AF330,"")</f>
        <v>0</v>
      </c>
      <c r="AE328">
        <f>IF(NOT(ISBLANK(Sheet1!AG330)),Sheet1!AG330,"")</f>
        <v>23</v>
      </c>
      <c r="AF328">
        <f>IF(NOT(ISBLANK(Sheet1!AH330)),Sheet1!AH330,"")</f>
        <v>16.2</v>
      </c>
      <c r="AG328">
        <f>IF(NOT(ISBLANK(Sheet1!AI330)),Sheet1!AI330,"")</f>
        <v>1</v>
      </c>
      <c r="AH328">
        <f>IF(NOT(ISBLANK(Sheet1!AJ330)),Sheet1!AJ330,"")</f>
        <v>0.7</v>
      </c>
      <c r="AI328">
        <f>IF(NOT(ISBLANK(Sheet1!AK330)),Sheet1!AK330,"")</f>
        <v>0</v>
      </c>
      <c r="AJ328">
        <f>IF(NOT(ISBLANK(Sheet1!AL330)),Sheet1!AL330,"")</f>
        <v>0</v>
      </c>
      <c r="AK328">
        <f>IF(NOT(ISBLANK(Sheet1!AM330)),Sheet1!AM330,"")</f>
        <v>2</v>
      </c>
      <c r="AL328">
        <f>IF(NOT(ISBLANK(Sheet1!AN330)),Sheet1!AN330,"")</f>
        <v>1.4</v>
      </c>
      <c r="AM328">
        <f>IF(NOT(ISBLANK(Sheet1!AO330)),Sheet1!AO330,"")</f>
        <v>0</v>
      </c>
      <c r="AN328">
        <f>IF(NOT(ISBLANK(Sheet1!AP330)),Sheet1!AP330,"")</f>
        <v>0</v>
      </c>
      <c r="AO328">
        <f>IF(NOT(ISBLANK(Sheet1!AQ330)),Sheet1!AQ330,"")</f>
        <v>0</v>
      </c>
      <c r="AP328">
        <f>IF(NOT(ISBLANK(Sheet1!AR330)),Sheet1!AR330,"")</f>
        <v>0</v>
      </c>
      <c r="AQ328">
        <f>IF(NOT(ISBLANK(Sheet1!AS330)),Sheet1!AS330,"")</f>
        <v>0</v>
      </c>
      <c r="AR328">
        <f>IF(NOT(ISBLANK(Sheet1!AT330)),Sheet1!AT330,"")</f>
        <v>0</v>
      </c>
      <c r="AS328">
        <f>IF(NOT(ISBLANK(Sheet1!AU330)),Sheet1!AU330,"")</f>
        <v>0</v>
      </c>
      <c r="AT328">
        <f>IF(NOT(ISBLANK(Sheet1!AV330)),Sheet1!AV330,"")</f>
        <v>0</v>
      </c>
      <c r="AU328">
        <f>IF(NOT(ISBLANK(Sheet1!AW330)),Sheet1!AW330,"")</f>
        <v>0</v>
      </c>
      <c r="AV328">
        <f>IF(NOT(ISBLANK(Sheet1!AX330)),Sheet1!AX330,"")</f>
        <v>0</v>
      </c>
      <c r="AW328" t="str">
        <f>IF(NOT(ISBLANK(Sheet1!AZ330)),TEXT(Sheet1!AZ330,"hh:mm"),"")</f>
        <v>06:00</v>
      </c>
      <c r="AX328" t="str">
        <f>IF(NOT(ISBLANK(Sheet1!BA330)),TEXT(Sheet1!BA330,"hh:mm"),"")</f>
        <v>03:15</v>
      </c>
      <c r="AY328" t="str">
        <f>IF(NOT(ISBLANK(Sheet1!BB330)),Sheet1!BB330,"")</f>
        <v/>
      </c>
      <c r="AZ328" t="str">
        <f>IF(NOT(ISBLANK(Sheet1!BC330)),Sheet1!BC330,"")</f>
        <v/>
      </c>
      <c r="BA328" t="str">
        <f>IF(NOT(ISBLANK(Sheet1!BD330)),Sheet1!BD330,"")</f>
        <v/>
      </c>
      <c r="BB328" t="str">
        <f>IF(NOT(ISBLANK(Sheet1!BE330)),Sheet1!BE330,"")</f>
        <v/>
      </c>
      <c r="BC328" t="str">
        <f>IF(NOT(ISBLANK(Sheet1!BF330)),Sheet1!BF330,"")</f>
        <v/>
      </c>
      <c r="BD328" t="str">
        <f>IF(NOT(ISBLANK(Sheet1!BG330)),Sheet1!BG330,"")</f>
        <v/>
      </c>
      <c r="BE328" t="str">
        <f>IF(NOT(ISBLANK(Sheet1!BI330)),TEXT(Sheet1!BI330,"hh:mm"),"")</f>
        <v>05:00</v>
      </c>
      <c r="BF328" t="str">
        <f>IF(NOT(ISBLANK(Sheet1!BJ330)),TEXT(Sheet1!BJ330,"hh:mm"),"")</f>
        <v>12:30</v>
      </c>
      <c r="BG328" t="str">
        <f>IF(NOT(ISBLANK(Sheet1!BK330)),Sheet1!BK330,"")</f>
        <v/>
      </c>
      <c r="BH328" t="str">
        <f>IF(NOT(ISBLANK(Sheet1!BL330)),Sheet1!BL330,"")</f>
        <v/>
      </c>
      <c r="BI328" t="str">
        <f>IF(NOT(ISBLANK(Sheet1!BM330)),Sheet1!BM330,"")</f>
        <v/>
      </c>
      <c r="BJ328" t="str">
        <f>IF(NOT(ISBLANK(Sheet1!BN330)),Sheet1!BN330,"")</f>
        <v/>
      </c>
      <c r="BK328" t="str">
        <f>IF(NOT(ISBLANK(Sheet1!BO330)),Sheet1!BO330,"")</f>
        <v/>
      </c>
      <c r="BL328" t="str">
        <f>IF(NOT(ISBLANK(Sheet1!BP330)),Sheet1!BP330,"")</f>
        <v/>
      </c>
      <c r="BM328">
        <f t="shared" si="5"/>
        <v>22</v>
      </c>
    </row>
    <row r="329" spans="1:65">
      <c r="A329">
        <f>Sheet1!A331</f>
        <v>328</v>
      </c>
      <c r="B329" t="str">
        <f>Sheet1!B331</f>
        <v>None</v>
      </c>
      <c r="C329">
        <f>Sheet1!C331</f>
        <v>38.373361000000003</v>
      </c>
      <c r="D329">
        <f>Sheet1!D331</f>
        <v>-104.63969400000001</v>
      </c>
      <c r="E329" t="str">
        <f>Sheet1!E331</f>
        <v>Dalton Brothers Dr</v>
      </c>
      <c r="F329" s="8">
        <f>Sheet1!F331</f>
        <v>45153</v>
      </c>
      <c r="G329" s="8">
        <f>Sheet1!G331</f>
        <v>45160</v>
      </c>
      <c r="H329" t="str">
        <f>Sheet1!H331</f>
        <v>Farley Ave</v>
      </c>
      <c r="I329">
        <f>Sheet1!I331</f>
        <v>34</v>
      </c>
      <c r="J329" t="str">
        <f>Sheet1!L331</f>
        <v>Farley Ave</v>
      </c>
      <c r="K329">
        <f>Sheet1!M331</f>
        <v>34</v>
      </c>
      <c r="L329">
        <f>IF(NOT(ISBLANK(Sheet1!P331)),Sheet1!P331,"")</f>
        <v>68</v>
      </c>
      <c r="M329" t="str">
        <f>IF(NOT(ISBLANK(Sheet1!Q331)),Sheet1!Q331,"")</f>
        <v/>
      </c>
      <c r="N329" s="13">
        <f>IF(NOT(ISBLANK(Sheet1!S331)),Sheet1!S331,"")</f>
        <v>30</v>
      </c>
      <c r="O329" t="str">
        <f>IF(NOT(ISBLANK(Sheet1!T331)),Sheet1!T331,"")</f>
        <v/>
      </c>
      <c r="P329" s="13">
        <f>IF(NOT(ISBLANK(Sheet1!V331)),Sheet1!V331,"")</f>
        <v>30</v>
      </c>
      <c r="Q329" t="str">
        <f>IF(NOT(ISBLANK(Sheet1!W331)),Sheet1!W331,"")</f>
        <v/>
      </c>
      <c r="R329" t="str">
        <f>IF(NOT(ISBLANK(Sheet1!J331)),TEXT(Sheet1!J331,"hh:mm"),"")</f>
        <v>06:00</v>
      </c>
      <c r="S329" t="str">
        <f>IF(NOT(ISBLANK(Sheet1!K331)),TEXT(Sheet1!K331,"hh:mm"),"")</f>
        <v>01:30</v>
      </c>
      <c r="T329" t="str">
        <f>IF(NOT(ISBLANK(Sheet1!N331)),TEXT(Sheet1!N331,"hh:mm"),"")</f>
        <v>09:30</v>
      </c>
      <c r="U329" t="str">
        <f>IF(NOT(ISBLANK(Sheet1!O331)),TEXT(Sheet1!O331,"hh:mm"),"")</f>
        <v>12:30</v>
      </c>
      <c r="V329">
        <f>IF(NOT(ISBLANK(Sheet1!X331)),Sheet1!X331,"")</f>
        <v>459</v>
      </c>
      <c r="W329">
        <f>IF(NOT(ISBLANK(Sheet1!Y331)),Sheet1!Y331,"")</f>
        <v>0</v>
      </c>
      <c r="X329">
        <f>IF(NOT(ISBLANK(Sheet1!Z331)),Sheet1!Z331,"")</f>
        <v>0</v>
      </c>
      <c r="Y329">
        <f>IF(NOT(ISBLANK(Sheet1!AA331)),Sheet1!AA331,"")</f>
        <v>244</v>
      </c>
      <c r="Z329">
        <f>IF(NOT(ISBLANK(Sheet1!AB331)),Sheet1!AB331,"")</f>
        <v>53.2</v>
      </c>
      <c r="AA329">
        <f>IF(NOT(ISBLANK(Sheet1!AC331)),Sheet1!AC331,"")</f>
        <v>128</v>
      </c>
      <c r="AB329">
        <f>IF(NOT(ISBLANK(Sheet1!AD331)),Sheet1!AD331,"")</f>
        <v>27.9</v>
      </c>
      <c r="AC329">
        <f>IF(NOT(ISBLANK(Sheet1!AE331)),Sheet1!AE331,"")</f>
        <v>1</v>
      </c>
      <c r="AD329">
        <f>IF(NOT(ISBLANK(Sheet1!AF331)),Sheet1!AF331,"")</f>
        <v>0.2</v>
      </c>
      <c r="AE329">
        <f>IF(NOT(ISBLANK(Sheet1!AG331)),Sheet1!AG331,"")</f>
        <v>73</v>
      </c>
      <c r="AF329">
        <f>IF(NOT(ISBLANK(Sheet1!AH331)),Sheet1!AH331,"")</f>
        <v>15.9</v>
      </c>
      <c r="AG329">
        <f>IF(NOT(ISBLANK(Sheet1!AI331)),Sheet1!AI331,"")</f>
        <v>6</v>
      </c>
      <c r="AH329">
        <f>IF(NOT(ISBLANK(Sheet1!AJ331)),Sheet1!AJ331,"")</f>
        <v>1.3</v>
      </c>
      <c r="AI329">
        <f>IF(NOT(ISBLANK(Sheet1!AK331)),Sheet1!AK331,"")</f>
        <v>0</v>
      </c>
      <c r="AJ329">
        <f>IF(NOT(ISBLANK(Sheet1!AL331)),Sheet1!AL331,"")</f>
        <v>0</v>
      </c>
      <c r="AK329">
        <f>IF(NOT(ISBLANK(Sheet1!AM331)),Sheet1!AM331,"")</f>
        <v>7</v>
      </c>
      <c r="AL329">
        <f>IF(NOT(ISBLANK(Sheet1!AN331)),Sheet1!AN331,"")</f>
        <v>1.5</v>
      </c>
      <c r="AM329">
        <f>IF(NOT(ISBLANK(Sheet1!AO331)),Sheet1!AO331,"")</f>
        <v>0</v>
      </c>
      <c r="AN329">
        <f>IF(NOT(ISBLANK(Sheet1!AP331)),Sheet1!AP331,"")</f>
        <v>0</v>
      </c>
      <c r="AO329">
        <f>IF(NOT(ISBLANK(Sheet1!AQ331)),Sheet1!AQ331,"")</f>
        <v>0</v>
      </c>
      <c r="AP329">
        <f>IF(NOT(ISBLANK(Sheet1!AR331)),Sheet1!AR331,"")</f>
        <v>0</v>
      </c>
      <c r="AQ329">
        <f>IF(NOT(ISBLANK(Sheet1!AS331)),Sheet1!AS331,"")</f>
        <v>0</v>
      </c>
      <c r="AR329">
        <f>IF(NOT(ISBLANK(Sheet1!AT331)),Sheet1!AT331,"")</f>
        <v>0</v>
      </c>
      <c r="AS329">
        <f>IF(NOT(ISBLANK(Sheet1!AU331)),Sheet1!AU331,"")</f>
        <v>0</v>
      </c>
      <c r="AT329">
        <f>IF(NOT(ISBLANK(Sheet1!AV331)),Sheet1!AV331,"")</f>
        <v>0</v>
      </c>
      <c r="AU329">
        <f>IF(NOT(ISBLANK(Sheet1!AW331)),Sheet1!AW331,"")</f>
        <v>0</v>
      </c>
      <c r="AV329">
        <f>IF(NOT(ISBLANK(Sheet1!AX331)),Sheet1!AX331,"")</f>
        <v>0</v>
      </c>
      <c r="AW329" t="str">
        <f>IF(NOT(ISBLANK(Sheet1!AZ331)),TEXT(Sheet1!AZ331,"hh:mm"),"")</f>
        <v>06:00</v>
      </c>
      <c r="AX329" t="str">
        <f>IF(NOT(ISBLANK(Sheet1!BA331)),TEXT(Sheet1!BA331,"hh:mm"),"")</f>
        <v>01:30</v>
      </c>
      <c r="AY329" t="str">
        <f>IF(NOT(ISBLANK(Sheet1!BB331)),Sheet1!BB331,"")</f>
        <v/>
      </c>
      <c r="AZ329" t="str">
        <f>IF(NOT(ISBLANK(Sheet1!BC331)),Sheet1!BC331,"")</f>
        <v/>
      </c>
      <c r="BA329" t="str">
        <f>IF(NOT(ISBLANK(Sheet1!BD331)),Sheet1!BD331,"")</f>
        <v/>
      </c>
      <c r="BB329" t="str">
        <f>IF(NOT(ISBLANK(Sheet1!BE331)),Sheet1!BE331,"")</f>
        <v/>
      </c>
      <c r="BC329" t="str">
        <f>IF(NOT(ISBLANK(Sheet1!BF331)),Sheet1!BF331,"")</f>
        <v/>
      </c>
      <c r="BD329" t="str">
        <f>IF(NOT(ISBLANK(Sheet1!BG331)),Sheet1!BG331,"")</f>
        <v/>
      </c>
      <c r="BE329" t="str">
        <f>IF(NOT(ISBLANK(Sheet1!BI331)),TEXT(Sheet1!BI331,"hh:mm"),"")</f>
        <v>09:30</v>
      </c>
      <c r="BF329" t="str">
        <f>IF(NOT(ISBLANK(Sheet1!BJ331)),TEXT(Sheet1!BJ331,"hh:mm"),"")</f>
        <v>12:30</v>
      </c>
      <c r="BG329" t="str">
        <f>IF(NOT(ISBLANK(Sheet1!BK331)),Sheet1!BK331,"")</f>
        <v/>
      </c>
      <c r="BH329" t="str">
        <f>IF(NOT(ISBLANK(Sheet1!BL331)),Sheet1!BL331,"")</f>
        <v/>
      </c>
      <c r="BI329" t="str">
        <f>IF(NOT(ISBLANK(Sheet1!BM331)),Sheet1!BM331,"")</f>
        <v/>
      </c>
      <c r="BJ329" t="str">
        <f>IF(NOT(ISBLANK(Sheet1!BN331)),Sheet1!BN331,"")</f>
        <v/>
      </c>
      <c r="BK329" t="str">
        <f>IF(NOT(ISBLANK(Sheet1!BO331)),Sheet1!BO331,"")</f>
        <v/>
      </c>
      <c r="BL329" t="str">
        <f>IF(NOT(ISBLANK(Sheet1!BP331)),Sheet1!BP331,"")</f>
        <v/>
      </c>
      <c r="BM329">
        <f t="shared" si="5"/>
        <v>68</v>
      </c>
    </row>
    <row r="330" spans="1:65">
      <c r="A330">
        <f>Sheet1!A332</f>
        <v>329</v>
      </c>
      <c r="B330" t="str">
        <f>Sheet1!B332</f>
        <v>None</v>
      </c>
      <c r="C330">
        <f>Sheet1!C332</f>
        <v>38.372805999999997</v>
      </c>
      <c r="D330">
        <f>Sheet1!D332</f>
        <v>-104.646278</v>
      </c>
      <c r="E330" t="str">
        <f>Sheet1!E332</f>
        <v>Lost Hills Ln</v>
      </c>
      <c r="F330" s="8">
        <f>Sheet1!F332</f>
        <v>45153</v>
      </c>
      <c r="G330" s="8">
        <f>Sheet1!G332</f>
        <v>45160</v>
      </c>
      <c r="H330" t="str">
        <f>Sheet1!H332</f>
        <v>Farley Ave</v>
      </c>
      <c r="I330">
        <f>Sheet1!I332</f>
        <v>10</v>
      </c>
      <c r="J330" t="str">
        <f>Sheet1!L332</f>
        <v>Farley Ave</v>
      </c>
      <c r="K330">
        <f>Sheet1!M332</f>
        <v>10</v>
      </c>
      <c r="L330">
        <f>IF(NOT(ISBLANK(Sheet1!P332)),Sheet1!P332,"")</f>
        <v>20</v>
      </c>
      <c r="M330" t="str">
        <f>IF(NOT(ISBLANK(Sheet1!Q332)),Sheet1!Q332,"")</f>
        <v/>
      </c>
      <c r="N330" s="13">
        <f>IF(NOT(ISBLANK(Sheet1!S332)),Sheet1!S332,"")</f>
        <v>30</v>
      </c>
      <c r="O330" t="str">
        <f>IF(NOT(ISBLANK(Sheet1!T332)),Sheet1!T332,"")</f>
        <v/>
      </c>
      <c r="P330" s="13">
        <f>IF(NOT(ISBLANK(Sheet1!V332)),Sheet1!V332,"")</f>
        <v>30</v>
      </c>
      <c r="Q330" t="str">
        <f>IF(NOT(ISBLANK(Sheet1!W332)),Sheet1!W332,"")</f>
        <v/>
      </c>
      <c r="R330" t="str">
        <f>IF(NOT(ISBLANK(Sheet1!J332)),TEXT(Sheet1!J332,"hh:mm"),"")</f>
        <v>04:45</v>
      </c>
      <c r="S330" t="str">
        <f>IF(NOT(ISBLANK(Sheet1!K332)),TEXT(Sheet1!K332,"hh:mm"),"")</f>
        <v>02:45</v>
      </c>
      <c r="T330" t="str">
        <f>IF(NOT(ISBLANK(Sheet1!N332)),TEXT(Sheet1!N332,"hh:mm"),"")</f>
        <v>08:15</v>
      </c>
      <c r="U330" t="str">
        <f>IF(NOT(ISBLANK(Sheet1!O332)),TEXT(Sheet1!O332,"hh:mm"),"")</f>
        <v>03:45</v>
      </c>
      <c r="V330">
        <f>IF(NOT(ISBLANK(Sheet1!X332)),Sheet1!X332,"")</f>
        <v>135</v>
      </c>
      <c r="W330">
        <f>IF(NOT(ISBLANK(Sheet1!Y332)),Sheet1!Y332,"")</f>
        <v>0</v>
      </c>
      <c r="X330">
        <f>IF(NOT(ISBLANK(Sheet1!Z332)),Sheet1!Z332,"")</f>
        <v>0</v>
      </c>
      <c r="Y330">
        <f>IF(NOT(ISBLANK(Sheet1!AA332)),Sheet1!AA332,"")</f>
        <v>51</v>
      </c>
      <c r="Z330">
        <f>IF(NOT(ISBLANK(Sheet1!AB332)),Sheet1!AB332,"")</f>
        <v>37.799999999999997</v>
      </c>
      <c r="AA330">
        <f>IF(NOT(ISBLANK(Sheet1!AC332)),Sheet1!AC332,"")</f>
        <v>65</v>
      </c>
      <c r="AB330">
        <f>IF(NOT(ISBLANK(Sheet1!AD332)),Sheet1!AD332,"")</f>
        <v>48.1</v>
      </c>
      <c r="AC330">
        <f>IF(NOT(ISBLANK(Sheet1!AE332)),Sheet1!AE332,"")</f>
        <v>0</v>
      </c>
      <c r="AD330">
        <f>IF(NOT(ISBLANK(Sheet1!AF332)),Sheet1!AF332,"")</f>
        <v>0</v>
      </c>
      <c r="AE330">
        <f>IF(NOT(ISBLANK(Sheet1!AG332)),Sheet1!AG332,"")</f>
        <v>15</v>
      </c>
      <c r="AF330">
        <f>IF(NOT(ISBLANK(Sheet1!AH332)),Sheet1!AH332,"")</f>
        <v>11.1</v>
      </c>
      <c r="AG330">
        <f>IF(NOT(ISBLANK(Sheet1!AI332)),Sheet1!AI332,"")</f>
        <v>4</v>
      </c>
      <c r="AH330">
        <f>IF(NOT(ISBLANK(Sheet1!AJ332)),Sheet1!AJ332,"")</f>
        <v>3</v>
      </c>
      <c r="AI330">
        <f>IF(NOT(ISBLANK(Sheet1!AK332)),Sheet1!AK332,"")</f>
        <v>0</v>
      </c>
      <c r="AJ330">
        <f>IF(NOT(ISBLANK(Sheet1!AL332)),Sheet1!AL332,"")</f>
        <v>0</v>
      </c>
      <c r="AK330">
        <f>IF(NOT(ISBLANK(Sheet1!AM332)),Sheet1!AM332,"")</f>
        <v>0</v>
      </c>
      <c r="AL330">
        <f>IF(NOT(ISBLANK(Sheet1!AN332)),Sheet1!AN332,"")</f>
        <v>0</v>
      </c>
      <c r="AM330">
        <f>IF(NOT(ISBLANK(Sheet1!AO332)),Sheet1!AO332,"")</f>
        <v>0</v>
      </c>
      <c r="AN330">
        <f>IF(NOT(ISBLANK(Sheet1!AP332)),Sheet1!AP332,"")</f>
        <v>0</v>
      </c>
      <c r="AO330">
        <f>IF(NOT(ISBLANK(Sheet1!AQ332)),Sheet1!AQ332,"")</f>
        <v>0</v>
      </c>
      <c r="AP330">
        <f>IF(NOT(ISBLANK(Sheet1!AR332)),Sheet1!AR332,"")</f>
        <v>0</v>
      </c>
      <c r="AQ330">
        <f>IF(NOT(ISBLANK(Sheet1!AS332)),Sheet1!AS332,"")</f>
        <v>0</v>
      </c>
      <c r="AR330">
        <f>IF(NOT(ISBLANK(Sheet1!AT332)),Sheet1!AT332,"")</f>
        <v>0</v>
      </c>
      <c r="AS330">
        <f>IF(NOT(ISBLANK(Sheet1!AU332)),Sheet1!AU332,"")</f>
        <v>0</v>
      </c>
      <c r="AT330">
        <f>IF(NOT(ISBLANK(Sheet1!AV332)),Sheet1!AV332,"")</f>
        <v>0</v>
      </c>
      <c r="AU330">
        <f>IF(NOT(ISBLANK(Sheet1!AW332)),Sheet1!AW332,"")</f>
        <v>0</v>
      </c>
      <c r="AV330">
        <f>IF(NOT(ISBLANK(Sheet1!AX332)),Sheet1!AX332,"")</f>
        <v>0</v>
      </c>
      <c r="AW330" t="str">
        <f>IF(NOT(ISBLANK(Sheet1!AZ332)),TEXT(Sheet1!AZ332,"hh:mm"),"")</f>
        <v>04:45</v>
      </c>
      <c r="AX330" t="str">
        <f>IF(NOT(ISBLANK(Sheet1!BA332)),TEXT(Sheet1!BA332,"hh:mm"),"")</f>
        <v>02:45</v>
      </c>
      <c r="AY330" t="str">
        <f>IF(NOT(ISBLANK(Sheet1!BB332)),Sheet1!BB332,"")</f>
        <v/>
      </c>
      <c r="AZ330" t="str">
        <f>IF(NOT(ISBLANK(Sheet1!BC332)),Sheet1!BC332,"")</f>
        <v/>
      </c>
      <c r="BA330" t="str">
        <f>IF(NOT(ISBLANK(Sheet1!BD332)),Sheet1!BD332,"")</f>
        <v/>
      </c>
      <c r="BB330" t="str">
        <f>IF(NOT(ISBLANK(Sheet1!BE332)),Sheet1!BE332,"")</f>
        <v/>
      </c>
      <c r="BC330" t="str">
        <f>IF(NOT(ISBLANK(Sheet1!BF332)),Sheet1!BF332,"")</f>
        <v/>
      </c>
      <c r="BD330" t="str">
        <f>IF(NOT(ISBLANK(Sheet1!BG332)),Sheet1!BG332,"")</f>
        <v/>
      </c>
      <c r="BE330" t="str">
        <f>IF(NOT(ISBLANK(Sheet1!BI332)),TEXT(Sheet1!BI332,"hh:mm"),"")</f>
        <v>08:15</v>
      </c>
      <c r="BF330" t="str">
        <f>IF(NOT(ISBLANK(Sheet1!BJ332)),TEXT(Sheet1!BJ332,"hh:mm"),"")</f>
        <v>03:45</v>
      </c>
      <c r="BG330" t="str">
        <f>IF(NOT(ISBLANK(Sheet1!BK332)),Sheet1!BK332,"")</f>
        <v/>
      </c>
      <c r="BH330" t="str">
        <f>IF(NOT(ISBLANK(Sheet1!BL332)),Sheet1!BL332,"")</f>
        <v/>
      </c>
      <c r="BI330" t="str">
        <f>IF(NOT(ISBLANK(Sheet1!BM332)),Sheet1!BM332,"")</f>
        <v/>
      </c>
      <c r="BJ330" t="str">
        <f>IF(NOT(ISBLANK(Sheet1!BN332)),Sheet1!BN332,"")</f>
        <v/>
      </c>
      <c r="BK330" t="str">
        <f>IF(NOT(ISBLANK(Sheet1!BO332)),Sheet1!BO332,"")</f>
        <v/>
      </c>
      <c r="BL330" t="str">
        <f>IF(NOT(ISBLANK(Sheet1!BP332)),Sheet1!BP332,"")</f>
        <v/>
      </c>
      <c r="BM330">
        <f t="shared" si="5"/>
        <v>20</v>
      </c>
    </row>
    <row r="331" spans="1:65">
      <c r="A331">
        <f>Sheet1!A333</f>
        <v>330</v>
      </c>
      <c r="B331" t="str">
        <f>Sheet1!B333</f>
        <v>None</v>
      </c>
      <c r="C331">
        <f>Sheet1!C333</f>
        <v>38.375110999999997</v>
      </c>
      <c r="D331">
        <f>Sheet1!D333</f>
        <v>-104.647278</v>
      </c>
      <c r="E331" t="str">
        <f>Sheet1!E333</f>
        <v>Spanish Lady Ln</v>
      </c>
      <c r="F331" s="8">
        <f>Sheet1!F333</f>
        <v>45153</v>
      </c>
      <c r="G331" s="8">
        <f>Sheet1!G333</f>
        <v>45160</v>
      </c>
      <c r="H331" t="str">
        <f>Sheet1!H333</f>
        <v>Farley Ave</v>
      </c>
      <c r="I331">
        <f>Sheet1!I333</f>
        <v>23</v>
      </c>
      <c r="J331" t="str">
        <f>Sheet1!L333</f>
        <v>Farley Ave</v>
      </c>
      <c r="K331">
        <f>Sheet1!M333</f>
        <v>24</v>
      </c>
      <c r="L331">
        <f>IF(NOT(ISBLANK(Sheet1!P333)),Sheet1!P333,"")</f>
        <v>47</v>
      </c>
      <c r="M331" t="str">
        <f>IF(NOT(ISBLANK(Sheet1!Q333)),Sheet1!Q333,"")</f>
        <v/>
      </c>
      <c r="N331" s="13">
        <f>IF(NOT(ISBLANK(Sheet1!S333)),Sheet1!S333,"")</f>
        <v>30</v>
      </c>
      <c r="O331" t="str">
        <f>IF(NOT(ISBLANK(Sheet1!T333)),Sheet1!T333,"")</f>
        <v/>
      </c>
      <c r="P331" s="13">
        <f>IF(NOT(ISBLANK(Sheet1!V333)),Sheet1!V333,"")</f>
        <v>30</v>
      </c>
      <c r="Q331" t="str">
        <f>IF(NOT(ISBLANK(Sheet1!W333)),Sheet1!W333,"")</f>
        <v/>
      </c>
      <c r="R331" t="str">
        <f>IF(NOT(ISBLANK(Sheet1!J333)),TEXT(Sheet1!J333,"hh:mm"),"")</f>
        <v>09:30</v>
      </c>
      <c r="S331" t="str">
        <f>IF(NOT(ISBLANK(Sheet1!K333)),TEXT(Sheet1!K333,"hh:mm"),"")</f>
        <v>05:45</v>
      </c>
      <c r="T331" t="str">
        <f>IF(NOT(ISBLANK(Sheet1!N333)),TEXT(Sheet1!N333,"hh:mm"),"")</f>
        <v>08:00</v>
      </c>
      <c r="U331" t="str">
        <f>IF(NOT(ISBLANK(Sheet1!O333)),TEXT(Sheet1!O333,"hh:mm"),"")</f>
        <v>03:00</v>
      </c>
      <c r="V331">
        <f>IF(NOT(ISBLANK(Sheet1!X333)),Sheet1!X333,"")</f>
        <v>313</v>
      </c>
      <c r="W331">
        <f>IF(NOT(ISBLANK(Sheet1!Y333)),Sheet1!Y333,"")</f>
        <v>1</v>
      </c>
      <c r="X331">
        <f>IF(NOT(ISBLANK(Sheet1!Z333)),Sheet1!Z333,"")</f>
        <v>0.3</v>
      </c>
      <c r="Y331">
        <f>IF(NOT(ISBLANK(Sheet1!AA333)),Sheet1!AA333,"")</f>
        <v>126</v>
      </c>
      <c r="Z331">
        <f>IF(NOT(ISBLANK(Sheet1!AB333)),Sheet1!AB333,"")</f>
        <v>40.299999999999997</v>
      </c>
      <c r="AA331">
        <f>IF(NOT(ISBLANK(Sheet1!AC333)),Sheet1!AC333,"")</f>
        <v>113</v>
      </c>
      <c r="AB331">
        <f>IF(NOT(ISBLANK(Sheet1!AD333)),Sheet1!AD333,"")</f>
        <v>36.1</v>
      </c>
      <c r="AC331">
        <f>IF(NOT(ISBLANK(Sheet1!AE333)),Sheet1!AE333,"")</f>
        <v>3</v>
      </c>
      <c r="AD331">
        <f>IF(NOT(ISBLANK(Sheet1!AF333)),Sheet1!AF333,"")</f>
        <v>1</v>
      </c>
      <c r="AE331">
        <f>IF(NOT(ISBLANK(Sheet1!AG333)),Sheet1!AG333,"")</f>
        <v>59</v>
      </c>
      <c r="AF331">
        <f>IF(NOT(ISBLANK(Sheet1!AH333)),Sheet1!AH333,"")</f>
        <v>18.8</v>
      </c>
      <c r="AG331">
        <f>IF(NOT(ISBLANK(Sheet1!AI333)),Sheet1!AI333,"")</f>
        <v>3</v>
      </c>
      <c r="AH331">
        <f>IF(NOT(ISBLANK(Sheet1!AJ333)),Sheet1!AJ333,"")</f>
        <v>1</v>
      </c>
      <c r="AI331">
        <f>IF(NOT(ISBLANK(Sheet1!AK333)),Sheet1!AK333,"")</f>
        <v>0</v>
      </c>
      <c r="AJ331">
        <f>IF(NOT(ISBLANK(Sheet1!AL333)),Sheet1!AL333,"")</f>
        <v>0</v>
      </c>
      <c r="AK331">
        <f>IF(NOT(ISBLANK(Sheet1!AM333)),Sheet1!AM333,"")</f>
        <v>8</v>
      </c>
      <c r="AL331">
        <f>IF(NOT(ISBLANK(Sheet1!AN333)),Sheet1!AN333,"")</f>
        <v>2.6</v>
      </c>
      <c r="AM331">
        <f>IF(NOT(ISBLANK(Sheet1!AO333)),Sheet1!AO333,"")</f>
        <v>0</v>
      </c>
      <c r="AN331">
        <f>IF(NOT(ISBLANK(Sheet1!AP333)),Sheet1!AP333,"")</f>
        <v>0</v>
      </c>
      <c r="AO331">
        <f>IF(NOT(ISBLANK(Sheet1!AQ333)),Sheet1!AQ333,"")</f>
        <v>0</v>
      </c>
      <c r="AP331">
        <f>IF(NOT(ISBLANK(Sheet1!AR333)),Sheet1!AR333,"")</f>
        <v>0</v>
      </c>
      <c r="AQ331">
        <f>IF(NOT(ISBLANK(Sheet1!AS333)),Sheet1!AS333,"")</f>
        <v>0</v>
      </c>
      <c r="AR331">
        <f>IF(NOT(ISBLANK(Sheet1!AT333)),Sheet1!AT333,"")</f>
        <v>0</v>
      </c>
      <c r="AS331">
        <f>IF(NOT(ISBLANK(Sheet1!AU333)),Sheet1!AU333,"")</f>
        <v>0</v>
      </c>
      <c r="AT331">
        <f>IF(NOT(ISBLANK(Sheet1!AV333)),Sheet1!AV333,"")</f>
        <v>0</v>
      </c>
      <c r="AU331">
        <f>IF(NOT(ISBLANK(Sheet1!AW333)),Sheet1!AW333,"")</f>
        <v>0</v>
      </c>
      <c r="AV331">
        <f>IF(NOT(ISBLANK(Sheet1!AX333)),Sheet1!AX333,"")</f>
        <v>0</v>
      </c>
      <c r="AW331" t="str">
        <f>IF(NOT(ISBLANK(Sheet1!AZ333)),TEXT(Sheet1!AZ333,"hh:mm"),"")</f>
        <v>09:30</v>
      </c>
      <c r="AX331" t="str">
        <f>IF(NOT(ISBLANK(Sheet1!BA333)),TEXT(Sheet1!BA333,"hh:mm"),"")</f>
        <v>05:45</v>
      </c>
      <c r="AY331" t="str">
        <f>IF(NOT(ISBLANK(Sheet1!BB333)),Sheet1!BB333,"")</f>
        <v/>
      </c>
      <c r="AZ331" t="str">
        <f>IF(NOT(ISBLANK(Sheet1!BC333)),Sheet1!BC333,"")</f>
        <v/>
      </c>
      <c r="BA331" t="str">
        <f>IF(NOT(ISBLANK(Sheet1!BD333)),Sheet1!BD333,"")</f>
        <v/>
      </c>
      <c r="BB331" t="str">
        <f>IF(NOT(ISBLANK(Sheet1!BE333)),Sheet1!BE333,"")</f>
        <v/>
      </c>
      <c r="BC331" t="str">
        <f>IF(NOT(ISBLANK(Sheet1!BF333)),Sheet1!BF333,"")</f>
        <v/>
      </c>
      <c r="BD331" t="str">
        <f>IF(NOT(ISBLANK(Sheet1!BG333)),Sheet1!BG333,"")</f>
        <v/>
      </c>
      <c r="BE331" t="str">
        <f>IF(NOT(ISBLANK(Sheet1!BI333)),TEXT(Sheet1!BI333,"hh:mm"),"")</f>
        <v>08:00</v>
      </c>
      <c r="BF331" t="str">
        <f>IF(NOT(ISBLANK(Sheet1!BJ333)),TEXT(Sheet1!BJ333,"hh:mm"),"")</f>
        <v>03:00</v>
      </c>
      <c r="BG331" t="str">
        <f>IF(NOT(ISBLANK(Sheet1!BK333)),Sheet1!BK333,"")</f>
        <v/>
      </c>
      <c r="BH331" t="str">
        <f>IF(NOT(ISBLANK(Sheet1!BL333)),Sheet1!BL333,"")</f>
        <v/>
      </c>
      <c r="BI331" t="str">
        <f>IF(NOT(ISBLANK(Sheet1!BM333)),Sheet1!BM333,"")</f>
        <v/>
      </c>
      <c r="BJ331" t="str">
        <f>IF(NOT(ISBLANK(Sheet1!BN333)),Sheet1!BN333,"")</f>
        <v/>
      </c>
      <c r="BK331" t="str">
        <f>IF(NOT(ISBLANK(Sheet1!BO333)),Sheet1!BO333,"")</f>
        <v/>
      </c>
      <c r="BL331" t="str">
        <f>IF(NOT(ISBLANK(Sheet1!BP333)),Sheet1!BP333,"")</f>
        <v/>
      </c>
      <c r="BM331">
        <f t="shared" si="5"/>
        <v>47</v>
      </c>
    </row>
    <row r="332" spans="1:65">
      <c r="A332">
        <f>Sheet1!A334</f>
        <v>331</v>
      </c>
      <c r="B332" t="str">
        <f>Sheet1!B334</f>
        <v>None</v>
      </c>
      <c r="C332">
        <f>Sheet1!C334</f>
        <v>38.3735</v>
      </c>
      <c r="D332">
        <f>Sheet1!D334</f>
        <v>-104.648139</v>
      </c>
      <c r="E332" t="str">
        <f>Sheet1!E334</f>
        <v>Clifftop Ln</v>
      </c>
      <c r="F332" s="8">
        <f>Sheet1!F334</f>
        <v>45153</v>
      </c>
      <c r="G332" s="8">
        <f>Sheet1!G334</f>
        <v>45160</v>
      </c>
      <c r="H332" t="str">
        <f>Sheet1!H334</f>
        <v>Farley Ave</v>
      </c>
      <c r="I332">
        <f>Sheet1!I334</f>
        <v>6</v>
      </c>
      <c r="J332" t="str">
        <f>Sheet1!L334</f>
        <v>Farley Ave</v>
      </c>
      <c r="K332">
        <f>Sheet1!M334</f>
        <v>10</v>
      </c>
      <c r="L332">
        <f>IF(NOT(ISBLANK(Sheet1!P334)),Sheet1!P334,"")</f>
        <v>16</v>
      </c>
      <c r="M332" t="str">
        <f>IF(NOT(ISBLANK(Sheet1!Q334)),Sheet1!Q334,"")</f>
        <v/>
      </c>
      <c r="N332" s="13">
        <f>IF(NOT(ISBLANK(Sheet1!S334)),Sheet1!S334,"")</f>
        <v>30</v>
      </c>
      <c r="O332" t="str">
        <f>IF(NOT(ISBLANK(Sheet1!T334)),Sheet1!T334,"")</f>
        <v/>
      </c>
      <c r="P332" s="13">
        <f>IF(NOT(ISBLANK(Sheet1!V334)),Sheet1!V334,"")</f>
        <v>30</v>
      </c>
      <c r="Q332" t="str">
        <f>IF(NOT(ISBLANK(Sheet1!W334)),Sheet1!W334,"")</f>
        <v/>
      </c>
      <c r="R332" t="str">
        <f>IF(NOT(ISBLANK(Sheet1!J334)),TEXT(Sheet1!J334,"hh:mm"),"")</f>
        <v>10:15</v>
      </c>
      <c r="S332" t="str">
        <f>IF(NOT(ISBLANK(Sheet1!K334)),TEXT(Sheet1!K334,"hh:mm"),"")</f>
        <v>05:30</v>
      </c>
      <c r="T332" t="str">
        <f>IF(NOT(ISBLANK(Sheet1!N334)),TEXT(Sheet1!N334,"hh:mm"),"")</f>
        <v>08:45</v>
      </c>
      <c r="U332" t="str">
        <f>IF(NOT(ISBLANK(Sheet1!O334)),TEXT(Sheet1!O334,"hh:mm"),"")</f>
        <v>05:15</v>
      </c>
      <c r="V332">
        <f>IF(NOT(ISBLANK(Sheet1!X334)),Sheet1!X334,"")</f>
        <v>104</v>
      </c>
      <c r="W332">
        <f>IF(NOT(ISBLANK(Sheet1!Y334)),Sheet1!Y334,"")</f>
        <v>0</v>
      </c>
      <c r="X332">
        <f>IF(NOT(ISBLANK(Sheet1!Z334)),Sheet1!Z334,"")</f>
        <v>0</v>
      </c>
      <c r="Y332">
        <f>IF(NOT(ISBLANK(Sheet1!AA334)),Sheet1!AA334,"")</f>
        <v>61</v>
      </c>
      <c r="Z332">
        <f>IF(NOT(ISBLANK(Sheet1!AB334)),Sheet1!AB334,"")</f>
        <v>58.7</v>
      </c>
      <c r="AA332">
        <f>IF(NOT(ISBLANK(Sheet1!AC334)),Sheet1!AC334,"")</f>
        <v>15</v>
      </c>
      <c r="AB332">
        <f>IF(NOT(ISBLANK(Sheet1!AD334)),Sheet1!AD334,"")</f>
        <v>14.4</v>
      </c>
      <c r="AC332">
        <f>IF(NOT(ISBLANK(Sheet1!AE334)),Sheet1!AE334,"")</f>
        <v>0</v>
      </c>
      <c r="AD332">
        <f>IF(NOT(ISBLANK(Sheet1!AF334)),Sheet1!AF334,"")</f>
        <v>0</v>
      </c>
      <c r="AE332">
        <f>IF(NOT(ISBLANK(Sheet1!AG334)),Sheet1!AG334,"")</f>
        <v>28</v>
      </c>
      <c r="AF332">
        <f>IF(NOT(ISBLANK(Sheet1!AH334)),Sheet1!AH334,"")</f>
        <v>26.9</v>
      </c>
      <c r="AG332">
        <f>IF(NOT(ISBLANK(Sheet1!AI334)),Sheet1!AI334,"")</f>
        <v>0</v>
      </c>
      <c r="AH332">
        <f>IF(NOT(ISBLANK(Sheet1!AJ334)),Sheet1!AJ334,"")</f>
        <v>0</v>
      </c>
      <c r="AI332">
        <f>IF(NOT(ISBLANK(Sheet1!AK334)),Sheet1!AK334,"")</f>
        <v>0</v>
      </c>
      <c r="AJ332">
        <f>IF(NOT(ISBLANK(Sheet1!AL334)),Sheet1!AL334,"")</f>
        <v>0</v>
      </c>
      <c r="AK332">
        <f>IF(NOT(ISBLANK(Sheet1!AM334)),Sheet1!AM334,"")</f>
        <v>0</v>
      </c>
      <c r="AL332">
        <f>IF(NOT(ISBLANK(Sheet1!AN334)),Sheet1!AN334,"")</f>
        <v>0</v>
      </c>
      <c r="AM332">
        <f>IF(NOT(ISBLANK(Sheet1!AO334)),Sheet1!AO334,"")</f>
        <v>0</v>
      </c>
      <c r="AN332">
        <f>IF(NOT(ISBLANK(Sheet1!AP334)),Sheet1!AP334,"")</f>
        <v>0</v>
      </c>
      <c r="AO332">
        <f>IF(NOT(ISBLANK(Sheet1!AQ334)),Sheet1!AQ334,"")</f>
        <v>0</v>
      </c>
      <c r="AP332">
        <f>IF(NOT(ISBLANK(Sheet1!AR334)),Sheet1!AR334,"")</f>
        <v>0</v>
      </c>
      <c r="AQ332">
        <f>IF(NOT(ISBLANK(Sheet1!AS334)),Sheet1!AS334,"")</f>
        <v>0</v>
      </c>
      <c r="AR332">
        <f>IF(NOT(ISBLANK(Sheet1!AT334)),Sheet1!AT334,"")</f>
        <v>0</v>
      </c>
      <c r="AS332">
        <f>IF(NOT(ISBLANK(Sheet1!AU334)),Sheet1!AU334,"")</f>
        <v>0</v>
      </c>
      <c r="AT332">
        <f>IF(NOT(ISBLANK(Sheet1!AV334)),Sheet1!AV334,"")</f>
        <v>0</v>
      </c>
      <c r="AU332">
        <f>IF(NOT(ISBLANK(Sheet1!AW334)),Sheet1!AW334,"")</f>
        <v>0</v>
      </c>
      <c r="AV332">
        <f>IF(NOT(ISBLANK(Sheet1!AX334)),Sheet1!AX334,"")</f>
        <v>0</v>
      </c>
      <c r="AW332" t="str">
        <f>IF(NOT(ISBLANK(Sheet1!AZ334)),TEXT(Sheet1!AZ334,"hh:mm"),"")</f>
        <v>10:15</v>
      </c>
      <c r="AX332" t="str">
        <f>IF(NOT(ISBLANK(Sheet1!BA334)),TEXT(Sheet1!BA334,"hh:mm"),"")</f>
        <v>05:30</v>
      </c>
      <c r="AY332" t="str">
        <f>IF(NOT(ISBLANK(Sheet1!BB334)),Sheet1!BB334,"")</f>
        <v/>
      </c>
      <c r="AZ332" t="str">
        <f>IF(NOT(ISBLANK(Sheet1!BC334)),Sheet1!BC334,"")</f>
        <v/>
      </c>
      <c r="BA332" t="str">
        <f>IF(NOT(ISBLANK(Sheet1!BD334)),Sheet1!BD334,"")</f>
        <v/>
      </c>
      <c r="BB332" t="str">
        <f>IF(NOT(ISBLANK(Sheet1!BE334)),Sheet1!BE334,"")</f>
        <v/>
      </c>
      <c r="BC332" t="str">
        <f>IF(NOT(ISBLANK(Sheet1!BF334)),Sheet1!BF334,"")</f>
        <v/>
      </c>
      <c r="BD332" t="str">
        <f>IF(NOT(ISBLANK(Sheet1!BG334)),Sheet1!BG334,"")</f>
        <v/>
      </c>
      <c r="BE332" t="str">
        <f>IF(NOT(ISBLANK(Sheet1!BI334)),TEXT(Sheet1!BI334,"hh:mm"),"")</f>
        <v>08:45</v>
      </c>
      <c r="BF332" t="str">
        <f>IF(NOT(ISBLANK(Sheet1!BJ334)),TEXT(Sheet1!BJ334,"hh:mm"),"")</f>
        <v>05:15</v>
      </c>
      <c r="BG332" t="str">
        <f>IF(NOT(ISBLANK(Sheet1!BK334)),Sheet1!BK334,"")</f>
        <v/>
      </c>
      <c r="BH332" t="str">
        <f>IF(NOT(ISBLANK(Sheet1!BL334)),Sheet1!BL334,"")</f>
        <v/>
      </c>
      <c r="BI332" t="str">
        <f>IF(NOT(ISBLANK(Sheet1!BM334)),Sheet1!BM334,"")</f>
        <v/>
      </c>
      <c r="BJ332" t="str">
        <f>IF(NOT(ISBLANK(Sheet1!BN334)),Sheet1!BN334,"")</f>
        <v/>
      </c>
      <c r="BK332" t="str">
        <f>IF(NOT(ISBLANK(Sheet1!BO334)),Sheet1!BO334,"")</f>
        <v/>
      </c>
      <c r="BL332" t="str">
        <f>IF(NOT(ISBLANK(Sheet1!BP334)),Sheet1!BP334,"")</f>
        <v/>
      </c>
      <c r="BM332">
        <f t="shared" si="5"/>
        <v>16</v>
      </c>
    </row>
    <row r="333" spans="1:65">
      <c r="A333">
        <f>Sheet1!A335</f>
        <v>332</v>
      </c>
      <c r="B333" t="str">
        <f>Sheet1!B335</f>
        <v>None</v>
      </c>
      <c r="C333">
        <f>Sheet1!C335</f>
        <v>38.375138999999997</v>
      </c>
      <c r="D333">
        <f>Sheet1!D335</f>
        <v>-104.6495</v>
      </c>
      <c r="E333" t="str">
        <f>Sheet1!E335</f>
        <v>Tenderfoot Ln</v>
      </c>
      <c r="F333" s="8">
        <f>Sheet1!F335</f>
        <v>45153</v>
      </c>
      <c r="G333" s="8">
        <f>Sheet1!G335</f>
        <v>45160</v>
      </c>
      <c r="H333" t="str">
        <f>Sheet1!H335</f>
        <v>Farley Ave</v>
      </c>
      <c r="I333">
        <f>Sheet1!I335</f>
        <v>22</v>
      </c>
      <c r="J333" t="str">
        <f>Sheet1!L335</f>
        <v>Farley Ave</v>
      </c>
      <c r="K333">
        <f>Sheet1!M335</f>
        <v>28</v>
      </c>
      <c r="L333">
        <f>IF(NOT(ISBLANK(Sheet1!P335)),Sheet1!P335,"")</f>
        <v>50</v>
      </c>
      <c r="M333" t="str">
        <f>IF(NOT(ISBLANK(Sheet1!Q335)),Sheet1!Q335,"")</f>
        <v/>
      </c>
      <c r="N333" s="13">
        <f>IF(NOT(ISBLANK(Sheet1!S335)),Sheet1!S335,"")</f>
        <v>30</v>
      </c>
      <c r="O333" t="str">
        <f>IF(NOT(ISBLANK(Sheet1!T335)),Sheet1!T335,"")</f>
        <v/>
      </c>
      <c r="P333" s="13">
        <f>IF(NOT(ISBLANK(Sheet1!V335)),Sheet1!V335,"")</f>
        <v>30</v>
      </c>
      <c r="Q333" t="str">
        <f>IF(NOT(ISBLANK(Sheet1!W335)),Sheet1!W335,"")</f>
        <v/>
      </c>
      <c r="R333" t="str">
        <f>IF(NOT(ISBLANK(Sheet1!J335)),TEXT(Sheet1!J335,"hh:mm"),"")</f>
        <v>07:45</v>
      </c>
      <c r="S333" t="str">
        <f>IF(NOT(ISBLANK(Sheet1!K335)),TEXT(Sheet1!K335,"hh:mm"),"")</f>
        <v>04:15</v>
      </c>
      <c r="T333" t="str">
        <f>IF(NOT(ISBLANK(Sheet1!N335)),TEXT(Sheet1!N335,"hh:mm"),"")</f>
        <v>06:30</v>
      </c>
      <c r="U333" t="str">
        <f>IF(NOT(ISBLANK(Sheet1!O335)),TEXT(Sheet1!O335,"hh:mm"),"")</f>
        <v>04:15</v>
      </c>
      <c r="V333">
        <f>IF(NOT(ISBLANK(Sheet1!X335)),Sheet1!X335,"")</f>
        <v>333</v>
      </c>
      <c r="W333">
        <f>IF(NOT(ISBLANK(Sheet1!Y335)),Sheet1!Y335,"")</f>
        <v>0</v>
      </c>
      <c r="X333">
        <f>IF(NOT(ISBLANK(Sheet1!Z335)),Sheet1!Z335,"")</f>
        <v>0</v>
      </c>
      <c r="Y333">
        <f>IF(NOT(ISBLANK(Sheet1!AA335)),Sheet1!AA335,"")</f>
        <v>162</v>
      </c>
      <c r="Z333">
        <f>IF(NOT(ISBLANK(Sheet1!AB335)),Sheet1!AB335,"")</f>
        <v>48.6</v>
      </c>
      <c r="AA333">
        <f>IF(NOT(ISBLANK(Sheet1!AC335)),Sheet1!AC335,"")</f>
        <v>108</v>
      </c>
      <c r="AB333">
        <f>IF(NOT(ISBLANK(Sheet1!AD335)),Sheet1!AD335,"")</f>
        <v>32.4</v>
      </c>
      <c r="AC333">
        <f>IF(NOT(ISBLANK(Sheet1!AE335)),Sheet1!AE335,"")</f>
        <v>0</v>
      </c>
      <c r="AD333">
        <f>IF(NOT(ISBLANK(Sheet1!AF335)),Sheet1!AF335,"")</f>
        <v>0</v>
      </c>
      <c r="AE333">
        <f>IF(NOT(ISBLANK(Sheet1!AG335)),Sheet1!AG335,"")</f>
        <v>54</v>
      </c>
      <c r="AF333">
        <f>IF(NOT(ISBLANK(Sheet1!AH335)),Sheet1!AH335,"")</f>
        <v>16.2</v>
      </c>
      <c r="AG333">
        <f>IF(NOT(ISBLANK(Sheet1!AI335)),Sheet1!AI335,"")</f>
        <v>3</v>
      </c>
      <c r="AH333">
        <f>IF(NOT(ISBLANK(Sheet1!AJ335)),Sheet1!AJ335,"")</f>
        <v>0.9</v>
      </c>
      <c r="AI333">
        <f>IF(NOT(ISBLANK(Sheet1!AK335)),Sheet1!AK335,"")</f>
        <v>0</v>
      </c>
      <c r="AJ333">
        <f>IF(NOT(ISBLANK(Sheet1!AL335)),Sheet1!AL335,"")</f>
        <v>0</v>
      </c>
      <c r="AK333">
        <f>IF(NOT(ISBLANK(Sheet1!AM335)),Sheet1!AM335,"")</f>
        <v>6</v>
      </c>
      <c r="AL333">
        <f>IF(NOT(ISBLANK(Sheet1!AN335)),Sheet1!AN335,"")</f>
        <v>1.8</v>
      </c>
      <c r="AM333">
        <f>IF(NOT(ISBLANK(Sheet1!AO335)),Sheet1!AO335,"")</f>
        <v>0</v>
      </c>
      <c r="AN333">
        <f>IF(NOT(ISBLANK(Sheet1!AP335)),Sheet1!AP335,"")</f>
        <v>0</v>
      </c>
      <c r="AO333">
        <f>IF(NOT(ISBLANK(Sheet1!AQ335)),Sheet1!AQ335,"")</f>
        <v>0</v>
      </c>
      <c r="AP333">
        <f>IF(NOT(ISBLANK(Sheet1!AR335)),Sheet1!AR335,"")</f>
        <v>0</v>
      </c>
      <c r="AQ333">
        <f>IF(NOT(ISBLANK(Sheet1!AS335)),Sheet1!AS335,"")</f>
        <v>0</v>
      </c>
      <c r="AR333">
        <f>IF(NOT(ISBLANK(Sheet1!AT335)),Sheet1!AT335,"")</f>
        <v>0</v>
      </c>
      <c r="AS333">
        <f>IF(NOT(ISBLANK(Sheet1!AU335)),Sheet1!AU335,"")</f>
        <v>0</v>
      </c>
      <c r="AT333">
        <f>IF(NOT(ISBLANK(Sheet1!AV335)),Sheet1!AV335,"")</f>
        <v>0</v>
      </c>
      <c r="AU333">
        <f>IF(NOT(ISBLANK(Sheet1!AW335)),Sheet1!AW335,"")</f>
        <v>0</v>
      </c>
      <c r="AV333">
        <f>IF(NOT(ISBLANK(Sheet1!AX335)),Sheet1!AX335,"")</f>
        <v>0</v>
      </c>
      <c r="AW333" t="str">
        <f>IF(NOT(ISBLANK(Sheet1!AZ335)),TEXT(Sheet1!AZ335,"hh:mm"),"")</f>
        <v>07:45</v>
      </c>
      <c r="AX333" t="str">
        <f>IF(NOT(ISBLANK(Sheet1!BA335)),TEXT(Sheet1!BA335,"hh:mm"),"")</f>
        <v>04:15</v>
      </c>
      <c r="AY333" t="str">
        <f>IF(NOT(ISBLANK(Sheet1!BB335)),Sheet1!BB335,"")</f>
        <v/>
      </c>
      <c r="AZ333" t="str">
        <f>IF(NOT(ISBLANK(Sheet1!BC335)),Sheet1!BC335,"")</f>
        <v/>
      </c>
      <c r="BA333" t="str">
        <f>IF(NOT(ISBLANK(Sheet1!BD335)),Sheet1!BD335,"")</f>
        <v/>
      </c>
      <c r="BB333" t="str">
        <f>IF(NOT(ISBLANK(Sheet1!BE335)),Sheet1!BE335,"")</f>
        <v/>
      </c>
      <c r="BC333" t="str">
        <f>IF(NOT(ISBLANK(Sheet1!BF335)),Sheet1!BF335,"")</f>
        <v/>
      </c>
      <c r="BD333" t="str">
        <f>IF(NOT(ISBLANK(Sheet1!BG335)),Sheet1!BG335,"")</f>
        <v/>
      </c>
      <c r="BE333" t="str">
        <f>IF(NOT(ISBLANK(Sheet1!BI335)),TEXT(Sheet1!BI335,"hh:mm"),"")</f>
        <v>06:30</v>
      </c>
      <c r="BF333" t="str">
        <f>IF(NOT(ISBLANK(Sheet1!BJ335)),TEXT(Sheet1!BJ335,"hh:mm"),"")</f>
        <v>04:15</v>
      </c>
      <c r="BG333" t="str">
        <f>IF(NOT(ISBLANK(Sheet1!BK335)),Sheet1!BK335,"")</f>
        <v/>
      </c>
      <c r="BH333" t="str">
        <f>IF(NOT(ISBLANK(Sheet1!BL335)),Sheet1!BL335,"")</f>
        <v/>
      </c>
      <c r="BI333" t="str">
        <f>IF(NOT(ISBLANK(Sheet1!BM335)),Sheet1!BM335,"")</f>
        <v/>
      </c>
      <c r="BJ333" t="str">
        <f>IF(NOT(ISBLANK(Sheet1!BN335)),Sheet1!BN335,"")</f>
        <v/>
      </c>
      <c r="BK333" t="str">
        <f>IF(NOT(ISBLANK(Sheet1!BO335)),Sheet1!BO335,"")</f>
        <v/>
      </c>
      <c r="BL333" t="str">
        <f>IF(NOT(ISBLANK(Sheet1!BP335)),Sheet1!BP335,"")</f>
        <v/>
      </c>
      <c r="BM333">
        <f t="shared" si="5"/>
        <v>50</v>
      </c>
    </row>
    <row r="334" spans="1:65">
      <c r="A334">
        <f>Sheet1!A336</f>
        <v>333</v>
      </c>
      <c r="B334" t="str">
        <f>Sheet1!B336</f>
        <v>PW::PW0570::0300</v>
      </c>
      <c r="C334">
        <f>Sheet1!C336</f>
        <v>38.335889000000002</v>
      </c>
      <c r="D334">
        <f>Sheet1!D336</f>
        <v>-104.79388899999999</v>
      </c>
      <c r="E334" t="str">
        <f>Sheet1!E336</f>
        <v>W McCulloch N</v>
      </c>
      <c r="F334" s="8">
        <f>Sheet1!F336</f>
        <v>45154</v>
      </c>
      <c r="G334" s="8">
        <f>Sheet1!G336</f>
        <v>45161</v>
      </c>
      <c r="H334" t="str">
        <f>Sheet1!H336</f>
        <v>Fosdick Dr</v>
      </c>
      <c r="I334">
        <f>Sheet1!I336</f>
        <v>1908</v>
      </c>
      <c r="J334" t="str">
        <f>Sheet1!L336</f>
        <v>Fosdick Dr</v>
      </c>
      <c r="K334">
        <f>Sheet1!M336</f>
        <v>1935</v>
      </c>
      <c r="L334" t="str">
        <f>IF(NOT(ISBLANK(Sheet1!P336)),Sheet1!P336,"")</f>
        <v/>
      </c>
      <c r="M334">
        <f>IF(NOT(ISBLANK(Sheet1!Q336)),Sheet1!Q336,"")</f>
        <v>3843</v>
      </c>
      <c r="N334" s="13">
        <f>IF(NOT(ISBLANK(Sheet1!S336)),Sheet1!S336,"")</f>
        <v>45</v>
      </c>
      <c r="O334">
        <f>IF(NOT(ISBLANK(Sheet1!T336)),Sheet1!T336,"")</f>
        <v>54</v>
      </c>
      <c r="P334" s="13">
        <f>IF(NOT(ISBLANK(Sheet1!V336)),Sheet1!V336,"")</f>
        <v>45</v>
      </c>
      <c r="Q334">
        <f>IF(NOT(ISBLANK(Sheet1!W336)),Sheet1!W336,"")</f>
        <v>55</v>
      </c>
      <c r="R334" t="str">
        <f>IF(NOT(ISBLANK(Sheet1!J336)),TEXT(Sheet1!J336,"hh:mm"),"")</f>
        <v>11:00</v>
      </c>
      <c r="S334" t="str">
        <f>IF(NOT(ISBLANK(Sheet1!K336)),TEXT(Sheet1!K336,"hh:mm"),"")</f>
        <v>04:00</v>
      </c>
      <c r="T334" t="str">
        <f>IF(NOT(ISBLANK(Sheet1!N336)),TEXT(Sheet1!N336,"hh:mm"),"")</f>
        <v>07:00</v>
      </c>
      <c r="U334" t="str">
        <f>IF(NOT(ISBLANK(Sheet1!O336)),TEXT(Sheet1!O336,"hh:mm"),"")</f>
        <v>12:00</v>
      </c>
      <c r="V334" t="str">
        <f>IF(NOT(ISBLANK(Sheet1!X336)),Sheet1!X336,"")</f>
        <v/>
      </c>
      <c r="W334" t="str">
        <f>IF(NOT(ISBLANK(Sheet1!Y336)),Sheet1!Y336,"")</f>
        <v/>
      </c>
      <c r="X334" t="str">
        <f>IF(NOT(ISBLANK(Sheet1!Z336)),Sheet1!Z336,"")</f>
        <v/>
      </c>
      <c r="Y334" t="str">
        <f>IF(NOT(ISBLANK(Sheet1!AA336)),Sheet1!AA336,"")</f>
        <v/>
      </c>
      <c r="Z334" t="str">
        <f>IF(NOT(ISBLANK(Sheet1!AB336)),Sheet1!AB336,"")</f>
        <v/>
      </c>
      <c r="AA334" t="str">
        <f>IF(NOT(ISBLANK(Sheet1!AC336)),Sheet1!AC336,"")</f>
        <v/>
      </c>
      <c r="AB334" t="str">
        <f>IF(NOT(ISBLANK(Sheet1!AD336)),Sheet1!AD336,"")</f>
        <v/>
      </c>
      <c r="AC334" t="str">
        <f>IF(NOT(ISBLANK(Sheet1!AE336)),Sheet1!AE336,"")</f>
        <v/>
      </c>
      <c r="AD334" t="str">
        <f>IF(NOT(ISBLANK(Sheet1!AF336)),Sheet1!AF336,"")</f>
        <v/>
      </c>
      <c r="AE334" t="str">
        <f>IF(NOT(ISBLANK(Sheet1!AG336)),Sheet1!AG336,"")</f>
        <v/>
      </c>
      <c r="AF334" t="str">
        <f>IF(NOT(ISBLANK(Sheet1!AH336)),Sheet1!AH336,"")</f>
        <v/>
      </c>
      <c r="AG334" t="str">
        <f>IF(NOT(ISBLANK(Sheet1!AI336)),Sheet1!AI336,"")</f>
        <v/>
      </c>
      <c r="AH334" t="str">
        <f>IF(NOT(ISBLANK(Sheet1!AJ336)),Sheet1!AJ336,"")</f>
        <v/>
      </c>
      <c r="AI334" t="str">
        <f>IF(NOT(ISBLANK(Sheet1!AK336)),Sheet1!AK336,"")</f>
        <v/>
      </c>
      <c r="AJ334" t="str">
        <f>IF(NOT(ISBLANK(Sheet1!AL336)),Sheet1!AL336,"")</f>
        <v/>
      </c>
      <c r="AK334" t="str">
        <f>IF(NOT(ISBLANK(Sheet1!AM336)),Sheet1!AM336,"")</f>
        <v/>
      </c>
      <c r="AL334" t="str">
        <f>IF(NOT(ISBLANK(Sheet1!AN336)),Sheet1!AN336,"")</f>
        <v/>
      </c>
      <c r="AM334" t="str">
        <f>IF(NOT(ISBLANK(Sheet1!AO336)),Sheet1!AO336,"")</f>
        <v/>
      </c>
      <c r="AN334" t="str">
        <f>IF(NOT(ISBLANK(Sheet1!AP336)),Sheet1!AP336,"")</f>
        <v/>
      </c>
      <c r="AO334" t="str">
        <f>IF(NOT(ISBLANK(Sheet1!AQ336)),Sheet1!AQ336,"")</f>
        <v/>
      </c>
      <c r="AP334" t="str">
        <f>IF(NOT(ISBLANK(Sheet1!AR336)),Sheet1!AR336,"")</f>
        <v/>
      </c>
      <c r="AQ334" t="str">
        <f>IF(NOT(ISBLANK(Sheet1!AS336)),Sheet1!AS336,"")</f>
        <v/>
      </c>
      <c r="AR334" t="str">
        <f>IF(NOT(ISBLANK(Sheet1!AT336)),Sheet1!AT336,"")</f>
        <v/>
      </c>
      <c r="AS334" t="str">
        <f>IF(NOT(ISBLANK(Sheet1!AU336)),Sheet1!AU336,"")</f>
        <v/>
      </c>
      <c r="AT334" t="str">
        <f>IF(NOT(ISBLANK(Sheet1!AV336)),Sheet1!AV336,"")</f>
        <v/>
      </c>
      <c r="AU334" t="str">
        <f>IF(NOT(ISBLANK(Sheet1!AW336)),Sheet1!AW336,"")</f>
        <v/>
      </c>
      <c r="AV334" t="str">
        <f>IF(NOT(ISBLANK(Sheet1!AX336)),Sheet1!AX336,"")</f>
        <v/>
      </c>
      <c r="AW334" t="str">
        <f>IF(NOT(ISBLANK(Sheet1!AZ336)),TEXT(Sheet1!AZ336,"hh:mm"),"")</f>
        <v>11:00</v>
      </c>
      <c r="AX334" t="str">
        <f>IF(NOT(ISBLANK(Sheet1!BA336)),TEXT(Sheet1!BA336,"hh:mm"),"")</f>
        <v>04:00</v>
      </c>
      <c r="AY334">
        <f>IF(NOT(ISBLANK(Sheet1!BB336)),Sheet1!BB336,"")</f>
        <v>0</v>
      </c>
      <c r="AZ334">
        <f>IF(NOT(ISBLANK(Sheet1!BC336)),Sheet1!BC336,"")</f>
        <v>0</v>
      </c>
      <c r="BA334">
        <f>IF(NOT(ISBLANK(Sheet1!BD336)),Sheet1!BD336,"")</f>
        <v>12804</v>
      </c>
      <c r="BB334">
        <f>IF(NOT(ISBLANK(Sheet1!BE336)),Sheet1!BE336,"")</f>
        <v>95.9</v>
      </c>
      <c r="BC334">
        <f>IF(NOT(ISBLANK(Sheet1!BF336)),Sheet1!BF336,"")</f>
        <v>550</v>
      </c>
      <c r="BD334">
        <f>IF(NOT(ISBLANK(Sheet1!BG336)),Sheet1!BG336,"")</f>
        <v>4.0999999999999996</v>
      </c>
      <c r="BE334" t="str">
        <f>IF(NOT(ISBLANK(Sheet1!BI336)),TEXT(Sheet1!BI336,"hh:mm"),"")</f>
        <v>07:00</v>
      </c>
      <c r="BF334" t="str">
        <f>IF(NOT(ISBLANK(Sheet1!BJ336)),TEXT(Sheet1!BJ336,"hh:mm"),"")</f>
        <v>12:00</v>
      </c>
      <c r="BG334">
        <f>IF(NOT(ISBLANK(Sheet1!BK336)),Sheet1!BK336,"")</f>
        <v>169</v>
      </c>
      <c r="BH334">
        <f>IF(NOT(ISBLANK(Sheet1!BL336)),Sheet1!BL336,"")</f>
        <v>1.2</v>
      </c>
      <c r="BI334">
        <f>IF(NOT(ISBLANK(Sheet1!BM336)),Sheet1!BM336,"")</f>
        <v>12967</v>
      </c>
      <c r="BJ334">
        <f>IF(NOT(ISBLANK(Sheet1!BN336)),Sheet1!BN336,"")</f>
        <v>95.8</v>
      </c>
      <c r="BK334">
        <f>IF(NOT(ISBLANK(Sheet1!BO336)),Sheet1!BO336,"")</f>
        <v>406</v>
      </c>
      <c r="BL334">
        <f>IF(NOT(ISBLANK(Sheet1!BP336)),Sheet1!BP336,"")</f>
        <v>3</v>
      </c>
      <c r="BM334">
        <f t="shared" si="5"/>
        <v>3843</v>
      </c>
    </row>
    <row r="335" spans="1:65">
      <c r="A335">
        <f>Sheet1!A337</f>
        <v>334</v>
      </c>
      <c r="B335" t="str">
        <f>Sheet1!B337</f>
        <v>PW::PW0878::0100</v>
      </c>
      <c r="C335">
        <f>Sheet1!C337</f>
        <v>38.312055999999998</v>
      </c>
      <c r="D335">
        <f>Sheet1!D337</f>
        <v>-104.725889</v>
      </c>
      <c r="E335" t="str">
        <f>Sheet1!E337</f>
        <v>S Bayfield Ave</v>
      </c>
      <c r="F335" s="8">
        <f>Sheet1!F337</f>
        <v>45154</v>
      </c>
      <c r="G335" s="8">
        <f>Sheet1!G337</f>
        <v>45161</v>
      </c>
      <c r="H335" t="str">
        <f>Sheet1!H337</f>
        <v>E Bond Dr</v>
      </c>
      <c r="I335">
        <f>Sheet1!I337</f>
        <v>215</v>
      </c>
      <c r="J335" t="str">
        <f>Sheet1!L337</f>
        <v>E Bond Dr</v>
      </c>
      <c r="K335">
        <f>Sheet1!M337</f>
        <v>223</v>
      </c>
      <c r="L335" t="str">
        <f>IF(NOT(ISBLANK(Sheet1!P337)),Sheet1!P337,"")</f>
        <v/>
      </c>
      <c r="M335">
        <f>IF(NOT(ISBLANK(Sheet1!Q337)),Sheet1!Q337,"")</f>
        <v>438</v>
      </c>
      <c r="N335" s="13">
        <f>IF(NOT(ISBLANK(Sheet1!S337)),Sheet1!S337,"")</f>
        <v>30</v>
      </c>
      <c r="O335" t="str">
        <f>IF(NOT(ISBLANK(Sheet1!T337)),Sheet1!T337,"")</f>
        <v/>
      </c>
      <c r="P335" s="13">
        <f>IF(NOT(ISBLANK(Sheet1!V337)),Sheet1!V337,"")</f>
        <v>30</v>
      </c>
      <c r="Q335" t="str">
        <f>IF(NOT(ISBLANK(Sheet1!W337)),Sheet1!W337,"")</f>
        <v/>
      </c>
      <c r="R335" t="str">
        <f>IF(NOT(ISBLANK(Sheet1!J337)),TEXT(Sheet1!J337,"hh:mm"),"")</f>
        <v>07:00</v>
      </c>
      <c r="S335" t="str">
        <f>IF(NOT(ISBLANK(Sheet1!K337)),TEXT(Sheet1!K337,"hh:mm"),"")</f>
        <v>03:00</v>
      </c>
      <c r="T335" t="str">
        <f>IF(NOT(ISBLANK(Sheet1!N337)),TEXT(Sheet1!N337,"hh:mm"),"")</f>
        <v>07:00</v>
      </c>
      <c r="U335" t="str">
        <f>IF(NOT(ISBLANK(Sheet1!O337)),TEXT(Sheet1!O337,"hh:mm"),"")</f>
        <v>03:00</v>
      </c>
      <c r="V335" t="str">
        <f>IF(NOT(ISBLANK(Sheet1!X337)),Sheet1!X337,"")</f>
        <v/>
      </c>
      <c r="W335" t="str">
        <f>IF(NOT(ISBLANK(Sheet1!Y337)),Sheet1!Y337,"")</f>
        <v/>
      </c>
      <c r="X335" t="str">
        <f>IF(NOT(ISBLANK(Sheet1!Z337)),Sheet1!Z337,"")</f>
        <v/>
      </c>
      <c r="Y335" t="str">
        <f>IF(NOT(ISBLANK(Sheet1!AA337)),Sheet1!AA337,"")</f>
        <v/>
      </c>
      <c r="Z335" t="str">
        <f>IF(NOT(ISBLANK(Sheet1!AB337)),Sheet1!AB337,"")</f>
        <v/>
      </c>
      <c r="AA335" t="str">
        <f>IF(NOT(ISBLANK(Sheet1!AC337)),Sheet1!AC337,"")</f>
        <v/>
      </c>
      <c r="AB335" t="str">
        <f>IF(NOT(ISBLANK(Sheet1!AD337)),Sheet1!AD337,"")</f>
        <v/>
      </c>
      <c r="AC335" t="str">
        <f>IF(NOT(ISBLANK(Sheet1!AE337)),Sheet1!AE337,"")</f>
        <v/>
      </c>
      <c r="AD335" t="str">
        <f>IF(NOT(ISBLANK(Sheet1!AF337)),Sheet1!AF337,"")</f>
        <v/>
      </c>
      <c r="AE335" t="str">
        <f>IF(NOT(ISBLANK(Sheet1!AG337)),Sheet1!AG337,"")</f>
        <v/>
      </c>
      <c r="AF335" t="str">
        <f>IF(NOT(ISBLANK(Sheet1!AH337)),Sheet1!AH337,"")</f>
        <v/>
      </c>
      <c r="AG335" t="str">
        <f>IF(NOT(ISBLANK(Sheet1!AI337)),Sheet1!AI337,"")</f>
        <v/>
      </c>
      <c r="AH335" t="str">
        <f>IF(NOT(ISBLANK(Sheet1!AJ337)),Sheet1!AJ337,"")</f>
        <v/>
      </c>
      <c r="AI335" t="str">
        <f>IF(NOT(ISBLANK(Sheet1!AK337)),Sheet1!AK337,"")</f>
        <v/>
      </c>
      <c r="AJ335" t="str">
        <f>IF(NOT(ISBLANK(Sheet1!AL337)),Sheet1!AL337,"")</f>
        <v/>
      </c>
      <c r="AK335" t="str">
        <f>IF(NOT(ISBLANK(Sheet1!AM337)),Sheet1!AM337,"")</f>
        <v/>
      </c>
      <c r="AL335" t="str">
        <f>IF(NOT(ISBLANK(Sheet1!AN337)),Sheet1!AN337,"")</f>
        <v/>
      </c>
      <c r="AM335" t="str">
        <f>IF(NOT(ISBLANK(Sheet1!AO337)),Sheet1!AO337,"")</f>
        <v/>
      </c>
      <c r="AN335" t="str">
        <f>IF(NOT(ISBLANK(Sheet1!AP337)),Sheet1!AP337,"")</f>
        <v/>
      </c>
      <c r="AO335" t="str">
        <f>IF(NOT(ISBLANK(Sheet1!AQ337)),Sheet1!AQ337,"")</f>
        <v/>
      </c>
      <c r="AP335" t="str">
        <f>IF(NOT(ISBLANK(Sheet1!AR337)),Sheet1!AR337,"")</f>
        <v/>
      </c>
      <c r="AQ335" t="str">
        <f>IF(NOT(ISBLANK(Sheet1!AS337)),Sheet1!AS337,"")</f>
        <v/>
      </c>
      <c r="AR335" t="str">
        <f>IF(NOT(ISBLANK(Sheet1!AT337)),Sheet1!AT337,"")</f>
        <v/>
      </c>
      <c r="AS335" t="str">
        <f>IF(NOT(ISBLANK(Sheet1!AU337)),Sheet1!AU337,"")</f>
        <v/>
      </c>
      <c r="AT335" t="str">
        <f>IF(NOT(ISBLANK(Sheet1!AV337)),Sheet1!AV337,"")</f>
        <v/>
      </c>
      <c r="AU335" t="str">
        <f>IF(NOT(ISBLANK(Sheet1!AW337)),Sheet1!AW337,"")</f>
        <v/>
      </c>
      <c r="AV335" t="str">
        <f>IF(NOT(ISBLANK(Sheet1!AX337)),Sheet1!AX337,"")</f>
        <v/>
      </c>
      <c r="AW335" t="str">
        <f>IF(NOT(ISBLANK(Sheet1!AZ337)),TEXT(Sheet1!AZ337,"hh:mm"),"")</f>
        <v>07:00</v>
      </c>
      <c r="AX335" t="str">
        <f>IF(NOT(ISBLANK(Sheet1!BA337)),TEXT(Sheet1!BA337,"hh:mm"),"")</f>
        <v>03:00</v>
      </c>
      <c r="AY335">
        <f>IF(NOT(ISBLANK(Sheet1!BB337)),Sheet1!BB337,"")</f>
        <v>16</v>
      </c>
      <c r="AZ335">
        <f>IF(NOT(ISBLANK(Sheet1!BC337)),Sheet1!BC337,"")</f>
        <v>1.1000000000000001</v>
      </c>
      <c r="BA335">
        <f>IF(NOT(ISBLANK(Sheet1!BD337)),Sheet1!BD337,"")</f>
        <v>1475</v>
      </c>
      <c r="BB335">
        <f>IF(NOT(ISBLANK(Sheet1!BE337)),Sheet1!BE337,"")</f>
        <v>97.7</v>
      </c>
      <c r="BC335">
        <f>IF(NOT(ISBLANK(Sheet1!BF337)),Sheet1!BF337,"")</f>
        <v>18</v>
      </c>
      <c r="BD335">
        <f>IF(NOT(ISBLANK(Sheet1!BG337)),Sheet1!BG337,"")</f>
        <v>2.7</v>
      </c>
      <c r="BE335" t="str">
        <f>IF(NOT(ISBLANK(Sheet1!BI337)),TEXT(Sheet1!BI337,"hh:mm"),"")</f>
        <v>07:00</v>
      </c>
      <c r="BF335" t="str">
        <f>IF(NOT(ISBLANK(Sheet1!BJ337)),TEXT(Sheet1!BJ337,"hh:mm"),"")</f>
        <v>03:00</v>
      </c>
      <c r="BG335">
        <f>IF(NOT(ISBLANK(Sheet1!BK337)),Sheet1!BK337,"")</f>
        <v>56</v>
      </c>
      <c r="BH335">
        <f>IF(NOT(ISBLANK(Sheet1!BL337)),Sheet1!BL337,"")</f>
        <v>3.6</v>
      </c>
      <c r="BI335">
        <f>IF(NOT(ISBLANK(Sheet1!BM337)),Sheet1!BM337,"")</f>
        <v>1474</v>
      </c>
      <c r="BJ335">
        <f>IF(NOT(ISBLANK(Sheet1!BN337)),Sheet1!BN337,"")</f>
        <v>94.2</v>
      </c>
      <c r="BK335">
        <f>IF(NOT(ISBLANK(Sheet1!BO337)),Sheet1!BO337,"")</f>
        <v>34</v>
      </c>
      <c r="BL335">
        <f>IF(NOT(ISBLANK(Sheet1!BP337)),Sheet1!BP337,"")</f>
        <v>2.2000000000000002</v>
      </c>
      <c r="BM335">
        <f t="shared" si="5"/>
        <v>438</v>
      </c>
    </row>
    <row r="336" spans="1:65">
      <c r="A336">
        <f>Sheet1!A338</f>
        <v>335</v>
      </c>
      <c r="B336" t="str">
        <f>Sheet1!B338</f>
        <v>None</v>
      </c>
      <c r="C336">
        <f>Sheet1!C338</f>
        <v>38.376417000000004</v>
      </c>
      <c r="D336">
        <f>Sheet1!D338</f>
        <v>-104.649083</v>
      </c>
      <c r="E336" t="str">
        <f>Sheet1!E338</f>
        <v>E Jerian Ln</v>
      </c>
      <c r="F336" s="8">
        <f>Sheet1!F338</f>
        <v>45155</v>
      </c>
      <c r="G336" s="8">
        <f>Sheet1!G338</f>
        <v>45162</v>
      </c>
      <c r="H336" t="str">
        <f>Sheet1!H338</f>
        <v>Farley Ave</v>
      </c>
      <c r="I336">
        <f>Sheet1!I338</f>
        <v>39</v>
      </c>
      <c r="J336" t="str">
        <f>Sheet1!L338</f>
        <v>Farley Ave</v>
      </c>
      <c r="K336">
        <f>Sheet1!M338</f>
        <v>39</v>
      </c>
      <c r="L336">
        <f>IF(NOT(ISBLANK(Sheet1!P338)),Sheet1!P338,"")</f>
        <v>78</v>
      </c>
      <c r="M336" t="str">
        <f>IF(NOT(ISBLANK(Sheet1!Q338)),Sheet1!Q338,"")</f>
        <v/>
      </c>
      <c r="N336" s="13">
        <f>IF(NOT(ISBLANK(Sheet1!S338)),Sheet1!S338,"")</f>
        <v>30</v>
      </c>
      <c r="O336" t="str">
        <f>IF(NOT(ISBLANK(Sheet1!T338)),Sheet1!T338,"")</f>
        <v/>
      </c>
      <c r="P336" s="13">
        <f>IF(NOT(ISBLANK(Sheet1!V338)),Sheet1!V338,"")</f>
        <v>30</v>
      </c>
      <c r="Q336" t="str">
        <f>IF(NOT(ISBLANK(Sheet1!W338)),Sheet1!W338,"")</f>
        <v/>
      </c>
      <c r="R336" t="str">
        <f>IF(NOT(ISBLANK(Sheet1!J338)),TEXT(Sheet1!J338,"hh:mm"),"")</f>
        <v>09:00</v>
      </c>
      <c r="S336" t="str">
        <f>IF(NOT(ISBLANK(Sheet1!K338)),TEXT(Sheet1!K338,"hh:mm"),"")</f>
        <v>03:15</v>
      </c>
      <c r="T336" t="str">
        <f>IF(NOT(ISBLANK(Sheet1!N338)),TEXT(Sheet1!N338,"hh:mm"),"")</f>
        <v>05:15</v>
      </c>
      <c r="U336" t="str">
        <f>IF(NOT(ISBLANK(Sheet1!O338)),TEXT(Sheet1!O338,"hh:mm"),"")</f>
        <v>03:30</v>
      </c>
      <c r="V336">
        <f>IF(NOT(ISBLANK(Sheet1!X338)),Sheet1!X338,"")</f>
        <v>529</v>
      </c>
      <c r="W336">
        <f>IF(NOT(ISBLANK(Sheet1!Y338)),Sheet1!Y338,"")</f>
        <v>2</v>
      </c>
      <c r="X336">
        <f>IF(NOT(ISBLANK(Sheet1!Z338)),Sheet1!Z338,"")</f>
        <v>0.4</v>
      </c>
      <c r="Y336">
        <f>IF(NOT(ISBLANK(Sheet1!AA338)),Sheet1!AA338,"")</f>
        <v>381</v>
      </c>
      <c r="Z336">
        <f>IF(NOT(ISBLANK(Sheet1!AB338)),Sheet1!AB338,"")</f>
        <v>72</v>
      </c>
      <c r="AA336">
        <f>IF(NOT(ISBLANK(Sheet1!AC338)),Sheet1!AC338,"")</f>
        <v>77</v>
      </c>
      <c r="AB336">
        <f>IF(NOT(ISBLANK(Sheet1!AD338)),Sheet1!AD338,"")</f>
        <v>14.6</v>
      </c>
      <c r="AC336">
        <f>IF(NOT(ISBLANK(Sheet1!AE338)),Sheet1!AE338,"")</f>
        <v>3</v>
      </c>
      <c r="AD336">
        <f>IF(NOT(ISBLANK(Sheet1!AF338)),Sheet1!AF338,"")</f>
        <v>0.6</v>
      </c>
      <c r="AE336">
        <f>IF(NOT(ISBLANK(Sheet1!AG338)),Sheet1!AG338,"")</f>
        <v>60</v>
      </c>
      <c r="AF336">
        <f>IF(NOT(ISBLANK(Sheet1!AH338)),Sheet1!AH338,"")</f>
        <v>11.3</v>
      </c>
      <c r="AG336">
        <f>IF(NOT(ISBLANK(Sheet1!AI338)),Sheet1!AI338,"")</f>
        <v>3</v>
      </c>
      <c r="AH336">
        <f>IF(NOT(ISBLANK(Sheet1!AJ338)),Sheet1!AJ338,"")</f>
        <v>0.6</v>
      </c>
      <c r="AI336">
        <f>IF(NOT(ISBLANK(Sheet1!AK338)),Sheet1!AK338,"")</f>
        <v>0</v>
      </c>
      <c r="AJ336">
        <f>IF(NOT(ISBLANK(Sheet1!AL338)),Sheet1!AL338,"")</f>
        <v>0</v>
      </c>
      <c r="AK336">
        <f>IF(NOT(ISBLANK(Sheet1!AM338)),Sheet1!AM338,"")</f>
        <v>3</v>
      </c>
      <c r="AL336">
        <f>IF(NOT(ISBLANK(Sheet1!AN338)),Sheet1!AN338,"")</f>
        <v>0.6</v>
      </c>
      <c r="AM336">
        <f>IF(NOT(ISBLANK(Sheet1!AO338)),Sheet1!AO338,"")</f>
        <v>0</v>
      </c>
      <c r="AN336">
        <f>IF(NOT(ISBLANK(Sheet1!AP338)),Sheet1!AP338,"")</f>
        <v>0</v>
      </c>
      <c r="AO336">
        <f>IF(NOT(ISBLANK(Sheet1!AQ338)),Sheet1!AQ338,"")</f>
        <v>0</v>
      </c>
      <c r="AP336">
        <f>IF(NOT(ISBLANK(Sheet1!AR338)),Sheet1!AR338,"")</f>
        <v>0</v>
      </c>
      <c r="AQ336">
        <f>IF(NOT(ISBLANK(Sheet1!AS338)),Sheet1!AS338,"")</f>
        <v>0</v>
      </c>
      <c r="AR336">
        <f>IF(NOT(ISBLANK(Sheet1!AT338)),Sheet1!AT338,"")</f>
        <v>0</v>
      </c>
      <c r="AS336">
        <f>IF(NOT(ISBLANK(Sheet1!AU338)),Sheet1!AU338,"")</f>
        <v>0</v>
      </c>
      <c r="AT336">
        <f>IF(NOT(ISBLANK(Sheet1!AV338)),Sheet1!AV338,"")</f>
        <v>0</v>
      </c>
      <c r="AU336">
        <f>IF(NOT(ISBLANK(Sheet1!AW338)),Sheet1!AW338,"")</f>
        <v>0</v>
      </c>
      <c r="AV336">
        <f>IF(NOT(ISBLANK(Sheet1!AX338)),Sheet1!AX338,"")</f>
        <v>0</v>
      </c>
      <c r="AW336" t="str">
        <f>IF(NOT(ISBLANK(Sheet1!AZ338)),TEXT(Sheet1!AZ338,"hh:mm"),"")</f>
        <v>09:00</v>
      </c>
      <c r="AX336" t="str">
        <f>IF(NOT(ISBLANK(Sheet1!BA338)),TEXT(Sheet1!BA338,"hh:mm"),"")</f>
        <v>03:15</v>
      </c>
      <c r="AY336" t="str">
        <f>IF(NOT(ISBLANK(Sheet1!BB338)),Sheet1!BB338,"")</f>
        <v/>
      </c>
      <c r="AZ336" t="str">
        <f>IF(NOT(ISBLANK(Sheet1!BC338)),Sheet1!BC338,"")</f>
        <v/>
      </c>
      <c r="BA336" t="str">
        <f>IF(NOT(ISBLANK(Sheet1!BD338)),Sheet1!BD338,"")</f>
        <v/>
      </c>
      <c r="BB336" t="str">
        <f>IF(NOT(ISBLANK(Sheet1!BE338)),Sheet1!BE338,"")</f>
        <v/>
      </c>
      <c r="BC336" t="str">
        <f>IF(NOT(ISBLANK(Sheet1!BF338)),Sheet1!BF338,"")</f>
        <v/>
      </c>
      <c r="BD336" t="str">
        <f>IF(NOT(ISBLANK(Sheet1!BG338)),Sheet1!BG338,"")</f>
        <v/>
      </c>
      <c r="BE336" t="str">
        <f>IF(NOT(ISBLANK(Sheet1!BI338)),TEXT(Sheet1!BI338,"hh:mm"),"")</f>
        <v>05:15</v>
      </c>
      <c r="BF336" t="str">
        <f>IF(NOT(ISBLANK(Sheet1!BJ338)),TEXT(Sheet1!BJ338,"hh:mm"),"")</f>
        <v>03:30</v>
      </c>
      <c r="BG336" t="str">
        <f>IF(NOT(ISBLANK(Sheet1!BK338)),Sheet1!BK338,"")</f>
        <v/>
      </c>
      <c r="BH336" t="str">
        <f>IF(NOT(ISBLANK(Sheet1!BL338)),Sheet1!BL338,"")</f>
        <v/>
      </c>
      <c r="BI336" t="str">
        <f>IF(NOT(ISBLANK(Sheet1!BM338)),Sheet1!BM338,"")</f>
        <v/>
      </c>
      <c r="BJ336" t="str">
        <f>IF(NOT(ISBLANK(Sheet1!BN338)),Sheet1!BN338,"")</f>
        <v/>
      </c>
      <c r="BK336" t="str">
        <f>IF(NOT(ISBLANK(Sheet1!BO338)),Sheet1!BO338,"")</f>
        <v/>
      </c>
      <c r="BL336" t="str">
        <f>IF(NOT(ISBLANK(Sheet1!BP338)),Sheet1!BP338,"")</f>
        <v/>
      </c>
      <c r="BM336">
        <f t="shared" si="5"/>
        <v>78</v>
      </c>
    </row>
    <row r="337" spans="1:65">
      <c r="A337">
        <f>Sheet1!A339</f>
        <v>336</v>
      </c>
      <c r="B337" t="str">
        <f>Sheet1!B339</f>
        <v>None</v>
      </c>
      <c r="C337">
        <f>Sheet1!C339</f>
        <v>38.376221999999999</v>
      </c>
      <c r="D337">
        <f>Sheet1!D339</f>
        <v>-104.650694</v>
      </c>
      <c r="E337" t="str">
        <f>Sheet1!E339</f>
        <v>E Grassland Ln</v>
      </c>
      <c r="F337" s="8">
        <f>Sheet1!F339</f>
        <v>45155</v>
      </c>
      <c r="G337" s="8">
        <f>Sheet1!G339</f>
        <v>45162</v>
      </c>
      <c r="H337" t="str">
        <f>Sheet1!H339</f>
        <v>Farley Ave</v>
      </c>
      <c r="I337">
        <f>Sheet1!I339</f>
        <v>7</v>
      </c>
      <c r="J337" t="str">
        <f>Sheet1!L339</f>
        <v>Farley Ave</v>
      </c>
      <c r="K337">
        <f>Sheet1!M339</f>
        <v>7</v>
      </c>
      <c r="L337">
        <f>IF(NOT(ISBLANK(Sheet1!P339)),Sheet1!P339,"")</f>
        <v>14</v>
      </c>
      <c r="M337" t="str">
        <f>IF(NOT(ISBLANK(Sheet1!Q339)),Sheet1!Q339,"")</f>
        <v/>
      </c>
      <c r="N337" s="13">
        <f>IF(NOT(ISBLANK(Sheet1!S339)),Sheet1!S339,"")</f>
        <v>30</v>
      </c>
      <c r="O337" t="str">
        <f>IF(NOT(ISBLANK(Sheet1!T339)),Sheet1!T339,"")</f>
        <v/>
      </c>
      <c r="P337" s="13">
        <f>IF(NOT(ISBLANK(Sheet1!V339)),Sheet1!V339,"")</f>
        <v>30</v>
      </c>
      <c r="Q337" t="str">
        <f>IF(NOT(ISBLANK(Sheet1!W339)),Sheet1!W339,"")</f>
        <v/>
      </c>
      <c r="R337" t="str">
        <f>IF(NOT(ISBLANK(Sheet1!J339)),TEXT(Sheet1!J339,"hh:mm"),"")</f>
        <v>08:15</v>
      </c>
      <c r="S337" t="str">
        <f>IF(NOT(ISBLANK(Sheet1!K339)),TEXT(Sheet1!K339,"hh:mm"),"")</f>
        <v>04:00</v>
      </c>
      <c r="T337" t="str">
        <f>IF(NOT(ISBLANK(Sheet1!N339)),TEXT(Sheet1!N339,"hh:mm"),"")</f>
        <v>06:15</v>
      </c>
      <c r="U337" t="str">
        <f>IF(NOT(ISBLANK(Sheet1!O339)),TEXT(Sheet1!O339,"hh:mm"),"")</f>
        <v>01:45</v>
      </c>
      <c r="V337">
        <f>IF(NOT(ISBLANK(Sheet1!X339)),Sheet1!X339,"")</f>
        <v>90</v>
      </c>
      <c r="W337">
        <f>IF(NOT(ISBLANK(Sheet1!Y339)),Sheet1!Y339,"")</f>
        <v>0</v>
      </c>
      <c r="X337">
        <f>IF(NOT(ISBLANK(Sheet1!Z339)),Sheet1!Z339,"")</f>
        <v>0</v>
      </c>
      <c r="Y337">
        <f>IF(NOT(ISBLANK(Sheet1!AA339)),Sheet1!AA339,"")</f>
        <v>57</v>
      </c>
      <c r="Z337">
        <f>IF(NOT(ISBLANK(Sheet1!AB339)),Sheet1!AB339,"")</f>
        <v>63.3</v>
      </c>
      <c r="AA337">
        <f>IF(NOT(ISBLANK(Sheet1!AC339)),Sheet1!AC339,"")</f>
        <v>17</v>
      </c>
      <c r="AB337">
        <f>IF(NOT(ISBLANK(Sheet1!AD339)),Sheet1!AD339,"")</f>
        <v>18.899999999999999</v>
      </c>
      <c r="AC337">
        <f>IF(NOT(ISBLANK(Sheet1!AE339)),Sheet1!AE339,"")</f>
        <v>0</v>
      </c>
      <c r="AD337">
        <f>IF(NOT(ISBLANK(Sheet1!AF339)),Sheet1!AF339,"")</f>
        <v>0</v>
      </c>
      <c r="AE337">
        <f>IF(NOT(ISBLANK(Sheet1!AG339)),Sheet1!AG339,"")</f>
        <v>15</v>
      </c>
      <c r="AF337">
        <f>IF(NOT(ISBLANK(Sheet1!AH339)),Sheet1!AH339,"")</f>
        <v>16.7</v>
      </c>
      <c r="AG337">
        <f>IF(NOT(ISBLANK(Sheet1!AI339)),Sheet1!AI339,"")</f>
        <v>1</v>
      </c>
      <c r="AH337">
        <f>IF(NOT(ISBLANK(Sheet1!AJ339)),Sheet1!AJ339,"")</f>
        <v>1.1000000000000001</v>
      </c>
      <c r="AI337">
        <f>IF(NOT(ISBLANK(Sheet1!AK339)),Sheet1!AK339,"")</f>
        <v>0</v>
      </c>
      <c r="AJ337">
        <f>IF(NOT(ISBLANK(Sheet1!AL339)),Sheet1!AL339,"")</f>
        <v>0</v>
      </c>
      <c r="AK337">
        <f>IF(NOT(ISBLANK(Sheet1!AM339)),Sheet1!AM339,"")</f>
        <v>0</v>
      </c>
      <c r="AL337">
        <f>IF(NOT(ISBLANK(Sheet1!AN339)),Sheet1!AN339,"")</f>
        <v>0</v>
      </c>
      <c r="AM337">
        <f>IF(NOT(ISBLANK(Sheet1!AO339)),Sheet1!AO339,"")</f>
        <v>0</v>
      </c>
      <c r="AN337">
        <f>IF(NOT(ISBLANK(Sheet1!AP339)),Sheet1!AP339,"")</f>
        <v>0</v>
      </c>
      <c r="AO337">
        <f>IF(NOT(ISBLANK(Sheet1!AQ339)),Sheet1!AQ339,"")</f>
        <v>0</v>
      </c>
      <c r="AP337">
        <f>IF(NOT(ISBLANK(Sheet1!AR339)),Sheet1!AR339,"")</f>
        <v>0</v>
      </c>
      <c r="AQ337">
        <f>IF(NOT(ISBLANK(Sheet1!AS339)),Sheet1!AS339,"")</f>
        <v>0</v>
      </c>
      <c r="AR337">
        <f>IF(NOT(ISBLANK(Sheet1!AT339)),Sheet1!AT339,"")</f>
        <v>0</v>
      </c>
      <c r="AS337">
        <f>IF(NOT(ISBLANK(Sheet1!AU339)),Sheet1!AU339,"")</f>
        <v>0</v>
      </c>
      <c r="AT337">
        <f>IF(NOT(ISBLANK(Sheet1!AV339)),Sheet1!AV339,"")</f>
        <v>0</v>
      </c>
      <c r="AU337">
        <f>IF(NOT(ISBLANK(Sheet1!AW339)),Sheet1!AW339,"")</f>
        <v>0</v>
      </c>
      <c r="AV337">
        <f>IF(NOT(ISBLANK(Sheet1!AX339)),Sheet1!AX339,"")</f>
        <v>0</v>
      </c>
      <c r="AW337" t="str">
        <f>IF(NOT(ISBLANK(Sheet1!AZ339)),TEXT(Sheet1!AZ339,"hh:mm"),"")</f>
        <v>08:15</v>
      </c>
      <c r="AX337" t="str">
        <f>IF(NOT(ISBLANK(Sheet1!BA339)),TEXT(Sheet1!BA339,"hh:mm"),"")</f>
        <v>04:00</v>
      </c>
      <c r="AY337" t="str">
        <f>IF(NOT(ISBLANK(Sheet1!BB339)),Sheet1!BB339,"")</f>
        <v/>
      </c>
      <c r="AZ337" t="str">
        <f>IF(NOT(ISBLANK(Sheet1!BC339)),Sheet1!BC339,"")</f>
        <v/>
      </c>
      <c r="BA337" t="str">
        <f>IF(NOT(ISBLANK(Sheet1!BD339)),Sheet1!BD339,"")</f>
        <v/>
      </c>
      <c r="BB337" t="str">
        <f>IF(NOT(ISBLANK(Sheet1!BE339)),Sheet1!BE339,"")</f>
        <v/>
      </c>
      <c r="BC337" t="str">
        <f>IF(NOT(ISBLANK(Sheet1!BF339)),Sheet1!BF339,"")</f>
        <v/>
      </c>
      <c r="BD337" t="str">
        <f>IF(NOT(ISBLANK(Sheet1!BG339)),Sheet1!BG339,"")</f>
        <v/>
      </c>
      <c r="BE337" t="str">
        <f>IF(NOT(ISBLANK(Sheet1!BI339)),TEXT(Sheet1!BI339,"hh:mm"),"")</f>
        <v>06:15</v>
      </c>
      <c r="BF337" t="str">
        <f>IF(NOT(ISBLANK(Sheet1!BJ339)),TEXT(Sheet1!BJ339,"hh:mm"),"")</f>
        <v>01:45</v>
      </c>
      <c r="BG337" t="str">
        <f>IF(NOT(ISBLANK(Sheet1!BK339)),Sheet1!BK339,"")</f>
        <v/>
      </c>
      <c r="BH337" t="str">
        <f>IF(NOT(ISBLANK(Sheet1!BL339)),Sheet1!BL339,"")</f>
        <v/>
      </c>
      <c r="BI337" t="str">
        <f>IF(NOT(ISBLANK(Sheet1!BM339)),Sheet1!BM339,"")</f>
        <v/>
      </c>
      <c r="BJ337" t="str">
        <f>IF(NOT(ISBLANK(Sheet1!BN339)),Sheet1!BN339,"")</f>
        <v/>
      </c>
      <c r="BK337" t="str">
        <f>IF(NOT(ISBLANK(Sheet1!BO339)),Sheet1!BO339,"")</f>
        <v/>
      </c>
      <c r="BL337" t="str">
        <f>IF(NOT(ISBLANK(Sheet1!BP339)),Sheet1!BP339,"")</f>
        <v/>
      </c>
      <c r="BM337">
        <f t="shared" si="5"/>
        <v>14</v>
      </c>
    </row>
    <row r="338" spans="1:65">
      <c r="A338">
        <f>Sheet1!A340</f>
        <v>337</v>
      </c>
      <c r="B338" t="str">
        <f>Sheet1!B340</f>
        <v>None</v>
      </c>
      <c r="C338">
        <f>Sheet1!C340</f>
        <v>38.378388999999999</v>
      </c>
      <c r="D338">
        <f>Sheet1!D340</f>
        <v>-104.649861</v>
      </c>
      <c r="E338" t="str">
        <f>Sheet1!E340</f>
        <v>N Obrien Ln</v>
      </c>
      <c r="F338" s="8">
        <f>Sheet1!F340</f>
        <v>45155</v>
      </c>
      <c r="G338" s="8">
        <f>Sheet1!G340</f>
        <v>45162</v>
      </c>
      <c r="H338" t="str">
        <f>Sheet1!H340</f>
        <v>Farley Ave</v>
      </c>
      <c r="I338">
        <f>Sheet1!I340</f>
        <v>13</v>
      </c>
      <c r="J338" t="str">
        <f>Sheet1!L340</f>
        <v>Farley Ave</v>
      </c>
      <c r="K338">
        <f>Sheet1!M340</f>
        <v>13</v>
      </c>
      <c r="L338">
        <f>IF(NOT(ISBLANK(Sheet1!P340)),Sheet1!P340,"")</f>
        <v>26</v>
      </c>
      <c r="M338" t="str">
        <f>IF(NOT(ISBLANK(Sheet1!Q340)),Sheet1!Q340,"")</f>
        <v/>
      </c>
      <c r="N338" s="13">
        <f>IF(NOT(ISBLANK(Sheet1!S340)),Sheet1!S340,"")</f>
        <v>30</v>
      </c>
      <c r="O338" t="str">
        <f>IF(NOT(ISBLANK(Sheet1!T340)),Sheet1!T340,"")</f>
        <v/>
      </c>
      <c r="P338" s="13">
        <f>IF(NOT(ISBLANK(Sheet1!V340)),Sheet1!V340,"")</f>
        <v>30</v>
      </c>
      <c r="Q338" t="str">
        <f>IF(NOT(ISBLANK(Sheet1!W340)),Sheet1!W340,"")</f>
        <v/>
      </c>
      <c r="R338" t="str">
        <f>IF(NOT(ISBLANK(Sheet1!J340)),TEXT(Sheet1!J340,"hh:mm"),"")</f>
        <v>08:15</v>
      </c>
      <c r="S338" t="str">
        <f>IF(NOT(ISBLANK(Sheet1!K340)),TEXT(Sheet1!K340,"hh:mm"),"")</f>
        <v>06:45</v>
      </c>
      <c r="T338" t="str">
        <f>IF(NOT(ISBLANK(Sheet1!N340)),TEXT(Sheet1!N340,"hh:mm"),"")</f>
        <v>06:15</v>
      </c>
      <c r="U338" t="str">
        <f>IF(NOT(ISBLANK(Sheet1!O340)),TEXT(Sheet1!O340,"hh:mm"),"")</f>
        <v>02:00</v>
      </c>
      <c r="V338">
        <f>IF(NOT(ISBLANK(Sheet1!X340)),Sheet1!X340,"")</f>
        <v>172</v>
      </c>
      <c r="W338">
        <f>IF(NOT(ISBLANK(Sheet1!Y340)),Sheet1!Y340,"")</f>
        <v>1</v>
      </c>
      <c r="X338">
        <f>IF(NOT(ISBLANK(Sheet1!Z340)),Sheet1!Z340,"")</f>
        <v>0.6</v>
      </c>
      <c r="Y338">
        <f>IF(NOT(ISBLANK(Sheet1!AA340)),Sheet1!AA340,"")</f>
        <v>99</v>
      </c>
      <c r="Z338">
        <f>IF(NOT(ISBLANK(Sheet1!AB340)),Sheet1!AB340,"")</f>
        <v>57.6</v>
      </c>
      <c r="AA338">
        <f>IF(NOT(ISBLANK(Sheet1!AC340)),Sheet1!AC340,"")</f>
        <v>52</v>
      </c>
      <c r="AB338">
        <f>IF(NOT(ISBLANK(Sheet1!AD340)),Sheet1!AD340,"")</f>
        <v>30.2</v>
      </c>
      <c r="AC338">
        <f>IF(NOT(ISBLANK(Sheet1!AE340)),Sheet1!AE340,"")</f>
        <v>1</v>
      </c>
      <c r="AD338">
        <f>IF(NOT(ISBLANK(Sheet1!AF340)),Sheet1!AF340,"")</f>
        <v>0.6</v>
      </c>
      <c r="AE338">
        <f>IF(NOT(ISBLANK(Sheet1!AG340)),Sheet1!AG340,"")</f>
        <v>16</v>
      </c>
      <c r="AF338">
        <f>IF(NOT(ISBLANK(Sheet1!AH340)),Sheet1!AH340,"")</f>
        <v>9.3000000000000007</v>
      </c>
      <c r="AG338">
        <f>IF(NOT(ISBLANK(Sheet1!AI340)),Sheet1!AI340,"")</f>
        <v>2</v>
      </c>
      <c r="AH338">
        <f>IF(NOT(ISBLANK(Sheet1!AJ340)),Sheet1!AJ340,"")</f>
        <v>1.2</v>
      </c>
      <c r="AI338">
        <f>IF(NOT(ISBLANK(Sheet1!AK340)),Sheet1!AK340,"")</f>
        <v>0</v>
      </c>
      <c r="AJ338">
        <f>IF(NOT(ISBLANK(Sheet1!AL340)),Sheet1!AL340,"")</f>
        <v>0</v>
      </c>
      <c r="AK338">
        <f>IF(NOT(ISBLANK(Sheet1!AM340)),Sheet1!AM340,"")</f>
        <v>1</v>
      </c>
      <c r="AL338">
        <f>IF(NOT(ISBLANK(Sheet1!AN340)),Sheet1!AN340,"")</f>
        <v>0.6</v>
      </c>
      <c r="AM338">
        <f>IF(NOT(ISBLANK(Sheet1!AO340)),Sheet1!AO340,"")</f>
        <v>0</v>
      </c>
      <c r="AN338">
        <f>IF(NOT(ISBLANK(Sheet1!AP340)),Sheet1!AP340,"")</f>
        <v>0</v>
      </c>
      <c r="AO338">
        <f>IF(NOT(ISBLANK(Sheet1!AQ340)),Sheet1!AQ340,"")</f>
        <v>0</v>
      </c>
      <c r="AP338">
        <f>IF(NOT(ISBLANK(Sheet1!AR340)),Sheet1!AR340,"")</f>
        <v>0</v>
      </c>
      <c r="AQ338">
        <f>IF(NOT(ISBLANK(Sheet1!AS340)),Sheet1!AS340,"")</f>
        <v>0</v>
      </c>
      <c r="AR338">
        <f>IF(NOT(ISBLANK(Sheet1!AT340)),Sheet1!AT340,"")</f>
        <v>0</v>
      </c>
      <c r="AS338">
        <f>IF(NOT(ISBLANK(Sheet1!AU340)),Sheet1!AU340,"")</f>
        <v>0</v>
      </c>
      <c r="AT338">
        <f>IF(NOT(ISBLANK(Sheet1!AV340)),Sheet1!AV340,"")</f>
        <v>0</v>
      </c>
      <c r="AU338">
        <f>IF(NOT(ISBLANK(Sheet1!AW340)),Sheet1!AW340,"")</f>
        <v>0</v>
      </c>
      <c r="AV338">
        <f>IF(NOT(ISBLANK(Sheet1!AX340)),Sheet1!AX340,"")</f>
        <v>0</v>
      </c>
      <c r="AW338" t="str">
        <f>IF(NOT(ISBLANK(Sheet1!AZ340)),TEXT(Sheet1!AZ340,"hh:mm"),"")</f>
        <v>08:15</v>
      </c>
      <c r="AX338" t="str">
        <f>IF(NOT(ISBLANK(Sheet1!BA340)),TEXT(Sheet1!BA340,"hh:mm"),"")</f>
        <v>06:45</v>
      </c>
      <c r="AY338" t="str">
        <f>IF(NOT(ISBLANK(Sheet1!BB340)),Sheet1!BB340,"")</f>
        <v/>
      </c>
      <c r="AZ338" t="str">
        <f>IF(NOT(ISBLANK(Sheet1!BC340)),Sheet1!BC340,"")</f>
        <v/>
      </c>
      <c r="BA338" t="str">
        <f>IF(NOT(ISBLANK(Sheet1!BD340)),Sheet1!BD340,"")</f>
        <v/>
      </c>
      <c r="BB338" t="str">
        <f>IF(NOT(ISBLANK(Sheet1!BE340)),Sheet1!BE340,"")</f>
        <v/>
      </c>
      <c r="BC338" t="str">
        <f>IF(NOT(ISBLANK(Sheet1!BF340)),Sheet1!BF340,"")</f>
        <v/>
      </c>
      <c r="BD338" t="str">
        <f>IF(NOT(ISBLANK(Sheet1!BG340)),Sheet1!BG340,"")</f>
        <v/>
      </c>
      <c r="BE338" t="str">
        <f>IF(NOT(ISBLANK(Sheet1!BI340)),TEXT(Sheet1!BI340,"hh:mm"),"")</f>
        <v>06:15</v>
      </c>
      <c r="BF338" t="str">
        <f>IF(NOT(ISBLANK(Sheet1!BJ340)),TEXT(Sheet1!BJ340,"hh:mm"),"")</f>
        <v>02:00</v>
      </c>
      <c r="BG338" t="str">
        <f>IF(NOT(ISBLANK(Sheet1!BK340)),Sheet1!BK340,"")</f>
        <v/>
      </c>
      <c r="BH338" t="str">
        <f>IF(NOT(ISBLANK(Sheet1!BL340)),Sheet1!BL340,"")</f>
        <v/>
      </c>
      <c r="BI338" t="str">
        <f>IF(NOT(ISBLANK(Sheet1!BM340)),Sheet1!BM340,"")</f>
        <v/>
      </c>
      <c r="BJ338" t="str">
        <f>IF(NOT(ISBLANK(Sheet1!BN340)),Sheet1!BN340,"")</f>
        <v/>
      </c>
      <c r="BK338" t="str">
        <f>IF(NOT(ISBLANK(Sheet1!BO340)),Sheet1!BO340,"")</f>
        <v/>
      </c>
      <c r="BL338" t="str">
        <f>IF(NOT(ISBLANK(Sheet1!BP340)),Sheet1!BP340,"")</f>
        <v/>
      </c>
      <c r="BM338">
        <f t="shared" si="5"/>
        <v>26</v>
      </c>
    </row>
    <row r="339" spans="1:65">
      <c r="A339">
        <f>Sheet1!A341</f>
        <v>338</v>
      </c>
      <c r="B339" t="str">
        <f>Sheet1!B341</f>
        <v>None</v>
      </c>
      <c r="C339">
        <f>Sheet1!C341</f>
        <v>38.377471999999997</v>
      </c>
      <c r="D339">
        <f>Sheet1!D341</f>
        <v>-104.653778</v>
      </c>
      <c r="E339" t="str">
        <f>Sheet1!E341</f>
        <v>N Red Granite Ln</v>
      </c>
      <c r="F339" s="8">
        <f>Sheet1!F341</f>
        <v>45155</v>
      </c>
      <c r="G339" s="8">
        <f>Sheet1!G341</f>
        <v>45162</v>
      </c>
      <c r="H339" t="str">
        <f>Sheet1!H341</f>
        <v>Farley Ave</v>
      </c>
      <c r="I339">
        <f>Sheet1!I341</f>
        <v>7</v>
      </c>
      <c r="J339" t="str">
        <f>Sheet1!L341</f>
        <v>Farley Ave</v>
      </c>
      <c r="K339">
        <f>Sheet1!M341</f>
        <v>7</v>
      </c>
      <c r="L339">
        <f>IF(NOT(ISBLANK(Sheet1!P341)),Sheet1!P341,"")</f>
        <v>14</v>
      </c>
      <c r="M339" t="str">
        <f>IF(NOT(ISBLANK(Sheet1!Q341)),Sheet1!Q341,"")</f>
        <v/>
      </c>
      <c r="N339" s="13">
        <f>IF(NOT(ISBLANK(Sheet1!S341)),Sheet1!S341,"")</f>
        <v>30</v>
      </c>
      <c r="O339" t="str">
        <f>IF(NOT(ISBLANK(Sheet1!T341)),Sheet1!T341,"")</f>
        <v/>
      </c>
      <c r="P339" s="13">
        <f>IF(NOT(ISBLANK(Sheet1!V341)),Sheet1!V341,"")</f>
        <v>30</v>
      </c>
      <c r="Q339" t="str">
        <f>IF(NOT(ISBLANK(Sheet1!W341)),Sheet1!W341,"")</f>
        <v/>
      </c>
      <c r="R339" t="str">
        <f>IF(NOT(ISBLANK(Sheet1!J341)),TEXT(Sheet1!J341,"hh:mm"),"")</f>
        <v>08:15</v>
      </c>
      <c r="S339" t="str">
        <f>IF(NOT(ISBLANK(Sheet1!K341)),TEXT(Sheet1!K341,"hh:mm"),"")</f>
        <v>04:00</v>
      </c>
      <c r="T339" t="str">
        <f>IF(NOT(ISBLANK(Sheet1!N341)),TEXT(Sheet1!N341,"hh:mm"),"")</f>
        <v>06:15</v>
      </c>
      <c r="U339" t="str">
        <f>IF(NOT(ISBLANK(Sheet1!O341)),TEXT(Sheet1!O341,"hh:mm"),"")</f>
        <v>01:45</v>
      </c>
      <c r="V339">
        <f>IF(NOT(ISBLANK(Sheet1!X341)),Sheet1!X341,"")</f>
        <v>90</v>
      </c>
      <c r="W339">
        <f>IF(NOT(ISBLANK(Sheet1!Y341)),Sheet1!Y341,"")</f>
        <v>0</v>
      </c>
      <c r="X339">
        <f>IF(NOT(ISBLANK(Sheet1!Z341)),Sheet1!Z341,"")</f>
        <v>0</v>
      </c>
      <c r="Y339">
        <f>IF(NOT(ISBLANK(Sheet1!AA341)),Sheet1!AA341,"")</f>
        <v>57</v>
      </c>
      <c r="Z339">
        <f>IF(NOT(ISBLANK(Sheet1!AB341)),Sheet1!AB341,"")</f>
        <v>63.3</v>
      </c>
      <c r="AA339">
        <f>IF(NOT(ISBLANK(Sheet1!AC341)),Sheet1!AC341,"")</f>
        <v>17</v>
      </c>
      <c r="AB339">
        <f>IF(NOT(ISBLANK(Sheet1!AD341)),Sheet1!AD341,"")</f>
        <v>18.899999999999999</v>
      </c>
      <c r="AC339">
        <f>IF(NOT(ISBLANK(Sheet1!AE341)),Sheet1!AE341,"")</f>
        <v>0</v>
      </c>
      <c r="AD339">
        <f>IF(NOT(ISBLANK(Sheet1!AF341)),Sheet1!AF341,"")</f>
        <v>0</v>
      </c>
      <c r="AE339">
        <f>IF(NOT(ISBLANK(Sheet1!AG341)),Sheet1!AG341,"")</f>
        <v>15</v>
      </c>
      <c r="AF339">
        <f>IF(NOT(ISBLANK(Sheet1!AH341)),Sheet1!AH341,"")</f>
        <v>16.7</v>
      </c>
      <c r="AG339">
        <f>IF(NOT(ISBLANK(Sheet1!AI341)),Sheet1!AI341,"")</f>
        <v>1</v>
      </c>
      <c r="AH339">
        <f>IF(NOT(ISBLANK(Sheet1!AJ341)),Sheet1!AJ341,"")</f>
        <v>1.1000000000000001</v>
      </c>
      <c r="AI339">
        <f>IF(NOT(ISBLANK(Sheet1!AK341)),Sheet1!AK341,"")</f>
        <v>0</v>
      </c>
      <c r="AJ339">
        <f>IF(NOT(ISBLANK(Sheet1!AL341)),Sheet1!AL341,"")</f>
        <v>0</v>
      </c>
      <c r="AK339">
        <f>IF(NOT(ISBLANK(Sheet1!AM341)),Sheet1!AM341,"")</f>
        <v>0</v>
      </c>
      <c r="AL339">
        <f>IF(NOT(ISBLANK(Sheet1!AN341)),Sheet1!AN341,"")</f>
        <v>0</v>
      </c>
      <c r="AM339">
        <f>IF(NOT(ISBLANK(Sheet1!AO341)),Sheet1!AO341,"")</f>
        <v>0</v>
      </c>
      <c r="AN339">
        <f>IF(NOT(ISBLANK(Sheet1!AP341)),Sheet1!AP341,"")</f>
        <v>0</v>
      </c>
      <c r="AO339">
        <f>IF(NOT(ISBLANK(Sheet1!AQ341)),Sheet1!AQ341,"")</f>
        <v>0</v>
      </c>
      <c r="AP339">
        <f>IF(NOT(ISBLANK(Sheet1!AR341)),Sheet1!AR341,"")</f>
        <v>0</v>
      </c>
      <c r="AQ339">
        <f>IF(NOT(ISBLANK(Sheet1!AS341)),Sheet1!AS341,"")</f>
        <v>0</v>
      </c>
      <c r="AR339">
        <f>IF(NOT(ISBLANK(Sheet1!AT341)),Sheet1!AT341,"")</f>
        <v>0</v>
      </c>
      <c r="AS339">
        <f>IF(NOT(ISBLANK(Sheet1!AU341)),Sheet1!AU341,"")</f>
        <v>0</v>
      </c>
      <c r="AT339">
        <f>IF(NOT(ISBLANK(Sheet1!AV341)),Sheet1!AV341,"")</f>
        <v>0</v>
      </c>
      <c r="AU339">
        <f>IF(NOT(ISBLANK(Sheet1!AW341)),Sheet1!AW341,"")</f>
        <v>0</v>
      </c>
      <c r="AV339">
        <f>IF(NOT(ISBLANK(Sheet1!AX341)),Sheet1!AX341,"")</f>
        <v>0</v>
      </c>
      <c r="AW339" t="str">
        <f>IF(NOT(ISBLANK(Sheet1!AZ341)),TEXT(Sheet1!AZ341,"hh:mm"),"")</f>
        <v>08:15</v>
      </c>
      <c r="AX339" t="str">
        <f>IF(NOT(ISBLANK(Sheet1!BA341)),TEXT(Sheet1!BA341,"hh:mm"),"")</f>
        <v>04:00</v>
      </c>
      <c r="AY339" t="str">
        <f>IF(NOT(ISBLANK(Sheet1!BB341)),Sheet1!BB341,"")</f>
        <v/>
      </c>
      <c r="AZ339" t="str">
        <f>IF(NOT(ISBLANK(Sheet1!BC341)),Sheet1!BC341,"")</f>
        <v/>
      </c>
      <c r="BA339" t="str">
        <f>IF(NOT(ISBLANK(Sheet1!BD341)),Sheet1!BD341,"")</f>
        <v/>
      </c>
      <c r="BB339" t="str">
        <f>IF(NOT(ISBLANK(Sheet1!BE341)),Sheet1!BE341,"")</f>
        <v/>
      </c>
      <c r="BC339" t="str">
        <f>IF(NOT(ISBLANK(Sheet1!BF341)),Sheet1!BF341,"")</f>
        <v/>
      </c>
      <c r="BD339" t="str">
        <f>IF(NOT(ISBLANK(Sheet1!BG341)),Sheet1!BG341,"")</f>
        <v/>
      </c>
      <c r="BE339" t="str">
        <f>IF(NOT(ISBLANK(Sheet1!BI341)),TEXT(Sheet1!BI341,"hh:mm"),"")</f>
        <v>06:15</v>
      </c>
      <c r="BF339" t="str">
        <f>IF(NOT(ISBLANK(Sheet1!BJ341)),TEXT(Sheet1!BJ341,"hh:mm"),"")</f>
        <v>01:45</v>
      </c>
      <c r="BG339" t="str">
        <f>IF(NOT(ISBLANK(Sheet1!BK341)),Sheet1!BK341,"")</f>
        <v/>
      </c>
      <c r="BH339" t="str">
        <f>IF(NOT(ISBLANK(Sheet1!BL341)),Sheet1!BL341,"")</f>
        <v/>
      </c>
      <c r="BI339" t="str">
        <f>IF(NOT(ISBLANK(Sheet1!BM341)),Sheet1!BM341,"")</f>
        <v/>
      </c>
      <c r="BJ339" t="str">
        <f>IF(NOT(ISBLANK(Sheet1!BN341)),Sheet1!BN341,"")</f>
        <v/>
      </c>
      <c r="BK339" t="str">
        <f>IF(NOT(ISBLANK(Sheet1!BO341)),Sheet1!BO341,"")</f>
        <v/>
      </c>
      <c r="BL339" t="str">
        <f>IF(NOT(ISBLANK(Sheet1!BP341)),Sheet1!BP341,"")</f>
        <v/>
      </c>
      <c r="BM339">
        <f t="shared" si="5"/>
        <v>14</v>
      </c>
    </row>
    <row r="340" spans="1:65">
      <c r="A340">
        <f>Sheet1!A342</f>
        <v>339</v>
      </c>
      <c r="B340" t="str">
        <f>Sheet1!B342</f>
        <v>None</v>
      </c>
      <c r="C340">
        <f>Sheet1!C342</f>
        <v>38.377630000000003</v>
      </c>
      <c r="D340">
        <f>Sheet1!D342</f>
        <v>-104.65622</v>
      </c>
      <c r="E340" t="str">
        <f>Sheet1!E342</f>
        <v>N Calico Rock Ln</v>
      </c>
      <c r="F340" s="8">
        <f>Sheet1!F342</f>
        <v>45155</v>
      </c>
      <c r="G340" s="8">
        <f>Sheet1!G342</f>
        <v>45162</v>
      </c>
      <c r="H340">
        <f>Sheet1!H342</f>
        <v>0</v>
      </c>
      <c r="I340">
        <f>Sheet1!I342</f>
        <v>0</v>
      </c>
      <c r="J340">
        <f>Sheet1!L342</f>
        <v>0</v>
      </c>
      <c r="K340">
        <f>Sheet1!M342</f>
        <v>0</v>
      </c>
      <c r="L340">
        <f>IF(NOT(ISBLANK(Sheet1!P342)),Sheet1!P342,"")</f>
        <v>0</v>
      </c>
      <c r="M340">
        <f>IF(NOT(ISBLANK(Sheet1!Q342)),Sheet1!Q342,"")</f>
        <v>0</v>
      </c>
      <c r="N340" s="13" t="str">
        <f>IF(NOT(ISBLANK(Sheet1!S342)),Sheet1!S342,"")</f>
        <v/>
      </c>
      <c r="O340" t="str">
        <f>IF(NOT(ISBLANK(Sheet1!T342)),Sheet1!T342,"")</f>
        <v/>
      </c>
      <c r="P340" s="13">
        <f>IF(NOT(ISBLANK(Sheet1!V342)),Sheet1!V342,"")</f>
        <v>0</v>
      </c>
      <c r="Q340" t="str">
        <f>IF(NOT(ISBLANK(Sheet1!W342)),Sheet1!W342,"")</f>
        <v/>
      </c>
      <c r="R340" t="str">
        <f>IF(NOT(ISBLANK(Sheet1!J342)),TEXT(Sheet1!J342,"hh:mm"),"")</f>
        <v/>
      </c>
      <c r="S340" t="str">
        <f>IF(NOT(ISBLANK(Sheet1!K342)),TEXT(Sheet1!K342,"hh:mm"),"")</f>
        <v/>
      </c>
      <c r="T340" t="str">
        <f>IF(NOT(ISBLANK(Sheet1!N342)),TEXT(Sheet1!N342,"hh:mm"),"")</f>
        <v/>
      </c>
      <c r="U340" t="str">
        <f>IF(NOT(ISBLANK(Sheet1!O342)),TEXT(Sheet1!O342,"hh:mm"),"")</f>
        <v/>
      </c>
      <c r="V340" t="str">
        <f>IF(NOT(ISBLANK(Sheet1!X342)),Sheet1!X342,"")</f>
        <v/>
      </c>
      <c r="W340" t="str">
        <f>IF(NOT(ISBLANK(Sheet1!Y342)),Sheet1!Y342,"")</f>
        <v/>
      </c>
      <c r="X340" t="str">
        <f>IF(NOT(ISBLANK(Sheet1!Z342)),Sheet1!Z342,"")</f>
        <v/>
      </c>
      <c r="Y340" t="str">
        <f>IF(NOT(ISBLANK(Sheet1!AA342)),Sheet1!AA342,"")</f>
        <v/>
      </c>
      <c r="Z340" t="str">
        <f>IF(NOT(ISBLANK(Sheet1!AB342)),Sheet1!AB342,"")</f>
        <v/>
      </c>
      <c r="AA340" t="str">
        <f>IF(NOT(ISBLANK(Sheet1!AC342)),Sheet1!AC342,"")</f>
        <v/>
      </c>
      <c r="AB340" t="str">
        <f>IF(NOT(ISBLANK(Sheet1!AD342)),Sheet1!AD342,"")</f>
        <v/>
      </c>
      <c r="AC340" t="str">
        <f>IF(NOT(ISBLANK(Sheet1!AE342)),Sheet1!AE342,"")</f>
        <v/>
      </c>
      <c r="AD340" t="str">
        <f>IF(NOT(ISBLANK(Sheet1!AF342)),Sheet1!AF342,"")</f>
        <v/>
      </c>
      <c r="AE340" t="str">
        <f>IF(NOT(ISBLANK(Sheet1!AG342)),Sheet1!AG342,"")</f>
        <v/>
      </c>
      <c r="AF340" t="str">
        <f>IF(NOT(ISBLANK(Sheet1!AH342)),Sheet1!AH342,"")</f>
        <v/>
      </c>
      <c r="AG340" t="str">
        <f>IF(NOT(ISBLANK(Sheet1!AI342)),Sheet1!AI342,"")</f>
        <v/>
      </c>
      <c r="AH340" t="str">
        <f>IF(NOT(ISBLANK(Sheet1!AJ342)),Sheet1!AJ342,"")</f>
        <v/>
      </c>
      <c r="AI340" t="str">
        <f>IF(NOT(ISBLANK(Sheet1!AK342)),Sheet1!AK342,"")</f>
        <v/>
      </c>
      <c r="AJ340" t="str">
        <f>IF(NOT(ISBLANK(Sheet1!AL342)),Sheet1!AL342,"")</f>
        <v/>
      </c>
      <c r="AK340" t="str">
        <f>IF(NOT(ISBLANK(Sheet1!AM342)),Sheet1!AM342,"")</f>
        <v/>
      </c>
      <c r="AL340" t="str">
        <f>IF(NOT(ISBLANK(Sheet1!AN342)),Sheet1!AN342,"")</f>
        <v/>
      </c>
      <c r="AM340" t="str">
        <f>IF(NOT(ISBLANK(Sheet1!AO342)),Sheet1!AO342,"")</f>
        <v/>
      </c>
      <c r="AN340" t="str">
        <f>IF(NOT(ISBLANK(Sheet1!AP342)),Sheet1!AP342,"")</f>
        <v/>
      </c>
      <c r="AO340" t="str">
        <f>IF(NOT(ISBLANK(Sheet1!AQ342)),Sheet1!AQ342,"")</f>
        <v/>
      </c>
      <c r="AP340" t="str">
        <f>IF(NOT(ISBLANK(Sheet1!AR342)),Sheet1!AR342,"")</f>
        <v/>
      </c>
      <c r="AQ340" t="str">
        <f>IF(NOT(ISBLANK(Sheet1!AS342)),Sheet1!AS342,"")</f>
        <v/>
      </c>
      <c r="AR340" t="str">
        <f>IF(NOT(ISBLANK(Sheet1!AT342)),Sheet1!AT342,"")</f>
        <v/>
      </c>
      <c r="AS340" t="str">
        <f>IF(NOT(ISBLANK(Sheet1!AU342)),Sheet1!AU342,"")</f>
        <v/>
      </c>
      <c r="AT340" t="str">
        <f>IF(NOT(ISBLANK(Sheet1!AV342)),Sheet1!AV342,"")</f>
        <v/>
      </c>
      <c r="AU340" t="str">
        <f>IF(NOT(ISBLANK(Sheet1!AW342)),Sheet1!AW342,"")</f>
        <v/>
      </c>
      <c r="AV340" t="str">
        <f>IF(NOT(ISBLANK(Sheet1!AX342)),Sheet1!AX342,"")</f>
        <v/>
      </c>
      <c r="AW340" t="str">
        <f>IF(NOT(ISBLANK(Sheet1!AZ342)),TEXT(Sheet1!AZ342,"hh:mm"),"")</f>
        <v>00:00</v>
      </c>
      <c r="AX340" t="str">
        <f>IF(NOT(ISBLANK(Sheet1!BA342)),TEXT(Sheet1!BA342,"hh:mm"),"")</f>
        <v>00:00</v>
      </c>
      <c r="AY340" t="str">
        <f>IF(NOT(ISBLANK(Sheet1!BB342)),Sheet1!BB342,"")</f>
        <v/>
      </c>
      <c r="AZ340" t="str">
        <f>IF(NOT(ISBLANK(Sheet1!BC342)),Sheet1!BC342,"")</f>
        <v/>
      </c>
      <c r="BA340" t="str">
        <f>IF(NOT(ISBLANK(Sheet1!BD342)),Sheet1!BD342,"")</f>
        <v/>
      </c>
      <c r="BB340" t="str">
        <f>IF(NOT(ISBLANK(Sheet1!BE342)),Sheet1!BE342,"")</f>
        <v/>
      </c>
      <c r="BC340" t="str">
        <f>IF(NOT(ISBLANK(Sheet1!BF342)),Sheet1!BF342,"")</f>
        <v/>
      </c>
      <c r="BD340" t="str">
        <f>IF(NOT(ISBLANK(Sheet1!BG342)),Sheet1!BG342,"")</f>
        <v/>
      </c>
      <c r="BE340" t="str">
        <f>IF(NOT(ISBLANK(Sheet1!BI342)),TEXT(Sheet1!BI342,"hh:mm"),"")</f>
        <v>00:00</v>
      </c>
      <c r="BF340" t="str">
        <f>IF(NOT(ISBLANK(Sheet1!BJ342)),TEXT(Sheet1!BJ342,"hh:mm"),"")</f>
        <v>00:00</v>
      </c>
      <c r="BG340" t="str">
        <f>IF(NOT(ISBLANK(Sheet1!BK342)),Sheet1!BK342,"")</f>
        <v/>
      </c>
      <c r="BH340" t="str">
        <f>IF(NOT(ISBLANK(Sheet1!BL342)),Sheet1!BL342,"")</f>
        <v/>
      </c>
      <c r="BI340" t="str">
        <f>IF(NOT(ISBLANK(Sheet1!BM342)),Sheet1!BM342,"")</f>
        <v/>
      </c>
      <c r="BJ340" t="str">
        <f>IF(NOT(ISBLANK(Sheet1!BN342)),Sheet1!BN342,"")</f>
        <v/>
      </c>
      <c r="BK340" t="str">
        <f>IF(NOT(ISBLANK(Sheet1!BO342)),Sheet1!BO342,"")</f>
        <v/>
      </c>
      <c r="BL340" t="str">
        <f>IF(NOT(ISBLANK(Sheet1!BP342)),Sheet1!BP342,"")</f>
        <v/>
      </c>
      <c r="BM340">
        <f t="shared" si="5"/>
        <v>0</v>
      </c>
    </row>
    <row r="341" spans="1:65">
      <c r="A341">
        <f>Sheet1!A343</f>
        <v>340</v>
      </c>
      <c r="B341" t="str">
        <f>Sheet1!B343</f>
        <v>PW::PW0385::0250</v>
      </c>
      <c r="C341">
        <f>Sheet1!C343</f>
        <v>38.322569999999999</v>
      </c>
      <c r="D341">
        <f>Sheet1!D343</f>
        <v>-104.74642</v>
      </c>
      <c r="E341" t="str">
        <f>Sheet1!E343</f>
        <v>W Hahns Peak Ave</v>
      </c>
      <c r="F341" s="8">
        <f>Sheet1!F343</f>
        <v>45155</v>
      </c>
      <c r="G341" s="8">
        <f>Sheet1!G343</f>
        <v>45162</v>
      </c>
      <c r="H341" t="str">
        <f>Sheet1!H343</f>
        <v>Orchard Springs Dr</v>
      </c>
      <c r="I341">
        <f>Sheet1!I343</f>
        <v>1146</v>
      </c>
      <c r="J341" t="str">
        <f>Sheet1!L343</f>
        <v>Orchard Springs Dr</v>
      </c>
      <c r="K341">
        <f>Sheet1!M343</f>
        <v>1250</v>
      </c>
      <c r="L341" t="str">
        <f>IF(NOT(ISBLANK(Sheet1!P343)),Sheet1!P343,"")</f>
        <v/>
      </c>
      <c r="M341">
        <f>IF(NOT(ISBLANK(Sheet1!Q343)),Sheet1!Q343,"")</f>
        <v>2396</v>
      </c>
      <c r="N341" s="13">
        <f>IF(NOT(ISBLANK(Sheet1!S343)),Sheet1!S343,"")</f>
        <v>30</v>
      </c>
      <c r="O341" t="str">
        <f>IF(NOT(ISBLANK(Sheet1!T343)),Sheet1!T343,"")</f>
        <v/>
      </c>
      <c r="P341" s="13">
        <f>IF(NOT(ISBLANK(Sheet1!V343)),Sheet1!V343,"")</f>
        <v>30</v>
      </c>
      <c r="Q341" t="str">
        <f>IF(NOT(ISBLANK(Sheet1!W343)),Sheet1!W343,"")</f>
        <v/>
      </c>
      <c r="R341" t="str">
        <f>IF(NOT(ISBLANK(Sheet1!J343)),TEXT(Sheet1!J343,"hh:mm"),"")</f>
        <v>07:00</v>
      </c>
      <c r="S341" t="str">
        <f>IF(NOT(ISBLANK(Sheet1!K343)),TEXT(Sheet1!K343,"hh:mm"),"")</f>
        <v>03:00</v>
      </c>
      <c r="T341" t="str">
        <f>IF(NOT(ISBLANK(Sheet1!N343)),TEXT(Sheet1!N343,"hh:mm"),"")</f>
        <v>10:00</v>
      </c>
      <c r="U341" t="str">
        <f>IF(NOT(ISBLANK(Sheet1!O343)),TEXT(Sheet1!O343,"hh:mm"),"")</f>
        <v>03:00</v>
      </c>
      <c r="V341" t="str">
        <f>IF(NOT(ISBLANK(Sheet1!X343)),Sheet1!X343,"")</f>
        <v/>
      </c>
      <c r="W341" t="str">
        <f>IF(NOT(ISBLANK(Sheet1!Y343)),Sheet1!Y343,"")</f>
        <v/>
      </c>
      <c r="X341" t="str">
        <f>IF(NOT(ISBLANK(Sheet1!Z343)),Sheet1!Z343,"")</f>
        <v/>
      </c>
      <c r="Y341" t="str">
        <f>IF(NOT(ISBLANK(Sheet1!AA343)),Sheet1!AA343,"")</f>
        <v/>
      </c>
      <c r="Z341" t="str">
        <f>IF(NOT(ISBLANK(Sheet1!AB343)),Sheet1!AB343,"")</f>
        <v/>
      </c>
      <c r="AA341" t="str">
        <f>IF(NOT(ISBLANK(Sheet1!AC343)),Sheet1!AC343,"")</f>
        <v/>
      </c>
      <c r="AB341" t="str">
        <f>IF(NOT(ISBLANK(Sheet1!AD343)),Sheet1!AD343,"")</f>
        <v/>
      </c>
      <c r="AC341" t="str">
        <f>IF(NOT(ISBLANK(Sheet1!AE343)),Sheet1!AE343,"")</f>
        <v/>
      </c>
      <c r="AD341" t="str">
        <f>IF(NOT(ISBLANK(Sheet1!AF343)),Sheet1!AF343,"")</f>
        <v/>
      </c>
      <c r="AE341" t="str">
        <f>IF(NOT(ISBLANK(Sheet1!AG343)),Sheet1!AG343,"")</f>
        <v/>
      </c>
      <c r="AF341" t="str">
        <f>IF(NOT(ISBLANK(Sheet1!AH343)),Sheet1!AH343,"")</f>
        <v/>
      </c>
      <c r="AG341" t="str">
        <f>IF(NOT(ISBLANK(Sheet1!AI343)),Sheet1!AI343,"")</f>
        <v/>
      </c>
      <c r="AH341" t="str">
        <f>IF(NOT(ISBLANK(Sheet1!AJ343)),Sheet1!AJ343,"")</f>
        <v/>
      </c>
      <c r="AI341" t="str">
        <f>IF(NOT(ISBLANK(Sheet1!AK343)),Sheet1!AK343,"")</f>
        <v/>
      </c>
      <c r="AJ341" t="str">
        <f>IF(NOT(ISBLANK(Sheet1!AL343)),Sheet1!AL343,"")</f>
        <v/>
      </c>
      <c r="AK341" t="str">
        <f>IF(NOT(ISBLANK(Sheet1!AM343)),Sheet1!AM343,"")</f>
        <v/>
      </c>
      <c r="AL341" t="str">
        <f>IF(NOT(ISBLANK(Sheet1!AN343)),Sheet1!AN343,"")</f>
        <v/>
      </c>
      <c r="AM341" t="str">
        <f>IF(NOT(ISBLANK(Sheet1!AO343)),Sheet1!AO343,"")</f>
        <v/>
      </c>
      <c r="AN341" t="str">
        <f>IF(NOT(ISBLANK(Sheet1!AP343)),Sheet1!AP343,"")</f>
        <v/>
      </c>
      <c r="AO341" t="str">
        <f>IF(NOT(ISBLANK(Sheet1!AQ343)),Sheet1!AQ343,"")</f>
        <v/>
      </c>
      <c r="AP341" t="str">
        <f>IF(NOT(ISBLANK(Sheet1!AR343)),Sheet1!AR343,"")</f>
        <v/>
      </c>
      <c r="AQ341" t="str">
        <f>IF(NOT(ISBLANK(Sheet1!AS343)),Sheet1!AS343,"")</f>
        <v/>
      </c>
      <c r="AR341" t="str">
        <f>IF(NOT(ISBLANK(Sheet1!AT343)),Sheet1!AT343,"")</f>
        <v/>
      </c>
      <c r="AS341" t="str">
        <f>IF(NOT(ISBLANK(Sheet1!AU343)),Sheet1!AU343,"")</f>
        <v/>
      </c>
      <c r="AT341" t="str">
        <f>IF(NOT(ISBLANK(Sheet1!AV343)),Sheet1!AV343,"")</f>
        <v/>
      </c>
      <c r="AU341" t="str">
        <f>IF(NOT(ISBLANK(Sheet1!AW343)),Sheet1!AW343,"")</f>
        <v/>
      </c>
      <c r="AV341" t="str">
        <f>IF(NOT(ISBLANK(Sheet1!AX343)),Sheet1!AX343,"")</f>
        <v/>
      </c>
      <c r="AW341" t="str">
        <f>IF(NOT(ISBLANK(Sheet1!AZ343)),TEXT(Sheet1!AZ343,"hh:mm"),"")</f>
        <v>07:00</v>
      </c>
      <c r="AX341" t="str">
        <f>IF(NOT(ISBLANK(Sheet1!BA343)),TEXT(Sheet1!BA343,"hh:mm"),"")</f>
        <v>03:00</v>
      </c>
      <c r="AY341">
        <f>IF(NOT(ISBLANK(Sheet1!BB343)),Sheet1!BB343,"")</f>
        <v>336</v>
      </c>
      <c r="AZ341">
        <f>IF(NOT(ISBLANK(Sheet1!BC343)),Sheet1!BC343,"")</f>
        <v>4.2</v>
      </c>
      <c r="BA341">
        <f>IF(NOT(ISBLANK(Sheet1!BD343)),Sheet1!BD343,"")</f>
        <v>7524</v>
      </c>
      <c r="BB341">
        <f>IF(NOT(ISBLANK(Sheet1!BE343)),Sheet1!BE343,"")</f>
        <v>94.4</v>
      </c>
      <c r="BC341">
        <f>IF(NOT(ISBLANK(Sheet1!BF343)),Sheet1!BF343,"")</f>
        <v>108</v>
      </c>
      <c r="BD341">
        <f>IF(NOT(ISBLANK(Sheet1!BG343)),Sheet1!BG343,"")</f>
        <v>1.4</v>
      </c>
      <c r="BE341" t="str">
        <f>IF(NOT(ISBLANK(Sheet1!BI343)),TEXT(Sheet1!BI343,"hh:mm"),"")</f>
        <v>10:00</v>
      </c>
      <c r="BF341" t="str">
        <f>IF(NOT(ISBLANK(Sheet1!BJ343)),TEXT(Sheet1!BJ343,"hh:mm"),"")</f>
        <v>03:00</v>
      </c>
      <c r="BG341">
        <f>IF(NOT(ISBLANK(Sheet1!BK343)),Sheet1!BK343,"")</f>
        <v>31</v>
      </c>
      <c r="BH341">
        <f>IF(NOT(ISBLANK(Sheet1!BL343)),Sheet1!BL343,"")</f>
        <v>0.4</v>
      </c>
      <c r="BI341">
        <f>IF(NOT(ISBLANK(Sheet1!BM343)),Sheet1!BM343,"")</f>
        <v>8476</v>
      </c>
      <c r="BJ341">
        <f>IF(NOT(ISBLANK(Sheet1!BN343)),Sheet1!BN343,"")</f>
        <v>97.4</v>
      </c>
      <c r="BK341">
        <f>IF(NOT(ISBLANK(Sheet1!BO343)),Sheet1!BO343,"")</f>
        <v>191</v>
      </c>
      <c r="BL341">
        <f>IF(NOT(ISBLANK(Sheet1!BP343)),Sheet1!BP343,"")</f>
        <v>2.2000000000000002</v>
      </c>
      <c r="BM341">
        <f t="shared" si="5"/>
        <v>2396</v>
      </c>
    </row>
    <row r="342" spans="1:65">
      <c r="A342">
        <f>Sheet1!A344</f>
        <v>341</v>
      </c>
      <c r="B342" t="str">
        <f>Sheet1!B344</f>
        <v>PC::PC00021::0200</v>
      </c>
      <c r="C342">
        <f>Sheet1!C344</f>
        <v>38.246250000000003</v>
      </c>
      <c r="D342">
        <f>Sheet1!D344</f>
        <v>-104.56115</v>
      </c>
      <c r="E342" t="str">
        <f>Sheet1!E344</f>
        <v>21st Ln</v>
      </c>
      <c r="F342" s="8">
        <f>Sheet1!F344</f>
        <v>45155</v>
      </c>
      <c r="G342" s="8">
        <f>Sheet1!G344</f>
        <v>45162</v>
      </c>
      <c r="H342" t="str">
        <f>Sheet1!H344</f>
        <v>Gore Rd</v>
      </c>
      <c r="I342">
        <f>Sheet1!I344</f>
        <v>608</v>
      </c>
      <c r="J342" t="str">
        <f>Sheet1!L344</f>
        <v>Gore Rd</v>
      </c>
      <c r="K342">
        <f>Sheet1!M344</f>
        <v>627</v>
      </c>
      <c r="L342" t="str">
        <f>IF(NOT(ISBLANK(Sheet1!P344)),Sheet1!P344,"")</f>
        <v/>
      </c>
      <c r="M342">
        <f>IF(NOT(ISBLANK(Sheet1!Q344)),Sheet1!Q344,"")</f>
        <v>1235</v>
      </c>
      <c r="N342" s="13">
        <f>IF(NOT(ISBLANK(Sheet1!S344)),Sheet1!S344,"")</f>
        <v>30</v>
      </c>
      <c r="O342" t="str">
        <f>IF(NOT(ISBLANK(Sheet1!T344)),Sheet1!T344,"")</f>
        <v/>
      </c>
      <c r="P342" s="13">
        <f>IF(NOT(ISBLANK(Sheet1!V344)),Sheet1!V344,"")</f>
        <v>30</v>
      </c>
      <c r="Q342" t="str">
        <f>IF(NOT(ISBLANK(Sheet1!W344)),Sheet1!W344,"")</f>
        <v/>
      </c>
      <c r="R342" t="str">
        <f>IF(NOT(ISBLANK(Sheet1!J344)),TEXT(Sheet1!J344,"hh:mm"),"")</f>
        <v>07:00</v>
      </c>
      <c r="S342" t="str">
        <f>IF(NOT(ISBLANK(Sheet1!K344)),TEXT(Sheet1!K344,"hh:mm"),"")</f>
        <v>03:00</v>
      </c>
      <c r="T342" t="str">
        <f>IF(NOT(ISBLANK(Sheet1!N344)),TEXT(Sheet1!N344,"hh:mm"),"")</f>
        <v>07:00</v>
      </c>
      <c r="U342" t="str">
        <f>IF(NOT(ISBLANK(Sheet1!O344)),TEXT(Sheet1!O344,"hh:mm"),"")</f>
        <v>04:00</v>
      </c>
      <c r="V342" t="str">
        <f>IF(NOT(ISBLANK(Sheet1!X344)),Sheet1!X344,"")</f>
        <v/>
      </c>
      <c r="W342" t="str">
        <f>IF(NOT(ISBLANK(Sheet1!Y344)),Sheet1!Y344,"")</f>
        <v/>
      </c>
      <c r="X342" t="str">
        <f>IF(NOT(ISBLANK(Sheet1!Z344)),Sheet1!Z344,"")</f>
        <v/>
      </c>
      <c r="Y342" t="str">
        <f>IF(NOT(ISBLANK(Sheet1!AA344)),Sheet1!AA344,"")</f>
        <v/>
      </c>
      <c r="Z342" t="str">
        <f>IF(NOT(ISBLANK(Sheet1!AB344)),Sheet1!AB344,"")</f>
        <v/>
      </c>
      <c r="AA342" t="str">
        <f>IF(NOT(ISBLANK(Sheet1!AC344)),Sheet1!AC344,"")</f>
        <v/>
      </c>
      <c r="AB342" t="str">
        <f>IF(NOT(ISBLANK(Sheet1!AD344)),Sheet1!AD344,"")</f>
        <v/>
      </c>
      <c r="AC342" t="str">
        <f>IF(NOT(ISBLANK(Sheet1!AE344)),Sheet1!AE344,"")</f>
        <v/>
      </c>
      <c r="AD342" t="str">
        <f>IF(NOT(ISBLANK(Sheet1!AF344)),Sheet1!AF344,"")</f>
        <v/>
      </c>
      <c r="AE342" t="str">
        <f>IF(NOT(ISBLANK(Sheet1!AG344)),Sheet1!AG344,"")</f>
        <v/>
      </c>
      <c r="AF342" t="str">
        <f>IF(NOT(ISBLANK(Sheet1!AH344)),Sheet1!AH344,"")</f>
        <v/>
      </c>
      <c r="AG342" t="str">
        <f>IF(NOT(ISBLANK(Sheet1!AI344)),Sheet1!AI344,"")</f>
        <v/>
      </c>
      <c r="AH342" t="str">
        <f>IF(NOT(ISBLANK(Sheet1!AJ344)),Sheet1!AJ344,"")</f>
        <v/>
      </c>
      <c r="AI342" t="str">
        <f>IF(NOT(ISBLANK(Sheet1!AK344)),Sheet1!AK344,"")</f>
        <v/>
      </c>
      <c r="AJ342" t="str">
        <f>IF(NOT(ISBLANK(Sheet1!AL344)),Sheet1!AL344,"")</f>
        <v/>
      </c>
      <c r="AK342" t="str">
        <f>IF(NOT(ISBLANK(Sheet1!AM344)),Sheet1!AM344,"")</f>
        <v/>
      </c>
      <c r="AL342" t="str">
        <f>IF(NOT(ISBLANK(Sheet1!AN344)),Sheet1!AN344,"")</f>
        <v/>
      </c>
      <c r="AM342" t="str">
        <f>IF(NOT(ISBLANK(Sheet1!AO344)),Sheet1!AO344,"")</f>
        <v/>
      </c>
      <c r="AN342" t="str">
        <f>IF(NOT(ISBLANK(Sheet1!AP344)),Sheet1!AP344,"")</f>
        <v/>
      </c>
      <c r="AO342" t="str">
        <f>IF(NOT(ISBLANK(Sheet1!AQ344)),Sheet1!AQ344,"")</f>
        <v/>
      </c>
      <c r="AP342" t="str">
        <f>IF(NOT(ISBLANK(Sheet1!AR344)),Sheet1!AR344,"")</f>
        <v/>
      </c>
      <c r="AQ342" t="str">
        <f>IF(NOT(ISBLANK(Sheet1!AS344)),Sheet1!AS344,"")</f>
        <v/>
      </c>
      <c r="AR342" t="str">
        <f>IF(NOT(ISBLANK(Sheet1!AT344)),Sheet1!AT344,"")</f>
        <v/>
      </c>
      <c r="AS342" t="str">
        <f>IF(NOT(ISBLANK(Sheet1!AU344)),Sheet1!AU344,"")</f>
        <v/>
      </c>
      <c r="AT342" t="str">
        <f>IF(NOT(ISBLANK(Sheet1!AV344)),Sheet1!AV344,"")</f>
        <v/>
      </c>
      <c r="AU342" t="str">
        <f>IF(NOT(ISBLANK(Sheet1!AW344)),Sheet1!AW344,"")</f>
        <v/>
      </c>
      <c r="AV342" t="str">
        <f>IF(NOT(ISBLANK(Sheet1!AX344)),Sheet1!AX344,"")</f>
        <v/>
      </c>
      <c r="AW342" t="str">
        <f>IF(NOT(ISBLANK(Sheet1!AZ344)),TEXT(Sheet1!AZ344,"hh:mm"),"")</f>
        <v>07:00</v>
      </c>
      <c r="AX342" t="str">
        <f>IF(NOT(ISBLANK(Sheet1!BA344)),TEXT(Sheet1!BA344,"hh:mm"),"")</f>
        <v>03:00</v>
      </c>
      <c r="AY342">
        <f>IF(NOT(ISBLANK(Sheet1!BB344)),Sheet1!BB344,"")</f>
        <v>38</v>
      </c>
      <c r="AZ342">
        <f>IF(NOT(ISBLANK(Sheet1!BC344)),Sheet1!BC344,"")</f>
        <v>0.9</v>
      </c>
      <c r="BA342">
        <f>IF(NOT(ISBLANK(Sheet1!BD344)),Sheet1!BD344,"")</f>
        <v>4102</v>
      </c>
      <c r="BB342">
        <f>IF(NOT(ISBLANK(Sheet1!BE344)),Sheet1!BE344,"")</f>
        <v>96</v>
      </c>
      <c r="BC342">
        <f>IF(NOT(ISBLANK(Sheet1!BF344)),Sheet1!BF344,"")</f>
        <v>135</v>
      </c>
      <c r="BD342">
        <f>IF(NOT(ISBLANK(Sheet1!BG344)),Sheet1!BG344,"")</f>
        <v>3.2</v>
      </c>
      <c r="BE342" t="str">
        <f>IF(NOT(ISBLANK(Sheet1!BI344)),TEXT(Sheet1!BI344,"hh:mm"),"")</f>
        <v>07:00</v>
      </c>
      <c r="BF342" t="str">
        <f>IF(NOT(ISBLANK(Sheet1!BJ344)),TEXT(Sheet1!BJ344,"hh:mm"),"")</f>
        <v>04:00</v>
      </c>
      <c r="BG342">
        <f>IF(NOT(ISBLANK(Sheet1!BK344)),Sheet1!BK344,"")</f>
        <v>109</v>
      </c>
      <c r="BH342">
        <f>IF(NOT(ISBLANK(Sheet1!BL344)),Sheet1!BL344,"")</f>
        <v>2.5</v>
      </c>
      <c r="BI342">
        <f>IF(NOT(ISBLANK(Sheet1!BM344)),Sheet1!BM344,"")</f>
        <v>4185</v>
      </c>
      <c r="BJ342">
        <f>IF(NOT(ISBLANK(Sheet1!BN344)),Sheet1!BN344,"")</f>
        <v>94.9</v>
      </c>
      <c r="BK342">
        <f>IF(NOT(ISBLANK(Sheet1!BO344)),Sheet1!BO344,"")</f>
        <v>117</v>
      </c>
      <c r="BL342">
        <f>IF(NOT(ISBLANK(Sheet1!BP344)),Sheet1!BP344,"")</f>
        <v>2.7</v>
      </c>
      <c r="BM342">
        <f t="shared" si="5"/>
        <v>1235</v>
      </c>
    </row>
    <row r="343" spans="1:65">
      <c r="A343">
        <f>Sheet1!A345</f>
        <v>342</v>
      </c>
      <c r="B343" t="str">
        <f>Sheet1!B345</f>
        <v>PW::PW0029::0200</v>
      </c>
      <c r="C343">
        <f>Sheet1!C345</f>
        <v>38.325209999999998</v>
      </c>
      <c r="D343">
        <f>Sheet1!D345</f>
        <v>-104.75094</v>
      </c>
      <c r="E343" t="str">
        <f>Sheet1!E345</f>
        <v>W Archer Dr</v>
      </c>
      <c r="F343" s="8">
        <f>Sheet1!F345</f>
        <v>45155</v>
      </c>
      <c r="G343" s="8">
        <f>Sheet1!G345</f>
        <v>45162</v>
      </c>
      <c r="H343" t="str">
        <f>Sheet1!H345</f>
        <v>W Hahns Peak Ave</v>
      </c>
      <c r="I343">
        <f>Sheet1!I345</f>
        <v>0</v>
      </c>
      <c r="J343" t="str">
        <f>Sheet1!L345</f>
        <v>W Hahns Peak Ave</v>
      </c>
      <c r="K343">
        <f>Sheet1!M345</f>
        <v>325</v>
      </c>
      <c r="L343">
        <f>IF(NOT(ISBLANK(Sheet1!P345)),Sheet1!P345,"")</f>
        <v>325</v>
      </c>
      <c r="M343" t="str">
        <f>IF(NOT(ISBLANK(Sheet1!Q345)),Sheet1!Q345,"")</f>
        <v/>
      </c>
      <c r="N343" s="13">
        <f>IF(NOT(ISBLANK(Sheet1!S345)),Sheet1!S345,"")</f>
        <v>30</v>
      </c>
      <c r="O343" t="str">
        <f>IF(NOT(ISBLANK(Sheet1!T345)),Sheet1!T345,"")</f>
        <v/>
      </c>
      <c r="P343" s="13">
        <f>IF(NOT(ISBLANK(Sheet1!V345)),Sheet1!V345,"")</f>
        <v>30</v>
      </c>
      <c r="Q343" t="str">
        <f>IF(NOT(ISBLANK(Sheet1!W345)),Sheet1!W345,"")</f>
        <v/>
      </c>
      <c r="R343" t="str">
        <f>IF(NOT(ISBLANK(Sheet1!J345)),TEXT(Sheet1!J345,"hh:mm"),"")</f>
        <v/>
      </c>
      <c r="S343" t="str">
        <f>IF(NOT(ISBLANK(Sheet1!K345)),TEXT(Sheet1!K345,"hh:mm"),"")</f>
        <v/>
      </c>
      <c r="T343" t="str">
        <f>IF(NOT(ISBLANK(Sheet1!N345)),TEXT(Sheet1!N345,"hh:mm"),"")</f>
        <v>07:00</v>
      </c>
      <c r="U343" t="str">
        <f>IF(NOT(ISBLANK(Sheet1!O345)),TEXT(Sheet1!O345,"hh:mm"),"")</f>
        <v>05:45</v>
      </c>
      <c r="V343" t="str">
        <f>IF(NOT(ISBLANK(Sheet1!X345)),Sheet1!X345,"")</f>
        <v/>
      </c>
      <c r="W343" t="str">
        <f>IF(NOT(ISBLANK(Sheet1!Y345)),Sheet1!Y345,"")</f>
        <v/>
      </c>
      <c r="X343" t="str">
        <f>IF(NOT(ISBLANK(Sheet1!Z345)),Sheet1!Z345,"")</f>
        <v/>
      </c>
      <c r="Y343" t="str">
        <f>IF(NOT(ISBLANK(Sheet1!AA345)),Sheet1!AA345,"")</f>
        <v/>
      </c>
      <c r="Z343" t="str">
        <f>IF(NOT(ISBLANK(Sheet1!AB345)),Sheet1!AB345,"")</f>
        <v/>
      </c>
      <c r="AA343" t="str">
        <f>IF(NOT(ISBLANK(Sheet1!AC345)),Sheet1!AC345,"")</f>
        <v/>
      </c>
      <c r="AB343" t="str">
        <f>IF(NOT(ISBLANK(Sheet1!AD345)),Sheet1!AD345,"")</f>
        <v/>
      </c>
      <c r="AC343" t="str">
        <f>IF(NOT(ISBLANK(Sheet1!AE345)),Sheet1!AE345,"")</f>
        <v/>
      </c>
      <c r="AD343" t="str">
        <f>IF(NOT(ISBLANK(Sheet1!AF345)),Sheet1!AF345,"")</f>
        <v/>
      </c>
      <c r="AE343" t="str">
        <f>IF(NOT(ISBLANK(Sheet1!AG345)),Sheet1!AG345,"")</f>
        <v/>
      </c>
      <c r="AF343" t="str">
        <f>IF(NOT(ISBLANK(Sheet1!AH345)),Sheet1!AH345,"")</f>
        <v/>
      </c>
      <c r="AG343" t="str">
        <f>IF(NOT(ISBLANK(Sheet1!AI345)),Sheet1!AI345,"")</f>
        <v/>
      </c>
      <c r="AH343" t="str">
        <f>IF(NOT(ISBLANK(Sheet1!AJ345)),Sheet1!AJ345,"")</f>
        <v/>
      </c>
      <c r="AI343" t="str">
        <f>IF(NOT(ISBLANK(Sheet1!AK345)),Sheet1!AK345,"")</f>
        <v/>
      </c>
      <c r="AJ343" t="str">
        <f>IF(NOT(ISBLANK(Sheet1!AL345)),Sheet1!AL345,"")</f>
        <v/>
      </c>
      <c r="AK343" t="str">
        <f>IF(NOT(ISBLANK(Sheet1!AM345)),Sheet1!AM345,"")</f>
        <v/>
      </c>
      <c r="AL343" t="str">
        <f>IF(NOT(ISBLANK(Sheet1!AN345)),Sheet1!AN345,"")</f>
        <v/>
      </c>
      <c r="AM343" t="str">
        <f>IF(NOT(ISBLANK(Sheet1!AO345)),Sheet1!AO345,"")</f>
        <v/>
      </c>
      <c r="AN343" t="str">
        <f>IF(NOT(ISBLANK(Sheet1!AP345)),Sheet1!AP345,"")</f>
        <v/>
      </c>
      <c r="AO343" t="str">
        <f>IF(NOT(ISBLANK(Sheet1!AQ345)),Sheet1!AQ345,"")</f>
        <v/>
      </c>
      <c r="AP343" t="str">
        <f>IF(NOT(ISBLANK(Sheet1!AR345)),Sheet1!AR345,"")</f>
        <v/>
      </c>
      <c r="AQ343" t="str">
        <f>IF(NOT(ISBLANK(Sheet1!AS345)),Sheet1!AS345,"")</f>
        <v/>
      </c>
      <c r="AR343" t="str">
        <f>IF(NOT(ISBLANK(Sheet1!AT345)),Sheet1!AT345,"")</f>
        <v/>
      </c>
      <c r="AS343" t="str">
        <f>IF(NOT(ISBLANK(Sheet1!AU345)),Sheet1!AU345,"")</f>
        <v/>
      </c>
      <c r="AT343" t="str">
        <f>IF(NOT(ISBLANK(Sheet1!AV345)),Sheet1!AV345,"")</f>
        <v/>
      </c>
      <c r="AU343" t="str">
        <f>IF(NOT(ISBLANK(Sheet1!AW345)),Sheet1!AW345,"")</f>
        <v/>
      </c>
      <c r="AV343" t="str">
        <f>IF(NOT(ISBLANK(Sheet1!AX345)),Sheet1!AX345,"")</f>
        <v/>
      </c>
      <c r="AW343" t="str">
        <f>IF(NOT(ISBLANK(Sheet1!AZ345)),TEXT(Sheet1!AZ345,"hh:mm"),"")</f>
        <v>00:00</v>
      </c>
      <c r="AX343" t="str">
        <f>IF(NOT(ISBLANK(Sheet1!BA345)),TEXT(Sheet1!BA345,"hh:mm"),"")</f>
        <v>00:00</v>
      </c>
      <c r="AY343" t="str">
        <f>IF(NOT(ISBLANK(Sheet1!BB345)),Sheet1!BB345,"")</f>
        <v/>
      </c>
      <c r="AZ343" t="str">
        <f>IF(NOT(ISBLANK(Sheet1!BC345)),Sheet1!BC345,"")</f>
        <v/>
      </c>
      <c r="BA343" t="str">
        <f>IF(NOT(ISBLANK(Sheet1!BD345)),Sheet1!BD345,"")</f>
        <v/>
      </c>
      <c r="BB343" t="str">
        <f>IF(NOT(ISBLANK(Sheet1!BE345)),Sheet1!BE345,"")</f>
        <v/>
      </c>
      <c r="BC343" t="str">
        <f>IF(NOT(ISBLANK(Sheet1!BF345)),Sheet1!BF345,"")</f>
        <v/>
      </c>
      <c r="BD343" t="str">
        <f>IF(NOT(ISBLANK(Sheet1!BG345)),Sheet1!BG345,"")</f>
        <v/>
      </c>
      <c r="BE343" t="str">
        <f>IF(NOT(ISBLANK(Sheet1!BI345)),TEXT(Sheet1!BI345,"hh:mm"),"")</f>
        <v>07:00</v>
      </c>
      <c r="BF343" t="str">
        <f>IF(NOT(ISBLANK(Sheet1!BJ345)),TEXT(Sheet1!BJ345,"hh:mm"),"")</f>
        <v>05:45</v>
      </c>
      <c r="BG343" t="str">
        <f>IF(NOT(ISBLANK(Sheet1!BK345)),Sheet1!BK345,"")</f>
        <v/>
      </c>
      <c r="BH343" t="str">
        <f>IF(NOT(ISBLANK(Sheet1!BL345)),Sheet1!BL345,"")</f>
        <v/>
      </c>
      <c r="BI343" t="str">
        <f>IF(NOT(ISBLANK(Sheet1!BM345)),Sheet1!BM345,"")</f>
        <v/>
      </c>
      <c r="BJ343" t="str">
        <f>IF(NOT(ISBLANK(Sheet1!BN345)),Sheet1!BN345,"")</f>
        <v/>
      </c>
      <c r="BK343" t="str">
        <f>IF(NOT(ISBLANK(Sheet1!BO345)),Sheet1!BO345,"")</f>
        <v/>
      </c>
      <c r="BL343" t="str">
        <f>IF(NOT(ISBLANK(Sheet1!BP345)),Sheet1!BP345,"")</f>
        <v/>
      </c>
      <c r="BM343">
        <f t="shared" si="5"/>
        <v>325</v>
      </c>
    </row>
    <row r="344" spans="1:65">
      <c r="A344">
        <f>Sheet1!A346</f>
        <v>343</v>
      </c>
      <c r="B344" t="str">
        <f>Sheet1!B346</f>
        <v>PW::PW0646::0250</v>
      </c>
      <c r="C344">
        <f>Sheet1!C346</f>
        <v>38.376139000000002</v>
      </c>
      <c r="D344">
        <f>Sheet1!D346</f>
        <v>-104.72322200000001</v>
      </c>
      <c r="E344" t="str">
        <f>Sheet1!E346</f>
        <v>N Platteville Blvd</v>
      </c>
      <c r="F344" s="8">
        <f>Sheet1!F346</f>
        <v>45160</v>
      </c>
      <c r="G344" s="8">
        <f>Sheet1!G346</f>
        <v>45167</v>
      </c>
      <c r="H344" t="str">
        <f>Sheet1!H346</f>
        <v>N Parkridge Dr</v>
      </c>
      <c r="I344">
        <f>Sheet1!I346</f>
        <v>1118</v>
      </c>
      <c r="J344" t="str">
        <f>Sheet1!L346</f>
        <v>N Parkridge Dr</v>
      </c>
      <c r="K344">
        <f>Sheet1!M346</f>
        <v>1128</v>
      </c>
      <c r="L344" t="str">
        <f>IF(NOT(ISBLANK(Sheet1!P346)),Sheet1!P346,"")</f>
        <v/>
      </c>
      <c r="M344">
        <f>IF(NOT(ISBLANK(Sheet1!Q346)),Sheet1!Q346,"")</f>
        <v>2246</v>
      </c>
      <c r="N344" s="13">
        <f>IF(NOT(ISBLANK(Sheet1!S346)),Sheet1!S346,"")</f>
        <v>45</v>
      </c>
      <c r="O344">
        <f>IF(NOT(ISBLANK(Sheet1!T346)),Sheet1!T346,"")</f>
        <v>56</v>
      </c>
      <c r="P344" s="13">
        <f>IF(NOT(ISBLANK(Sheet1!V346)),Sheet1!V346,"")</f>
        <v>45</v>
      </c>
      <c r="Q344">
        <f>IF(NOT(ISBLANK(Sheet1!W346)),Sheet1!W346,"")</f>
        <v>55</v>
      </c>
      <c r="R344" t="str">
        <f>IF(NOT(ISBLANK(Sheet1!J346)),TEXT(Sheet1!J346,"hh:mm"),"")</f>
        <v>07:00</v>
      </c>
      <c r="S344" t="str">
        <f>IF(NOT(ISBLANK(Sheet1!K346)),TEXT(Sheet1!K346,"hh:mm"),"")</f>
        <v>02:00</v>
      </c>
      <c r="T344" t="str">
        <f>IF(NOT(ISBLANK(Sheet1!N346)),TEXT(Sheet1!N346,"hh:mm"),"")</f>
        <v>07:00</v>
      </c>
      <c r="U344" t="str">
        <f>IF(NOT(ISBLANK(Sheet1!O346)),TEXT(Sheet1!O346,"hh:mm"),"")</f>
        <v>04:00</v>
      </c>
      <c r="V344" t="str">
        <f>IF(NOT(ISBLANK(Sheet1!X346)),Sheet1!X346,"")</f>
        <v/>
      </c>
      <c r="W344" t="str">
        <f>IF(NOT(ISBLANK(Sheet1!Y346)),Sheet1!Y346,"")</f>
        <v/>
      </c>
      <c r="X344" t="str">
        <f>IF(NOT(ISBLANK(Sheet1!Z346)),Sheet1!Z346,"")</f>
        <v/>
      </c>
      <c r="Y344" t="str">
        <f>IF(NOT(ISBLANK(Sheet1!AA346)),Sheet1!AA346,"")</f>
        <v/>
      </c>
      <c r="Z344" t="str">
        <f>IF(NOT(ISBLANK(Sheet1!AB346)),Sheet1!AB346,"")</f>
        <v/>
      </c>
      <c r="AA344" t="str">
        <f>IF(NOT(ISBLANK(Sheet1!AC346)),Sheet1!AC346,"")</f>
        <v/>
      </c>
      <c r="AB344" t="str">
        <f>IF(NOT(ISBLANK(Sheet1!AD346)),Sheet1!AD346,"")</f>
        <v/>
      </c>
      <c r="AC344" t="str">
        <f>IF(NOT(ISBLANK(Sheet1!AE346)),Sheet1!AE346,"")</f>
        <v/>
      </c>
      <c r="AD344" t="str">
        <f>IF(NOT(ISBLANK(Sheet1!AF346)),Sheet1!AF346,"")</f>
        <v/>
      </c>
      <c r="AE344" t="str">
        <f>IF(NOT(ISBLANK(Sheet1!AG346)),Sheet1!AG346,"")</f>
        <v/>
      </c>
      <c r="AF344" t="str">
        <f>IF(NOT(ISBLANK(Sheet1!AH346)),Sheet1!AH346,"")</f>
        <v/>
      </c>
      <c r="AG344" t="str">
        <f>IF(NOT(ISBLANK(Sheet1!AI346)),Sheet1!AI346,"")</f>
        <v/>
      </c>
      <c r="AH344" t="str">
        <f>IF(NOT(ISBLANK(Sheet1!AJ346)),Sheet1!AJ346,"")</f>
        <v/>
      </c>
      <c r="AI344" t="str">
        <f>IF(NOT(ISBLANK(Sheet1!AK346)),Sheet1!AK346,"")</f>
        <v/>
      </c>
      <c r="AJ344" t="str">
        <f>IF(NOT(ISBLANK(Sheet1!AL346)),Sheet1!AL346,"")</f>
        <v/>
      </c>
      <c r="AK344" t="str">
        <f>IF(NOT(ISBLANK(Sheet1!AM346)),Sheet1!AM346,"")</f>
        <v/>
      </c>
      <c r="AL344" t="str">
        <f>IF(NOT(ISBLANK(Sheet1!AN346)),Sheet1!AN346,"")</f>
        <v/>
      </c>
      <c r="AM344" t="str">
        <f>IF(NOT(ISBLANK(Sheet1!AO346)),Sheet1!AO346,"")</f>
        <v/>
      </c>
      <c r="AN344" t="str">
        <f>IF(NOT(ISBLANK(Sheet1!AP346)),Sheet1!AP346,"")</f>
        <v/>
      </c>
      <c r="AO344" t="str">
        <f>IF(NOT(ISBLANK(Sheet1!AQ346)),Sheet1!AQ346,"")</f>
        <v/>
      </c>
      <c r="AP344" t="str">
        <f>IF(NOT(ISBLANK(Sheet1!AR346)),Sheet1!AR346,"")</f>
        <v/>
      </c>
      <c r="AQ344" t="str">
        <f>IF(NOT(ISBLANK(Sheet1!AS346)),Sheet1!AS346,"")</f>
        <v/>
      </c>
      <c r="AR344" t="str">
        <f>IF(NOT(ISBLANK(Sheet1!AT346)),Sheet1!AT346,"")</f>
        <v/>
      </c>
      <c r="AS344" t="str">
        <f>IF(NOT(ISBLANK(Sheet1!AU346)),Sheet1!AU346,"")</f>
        <v/>
      </c>
      <c r="AT344" t="str">
        <f>IF(NOT(ISBLANK(Sheet1!AV346)),Sheet1!AV346,"")</f>
        <v/>
      </c>
      <c r="AU344" t="str">
        <f>IF(NOT(ISBLANK(Sheet1!AW346)),Sheet1!AW346,"")</f>
        <v/>
      </c>
      <c r="AV344" t="str">
        <f>IF(NOT(ISBLANK(Sheet1!AX346)),Sheet1!AX346,"")</f>
        <v/>
      </c>
      <c r="AW344" t="str">
        <f>IF(NOT(ISBLANK(Sheet1!AZ346)),TEXT(Sheet1!AZ346,"hh:mm"),"")</f>
        <v>07:00</v>
      </c>
      <c r="AX344" t="str">
        <f>IF(NOT(ISBLANK(Sheet1!BA346)),TEXT(Sheet1!BA346,"hh:mm"),"")</f>
        <v>02:00</v>
      </c>
      <c r="AY344">
        <f>IF(NOT(ISBLANK(Sheet1!BB346)),Sheet1!BB346,"")</f>
        <v>4</v>
      </c>
      <c r="AZ344">
        <f>IF(NOT(ISBLANK(Sheet1!BC346)),Sheet1!BC346,"")</f>
        <v>0.1</v>
      </c>
      <c r="BA344">
        <f>IF(NOT(ISBLANK(Sheet1!BD346)),Sheet1!BD346,"")</f>
        <v>7397</v>
      </c>
      <c r="BB344">
        <f>IF(NOT(ISBLANK(Sheet1!BE346)),Sheet1!BE346,"")</f>
        <v>94.5</v>
      </c>
      <c r="BC344">
        <f>IF(NOT(ISBLANK(Sheet1!BF346)),Sheet1!BF346,"")</f>
        <v>423</v>
      </c>
      <c r="BD344">
        <f>IF(NOT(ISBLANK(Sheet1!BG346)),Sheet1!BG346,"")</f>
        <v>5.4</v>
      </c>
      <c r="BE344" t="str">
        <f>IF(NOT(ISBLANK(Sheet1!BI346)),TEXT(Sheet1!BI346,"hh:mm"),"")</f>
        <v>07:00</v>
      </c>
      <c r="BF344" t="str">
        <f>IF(NOT(ISBLANK(Sheet1!BJ346)),TEXT(Sheet1!BJ346,"hh:mm"),"")</f>
        <v>04:00</v>
      </c>
      <c r="BG344">
        <f>IF(NOT(ISBLANK(Sheet1!BK346)),Sheet1!BK346,"")</f>
        <v>16</v>
      </c>
      <c r="BH344">
        <f>IF(NOT(ISBLANK(Sheet1!BL346)),Sheet1!BL346,"")</f>
        <v>0.2</v>
      </c>
      <c r="BI344">
        <f>IF(NOT(ISBLANK(Sheet1!BM346)),Sheet1!BM346,"")</f>
        <v>7451</v>
      </c>
      <c r="BJ344">
        <f>IF(NOT(ISBLANK(Sheet1!BN346)),Sheet1!BN346,"")</f>
        <v>94.4</v>
      </c>
      <c r="BK344">
        <f>IF(NOT(ISBLANK(Sheet1!BO346)),Sheet1!BO346,"")</f>
        <v>429</v>
      </c>
      <c r="BL344">
        <f>IF(NOT(ISBLANK(Sheet1!BP346)),Sheet1!BP346,"")</f>
        <v>5.4</v>
      </c>
      <c r="BM344">
        <f t="shared" si="5"/>
        <v>2246</v>
      </c>
    </row>
    <row r="345" spans="1:65">
      <c r="A345">
        <f>Sheet1!A347</f>
        <v>344</v>
      </c>
      <c r="B345" t="str">
        <f>Sheet1!B347</f>
        <v>PW::PW0294::0100</v>
      </c>
      <c r="C345">
        <f>Sheet1!C347</f>
        <v>38.324944000000002</v>
      </c>
      <c r="D345">
        <f>Sheet1!D347</f>
        <v>-104.82769399999999</v>
      </c>
      <c r="E345" t="str">
        <f>Sheet1!E347</f>
        <v>S Escalante Dr</v>
      </c>
      <c r="F345" s="8">
        <f>Sheet1!F347</f>
        <v>45160</v>
      </c>
      <c r="G345" s="8">
        <f>Sheet1!G347</f>
        <v>45167</v>
      </c>
      <c r="H345" t="str">
        <f>Sheet1!H347</f>
        <v>Badito Rd</v>
      </c>
      <c r="I345">
        <f>Sheet1!I347</f>
        <v>90</v>
      </c>
      <c r="J345" t="str">
        <f>Sheet1!L347</f>
        <v>Badito Rd</v>
      </c>
      <c r="K345">
        <f>Sheet1!M347</f>
        <v>102</v>
      </c>
      <c r="L345" t="str">
        <f>IF(NOT(ISBLANK(Sheet1!P347)),Sheet1!P347,"")</f>
        <v/>
      </c>
      <c r="M345">
        <f>IF(NOT(ISBLANK(Sheet1!Q347)),Sheet1!Q347,"")</f>
        <v>192</v>
      </c>
      <c r="N345" s="13">
        <f>IF(NOT(ISBLANK(Sheet1!S347)),Sheet1!S347,"")</f>
        <v>30</v>
      </c>
      <c r="O345" t="str">
        <f>IF(NOT(ISBLANK(Sheet1!T347)),Sheet1!T347,"")</f>
        <v/>
      </c>
      <c r="P345" s="13">
        <f>IF(NOT(ISBLANK(Sheet1!V347)),Sheet1!V347,"")</f>
        <v>30</v>
      </c>
      <c r="Q345" t="str">
        <f>IF(NOT(ISBLANK(Sheet1!W347)),Sheet1!W347,"")</f>
        <v/>
      </c>
      <c r="R345" t="str">
        <f>IF(NOT(ISBLANK(Sheet1!J347)),TEXT(Sheet1!J347,"hh:mm"),"")</f>
        <v>07:00</v>
      </c>
      <c r="S345" t="str">
        <f>IF(NOT(ISBLANK(Sheet1!K347)),TEXT(Sheet1!K347,"hh:mm"),"")</f>
        <v>12:00</v>
      </c>
      <c r="T345" t="str">
        <f>IF(NOT(ISBLANK(Sheet1!N347)),TEXT(Sheet1!N347,"hh:mm"),"")</f>
        <v>07:00</v>
      </c>
      <c r="U345" t="str">
        <f>IF(NOT(ISBLANK(Sheet1!O347)),TEXT(Sheet1!O347,"hh:mm"),"")</f>
        <v>03:00</v>
      </c>
      <c r="V345" t="str">
        <f>IF(NOT(ISBLANK(Sheet1!X347)),Sheet1!X347,"")</f>
        <v/>
      </c>
      <c r="W345" t="str">
        <f>IF(NOT(ISBLANK(Sheet1!Y347)),Sheet1!Y347,"")</f>
        <v/>
      </c>
      <c r="X345" t="str">
        <f>IF(NOT(ISBLANK(Sheet1!Z347)),Sheet1!Z347,"")</f>
        <v/>
      </c>
      <c r="Y345" t="str">
        <f>IF(NOT(ISBLANK(Sheet1!AA347)),Sheet1!AA347,"")</f>
        <v/>
      </c>
      <c r="Z345" t="str">
        <f>IF(NOT(ISBLANK(Sheet1!AB347)),Sheet1!AB347,"")</f>
        <v/>
      </c>
      <c r="AA345" t="str">
        <f>IF(NOT(ISBLANK(Sheet1!AC347)),Sheet1!AC347,"")</f>
        <v/>
      </c>
      <c r="AB345" t="str">
        <f>IF(NOT(ISBLANK(Sheet1!AD347)),Sheet1!AD347,"")</f>
        <v/>
      </c>
      <c r="AC345" t="str">
        <f>IF(NOT(ISBLANK(Sheet1!AE347)),Sheet1!AE347,"")</f>
        <v/>
      </c>
      <c r="AD345" t="str">
        <f>IF(NOT(ISBLANK(Sheet1!AF347)),Sheet1!AF347,"")</f>
        <v/>
      </c>
      <c r="AE345" t="str">
        <f>IF(NOT(ISBLANK(Sheet1!AG347)),Sheet1!AG347,"")</f>
        <v/>
      </c>
      <c r="AF345" t="str">
        <f>IF(NOT(ISBLANK(Sheet1!AH347)),Sheet1!AH347,"")</f>
        <v/>
      </c>
      <c r="AG345" t="str">
        <f>IF(NOT(ISBLANK(Sheet1!AI347)),Sheet1!AI347,"")</f>
        <v/>
      </c>
      <c r="AH345" t="str">
        <f>IF(NOT(ISBLANK(Sheet1!AJ347)),Sheet1!AJ347,"")</f>
        <v/>
      </c>
      <c r="AI345" t="str">
        <f>IF(NOT(ISBLANK(Sheet1!AK347)),Sheet1!AK347,"")</f>
        <v/>
      </c>
      <c r="AJ345" t="str">
        <f>IF(NOT(ISBLANK(Sheet1!AL347)),Sheet1!AL347,"")</f>
        <v/>
      </c>
      <c r="AK345" t="str">
        <f>IF(NOT(ISBLANK(Sheet1!AM347)),Sheet1!AM347,"")</f>
        <v/>
      </c>
      <c r="AL345" t="str">
        <f>IF(NOT(ISBLANK(Sheet1!AN347)),Sheet1!AN347,"")</f>
        <v/>
      </c>
      <c r="AM345" t="str">
        <f>IF(NOT(ISBLANK(Sheet1!AO347)),Sheet1!AO347,"")</f>
        <v/>
      </c>
      <c r="AN345" t="str">
        <f>IF(NOT(ISBLANK(Sheet1!AP347)),Sheet1!AP347,"")</f>
        <v/>
      </c>
      <c r="AO345" t="str">
        <f>IF(NOT(ISBLANK(Sheet1!AQ347)),Sheet1!AQ347,"")</f>
        <v/>
      </c>
      <c r="AP345" t="str">
        <f>IF(NOT(ISBLANK(Sheet1!AR347)),Sheet1!AR347,"")</f>
        <v/>
      </c>
      <c r="AQ345" t="str">
        <f>IF(NOT(ISBLANK(Sheet1!AS347)),Sheet1!AS347,"")</f>
        <v/>
      </c>
      <c r="AR345" t="str">
        <f>IF(NOT(ISBLANK(Sheet1!AT347)),Sheet1!AT347,"")</f>
        <v/>
      </c>
      <c r="AS345" t="str">
        <f>IF(NOT(ISBLANK(Sheet1!AU347)),Sheet1!AU347,"")</f>
        <v/>
      </c>
      <c r="AT345" t="str">
        <f>IF(NOT(ISBLANK(Sheet1!AV347)),Sheet1!AV347,"")</f>
        <v/>
      </c>
      <c r="AU345" t="str">
        <f>IF(NOT(ISBLANK(Sheet1!AW347)),Sheet1!AW347,"")</f>
        <v/>
      </c>
      <c r="AV345" t="str">
        <f>IF(NOT(ISBLANK(Sheet1!AX347)),Sheet1!AX347,"")</f>
        <v/>
      </c>
      <c r="AW345" t="str">
        <f>IF(NOT(ISBLANK(Sheet1!AZ347)),TEXT(Sheet1!AZ347,"hh:mm"),"")</f>
        <v>07:00</v>
      </c>
      <c r="AX345" t="str">
        <f>IF(NOT(ISBLANK(Sheet1!BA347)),TEXT(Sheet1!BA347,"hh:mm"),"")</f>
        <v>12:00</v>
      </c>
      <c r="AY345">
        <f>IF(NOT(ISBLANK(Sheet1!BB347)),Sheet1!BB347,"")</f>
        <v>3</v>
      </c>
      <c r="AZ345">
        <f>IF(NOT(ISBLANK(Sheet1!BC347)),Sheet1!BC347,"")</f>
        <v>0.5</v>
      </c>
      <c r="BA345">
        <f>IF(NOT(ISBLANK(Sheet1!BD347)),Sheet1!BD347,"")</f>
        <v>617</v>
      </c>
      <c r="BB345">
        <f>IF(NOT(ISBLANK(Sheet1!BE347)),Sheet1!BE347,"")</f>
        <v>97.3</v>
      </c>
      <c r="BC345">
        <f>IF(NOT(ISBLANK(Sheet1!BF347)),Sheet1!BF347,"")</f>
        <v>14</v>
      </c>
      <c r="BD345">
        <f>IF(NOT(ISBLANK(Sheet1!BG347)),Sheet1!BG347,"")</f>
        <v>2.2000000000000002</v>
      </c>
      <c r="BE345" t="str">
        <f>IF(NOT(ISBLANK(Sheet1!BI347)),TEXT(Sheet1!BI347,"hh:mm"),"")</f>
        <v>07:00</v>
      </c>
      <c r="BF345" t="str">
        <f>IF(NOT(ISBLANK(Sheet1!BJ347)),TEXT(Sheet1!BJ347,"hh:mm"),"")</f>
        <v>03:00</v>
      </c>
      <c r="BG345">
        <f>IF(NOT(ISBLANK(Sheet1!BK347)),Sheet1!BK347,"")</f>
        <v>20</v>
      </c>
      <c r="BH345">
        <f>IF(NOT(ISBLANK(Sheet1!BL347)),Sheet1!BL347,"")</f>
        <v>2.8</v>
      </c>
      <c r="BI345">
        <f>IF(NOT(ISBLANK(Sheet1!BM347)),Sheet1!BM347,"")</f>
        <v>686</v>
      </c>
      <c r="BJ345">
        <f>IF(NOT(ISBLANK(Sheet1!BN347)),Sheet1!BN347,"")</f>
        <v>95.5</v>
      </c>
      <c r="BK345">
        <f>IF(NOT(ISBLANK(Sheet1!BO347)),Sheet1!BO347,"")</f>
        <v>12</v>
      </c>
      <c r="BL345">
        <f>IF(NOT(ISBLANK(Sheet1!BP347)),Sheet1!BP347,"")</f>
        <v>1.7</v>
      </c>
      <c r="BM345">
        <f t="shared" si="5"/>
        <v>192</v>
      </c>
    </row>
    <row r="346" spans="1:65">
      <c r="A346">
        <f>Sheet1!A348</f>
        <v>345</v>
      </c>
      <c r="B346" t="str">
        <f>Sheet1!B348</f>
        <v>None</v>
      </c>
      <c r="C346">
        <f>Sheet1!C348</f>
        <v>38.379111000000002</v>
      </c>
      <c r="D346">
        <f>Sheet1!D348</f>
        <v>-104.656778</v>
      </c>
      <c r="E346" t="str">
        <f>Sheet1!E348</f>
        <v>Whitetail Ln</v>
      </c>
      <c r="F346" s="8">
        <f>Sheet1!F348</f>
        <v>45160</v>
      </c>
      <c r="G346" s="8">
        <f>Sheet1!G348</f>
        <v>45167</v>
      </c>
      <c r="H346" t="str">
        <f>Sheet1!H348</f>
        <v>Farley</v>
      </c>
      <c r="I346">
        <f>Sheet1!I348</f>
        <v>30</v>
      </c>
      <c r="J346" t="str">
        <f>Sheet1!L348</f>
        <v>Farley</v>
      </c>
      <c r="K346">
        <f>Sheet1!M348</f>
        <v>30</v>
      </c>
      <c r="L346">
        <f>IF(NOT(ISBLANK(Sheet1!P348)),Sheet1!P348,"")</f>
        <v>60</v>
      </c>
      <c r="M346" t="str">
        <f>IF(NOT(ISBLANK(Sheet1!Q348)),Sheet1!Q348,"")</f>
        <v/>
      </c>
      <c r="N346" s="13">
        <f>IF(NOT(ISBLANK(Sheet1!S348)),Sheet1!S348,"")</f>
        <v>30</v>
      </c>
      <c r="O346" t="str">
        <f>IF(NOT(ISBLANK(Sheet1!T348)),Sheet1!T348,"")</f>
        <v/>
      </c>
      <c r="P346" s="13">
        <f>IF(NOT(ISBLANK(Sheet1!V348)),Sheet1!V348,"")</f>
        <v>30</v>
      </c>
      <c r="Q346" t="str">
        <f>IF(NOT(ISBLANK(Sheet1!W348)),Sheet1!W348,"")</f>
        <v/>
      </c>
      <c r="R346" t="str">
        <f>IF(NOT(ISBLANK(Sheet1!J348)),TEXT(Sheet1!J348,"hh:mm"),"")</f>
        <v>10:45</v>
      </c>
      <c r="S346" t="str">
        <f>IF(NOT(ISBLANK(Sheet1!K348)),TEXT(Sheet1!K348,"hh:mm"),"")</f>
        <v>03:15</v>
      </c>
      <c r="T346" t="str">
        <f>IF(NOT(ISBLANK(Sheet1!N348)),TEXT(Sheet1!N348,"hh:mm"),"")</f>
        <v>05:45</v>
      </c>
      <c r="U346" t="str">
        <f>IF(NOT(ISBLANK(Sheet1!O348)),TEXT(Sheet1!O348,"hh:mm"),"")</f>
        <v>03:15</v>
      </c>
      <c r="V346">
        <f>IF(NOT(ISBLANK(Sheet1!X348)),Sheet1!X348,"")</f>
        <v>415</v>
      </c>
      <c r="W346">
        <f>IF(NOT(ISBLANK(Sheet1!Y348)),Sheet1!Y348,"")</f>
        <v>0</v>
      </c>
      <c r="X346">
        <f>IF(NOT(ISBLANK(Sheet1!Z348)),Sheet1!Z348,"")</f>
        <v>0</v>
      </c>
      <c r="Y346">
        <f>IF(NOT(ISBLANK(Sheet1!AA348)),Sheet1!AA348,"")</f>
        <v>336</v>
      </c>
      <c r="Z346">
        <f>IF(NOT(ISBLANK(Sheet1!AB348)),Sheet1!AB348,"")</f>
        <v>81</v>
      </c>
      <c r="AA346">
        <f>IF(NOT(ISBLANK(Sheet1!AC348)),Sheet1!AC348,"")</f>
        <v>58</v>
      </c>
      <c r="AB346">
        <f>IF(NOT(ISBLANK(Sheet1!AD348)),Sheet1!AD348,"")</f>
        <v>14</v>
      </c>
      <c r="AC346">
        <f>IF(NOT(ISBLANK(Sheet1!AE348)),Sheet1!AE348,"")</f>
        <v>0</v>
      </c>
      <c r="AD346">
        <f>IF(NOT(ISBLANK(Sheet1!AF348)),Sheet1!AF348,"")</f>
        <v>0</v>
      </c>
      <c r="AE346">
        <f>IF(NOT(ISBLANK(Sheet1!AG348)),Sheet1!AG348,"")</f>
        <v>18</v>
      </c>
      <c r="AF346">
        <f>IF(NOT(ISBLANK(Sheet1!AH348)),Sheet1!AH348,"")</f>
        <v>4.3</v>
      </c>
      <c r="AG346">
        <f>IF(NOT(ISBLANK(Sheet1!AI348)),Sheet1!AI348,"")</f>
        <v>3</v>
      </c>
      <c r="AH346">
        <f>IF(NOT(ISBLANK(Sheet1!AJ348)),Sheet1!AJ348,"")</f>
        <v>7</v>
      </c>
      <c r="AI346">
        <f>IF(NOT(ISBLANK(Sheet1!AK348)),Sheet1!AK348,"")</f>
        <v>0</v>
      </c>
      <c r="AJ346">
        <f>IF(NOT(ISBLANK(Sheet1!AL348)),Sheet1!AL348,"")</f>
        <v>0</v>
      </c>
      <c r="AK346">
        <f>IF(NOT(ISBLANK(Sheet1!AM348)),Sheet1!AM348,"")</f>
        <v>0</v>
      </c>
      <c r="AL346">
        <f>IF(NOT(ISBLANK(Sheet1!AN348)),Sheet1!AN348,"")</f>
        <v>0</v>
      </c>
      <c r="AM346">
        <f>IF(NOT(ISBLANK(Sheet1!AO348)),Sheet1!AO348,"")</f>
        <v>0</v>
      </c>
      <c r="AN346">
        <f>IF(NOT(ISBLANK(Sheet1!AP348)),Sheet1!AP348,"")</f>
        <v>0</v>
      </c>
      <c r="AO346">
        <f>IF(NOT(ISBLANK(Sheet1!AQ348)),Sheet1!AQ348,"")</f>
        <v>0</v>
      </c>
      <c r="AP346">
        <f>IF(NOT(ISBLANK(Sheet1!AR348)),Sheet1!AR348,"")</f>
        <v>0</v>
      </c>
      <c r="AQ346">
        <f>IF(NOT(ISBLANK(Sheet1!AS348)),Sheet1!AS348,"")</f>
        <v>0</v>
      </c>
      <c r="AR346">
        <f>IF(NOT(ISBLANK(Sheet1!AT348)),Sheet1!AT348,"")</f>
        <v>0</v>
      </c>
      <c r="AS346">
        <f>IF(NOT(ISBLANK(Sheet1!AU348)),Sheet1!AU348,"")</f>
        <v>0</v>
      </c>
      <c r="AT346">
        <f>IF(NOT(ISBLANK(Sheet1!AV348)),Sheet1!AV348,"")</f>
        <v>0</v>
      </c>
      <c r="AU346">
        <f>IF(NOT(ISBLANK(Sheet1!AW348)),Sheet1!AW348,"")</f>
        <v>0</v>
      </c>
      <c r="AV346">
        <f>IF(NOT(ISBLANK(Sheet1!AX348)),Sheet1!AX348,"")</f>
        <v>0</v>
      </c>
      <c r="AW346" t="str">
        <f>IF(NOT(ISBLANK(Sheet1!AZ348)),TEXT(Sheet1!AZ348,"hh:mm"),"")</f>
        <v>10:45</v>
      </c>
      <c r="AX346" t="str">
        <f>IF(NOT(ISBLANK(Sheet1!BA348)),TEXT(Sheet1!BA348,"hh:mm"),"")</f>
        <v>03:15</v>
      </c>
      <c r="AY346" t="str">
        <f>IF(NOT(ISBLANK(Sheet1!BB348)),Sheet1!BB348,"")</f>
        <v/>
      </c>
      <c r="AZ346" t="str">
        <f>IF(NOT(ISBLANK(Sheet1!BC348)),Sheet1!BC348,"")</f>
        <v/>
      </c>
      <c r="BA346" t="str">
        <f>IF(NOT(ISBLANK(Sheet1!BD348)),Sheet1!BD348,"")</f>
        <v/>
      </c>
      <c r="BB346" t="str">
        <f>IF(NOT(ISBLANK(Sheet1!BE348)),Sheet1!BE348,"")</f>
        <v/>
      </c>
      <c r="BC346" t="str">
        <f>IF(NOT(ISBLANK(Sheet1!BF348)),Sheet1!BF348,"")</f>
        <v/>
      </c>
      <c r="BD346" t="str">
        <f>IF(NOT(ISBLANK(Sheet1!BG348)),Sheet1!BG348,"")</f>
        <v/>
      </c>
      <c r="BE346" t="str">
        <f>IF(NOT(ISBLANK(Sheet1!BI348)),TEXT(Sheet1!BI348,"hh:mm"),"")</f>
        <v>05:45</v>
      </c>
      <c r="BF346" t="str">
        <f>IF(NOT(ISBLANK(Sheet1!BJ348)),TEXT(Sheet1!BJ348,"hh:mm"),"")</f>
        <v>03:15</v>
      </c>
      <c r="BG346" t="str">
        <f>IF(NOT(ISBLANK(Sheet1!BK348)),Sheet1!BK348,"")</f>
        <v/>
      </c>
      <c r="BH346" t="str">
        <f>IF(NOT(ISBLANK(Sheet1!BL348)),Sheet1!BL348,"")</f>
        <v/>
      </c>
      <c r="BI346" t="str">
        <f>IF(NOT(ISBLANK(Sheet1!BM348)),Sheet1!BM348,"")</f>
        <v/>
      </c>
      <c r="BJ346" t="str">
        <f>IF(NOT(ISBLANK(Sheet1!BN348)),Sheet1!BN348,"")</f>
        <v/>
      </c>
      <c r="BK346" t="str">
        <f>IF(NOT(ISBLANK(Sheet1!BO348)),Sheet1!BO348,"")</f>
        <v/>
      </c>
      <c r="BL346" t="str">
        <f>IF(NOT(ISBLANK(Sheet1!BP348)),Sheet1!BP348,"")</f>
        <v/>
      </c>
      <c r="BM346">
        <f t="shared" si="5"/>
        <v>60</v>
      </c>
    </row>
    <row r="347" spans="1:65">
      <c r="A347">
        <f>Sheet1!A349</f>
        <v>346</v>
      </c>
      <c r="B347" t="str">
        <f>Sheet1!B349</f>
        <v>None</v>
      </c>
      <c r="C347">
        <f>Sheet1!C349</f>
        <v>38.381360999999998</v>
      </c>
      <c r="D347">
        <f>Sheet1!D349</f>
        <v>-104.666472</v>
      </c>
      <c r="E347" t="str">
        <f>Sheet1!E349</f>
        <v>Arrowwood Ln</v>
      </c>
      <c r="F347" s="8">
        <f>Sheet1!F349</f>
        <v>45160</v>
      </c>
      <c r="G347" s="8">
        <f>Sheet1!G349</f>
        <v>45167</v>
      </c>
      <c r="H347" t="str">
        <f>Sheet1!H349</f>
        <v>Farley</v>
      </c>
      <c r="I347">
        <f>Sheet1!I349</f>
        <v>9</v>
      </c>
      <c r="J347" t="str">
        <f>Sheet1!L349</f>
        <v>Farley</v>
      </c>
      <c r="K347">
        <f>Sheet1!M349</f>
        <v>10</v>
      </c>
      <c r="L347">
        <f>IF(NOT(ISBLANK(Sheet1!P349)),Sheet1!P349,"")</f>
        <v>19</v>
      </c>
      <c r="M347" t="str">
        <f>IF(NOT(ISBLANK(Sheet1!Q349)),Sheet1!Q349,"")</f>
        <v/>
      </c>
      <c r="N347" s="13">
        <f>IF(NOT(ISBLANK(Sheet1!S349)),Sheet1!S349,"")</f>
        <v>30</v>
      </c>
      <c r="O347" t="str">
        <f>IF(NOT(ISBLANK(Sheet1!T349)),Sheet1!T349,"")</f>
        <v/>
      </c>
      <c r="P347" s="13">
        <f>IF(NOT(ISBLANK(Sheet1!V349)),Sheet1!V349,"")</f>
        <v>30</v>
      </c>
      <c r="Q347" t="str">
        <f>IF(NOT(ISBLANK(Sheet1!W349)),Sheet1!W349,"")</f>
        <v/>
      </c>
      <c r="R347" t="str">
        <f>IF(NOT(ISBLANK(Sheet1!J349)),TEXT(Sheet1!J349,"hh:mm"),"")</f>
        <v>05:00</v>
      </c>
      <c r="S347" t="str">
        <f>IF(NOT(ISBLANK(Sheet1!K349)),TEXT(Sheet1!K349,"hh:mm"),"")</f>
        <v>02:30</v>
      </c>
      <c r="T347" t="str">
        <f>IF(NOT(ISBLANK(Sheet1!N349)),TEXT(Sheet1!N349,"hh:mm"),"")</f>
        <v>04:30</v>
      </c>
      <c r="U347" t="str">
        <f>IF(NOT(ISBLANK(Sheet1!O349)),TEXT(Sheet1!O349,"hh:mm"),"")</f>
        <v>12:15</v>
      </c>
      <c r="V347">
        <f>IF(NOT(ISBLANK(Sheet1!X349)),Sheet1!X349,"")</f>
        <v>126</v>
      </c>
      <c r="W347">
        <f>IF(NOT(ISBLANK(Sheet1!Y349)),Sheet1!Y349,"")</f>
        <v>4</v>
      </c>
      <c r="X347">
        <f>IF(NOT(ISBLANK(Sheet1!Z349)),Sheet1!Z349,"")</f>
        <v>3.2</v>
      </c>
      <c r="Y347">
        <f>IF(NOT(ISBLANK(Sheet1!AA349)),Sheet1!AA349,"")</f>
        <v>68</v>
      </c>
      <c r="Z347">
        <f>IF(NOT(ISBLANK(Sheet1!AB349)),Sheet1!AB349,"")</f>
        <v>54</v>
      </c>
      <c r="AA347">
        <f>IF(NOT(ISBLANK(Sheet1!AC349)),Sheet1!AC349,"")</f>
        <v>40</v>
      </c>
      <c r="AB347">
        <f>IF(NOT(ISBLANK(Sheet1!AD349)),Sheet1!AD349,"")</f>
        <v>31.7</v>
      </c>
      <c r="AC347">
        <f>IF(NOT(ISBLANK(Sheet1!AE349)),Sheet1!AE349,"")</f>
        <v>1</v>
      </c>
      <c r="AD347">
        <f>IF(NOT(ISBLANK(Sheet1!AF349)),Sheet1!AF349,"")</f>
        <v>0.8</v>
      </c>
      <c r="AE347">
        <f>IF(NOT(ISBLANK(Sheet1!AG349)),Sheet1!AG349,"")</f>
        <v>11</v>
      </c>
      <c r="AF347">
        <f>IF(NOT(ISBLANK(Sheet1!AH349)),Sheet1!AH349,"")</f>
        <v>8.6999999999999993</v>
      </c>
      <c r="AG347">
        <f>IF(NOT(ISBLANK(Sheet1!AI349)),Sheet1!AI349,"")</f>
        <v>1</v>
      </c>
      <c r="AH347">
        <f>IF(NOT(ISBLANK(Sheet1!AJ349)),Sheet1!AJ349,"")</f>
        <v>0.8</v>
      </c>
      <c r="AI347">
        <f>IF(NOT(ISBLANK(Sheet1!AK349)),Sheet1!AK349,"")</f>
        <v>0</v>
      </c>
      <c r="AJ347">
        <f>IF(NOT(ISBLANK(Sheet1!AL349)),Sheet1!AL349,"")</f>
        <v>0</v>
      </c>
      <c r="AK347">
        <f>IF(NOT(ISBLANK(Sheet1!AM349)),Sheet1!AM349,"")</f>
        <v>1</v>
      </c>
      <c r="AL347">
        <f>IF(NOT(ISBLANK(Sheet1!AN349)),Sheet1!AN349,"")</f>
        <v>0.8</v>
      </c>
      <c r="AM347">
        <f>IF(NOT(ISBLANK(Sheet1!AO349)),Sheet1!AO349,"")</f>
        <v>0</v>
      </c>
      <c r="AN347">
        <f>IF(NOT(ISBLANK(Sheet1!AP349)),Sheet1!AP349,"")</f>
        <v>0</v>
      </c>
      <c r="AO347">
        <f>IF(NOT(ISBLANK(Sheet1!AQ349)),Sheet1!AQ349,"")</f>
        <v>0</v>
      </c>
      <c r="AP347">
        <f>IF(NOT(ISBLANK(Sheet1!AR349)),Sheet1!AR349,"")</f>
        <v>0</v>
      </c>
      <c r="AQ347">
        <f>IF(NOT(ISBLANK(Sheet1!AS349)),Sheet1!AS349,"")</f>
        <v>0</v>
      </c>
      <c r="AR347">
        <f>IF(NOT(ISBLANK(Sheet1!AT349)),Sheet1!AT349,"")</f>
        <v>0</v>
      </c>
      <c r="AS347">
        <f>IF(NOT(ISBLANK(Sheet1!AU349)),Sheet1!AU349,"")</f>
        <v>0</v>
      </c>
      <c r="AT347">
        <f>IF(NOT(ISBLANK(Sheet1!AV349)),Sheet1!AV349,"")</f>
        <v>0</v>
      </c>
      <c r="AU347">
        <f>IF(NOT(ISBLANK(Sheet1!AW349)),Sheet1!AW349,"")</f>
        <v>0</v>
      </c>
      <c r="AV347">
        <f>IF(NOT(ISBLANK(Sheet1!AX349)),Sheet1!AX349,"")</f>
        <v>0</v>
      </c>
      <c r="AW347" t="str">
        <f>IF(NOT(ISBLANK(Sheet1!AZ349)),TEXT(Sheet1!AZ349,"hh:mm"),"")</f>
        <v>05:00</v>
      </c>
      <c r="AX347" t="str">
        <f>IF(NOT(ISBLANK(Sheet1!BA349)),TEXT(Sheet1!BA349,"hh:mm"),"")</f>
        <v>02:30</v>
      </c>
      <c r="AY347" t="str">
        <f>IF(NOT(ISBLANK(Sheet1!BB349)),Sheet1!BB349,"")</f>
        <v/>
      </c>
      <c r="AZ347" t="str">
        <f>IF(NOT(ISBLANK(Sheet1!BC349)),Sheet1!BC349,"")</f>
        <v/>
      </c>
      <c r="BA347" t="str">
        <f>IF(NOT(ISBLANK(Sheet1!BD349)),Sheet1!BD349,"")</f>
        <v/>
      </c>
      <c r="BB347" t="str">
        <f>IF(NOT(ISBLANK(Sheet1!BE349)),Sheet1!BE349,"")</f>
        <v/>
      </c>
      <c r="BC347" t="str">
        <f>IF(NOT(ISBLANK(Sheet1!BF349)),Sheet1!BF349,"")</f>
        <v/>
      </c>
      <c r="BD347" t="str">
        <f>IF(NOT(ISBLANK(Sheet1!BG349)),Sheet1!BG349,"")</f>
        <v/>
      </c>
      <c r="BE347" t="str">
        <f>IF(NOT(ISBLANK(Sheet1!BI349)),TEXT(Sheet1!BI349,"hh:mm"),"")</f>
        <v>04:30</v>
      </c>
      <c r="BF347" t="str">
        <f>IF(NOT(ISBLANK(Sheet1!BJ349)),TEXT(Sheet1!BJ349,"hh:mm"),"")</f>
        <v>12:15</v>
      </c>
      <c r="BG347" t="str">
        <f>IF(NOT(ISBLANK(Sheet1!BK349)),Sheet1!BK349,"")</f>
        <v/>
      </c>
      <c r="BH347" t="str">
        <f>IF(NOT(ISBLANK(Sheet1!BL349)),Sheet1!BL349,"")</f>
        <v/>
      </c>
      <c r="BI347" t="str">
        <f>IF(NOT(ISBLANK(Sheet1!BM349)),Sheet1!BM349,"")</f>
        <v/>
      </c>
      <c r="BJ347" t="str">
        <f>IF(NOT(ISBLANK(Sheet1!BN349)),Sheet1!BN349,"")</f>
        <v/>
      </c>
      <c r="BK347" t="str">
        <f>IF(NOT(ISBLANK(Sheet1!BO349)),Sheet1!BO349,"")</f>
        <v/>
      </c>
      <c r="BL347" t="str">
        <f>IF(NOT(ISBLANK(Sheet1!BP349)),Sheet1!BP349,"")</f>
        <v/>
      </c>
      <c r="BM347">
        <f t="shared" si="5"/>
        <v>19</v>
      </c>
    </row>
    <row r="348" spans="1:65">
      <c r="A348">
        <f>Sheet1!A350</f>
        <v>347</v>
      </c>
      <c r="B348" t="str">
        <f>Sheet1!B350</f>
        <v>None</v>
      </c>
      <c r="C348">
        <f>Sheet1!C350</f>
        <v>38.378722000000003</v>
      </c>
      <c r="D348">
        <f>Sheet1!D350</f>
        <v>-104.6615</v>
      </c>
      <c r="E348" t="str">
        <f>Sheet1!E350</f>
        <v>Picketwire Ln</v>
      </c>
      <c r="F348" s="8">
        <f>Sheet1!F350</f>
        <v>45160</v>
      </c>
      <c r="G348" s="8">
        <f>Sheet1!G350</f>
        <v>45167</v>
      </c>
      <c r="H348" t="str">
        <f>Sheet1!H350</f>
        <v>Farley</v>
      </c>
      <c r="I348">
        <f>Sheet1!I350</f>
        <v>32</v>
      </c>
      <c r="J348" t="str">
        <f>Sheet1!L350</f>
        <v>Farley</v>
      </c>
      <c r="K348">
        <f>Sheet1!M350</f>
        <v>30</v>
      </c>
      <c r="L348">
        <f>IF(NOT(ISBLANK(Sheet1!P350)),Sheet1!P350,"")</f>
        <v>62</v>
      </c>
      <c r="M348" t="str">
        <f>IF(NOT(ISBLANK(Sheet1!Q350)),Sheet1!Q350,"")</f>
        <v/>
      </c>
      <c r="N348" s="13">
        <f>IF(NOT(ISBLANK(Sheet1!S350)),Sheet1!S350,"")</f>
        <v>30</v>
      </c>
      <c r="O348" t="str">
        <f>IF(NOT(ISBLANK(Sheet1!T350)),Sheet1!T350,"")</f>
        <v/>
      </c>
      <c r="P348" s="13">
        <f>IF(NOT(ISBLANK(Sheet1!V350)),Sheet1!V350,"")</f>
        <v>30</v>
      </c>
      <c r="Q348" t="str">
        <f>IF(NOT(ISBLANK(Sheet1!W350)),Sheet1!W350,"")</f>
        <v/>
      </c>
      <c r="R348" t="str">
        <f>IF(NOT(ISBLANK(Sheet1!J350)),TEXT(Sheet1!J350,"hh:mm"),"")</f>
        <v>08:15</v>
      </c>
      <c r="S348" t="str">
        <f>IF(NOT(ISBLANK(Sheet1!K350)),TEXT(Sheet1!K350,"hh:mm"),"")</f>
        <v>02:30</v>
      </c>
      <c r="T348" t="str">
        <f>IF(NOT(ISBLANK(Sheet1!N350)),TEXT(Sheet1!N350,"hh:mm"),"")</f>
        <v>05:00</v>
      </c>
      <c r="U348" t="str">
        <f>IF(NOT(ISBLANK(Sheet1!O350)),TEXT(Sheet1!O350,"hh:mm"),"")</f>
        <v>02:00</v>
      </c>
      <c r="V348">
        <f>IF(NOT(ISBLANK(Sheet1!X350)),Sheet1!X350,"")</f>
        <v>416</v>
      </c>
      <c r="W348">
        <f>IF(NOT(ISBLANK(Sheet1!Y350)),Sheet1!Y350,"")</f>
        <v>5</v>
      </c>
      <c r="X348">
        <f>IF(NOT(ISBLANK(Sheet1!Z350)),Sheet1!Z350,"")</f>
        <v>1.2</v>
      </c>
      <c r="Y348">
        <f>IF(NOT(ISBLANK(Sheet1!AA350)),Sheet1!AA350,"")</f>
        <v>168</v>
      </c>
      <c r="Z348">
        <f>IF(NOT(ISBLANK(Sheet1!AB350)),Sheet1!AB350,"")</f>
        <v>40.4</v>
      </c>
      <c r="AA348">
        <f>IF(NOT(ISBLANK(Sheet1!AC350)),Sheet1!AC350,"")</f>
        <v>121</v>
      </c>
      <c r="AB348">
        <f>IF(NOT(ISBLANK(Sheet1!AD350)),Sheet1!AD350,"")</f>
        <v>29.1</v>
      </c>
      <c r="AC348">
        <f>IF(NOT(ISBLANK(Sheet1!AE350)),Sheet1!AE350,"")</f>
        <v>9</v>
      </c>
      <c r="AD348">
        <f>IF(NOT(ISBLANK(Sheet1!AF350)),Sheet1!AF350,"")</f>
        <v>2.2000000000000002</v>
      </c>
      <c r="AE348">
        <f>IF(NOT(ISBLANK(Sheet1!AG350)),Sheet1!AG350,"")</f>
        <v>84</v>
      </c>
      <c r="AF348">
        <f>IF(NOT(ISBLANK(Sheet1!AH350)),Sheet1!AH350,"")</f>
        <v>20.2</v>
      </c>
      <c r="AG348">
        <f>IF(NOT(ISBLANK(Sheet1!AI350)),Sheet1!AI350,"")</f>
        <v>8</v>
      </c>
      <c r="AH348">
        <f>IF(NOT(ISBLANK(Sheet1!AJ350)),Sheet1!AJ350,"")</f>
        <v>1.9</v>
      </c>
      <c r="AI348">
        <f>IF(NOT(ISBLANK(Sheet1!AK350)),Sheet1!AK350,"")</f>
        <v>0</v>
      </c>
      <c r="AJ348">
        <f>IF(NOT(ISBLANK(Sheet1!AL350)),Sheet1!AL350,"")</f>
        <v>0</v>
      </c>
      <c r="AK348">
        <f>IF(NOT(ISBLANK(Sheet1!AM350)),Sheet1!AM350,"")</f>
        <v>18</v>
      </c>
      <c r="AL348">
        <f>IF(NOT(ISBLANK(Sheet1!AN350)),Sheet1!AN350,"")</f>
        <v>4.3</v>
      </c>
      <c r="AM348">
        <f>IF(NOT(ISBLANK(Sheet1!AO350)),Sheet1!AO350,"")</f>
        <v>3</v>
      </c>
      <c r="AN348">
        <f>IF(NOT(ISBLANK(Sheet1!AP350)),Sheet1!AP350,"")</f>
        <v>0.7</v>
      </c>
      <c r="AO348">
        <f>IF(NOT(ISBLANK(Sheet1!AQ350)),Sheet1!AQ350,"")</f>
        <v>0</v>
      </c>
      <c r="AP348">
        <f>IF(NOT(ISBLANK(Sheet1!AR350)),Sheet1!AR350,"")</f>
        <v>0</v>
      </c>
      <c r="AQ348">
        <f>IF(NOT(ISBLANK(Sheet1!AS350)),Sheet1!AS350,"")</f>
        <v>0</v>
      </c>
      <c r="AR348">
        <f>IF(NOT(ISBLANK(Sheet1!AT350)),Sheet1!AT350,"")</f>
        <v>0</v>
      </c>
      <c r="AS348">
        <f>IF(NOT(ISBLANK(Sheet1!AU350)),Sheet1!AU350,"")</f>
        <v>0</v>
      </c>
      <c r="AT348">
        <f>IF(NOT(ISBLANK(Sheet1!AV350)),Sheet1!AV350,"")</f>
        <v>0</v>
      </c>
      <c r="AU348">
        <f>IF(NOT(ISBLANK(Sheet1!AW350)),Sheet1!AW350,"")</f>
        <v>0</v>
      </c>
      <c r="AV348">
        <f>IF(NOT(ISBLANK(Sheet1!AX350)),Sheet1!AX350,"")</f>
        <v>0</v>
      </c>
      <c r="AW348" t="str">
        <f>IF(NOT(ISBLANK(Sheet1!AZ350)),TEXT(Sheet1!AZ350,"hh:mm"),"")</f>
        <v>08:15</v>
      </c>
      <c r="AX348" t="str">
        <f>IF(NOT(ISBLANK(Sheet1!BA350)),TEXT(Sheet1!BA350,"hh:mm"),"")</f>
        <v>02:30</v>
      </c>
      <c r="AY348" t="str">
        <f>IF(NOT(ISBLANK(Sheet1!BB350)),Sheet1!BB350,"")</f>
        <v/>
      </c>
      <c r="AZ348" t="str">
        <f>IF(NOT(ISBLANK(Sheet1!BC350)),Sheet1!BC350,"")</f>
        <v/>
      </c>
      <c r="BA348" t="str">
        <f>IF(NOT(ISBLANK(Sheet1!BD350)),Sheet1!BD350,"")</f>
        <v/>
      </c>
      <c r="BB348" t="str">
        <f>IF(NOT(ISBLANK(Sheet1!BE350)),Sheet1!BE350,"")</f>
        <v/>
      </c>
      <c r="BC348" t="str">
        <f>IF(NOT(ISBLANK(Sheet1!BF350)),Sheet1!BF350,"")</f>
        <v/>
      </c>
      <c r="BD348" t="str">
        <f>IF(NOT(ISBLANK(Sheet1!BG350)),Sheet1!BG350,"")</f>
        <v/>
      </c>
      <c r="BE348" t="str">
        <f>IF(NOT(ISBLANK(Sheet1!BI350)),TEXT(Sheet1!BI350,"hh:mm"),"")</f>
        <v>05:00</v>
      </c>
      <c r="BF348" t="str">
        <f>IF(NOT(ISBLANK(Sheet1!BJ350)),TEXT(Sheet1!BJ350,"hh:mm"),"")</f>
        <v>02:00</v>
      </c>
      <c r="BG348" t="str">
        <f>IF(NOT(ISBLANK(Sheet1!BK350)),Sheet1!BK350,"")</f>
        <v/>
      </c>
      <c r="BH348" t="str">
        <f>IF(NOT(ISBLANK(Sheet1!BL350)),Sheet1!BL350,"")</f>
        <v/>
      </c>
      <c r="BI348" t="str">
        <f>IF(NOT(ISBLANK(Sheet1!BM350)),Sheet1!BM350,"")</f>
        <v/>
      </c>
      <c r="BJ348" t="str">
        <f>IF(NOT(ISBLANK(Sheet1!BN350)),Sheet1!BN350,"")</f>
        <v/>
      </c>
      <c r="BK348" t="str">
        <f>IF(NOT(ISBLANK(Sheet1!BO350)),Sheet1!BO350,"")</f>
        <v/>
      </c>
      <c r="BL348" t="str">
        <f>IF(NOT(ISBLANK(Sheet1!BP350)),Sheet1!BP350,"")</f>
        <v/>
      </c>
      <c r="BM348">
        <f t="shared" si="5"/>
        <v>62</v>
      </c>
    </row>
    <row r="349" spans="1:65">
      <c r="A349">
        <f>Sheet1!A351</f>
        <v>348</v>
      </c>
      <c r="B349" t="str">
        <f>Sheet1!B351</f>
        <v>None</v>
      </c>
      <c r="C349">
        <f>Sheet1!C351</f>
        <v>38.379389000000003</v>
      </c>
      <c r="D349">
        <f>Sheet1!D351</f>
        <v>-104.659139</v>
      </c>
      <c r="E349" t="str">
        <f>Sheet1!E351</f>
        <v>Hill Ln</v>
      </c>
      <c r="F349" s="8">
        <f>Sheet1!F351</f>
        <v>45160</v>
      </c>
      <c r="G349" s="8">
        <f>Sheet1!G351</f>
        <v>45167</v>
      </c>
      <c r="H349" t="str">
        <f>Sheet1!H351</f>
        <v>Farley</v>
      </c>
      <c r="I349">
        <f>Sheet1!I351</f>
        <v>17</v>
      </c>
      <c r="J349" t="str">
        <f>Sheet1!L351</f>
        <v>Farley</v>
      </c>
      <c r="K349">
        <f>Sheet1!M351</f>
        <v>18</v>
      </c>
      <c r="L349">
        <f>IF(NOT(ISBLANK(Sheet1!P351)),Sheet1!P351,"")</f>
        <v>35</v>
      </c>
      <c r="M349" t="str">
        <f>IF(NOT(ISBLANK(Sheet1!Q351)),Sheet1!Q351,"")</f>
        <v/>
      </c>
      <c r="N349" s="13">
        <f>IF(NOT(ISBLANK(Sheet1!S351)),Sheet1!S351,"")</f>
        <v>30</v>
      </c>
      <c r="O349" t="str">
        <f>IF(NOT(ISBLANK(Sheet1!T351)),Sheet1!T351,"")</f>
        <v/>
      </c>
      <c r="P349" s="13">
        <f>IF(NOT(ISBLANK(Sheet1!V351)),Sheet1!V351,"")</f>
        <v>30</v>
      </c>
      <c r="Q349" t="str">
        <f>IF(NOT(ISBLANK(Sheet1!W351)),Sheet1!W351,"")</f>
        <v/>
      </c>
      <c r="R349" t="str">
        <f>IF(NOT(ISBLANK(Sheet1!J351)),TEXT(Sheet1!J351,"hh:mm"),"")</f>
        <v>09:30</v>
      </c>
      <c r="S349" t="str">
        <f>IF(NOT(ISBLANK(Sheet1!K351)),TEXT(Sheet1!K351,"hh:mm"),"")</f>
        <v>02:15</v>
      </c>
      <c r="T349" t="str">
        <f>IF(NOT(ISBLANK(Sheet1!N351)),TEXT(Sheet1!N351,"hh:mm"),"")</f>
        <v>09:45</v>
      </c>
      <c r="U349" t="str">
        <f>IF(NOT(ISBLANK(Sheet1!O351)),TEXT(Sheet1!O351,"hh:mm"),"")</f>
        <v>12:30</v>
      </c>
      <c r="V349">
        <f>IF(NOT(ISBLANK(Sheet1!X351)),Sheet1!X351,"")</f>
        <v>239</v>
      </c>
      <c r="W349">
        <f>IF(NOT(ISBLANK(Sheet1!Y351)),Sheet1!Y351,"")</f>
        <v>0</v>
      </c>
      <c r="X349">
        <f>IF(NOT(ISBLANK(Sheet1!Z351)),Sheet1!Z351,"")</f>
        <v>0</v>
      </c>
      <c r="Y349">
        <f>IF(NOT(ISBLANK(Sheet1!AA351)),Sheet1!AA351,"")</f>
        <v>113</v>
      </c>
      <c r="Z349">
        <f>IF(NOT(ISBLANK(Sheet1!AB351)),Sheet1!AB351,"")</f>
        <v>47.3</v>
      </c>
      <c r="AA349">
        <f>IF(NOT(ISBLANK(Sheet1!AC351)),Sheet1!AC351,"")</f>
        <v>77</v>
      </c>
      <c r="AB349">
        <f>IF(NOT(ISBLANK(Sheet1!AD351)),Sheet1!AD351,"")</f>
        <v>32.200000000000003</v>
      </c>
      <c r="AC349">
        <f>IF(NOT(ISBLANK(Sheet1!AE351)),Sheet1!AE351,"")</f>
        <v>3</v>
      </c>
      <c r="AD349">
        <f>IF(NOT(ISBLANK(Sheet1!AF351)),Sheet1!AF351,"")</f>
        <v>1.3</v>
      </c>
      <c r="AE349">
        <f>IF(NOT(ISBLANK(Sheet1!AG351)),Sheet1!AG351,"")</f>
        <v>33</v>
      </c>
      <c r="AF349">
        <f>IF(NOT(ISBLANK(Sheet1!AH351)),Sheet1!AH351,"")</f>
        <v>13.8</v>
      </c>
      <c r="AG349">
        <f>IF(NOT(ISBLANK(Sheet1!AI351)),Sheet1!AI351,"")</f>
        <v>6</v>
      </c>
      <c r="AH349">
        <f>IF(NOT(ISBLANK(Sheet1!AJ351)),Sheet1!AJ351,"")</f>
        <v>2.5</v>
      </c>
      <c r="AI349">
        <f>IF(NOT(ISBLANK(Sheet1!AK351)),Sheet1!AK351,"")</f>
        <v>0</v>
      </c>
      <c r="AJ349">
        <f>IF(NOT(ISBLANK(Sheet1!AL351)),Sheet1!AL351,"")</f>
        <v>0</v>
      </c>
      <c r="AK349">
        <f>IF(NOT(ISBLANK(Sheet1!AM351)),Sheet1!AM351,"")</f>
        <v>7</v>
      </c>
      <c r="AL349">
        <f>IF(NOT(ISBLANK(Sheet1!AN351)),Sheet1!AN351,"")</f>
        <v>2.9</v>
      </c>
      <c r="AM349">
        <f>IF(NOT(ISBLANK(Sheet1!AO351)),Sheet1!AO351,"")</f>
        <v>0</v>
      </c>
      <c r="AN349">
        <f>IF(NOT(ISBLANK(Sheet1!AP351)),Sheet1!AP351,"")</f>
        <v>0</v>
      </c>
      <c r="AO349">
        <f>IF(NOT(ISBLANK(Sheet1!AQ351)),Sheet1!AQ351,"")</f>
        <v>0</v>
      </c>
      <c r="AP349">
        <f>IF(NOT(ISBLANK(Sheet1!AR351)),Sheet1!AR351,"")</f>
        <v>0</v>
      </c>
      <c r="AQ349">
        <f>IF(NOT(ISBLANK(Sheet1!AS351)),Sheet1!AS351,"")</f>
        <v>0</v>
      </c>
      <c r="AR349">
        <f>IF(NOT(ISBLANK(Sheet1!AT351)),Sheet1!AT351,"")</f>
        <v>0</v>
      </c>
      <c r="AS349">
        <f>IF(NOT(ISBLANK(Sheet1!AU351)),Sheet1!AU351,"")</f>
        <v>0</v>
      </c>
      <c r="AT349">
        <f>IF(NOT(ISBLANK(Sheet1!AV351)),Sheet1!AV351,"")</f>
        <v>0</v>
      </c>
      <c r="AU349">
        <f>IF(NOT(ISBLANK(Sheet1!AW351)),Sheet1!AW351,"")</f>
        <v>0</v>
      </c>
      <c r="AV349">
        <f>IF(NOT(ISBLANK(Sheet1!AX351)),Sheet1!AX351,"")</f>
        <v>0</v>
      </c>
      <c r="AW349" t="str">
        <f>IF(NOT(ISBLANK(Sheet1!AZ351)),TEXT(Sheet1!AZ351,"hh:mm"),"")</f>
        <v>09:30</v>
      </c>
      <c r="AX349" t="str">
        <f>IF(NOT(ISBLANK(Sheet1!BA351)),TEXT(Sheet1!BA351,"hh:mm"),"")</f>
        <v>02:15</v>
      </c>
      <c r="AY349" t="str">
        <f>IF(NOT(ISBLANK(Sheet1!BB351)),Sheet1!BB351,"")</f>
        <v/>
      </c>
      <c r="AZ349" t="str">
        <f>IF(NOT(ISBLANK(Sheet1!BC351)),Sheet1!BC351,"")</f>
        <v/>
      </c>
      <c r="BA349" t="str">
        <f>IF(NOT(ISBLANK(Sheet1!BD351)),Sheet1!BD351,"")</f>
        <v/>
      </c>
      <c r="BB349" t="str">
        <f>IF(NOT(ISBLANK(Sheet1!BE351)),Sheet1!BE351,"")</f>
        <v/>
      </c>
      <c r="BC349" t="str">
        <f>IF(NOT(ISBLANK(Sheet1!BF351)),Sheet1!BF351,"")</f>
        <v/>
      </c>
      <c r="BD349" t="str">
        <f>IF(NOT(ISBLANK(Sheet1!BG351)),Sheet1!BG351,"")</f>
        <v/>
      </c>
      <c r="BE349" t="str">
        <f>IF(NOT(ISBLANK(Sheet1!BI351)),TEXT(Sheet1!BI351,"hh:mm"),"")</f>
        <v>09:45</v>
      </c>
      <c r="BF349" t="str">
        <f>IF(NOT(ISBLANK(Sheet1!BJ351)),TEXT(Sheet1!BJ351,"hh:mm"),"")</f>
        <v>12:30</v>
      </c>
      <c r="BG349" t="str">
        <f>IF(NOT(ISBLANK(Sheet1!BK351)),Sheet1!BK351,"")</f>
        <v/>
      </c>
      <c r="BH349" t="str">
        <f>IF(NOT(ISBLANK(Sheet1!BL351)),Sheet1!BL351,"")</f>
        <v/>
      </c>
      <c r="BI349" t="str">
        <f>IF(NOT(ISBLANK(Sheet1!BM351)),Sheet1!BM351,"")</f>
        <v/>
      </c>
      <c r="BJ349" t="str">
        <f>IF(NOT(ISBLANK(Sheet1!BN351)),Sheet1!BN351,"")</f>
        <v/>
      </c>
      <c r="BK349" t="str">
        <f>IF(NOT(ISBLANK(Sheet1!BO351)),Sheet1!BO351,"")</f>
        <v/>
      </c>
      <c r="BL349" t="str">
        <f>IF(NOT(ISBLANK(Sheet1!BP351)),Sheet1!BP351,"")</f>
        <v/>
      </c>
      <c r="BM349">
        <f t="shared" si="5"/>
        <v>35</v>
      </c>
    </row>
    <row r="350" spans="1:65">
      <c r="A350">
        <f>Sheet1!A352</f>
        <v>349</v>
      </c>
      <c r="B350" t="str">
        <f>Sheet1!B352</f>
        <v>None</v>
      </c>
      <c r="C350">
        <f>Sheet1!C352</f>
        <v>38.382722000000001</v>
      </c>
      <c r="D350">
        <f>Sheet1!D352</f>
        <v>-104.66886100000001</v>
      </c>
      <c r="E350" t="str">
        <f>Sheet1!E352</f>
        <v>Farley Ave</v>
      </c>
      <c r="F350" s="8">
        <f>Sheet1!F352</f>
        <v>45160</v>
      </c>
      <c r="G350" s="8">
        <f>Sheet1!G352</f>
        <v>45167</v>
      </c>
      <c r="H350" t="str">
        <f>Sheet1!H352</f>
        <v>N Purcell Blvd</v>
      </c>
      <c r="I350">
        <f>Sheet1!I352</f>
        <v>379</v>
      </c>
      <c r="J350" t="str">
        <f>Sheet1!L352</f>
        <v>N Purcell Blvd</v>
      </c>
      <c r="K350">
        <f>Sheet1!M352</f>
        <v>366</v>
      </c>
      <c r="L350">
        <f>IF(NOT(ISBLANK(Sheet1!P352)),Sheet1!P352,"")</f>
        <v>745</v>
      </c>
      <c r="M350" t="str">
        <f>IF(NOT(ISBLANK(Sheet1!Q352)),Sheet1!Q352,"")</f>
        <v/>
      </c>
      <c r="N350" s="13">
        <f>IF(NOT(ISBLANK(Sheet1!S352)),Sheet1!S352,"")</f>
        <v>30</v>
      </c>
      <c r="O350" t="str">
        <f>IF(NOT(ISBLANK(Sheet1!T352)),Sheet1!T352,"")</f>
        <v/>
      </c>
      <c r="P350" s="13">
        <f>IF(NOT(ISBLANK(Sheet1!V352)),Sheet1!V352,"")</f>
        <v>30</v>
      </c>
      <c r="Q350" t="str">
        <f>IF(NOT(ISBLANK(Sheet1!W352)),Sheet1!W352,"")</f>
        <v/>
      </c>
      <c r="R350" t="str">
        <f>IF(NOT(ISBLANK(Sheet1!J352)),TEXT(Sheet1!J352,"hh:mm"),"")</f>
        <v>10:45</v>
      </c>
      <c r="S350" t="str">
        <f>IF(NOT(ISBLANK(Sheet1!K352)),TEXT(Sheet1!K352,"hh:mm"),"")</f>
        <v>03:45</v>
      </c>
      <c r="T350" t="str">
        <f>IF(NOT(ISBLANK(Sheet1!N352)),TEXT(Sheet1!N352,"hh:mm"),"")</f>
        <v>05:30</v>
      </c>
      <c r="U350" t="str">
        <f>IF(NOT(ISBLANK(Sheet1!O352)),TEXT(Sheet1!O352,"hh:mm"),"")</f>
        <v>03:00</v>
      </c>
      <c r="V350">
        <f>IF(NOT(ISBLANK(Sheet1!X352)),Sheet1!X352,"")</f>
        <v>5167</v>
      </c>
      <c r="W350">
        <f>IF(NOT(ISBLANK(Sheet1!Y352)),Sheet1!Y352,"")</f>
        <v>14</v>
      </c>
      <c r="X350">
        <f>IF(NOT(ISBLANK(Sheet1!Z352)),Sheet1!Z352,"")</f>
        <v>0.3</v>
      </c>
      <c r="Y350">
        <f>IF(NOT(ISBLANK(Sheet1!AA352)),Sheet1!AA352,"")</f>
        <v>3214</v>
      </c>
      <c r="Z350">
        <f>IF(NOT(ISBLANK(Sheet1!AB352)),Sheet1!AB352,"")</f>
        <v>62.2</v>
      </c>
      <c r="AA350">
        <f>IF(NOT(ISBLANK(Sheet1!AC352)),Sheet1!AC352,"")</f>
        <v>1277</v>
      </c>
      <c r="AB350">
        <f>IF(NOT(ISBLANK(Sheet1!AD352)),Sheet1!AD352,"")</f>
        <v>24.7</v>
      </c>
      <c r="AC350">
        <f>IF(NOT(ISBLANK(Sheet1!AE352)),Sheet1!AE352,"")</f>
        <v>29</v>
      </c>
      <c r="AD350">
        <f>IF(NOT(ISBLANK(Sheet1!AF352)),Sheet1!AF352,"")</f>
        <v>0.6</v>
      </c>
      <c r="AE350">
        <f>IF(NOT(ISBLANK(Sheet1!AG352)),Sheet1!AG352,"")</f>
        <v>491</v>
      </c>
      <c r="AF350">
        <f>IF(NOT(ISBLANK(Sheet1!AH352)),Sheet1!AH352,"")</f>
        <v>9.5</v>
      </c>
      <c r="AG350">
        <f>IF(NOT(ISBLANK(Sheet1!AI352)),Sheet1!AI352,"")</f>
        <v>38</v>
      </c>
      <c r="AH350">
        <f>IF(NOT(ISBLANK(Sheet1!AJ352)),Sheet1!AJ352,"")</f>
        <v>0.7</v>
      </c>
      <c r="AI350">
        <f>IF(NOT(ISBLANK(Sheet1!AK352)),Sheet1!AK352,"")</f>
        <v>0</v>
      </c>
      <c r="AJ350">
        <f>IF(NOT(ISBLANK(Sheet1!AL352)),Sheet1!AL352,"")</f>
        <v>0</v>
      </c>
      <c r="AK350">
        <f>IF(NOT(ISBLANK(Sheet1!AM352)),Sheet1!AM352,"")</f>
        <v>95</v>
      </c>
      <c r="AL350">
        <f>IF(NOT(ISBLANK(Sheet1!AN352)),Sheet1!AN352,"")</f>
        <v>1.8</v>
      </c>
      <c r="AM350">
        <f>IF(NOT(ISBLANK(Sheet1!AO352)),Sheet1!AO352,"")</f>
        <v>8</v>
      </c>
      <c r="AN350">
        <f>IF(NOT(ISBLANK(Sheet1!AP352)),Sheet1!AP352,"")</f>
        <v>0.2</v>
      </c>
      <c r="AO350">
        <f>IF(NOT(ISBLANK(Sheet1!AQ352)),Sheet1!AQ352,"")</f>
        <v>0</v>
      </c>
      <c r="AP350">
        <f>IF(NOT(ISBLANK(Sheet1!AR352)),Sheet1!AR352,"")</f>
        <v>0</v>
      </c>
      <c r="AQ350">
        <f>IF(NOT(ISBLANK(Sheet1!AS352)),Sheet1!AS352,"")</f>
        <v>1</v>
      </c>
      <c r="AR350">
        <f>IF(NOT(ISBLANK(Sheet1!AT352)),Sheet1!AT352,"")</f>
        <v>0</v>
      </c>
      <c r="AS350">
        <f>IF(NOT(ISBLANK(Sheet1!AU352)),Sheet1!AU352,"")</f>
        <v>0</v>
      </c>
      <c r="AT350">
        <f>IF(NOT(ISBLANK(Sheet1!AV352)),Sheet1!AV352,"")</f>
        <v>0</v>
      </c>
      <c r="AU350">
        <f>IF(NOT(ISBLANK(Sheet1!AW352)),Sheet1!AW352,"")</f>
        <v>0</v>
      </c>
      <c r="AV350">
        <f>IF(NOT(ISBLANK(Sheet1!AX352)),Sheet1!AX352,"")</f>
        <v>0</v>
      </c>
      <c r="AW350" t="str">
        <f>IF(NOT(ISBLANK(Sheet1!AZ352)),TEXT(Sheet1!AZ352,"hh:mm"),"")</f>
        <v>10:45</v>
      </c>
      <c r="AX350" t="str">
        <f>IF(NOT(ISBLANK(Sheet1!BA352)),TEXT(Sheet1!BA352,"hh:mm"),"")</f>
        <v>03:45</v>
      </c>
      <c r="AY350" t="str">
        <f>IF(NOT(ISBLANK(Sheet1!BB352)),Sheet1!BB352,"")</f>
        <v/>
      </c>
      <c r="AZ350" t="str">
        <f>IF(NOT(ISBLANK(Sheet1!BC352)),Sheet1!BC352,"")</f>
        <v/>
      </c>
      <c r="BA350" t="str">
        <f>IF(NOT(ISBLANK(Sheet1!BD352)),Sheet1!BD352,"")</f>
        <v/>
      </c>
      <c r="BB350" t="str">
        <f>IF(NOT(ISBLANK(Sheet1!BE352)),Sheet1!BE352,"")</f>
        <v/>
      </c>
      <c r="BC350" t="str">
        <f>IF(NOT(ISBLANK(Sheet1!BF352)),Sheet1!BF352,"")</f>
        <v/>
      </c>
      <c r="BD350" t="str">
        <f>IF(NOT(ISBLANK(Sheet1!BG352)),Sheet1!BG352,"")</f>
        <v/>
      </c>
      <c r="BE350" t="str">
        <f>IF(NOT(ISBLANK(Sheet1!BI352)),TEXT(Sheet1!BI352,"hh:mm"),"")</f>
        <v>05:30</v>
      </c>
      <c r="BF350" t="str">
        <f>IF(NOT(ISBLANK(Sheet1!BJ352)),TEXT(Sheet1!BJ352,"hh:mm"),"")</f>
        <v>03:00</v>
      </c>
      <c r="BG350" t="str">
        <f>IF(NOT(ISBLANK(Sheet1!BK352)),Sheet1!BK352,"")</f>
        <v/>
      </c>
      <c r="BH350" t="str">
        <f>IF(NOT(ISBLANK(Sheet1!BL352)),Sheet1!BL352,"")</f>
        <v/>
      </c>
      <c r="BI350" t="str">
        <f>IF(NOT(ISBLANK(Sheet1!BM352)),Sheet1!BM352,"")</f>
        <v/>
      </c>
      <c r="BJ350" t="str">
        <f>IF(NOT(ISBLANK(Sheet1!BN352)),Sheet1!BN352,"")</f>
        <v/>
      </c>
      <c r="BK350" t="str">
        <f>IF(NOT(ISBLANK(Sheet1!BO352)),Sheet1!BO352,"")</f>
        <v/>
      </c>
      <c r="BL350" t="str">
        <f>IF(NOT(ISBLANK(Sheet1!BP352)),Sheet1!BP352,"")</f>
        <v/>
      </c>
      <c r="BM350">
        <f t="shared" si="5"/>
        <v>745</v>
      </c>
    </row>
    <row r="351" spans="1:65">
      <c r="A351">
        <f>Sheet1!A353</f>
        <v>350</v>
      </c>
      <c r="B351" t="str">
        <f>Sheet1!B353</f>
        <v>None</v>
      </c>
      <c r="C351">
        <f>Sheet1!C353</f>
        <v>38.380194000000003</v>
      </c>
      <c r="D351">
        <f>Sheet1!D353</f>
        <v>-104.665222</v>
      </c>
      <c r="E351" t="str">
        <f>Sheet1!E353</f>
        <v>Kathy Ln</v>
      </c>
      <c r="F351" s="8">
        <f>Sheet1!F353</f>
        <v>45160</v>
      </c>
      <c r="G351" s="8">
        <f>Sheet1!G353</f>
        <v>45167</v>
      </c>
      <c r="H351" t="str">
        <f>Sheet1!H353</f>
        <v>Farley</v>
      </c>
      <c r="I351">
        <f>Sheet1!I353</f>
        <v>5</v>
      </c>
      <c r="J351" t="str">
        <f>Sheet1!L353</f>
        <v>Farley</v>
      </c>
      <c r="K351">
        <f>Sheet1!M353</f>
        <v>5</v>
      </c>
      <c r="L351">
        <f>IF(NOT(ISBLANK(Sheet1!P353)),Sheet1!P353,"")</f>
        <v>10</v>
      </c>
      <c r="M351" t="str">
        <f>IF(NOT(ISBLANK(Sheet1!Q353)),Sheet1!Q353,"")</f>
        <v/>
      </c>
      <c r="N351" s="13">
        <f>IF(NOT(ISBLANK(Sheet1!S353)),Sheet1!S353,"")</f>
        <v>30</v>
      </c>
      <c r="O351" t="str">
        <f>IF(NOT(ISBLANK(Sheet1!T353)),Sheet1!T353,"")</f>
        <v/>
      </c>
      <c r="P351" s="13">
        <f>IF(NOT(ISBLANK(Sheet1!V353)),Sheet1!V353,"")</f>
        <v>30</v>
      </c>
      <c r="Q351" t="str">
        <f>IF(NOT(ISBLANK(Sheet1!W353)),Sheet1!W353,"")</f>
        <v/>
      </c>
      <c r="R351" t="str">
        <f>IF(NOT(ISBLANK(Sheet1!J353)),TEXT(Sheet1!J353,"hh:mm"),"")</f>
        <v>10:30</v>
      </c>
      <c r="S351" t="str">
        <f>IF(NOT(ISBLANK(Sheet1!K353)),TEXT(Sheet1!K353,"hh:mm"),"")</f>
        <v>04:15</v>
      </c>
      <c r="T351" t="str">
        <f>IF(NOT(ISBLANK(Sheet1!N353)),TEXT(Sheet1!N353,"hh:mm"),"")</f>
        <v>06:45</v>
      </c>
      <c r="U351" t="str">
        <f>IF(NOT(ISBLANK(Sheet1!O353)),TEXT(Sheet1!O353,"hh:mm"),"")</f>
        <v>12:00</v>
      </c>
      <c r="V351">
        <f>IF(NOT(ISBLANK(Sheet1!X353)),Sheet1!X353,"")</f>
        <v>64</v>
      </c>
      <c r="W351">
        <f>IF(NOT(ISBLANK(Sheet1!Y353)),Sheet1!Y353,"")</f>
        <v>1</v>
      </c>
      <c r="X351">
        <f>IF(NOT(ISBLANK(Sheet1!Z353)),Sheet1!Z353,"")</f>
        <v>1.6</v>
      </c>
      <c r="Y351">
        <f>IF(NOT(ISBLANK(Sheet1!AA353)),Sheet1!AA353,"")</f>
        <v>31</v>
      </c>
      <c r="Z351">
        <f>IF(NOT(ISBLANK(Sheet1!AB353)),Sheet1!AB353,"")</f>
        <v>48.4</v>
      </c>
      <c r="AA351">
        <f>IF(NOT(ISBLANK(Sheet1!AC353)),Sheet1!AC353,"")</f>
        <v>16</v>
      </c>
      <c r="AB351">
        <f>IF(NOT(ISBLANK(Sheet1!AD353)),Sheet1!AD353,"")</f>
        <v>25</v>
      </c>
      <c r="AC351">
        <f>IF(NOT(ISBLANK(Sheet1!AE353)),Sheet1!AE353,"")</f>
        <v>0</v>
      </c>
      <c r="AD351">
        <f>IF(NOT(ISBLANK(Sheet1!AF353)),Sheet1!AF353,"")</f>
        <v>0</v>
      </c>
      <c r="AE351">
        <f>IF(NOT(ISBLANK(Sheet1!AG353)),Sheet1!AG353,"")</f>
        <v>13</v>
      </c>
      <c r="AF351">
        <f>IF(NOT(ISBLANK(Sheet1!AH353)),Sheet1!AH353,"")</f>
        <v>20.3</v>
      </c>
      <c r="AG351">
        <f>IF(NOT(ISBLANK(Sheet1!AI353)),Sheet1!AI353,"")</f>
        <v>1</v>
      </c>
      <c r="AH351">
        <f>IF(NOT(ISBLANK(Sheet1!AJ353)),Sheet1!AJ353,"")</f>
        <v>1.6</v>
      </c>
      <c r="AI351">
        <f>IF(NOT(ISBLANK(Sheet1!AK353)),Sheet1!AK353,"")</f>
        <v>0</v>
      </c>
      <c r="AJ351">
        <f>IF(NOT(ISBLANK(Sheet1!AL353)),Sheet1!AL353,"")</f>
        <v>0</v>
      </c>
      <c r="AK351">
        <f>IF(NOT(ISBLANK(Sheet1!AM353)),Sheet1!AM353,"")</f>
        <v>2</v>
      </c>
      <c r="AL351">
        <f>IF(NOT(ISBLANK(Sheet1!AN353)),Sheet1!AN353,"")</f>
        <v>3.1</v>
      </c>
      <c r="AM351">
        <f>IF(NOT(ISBLANK(Sheet1!AO353)),Sheet1!AO353,"")</f>
        <v>0</v>
      </c>
      <c r="AN351">
        <f>IF(NOT(ISBLANK(Sheet1!AP353)),Sheet1!AP353,"")</f>
        <v>0</v>
      </c>
      <c r="AO351">
        <f>IF(NOT(ISBLANK(Sheet1!AQ353)),Sheet1!AQ353,"")</f>
        <v>0</v>
      </c>
      <c r="AP351">
        <f>IF(NOT(ISBLANK(Sheet1!AR353)),Sheet1!AR353,"")</f>
        <v>0</v>
      </c>
      <c r="AQ351">
        <f>IF(NOT(ISBLANK(Sheet1!AS353)),Sheet1!AS353,"")</f>
        <v>0</v>
      </c>
      <c r="AR351">
        <f>IF(NOT(ISBLANK(Sheet1!AT353)),Sheet1!AT353,"")</f>
        <v>0</v>
      </c>
      <c r="AS351">
        <f>IF(NOT(ISBLANK(Sheet1!AU353)),Sheet1!AU353,"")</f>
        <v>0</v>
      </c>
      <c r="AT351">
        <f>IF(NOT(ISBLANK(Sheet1!AV353)),Sheet1!AV353,"")</f>
        <v>0</v>
      </c>
      <c r="AU351">
        <f>IF(NOT(ISBLANK(Sheet1!AW353)),Sheet1!AW353,"")</f>
        <v>0</v>
      </c>
      <c r="AV351">
        <f>IF(NOT(ISBLANK(Sheet1!AX353)),Sheet1!AX353,"")</f>
        <v>0</v>
      </c>
      <c r="AW351" t="str">
        <f>IF(NOT(ISBLANK(Sheet1!AZ353)),TEXT(Sheet1!AZ353,"hh:mm"),"")</f>
        <v>10:30</v>
      </c>
      <c r="AX351" t="str">
        <f>IF(NOT(ISBLANK(Sheet1!BA353)),TEXT(Sheet1!BA353,"hh:mm"),"")</f>
        <v>04:15</v>
      </c>
      <c r="AY351" t="str">
        <f>IF(NOT(ISBLANK(Sheet1!BB353)),Sheet1!BB353,"")</f>
        <v/>
      </c>
      <c r="AZ351" t="str">
        <f>IF(NOT(ISBLANK(Sheet1!BC353)),Sheet1!BC353,"")</f>
        <v/>
      </c>
      <c r="BA351" t="str">
        <f>IF(NOT(ISBLANK(Sheet1!BD353)),Sheet1!BD353,"")</f>
        <v/>
      </c>
      <c r="BB351" t="str">
        <f>IF(NOT(ISBLANK(Sheet1!BE353)),Sheet1!BE353,"")</f>
        <v/>
      </c>
      <c r="BC351" t="str">
        <f>IF(NOT(ISBLANK(Sheet1!BF353)),Sheet1!BF353,"")</f>
        <v/>
      </c>
      <c r="BD351" t="str">
        <f>IF(NOT(ISBLANK(Sheet1!BG353)),Sheet1!BG353,"")</f>
        <v/>
      </c>
      <c r="BE351" t="str">
        <f>IF(NOT(ISBLANK(Sheet1!BI353)),TEXT(Sheet1!BI353,"hh:mm"),"")</f>
        <v>06:45</v>
      </c>
      <c r="BF351" t="str">
        <f>IF(NOT(ISBLANK(Sheet1!BJ353)),TEXT(Sheet1!BJ353,"hh:mm"),"")</f>
        <v>12:00</v>
      </c>
      <c r="BG351" t="str">
        <f>IF(NOT(ISBLANK(Sheet1!BK353)),Sheet1!BK353,"")</f>
        <v/>
      </c>
      <c r="BH351" t="str">
        <f>IF(NOT(ISBLANK(Sheet1!BL353)),Sheet1!BL353,"")</f>
        <v/>
      </c>
      <c r="BI351" t="str">
        <f>IF(NOT(ISBLANK(Sheet1!BM353)),Sheet1!BM353,"")</f>
        <v/>
      </c>
      <c r="BJ351" t="str">
        <f>IF(NOT(ISBLANK(Sheet1!BN353)),Sheet1!BN353,"")</f>
        <v/>
      </c>
      <c r="BK351" t="str">
        <f>IF(NOT(ISBLANK(Sheet1!BO353)),Sheet1!BO353,"")</f>
        <v/>
      </c>
      <c r="BL351" t="str">
        <f>IF(NOT(ISBLANK(Sheet1!BP353)),Sheet1!BP353,"")</f>
        <v/>
      </c>
      <c r="BM351">
        <f t="shared" si="5"/>
        <v>10</v>
      </c>
    </row>
    <row r="352" spans="1:65">
      <c r="A352">
        <f>Sheet1!A354</f>
        <v>351</v>
      </c>
      <c r="B352" t="str">
        <f>Sheet1!B354</f>
        <v>None</v>
      </c>
      <c r="C352">
        <f>Sheet1!C354</f>
        <v>38.379389000000003</v>
      </c>
      <c r="D352">
        <f>Sheet1!D354</f>
        <v>-104.6615</v>
      </c>
      <c r="E352" t="str">
        <f>Sheet1!E354</f>
        <v>Picketwire Ln</v>
      </c>
      <c r="F352" s="8">
        <f>Sheet1!F354</f>
        <v>45160</v>
      </c>
      <c r="G352" s="8">
        <f>Sheet1!G354</f>
        <v>45167</v>
      </c>
      <c r="H352" t="str">
        <f>Sheet1!H354</f>
        <v>Farley</v>
      </c>
      <c r="I352">
        <f>Sheet1!I354</f>
        <v>32</v>
      </c>
      <c r="J352" t="str">
        <f>Sheet1!L354</f>
        <v>Farley</v>
      </c>
      <c r="K352">
        <f>Sheet1!M354</f>
        <v>30</v>
      </c>
      <c r="L352">
        <f>IF(NOT(ISBLANK(Sheet1!P354)),Sheet1!P354,"")</f>
        <v>62</v>
      </c>
      <c r="M352" t="str">
        <f>IF(NOT(ISBLANK(Sheet1!Q354)),Sheet1!Q354,"")</f>
        <v/>
      </c>
      <c r="N352" s="13">
        <f>IF(NOT(ISBLANK(Sheet1!S354)),Sheet1!S354,"")</f>
        <v>30</v>
      </c>
      <c r="O352" t="str">
        <f>IF(NOT(ISBLANK(Sheet1!T354)),Sheet1!T354,"")</f>
        <v/>
      </c>
      <c r="P352" s="13">
        <f>IF(NOT(ISBLANK(Sheet1!V354)),Sheet1!V354,"")</f>
        <v>30</v>
      </c>
      <c r="Q352" t="str">
        <f>IF(NOT(ISBLANK(Sheet1!W354)),Sheet1!W354,"")</f>
        <v/>
      </c>
      <c r="R352" t="str">
        <f>IF(NOT(ISBLANK(Sheet1!J354)),TEXT(Sheet1!J354,"hh:mm"),"")</f>
        <v>08:15</v>
      </c>
      <c r="S352" t="str">
        <f>IF(NOT(ISBLANK(Sheet1!K354)),TEXT(Sheet1!K354,"hh:mm"),"")</f>
        <v>02:30</v>
      </c>
      <c r="T352" t="str">
        <f>IF(NOT(ISBLANK(Sheet1!N354)),TEXT(Sheet1!N354,"hh:mm"),"")</f>
        <v>05:00</v>
      </c>
      <c r="U352" t="str">
        <f>IF(NOT(ISBLANK(Sheet1!O354)),TEXT(Sheet1!O354,"hh:mm"),"")</f>
        <v>02:00</v>
      </c>
      <c r="V352">
        <f>IF(NOT(ISBLANK(Sheet1!X354)),Sheet1!X354,"")</f>
        <v>416</v>
      </c>
      <c r="W352">
        <f>IF(NOT(ISBLANK(Sheet1!Y354)),Sheet1!Y354,"")</f>
        <v>5</v>
      </c>
      <c r="X352">
        <f>IF(NOT(ISBLANK(Sheet1!Z354)),Sheet1!Z354,"")</f>
        <v>1.2</v>
      </c>
      <c r="Y352">
        <f>IF(NOT(ISBLANK(Sheet1!AA354)),Sheet1!AA354,"")</f>
        <v>168</v>
      </c>
      <c r="Z352">
        <f>IF(NOT(ISBLANK(Sheet1!AB354)),Sheet1!AB354,"")</f>
        <v>40.4</v>
      </c>
      <c r="AA352">
        <f>IF(NOT(ISBLANK(Sheet1!AC354)),Sheet1!AC354,"")</f>
        <v>121</v>
      </c>
      <c r="AB352">
        <f>IF(NOT(ISBLANK(Sheet1!AD354)),Sheet1!AD354,"")</f>
        <v>29.1</v>
      </c>
      <c r="AC352">
        <f>IF(NOT(ISBLANK(Sheet1!AE354)),Sheet1!AE354,"")</f>
        <v>9</v>
      </c>
      <c r="AD352">
        <f>IF(NOT(ISBLANK(Sheet1!AF354)),Sheet1!AF354,"")</f>
        <v>2.2000000000000002</v>
      </c>
      <c r="AE352">
        <f>IF(NOT(ISBLANK(Sheet1!AG354)),Sheet1!AG354,"")</f>
        <v>84</v>
      </c>
      <c r="AF352">
        <f>IF(NOT(ISBLANK(Sheet1!AH354)),Sheet1!AH354,"")</f>
        <v>20.2</v>
      </c>
      <c r="AG352">
        <f>IF(NOT(ISBLANK(Sheet1!AI354)),Sheet1!AI354,"")</f>
        <v>8</v>
      </c>
      <c r="AH352">
        <f>IF(NOT(ISBLANK(Sheet1!AJ354)),Sheet1!AJ354,"")</f>
        <v>1.9</v>
      </c>
      <c r="AI352">
        <f>IF(NOT(ISBLANK(Sheet1!AK354)),Sheet1!AK354,"")</f>
        <v>0</v>
      </c>
      <c r="AJ352">
        <f>IF(NOT(ISBLANK(Sheet1!AL354)),Sheet1!AL354,"")</f>
        <v>0</v>
      </c>
      <c r="AK352">
        <f>IF(NOT(ISBLANK(Sheet1!AM354)),Sheet1!AM354,"")</f>
        <v>18</v>
      </c>
      <c r="AL352">
        <f>IF(NOT(ISBLANK(Sheet1!AN354)),Sheet1!AN354,"")</f>
        <v>4.3</v>
      </c>
      <c r="AM352">
        <f>IF(NOT(ISBLANK(Sheet1!AO354)),Sheet1!AO354,"")</f>
        <v>3</v>
      </c>
      <c r="AN352">
        <f>IF(NOT(ISBLANK(Sheet1!AP354)),Sheet1!AP354,"")</f>
        <v>0.7</v>
      </c>
      <c r="AO352">
        <f>IF(NOT(ISBLANK(Sheet1!AQ354)),Sheet1!AQ354,"")</f>
        <v>0</v>
      </c>
      <c r="AP352">
        <f>IF(NOT(ISBLANK(Sheet1!AR354)),Sheet1!AR354,"")</f>
        <v>0</v>
      </c>
      <c r="AQ352">
        <f>IF(NOT(ISBLANK(Sheet1!AS354)),Sheet1!AS354,"")</f>
        <v>0</v>
      </c>
      <c r="AR352">
        <f>IF(NOT(ISBLANK(Sheet1!AT354)),Sheet1!AT354,"")</f>
        <v>0</v>
      </c>
      <c r="AS352">
        <f>IF(NOT(ISBLANK(Sheet1!AU354)),Sheet1!AU354,"")</f>
        <v>0</v>
      </c>
      <c r="AT352">
        <f>IF(NOT(ISBLANK(Sheet1!AV354)),Sheet1!AV354,"")</f>
        <v>0</v>
      </c>
      <c r="AU352">
        <f>IF(NOT(ISBLANK(Sheet1!AW354)),Sheet1!AW354,"")</f>
        <v>0</v>
      </c>
      <c r="AV352">
        <f>IF(NOT(ISBLANK(Sheet1!AX354)),Sheet1!AX354,"")</f>
        <v>0</v>
      </c>
      <c r="AW352" t="str">
        <f>IF(NOT(ISBLANK(Sheet1!AZ354)),TEXT(Sheet1!AZ354,"hh:mm"),"")</f>
        <v>08:15</v>
      </c>
      <c r="AX352" t="str">
        <f>IF(NOT(ISBLANK(Sheet1!BA354)),TEXT(Sheet1!BA354,"hh:mm"),"")</f>
        <v>02:30</v>
      </c>
      <c r="AY352" t="str">
        <f>IF(NOT(ISBLANK(Sheet1!BB354)),Sheet1!BB354,"")</f>
        <v/>
      </c>
      <c r="AZ352" t="str">
        <f>IF(NOT(ISBLANK(Sheet1!BC354)),Sheet1!BC354,"")</f>
        <v/>
      </c>
      <c r="BA352" t="str">
        <f>IF(NOT(ISBLANK(Sheet1!BD354)),Sheet1!BD354,"")</f>
        <v/>
      </c>
      <c r="BB352" t="str">
        <f>IF(NOT(ISBLANK(Sheet1!BE354)),Sheet1!BE354,"")</f>
        <v/>
      </c>
      <c r="BC352" t="str">
        <f>IF(NOT(ISBLANK(Sheet1!BF354)),Sheet1!BF354,"")</f>
        <v/>
      </c>
      <c r="BD352" t="str">
        <f>IF(NOT(ISBLANK(Sheet1!BG354)),Sheet1!BG354,"")</f>
        <v/>
      </c>
      <c r="BE352" t="str">
        <f>IF(NOT(ISBLANK(Sheet1!BI354)),TEXT(Sheet1!BI354,"hh:mm"),"")</f>
        <v>05:00</v>
      </c>
      <c r="BF352" t="str">
        <f>IF(NOT(ISBLANK(Sheet1!BJ354)),TEXT(Sheet1!BJ354,"hh:mm"),"")</f>
        <v>02:00</v>
      </c>
      <c r="BG352" t="str">
        <f>IF(NOT(ISBLANK(Sheet1!BK354)),Sheet1!BK354,"")</f>
        <v/>
      </c>
      <c r="BH352" t="str">
        <f>IF(NOT(ISBLANK(Sheet1!BL354)),Sheet1!BL354,"")</f>
        <v/>
      </c>
      <c r="BI352" t="str">
        <f>IF(NOT(ISBLANK(Sheet1!BM354)),Sheet1!BM354,"")</f>
        <v/>
      </c>
      <c r="BJ352" t="str">
        <f>IF(NOT(ISBLANK(Sheet1!BN354)),Sheet1!BN354,"")</f>
        <v/>
      </c>
      <c r="BK352" t="str">
        <f>IF(NOT(ISBLANK(Sheet1!BO354)),Sheet1!BO354,"")</f>
        <v/>
      </c>
      <c r="BL352" t="str">
        <f>IF(NOT(ISBLANK(Sheet1!BP354)),Sheet1!BP354,"")</f>
        <v/>
      </c>
      <c r="BM352">
        <f t="shared" si="5"/>
        <v>62</v>
      </c>
    </row>
    <row r="353" spans="1:65">
      <c r="A353">
        <f>Sheet1!A355</f>
        <v>352</v>
      </c>
      <c r="B353" t="str">
        <f>Sheet1!B355</f>
        <v>None</v>
      </c>
      <c r="C353">
        <f>Sheet1!C355</f>
        <v>38.378749999999997</v>
      </c>
      <c r="D353">
        <f>Sheet1!D355</f>
        <v>-104.658778</v>
      </c>
      <c r="E353" t="str">
        <f>Sheet1!E355</f>
        <v>Knotty Pine Ln</v>
      </c>
      <c r="F353" s="8">
        <f>Sheet1!F355</f>
        <v>45160</v>
      </c>
      <c r="G353" s="8">
        <f>Sheet1!G355</f>
        <v>45167</v>
      </c>
      <c r="H353" t="str">
        <f>Sheet1!H355</f>
        <v>Farley</v>
      </c>
      <c r="I353">
        <f>Sheet1!I355</f>
        <v>36</v>
      </c>
      <c r="J353" t="str">
        <f>Sheet1!L355</f>
        <v>Farley</v>
      </c>
      <c r="K353">
        <f>Sheet1!M355</f>
        <v>36</v>
      </c>
      <c r="L353">
        <f>IF(NOT(ISBLANK(Sheet1!P355)),Sheet1!P355,"")</f>
        <v>72</v>
      </c>
      <c r="M353" t="str">
        <f>IF(NOT(ISBLANK(Sheet1!Q355)),Sheet1!Q355,"")</f>
        <v/>
      </c>
      <c r="N353" s="13">
        <f>IF(NOT(ISBLANK(Sheet1!S355)),Sheet1!S355,"")</f>
        <v>30</v>
      </c>
      <c r="O353" t="str">
        <f>IF(NOT(ISBLANK(Sheet1!T355)),Sheet1!T355,"")</f>
        <v/>
      </c>
      <c r="P353" s="13">
        <f>IF(NOT(ISBLANK(Sheet1!V355)),Sheet1!V355,"")</f>
        <v>30</v>
      </c>
      <c r="Q353" t="str">
        <f>IF(NOT(ISBLANK(Sheet1!W355)),Sheet1!W355,"")</f>
        <v/>
      </c>
      <c r="R353" t="str">
        <f>IF(NOT(ISBLANK(Sheet1!J355)),TEXT(Sheet1!J355,"hh:mm"),"")</f>
        <v>09:45</v>
      </c>
      <c r="S353" t="str">
        <f>IF(NOT(ISBLANK(Sheet1!K355)),TEXT(Sheet1!K355,"hh:mm"),"")</f>
        <v>01:45</v>
      </c>
      <c r="T353" t="str">
        <f>IF(NOT(ISBLANK(Sheet1!N355)),TEXT(Sheet1!N355,"hh:mm"),"")</f>
        <v>03:45</v>
      </c>
      <c r="U353" t="str">
        <f>IF(NOT(ISBLANK(Sheet1!O355)),TEXT(Sheet1!O355,"hh:mm"),"")</f>
        <v>04:00</v>
      </c>
      <c r="V353">
        <f>IF(NOT(ISBLANK(Sheet1!X355)),Sheet1!X355,"")</f>
        <v>482</v>
      </c>
      <c r="W353">
        <f>IF(NOT(ISBLANK(Sheet1!Y355)),Sheet1!Y355,"")</f>
        <v>1</v>
      </c>
      <c r="X353">
        <f>IF(NOT(ISBLANK(Sheet1!Z355)),Sheet1!Z355,"")</f>
        <v>0.2</v>
      </c>
      <c r="Y353">
        <f>IF(NOT(ISBLANK(Sheet1!AA355)),Sheet1!AA355,"")</f>
        <v>359</v>
      </c>
      <c r="Z353">
        <f>IF(NOT(ISBLANK(Sheet1!AB355)),Sheet1!AB355,"")</f>
        <v>74.5</v>
      </c>
      <c r="AA353">
        <f>IF(NOT(ISBLANK(Sheet1!AC355)),Sheet1!AC355,"")</f>
        <v>59</v>
      </c>
      <c r="AB353">
        <f>IF(NOT(ISBLANK(Sheet1!AD355)),Sheet1!AD355,"")</f>
        <v>12.2</v>
      </c>
      <c r="AC353">
        <f>IF(NOT(ISBLANK(Sheet1!AE355)),Sheet1!AE355,"")</f>
        <v>1</v>
      </c>
      <c r="AD353">
        <f>IF(NOT(ISBLANK(Sheet1!AF355)),Sheet1!AF355,"")</f>
        <v>0.2</v>
      </c>
      <c r="AE353">
        <f>IF(NOT(ISBLANK(Sheet1!AG355)),Sheet1!AG355,"")</f>
        <v>55</v>
      </c>
      <c r="AF353">
        <f>IF(NOT(ISBLANK(Sheet1!AH355)),Sheet1!AH355,"")</f>
        <v>11.4</v>
      </c>
      <c r="AG353">
        <f>IF(NOT(ISBLANK(Sheet1!AI355)),Sheet1!AI355,"")</f>
        <v>3</v>
      </c>
      <c r="AH353">
        <f>IF(NOT(ISBLANK(Sheet1!AJ355)),Sheet1!AJ355,"")</f>
        <v>0.6</v>
      </c>
      <c r="AI353">
        <f>IF(NOT(ISBLANK(Sheet1!AK355)),Sheet1!AK355,"")</f>
        <v>0</v>
      </c>
      <c r="AJ353">
        <f>IF(NOT(ISBLANK(Sheet1!AL355)),Sheet1!AL355,"")</f>
        <v>0</v>
      </c>
      <c r="AK353">
        <f>IF(NOT(ISBLANK(Sheet1!AM355)),Sheet1!AM355,"")</f>
        <v>4</v>
      </c>
      <c r="AL353">
        <f>IF(NOT(ISBLANK(Sheet1!AN355)),Sheet1!AN355,"")</f>
        <v>0.8</v>
      </c>
      <c r="AM353">
        <f>IF(NOT(ISBLANK(Sheet1!AO355)),Sheet1!AO355,"")</f>
        <v>0</v>
      </c>
      <c r="AN353">
        <f>IF(NOT(ISBLANK(Sheet1!AP355)),Sheet1!AP355,"")</f>
        <v>0</v>
      </c>
      <c r="AO353">
        <f>IF(NOT(ISBLANK(Sheet1!AQ355)),Sheet1!AQ355,"")</f>
        <v>0</v>
      </c>
      <c r="AP353">
        <f>IF(NOT(ISBLANK(Sheet1!AR355)),Sheet1!AR355,"")</f>
        <v>0</v>
      </c>
      <c r="AQ353">
        <f>IF(NOT(ISBLANK(Sheet1!AS355)),Sheet1!AS355,"")</f>
        <v>0</v>
      </c>
      <c r="AR353">
        <f>IF(NOT(ISBLANK(Sheet1!AT355)),Sheet1!AT355,"")</f>
        <v>0</v>
      </c>
      <c r="AS353">
        <f>IF(NOT(ISBLANK(Sheet1!AU355)),Sheet1!AU355,"")</f>
        <v>0</v>
      </c>
      <c r="AT353">
        <f>IF(NOT(ISBLANK(Sheet1!AV355)),Sheet1!AV355,"")</f>
        <v>0</v>
      </c>
      <c r="AU353">
        <f>IF(NOT(ISBLANK(Sheet1!AW355)),Sheet1!AW355,"")</f>
        <v>0</v>
      </c>
      <c r="AV353">
        <f>IF(NOT(ISBLANK(Sheet1!AX355)),Sheet1!AX355,"")</f>
        <v>0</v>
      </c>
      <c r="AW353" t="str">
        <f>IF(NOT(ISBLANK(Sheet1!AZ355)),TEXT(Sheet1!AZ355,"hh:mm"),"")</f>
        <v>09:45</v>
      </c>
      <c r="AX353" t="str">
        <f>IF(NOT(ISBLANK(Sheet1!BA355)),TEXT(Sheet1!BA355,"hh:mm"),"")</f>
        <v>01:45</v>
      </c>
      <c r="AY353" t="str">
        <f>IF(NOT(ISBLANK(Sheet1!BB355)),Sheet1!BB355,"")</f>
        <v/>
      </c>
      <c r="AZ353" t="str">
        <f>IF(NOT(ISBLANK(Sheet1!BC355)),Sheet1!BC355,"")</f>
        <v/>
      </c>
      <c r="BA353" t="str">
        <f>IF(NOT(ISBLANK(Sheet1!BD355)),Sheet1!BD355,"")</f>
        <v/>
      </c>
      <c r="BB353" t="str">
        <f>IF(NOT(ISBLANK(Sheet1!BE355)),Sheet1!BE355,"")</f>
        <v/>
      </c>
      <c r="BC353" t="str">
        <f>IF(NOT(ISBLANK(Sheet1!BF355)),Sheet1!BF355,"")</f>
        <v/>
      </c>
      <c r="BD353" t="str">
        <f>IF(NOT(ISBLANK(Sheet1!BG355)),Sheet1!BG355,"")</f>
        <v/>
      </c>
      <c r="BE353" t="str">
        <f>IF(NOT(ISBLANK(Sheet1!BI355)),TEXT(Sheet1!BI355,"hh:mm"),"")</f>
        <v>03:45</v>
      </c>
      <c r="BF353" t="str">
        <f>IF(NOT(ISBLANK(Sheet1!BJ355)),TEXT(Sheet1!BJ355,"hh:mm"),"")</f>
        <v>04:00</v>
      </c>
      <c r="BG353" t="str">
        <f>IF(NOT(ISBLANK(Sheet1!BK355)),Sheet1!BK355,"")</f>
        <v/>
      </c>
      <c r="BH353" t="str">
        <f>IF(NOT(ISBLANK(Sheet1!BL355)),Sheet1!BL355,"")</f>
        <v/>
      </c>
      <c r="BI353" t="str">
        <f>IF(NOT(ISBLANK(Sheet1!BM355)),Sheet1!BM355,"")</f>
        <v/>
      </c>
      <c r="BJ353" t="str">
        <f>IF(NOT(ISBLANK(Sheet1!BN355)),Sheet1!BN355,"")</f>
        <v/>
      </c>
      <c r="BK353" t="str">
        <f>IF(NOT(ISBLANK(Sheet1!BO355)),Sheet1!BO355,"")</f>
        <v/>
      </c>
      <c r="BL353" t="str">
        <f>IF(NOT(ISBLANK(Sheet1!BP355)),Sheet1!BP355,"")</f>
        <v/>
      </c>
      <c r="BM353">
        <f t="shared" si="5"/>
        <v>72</v>
      </c>
    </row>
    <row r="354" spans="1:65">
      <c r="A354">
        <f>Sheet1!A356</f>
        <v>353</v>
      </c>
      <c r="B354" t="str">
        <f>Sheet1!B356</f>
        <v>PW::PW0878::0100</v>
      </c>
      <c r="C354">
        <f>Sheet1!C356</f>
        <v>38.312888999999998</v>
      </c>
      <c r="D354">
        <f>Sheet1!D356</f>
        <v>-104.725167</v>
      </c>
      <c r="E354" t="str">
        <f>Sheet1!E356</f>
        <v>S Bayfield</v>
      </c>
      <c r="F354" s="8">
        <f>Sheet1!F356</f>
        <v>45161</v>
      </c>
      <c r="G354" s="8">
        <f>Sheet1!G356</f>
        <v>45168</v>
      </c>
      <c r="H354" t="str">
        <f>Sheet1!H356</f>
        <v>E Bahia Dr</v>
      </c>
      <c r="I354">
        <f>Sheet1!I356</f>
        <v>227</v>
      </c>
      <c r="J354" t="str">
        <f>Sheet1!L356</f>
        <v>E Bahia Dr</v>
      </c>
      <c r="K354">
        <f>Sheet1!M356</f>
        <v>223</v>
      </c>
      <c r="L354" t="str">
        <f>IF(NOT(ISBLANK(Sheet1!P356)),Sheet1!P356,"")</f>
        <v/>
      </c>
      <c r="M354">
        <f>IF(NOT(ISBLANK(Sheet1!Q356)),Sheet1!Q356,"")</f>
        <v>450</v>
      </c>
      <c r="N354" s="13">
        <f>IF(NOT(ISBLANK(Sheet1!S356)),Sheet1!S356,"")</f>
        <v>30</v>
      </c>
      <c r="O354">
        <f>IF(NOT(ISBLANK(Sheet1!T356)),Sheet1!T356,"")</f>
        <v>39</v>
      </c>
      <c r="P354" s="13">
        <f>IF(NOT(ISBLANK(Sheet1!V356)),Sheet1!V356,"")</f>
        <v>30</v>
      </c>
      <c r="Q354">
        <f>IF(NOT(ISBLANK(Sheet1!W356)),Sheet1!W356,"")</f>
        <v>37</v>
      </c>
      <c r="R354" t="str">
        <f>IF(NOT(ISBLANK(Sheet1!J356)),TEXT(Sheet1!J356,"hh:mm"),"")</f>
        <v>07:00</v>
      </c>
      <c r="S354" t="str">
        <f>IF(NOT(ISBLANK(Sheet1!K356)),TEXT(Sheet1!K356,"hh:mm"),"")</f>
        <v>03:00</v>
      </c>
      <c r="T354" t="str">
        <f>IF(NOT(ISBLANK(Sheet1!N356)),TEXT(Sheet1!N356,"hh:mm"),"")</f>
        <v>07:00</v>
      </c>
      <c r="U354" t="str">
        <f>IF(NOT(ISBLANK(Sheet1!O356)),TEXT(Sheet1!O356,"hh:mm"),"")</f>
        <v>03:00</v>
      </c>
      <c r="V354" t="str">
        <f>IF(NOT(ISBLANK(Sheet1!X356)),Sheet1!X356,"")</f>
        <v/>
      </c>
      <c r="W354" t="str">
        <f>IF(NOT(ISBLANK(Sheet1!Y356)),Sheet1!Y356,"")</f>
        <v/>
      </c>
      <c r="X354" t="str">
        <f>IF(NOT(ISBLANK(Sheet1!Z356)),Sheet1!Z356,"")</f>
        <v/>
      </c>
      <c r="Y354" t="str">
        <f>IF(NOT(ISBLANK(Sheet1!AA356)),Sheet1!AA356,"")</f>
        <v/>
      </c>
      <c r="Z354" t="str">
        <f>IF(NOT(ISBLANK(Sheet1!AB356)),Sheet1!AB356,"")</f>
        <v/>
      </c>
      <c r="AA354" t="str">
        <f>IF(NOT(ISBLANK(Sheet1!AC356)),Sheet1!AC356,"")</f>
        <v/>
      </c>
      <c r="AB354" t="str">
        <f>IF(NOT(ISBLANK(Sheet1!AD356)),Sheet1!AD356,"")</f>
        <v/>
      </c>
      <c r="AC354" t="str">
        <f>IF(NOT(ISBLANK(Sheet1!AE356)),Sheet1!AE356,"")</f>
        <v/>
      </c>
      <c r="AD354" t="str">
        <f>IF(NOT(ISBLANK(Sheet1!AF356)),Sheet1!AF356,"")</f>
        <v/>
      </c>
      <c r="AE354" t="str">
        <f>IF(NOT(ISBLANK(Sheet1!AG356)),Sheet1!AG356,"")</f>
        <v/>
      </c>
      <c r="AF354" t="str">
        <f>IF(NOT(ISBLANK(Sheet1!AH356)),Sheet1!AH356,"")</f>
        <v/>
      </c>
      <c r="AG354" t="str">
        <f>IF(NOT(ISBLANK(Sheet1!AI356)),Sheet1!AI356,"")</f>
        <v/>
      </c>
      <c r="AH354" t="str">
        <f>IF(NOT(ISBLANK(Sheet1!AJ356)),Sheet1!AJ356,"")</f>
        <v/>
      </c>
      <c r="AI354" t="str">
        <f>IF(NOT(ISBLANK(Sheet1!AK356)),Sheet1!AK356,"")</f>
        <v/>
      </c>
      <c r="AJ354" t="str">
        <f>IF(NOT(ISBLANK(Sheet1!AL356)),Sheet1!AL356,"")</f>
        <v/>
      </c>
      <c r="AK354" t="str">
        <f>IF(NOT(ISBLANK(Sheet1!AM356)),Sheet1!AM356,"")</f>
        <v/>
      </c>
      <c r="AL354" t="str">
        <f>IF(NOT(ISBLANK(Sheet1!AN356)),Sheet1!AN356,"")</f>
        <v/>
      </c>
      <c r="AM354" t="str">
        <f>IF(NOT(ISBLANK(Sheet1!AO356)),Sheet1!AO356,"")</f>
        <v/>
      </c>
      <c r="AN354" t="str">
        <f>IF(NOT(ISBLANK(Sheet1!AP356)),Sheet1!AP356,"")</f>
        <v/>
      </c>
      <c r="AO354" t="str">
        <f>IF(NOT(ISBLANK(Sheet1!AQ356)),Sheet1!AQ356,"")</f>
        <v/>
      </c>
      <c r="AP354" t="str">
        <f>IF(NOT(ISBLANK(Sheet1!AR356)),Sheet1!AR356,"")</f>
        <v/>
      </c>
      <c r="AQ354" t="str">
        <f>IF(NOT(ISBLANK(Sheet1!AS356)),Sheet1!AS356,"")</f>
        <v/>
      </c>
      <c r="AR354" t="str">
        <f>IF(NOT(ISBLANK(Sheet1!AT356)),Sheet1!AT356,"")</f>
        <v/>
      </c>
      <c r="AS354" t="str">
        <f>IF(NOT(ISBLANK(Sheet1!AU356)),Sheet1!AU356,"")</f>
        <v/>
      </c>
      <c r="AT354" t="str">
        <f>IF(NOT(ISBLANK(Sheet1!AV356)),Sheet1!AV356,"")</f>
        <v/>
      </c>
      <c r="AU354" t="str">
        <f>IF(NOT(ISBLANK(Sheet1!AW356)),Sheet1!AW356,"")</f>
        <v/>
      </c>
      <c r="AV354" t="str">
        <f>IF(NOT(ISBLANK(Sheet1!AX356)),Sheet1!AX356,"")</f>
        <v/>
      </c>
      <c r="AW354" t="str">
        <f>IF(NOT(ISBLANK(Sheet1!AZ356)),TEXT(Sheet1!AZ356,"hh:mm"),"")</f>
        <v>07:00</v>
      </c>
      <c r="AX354" t="str">
        <f>IF(NOT(ISBLANK(Sheet1!BA356)),TEXT(Sheet1!BA356,"hh:mm"),"")</f>
        <v>03:00</v>
      </c>
      <c r="AY354">
        <f>IF(NOT(ISBLANK(Sheet1!BB356)),Sheet1!BB356,"")</f>
        <v>0</v>
      </c>
      <c r="AZ354">
        <f>IF(NOT(ISBLANK(Sheet1!BC356)),Sheet1!BC356,"")</f>
        <v>0</v>
      </c>
      <c r="BA354">
        <f>IF(NOT(ISBLANK(Sheet1!BD356)),Sheet1!BD356,"")</f>
        <v>1779</v>
      </c>
      <c r="BB354">
        <f>IF(NOT(ISBLANK(Sheet1!BE356)),Sheet1!BE356,"")</f>
        <v>97.8</v>
      </c>
      <c r="BC354">
        <f>IF(NOT(ISBLANK(Sheet1!BF356)),Sheet1!BF356,"")</f>
        <v>40</v>
      </c>
      <c r="BD354">
        <f>IF(NOT(ISBLANK(Sheet1!BG356)),Sheet1!BG356,"")</f>
        <v>2.2000000000000002</v>
      </c>
      <c r="BE354" t="str">
        <f>IF(NOT(ISBLANK(Sheet1!BI356)),TEXT(Sheet1!BI356,"hh:mm"),"")</f>
        <v>07:00</v>
      </c>
      <c r="BF354" t="str">
        <f>IF(NOT(ISBLANK(Sheet1!BJ356)),TEXT(Sheet1!BJ356,"hh:mm"),"")</f>
        <v>03:00</v>
      </c>
      <c r="BG354">
        <f>IF(NOT(ISBLANK(Sheet1!BK356)),Sheet1!BK356,"")</f>
        <v>27</v>
      </c>
      <c r="BH354">
        <f>IF(NOT(ISBLANK(Sheet1!BL356)),Sheet1!BL356,"")</f>
        <v>1.5</v>
      </c>
      <c r="BI354">
        <f>IF(NOT(ISBLANK(Sheet1!BM356)),Sheet1!BM356,"")</f>
        <v>1733</v>
      </c>
      <c r="BJ354">
        <f>IF(NOT(ISBLANK(Sheet1!BN356)),Sheet1!BN356,"")</f>
        <v>96.7</v>
      </c>
      <c r="BK354">
        <f>IF(NOT(ISBLANK(Sheet1!BO356)),Sheet1!BO356,"")</f>
        <v>32</v>
      </c>
      <c r="BL354">
        <f>IF(NOT(ISBLANK(Sheet1!BP356)),Sheet1!BP356,"")</f>
        <v>1.8</v>
      </c>
      <c r="BM354">
        <f t="shared" si="5"/>
        <v>450</v>
      </c>
    </row>
    <row r="355" spans="1:65">
      <c r="A355">
        <f>Sheet1!A357</f>
        <v>354</v>
      </c>
      <c r="B355" t="str">
        <f>Sheet1!B357</f>
        <v>PW::PW0570::0750</v>
      </c>
      <c r="C355">
        <f>Sheet1!C357</f>
        <v>38.323388999999999</v>
      </c>
      <c r="D355">
        <f>Sheet1!D357</f>
        <v>-104.74475</v>
      </c>
      <c r="E355" t="str">
        <f>Sheet1!E357</f>
        <v>S McCulloch Blvd</v>
      </c>
      <c r="F355" s="8">
        <f>Sheet1!F357</f>
        <v>45162</v>
      </c>
      <c r="G355" s="8">
        <f>Sheet1!G357</f>
        <v>45174</v>
      </c>
      <c r="H355" t="str">
        <f>Sheet1!H357</f>
        <v>W Tejon Ave</v>
      </c>
      <c r="I355">
        <f>Sheet1!I357</f>
        <v>1448</v>
      </c>
      <c r="J355" t="str">
        <f>Sheet1!L357</f>
        <v>W Tejon Ave</v>
      </c>
      <c r="K355">
        <f>Sheet1!M357</f>
        <v>1296</v>
      </c>
      <c r="L355" t="str">
        <f>IF(NOT(ISBLANK(Sheet1!P357)),Sheet1!P357,"")</f>
        <v/>
      </c>
      <c r="M355">
        <f>IF(NOT(ISBLANK(Sheet1!Q357)),Sheet1!Q357,"")</f>
        <v>2744</v>
      </c>
      <c r="N355" s="13">
        <f>IF(NOT(ISBLANK(Sheet1!S357)),Sheet1!S357,"")</f>
        <v>45</v>
      </c>
      <c r="O355">
        <f>IF(NOT(ISBLANK(Sheet1!T357)),Sheet1!T357,"")</f>
        <v>51</v>
      </c>
      <c r="P355" s="13">
        <f>IF(NOT(ISBLANK(Sheet1!V357)),Sheet1!V357,"")</f>
        <v>45</v>
      </c>
      <c r="Q355">
        <f>IF(NOT(ISBLANK(Sheet1!W357)),Sheet1!W357,"")</f>
        <v>50</v>
      </c>
      <c r="R355" t="str">
        <f>IF(NOT(ISBLANK(Sheet1!J357)),TEXT(Sheet1!J357,"hh:mm"),"")</f>
        <v>07:00</v>
      </c>
      <c r="S355" t="str">
        <f>IF(NOT(ISBLANK(Sheet1!K357)),TEXT(Sheet1!K357,"hh:mm"),"")</f>
        <v>05:00</v>
      </c>
      <c r="T355" t="str">
        <f>IF(NOT(ISBLANK(Sheet1!N357)),TEXT(Sheet1!N357,"hh:mm"),"")</f>
        <v>07:00</v>
      </c>
      <c r="U355" t="str">
        <f>IF(NOT(ISBLANK(Sheet1!O357)),TEXT(Sheet1!O357,"hh:mm"),"")</f>
        <v>03:00</v>
      </c>
      <c r="V355" t="str">
        <f>IF(NOT(ISBLANK(Sheet1!X357)),Sheet1!X357,"")</f>
        <v/>
      </c>
      <c r="W355" t="str">
        <f>IF(NOT(ISBLANK(Sheet1!Y357)),Sheet1!Y357,"")</f>
        <v/>
      </c>
      <c r="X355" t="str">
        <f>IF(NOT(ISBLANK(Sheet1!Z357)),Sheet1!Z357,"")</f>
        <v/>
      </c>
      <c r="Y355" t="str">
        <f>IF(NOT(ISBLANK(Sheet1!AA357)),Sheet1!AA357,"")</f>
        <v/>
      </c>
      <c r="Z355" t="str">
        <f>IF(NOT(ISBLANK(Sheet1!AB357)),Sheet1!AB357,"")</f>
        <v/>
      </c>
      <c r="AA355" t="str">
        <f>IF(NOT(ISBLANK(Sheet1!AC357)),Sheet1!AC357,"")</f>
        <v/>
      </c>
      <c r="AB355" t="str">
        <f>IF(NOT(ISBLANK(Sheet1!AD357)),Sheet1!AD357,"")</f>
        <v/>
      </c>
      <c r="AC355" t="str">
        <f>IF(NOT(ISBLANK(Sheet1!AE357)),Sheet1!AE357,"")</f>
        <v/>
      </c>
      <c r="AD355" t="str">
        <f>IF(NOT(ISBLANK(Sheet1!AF357)),Sheet1!AF357,"")</f>
        <v/>
      </c>
      <c r="AE355" t="str">
        <f>IF(NOT(ISBLANK(Sheet1!AG357)),Sheet1!AG357,"")</f>
        <v/>
      </c>
      <c r="AF355" t="str">
        <f>IF(NOT(ISBLANK(Sheet1!AH357)),Sheet1!AH357,"")</f>
        <v/>
      </c>
      <c r="AG355" t="str">
        <f>IF(NOT(ISBLANK(Sheet1!AI357)),Sheet1!AI357,"")</f>
        <v/>
      </c>
      <c r="AH355" t="str">
        <f>IF(NOT(ISBLANK(Sheet1!AJ357)),Sheet1!AJ357,"")</f>
        <v/>
      </c>
      <c r="AI355" t="str">
        <f>IF(NOT(ISBLANK(Sheet1!AK357)),Sheet1!AK357,"")</f>
        <v/>
      </c>
      <c r="AJ355" t="str">
        <f>IF(NOT(ISBLANK(Sheet1!AL357)),Sheet1!AL357,"")</f>
        <v/>
      </c>
      <c r="AK355" t="str">
        <f>IF(NOT(ISBLANK(Sheet1!AM357)),Sheet1!AM357,"")</f>
        <v/>
      </c>
      <c r="AL355" t="str">
        <f>IF(NOT(ISBLANK(Sheet1!AN357)),Sheet1!AN357,"")</f>
        <v/>
      </c>
      <c r="AM355" t="str">
        <f>IF(NOT(ISBLANK(Sheet1!AO357)),Sheet1!AO357,"")</f>
        <v/>
      </c>
      <c r="AN355" t="str">
        <f>IF(NOT(ISBLANK(Sheet1!AP357)),Sheet1!AP357,"")</f>
        <v/>
      </c>
      <c r="AO355" t="str">
        <f>IF(NOT(ISBLANK(Sheet1!AQ357)),Sheet1!AQ357,"")</f>
        <v/>
      </c>
      <c r="AP355" t="str">
        <f>IF(NOT(ISBLANK(Sheet1!AR357)),Sheet1!AR357,"")</f>
        <v/>
      </c>
      <c r="AQ355" t="str">
        <f>IF(NOT(ISBLANK(Sheet1!AS357)),Sheet1!AS357,"")</f>
        <v/>
      </c>
      <c r="AR355" t="str">
        <f>IF(NOT(ISBLANK(Sheet1!AT357)),Sheet1!AT357,"")</f>
        <v/>
      </c>
      <c r="AS355" t="str">
        <f>IF(NOT(ISBLANK(Sheet1!AU357)),Sheet1!AU357,"")</f>
        <v/>
      </c>
      <c r="AT355" t="str">
        <f>IF(NOT(ISBLANK(Sheet1!AV357)),Sheet1!AV357,"")</f>
        <v/>
      </c>
      <c r="AU355" t="str">
        <f>IF(NOT(ISBLANK(Sheet1!AW357)),Sheet1!AW357,"")</f>
        <v/>
      </c>
      <c r="AV355" t="str">
        <f>IF(NOT(ISBLANK(Sheet1!AX357)),Sheet1!AX357,"")</f>
        <v/>
      </c>
      <c r="AW355" t="str">
        <f>IF(NOT(ISBLANK(Sheet1!AZ357)),TEXT(Sheet1!AZ357,"hh:mm"),"")</f>
        <v>07:00</v>
      </c>
      <c r="AX355" t="str">
        <f>IF(NOT(ISBLANK(Sheet1!BA357)),TEXT(Sheet1!BA357,"hh:mm"),"")</f>
        <v>05:00</v>
      </c>
      <c r="AY355">
        <f>IF(NOT(ISBLANK(Sheet1!BB357)),Sheet1!BB357,"")</f>
        <v>32</v>
      </c>
      <c r="AZ355">
        <f>IF(NOT(ISBLANK(Sheet1!BC357)),Sheet1!BC357,"")</f>
        <v>0.2</v>
      </c>
      <c r="BA355">
        <f>IF(NOT(ISBLANK(Sheet1!BD357)),Sheet1!BD357,"")</f>
        <v>18206</v>
      </c>
      <c r="BB355">
        <f>IF(NOT(ISBLANK(Sheet1!BE357)),Sheet1!BE357,"")</f>
        <v>96.5</v>
      </c>
      <c r="BC355">
        <f>IF(NOT(ISBLANK(Sheet1!BF357)),Sheet1!BF357,"")</f>
        <v>635</v>
      </c>
      <c r="BD355">
        <f>IF(NOT(ISBLANK(Sheet1!BG357)),Sheet1!BG357,"")</f>
        <v>3.4</v>
      </c>
      <c r="BE355" t="str">
        <f>IF(NOT(ISBLANK(Sheet1!BI357)),TEXT(Sheet1!BI357,"hh:mm"),"")</f>
        <v>07:00</v>
      </c>
      <c r="BF355" t="str">
        <f>IF(NOT(ISBLANK(Sheet1!BJ357)),TEXT(Sheet1!BJ357,"hh:mm"),"")</f>
        <v>03:00</v>
      </c>
      <c r="BG355">
        <f>IF(NOT(ISBLANK(Sheet1!BK357)),Sheet1!BK357,"")</f>
        <v>53</v>
      </c>
      <c r="BH355">
        <f>IF(NOT(ISBLANK(Sheet1!BL357)),Sheet1!BL357,"")</f>
        <v>0.3</v>
      </c>
      <c r="BI355">
        <f>IF(NOT(ISBLANK(Sheet1!BM357)),Sheet1!BM357,"")</f>
        <v>16273</v>
      </c>
      <c r="BJ355">
        <f>IF(NOT(ISBLANK(Sheet1!BN357)),Sheet1!BN357,"")</f>
        <v>96.3</v>
      </c>
      <c r="BK355">
        <f>IF(NOT(ISBLANK(Sheet1!BO357)),Sheet1!BO357,"")</f>
        <v>568</v>
      </c>
      <c r="BL355">
        <f>IF(NOT(ISBLANK(Sheet1!BP357)),Sheet1!BP357,"")</f>
        <v>3.4</v>
      </c>
      <c r="BM355">
        <f t="shared" si="5"/>
        <v>2744</v>
      </c>
    </row>
    <row r="356" spans="1:65">
      <c r="A356">
        <f>Sheet1!A358</f>
        <v>355</v>
      </c>
      <c r="B356" t="str">
        <f>Sheet1!B358</f>
        <v>PC::PC00020A::0100</v>
      </c>
      <c r="C356">
        <f>Sheet1!C358</f>
        <v>38.247332999999998</v>
      </c>
      <c r="D356">
        <f>Sheet1!D358</f>
        <v>-104.562083</v>
      </c>
      <c r="E356" t="str">
        <f>Sheet1!E358</f>
        <v>Gore Rd</v>
      </c>
      <c r="F356" s="8">
        <f>Sheet1!F358</f>
        <v>45162</v>
      </c>
      <c r="G356" s="8">
        <f>Sheet1!G358</f>
        <v>45169</v>
      </c>
      <c r="H356" t="str">
        <f>Sheet1!H358</f>
        <v>Bland Ln</v>
      </c>
      <c r="I356">
        <f>Sheet1!I358</f>
        <v>35</v>
      </c>
      <c r="J356" t="str">
        <f>Sheet1!L358</f>
        <v>Bland Ln</v>
      </c>
      <c r="K356">
        <f>Sheet1!M358</f>
        <v>34</v>
      </c>
      <c r="L356" t="str">
        <f>IF(NOT(ISBLANK(Sheet1!P358)),Sheet1!P358,"")</f>
        <v/>
      </c>
      <c r="M356">
        <f>IF(NOT(ISBLANK(Sheet1!Q358)),Sheet1!Q358,"")</f>
        <v>69</v>
      </c>
      <c r="N356" s="13">
        <f>IF(NOT(ISBLANK(Sheet1!S358)),Sheet1!S358,"")</f>
        <v>30</v>
      </c>
      <c r="O356" t="str">
        <f>IF(NOT(ISBLANK(Sheet1!T358)),Sheet1!T358,"")</f>
        <v/>
      </c>
      <c r="P356" s="13">
        <f>IF(NOT(ISBLANK(Sheet1!V358)),Sheet1!V358,"")</f>
        <v>30</v>
      </c>
      <c r="Q356" t="str">
        <f>IF(NOT(ISBLANK(Sheet1!W358)),Sheet1!W358,"")</f>
        <v/>
      </c>
      <c r="R356" t="str">
        <f>IF(NOT(ISBLANK(Sheet1!J358)),TEXT(Sheet1!J358,"hh:mm"),"")</f>
        <v>07:00</v>
      </c>
      <c r="S356" t="str">
        <f>IF(NOT(ISBLANK(Sheet1!K358)),TEXT(Sheet1!K358,"hh:mm"),"")</f>
        <v>03:00</v>
      </c>
      <c r="T356" t="str">
        <f>IF(NOT(ISBLANK(Sheet1!N358)),TEXT(Sheet1!N358,"hh:mm"),"")</f>
        <v>07:00</v>
      </c>
      <c r="U356" t="str">
        <f>IF(NOT(ISBLANK(Sheet1!O358)),TEXT(Sheet1!O358,"hh:mm"),"")</f>
        <v>03:00</v>
      </c>
      <c r="V356" t="str">
        <f>IF(NOT(ISBLANK(Sheet1!X358)),Sheet1!X358,"")</f>
        <v/>
      </c>
      <c r="W356" t="str">
        <f>IF(NOT(ISBLANK(Sheet1!Y358)),Sheet1!Y358,"")</f>
        <v/>
      </c>
      <c r="X356" t="str">
        <f>IF(NOT(ISBLANK(Sheet1!Z358)),Sheet1!Z358,"")</f>
        <v/>
      </c>
      <c r="Y356" t="str">
        <f>IF(NOT(ISBLANK(Sheet1!AA358)),Sheet1!AA358,"")</f>
        <v/>
      </c>
      <c r="Z356" t="str">
        <f>IF(NOT(ISBLANK(Sheet1!AB358)),Sheet1!AB358,"")</f>
        <v/>
      </c>
      <c r="AA356" t="str">
        <f>IF(NOT(ISBLANK(Sheet1!AC358)),Sheet1!AC358,"")</f>
        <v/>
      </c>
      <c r="AB356" t="str">
        <f>IF(NOT(ISBLANK(Sheet1!AD358)),Sheet1!AD358,"")</f>
        <v/>
      </c>
      <c r="AC356" t="str">
        <f>IF(NOT(ISBLANK(Sheet1!AE358)),Sheet1!AE358,"")</f>
        <v/>
      </c>
      <c r="AD356" t="str">
        <f>IF(NOT(ISBLANK(Sheet1!AF358)),Sheet1!AF358,"")</f>
        <v/>
      </c>
      <c r="AE356" t="str">
        <f>IF(NOT(ISBLANK(Sheet1!AG358)),Sheet1!AG358,"")</f>
        <v/>
      </c>
      <c r="AF356" t="str">
        <f>IF(NOT(ISBLANK(Sheet1!AH358)),Sheet1!AH358,"")</f>
        <v/>
      </c>
      <c r="AG356" t="str">
        <f>IF(NOT(ISBLANK(Sheet1!AI358)),Sheet1!AI358,"")</f>
        <v/>
      </c>
      <c r="AH356" t="str">
        <f>IF(NOT(ISBLANK(Sheet1!AJ358)),Sheet1!AJ358,"")</f>
        <v/>
      </c>
      <c r="AI356" t="str">
        <f>IF(NOT(ISBLANK(Sheet1!AK358)),Sheet1!AK358,"")</f>
        <v/>
      </c>
      <c r="AJ356" t="str">
        <f>IF(NOT(ISBLANK(Sheet1!AL358)),Sheet1!AL358,"")</f>
        <v/>
      </c>
      <c r="AK356" t="str">
        <f>IF(NOT(ISBLANK(Sheet1!AM358)),Sheet1!AM358,"")</f>
        <v/>
      </c>
      <c r="AL356" t="str">
        <f>IF(NOT(ISBLANK(Sheet1!AN358)),Sheet1!AN358,"")</f>
        <v/>
      </c>
      <c r="AM356" t="str">
        <f>IF(NOT(ISBLANK(Sheet1!AO358)),Sheet1!AO358,"")</f>
        <v/>
      </c>
      <c r="AN356" t="str">
        <f>IF(NOT(ISBLANK(Sheet1!AP358)),Sheet1!AP358,"")</f>
        <v/>
      </c>
      <c r="AO356" t="str">
        <f>IF(NOT(ISBLANK(Sheet1!AQ358)),Sheet1!AQ358,"")</f>
        <v/>
      </c>
      <c r="AP356" t="str">
        <f>IF(NOT(ISBLANK(Sheet1!AR358)),Sheet1!AR358,"")</f>
        <v/>
      </c>
      <c r="AQ356" t="str">
        <f>IF(NOT(ISBLANK(Sheet1!AS358)),Sheet1!AS358,"")</f>
        <v/>
      </c>
      <c r="AR356" t="str">
        <f>IF(NOT(ISBLANK(Sheet1!AT358)),Sheet1!AT358,"")</f>
        <v/>
      </c>
      <c r="AS356" t="str">
        <f>IF(NOT(ISBLANK(Sheet1!AU358)),Sheet1!AU358,"")</f>
        <v/>
      </c>
      <c r="AT356" t="str">
        <f>IF(NOT(ISBLANK(Sheet1!AV358)),Sheet1!AV358,"")</f>
        <v/>
      </c>
      <c r="AU356" t="str">
        <f>IF(NOT(ISBLANK(Sheet1!AW358)),Sheet1!AW358,"")</f>
        <v/>
      </c>
      <c r="AV356" t="str">
        <f>IF(NOT(ISBLANK(Sheet1!AX358)),Sheet1!AX358,"")</f>
        <v/>
      </c>
      <c r="AW356" t="str">
        <f>IF(NOT(ISBLANK(Sheet1!AZ358)),TEXT(Sheet1!AZ358,"hh:mm"),"")</f>
        <v>07:00</v>
      </c>
      <c r="AX356" t="str">
        <f>IF(NOT(ISBLANK(Sheet1!BA358)),TEXT(Sheet1!BA358,"hh:mm"),"")</f>
        <v>03:00</v>
      </c>
      <c r="AY356">
        <f>IF(NOT(ISBLANK(Sheet1!BB358)),Sheet1!BB358,"")</f>
        <v>14</v>
      </c>
      <c r="AZ356">
        <f>IF(NOT(ISBLANK(Sheet1!BC358)),Sheet1!BC358,"")</f>
        <v>5.8</v>
      </c>
      <c r="BA356">
        <f>IF(NOT(ISBLANK(Sheet1!BD358)),Sheet1!BD358,"")</f>
        <v>216</v>
      </c>
      <c r="BB356">
        <f>IF(NOT(ISBLANK(Sheet1!BE358)),Sheet1!BE358,"")</f>
        <v>89.6</v>
      </c>
      <c r="BC356">
        <f>IF(NOT(ISBLANK(Sheet1!BF358)),Sheet1!BF358,"")</f>
        <v>11</v>
      </c>
      <c r="BD356">
        <f>IF(NOT(ISBLANK(Sheet1!BG358)),Sheet1!BG358,"")</f>
        <v>4.5999999999999996</v>
      </c>
      <c r="BE356" t="str">
        <f>IF(NOT(ISBLANK(Sheet1!BI358)),TEXT(Sheet1!BI358,"hh:mm"),"")</f>
        <v>07:00</v>
      </c>
      <c r="BF356" t="str">
        <f>IF(NOT(ISBLANK(Sheet1!BJ358)),TEXT(Sheet1!BJ358,"hh:mm"),"")</f>
        <v>03:00</v>
      </c>
      <c r="BG356">
        <f>IF(NOT(ISBLANK(Sheet1!BK358)),Sheet1!BK358,"")</f>
        <v>17</v>
      </c>
      <c r="BH356">
        <f>IF(NOT(ISBLANK(Sheet1!BL358)),Sheet1!BL358,"")</f>
        <v>7.4</v>
      </c>
      <c r="BI356">
        <f>IF(NOT(ISBLANK(Sheet1!BM358)),Sheet1!BM358,"")</f>
        <v>198</v>
      </c>
      <c r="BJ356">
        <f>IF(NOT(ISBLANK(Sheet1!BN358)),Sheet1!BN358,"")</f>
        <v>85.7</v>
      </c>
      <c r="BK356">
        <f>IF(NOT(ISBLANK(Sheet1!BO358)),Sheet1!BO358,"")</f>
        <v>16</v>
      </c>
      <c r="BL356">
        <f>IF(NOT(ISBLANK(Sheet1!BP358)),Sheet1!BP358,"")</f>
        <v>6.9</v>
      </c>
      <c r="BM356">
        <f t="shared" si="5"/>
        <v>69</v>
      </c>
    </row>
    <row r="357" spans="1:65">
      <c r="A357">
        <f>Sheet1!A359</f>
        <v>356</v>
      </c>
      <c r="B357" t="str">
        <f>Sheet1!B359</f>
        <v>PW::PW0421::0100</v>
      </c>
      <c r="C357">
        <f>Sheet1!C359</f>
        <v>38.317082999999997</v>
      </c>
      <c r="D357">
        <f>Sheet1!D359</f>
        <v>-104.762</v>
      </c>
      <c r="E357" t="str">
        <f>Sheet1!E359</f>
        <v>W Hook Rd</v>
      </c>
      <c r="F357" s="8">
        <f>Sheet1!F359</f>
        <v>45162</v>
      </c>
      <c r="G357" s="8">
        <f>Sheet1!G359</f>
        <v>45169</v>
      </c>
      <c r="H357" t="str">
        <f>Sheet1!H359</f>
        <v>Hahns Peak</v>
      </c>
      <c r="I357">
        <f>Sheet1!I359</f>
        <v>167</v>
      </c>
      <c r="J357" t="str">
        <f>Sheet1!L359</f>
        <v>Hahns Peak</v>
      </c>
      <c r="K357">
        <f>Sheet1!M359</f>
        <v>165</v>
      </c>
      <c r="L357">
        <f>IF(NOT(ISBLANK(Sheet1!P359)),Sheet1!P359,"")</f>
        <v>332</v>
      </c>
      <c r="M357" t="str">
        <f>IF(NOT(ISBLANK(Sheet1!Q359)),Sheet1!Q359,"")</f>
        <v/>
      </c>
      <c r="N357" s="13">
        <f>IF(NOT(ISBLANK(Sheet1!S359)),Sheet1!S359,"")</f>
        <v>30</v>
      </c>
      <c r="O357" t="str">
        <f>IF(NOT(ISBLANK(Sheet1!T359)),Sheet1!T359,"")</f>
        <v/>
      </c>
      <c r="P357" s="13">
        <f>IF(NOT(ISBLANK(Sheet1!V359)),Sheet1!V359,"")</f>
        <v>30</v>
      </c>
      <c r="Q357" t="str">
        <f>IF(NOT(ISBLANK(Sheet1!W359)),Sheet1!W359,"")</f>
        <v/>
      </c>
      <c r="R357" t="str">
        <f>IF(NOT(ISBLANK(Sheet1!J359)),TEXT(Sheet1!J359,"hh:mm"),"")</f>
        <v>11:00</v>
      </c>
      <c r="S357" t="str">
        <f>IF(NOT(ISBLANK(Sheet1!K359)),TEXT(Sheet1!K359,"hh:mm"),"")</f>
        <v>04:45</v>
      </c>
      <c r="T357" t="str">
        <f>IF(NOT(ISBLANK(Sheet1!N359)),TEXT(Sheet1!N359,"hh:mm"),"")</f>
        <v>05:45</v>
      </c>
      <c r="U357" t="str">
        <f>IF(NOT(ISBLANK(Sheet1!O359)),TEXT(Sheet1!O359,"hh:mm"),"")</f>
        <v>01:45</v>
      </c>
      <c r="V357">
        <f>IF(NOT(ISBLANK(Sheet1!X359)),Sheet1!X359,"")</f>
        <v>2246</v>
      </c>
      <c r="W357">
        <f>IF(NOT(ISBLANK(Sheet1!Y359)),Sheet1!Y359,"")</f>
        <v>12</v>
      </c>
      <c r="X357">
        <f>IF(NOT(ISBLANK(Sheet1!Z359)),Sheet1!Z359,"")</f>
        <v>0.5</v>
      </c>
      <c r="Y357">
        <f>IF(NOT(ISBLANK(Sheet1!AA359)),Sheet1!AA359,"")</f>
        <v>1398</v>
      </c>
      <c r="Z357">
        <f>IF(NOT(ISBLANK(Sheet1!AB359)),Sheet1!AB359,"")</f>
        <v>62.2</v>
      </c>
      <c r="AA357">
        <f>IF(NOT(ISBLANK(Sheet1!AC359)),Sheet1!AC359,"")</f>
        <v>398</v>
      </c>
      <c r="AB357">
        <f>IF(NOT(ISBLANK(Sheet1!AD359)),Sheet1!AD359,"")</f>
        <v>17.7</v>
      </c>
      <c r="AC357">
        <f>IF(NOT(ISBLANK(Sheet1!AE359)),Sheet1!AE359,"")</f>
        <v>8</v>
      </c>
      <c r="AD357">
        <f>IF(NOT(ISBLANK(Sheet1!AF359)),Sheet1!AF359,"")</f>
        <v>0.4</v>
      </c>
      <c r="AE357">
        <f>IF(NOT(ISBLANK(Sheet1!AG359)),Sheet1!AG359,"")</f>
        <v>409</v>
      </c>
      <c r="AF357">
        <f>IF(NOT(ISBLANK(Sheet1!AH359)),Sheet1!AH359,"")</f>
        <v>18.2</v>
      </c>
      <c r="AG357">
        <f>IF(NOT(ISBLANK(Sheet1!AI359)),Sheet1!AI359,"")</f>
        <v>7</v>
      </c>
      <c r="AH357">
        <f>IF(NOT(ISBLANK(Sheet1!AJ359)),Sheet1!AJ359,"")</f>
        <v>0.3</v>
      </c>
      <c r="AI357">
        <f>IF(NOT(ISBLANK(Sheet1!AK359)),Sheet1!AK359,"")</f>
        <v>0</v>
      </c>
      <c r="AJ357">
        <f>IF(NOT(ISBLANK(Sheet1!AL359)),Sheet1!AL359,"")</f>
        <v>0</v>
      </c>
      <c r="AK357">
        <f>IF(NOT(ISBLANK(Sheet1!AM359)),Sheet1!AM359,"")</f>
        <v>14</v>
      </c>
      <c r="AL357">
        <f>IF(NOT(ISBLANK(Sheet1!AN359)),Sheet1!AN359,"")</f>
        <v>0.6</v>
      </c>
      <c r="AM357">
        <f>IF(NOT(ISBLANK(Sheet1!AO359)),Sheet1!AO359,"")</f>
        <v>0</v>
      </c>
      <c r="AN357">
        <f>IF(NOT(ISBLANK(Sheet1!AP359)),Sheet1!AP359,"")</f>
        <v>0</v>
      </c>
      <c r="AO357">
        <f>IF(NOT(ISBLANK(Sheet1!AQ359)),Sheet1!AQ359,"")</f>
        <v>0</v>
      </c>
      <c r="AP357">
        <f>IF(NOT(ISBLANK(Sheet1!AR359)),Sheet1!AR359,"")</f>
        <v>0</v>
      </c>
      <c r="AQ357">
        <f>IF(NOT(ISBLANK(Sheet1!AS359)),Sheet1!AS359,"")</f>
        <v>0</v>
      </c>
      <c r="AR357">
        <f>IF(NOT(ISBLANK(Sheet1!AT359)),Sheet1!AT359,"")</f>
        <v>0</v>
      </c>
      <c r="AS357">
        <f>IF(NOT(ISBLANK(Sheet1!AU359)),Sheet1!AU359,"")</f>
        <v>0</v>
      </c>
      <c r="AT357">
        <f>IF(NOT(ISBLANK(Sheet1!AV359)),Sheet1!AV359,"")</f>
        <v>0</v>
      </c>
      <c r="AU357">
        <f>IF(NOT(ISBLANK(Sheet1!AW359)),Sheet1!AW359,"")</f>
        <v>0</v>
      </c>
      <c r="AV357">
        <f>IF(NOT(ISBLANK(Sheet1!AX359)),Sheet1!AX359,"")</f>
        <v>0</v>
      </c>
      <c r="AW357" t="str">
        <f>IF(NOT(ISBLANK(Sheet1!AZ359)),TEXT(Sheet1!AZ359,"hh:mm"),"")</f>
        <v>11:00</v>
      </c>
      <c r="AX357" t="str">
        <f>IF(NOT(ISBLANK(Sheet1!BA359)),TEXT(Sheet1!BA359,"hh:mm"),"")</f>
        <v>04:45</v>
      </c>
      <c r="AY357" t="str">
        <f>IF(NOT(ISBLANK(Sheet1!BB359)),Sheet1!BB359,"")</f>
        <v/>
      </c>
      <c r="AZ357" t="str">
        <f>IF(NOT(ISBLANK(Sheet1!BC359)),Sheet1!BC359,"")</f>
        <v/>
      </c>
      <c r="BA357" t="str">
        <f>IF(NOT(ISBLANK(Sheet1!BD359)),Sheet1!BD359,"")</f>
        <v/>
      </c>
      <c r="BB357" t="str">
        <f>IF(NOT(ISBLANK(Sheet1!BE359)),Sheet1!BE359,"")</f>
        <v/>
      </c>
      <c r="BC357" t="str">
        <f>IF(NOT(ISBLANK(Sheet1!BF359)),Sheet1!BF359,"")</f>
        <v/>
      </c>
      <c r="BD357" t="str">
        <f>IF(NOT(ISBLANK(Sheet1!BG359)),Sheet1!BG359,"")</f>
        <v/>
      </c>
      <c r="BE357" t="str">
        <f>IF(NOT(ISBLANK(Sheet1!BI359)),TEXT(Sheet1!BI359,"hh:mm"),"")</f>
        <v>05:45</v>
      </c>
      <c r="BF357" t="str">
        <f>IF(NOT(ISBLANK(Sheet1!BJ359)),TEXT(Sheet1!BJ359,"hh:mm"),"")</f>
        <v>01:45</v>
      </c>
      <c r="BG357" t="str">
        <f>IF(NOT(ISBLANK(Sheet1!BK359)),Sheet1!BK359,"")</f>
        <v/>
      </c>
      <c r="BH357" t="str">
        <f>IF(NOT(ISBLANK(Sheet1!BL359)),Sheet1!BL359,"")</f>
        <v/>
      </c>
      <c r="BI357" t="str">
        <f>IF(NOT(ISBLANK(Sheet1!BM359)),Sheet1!BM359,"")</f>
        <v/>
      </c>
      <c r="BJ357" t="str">
        <f>IF(NOT(ISBLANK(Sheet1!BN359)),Sheet1!BN359,"")</f>
        <v/>
      </c>
      <c r="BK357" t="str">
        <f>IF(NOT(ISBLANK(Sheet1!BO359)),Sheet1!BO359,"")</f>
        <v/>
      </c>
      <c r="BL357" t="str">
        <f>IF(NOT(ISBLANK(Sheet1!BP359)),Sheet1!BP359,"")</f>
        <v/>
      </c>
      <c r="BM357">
        <f t="shared" si="5"/>
        <v>332</v>
      </c>
    </row>
    <row r="358" spans="1:65">
      <c r="A358">
        <f>Sheet1!A360</f>
        <v>357</v>
      </c>
      <c r="B358" t="str">
        <f>Sheet1!B360</f>
        <v>PW::PW0025::0300</v>
      </c>
      <c r="C358">
        <f>Sheet1!C360</f>
        <v>38.321389000000003</v>
      </c>
      <c r="D358">
        <f>Sheet1!D360</f>
        <v>-104.743972</v>
      </c>
      <c r="E358" t="str">
        <f>Sheet1!E360</f>
        <v>S Angus Ave</v>
      </c>
      <c r="F358" s="8">
        <f>Sheet1!F360</f>
        <v>45162</v>
      </c>
      <c r="G358" s="8">
        <f>Sheet1!G360</f>
        <v>45169</v>
      </c>
      <c r="H358" t="str">
        <f>Sheet1!H360</f>
        <v>Hahns Peak</v>
      </c>
      <c r="I358">
        <f>Sheet1!I360</f>
        <v>0</v>
      </c>
      <c r="J358" t="str">
        <f>Sheet1!L360</f>
        <v>Hahns Peak</v>
      </c>
      <c r="K358">
        <f>Sheet1!M360</f>
        <v>358</v>
      </c>
      <c r="L358">
        <f>IF(NOT(ISBLANK(Sheet1!P360)),Sheet1!P360,"")</f>
        <v>358</v>
      </c>
      <c r="M358" t="str">
        <f>IF(NOT(ISBLANK(Sheet1!Q360)),Sheet1!Q360,"")</f>
        <v/>
      </c>
      <c r="N358" s="13">
        <f>IF(NOT(ISBLANK(Sheet1!S360)),Sheet1!S360,"")</f>
        <v>30</v>
      </c>
      <c r="O358" t="str">
        <f>IF(NOT(ISBLANK(Sheet1!T360)),Sheet1!T360,"")</f>
        <v/>
      </c>
      <c r="P358" s="13">
        <f>IF(NOT(ISBLANK(Sheet1!V360)),Sheet1!V360,"")</f>
        <v>30</v>
      </c>
      <c r="Q358" t="str">
        <f>IF(NOT(ISBLANK(Sheet1!W360)),Sheet1!W360,"")</f>
        <v/>
      </c>
      <c r="R358" t="str">
        <f>IF(NOT(ISBLANK(Sheet1!J360)),TEXT(Sheet1!J360,"hh:mm"),"")</f>
        <v/>
      </c>
      <c r="S358" t="str">
        <f>IF(NOT(ISBLANK(Sheet1!K360)),TEXT(Sheet1!K360,"hh:mm"),"")</f>
        <v/>
      </c>
      <c r="T358" t="str">
        <f>IF(NOT(ISBLANK(Sheet1!N360)),TEXT(Sheet1!N360,"hh:mm"),"")</f>
        <v>05:45</v>
      </c>
      <c r="U358" t="str">
        <f>IF(NOT(ISBLANK(Sheet1!O360)),TEXT(Sheet1!O360,"hh:mm"),"")</f>
        <v>01:45</v>
      </c>
      <c r="V358" t="str">
        <f>IF(NOT(ISBLANK(Sheet1!X360)),Sheet1!X360,"")</f>
        <v/>
      </c>
      <c r="W358" t="str">
        <f>IF(NOT(ISBLANK(Sheet1!Y360)),Sheet1!Y360,"")</f>
        <v/>
      </c>
      <c r="X358" t="str">
        <f>IF(NOT(ISBLANK(Sheet1!Z360)),Sheet1!Z360,"")</f>
        <v/>
      </c>
      <c r="Y358" t="str">
        <f>IF(NOT(ISBLANK(Sheet1!AA360)),Sheet1!AA360,"")</f>
        <v/>
      </c>
      <c r="Z358" t="str">
        <f>IF(NOT(ISBLANK(Sheet1!AB360)),Sheet1!AB360,"")</f>
        <v/>
      </c>
      <c r="AA358" t="str">
        <f>IF(NOT(ISBLANK(Sheet1!AC360)),Sheet1!AC360,"")</f>
        <v/>
      </c>
      <c r="AB358" t="str">
        <f>IF(NOT(ISBLANK(Sheet1!AD360)),Sheet1!AD360,"")</f>
        <v/>
      </c>
      <c r="AC358" t="str">
        <f>IF(NOT(ISBLANK(Sheet1!AE360)),Sheet1!AE360,"")</f>
        <v/>
      </c>
      <c r="AD358" t="str">
        <f>IF(NOT(ISBLANK(Sheet1!AF360)),Sheet1!AF360,"")</f>
        <v/>
      </c>
      <c r="AE358" t="str">
        <f>IF(NOT(ISBLANK(Sheet1!AG360)),Sheet1!AG360,"")</f>
        <v/>
      </c>
      <c r="AF358" t="str">
        <f>IF(NOT(ISBLANK(Sheet1!AH360)),Sheet1!AH360,"")</f>
        <v/>
      </c>
      <c r="AG358" t="str">
        <f>IF(NOT(ISBLANK(Sheet1!AI360)),Sheet1!AI360,"")</f>
        <v/>
      </c>
      <c r="AH358" t="str">
        <f>IF(NOT(ISBLANK(Sheet1!AJ360)),Sheet1!AJ360,"")</f>
        <v/>
      </c>
      <c r="AI358" t="str">
        <f>IF(NOT(ISBLANK(Sheet1!AK360)),Sheet1!AK360,"")</f>
        <v/>
      </c>
      <c r="AJ358" t="str">
        <f>IF(NOT(ISBLANK(Sheet1!AL360)),Sheet1!AL360,"")</f>
        <v/>
      </c>
      <c r="AK358" t="str">
        <f>IF(NOT(ISBLANK(Sheet1!AM360)),Sheet1!AM360,"")</f>
        <v/>
      </c>
      <c r="AL358" t="str">
        <f>IF(NOT(ISBLANK(Sheet1!AN360)),Sheet1!AN360,"")</f>
        <v/>
      </c>
      <c r="AM358" t="str">
        <f>IF(NOT(ISBLANK(Sheet1!AO360)),Sheet1!AO360,"")</f>
        <v/>
      </c>
      <c r="AN358" t="str">
        <f>IF(NOT(ISBLANK(Sheet1!AP360)),Sheet1!AP360,"")</f>
        <v/>
      </c>
      <c r="AO358" t="str">
        <f>IF(NOT(ISBLANK(Sheet1!AQ360)),Sheet1!AQ360,"")</f>
        <v/>
      </c>
      <c r="AP358" t="str">
        <f>IF(NOT(ISBLANK(Sheet1!AR360)),Sheet1!AR360,"")</f>
        <v/>
      </c>
      <c r="AQ358" t="str">
        <f>IF(NOT(ISBLANK(Sheet1!AS360)),Sheet1!AS360,"")</f>
        <v/>
      </c>
      <c r="AR358" t="str">
        <f>IF(NOT(ISBLANK(Sheet1!AT360)),Sheet1!AT360,"")</f>
        <v/>
      </c>
      <c r="AS358" t="str">
        <f>IF(NOT(ISBLANK(Sheet1!AU360)),Sheet1!AU360,"")</f>
        <v/>
      </c>
      <c r="AT358" t="str">
        <f>IF(NOT(ISBLANK(Sheet1!AV360)),Sheet1!AV360,"")</f>
        <v/>
      </c>
      <c r="AU358" t="str">
        <f>IF(NOT(ISBLANK(Sheet1!AW360)),Sheet1!AW360,"")</f>
        <v/>
      </c>
      <c r="AV358" t="str">
        <f>IF(NOT(ISBLANK(Sheet1!AX360)),Sheet1!AX360,"")</f>
        <v/>
      </c>
      <c r="AW358" t="str">
        <f>IF(NOT(ISBLANK(Sheet1!AZ360)),TEXT(Sheet1!AZ360,"hh:mm"),"")</f>
        <v>00:00</v>
      </c>
      <c r="AX358" t="str">
        <f>IF(NOT(ISBLANK(Sheet1!BA360)),TEXT(Sheet1!BA360,"hh:mm"),"")</f>
        <v>00:00</v>
      </c>
      <c r="AY358" t="str">
        <f>IF(NOT(ISBLANK(Sheet1!BB360)),Sheet1!BB360,"")</f>
        <v/>
      </c>
      <c r="AZ358" t="str">
        <f>IF(NOT(ISBLANK(Sheet1!BC360)),Sheet1!BC360,"")</f>
        <v/>
      </c>
      <c r="BA358" t="str">
        <f>IF(NOT(ISBLANK(Sheet1!BD360)),Sheet1!BD360,"")</f>
        <v/>
      </c>
      <c r="BB358" t="str">
        <f>IF(NOT(ISBLANK(Sheet1!BE360)),Sheet1!BE360,"")</f>
        <v/>
      </c>
      <c r="BC358" t="str">
        <f>IF(NOT(ISBLANK(Sheet1!BF360)),Sheet1!BF360,"")</f>
        <v/>
      </c>
      <c r="BD358" t="str">
        <f>IF(NOT(ISBLANK(Sheet1!BG360)),Sheet1!BG360,"")</f>
        <v/>
      </c>
      <c r="BE358" t="str">
        <f>IF(NOT(ISBLANK(Sheet1!BI360)),TEXT(Sheet1!BI360,"hh:mm"),"")</f>
        <v>05:45</v>
      </c>
      <c r="BF358" t="str">
        <f>IF(NOT(ISBLANK(Sheet1!BJ360)),TEXT(Sheet1!BJ360,"hh:mm"),"")</f>
        <v>01:45</v>
      </c>
      <c r="BG358" t="str">
        <f>IF(NOT(ISBLANK(Sheet1!BK360)),Sheet1!BK360,"")</f>
        <v/>
      </c>
      <c r="BH358" t="str">
        <f>IF(NOT(ISBLANK(Sheet1!BL360)),Sheet1!BL360,"")</f>
        <v/>
      </c>
      <c r="BI358" t="str">
        <f>IF(NOT(ISBLANK(Sheet1!BM360)),Sheet1!BM360,"")</f>
        <v/>
      </c>
      <c r="BJ358" t="str">
        <f>IF(NOT(ISBLANK(Sheet1!BN360)),Sheet1!BN360,"")</f>
        <v/>
      </c>
      <c r="BK358" t="str">
        <f>IF(NOT(ISBLANK(Sheet1!BO360)),Sheet1!BO360,"")</f>
        <v/>
      </c>
      <c r="BL358" t="str">
        <f>IF(NOT(ISBLANK(Sheet1!BP360)),Sheet1!BP360,"")</f>
        <v/>
      </c>
      <c r="BM358">
        <f t="shared" si="5"/>
        <v>358</v>
      </c>
    </row>
    <row r="359" spans="1:65">
      <c r="A359">
        <f>Sheet1!A361</f>
        <v>358</v>
      </c>
      <c r="B359" t="str">
        <f>Sheet1!B361</f>
        <v>PW::PW0875::0100</v>
      </c>
      <c r="C359">
        <f>Sheet1!C361</f>
        <v>38.322889000000004</v>
      </c>
      <c r="D359">
        <f>Sheet1!D361</f>
        <v>-104.74083299999999</v>
      </c>
      <c r="E359" t="str">
        <f>Sheet1!E361</f>
        <v>Civic Center Dr D3</v>
      </c>
      <c r="F359" s="8">
        <f>Sheet1!F361</f>
        <v>45162</v>
      </c>
      <c r="G359" s="8">
        <f>Sheet1!G361</f>
        <v>45169</v>
      </c>
      <c r="H359" t="str">
        <f>Sheet1!H361</f>
        <v>Angus</v>
      </c>
      <c r="I359">
        <f>Sheet1!I361</f>
        <v>202</v>
      </c>
      <c r="J359" t="str">
        <f>Sheet1!L361</f>
        <v>Angus</v>
      </c>
      <c r="K359">
        <f>Sheet1!M361</f>
        <v>314</v>
      </c>
      <c r="L359">
        <f>IF(NOT(ISBLANK(Sheet1!P361)),Sheet1!P361,"")</f>
        <v>516</v>
      </c>
      <c r="M359" t="str">
        <f>IF(NOT(ISBLANK(Sheet1!Q361)),Sheet1!Q361,"")</f>
        <v/>
      </c>
      <c r="N359" s="13">
        <f>IF(NOT(ISBLANK(Sheet1!S361)),Sheet1!S361,"")</f>
        <v>30</v>
      </c>
      <c r="O359" t="str">
        <f>IF(NOT(ISBLANK(Sheet1!T361)),Sheet1!T361,"")</f>
        <v/>
      </c>
      <c r="P359" s="13">
        <f>IF(NOT(ISBLANK(Sheet1!V361)),Sheet1!V361,"")</f>
        <v>30</v>
      </c>
      <c r="Q359" t="str">
        <f>IF(NOT(ISBLANK(Sheet1!W361)),Sheet1!W361,"")</f>
        <v/>
      </c>
      <c r="R359" t="str">
        <f>IF(NOT(ISBLANK(Sheet1!J361)),TEXT(Sheet1!J361,"hh:mm"),"")</f>
        <v>06:45</v>
      </c>
      <c r="S359" t="str">
        <f>IF(NOT(ISBLANK(Sheet1!K361)),TEXT(Sheet1!K361,"hh:mm"),"")</f>
        <v>03:15</v>
      </c>
      <c r="T359" t="str">
        <f>IF(NOT(ISBLANK(Sheet1!N361)),TEXT(Sheet1!N361,"hh:mm"),"")</f>
        <v>06:30</v>
      </c>
      <c r="U359" t="str">
        <f>IF(NOT(ISBLANK(Sheet1!O361)),TEXT(Sheet1!O361,"hh:mm"),"")</f>
        <v>03:15</v>
      </c>
      <c r="V359">
        <f>IF(NOT(ISBLANK(Sheet1!X361)),Sheet1!X361,"")</f>
        <v>3357</v>
      </c>
      <c r="W359">
        <f>IF(NOT(ISBLANK(Sheet1!Y361)),Sheet1!Y361,"")</f>
        <v>6</v>
      </c>
      <c r="X359">
        <f>IF(NOT(ISBLANK(Sheet1!Z361)),Sheet1!Z361,"")</f>
        <v>0.2</v>
      </c>
      <c r="Y359">
        <f>IF(NOT(ISBLANK(Sheet1!AA361)),Sheet1!AA361,"")</f>
        <v>2660</v>
      </c>
      <c r="Z359">
        <f>IF(NOT(ISBLANK(Sheet1!AB361)),Sheet1!AB361,"")</f>
        <v>74.8</v>
      </c>
      <c r="AA359">
        <f>IF(NOT(ISBLANK(Sheet1!AC361)),Sheet1!AC361,"")</f>
        <v>656</v>
      </c>
      <c r="AB359">
        <f>IF(NOT(ISBLANK(Sheet1!AD361)),Sheet1!AD361,"")</f>
        <v>18.399999999999999</v>
      </c>
      <c r="AC359">
        <f>IF(NOT(ISBLANK(Sheet1!AE361)),Sheet1!AE361,"")</f>
        <v>9</v>
      </c>
      <c r="AD359">
        <f>IF(NOT(ISBLANK(Sheet1!AF361)),Sheet1!AF361,"")</f>
        <v>0.3</v>
      </c>
      <c r="AE359">
        <f>IF(NOT(ISBLANK(Sheet1!AG361)),Sheet1!AG361,"")</f>
        <v>194</v>
      </c>
      <c r="AF359">
        <f>IF(NOT(ISBLANK(Sheet1!AH361)),Sheet1!AH361,"")</f>
        <v>5.5</v>
      </c>
      <c r="AG359">
        <f>IF(NOT(ISBLANK(Sheet1!AI361)),Sheet1!AI361,"")</f>
        <v>10</v>
      </c>
      <c r="AH359">
        <f>IF(NOT(ISBLANK(Sheet1!AJ361)),Sheet1!AJ361,"")</f>
        <v>0.3</v>
      </c>
      <c r="AI359">
        <f>IF(NOT(ISBLANK(Sheet1!AK361)),Sheet1!AK361,"")</f>
        <v>0</v>
      </c>
      <c r="AJ359">
        <f>IF(NOT(ISBLANK(Sheet1!AL361)),Sheet1!AL361,"")</f>
        <v>0</v>
      </c>
      <c r="AK359">
        <f>IF(NOT(ISBLANK(Sheet1!AM361)),Sheet1!AM361,"")</f>
        <v>20</v>
      </c>
      <c r="AL359">
        <f>IF(NOT(ISBLANK(Sheet1!AN361)),Sheet1!AN361,"")</f>
        <v>0.6</v>
      </c>
      <c r="AM359">
        <f>IF(NOT(ISBLANK(Sheet1!AO361)),Sheet1!AO361,"")</f>
        <v>0</v>
      </c>
      <c r="AN359">
        <f>IF(NOT(ISBLANK(Sheet1!AP361)),Sheet1!AP361,"")</f>
        <v>0</v>
      </c>
      <c r="AO359">
        <f>IF(NOT(ISBLANK(Sheet1!AQ361)),Sheet1!AQ361,"")</f>
        <v>0</v>
      </c>
      <c r="AP359">
        <f>IF(NOT(ISBLANK(Sheet1!AR361)),Sheet1!AR361,"")</f>
        <v>0</v>
      </c>
      <c r="AQ359">
        <f>IF(NOT(ISBLANK(Sheet1!AS361)),Sheet1!AS361,"")</f>
        <v>2</v>
      </c>
      <c r="AR359">
        <f>IF(NOT(ISBLANK(Sheet1!AT361)),Sheet1!AT361,"")</f>
        <v>0.1</v>
      </c>
      <c r="AS359">
        <f>IF(NOT(ISBLANK(Sheet1!AU361)),Sheet1!AU361,"")</f>
        <v>0</v>
      </c>
      <c r="AT359">
        <f>IF(NOT(ISBLANK(Sheet1!AV361)),Sheet1!AV361,"")</f>
        <v>0</v>
      </c>
      <c r="AU359">
        <f>IF(NOT(ISBLANK(Sheet1!AW361)),Sheet1!AW361,"")</f>
        <v>0</v>
      </c>
      <c r="AV359">
        <f>IF(NOT(ISBLANK(Sheet1!AX361)),Sheet1!AX361,"")</f>
        <v>0</v>
      </c>
      <c r="AW359" t="str">
        <f>IF(NOT(ISBLANK(Sheet1!AZ361)),TEXT(Sheet1!AZ361,"hh:mm"),"")</f>
        <v>06:45</v>
      </c>
      <c r="AX359" t="str">
        <f>IF(NOT(ISBLANK(Sheet1!BA361)),TEXT(Sheet1!BA361,"hh:mm"),"")</f>
        <v>03:15</v>
      </c>
      <c r="AY359" t="str">
        <f>IF(NOT(ISBLANK(Sheet1!BB361)),Sheet1!BB361,"")</f>
        <v/>
      </c>
      <c r="AZ359" t="str">
        <f>IF(NOT(ISBLANK(Sheet1!BC361)),Sheet1!BC361,"")</f>
        <v/>
      </c>
      <c r="BA359" t="str">
        <f>IF(NOT(ISBLANK(Sheet1!BD361)),Sheet1!BD361,"")</f>
        <v/>
      </c>
      <c r="BB359" t="str">
        <f>IF(NOT(ISBLANK(Sheet1!BE361)),Sheet1!BE361,"")</f>
        <v/>
      </c>
      <c r="BC359" t="str">
        <f>IF(NOT(ISBLANK(Sheet1!BF361)),Sheet1!BF361,"")</f>
        <v/>
      </c>
      <c r="BD359" t="str">
        <f>IF(NOT(ISBLANK(Sheet1!BG361)),Sheet1!BG361,"")</f>
        <v/>
      </c>
      <c r="BE359" t="str">
        <f>IF(NOT(ISBLANK(Sheet1!BI361)),TEXT(Sheet1!BI361,"hh:mm"),"")</f>
        <v>06:30</v>
      </c>
      <c r="BF359" t="str">
        <f>IF(NOT(ISBLANK(Sheet1!BJ361)),TEXT(Sheet1!BJ361,"hh:mm"),"")</f>
        <v>03:15</v>
      </c>
      <c r="BG359" t="str">
        <f>IF(NOT(ISBLANK(Sheet1!BK361)),Sheet1!BK361,"")</f>
        <v/>
      </c>
      <c r="BH359" t="str">
        <f>IF(NOT(ISBLANK(Sheet1!BL361)),Sheet1!BL361,"")</f>
        <v/>
      </c>
      <c r="BI359" t="str">
        <f>IF(NOT(ISBLANK(Sheet1!BM361)),Sheet1!BM361,"")</f>
        <v/>
      </c>
      <c r="BJ359" t="str">
        <f>IF(NOT(ISBLANK(Sheet1!BN361)),Sheet1!BN361,"")</f>
        <v/>
      </c>
      <c r="BK359" t="str">
        <f>IF(NOT(ISBLANK(Sheet1!BO361)),Sheet1!BO361,"")</f>
        <v/>
      </c>
      <c r="BL359" t="str">
        <f>IF(NOT(ISBLANK(Sheet1!BP361)),Sheet1!BP361,"")</f>
        <v/>
      </c>
      <c r="BM359">
        <f t="shared" si="5"/>
        <v>516</v>
      </c>
    </row>
    <row r="360" spans="1:65">
      <c r="A360">
        <f>Sheet1!A362</f>
        <v>359</v>
      </c>
      <c r="B360" t="str">
        <f>Sheet1!B362</f>
        <v>PW::PW0753::0100</v>
      </c>
      <c r="C360">
        <f>Sheet1!C362</f>
        <v>38.321444</v>
      </c>
      <c r="D360">
        <f>Sheet1!D362</f>
        <v>-104.762972</v>
      </c>
      <c r="E360" t="str">
        <f>Sheet1!E362</f>
        <v>W Slice Dr</v>
      </c>
      <c r="F360" s="8">
        <f>Sheet1!F362</f>
        <v>45162</v>
      </c>
      <c r="G360" s="8">
        <f>Sheet1!G362</f>
        <v>45169</v>
      </c>
      <c r="H360" t="str">
        <f>Sheet1!H362</f>
        <v>Hahns Peak</v>
      </c>
      <c r="I360">
        <f>Sheet1!I362</f>
        <v>0</v>
      </c>
      <c r="J360" t="str">
        <f>Sheet1!L362</f>
        <v>Hahns Peak</v>
      </c>
      <c r="K360">
        <f>Sheet1!M362</f>
        <v>340</v>
      </c>
      <c r="L360">
        <f>IF(NOT(ISBLANK(Sheet1!P362)),Sheet1!P362,"")</f>
        <v>340</v>
      </c>
      <c r="M360" t="str">
        <f>IF(NOT(ISBLANK(Sheet1!Q362)),Sheet1!Q362,"")</f>
        <v/>
      </c>
      <c r="N360" s="13">
        <f>IF(NOT(ISBLANK(Sheet1!S362)),Sheet1!S362,"")</f>
        <v>30</v>
      </c>
      <c r="O360" t="str">
        <f>IF(NOT(ISBLANK(Sheet1!T362)),Sheet1!T362,"")</f>
        <v/>
      </c>
      <c r="P360" s="13">
        <f>IF(NOT(ISBLANK(Sheet1!V362)),Sheet1!V362,"")</f>
        <v>30</v>
      </c>
      <c r="Q360" t="str">
        <f>IF(NOT(ISBLANK(Sheet1!W362)),Sheet1!W362,"")</f>
        <v/>
      </c>
      <c r="R360" t="str">
        <f>IF(NOT(ISBLANK(Sheet1!J362)),TEXT(Sheet1!J362,"hh:mm"),"")</f>
        <v/>
      </c>
      <c r="S360" t="str">
        <f>IF(NOT(ISBLANK(Sheet1!K362)),TEXT(Sheet1!K362,"hh:mm"),"")</f>
        <v/>
      </c>
      <c r="T360" t="str">
        <f>IF(NOT(ISBLANK(Sheet1!N362)),TEXT(Sheet1!N362,"hh:mm"),"")</f>
        <v>09:30</v>
      </c>
      <c r="U360" t="str">
        <f>IF(NOT(ISBLANK(Sheet1!O362)),TEXT(Sheet1!O362,"hh:mm"),"")</f>
        <v>05:00</v>
      </c>
      <c r="V360" t="str">
        <f>IF(NOT(ISBLANK(Sheet1!X362)),Sheet1!X362,"")</f>
        <v/>
      </c>
      <c r="W360" t="str">
        <f>IF(NOT(ISBLANK(Sheet1!Y362)),Sheet1!Y362,"")</f>
        <v/>
      </c>
      <c r="X360" t="str">
        <f>IF(NOT(ISBLANK(Sheet1!Z362)),Sheet1!Z362,"")</f>
        <v/>
      </c>
      <c r="Y360" t="str">
        <f>IF(NOT(ISBLANK(Sheet1!AA362)),Sheet1!AA362,"")</f>
        <v/>
      </c>
      <c r="Z360" t="str">
        <f>IF(NOT(ISBLANK(Sheet1!AB362)),Sheet1!AB362,"")</f>
        <v/>
      </c>
      <c r="AA360" t="str">
        <f>IF(NOT(ISBLANK(Sheet1!AC362)),Sheet1!AC362,"")</f>
        <v/>
      </c>
      <c r="AB360" t="str">
        <f>IF(NOT(ISBLANK(Sheet1!AD362)),Sheet1!AD362,"")</f>
        <v/>
      </c>
      <c r="AC360" t="str">
        <f>IF(NOT(ISBLANK(Sheet1!AE362)),Sheet1!AE362,"")</f>
        <v/>
      </c>
      <c r="AD360" t="str">
        <f>IF(NOT(ISBLANK(Sheet1!AF362)),Sheet1!AF362,"")</f>
        <v/>
      </c>
      <c r="AE360" t="str">
        <f>IF(NOT(ISBLANK(Sheet1!AG362)),Sheet1!AG362,"")</f>
        <v/>
      </c>
      <c r="AF360" t="str">
        <f>IF(NOT(ISBLANK(Sheet1!AH362)),Sheet1!AH362,"")</f>
        <v/>
      </c>
      <c r="AG360" t="str">
        <f>IF(NOT(ISBLANK(Sheet1!AI362)),Sheet1!AI362,"")</f>
        <v/>
      </c>
      <c r="AH360" t="str">
        <f>IF(NOT(ISBLANK(Sheet1!AJ362)),Sheet1!AJ362,"")</f>
        <v/>
      </c>
      <c r="AI360" t="str">
        <f>IF(NOT(ISBLANK(Sheet1!AK362)),Sheet1!AK362,"")</f>
        <v/>
      </c>
      <c r="AJ360" t="str">
        <f>IF(NOT(ISBLANK(Sheet1!AL362)),Sheet1!AL362,"")</f>
        <v/>
      </c>
      <c r="AK360" t="str">
        <f>IF(NOT(ISBLANK(Sheet1!AM362)),Sheet1!AM362,"")</f>
        <v/>
      </c>
      <c r="AL360" t="str">
        <f>IF(NOT(ISBLANK(Sheet1!AN362)),Sheet1!AN362,"")</f>
        <v/>
      </c>
      <c r="AM360" t="str">
        <f>IF(NOT(ISBLANK(Sheet1!AO362)),Sheet1!AO362,"")</f>
        <v/>
      </c>
      <c r="AN360" t="str">
        <f>IF(NOT(ISBLANK(Sheet1!AP362)),Sheet1!AP362,"")</f>
        <v/>
      </c>
      <c r="AO360" t="str">
        <f>IF(NOT(ISBLANK(Sheet1!AQ362)),Sheet1!AQ362,"")</f>
        <v/>
      </c>
      <c r="AP360" t="str">
        <f>IF(NOT(ISBLANK(Sheet1!AR362)),Sheet1!AR362,"")</f>
        <v/>
      </c>
      <c r="AQ360" t="str">
        <f>IF(NOT(ISBLANK(Sheet1!AS362)),Sheet1!AS362,"")</f>
        <v/>
      </c>
      <c r="AR360" t="str">
        <f>IF(NOT(ISBLANK(Sheet1!AT362)),Sheet1!AT362,"")</f>
        <v/>
      </c>
      <c r="AS360" t="str">
        <f>IF(NOT(ISBLANK(Sheet1!AU362)),Sheet1!AU362,"")</f>
        <v/>
      </c>
      <c r="AT360" t="str">
        <f>IF(NOT(ISBLANK(Sheet1!AV362)),Sheet1!AV362,"")</f>
        <v/>
      </c>
      <c r="AU360" t="str">
        <f>IF(NOT(ISBLANK(Sheet1!AW362)),Sheet1!AW362,"")</f>
        <v/>
      </c>
      <c r="AV360" t="str">
        <f>IF(NOT(ISBLANK(Sheet1!AX362)),Sheet1!AX362,"")</f>
        <v/>
      </c>
      <c r="AW360" t="str">
        <f>IF(NOT(ISBLANK(Sheet1!AZ362)),TEXT(Sheet1!AZ362,"hh:mm"),"")</f>
        <v>00:00</v>
      </c>
      <c r="AX360" t="str">
        <f>IF(NOT(ISBLANK(Sheet1!BA362)),TEXT(Sheet1!BA362,"hh:mm"),"")</f>
        <v>00:00</v>
      </c>
      <c r="AY360" t="str">
        <f>IF(NOT(ISBLANK(Sheet1!BB362)),Sheet1!BB362,"")</f>
        <v/>
      </c>
      <c r="AZ360" t="str">
        <f>IF(NOT(ISBLANK(Sheet1!BC362)),Sheet1!BC362,"")</f>
        <v/>
      </c>
      <c r="BA360" t="str">
        <f>IF(NOT(ISBLANK(Sheet1!BD362)),Sheet1!BD362,"")</f>
        <v/>
      </c>
      <c r="BB360" t="str">
        <f>IF(NOT(ISBLANK(Sheet1!BE362)),Sheet1!BE362,"")</f>
        <v/>
      </c>
      <c r="BC360" t="str">
        <f>IF(NOT(ISBLANK(Sheet1!BF362)),Sheet1!BF362,"")</f>
        <v/>
      </c>
      <c r="BD360" t="str">
        <f>IF(NOT(ISBLANK(Sheet1!BG362)),Sheet1!BG362,"")</f>
        <v/>
      </c>
      <c r="BE360" t="str">
        <f>IF(NOT(ISBLANK(Sheet1!BI362)),TEXT(Sheet1!BI362,"hh:mm"),"")</f>
        <v>09:30</v>
      </c>
      <c r="BF360" t="str">
        <f>IF(NOT(ISBLANK(Sheet1!BJ362)),TEXT(Sheet1!BJ362,"hh:mm"),"")</f>
        <v>05:00</v>
      </c>
      <c r="BG360" t="str">
        <f>IF(NOT(ISBLANK(Sheet1!BK362)),Sheet1!BK362,"")</f>
        <v/>
      </c>
      <c r="BH360" t="str">
        <f>IF(NOT(ISBLANK(Sheet1!BL362)),Sheet1!BL362,"")</f>
        <v/>
      </c>
      <c r="BI360" t="str">
        <f>IF(NOT(ISBLANK(Sheet1!BM362)),Sheet1!BM362,"")</f>
        <v/>
      </c>
      <c r="BJ360" t="str">
        <f>IF(NOT(ISBLANK(Sheet1!BN362)),Sheet1!BN362,"")</f>
        <v/>
      </c>
      <c r="BK360" t="str">
        <f>IF(NOT(ISBLANK(Sheet1!BO362)),Sheet1!BO362,"")</f>
        <v/>
      </c>
      <c r="BL360" t="str">
        <f>IF(NOT(ISBLANK(Sheet1!BP362)),Sheet1!BP362,"")</f>
        <v/>
      </c>
      <c r="BM360">
        <f t="shared" si="5"/>
        <v>340</v>
      </c>
    </row>
    <row r="361" spans="1:65">
      <c r="A361">
        <f>Sheet1!A363</f>
        <v>360</v>
      </c>
      <c r="B361" t="str">
        <f>Sheet1!B363</f>
        <v>PW::PW0385::0300</v>
      </c>
      <c r="C361">
        <f>Sheet1!C363</f>
        <v>38.321638999999998</v>
      </c>
      <c r="D361">
        <f>Sheet1!D363</f>
        <v>-104.740556</v>
      </c>
      <c r="E361" t="str">
        <f>Sheet1!E363</f>
        <v>W Hahns Peak Dr</v>
      </c>
      <c r="F361" s="8">
        <f>Sheet1!F363</f>
        <v>45162</v>
      </c>
      <c r="G361" s="8">
        <f>Sheet1!G363</f>
        <v>45169</v>
      </c>
      <c r="H361" t="str">
        <f>Sheet1!H363</f>
        <v>Joe Martinez</v>
      </c>
      <c r="I361">
        <f>Sheet1!I363</f>
        <v>0</v>
      </c>
      <c r="J361" t="str">
        <f>Sheet1!L363</f>
        <v>Joe Martinez</v>
      </c>
      <c r="K361">
        <f>Sheet1!M363</f>
        <v>942</v>
      </c>
      <c r="L361">
        <f>IF(NOT(ISBLANK(Sheet1!P363)),Sheet1!P363,"")</f>
        <v>942</v>
      </c>
      <c r="M361" t="str">
        <f>IF(NOT(ISBLANK(Sheet1!Q363)),Sheet1!Q363,"")</f>
        <v/>
      </c>
      <c r="N361" s="13" t="str">
        <f>IF(NOT(ISBLANK(Sheet1!S363)),Sheet1!S363,"")</f>
        <v/>
      </c>
      <c r="O361" t="str">
        <f>IF(NOT(ISBLANK(Sheet1!T363)),Sheet1!T363,"")</f>
        <v/>
      </c>
      <c r="P361" s="13">
        <f>IF(NOT(ISBLANK(Sheet1!V363)),Sheet1!V363,"")</f>
        <v>0</v>
      </c>
      <c r="Q361" t="str">
        <f>IF(NOT(ISBLANK(Sheet1!W363)),Sheet1!W363,"")</f>
        <v/>
      </c>
      <c r="R361" t="str">
        <f>IF(NOT(ISBLANK(Sheet1!J363)),TEXT(Sheet1!J363,"hh:mm"),"")</f>
        <v/>
      </c>
      <c r="S361" t="str">
        <f>IF(NOT(ISBLANK(Sheet1!K363)),TEXT(Sheet1!K363,"hh:mm"),"")</f>
        <v/>
      </c>
      <c r="T361" t="str">
        <f>IF(NOT(ISBLANK(Sheet1!N363)),TEXT(Sheet1!N363,"hh:mm"),"")</f>
        <v>02:45</v>
      </c>
      <c r="U361" t="str">
        <f>IF(NOT(ISBLANK(Sheet1!O363)),TEXT(Sheet1!O363,"hh:mm"),"")</f>
        <v>10:00</v>
      </c>
      <c r="V361" t="str">
        <f>IF(NOT(ISBLANK(Sheet1!X363)),Sheet1!X363,"")</f>
        <v/>
      </c>
      <c r="W361" t="str">
        <f>IF(NOT(ISBLANK(Sheet1!Y363)),Sheet1!Y363,"")</f>
        <v/>
      </c>
      <c r="X361" t="str">
        <f>IF(NOT(ISBLANK(Sheet1!Z363)),Sheet1!Z363,"")</f>
        <v/>
      </c>
      <c r="Y361" t="str">
        <f>IF(NOT(ISBLANK(Sheet1!AA363)),Sheet1!AA363,"")</f>
        <v/>
      </c>
      <c r="Z361" t="str">
        <f>IF(NOT(ISBLANK(Sheet1!AB363)),Sheet1!AB363,"")</f>
        <v/>
      </c>
      <c r="AA361" t="str">
        <f>IF(NOT(ISBLANK(Sheet1!AC363)),Sheet1!AC363,"")</f>
        <v/>
      </c>
      <c r="AB361" t="str">
        <f>IF(NOT(ISBLANK(Sheet1!AD363)),Sheet1!AD363,"")</f>
        <v/>
      </c>
      <c r="AC361" t="str">
        <f>IF(NOT(ISBLANK(Sheet1!AE363)),Sheet1!AE363,"")</f>
        <v/>
      </c>
      <c r="AD361" t="str">
        <f>IF(NOT(ISBLANK(Sheet1!AF363)),Sheet1!AF363,"")</f>
        <v/>
      </c>
      <c r="AE361" t="str">
        <f>IF(NOT(ISBLANK(Sheet1!AG363)),Sheet1!AG363,"")</f>
        <v/>
      </c>
      <c r="AF361" t="str">
        <f>IF(NOT(ISBLANK(Sheet1!AH363)),Sheet1!AH363,"")</f>
        <v/>
      </c>
      <c r="AG361" t="str">
        <f>IF(NOT(ISBLANK(Sheet1!AI363)),Sheet1!AI363,"")</f>
        <v/>
      </c>
      <c r="AH361" t="str">
        <f>IF(NOT(ISBLANK(Sheet1!AJ363)),Sheet1!AJ363,"")</f>
        <v/>
      </c>
      <c r="AI361" t="str">
        <f>IF(NOT(ISBLANK(Sheet1!AK363)),Sheet1!AK363,"")</f>
        <v/>
      </c>
      <c r="AJ361" t="str">
        <f>IF(NOT(ISBLANK(Sheet1!AL363)),Sheet1!AL363,"")</f>
        <v/>
      </c>
      <c r="AK361" t="str">
        <f>IF(NOT(ISBLANK(Sheet1!AM363)),Sheet1!AM363,"")</f>
        <v/>
      </c>
      <c r="AL361" t="str">
        <f>IF(NOT(ISBLANK(Sheet1!AN363)),Sheet1!AN363,"")</f>
        <v/>
      </c>
      <c r="AM361" t="str">
        <f>IF(NOT(ISBLANK(Sheet1!AO363)),Sheet1!AO363,"")</f>
        <v/>
      </c>
      <c r="AN361" t="str">
        <f>IF(NOT(ISBLANK(Sheet1!AP363)),Sheet1!AP363,"")</f>
        <v/>
      </c>
      <c r="AO361" t="str">
        <f>IF(NOT(ISBLANK(Sheet1!AQ363)),Sheet1!AQ363,"")</f>
        <v/>
      </c>
      <c r="AP361" t="str">
        <f>IF(NOT(ISBLANK(Sheet1!AR363)),Sheet1!AR363,"")</f>
        <v/>
      </c>
      <c r="AQ361" t="str">
        <f>IF(NOT(ISBLANK(Sheet1!AS363)),Sheet1!AS363,"")</f>
        <v/>
      </c>
      <c r="AR361" t="str">
        <f>IF(NOT(ISBLANK(Sheet1!AT363)),Sheet1!AT363,"")</f>
        <v/>
      </c>
      <c r="AS361" t="str">
        <f>IF(NOT(ISBLANK(Sheet1!AU363)),Sheet1!AU363,"")</f>
        <v/>
      </c>
      <c r="AT361" t="str">
        <f>IF(NOT(ISBLANK(Sheet1!AV363)),Sheet1!AV363,"")</f>
        <v/>
      </c>
      <c r="AU361" t="str">
        <f>IF(NOT(ISBLANK(Sheet1!AW363)),Sheet1!AW363,"")</f>
        <v/>
      </c>
      <c r="AV361" t="str">
        <f>IF(NOT(ISBLANK(Sheet1!AX363)),Sheet1!AX363,"")</f>
        <v/>
      </c>
      <c r="AW361" t="str">
        <f>IF(NOT(ISBLANK(Sheet1!AZ363)),TEXT(Sheet1!AZ363,"hh:mm"),"")</f>
        <v>00:00</v>
      </c>
      <c r="AX361" t="str">
        <f>IF(NOT(ISBLANK(Sheet1!BA363)),TEXT(Sheet1!BA363,"hh:mm"),"")</f>
        <v>00:00</v>
      </c>
      <c r="AY361" t="str">
        <f>IF(NOT(ISBLANK(Sheet1!BB363)),Sheet1!BB363,"")</f>
        <v/>
      </c>
      <c r="AZ361" t="str">
        <f>IF(NOT(ISBLANK(Sheet1!BC363)),Sheet1!BC363,"")</f>
        <v/>
      </c>
      <c r="BA361" t="str">
        <f>IF(NOT(ISBLANK(Sheet1!BD363)),Sheet1!BD363,"")</f>
        <v/>
      </c>
      <c r="BB361" t="str">
        <f>IF(NOT(ISBLANK(Sheet1!BE363)),Sheet1!BE363,"")</f>
        <v/>
      </c>
      <c r="BC361" t="str">
        <f>IF(NOT(ISBLANK(Sheet1!BF363)),Sheet1!BF363,"")</f>
        <v/>
      </c>
      <c r="BD361" t="str">
        <f>IF(NOT(ISBLANK(Sheet1!BG363)),Sheet1!BG363,"")</f>
        <v/>
      </c>
      <c r="BE361" t="str">
        <f>IF(NOT(ISBLANK(Sheet1!BI363)),TEXT(Sheet1!BI363,"hh:mm"),"")</f>
        <v>02:45</v>
      </c>
      <c r="BF361" t="str">
        <f>IF(NOT(ISBLANK(Sheet1!BJ363)),TEXT(Sheet1!BJ363,"hh:mm"),"")</f>
        <v>10:00</v>
      </c>
      <c r="BG361" t="str">
        <f>IF(NOT(ISBLANK(Sheet1!BK363)),Sheet1!BK363,"")</f>
        <v/>
      </c>
      <c r="BH361" t="str">
        <f>IF(NOT(ISBLANK(Sheet1!BL363)),Sheet1!BL363,"")</f>
        <v/>
      </c>
      <c r="BI361" t="str">
        <f>IF(NOT(ISBLANK(Sheet1!BM363)),Sheet1!BM363,"")</f>
        <v/>
      </c>
      <c r="BJ361" t="str">
        <f>IF(NOT(ISBLANK(Sheet1!BN363)),Sheet1!BN363,"")</f>
        <v/>
      </c>
      <c r="BK361" t="str">
        <f>IF(NOT(ISBLANK(Sheet1!BO363)),Sheet1!BO363,"")</f>
        <v/>
      </c>
      <c r="BL361" t="str">
        <f>IF(NOT(ISBLANK(Sheet1!BP363)),Sheet1!BP363,"")</f>
        <v/>
      </c>
      <c r="BM361">
        <f t="shared" si="5"/>
        <v>942</v>
      </c>
    </row>
    <row r="362" spans="1:65">
      <c r="A362">
        <f>Sheet1!A364</f>
        <v>361</v>
      </c>
      <c r="B362" t="str">
        <f>Sheet1!B364</f>
        <v>PW::PW0875::0100</v>
      </c>
      <c r="C362">
        <f>Sheet1!C364</f>
        <v>38.322861000000003</v>
      </c>
      <c r="D362">
        <f>Sheet1!D364</f>
        <v>-104.744889</v>
      </c>
      <c r="E362" t="str">
        <f>Sheet1!E364</f>
        <v>Civic Center Dr D6</v>
      </c>
      <c r="F362" s="8">
        <f>Sheet1!F364</f>
        <v>45162</v>
      </c>
      <c r="G362" s="8">
        <f>Sheet1!G364</f>
        <v>45169</v>
      </c>
      <c r="H362" t="str">
        <f>Sheet1!H364</f>
        <v>Angus</v>
      </c>
      <c r="I362">
        <f>Sheet1!I364</f>
        <v>241</v>
      </c>
      <c r="J362" t="str">
        <f>Sheet1!L364</f>
        <v>Angus</v>
      </c>
      <c r="K362">
        <f>Sheet1!M364</f>
        <v>239</v>
      </c>
      <c r="L362">
        <f>IF(NOT(ISBLANK(Sheet1!P364)),Sheet1!P364,"")</f>
        <v>480</v>
      </c>
      <c r="M362" t="str">
        <f>IF(NOT(ISBLANK(Sheet1!Q364)),Sheet1!Q364,"")</f>
        <v/>
      </c>
      <c r="N362" s="13">
        <f>IF(NOT(ISBLANK(Sheet1!S364)),Sheet1!S364,"")</f>
        <v>30</v>
      </c>
      <c r="O362" t="str">
        <f>IF(NOT(ISBLANK(Sheet1!T364)),Sheet1!T364,"")</f>
        <v/>
      </c>
      <c r="P362" s="13">
        <f>IF(NOT(ISBLANK(Sheet1!V364)),Sheet1!V364,"")</f>
        <v>30</v>
      </c>
      <c r="Q362" t="str">
        <f>IF(NOT(ISBLANK(Sheet1!W364)),Sheet1!W364,"")</f>
        <v/>
      </c>
      <c r="R362" t="str">
        <f>IF(NOT(ISBLANK(Sheet1!J364)),TEXT(Sheet1!J364,"hh:mm"),"")</f>
        <v>07:00</v>
      </c>
      <c r="S362" t="str">
        <f>IF(NOT(ISBLANK(Sheet1!K364)),TEXT(Sheet1!K364,"hh:mm"),"")</f>
        <v>03:00</v>
      </c>
      <c r="T362" t="str">
        <f>IF(NOT(ISBLANK(Sheet1!N364)),TEXT(Sheet1!N364,"hh:mm"),"")</f>
        <v>06:45</v>
      </c>
      <c r="U362" t="str">
        <f>IF(NOT(ISBLANK(Sheet1!O364)),TEXT(Sheet1!O364,"hh:mm"),"")</f>
        <v>03:00</v>
      </c>
      <c r="V362">
        <f>IF(NOT(ISBLANK(Sheet1!X364)),Sheet1!X364,"")</f>
        <v>3319</v>
      </c>
      <c r="W362">
        <f>IF(NOT(ISBLANK(Sheet1!Y364)),Sheet1!Y364,"")</f>
        <v>6</v>
      </c>
      <c r="X362">
        <f>IF(NOT(ISBLANK(Sheet1!Z364)),Sheet1!Z364,"")</f>
        <v>0.2</v>
      </c>
      <c r="Y362">
        <f>IF(NOT(ISBLANK(Sheet1!AA364)),Sheet1!AA364,"")</f>
        <v>2503</v>
      </c>
      <c r="Z362">
        <f>IF(NOT(ISBLANK(Sheet1!AB364)),Sheet1!AB364,"")</f>
        <v>75.400000000000006</v>
      </c>
      <c r="AA362">
        <f>IF(NOT(ISBLANK(Sheet1!AC364)),Sheet1!AC364,"")</f>
        <v>610</v>
      </c>
      <c r="AB362">
        <f>IF(NOT(ISBLANK(Sheet1!AD364)),Sheet1!AD364,"")</f>
        <v>18.399999999999999</v>
      </c>
      <c r="AC362">
        <f>IF(NOT(ISBLANK(Sheet1!AE364)),Sheet1!AE364,"")</f>
        <v>33</v>
      </c>
      <c r="AD362">
        <f>IF(NOT(ISBLANK(Sheet1!AF364)),Sheet1!AF364,"")</f>
        <v>1</v>
      </c>
      <c r="AE362">
        <f>IF(NOT(ISBLANK(Sheet1!AG364)),Sheet1!AG364,"")</f>
        <v>134</v>
      </c>
      <c r="AF362">
        <f>IF(NOT(ISBLANK(Sheet1!AH364)),Sheet1!AH364,"")</f>
        <v>4</v>
      </c>
      <c r="AG362">
        <f>IF(NOT(ISBLANK(Sheet1!AI364)),Sheet1!AI364,"")</f>
        <v>2</v>
      </c>
      <c r="AH362">
        <f>IF(NOT(ISBLANK(Sheet1!AJ364)),Sheet1!AJ364,"")</f>
        <v>0.1</v>
      </c>
      <c r="AI362">
        <f>IF(NOT(ISBLANK(Sheet1!AK364)),Sheet1!AK364,"")</f>
        <v>0</v>
      </c>
      <c r="AJ362">
        <f>IF(NOT(ISBLANK(Sheet1!AL364)),Sheet1!AL364,"")</f>
        <v>0</v>
      </c>
      <c r="AK362">
        <f>IF(NOT(ISBLANK(Sheet1!AM364)),Sheet1!AM364,"")</f>
        <v>30</v>
      </c>
      <c r="AL362">
        <f>IF(NOT(ISBLANK(Sheet1!AN364)),Sheet1!AN364,"")</f>
        <v>0.9</v>
      </c>
      <c r="AM362">
        <f>IF(NOT(ISBLANK(Sheet1!AO364)),Sheet1!AO364,"")</f>
        <v>0</v>
      </c>
      <c r="AN362">
        <f>IF(NOT(ISBLANK(Sheet1!AP364)),Sheet1!AP364,"")</f>
        <v>0</v>
      </c>
      <c r="AO362">
        <f>IF(NOT(ISBLANK(Sheet1!AQ364)),Sheet1!AQ364,"")</f>
        <v>0</v>
      </c>
      <c r="AP362">
        <f>IF(NOT(ISBLANK(Sheet1!AR364)),Sheet1!AR364,"")</f>
        <v>0</v>
      </c>
      <c r="AQ362">
        <f>IF(NOT(ISBLANK(Sheet1!AS364)),Sheet1!AS364,"")</f>
        <v>1</v>
      </c>
      <c r="AR362">
        <f>IF(NOT(ISBLANK(Sheet1!AT364)),Sheet1!AT364,"")</f>
        <v>0</v>
      </c>
      <c r="AS362">
        <f>IF(NOT(ISBLANK(Sheet1!AU364)),Sheet1!AU364,"")</f>
        <v>0</v>
      </c>
      <c r="AT362">
        <f>IF(NOT(ISBLANK(Sheet1!AV364)),Sheet1!AV364,"")</f>
        <v>0</v>
      </c>
      <c r="AU362">
        <f>IF(NOT(ISBLANK(Sheet1!AW364)),Sheet1!AW364,"")</f>
        <v>0</v>
      </c>
      <c r="AV362">
        <f>IF(NOT(ISBLANK(Sheet1!AX364)),Sheet1!AX364,"")</f>
        <v>0</v>
      </c>
      <c r="AW362" t="str">
        <f>IF(NOT(ISBLANK(Sheet1!AZ364)),TEXT(Sheet1!AZ364,"hh:mm"),"")</f>
        <v>07:00</v>
      </c>
      <c r="AX362" t="str">
        <f>IF(NOT(ISBLANK(Sheet1!BA364)),TEXT(Sheet1!BA364,"hh:mm"),"")</f>
        <v>03:00</v>
      </c>
      <c r="AY362" t="str">
        <f>IF(NOT(ISBLANK(Sheet1!BB364)),Sheet1!BB364,"")</f>
        <v/>
      </c>
      <c r="AZ362" t="str">
        <f>IF(NOT(ISBLANK(Sheet1!BC364)),Sheet1!BC364,"")</f>
        <v/>
      </c>
      <c r="BA362" t="str">
        <f>IF(NOT(ISBLANK(Sheet1!BD364)),Sheet1!BD364,"")</f>
        <v/>
      </c>
      <c r="BB362" t="str">
        <f>IF(NOT(ISBLANK(Sheet1!BE364)),Sheet1!BE364,"")</f>
        <v/>
      </c>
      <c r="BC362" t="str">
        <f>IF(NOT(ISBLANK(Sheet1!BF364)),Sheet1!BF364,"")</f>
        <v/>
      </c>
      <c r="BD362" t="str">
        <f>IF(NOT(ISBLANK(Sheet1!BG364)),Sheet1!BG364,"")</f>
        <v/>
      </c>
      <c r="BE362" t="str">
        <f>IF(NOT(ISBLANK(Sheet1!BI364)),TEXT(Sheet1!BI364,"hh:mm"),"")</f>
        <v>06:45</v>
      </c>
      <c r="BF362" t="str">
        <f>IF(NOT(ISBLANK(Sheet1!BJ364)),TEXT(Sheet1!BJ364,"hh:mm"),"")</f>
        <v>03:00</v>
      </c>
      <c r="BG362" t="str">
        <f>IF(NOT(ISBLANK(Sheet1!BK364)),Sheet1!BK364,"")</f>
        <v/>
      </c>
      <c r="BH362" t="str">
        <f>IF(NOT(ISBLANK(Sheet1!BL364)),Sheet1!BL364,"")</f>
        <v/>
      </c>
      <c r="BI362" t="str">
        <f>IF(NOT(ISBLANK(Sheet1!BM364)),Sheet1!BM364,"")</f>
        <v/>
      </c>
      <c r="BJ362" t="str">
        <f>IF(NOT(ISBLANK(Sheet1!BN364)),Sheet1!BN364,"")</f>
        <v/>
      </c>
      <c r="BK362" t="str">
        <f>IF(NOT(ISBLANK(Sheet1!BO364)),Sheet1!BO364,"")</f>
        <v/>
      </c>
      <c r="BL362" t="str">
        <f>IF(NOT(ISBLANK(Sheet1!BP364)),Sheet1!BP364,"")</f>
        <v/>
      </c>
      <c r="BM362">
        <f t="shared" si="5"/>
        <v>480</v>
      </c>
    </row>
    <row r="363" spans="1:65">
      <c r="A363">
        <f>Sheet1!A365</f>
        <v>362</v>
      </c>
      <c r="B363" t="str">
        <f>Sheet1!B365</f>
        <v>PW::PW0646::0120</v>
      </c>
      <c r="C363">
        <f>Sheet1!C365</f>
        <v>38.398330000000001</v>
      </c>
      <c r="D363">
        <f>Sheet1!D365</f>
        <v>-104.69766300000001</v>
      </c>
      <c r="E363" t="str">
        <f>Sheet1!E365</f>
        <v>E Platteville Blvd</v>
      </c>
      <c r="F363" s="8">
        <f>Sheet1!F365</f>
        <v>45167</v>
      </c>
      <c r="G363" s="8">
        <f>Sheet1!G365</f>
        <v>45174</v>
      </c>
      <c r="H363" t="str">
        <f>Sheet1!H365</f>
        <v>E Cholla Dr</v>
      </c>
      <c r="I363">
        <f>Sheet1!I365</f>
        <v>388</v>
      </c>
      <c r="J363" t="str">
        <f>Sheet1!L365</f>
        <v>E Cholla Dr</v>
      </c>
      <c r="K363">
        <f>Sheet1!M365</f>
        <v>415</v>
      </c>
      <c r="L363" t="str">
        <f>IF(NOT(ISBLANK(Sheet1!P365)),Sheet1!P365,"")</f>
        <v/>
      </c>
      <c r="M363">
        <f>IF(NOT(ISBLANK(Sheet1!Q365)),Sheet1!Q365,"")</f>
        <v>803</v>
      </c>
      <c r="N363" s="13">
        <f>IF(NOT(ISBLANK(Sheet1!S365)),Sheet1!S365,"")</f>
        <v>45</v>
      </c>
      <c r="O363">
        <f>IF(NOT(ISBLANK(Sheet1!T365)),Sheet1!T365,"")</f>
        <v>52</v>
      </c>
      <c r="P363" s="13">
        <f>IF(NOT(ISBLANK(Sheet1!V365)),Sheet1!V365,"")</f>
        <v>45</v>
      </c>
      <c r="Q363">
        <f>IF(NOT(ISBLANK(Sheet1!W365)),Sheet1!W365,"")</f>
        <v>51</v>
      </c>
      <c r="R363" t="str">
        <f>IF(NOT(ISBLANK(Sheet1!J365)),TEXT(Sheet1!J365,"hh:mm"),"")</f>
        <v>07:00</v>
      </c>
      <c r="S363" t="str">
        <f>IF(NOT(ISBLANK(Sheet1!K365)),TEXT(Sheet1!K365,"hh:mm"),"")</f>
        <v>04:00</v>
      </c>
      <c r="T363" t="str">
        <f>IF(NOT(ISBLANK(Sheet1!N365)),TEXT(Sheet1!N365,"hh:mm"),"")</f>
        <v>06:00</v>
      </c>
      <c r="U363" t="str">
        <f>IF(NOT(ISBLANK(Sheet1!O365)),TEXT(Sheet1!O365,"hh:mm"),"")</f>
        <v>05:00</v>
      </c>
      <c r="V363" t="str">
        <f>IF(NOT(ISBLANK(Sheet1!X365)),Sheet1!X365,"")</f>
        <v/>
      </c>
      <c r="W363" t="str">
        <f>IF(NOT(ISBLANK(Sheet1!Y365)),Sheet1!Y365,"")</f>
        <v/>
      </c>
      <c r="X363" t="str">
        <f>IF(NOT(ISBLANK(Sheet1!Z365)),Sheet1!Z365,"")</f>
        <v/>
      </c>
      <c r="Y363" t="str">
        <f>IF(NOT(ISBLANK(Sheet1!AA365)),Sheet1!AA365,"")</f>
        <v/>
      </c>
      <c r="Z363" t="str">
        <f>IF(NOT(ISBLANK(Sheet1!AB365)),Sheet1!AB365,"")</f>
        <v/>
      </c>
      <c r="AA363" t="str">
        <f>IF(NOT(ISBLANK(Sheet1!AC365)),Sheet1!AC365,"")</f>
        <v/>
      </c>
      <c r="AB363" t="str">
        <f>IF(NOT(ISBLANK(Sheet1!AD365)),Sheet1!AD365,"")</f>
        <v/>
      </c>
      <c r="AC363" t="str">
        <f>IF(NOT(ISBLANK(Sheet1!AE365)),Sheet1!AE365,"")</f>
        <v/>
      </c>
      <c r="AD363" t="str">
        <f>IF(NOT(ISBLANK(Sheet1!AF365)),Sheet1!AF365,"")</f>
        <v/>
      </c>
      <c r="AE363" t="str">
        <f>IF(NOT(ISBLANK(Sheet1!AG365)),Sheet1!AG365,"")</f>
        <v/>
      </c>
      <c r="AF363" t="str">
        <f>IF(NOT(ISBLANK(Sheet1!AH365)),Sheet1!AH365,"")</f>
        <v/>
      </c>
      <c r="AG363" t="str">
        <f>IF(NOT(ISBLANK(Sheet1!AI365)),Sheet1!AI365,"")</f>
        <v/>
      </c>
      <c r="AH363" t="str">
        <f>IF(NOT(ISBLANK(Sheet1!AJ365)),Sheet1!AJ365,"")</f>
        <v/>
      </c>
      <c r="AI363" t="str">
        <f>IF(NOT(ISBLANK(Sheet1!AK365)),Sheet1!AK365,"")</f>
        <v/>
      </c>
      <c r="AJ363" t="str">
        <f>IF(NOT(ISBLANK(Sheet1!AL365)),Sheet1!AL365,"")</f>
        <v/>
      </c>
      <c r="AK363" t="str">
        <f>IF(NOT(ISBLANK(Sheet1!AM365)),Sheet1!AM365,"")</f>
        <v/>
      </c>
      <c r="AL363" t="str">
        <f>IF(NOT(ISBLANK(Sheet1!AN365)),Sheet1!AN365,"")</f>
        <v/>
      </c>
      <c r="AM363" t="str">
        <f>IF(NOT(ISBLANK(Sheet1!AO365)),Sheet1!AO365,"")</f>
        <v/>
      </c>
      <c r="AN363" t="str">
        <f>IF(NOT(ISBLANK(Sheet1!AP365)),Sheet1!AP365,"")</f>
        <v/>
      </c>
      <c r="AO363" t="str">
        <f>IF(NOT(ISBLANK(Sheet1!AQ365)),Sheet1!AQ365,"")</f>
        <v/>
      </c>
      <c r="AP363" t="str">
        <f>IF(NOT(ISBLANK(Sheet1!AR365)),Sheet1!AR365,"")</f>
        <v/>
      </c>
      <c r="AQ363" t="str">
        <f>IF(NOT(ISBLANK(Sheet1!AS365)),Sheet1!AS365,"")</f>
        <v/>
      </c>
      <c r="AR363" t="str">
        <f>IF(NOT(ISBLANK(Sheet1!AT365)),Sheet1!AT365,"")</f>
        <v/>
      </c>
      <c r="AS363" t="str">
        <f>IF(NOT(ISBLANK(Sheet1!AU365)),Sheet1!AU365,"")</f>
        <v/>
      </c>
      <c r="AT363" t="str">
        <f>IF(NOT(ISBLANK(Sheet1!AV365)),Sheet1!AV365,"")</f>
        <v/>
      </c>
      <c r="AU363" t="str">
        <f>IF(NOT(ISBLANK(Sheet1!AW365)),Sheet1!AW365,"")</f>
        <v/>
      </c>
      <c r="AV363" t="str">
        <f>IF(NOT(ISBLANK(Sheet1!AX365)),Sheet1!AX365,"")</f>
        <v/>
      </c>
      <c r="AW363" t="str">
        <f>IF(NOT(ISBLANK(Sheet1!AZ365)),TEXT(Sheet1!AZ365,"hh:mm"),"")</f>
        <v>07:00</v>
      </c>
      <c r="AX363" t="str">
        <f>IF(NOT(ISBLANK(Sheet1!BA365)),TEXT(Sheet1!BA365,"hh:mm"),"")</f>
        <v>04:00</v>
      </c>
      <c r="AY363">
        <f>IF(NOT(ISBLANK(Sheet1!BB365)),Sheet1!BB365,"")</f>
        <v>4</v>
      </c>
      <c r="AZ363">
        <f>IF(NOT(ISBLANK(Sheet1!BC365)),Sheet1!BC365,"")</f>
        <v>0.1</v>
      </c>
      <c r="BA363">
        <f>IF(NOT(ISBLANK(Sheet1!BD365)),Sheet1!BD365,"")</f>
        <v>2598</v>
      </c>
      <c r="BB363">
        <f>IF(NOT(ISBLANK(Sheet1!BE365)),Sheet1!BE365,"")</f>
        <v>94.2</v>
      </c>
      <c r="BC363">
        <f>IF(NOT(ISBLANK(Sheet1!BF365)),Sheet1!BF365,"")</f>
        <v>157</v>
      </c>
      <c r="BD363">
        <f>IF(NOT(ISBLANK(Sheet1!BG365)),Sheet1!BG365,"")</f>
        <v>5.7</v>
      </c>
      <c r="BE363" t="str">
        <f>IF(NOT(ISBLANK(Sheet1!BI365)),TEXT(Sheet1!BI365,"hh:mm"),"")</f>
        <v>06:00</v>
      </c>
      <c r="BF363" t="str">
        <f>IF(NOT(ISBLANK(Sheet1!BJ365)),TEXT(Sheet1!BJ365,"hh:mm"),"")</f>
        <v>05:00</v>
      </c>
      <c r="BG363">
        <f>IF(NOT(ISBLANK(Sheet1!BK365)),Sheet1!BK365,"")</f>
        <v>3</v>
      </c>
      <c r="BH363">
        <f>IF(NOT(ISBLANK(Sheet1!BL365)),Sheet1!BL365,"")</f>
        <v>0.1</v>
      </c>
      <c r="BI363">
        <f>IF(NOT(ISBLANK(Sheet1!BM365)),Sheet1!BM365,"")</f>
        <v>2797</v>
      </c>
      <c r="BJ363">
        <f>IF(NOT(ISBLANK(Sheet1!BN365)),Sheet1!BN365,"")</f>
        <v>94.6</v>
      </c>
      <c r="BK363">
        <f>IF(NOT(ISBLANK(Sheet1!BO365)),Sheet1!BO365,"")</f>
        <v>156</v>
      </c>
      <c r="BL363">
        <f>IF(NOT(ISBLANK(Sheet1!BP365)),Sheet1!BP365,"")</f>
        <v>5.3</v>
      </c>
      <c r="BM363">
        <f t="shared" si="5"/>
        <v>803</v>
      </c>
    </row>
    <row r="364" spans="1:65">
      <c r="A364">
        <f>Sheet1!A366</f>
        <v>363</v>
      </c>
      <c r="B364" t="str">
        <f>Sheet1!B366</f>
        <v>PW::PW0294::0100</v>
      </c>
      <c r="C364">
        <f>Sheet1!C366</f>
        <v>38.337415</v>
      </c>
      <c r="D364">
        <f>Sheet1!D366</f>
        <v>-104.829573</v>
      </c>
      <c r="E364" t="str">
        <f>Sheet1!E366</f>
        <v>S Escalante Dr</v>
      </c>
      <c r="F364" s="8">
        <f>Sheet1!F366</f>
        <v>45167</v>
      </c>
      <c r="G364" s="8">
        <f>Sheet1!G366</f>
        <v>45174</v>
      </c>
      <c r="H364" t="str">
        <f>Sheet1!H366</f>
        <v>W Arriba Dr</v>
      </c>
      <c r="I364">
        <f>Sheet1!I366</f>
        <v>150</v>
      </c>
      <c r="J364" t="str">
        <f>Sheet1!L366</f>
        <v>W Arriba Dr</v>
      </c>
      <c r="K364">
        <f>Sheet1!M366</f>
        <v>136</v>
      </c>
      <c r="L364" t="str">
        <f>IF(NOT(ISBLANK(Sheet1!P366)),Sheet1!P366,"")</f>
        <v/>
      </c>
      <c r="M364">
        <f>IF(NOT(ISBLANK(Sheet1!Q366)),Sheet1!Q366,"")</f>
        <v>286</v>
      </c>
      <c r="N364" s="13">
        <f>IF(NOT(ISBLANK(Sheet1!S366)),Sheet1!S366,"")</f>
        <v>30</v>
      </c>
      <c r="O364">
        <f>IF(NOT(ISBLANK(Sheet1!T366)),Sheet1!T366,"")</f>
        <v>39</v>
      </c>
      <c r="P364" s="13">
        <f>IF(NOT(ISBLANK(Sheet1!V366)),Sheet1!V366,"")</f>
        <v>30</v>
      </c>
      <c r="Q364">
        <f>IF(NOT(ISBLANK(Sheet1!W366)),Sheet1!W366,"")</f>
        <v>37</v>
      </c>
      <c r="R364" t="str">
        <f>IF(NOT(ISBLANK(Sheet1!J366)),TEXT(Sheet1!J366,"hh:mm"),"")</f>
        <v>07:00</v>
      </c>
      <c r="S364" t="str">
        <f>IF(NOT(ISBLANK(Sheet1!K366)),TEXT(Sheet1!K366,"hh:mm"),"")</f>
        <v>04:00</v>
      </c>
      <c r="T364" t="str">
        <f>IF(NOT(ISBLANK(Sheet1!N366)),TEXT(Sheet1!N366,"hh:mm"),"")</f>
        <v>10:00</v>
      </c>
      <c r="U364" t="str">
        <f>IF(NOT(ISBLANK(Sheet1!O366)),TEXT(Sheet1!O366,"hh:mm"),"")</f>
        <v>04:00</v>
      </c>
      <c r="V364" t="str">
        <f>IF(NOT(ISBLANK(Sheet1!X366)),Sheet1!X366,"")</f>
        <v/>
      </c>
      <c r="W364" t="str">
        <f>IF(NOT(ISBLANK(Sheet1!Y366)),Sheet1!Y366,"")</f>
        <v/>
      </c>
      <c r="X364" t="str">
        <f>IF(NOT(ISBLANK(Sheet1!Z366)),Sheet1!Z366,"")</f>
        <v/>
      </c>
      <c r="Y364" t="str">
        <f>IF(NOT(ISBLANK(Sheet1!AA366)),Sheet1!AA366,"")</f>
        <v/>
      </c>
      <c r="Z364" t="str">
        <f>IF(NOT(ISBLANK(Sheet1!AB366)),Sheet1!AB366,"")</f>
        <v/>
      </c>
      <c r="AA364" t="str">
        <f>IF(NOT(ISBLANK(Sheet1!AC366)),Sheet1!AC366,"")</f>
        <v/>
      </c>
      <c r="AB364" t="str">
        <f>IF(NOT(ISBLANK(Sheet1!AD366)),Sheet1!AD366,"")</f>
        <v/>
      </c>
      <c r="AC364" t="str">
        <f>IF(NOT(ISBLANK(Sheet1!AE366)),Sheet1!AE366,"")</f>
        <v/>
      </c>
      <c r="AD364" t="str">
        <f>IF(NOT(ISBLANK(Sheet1!AF366)),Sheet1!AF366,"")</f>
        <v/>
      </c>
      <c r="AE364" t="str">
        <f>IF(NOT(ISBLANK(Sheet1!AG366)),Sheet1!AG366,"")</f>
        <v/>
      </c>
      <c r="AF364" t="str">
        <f>IF(NOT(ISBLANK(Sheet1!AH366)),Sheet1!AH366,"")</f>
        <v/>
      </c>
      <c r="AG364" t="str">
        <f>IF(NOT(ISBLANK(Sheet1!AI366)),Sheet1!AI366,"")</f>
        <v/>
      </c>
      <c r="AH364" t="str">
        <f>IF(NOT(ISBLANK(Sheet1!AJ366)),Sheet1!AJ366,"")</f>
        <v/>
      </c>
      <c r="AI364" t="str">
        <f>IF(NOT(ISBLANK(Sheet1!AK366)),Sheet1!AK366,"")</f>
        <v/>
      </c>
      <c r="AJ364" t="str">
        <f>IF(NOT(ISBLANK(Sheet1!AL366)),Sheet1!AL366,"")</f>
        <v/>
      </c>
      <c r="AK364" t="str">
        <f>IF(NOT(ISBLANK(Sheet1!AM366)),Sheet1!AM366,"")</f>
        <v/>
      </c>
      <c r="AL364" t="str">
        <f>IF(NOT(ISBLANK(Sheet1!AN366)),Sheet1!AN366,"")</f>
        <v/>
      </c>
      <c r="AM364" t="str">
        <f>IF(NOT(ISBLANK(Sheet1!AO366)),Sheet1!AO366,"")</f>
        <v/>
      </c>
      <c r="AN364" t="str">
        <f>IF(NOT(ISBLANK(Sheet1!AP366)),Sheet1!AP366,"")</f>
        <v/>
      </c>
      <c r="AO364" t="str">
        <f>IF(NOT(ISBLANK(Sheet1!AQ366)),Sheet1!AQ366,"")</f>
        <v/>
      </c>
      <c r="AP364" t="str">
        <f>IF(NOT(ISBLANK(Sheet1!AR366)),Sheet1!AR366,"")</f>
        <v/>
      </c>
      <c r="AQ364" t="str">
        <f>IF(NOT(ISBLANK(Sheet1!AS366)),Sheet1!AS366,"")</f>
        <v/>
      </c>
      <c r="AR364" t="str">
        <f>IF(NOT(ISBLANK(Sheet1!AT366)),Sheet1!AT366,"")</f>
        <v/>
      </c>
      <c r="AS364" t="str">
        <f>IF(NOT(ISBLANK(Sheet1!AU366)),Sheet1!AU366,"")</f>
        <v/>
      </c>
      <c r="AT364" t="str">
        <f>IF(NOT(ISBLANK(Sheet1!AV366)),Sheet1!AV366,"")</f>
        <v/>
      </c>
      <c r="AU364" t="str">
        <f>IF(NOT(ISBLANK(Sheet1!AW366)),Sheet1!AW366,"")</f>
        <v/>
      </c>
      <c r="AV364" t="str">
        <f>IF(NOT(ISBLANK(Sheet1!AX366)),Sheet1!AX366,"")</f>
        <v/>
      </c>
      <c r="AW364" t="str">
        <f>IF(NOT(ISBLANK(Sheet1!AZ366)),TEXT(Sheet1!AZ366,"hh:mm"),"")</f>
        <v>07:00</v>
      </c>
      <c r="AX364" t="str">
        <f>IF(NOT(ISBLANK(Sheet1!BA366)),TEXT(Sheet1!BA366,"hh:mm"),"")</f>
        <v>04:00</v>
      </c>
      <c r="AY364">
        <f>IF(NOT(ISBLANK(Sheet1!BB366)),Sheet1!BB366,"")</f>
        <v>2</v>
      </c>
      <c r="AZ364">
        <f>IF(NOT(ISBLANK(Sheet1!BC366)),Sheet1!BC366,"")</f>
        <v>0.2</v>
      </c>
      <c r="BA364">
        <f>IF(NOT(ISBLANK(Sheet1!BD366)),Sheet1!BD366,"")</f>
        <v>1007</v>
      </c>
      <c r="BB364">
        <f>IF(NOT(ISBLANK(Sheet1!BE366)),Sheet1!BE366,"")</f>
        <v>96.7</v>
      </c>
      <c r="BC364">
        <f>IF(NOT(ISBLANK(Sheet1!BF366)),Sheet1!BF366,"")</f>
        <v>32</v>
      </c>
      <c r="BD364">
        <f>IF(NOT(ISBLANK(Sheet1!BG366)),Sheet1!BG366,"")</f>
        <v>3.1</v>
      </c>
      <c r="BE364" t="str">
        <f>IF(NOT(ISBLANK(Sheet1!BI366)),TEXT(Sheet1!BI366,"hh:mm"),"")</f>
        <v>10:00</v>
      </c>
      <c r="BF364" t="str">
        <f>IF(NOT(ISBLANK(Sheet1!BJ366)),TEXT(Sheet1!BJ366,"hh:mm"),"")</f>
        <v>04:00</v>
      </c>
      <c r="BG364">
        <f>IF(NOT(ISBLANK(Sheet1!BK366)),Sheet1!BK366,"")</f>
        <v>22</v>
      </c>
      <c r="BH364">
        <f>IF(NOT(ISBLANK(Sheet1!BL366)),Sheet1!BL366,"")</f>
        <v>2.2999999999999998</v>
      </c>
      <c r="BI364">
        <f>IF(NOT(ISBLANK(Sheet1!BM366)),Sheet1!BM366,"")</f>
        <v>906</v>
      </c>
      <c r="BJ364">
        <f>IF(NOT(ISBLANK(Sheet1!BN366)),Sheet1!BN366,"")</f>
        <v>95.9</v>
      </c>
      <c r="BK364">
        <f>IF(NOT(ISBLANK(Sheet1!BO366)),Sheet1!BO366,"")</f>
        <v>17</v>
      </c>
      <c r="BL364">
        <f>IF(NOT(ISBLANK(Sheet1!BP366)),Sheet1!BP366,"")</f>
        <v>1.8</v>
      </c>
      <c r="BM364">
        <f t="shared" si="5"/>
        <v>286</v>
      </c>
    </row>
    <row r="365" spans="1:65">
      <c r="A365">
        <f>Sheet1!A367</f>
        <v>364</v>
      </c>
      <c r="B365" t="str">
        <f>Sheet1!B367</f>
        <v>None</v>
      </c>
      <c r="C365">
        <f>Sheet1!C367</f>
        <v>38.383690000000001</v>
      </c>
      <c r="D365">
        <f>Sheet1!D367</f>
        <v>-104.66303000000001</v>
      </c>
      <c r="E365" t="str">
        <f>Sheet1!E367</f>
        <v>N Donna Ln</v>
      </c>
      <c r="F365" s="8">
        <f>Sheet1!F367</f>
        <v>45167</v>
      </c>
      <c r="G365" s="8">
        <f>Sheet1!G367</f>
        <v>45174</v>
      </c>
      <c r="H365" t="str">
        <f>Sheet1!H367</f>
        <v>Purcell Blvd</v>
      </c>
      <c r="I365">
        <f>Sheet1!I367</f>
        <v>0</v>
      </c>
      <c r="J365" t="str">
        <f>Sheet1!L367</f>
        <v>Purcell Blvd</v>
      </c>
      <c r="K365">
        <f>Sheet1!M367</f>
        <v>55</v>
      </c>
      <c r="L365">
        <f>IF(NOT(ISBLANK(Sheet1!P367)),Sheet1!P367,"")</f>
        <v>55</v>
      </c>
      <c r="M365" t="str">
        <f>IF(NOT(ISBLANK(Sheet1!Q367)),Sheet1!Q367,"")</f>
        <v/>
      </c>
      <c r="N365" s="13">
        <f>IF(NOT(ISBLANK(Sheet1!S367)),Sheet1!S367,"")</f>
        <v>30</v>
      </c>
      <c r="O365" t="str">
        <f>IF(NOT(ISBLANK(Sheet1!T367)),Sheet1!T367,"")</f>
        <v/>
      </c>
      <c r="P365" s="13">
        <f>IF(NOT(ISBLANK(Sheet1!V367)),Sheet1!V367,"")</f>
        <v>30</v>
      </c>
      <c r="Q365" t="str">
        <f>IF(NOT(ISBLANK(Sheet1!W367)),Sheet1!W367,"")</f>
        <v/>
      </c>
      <c r="R365" t="str">
        <f>IF(NOT(ISBLANK(Sheet1!J367)),TEXT(Sheet1!J367,"hh:mm"),"")</f>
        <v/>
      </c>
      <c r="S365" t="str">
        <f>IF(NOT(ISBLANK(Sheet1!K367)),TEXT(Sheet1!K367,"hh:mm"),"")</f>
        <v/>
      </c>
      <c r="T365" t="str">
        <f>IF(NOT(ISBLANK(Sheet1!N367)),TEXT(Sheet1!N367,"hh:mm"),"")</f>
        <v>07:00</v>
      </c>
      <c r="U365" t="str">
        <f>IF(NOT(ISBLANK(Sheet1!O367)),TEXT(Sheet1!O367,"hh:mm"),"")</f>
        <v>05:15</v>
      </c>
      <c r="V365" t="str">
        <f>IF(NOT(ISBLANK(Sheet1!X367)),Sheet1!X367,"")</f>
        <v/>
      </c>
      <c r="W365" t="str">
        <f>IF(NOT(ISBLANK(Sheet1!Y367)),Sheet1!Y367,"")</f>
        <v/>
      </c>
      <c r="X365" t="str">
        <f>IF(NOT(ISBLANK(Sheet1!Z367)),Sheet1!Z367,"")</f>
        <v/>
      </c>
      <c r="Y365" t="str">
        <f>IF(NOT(ISBLANK(Sheet1!AA367)),Sheet1!AA367,"")</f>
        <v/>
      </c>
      <c r="Z365" t="str">
        <f>IF(NOT(ISBLANK(Sheet1!AB367)),Sheet1!AB367,"")</f>
        <v/>
      </c>
      <c r="AA365" t="str">
        <f>IF(NOT(ISBLANK(Sheet1!AC367)),Sheet1!AC367,"")</f>
        <v/>
      </c>
      <c r="AB365" t="str">
        <f>IF(NOT(ISBLANK(Sheet1!AD367)),Sheet1!AD367,"")</f>
        <v/>
      </c>
      <c r="AC365" t="str">
        <f>IF(NOT(ISBLANK(Sheet1!AE367)),Sheet1!AE367,"")</f>
        <v/>
      </c>
      <c r="AD365" t="str">
        <f>IF(NOT(ISBLANK(Sheet1!AF367)),Sheet1!AF367,"")</f>
        <v/>
      </c>
      <c r="AE365" t="str">
        <f>IF(NOT(ISBLANK(Sheet1!AG367)),Sheet1!AG367,"")</f>
        <v/>
      </c>
      <c r="AF365" t="str">
        <f>IF(NOT(ISBLANK(Sheet1!AH367)),Sheet1!AH367,"")</f>
        <v/>
      </c>
      <c r="AG365" t="str">
        <f>IF(NOT(ISBLANK(Sheet1!AI367)),Sheet1!AI367,"")</f>
        <v/>
      </c>
      <c r="AH365" t="str">
        <f>IF(NOT(ISBLANK(Sheet1!AJ367)),Sheet1!AJ367,"")</f>
        <v/>
      </c>
      <c r="AI365" t="str">
        <f>IF(NOT(ISBLANK(Sheet1!AK367)),Sheet1!AK367,"")</f>
        <v/>
      </c>
      <c r="AJ365" t="str">
        <f>IF(NOT(ISBLANK(Sheet1!AL367)),Sheet1!AL367,"")</f>
        <v/>
      </c>
      <c r="AK365" t="str">
        <f>IF(NOT(ISBLANK(Sheet1!AM367)),Sheet1!AM367,"")</f>
        <v/>
      </c>
      <c r="AL365" t="str">
        <f>IF(NOT(ISBLANK(Sheet1!AN367)),Sheet1!AN367,"")</f>
        <v/>
      </c>
      <c r="AM365" t="str">
        <f>IF(NOT(ISBLANK(Sheet1!AO367)),Sheet1!AO367,"")</f>
        <v/>
      </c>
      <c r="AN365" t="str">
        <f>IF(NOT(ISBLANK(Sheet1!AP367)),Sheet1!AP367,"")</f>
        <v/>
      </c>
      <c r="AO365" t="str">
        <f>IF(NOT(ISBLANK(Sheet1!AQ367)),Sheet1!AQ367,"")</f>
        <v/>
      </c>
      <c r="AP365" t="str">
        <f>IF(NOT(ISBLANK(Sheet1!AR367)),Sheet1!AR367,"")</f>
        <v/>
      </c>
      <c r="AQ365" t="str">
        <f>IF(NOT(ISBLANK(Sheet1!AS367)),Sheet1!AS367,"")</f>
        <v/>
      </c>
      <c r="AR365" t="str">
        <f>IF(NOT(ISBLANK(Sheet1!AT367)),Sheet1!AT367,"")</f>
        <v/>
      </c>
      <c r="AS365" t="str">
        <f>IF(NOT(ISBLANK(Sheet1!AU367)),Sheet1!AU367,"")</f>
        <v/>
      </c>
      <c r="AT365" t="str">
        <f>IF(NOT(ISBLANK(Sheet1!AV367)),Sheet1!AV367,"")</f>
        <v/>
      </c>
      <c r="AU365" t="str">
        <f>IF(NOT(ISBLANK(Sheet1!AW367)),Sheet1!AW367,"")</f>
        <v/>
      </c>
      <c r="AV365" t="str">
        <f>IF(NOT(ISBLANK(Sheet1!AX367)),Sheet1!AX367,"")</f>
        <v/>
      </c>
      <c r="AW365" t="str">
        <f>IF(NOT(ISBLANK(Sheet1!AZ367)),TEXT(Sheet1!AZ367,"hh:mm"),"")</f>
        <v>00:00</v>
      </c>
      <c r="AX365" t="str">
        <f>IF(NOT(ISBLANK(Sheet1!BA367)),TEXT(Sheet1!BA367,"hh:mm"),"")</f>
        <v>00:00</v>
      </c>
      <c r="AY365" t="str">
        <f>IF(NOT(ISBLANK(Sheet1!BB367)),Sheet1!BB367,"")</f>
        <v/>
      </c>
      <c r="AZ365" t="str">
        <f>IF(NOT(ISBLANK(Sheet1!BC367)),Sheet1!BC367,"")</f>
        <v/>
      </c>
      <c r="BA365" t="str">
        <f>IF(NOT(ISBLANK(Sheet1!BD367)),Sheet1!BD367,"")</f>
        <v/>
      </c>
      <c r="BB365" t="str">
        <f>IF(NOT(ISBLANK(Sheet1!BE367)),Sheet1!BE367,"")</f>
        <v/>
      </c>
      <c r="BC365" t="str">
        <f>IF(NOT(ISBLANK(Sheet1!BF367)),Sheet1!BF367,"")</f>
        <v/>
      </c>
      <c r="BD365" t="str">
        <f>IF(NOT(ISBLANK(Sheet1!BG367)),Sheet1!BG367,"")</f>
        <v/>
      </c>
      <c r="BE365" t="str">
        <f>IF(NOT(ISBLANK(Sheet1!BI367)),TEXT(Sheet1!BI367,"hh:mm"),"")</f>
        <v>07:00</v>
      </c>
      <c r="BF365" t="str">
        <f>IF(NOT(ISBLANK(Sheet1!BJ367)),TEXT(Sheet1!BJ367,"hh:mm"),"")</f>
        <v>05:15</v>
      </c>
      <c r="BG365" t="str">
        <f>IF(NOT(ISBLANK(Sheet1!BK367)),Sheet1!BK367,"")</f>
        <v/>
      </c>
      <c r="BH365" t="str">
        <f>IF(NOT(ISBLANK(Sheet1!BL367)),Sheet1!BL367,"")</f>
        <v/>
      </c>
      <c r="BI365" t="str">
        <f>IF(NOT(ISBLANK(Sheet1!BM367)),Sheet1!BM367,"")</f>
        <v/>
      </c>
      <c r="BJ365" t="str">
        <f>IF(NOT(ISBLANK(Sheet1!BN367)),Sheet1!BN367,"")</f>
        <v/>
      </c>
      <c r="BK365" t="str">
        <f>IF(NOT(ISBLANK(Sheet1!BO367)),Sheet1!BO367,"")</f>
        <v/>
      </c>
      <c r="BL365" t="str">
        <f>IF(NOT(ISBLANK(Sheet1!BP367)),Sheet1!BP367,"")</f>
        <v/>
      </c>
      <c r="BM365">
        <f t="shared" si="5"/>
        <v>55</v>
      </c>
    </row>
    <row r="366" spans="1:65">
      <c r="A366">
        <f>Sheet1!A368</f>
        <v>365</v>
      </c>
      <c r="B366" t="str">
        <f>Sheet1!B368</f>
        <v>None</v>
      </c>
      <c r="C366">
        <f>Sheet1!C368</f>
        <v>38.383310000000002</v>
      </c>
      <c r="D366">
        <f>Sheet1!D368</f>
        <v>-104.66007999999999</v>
      </c>
      <c r="E366" t="str">
        <f>Sheet1!E368</f>
        <v>N Marco Ln</v>
      </c>
      <c r="F366" s="8">
        <f>Sheet1!F368</f>
        <v>45167</v>
      </c>
      <c r="G366" s="8">
        <f>Sheet1!G368</f>
        <v>45174</v>
      </c>
      <c r="H366" t="str">
        <f>Sheet1!H368</f>
        <v>Purcell Blvd</v>
      </c>
      <c r="I366">
        <f>Sheet1!I368</f>
        <v>19</v>
      </c>
      <c r="J366" t="str">
        <f>Sheet1!L368</f>
        <v>Purcell Blvd</v>
      </c>
      <c r="K366">
        <f>Sheet1!M368</f>
        <v>21</v>
      </c>
      <c r="L366">
        <f>IF(NOT(ISBLANK(Sheet1!P368)),Sheet1!P368,"")</f>
        <v>40</v>
      </c>
      <c r="M366" t="str">
        <f>IF(NOT(ISBLANK(Sheet1!Q368)),Sheet1!Q368,"")</f>
        <v/>
      </c>
      <c r="N366" s="13">
        <f>IF(NOT(ISBLANK(Sheet1!S368)),Sheet1!S368,"")</f>
        <v>30</v>
      </c>
      <c r="O366" t="str">
        <f>IF(NOT(ISBLANK(Sheet1!T368)),Sheet1!T368,"")</f>
        <v/>
      </c>
      <c r="P366" s="13">
        <f>IF(NOT(ISBLANK(Sheet1!V368)),Sheet1!V368,"")</f>
        <v>30</v>
      </c>
      <c r="Q366" t="str">
        <f>IF(NOT(ISBLANK(Sheet1!W368)),Sheet1!W368,"")</f>
        <v/>
      </c>
      <c r="R366" t="str">
        <f>IF(NOT(ISBLANK(Sheet1!J368)),TEXT(Sheet1!J368,"hh:mm"),"")</f>
        <v>10:45</v>
      </c>
      <c r="S366" t="str">
        <f>IF(NOT(ISBLANK(Sheet1!K368)),TEXT(Sheet1!K368,"hh:mm"),"")</f>
        <v>01:00</v>
      </c>
      <c r="T366" t="str">
        <f>IF(NOT(ISBLANK(Sheet1!N368)),TEXT(Sheet1!N368,"hh:mm"),"")</f>
        <v>05:45</v>
      </c>
      <c r="U366" t="str">
        <f>IF(NOT(ISBLANK(Sheet1!O368)),TEXT(Sheet1!O368,"hh:mm"),"")</f>
        <v>04:45</v>
      </c>
      <c r="V366">
        <f>IF(NOT(ISBLANK(Sheet1!X368)),Sheet1!X368,"")</f>
        <v>276</v>
      </c>
      <c r="W366">
        <f>IF(NOT(ISBLANK(Sheet1!Y368)),Sheet1!Y368,"")</f>
        <v>0</v>
      </c>
      <c r="X366">
        <f>IF(NOT(ISBLANK(Sheet1!Z368)),Sheet1!Z368,"")</f>
        <v>0</v>
      </c>
      <c r="Y366">
        <f>IF(NOT(ISBLANK(Sheet1!AA368)),Sheet1!AA368,"")</f>
        <v>202</v>
      </c>
      <c r="Z366">
        <f>IF(NOT(ISBLANK(Sheet1!AB368)),Sheet1!AB368,"")</f>
        <v>73.2</v>
      </c>
      <c r="AA366">
        <f>IF(NOT(ISBLANK(Sheet1!AC368)),Sheet1!AC368,"")</f>
        <v>27</v>
      </c>
      <c r="AB366">
        <f>IF(NOT(ISBLANK(Sheet1!AD368)),Sheet1!AD368,"")</f>
        <v>9.8000000000000007</v>
      </c>
      <c r="AC366">
        <f>IF(NOT(ISBLANK(Sheet1!AE368)),Sheet1!AE368,"")</f>
        <v>4</v>
      </c>
      <c r="AD366">
        <f>IF(NOT(ISBLANK(Sheet1!AF368)),Sheet1!AF368,"")</f>
        <v>1.4</v>
      </c>
      <c r="AE366">
        <f>IF(NOT(ISBLANK(Sheet1!AG368)),Sheet1!AG368,"")</f>
        <v>43</v>
      </c>
      <c r="AF366">
        <f>IF(NOT(ISBLANK(Sheet1!AH368)),Sheet1!AH368,"")</f>
        <v>15.6</v>
      </c>
      <c r="AG366">
        <f>IF(NOT(ISBLANK(Sheet1!AI368)),Sheet1!AI368,"")</f>
        <v>0</v>
      </c>
      <c r="AH366">
        <f>IF(NOT(ISBLANK(Sheet1!AJ368)),Sheet1!AJ368,"")</f>
        <v>0</v>
      </c>
      <c r="AI366">
        <f>IF(NOT(ISBLANK(Sheet1!AK368)),Sheet1!AK368,"")</f>
        <v>0</v>
      </c>
      <c r="AJ366">
        <f>IF(NOT(ISBLANK(Sheet1!AL368)),Sheet1!AL368,"")</f>
        <v>0</v>
      </c>
      <c r="AK366">
        <f>IF(NOT(ISBLANK(Sheet1!AM368)),Sheet1!AM368,"")</f>
        <v>0</v>
      </c>
      <c r="AL366">
        <f>IF(NOT(ISBLANK(Sheet1!AN368)),Sheet1!AN368,"")</f>
        <v>0</v>
      </c>
      <c r="AM366">
        <f>IF(NOT(ISBLANK(Sheet1!AO368)),Sheet1!AO368,"")</f>
        <v>0</v>
      </c>
      <c r="AN366">
        <f>IF(NOT(ISBLANK(Sheet1!AP368)),Sheet1!AP368,"")</f>
        <v>0</v>
      </c>
      <c r="AO366">
        <f>IF(NOT(ISBLANK(Sheet1!AQ368)),Sheet1!AQ368,"")</f>
        <v>0</v>
      </c>
      <c r="AP366">
        <f>IF(NOT(ISBLANK(Sheet1!AR368)),Sheet1!AR368,"")</f>
        <v>0</v>
      </c>
      <c r="AQ366">
        <f>IF(NOT(ISBLANK(Sheet1!AS368)),Sheet1!AS368,"")</f>
        <v>0</v>
      </c>
      <c r="AR366">
        <f>IF(NOT(ISBLANK(Sheet1!AT368)),Sheet1!AT368,"")</f>
        <v>0</v>
      </c>
      <c r="AS366">
        <f>IF(NOT(ISBLANK(Sheet1!AU368)),Sheet1!AU368,"")</f>
        <v>0</v>
      </c>
      <c r="AT366">
        <f>IF(NOT(ISBLANK(Sheet1!AV368)),Sheet1!AV368,"")</f>
        <v>0</v>
      </c>
      <c r="AU366">
        <f>IF(NOT(ISBLANK(Sheet1!AW368)),Sheet1!AW368,"")</f>
        <v>0</v>
      </c>
      <c r="AV366">
        <f>IF(NOT(ISBLANK(Sheet1!AX368)),Sheet1!AX368,"")</f>
        <v>0</v>
      </c>
      <c r="AW366" t="str">
        <f>IF(NOT(ISBLANK(Sheet1!AZ368)),TEXT(Sheet1!AZ368,"hh:mm"),"")</f>
        <v>10:45</v>
      </c>
      <c r="AX366" t="str">
        <f>IF(NOT(ISBLANK(Sheet1!BA368)),TEXT(Sheet1!BA368,"hh:mm"),"")</f>
        <v>01:00</v>
      </c>
      <c r="AY366" t="str">
        <f>IF(NOT(ISBLANK(Sheet1!BB368)),Sheet1!BB368,"")</f>
        <v/>
      </c>
      <c r="AZ366" t="str">
        <f>IF(NOT(ISBLANK(Sheet1!BC368)),Sheet1!BC368,"")</f>
        <v/>
      </c>
      <c r="BA366" t="str">
        <f>IF(NOT(ISBLANK(Sheet1!BD368)),Sheet1!BD368,"")</f>
        <v/>
      </c>
      <c r="BB366" t="str">
        <f>IF(NOT(ISBLANK(Sheet1!BE368)),Sheet1!BE368,"")</f>
        <v/>
      </c>
      <c r="BC366" t="str">
        <f>IF(NOT(ISBLANK(Sheet1!BF368)),Sheet1!BF368,"")</f>
        <v/>
      </c>
      <c r="BD366" t="str">
        <f>IF(NOT(ISBLANK(Sheet1!BG368)),Sheet1!BG368,"")</f>
        <v/>
      </c>
      <c r="BE366" t="str">
        <f>IF(NOT(ISBLANK(Sheet1!BI368)),TEXT(Sheet1!BI368,"hh:mm"),"")</f>
        <v>05:45</v>
      </c>
      <c r="BF366" t="str">
        <f>IF(NOT(ISBLANK(Sheet1!BJ368)),TEXT(Sheet1!BJ368,"hh:mm"),"")</f>
        <v>04:45</v>
      </c>
      <c r="BG366" t="str">
        <f>IF(NOT(ISBLANK(Sheet1!BK368)),Sheet1!BK368,"")</f>
        <v/>
      </c>
      <c r="BH366" t="str">
        <f>IF(NOT(ISBLANK(Sheet1!BL368)),Sheet1!BL368,"")</f>
        <v/>
      </c>
      <c r="BI366" t="str">
        <f>IF(NOT(ISBLANK(Sheet1!BM368)),Sheet1!BM368,"")</f>
        <v/>
      </c>
      <c r="BJ366" t="str">
        <f>IF(NOT(ISBLANK(Sheet1!BN368)),Sheet1!BN368,"")</f>
        <v/>
      </c>
      <c r="BK366" t="str">
        <f>IF(NOT(ISBLANK(Sheet1!BO368)),Sheet1!BO368,"")</f>
        <v/>
      </c>
      <c r="BL366" t="str">
        <f>IF(NOT(ISBLANK(Sheet1!BP368)),Sheet1!BP368,"")</f>
        <v/>
      </c>
      <c r="BM366">
        <f t="shared" si="5"/>
        <v>40</v>
      </c>
    </row>
    <row r="367" spans="1:65">
      <c r="A367">
        <f>Sheet1!A369</f>
        <v>366</v>
      </c>
      <c r="B367" t="str">
        <f>Sheet1!B369</f>
        <v>None</v>
      </c>
      <c r="C367">
        <f>Sheet1!C369</f>
        <v>38.383699999999997</v>
      </c>
      <c r="D367">
        <f>Sheet1!D369</f>
        <v>-104.6572</v>
      </c>
      <c r="E367" t="str">
        <f>Sheet1!E369</f>
        <v>N Ginger Ln</v>
      </c>
      <c r="F367" s="8">
        <f>Sheet1!F369</f>
        <v>45167</v>
      </c>
      <c r="G367" s="8">
        <f>Sheet1!G369</f>
        <v>45174</v>
      </c>
      <c r="H367" t="str">
        <f>Sheet1!H369</f>
        <v>Purcell Blvd</v>
      </c>
      <c r="I367">
        <f>Sheet1!I369</f>
        <v>0</v>
      </c>
      <c r="J367" t="str">
        <f>Sheet1!L369</f>
        <v>Purcell Blvd</v>
      </c>
      <c r="K367">
        <f>Sheet1!M369</f>
        <v>0</v>
      </c>
      <c r="L367">
        <f>IF(NOT(ISBLANK(Sheet1!P369)),Sheet1!P369,"")</f>
        <v>0</v>
      </c>
      <c r="M367" t="str">
        <f>IF(NOT(ISBLANK(Sheet1!Q369)),Sheet1!Q369,"")</f>
        <v/>
      </c>
      <c r="N367" s="13" t="str">
        <f>IF(NOT(ISBLANK(Sheet1!S369)),Sheet1!S369,"")</f>
        <v/>
      </c>
      <c r="O367" t="str">
        <f>IF(NOT(ISBLANK(Sheet1!T369)),Sheet1!T369,"")</f>
        <v/>
      </c>
      <c r="P367" s="13">
        <f>IF(NOT(ISBLANK(Sheet1!V369)),Sheet1!V369,"")</f>
        <v>0</v>
      </c>
      <c r="Q367" t="str">
        <f>IF(NOT(ISBLANK(Sheet1!W369)),Sheet1!W369,"")</f>
        <v/>
      </c>
      <c r="R367" t="str">
        <f>IF(NOT(ISBLANK(Sheet1!J369)),TEXT(Sheet1!J369,"hh:mm"),"")</f>
        <v/>
      </c>
      <c r="S367" t="str">
        <f>IF(NOT(ISBLANK(Sheet1!K369)),TEXT(Sheet1!K369,"hh:mm"),"")</f>
        <v/>
      </c>
      <c r="T367" t="str">
        <f>IF(NOT(ISBLANK(Sheet1!N369)),TEXT(Sheet1!N369,"hh:mm"),"")</f>
        <v/>
      </c>
      <c r="U367" t="str">
        <f>IF(NOT(ISBLANK(Sheet1!O369)),TEXT(Sheet1!O369,"hh:mm"),"")</f>
        <v/>
      </c>
      <c r="V367" t="str">
        <f>IF(NOT(ISBLANK(Sheet1!X369)),Sheet1!X369,"")</f>
        <v/>
      </c>
      <c r="W367" t="str">
        <f>IF(NOT(ISBLANK(Sheet1!Y369)),Sheet1!Y369,"")</f>
        <v/>
      </c>
      <c r="X367" t="str">
        <f>IF(NOT(ISBLANK(Sheet1!Z369)),Sheet1!Z369,"")</f>
        <v/>
      </c>
      <c r="Y367" t="str">
        <f>IF(NOT(ISBLANK(Sheet1!AA369)),Sheet1!AA369,"")</f>
        <v/>
      </c>
      <c r="Z367" t="str">
        <f>IF(NOT(ISBLANK(Sheet1!AB369)),Sheet1!AB369,"")</f>
        <v/>
      </c>
      <c r="AA367" t="str">
        <f>IF(NOT(ISBLANK(Sheet1!AC369)),Sheet1!AC369,"")</f>
        <v/>
      </c>
      <c r="AB367" t="str">
        <f>IF(NOT(ISBLANK(Sheet1!AD369)),Sheet1!AD369,"")</f>
        <v/>
      </c>
      <c r="AC367" t="str">
        <f>IF(NOT(ISBLANK(Sheet1!AE369)),Sheet1!AE369,"")</f>
        <v/>
      </c>
      <c r="AD367" t="str">
        <f>IF(NOT(ISBLANK(Sheet1!AF369)),Sheet1!AF369,"")</f>
        <v/>
      </c>
      <c r="AE367" t="str">
        <f>IF(NOT(ISBLANK(Sheet1!AG369)),Sheet1!AG369,"")</f>
        <v/>
      </c>
      <c r="AF367" t="str">
        <f>IF(NOT(ISBLANK(Sheet1!AH369)),Sheet1!AH369,"")</f>
        <v/>
      </c>
      <c r="AG367" t="str">
        <f>IF(NOT(ISBLANK(Sheet1!AI369)),Sheet1!AI369,"")</f>
        <v/>
      </c>
      <c r="AH367" t="str">
        <f>IF(NOT(ISBLANK(Sheet1!AJ369)),Sheet1!AJ369,"")</f>
        <v/>
      </c>
      <c r="AI367" t="str">
        <f>IF(NOT(ISBLANK(Sheet1!AK369)),Sheet1!AK369,"")</f>
        <v/>
      </c>
      <c r="AJ367" t="str">
        <f>IF(NOT(ISBLANK(Sheet1!AL369)),Sheet1!AL369,"")</f>
        <v/>
      </c>
      <c r="AK367" t="str">
        <f>IF(NOT(ISBLANK(Sheet1!AM369)),Sheet1!AM369,"")</f>
        <v/>
      </c>
      <c r="AL367" t="str">
        <f>IF(NOT(ISBLANK(Sheet1!AN369)),Sheet1!AN369,"")</f>
        <v/>
      </c>
      <c r="AM367" t="str">
        <f>IF(NOT(ISBLANK(Sheet1!AO369)),Sheet1!AO369,"")</f>
        <v/>
      </c>
      <c r="AN367" t="str">
        <f>IF(NOT(ISBLANK(Sheet1!AP369)),Sheet1!AP369,"")</f>
        <v/>
      </c>
      <c r="AO367" t="str">
        <f>IF(NOT(ISBLANK(Sheet1!AQ369)),Sheet1!AQ369,"")</f>
        <v/>
      </c>
      <c r="AP367" t="str">
        <f>IF(NOT(ISBLANK(Sheet1!AR369)),Sheet1!AR369,"")</f>
        <v/>
      </c>
      <c r="AQ367" t="str">
        <f>IF(NOT(ISBLANK(Sheet1!AS369)),Sheet1!AS369,"")</f>
        <v/>
      </c>
      <c r="AR367" t="str">
        <f>IF(NOT(ISBLANK(Sheet1!AT369)),Sheet1!AT369,"")</f>
        <v/>
      </c>
      <c r="AS367" t="str">
        <f>IF(NOT(ISBLANK(Sheet1!AU369)),Sheet1!AU369,"")</f>
        <v/>
      </c>
      <c r="AT367" t="str">
        <f>IF(NOT(ISBLANK(Sheet1!AV369)),Sheet1!AV369,"")</f>
        <v/>
      </c>
      <c r="AU367" t="str">
        <f>IF(NOT(ISBLANK(Sheet1!AW369)),Sheet1!AW369,"")</f>
        <v/>
      </c>
      <c r="AV367" t="str">
        <f>IF(NOT(ISBLANK(Sheet1!AX369)),Sheet1!AX369,"")</f>
        <v/>
      </c>
      <c r="AW367" t="str">
        <f>IF(NOT(ISBLANK(Sheet1!AZ369)),TEXT(Sheet1!AZ369,"hh:mm"),"")</f>
        <v>00:00</v>
      </c>
      <c r="AX367" t="str">
        <f>IF(NOT(ISBLANK(Sheet1!BA369)),TEXT(Sheet1!BA369,"hh:mm"),"")</f>
        <v>00:00</v>
      </c>
      <c r="AY367" t="str">
        <f>IF(NOT(ISBLANK(Sheet1!BB369)),Sheet1!BB369,"")</f>
        <v/>
      </c>
      <c r="AZ367" t="str">
        <f>IF(NOT(ISBLANK(Sheet1!BC369)),Sheet1!BC369,"")</f>
        <v/>
      </c>
      <c r="BA367" t="str">
        <f>IF(NOT(ISBLANK(Sheet1!BD369)),Sheet1!BD369,"")</f>
        <v/>
      </c>
      <c r="BB367" t="str">
        <f>IF(NOT(ISBLANK(Sheet1!BE369)),Sheet1!BE369,"")</f>
        <v/>
      </c>
      <c r="BC367" t="str">
        <f>IF(NOT(ISBLANK(Sheet1!BF369)),Sheet1!BF369,"")</f>
        <v/>
      </c>
      <c r="BD367" t="str">
        <f>IF(NOT(ISBLANK(Sheet1!BG369)),Sheet1!BG369,"")</f>
        <v/>
      </c>
      <c r="BE367" t="str">
        <f>IF(NOT(ISBLANK(Sheet1!BI369)),TEXT(Sheet1!BI369,"hh:mm"),"")</f>
        <v>00:00</v>
      </c>
      <c r="BF367" t="str">
        <f>IF(NOT(ISBLANK(Sheet1!BJ369)),TEXT(Sheet1!BJ369,"hh:mm"),"")</f>
        <v>00:00</v>
      </c>
      <c r="BG367" t="str">
        <f>IF(NOT(ISBLANK(Sheet1!BK369)),Sheet1!BK369,"")</f>
        <v/>
      </c>
      <c r="BH367" t="str">
        <f>IF(NOT(ISBLANK(Sheet1!BL369)),Sheet1!BL369,"")</f>
        <v/>
      </c>
      <c r="BI367" t="str">
        <f>IF(NOT(ISBLANK(Sheet1!BM369)),Sheet1!BM369,"")</f>
        <v/>
      </c>
      <c r="BJ367" t="str">
        <f>IF(NOT(ISBLANK(Sheet1!BN369)),Sheet1!BN369,"")</f>
        <v/>
      </c>
      <c r="BK367" t="str">
        <f>IF(NOT(ISBLANK(Sheet1!BO369)),Sheet1!BO369,"")</f>
        <v/>
      </c>
      <c r="BL367" t="str">
        <f>IF(NOT(ISBLANK(Sheet1!BP369)),Sheet1!BP369,"")</f>
        <v/>
      </c>
      <c r="BM367">
        <f t="shared" si="5"/>
        <v>0</v>
      </c>
    </row>
    <row r="368" spans="1:65">
      <c r="A368">
        <f>Sheet1!A370</f>
        <v>367</v>
      </c>
      <c r="B368" t="str">
        <f>Sheet1!B370</f>
        <v>None</v>
      </c>
      <c r="C368">
        <f>Sheet1!C370</f>
        <v>38.384805999999998</v>
      </c>
      <c r="D368">
        <f>Sheet1!D370</f>
        <v>-104.650972</v>
      </c>
      <c r="E368" t="str">
        <f>Sheet1!E370</f>
        <v>N Rising Sun Pl</v>
      </c>
      <c r="F368" s="8">
        <f>Sheet1!F370</f>
        <v>45167</v>
      </c>
      <c r="G368" s="8">
        <f>Sheet1!G370</f>
        <v>45174</v>
      </c>
      <c r="H368" t="str">
        <f>Sheet1!H370</f>
        <v>Purcell Blvd</v>
      </c>
      <c r="I368">
        <f>Sheet1!I370</f>
        <v>11</v>
      </c>
      <c r="J368" t="str">
        <f>Sheet1!L370</f>
        <v>Purcell Blvd</v>
      </c>
      <c r="K368">
        <f>Sheet1!M370</f>
        <v>8</v>
      </c>
      <c r="L368">
        <f>IF(NOT(ISBLANK(Sheet1!P370)),Sheet1!P370,"")</f>
        <v>19</v>
      </c>
      <c r="M368" t="str">
        <f>IF(NOT(ISBLANK(Sheet1!Q370)),Sheet1!Q370,"")</f>
        <v/>
      </c>
      <c r="N368" s="13">
        <f>IF(NOT(ISBLANK(Sheet1!S370)),Sheet1!S370,"")</f>
        <v>30</v>
      </c>
      <c r="O368" t="str">
        <f>IF(NOT(ISBLANK(Sheet1!T370)),Sheet1!T370,"")</f>
        <v/>
      </c>
      <c r="P368" s="13">
        <f>IF(NOT(ISBLANK(Sheet1!V370)),Sheet1!V370,"")</f>
        <v>30</v>
      </c>
      <c r="Q368" t="str">
        <f>IF(NOT(ISBLANK(Sheet1!W370)),Sheet1!W370,"")</f>
        <v/>
      </c>
      <c r="R368" t="str">
        <f>IF(NOT(ISBLANK(Sheet1!J370)),TEXT(Sheet1!J370,"hh:mm"),"")</f>
        <v>11:00</v>
      </c>
      <c r="S368" t="str">
        <f>IF(NOT(ISBLANK(Sheet1!K370)),TEXT(Sheet1!K370,"hh:mm"),"")</f>
        <v>04:30</v>
      </c>
      <c r="T368" t="str">
        <f>IF(NOT(ISBLANK(Sheet1!N370)),TEXT(Sheet1!N370,"hh:mm"),"")</f>
        <v>05:15</v>
      </c>
      <c r="U368" t="str">
        <f>IF(NOT(ISBLANK(Sheet1!O370)),TEXT(Sheet1!O370,"hh:mm"),"")</f>
        <v>01:15</v>
      </c>
      <c r="V368">
        <f>IF(NOT(ISBLANK(Sheet1!X370)),Sheet1!X370,"")</f>
        <v>127</v>
      </c>
      <c r="W368">
        <f>IF(NOT(ISBLANK(Sheet1!Y370)),Sheet1!Y370,"")</f>
        <v>1</v>
      </c>
      <c r="X368">
        <f>IF(NOT(ISBLANK(Sheet1!Z370)),Sheet1!Z370,"")</f>
        <v>0.8</v>
      </c>
      <c r="Y368">
        <f>IF(NOT(ISBLANK(Sheet1!AA370)),Sheet1!AA370,"")</f>
        <v>65</v>
      </c>
      <c r="Z368">
        <f>IF(NOT(ISBLANK(Sheet1!AB370)),Sheet1!AB370,"")</f>
        <v>51.2</v>
      </c>
      <c r="AA368">
        <f>IF(NOT(ISBLANK(Sheet1!AC370)),Sheet1!AC370,"")</f>
        <v>48</v>
      </c>
      <c r="AB368">
        <f>IF(NOT(ISBLANK(Sheet1!AD370)),Sheet1!AD370,"")</f>
        <v>37.799999999999997</v>
      </c>
      <c r="AC368">
        <f>IF(NOT(ISBLANK(Sheet1!AE370)),Sheet1!AE370,"")</f>
        <v>1</v>
      </c>
      <c r="AD368">
        <f>IF(NOT(ISBLANK(Sheet1!AF370)),Sheet1!AF370,"")</f>
        <v>0.8</v>
      </c>
      <c r="AE368">
        <f>IF(NOT(ISBLANK(Sheet1!AG370)),Sheet1!AG370,"")</f>
        <v>10</v>
      </c>
      <c r="AF368">
        <f>IF(NOT(ISBLANK(Sheet1!AH370)),Sheet1!AH370,"")</f>
        <v>7.9</v>
      </c>
      <c r="AG368">
        <f>IF(NOT(ISBLANK(Sheet1!AI370)),Sheet1!AI370,"")</f>
        <v>2</v>
      </c>
      <c r="AH368">
        <f>IF(NOT(ISBLANK(Sheet1!AJ370)),Sheet1!AJ370,"")</f>
        <v>1.6</v>
      </c>
      <c r="AI368">
        <f>IF(NOT(ISBLANK(Sheet1!AK370)),Sheet1!AK370,"")</f>
        <v>0</v>
      </c>
      <c r="AJ368">
        <f>IF(NOT(ISBLANK(Sheet1!AL370)),Sheet1!AL370,"")</f>
        <v>0</v>
      </c>
      <c r="AK368">
        <f>IF(NOT(ISBLANK(Sheet1!AM370)),Sheet1!AM370,"")</f>
        <v>0</v>
      </c>
      <c r="AL368">
        <f>IF(NOT(ISBLANK(Sheet1!AN370)),Sheet1!AN370,"")</f>
        <v>0</v>
      </c>
      <c r="AM368">
        <f>IF(NOT(ISBLANK(Sheet1!AO370)),Sheet1!AO370,"")</f>
        <v>0</v>
      </c>
      <c r="AN368">
        <f>IF(NOT(ISBLANK(Sheet1!AP370)),Sheet1!AP370,"")</f>
        <v>0</v>
      </c>
      <c r="AO368">
        <f>IF(NOT(ISBLANK(Sheet1!AQ370)),Sheet1!AQ370,"")</f>
        <v>0</v>
      </c>
      <c r="AP368">
        <f>IF(NOT(ISBLANK(Sheet1!AR370)),Sheet1!AR370,"")</f>
        <v>0</v>
      </c>
      <c r="AQ368">
        <f>IF(NOT(ISBLANK(Sheet1!AS370)),Sheet1!AS370,"")</f>
        <v>0</v>
      </c>
      <c r="AR368">
        <f>IF(NOT(ISBLANK(Sheet1!AT370)),Sheet1!AT370,"")</f>
        <v>0</v>
      </c>
      <c r="AS368">
        <f>IF(NOT(ISBLANK(Sheet1!AU370)),Sheet1!AU370,"")</f>
        <v>0</v>
      </c>
      <c r="AT368">
        <f>IF(NOT(ISBLANK(Sheet1!AV370)),Sheet1!AV370,"")</f>
        <v>0</v>
      </c>
      <c r="AU368">
        <f>IF(NOT(ISBLANK(Sheet1!AW370)),Sheet1!AW370,"")</f>
        <v>0</v>
      </c>
      <c r="AV368">
        <f>IF(NOT(ISBLANK(Sheet1!AX370)),Sheet1!AX370,"")</f>
        <v>0</v>
      </c>
      <c r="AW368" t="str">
        <f>IF(NOT(ISBLANK(Sheet1!AZ370)),TEXT(Sheet1!AZ370,"hh:mm"),"")</f>
        <v>11:00</v>
      </c>
      <c r="AX368" t="str">
        <f>IF(NOT(ISBLANK(Sheet1!BA370)),TEXT(Sheet1!BA370,"hh:mm"),"")</f>
        <v>04:30</v>
      </c>
      <c r="AY368" t="str">
        <f>IF(NOT(ISBLANK(Sheet1!BB370)),Sheet1!BB370,"")</f>
        <v/>
      </c>
      <c r="AZ368" t="str">
        <f>IF(NOT(ISBLANK(Sheet1!BC370)),Sheet1!BC370,"")</f>
        <v/>
      </c>
      <c r="BA368" t="str">
        <f>IF(NOT(ISBLANK(Sheet1!BD370)),Sheet1!BD370,"")</f>
        <v/>
      </c>
      <c r="BB368" t="str">
        <f>IF(NOT(ISBLANK(Sheet1!BE370)),Sheet1!BE370,"")</f>
        <v/>
      </c>
      <c r="BC368" t="str">
        <f>IF(NOT(ISBLANK(Sheet1!BF370)),Sheet1!BF370,"")</f>
        <v/>
      </c>
      <c r="BD368" t="str">
        <f>IF(NOT(ISBLANK(Sheet1!BG370)),Sheet1!BG370,"")</f>
        <v/>
      </c>
      <c r="BE368" t="str">
        <f>IF(NOT(ISBLANK(Sheet1!BI370)),TEXT(Sheet1!BI370,"hh:mm"),"")</f>
        <v>05:15</v>
      </c>
      <c r="BF368" t="str">
        <f>IF(NOT(ISBLANK(Sheet1!BJ370)),TEXT(Sheet1!BJ370,"hh:mm"),"")</f>
        <v>01:15</v>
      </c>
      <c r="BG368" t="str">
        <f>IF(NOT(ISBLANK(Sheet1!BK370)),Sheet1!BK370,"")</f>
        <v/>
      </c>
      <c r="BH368" t="str">
        <f>IF(NOT(ISBLANK(Sheet1!BL370)),Sheet1!BL370,"")</f>
        <v/>
      </c>
      <c r="BI368" t="str">
        <f>IF(NOT(ISBLANK(Sheet1!BM370)),Sheet1!BM370,"")</f>
        <v/>
      </c>
      <c r="BJ368" t="str">
        <f>IF(NOT(ISBLANK(Sheet1!BN370)),Sheet1!BN370,"")</f>
        <v/>
      </c>
      <c r="BK368" t="str">
        <f>IF(NOT(ISBLANK(Sheet1!BO370)),Sheet1!BO370,"")</f>
        <v/>
      </c>
      <c r="BL368" t="str">
        <f>IF(NOT(ISBLANK(Sheet1!BP370)),Sheet1!BP370,"")</f>
        <v/>
      </c>
      <c r="BM368">
        <f t="shared" si="5"/>
        <v>19</v>
      </c>
    </row>
    <row r="369" spans="1:65">
      <c r="A369">
        <f>Sheet1!A371</f>
        <v>368</v>
      </c>
      <c r="B369" t="str">
        <f>Sheet1!B371</f>
        <v>None</v>
      </c>
      <c r="C369">
        <f>Sheet1!C371</f>
        <v>38.384971999999998</v>
      </c>
      <c r="D369">
        <f>Sheet1!D371</f>
        <v>-104.654056</v>
      </c>
      <c r="E369" t="str">
        <f>Sheet1!E371</f>
        <v>N BuckBoard Ln</v>
      </c>
      <c r="F369" s="8">
        <f>Sheet1!F371</f>
        <v>45167</v>
      </c>
      <c r="G369" s="8">
        <f>Sheet1!G371</f>
        <v>45174</v>
      </c>
      <c r="H369" t="str">
        <f>Sheet1!H371</f>
        <v>Purcell Blvd</v>
      </c>
      <c r="I369">
        <f>Sheet1!I371</f>
        <v>19</v>
      </c>
      <c r="J369" t="str">
        <f>Sheet1!L371</f>
        <v>Purcell Blvd</v>
      </c>
      <c r="K369">
        <f>Sheet1!M371</f>
        <v>19</v>
      </c>
      <c r="L369">
        <f>IF(NOT(ISBLANK(Sheet1!P371)),Sheet1!P371,"")</f>
        <v>38</v>
      </c>
      <c r="M369" t="str">
        <f>IF(NOT(ISBLANK(Sheet1!Q371)),Sheet1!Q371,"")</f>
        <v/>
      </c>
      <c r="N369" s="13">
        <f>IF(NOT(ISBLANK(Sheet1!S371)),Sheet1!S371,"")</f>
        <v>30</v>
      </c>
      <c r="O369" t="str">
        <f>IF(NOT(ISBLANK(Sheet1!T371)),Sheet1!T371,"")</f>
        <v/>
      </c>
      <c r="P369" s="13">
        <f>IF(NOT(ISBLANK(Sheet1!V371)),Sheet1!V371,"")</f>
        <v>30</v>
      </c>
      <c r="Q369" t="str">
        <f>IF(NOT(ISBLANK(Sheet1!W371)),Sheet1!W371,"")</f>
        <v/>
      </c>
      <c r="R369" t="str">
        <f>IF(NOT(ISBLANK(Sheet1!J371)),TEXT(Sheet1!J371,"hh:mm"),"")</f>
        <v>10:45</v>
      </c>
      <c r="S369" t="str">
        <f>IF(NOT(ISBLANK(Sheet1!K371)),TEXT(Sheet1!K371,"hh:mm"),"")</f>
        <v>02:15</v>
      </c>
      <c r="T369" t="str">
        <f>IF(NOT(ISBLANK(Sheet1!N371)),TEXT(Sheet1!N371,"hh:mm"),"")</f>
        <v>11:00</v>
      </c>
      <c r="U369" t="str">
        <f>IF(NOT(ISBLANK(Sheet1!O371)),TEXT(Sheet1!O371,"hh:mm"),"")</f>
        <v>12:00</v>
      </c>
      <c r="V369">
        <f>IF(NOT(ISBLANK(Sheet1!X371)),Sheet1!X371,"")</f>
        <v>257</v>
      </c>
      <c r="W369">
        <f>IF(NOT(ISBLANK(Sheet1!Y371)),Sheet1!Y371,"")</f>
        <v>0</v>
      </c>
      <c r="X369">
        <f>IF(NOT(ISBLANK(Sheet1!Z371)),Sheet1!Z371,"")</f>
        <v>0</v>
      </c>
      <c r="Y369">
        <f>IF(NOT(ISBLANK(Sheet1!AA371)),Sheet1!AA371,"")</f>
        <v>204</v>
      </c>
      <c r="Z369">
        <f>IF(NOT(ISBLANK(Sheet1!AB371)),Sheet1!AB371,"")</f>
        <v>79.400000000000006</v>
      </c>
      <c r="AA369">
        <f>IF(NOT(ISBLANK(Sheet1!AC371)),Sheet1!AC371,"")</f>
        <v>38</v>
      </c>
      <c r="AB369">
        <f>IF(NOT(ISBLANK(Sheet1!AD371)),Sheet1!AD371,"")</f>
        <v>14.8</v>
      </c>
      <c r="AC369">
        <f>IF(NOT(ISBLANK(Sheet1!AE371)),Sheet1!AE371,"")</f>
        <v>0</v>
      </c>
      <c r="AD369">
        <f>IF(NOT(ISBLANK(Sheet1!AF371)),Sheet1!AF371,"")</f>
        <v>0</v>
      </c>
      <c r="AE369">
        <f>IF(NOT(ISBLANK(Sheet1!AG371)),Sheet1!AG371,"")</f>
        <v>13</v>
      </c>
      <c r="AF369">
        <f>IF(NOT(ISBLANK(Sheet1!AH371)),Sheet1!AH371,"")</f>
        <v>5.0999999999999996</v>
      </c>
      <c r="AG369">
        <f>IF(NOT(ISBLANK(Sheet1!AI371)),Sheet1!AI371,"")</f>
        <v>2</v>
      </c>
      <c r="AH369">
        <f>IF(NOT(ISBLANK(Sheet1!AJ371)),Sheet1!AJ371,"")</f>
        <v>0.8</v>
      </c>
      <c r="AI369">
        <f>IF(NOT(ISBLANK(Sheet1!AK371)),Sheet1!AK371,"")</f>
        <v>0</v>
      </c>
      <c r="AJ369">
        <f>IF(NOT(ISBLANK(Sheet1!AL371)),Sheet1!AL371,"")</f>
        <v>0</v>
      </c>
      <c r="AK369">
        <f>IF(NOT(ISBLANK(Sheet1!AM371)),Sheet1!AM371,"")</f>
        <v>0</v>
      </c>
      <c r="AL369">
        <f>IF(NOT(ISBLANK(Sheet1!AN371)),Sheet1!AN371,"")</f>
        <v>0</v>
      </c>
      <c r="AM369">
        <f>IF(NOT(ISBLANK(Sheet1!AO371)),Sheet1!AO371,"")</f>
        <v>0</v>
      </c>
      <c r="AN369">
        <f>IF(NOT(ISBLANK(Sheet1!AP371)),Sheet1!AP371,"")</f>
        <v>0</v>
      </c>
      <c r="AO369">
        <f>IF(NOT(ISBLANK(Sheet1!AQ371)),Sheet1!AQ371,"")</f>
        <v>0</v>
      </c>
      <c r="AP369">
        <f>IF(NOT(ISBLANK(Sheet1!AR371)),Sheet1!AR371,"")</f>
        <v>0</v>
      </c>
      <c r="AQ369">
        <f>IF(NOT(ISBLANK(Sheet1!AS371)),Sheet1!AS371,"")</f>
        <v>0</v>
      </c>
      <c r="AR369">
        <f>IF(NOT(ISBLANK(Sheet1!AT371)),Sheet1!AT371,"")</f>
        <v>0</v>
      </c>
      <c r="AS369">
        <f>IF(NOT(ISBLANK(Sheet1!AU371)),Sheet1!AU371,"")</f>
        <v>0</v>
      </c>
      <c r="AT369">
        <f>IF(NOT(ISBLANK(Sheet1!AV371)),Sheet1!AV371,"")</f>
        <v>0</v>
      </c>
      <c r="AU369">
        <f>IF(NOT(ISBLANK(Sheet1!AW371)),Sheet1!AW371,"")</f>
        <v>0</v>
      </c>
      <c r="AV369">
        <f>IF(NOT(ISBLANK(Sheet1!AX371)),Sheet1!AX371,"")</f>
        <v>0</v>
      </c>
      <c r="AW369" t="str">
        <f>IF(NOT(ISBLANK(Sheet1!AZ371)),TEXT(Sheet1!AZ371,"hh:mm"),"")</f>
        <v>10:45</v>
      </c>
      <c r="AX369" t="str">
        <f>IF(NOT(ISBLANK(Sheet1!BA371)),TEXT(Sheet1!BA371,"hh:mm"),"")</f>
        <v>02:15</v>
      </c>
      <c r="AY369" t="str">
        <f>IF(NOT(ISBLANK(Sheet1!BB371)),Sheet1!BB371,"")</f>
        <v/>
      </c>
      <c r="AZ369" t="str">
        <f>IF(NOT(ISBLANK(Sheet1!BC371)),Sheet1!BC371,"")</f>
        <v/>
      </c>
      <c r="BA369" t="str">
        <f>IF(NOT(ISBLANK(Sheet1!BD371)),Sheet1!BD371,"")</f>
        <v/>
      </c>
      <c r="BB369" t="str">
        <f>IF(NOT(ISBLANK(Sheet1!BE371)),Sheet1!BE371,"")</f>
        <v/>
      </c>
      <c r="BC369" t="str">
        <f>IF(NOT(ISBLANK(Sheet1!BF371)),Sheet1!BF371,"")</f>
        <v/>
      </c>
      <c r="BD369" t="str">
        <f>IF(NOT(ISBLANK(Sheet1!BG371)),Sheet1!BG371,"")</f>
        <v/>
      </c>
      <c r="BE369" t="str">
        <f>IF(NOT(ISBLANK(Sheet1!BI371)),TEXT(Sheet1!BI371,"hh:mm"),"")</f>
        <v>11:00</v>
      </c>
      <c r="BF369" t="str">
        <f>IF(NOT(ISBLANK(Sheet1!BJ371)),TEXT(Sheet1!BJ371,"hh:mm"),"")</f>
        <v>12:00</v>
      </c>
      <c r="BG369" t="str">
        <f>IF(NOT(ISBLANK(Sheet1!BK371)),Sheet1!BK371,"")</f>
        <v/>
      </c>
      <c r="BH369" t="str">
        <f>IF(NOT(ISBLANK(Sheet1!BL371)),Sheet1!BL371,"")</f>
        <v/>
      </c>
      <c r="BI369" t="str">
        <f>IF(NOT(ISBLANK(Sheet1!BM371)),Sheet1!BM371,"")</f>
        <v/>
      </c>
      <c r="BJ369" t="str">
        <f>IF(NOT(ISBLANK(Sheet1!BN371)),Sheet1!BN371,"")</f>
        <v/>
      </c>
      <c r="BK369" t="str">
        <f>IF(NOT(ISBLANK(Sheet1!BO371)),Sheet1!BO371,"")</f>
        <v/>
      </c>
      <c r="BL369" t="str">
        <f>IF(NOT(ISBLANK(Sheet1!BP371)),Sheet1!BP371,"")</f>
        <v/>
      </c>
      <c r="BM369">
        <f t="shared" si="5"/>
        <v>38</v>
      </c>
    </row>
    <row r="370" spans="1:65">
      <c r="A370">
        <f>Sheet1!A372</f>
        <v>369</v>
      </c>
      <c r="B370" t="str">
        <f>Sheet1!B372</f>
        <v>PW::PW0427::0200</v>
      </c>
      <c r="C370">
        <f>Sheet1!C372</f>
        <v>38.319189999999999</v>
      </c>
      <c r="D370">
        <f>Sheet1!D372</f>
        <v>-104.73759</v>
      </c>
      <c r="E370" t="str">
        <f>Sheet1!E372</f>
        <v>E Idaho Springs Dr</v>
      </c>
      <c r="F370" s="8">
        <f>Sheet1!F372</f>
        <v>45169</v>
      </c>
      <c r="G370" s="8">
        <f>Sheet1!G372</f>
        <v>45176</v>
      </c>
      <c r="H370" t="str">
        <f>Sheet1!H372</f>
        <v>Joe Martinez</v>
      </c>
      <c r="I370">
        <f>Sheet1!I372</f>
        <v>0</v>
      </c>
      <c r="J370" t="str">
        <f>Sheet1!L372</f>
        <v>Joe Martinez</v>
      </c>
      <c r="K370">
        <f>Sheet1!M372</f>
        <v>234</v>
      </c>
      <c r="L370">
        <f>IF(NOT(ISBLANK(Sheet1!P372)),Sheet1!P372,"")</f>
        <v>234</v>
      </c>
      <c r="M370" t="str">
        <f>IF(NOT(ISBLANK(Sheet1!Q372)),Sheet1!Q372,"")</f>
        <v/>
      </c>
      <c r="N370" s="13">
        <f>IF(NOT(ISBLANK(Sheet1!S372)),Sheet1!S372,"")</f>
        <v>30</v>
      </c>
      <c r="O370" t="str">
        <f>IF(NOT(ISBLANK(Sheet1!T372)),Sheet1!T372,"")</f>
        <v/>
      </c>
      <c r="P370" s="13">
        <f>IF(NOT(ISBLANK(Sheet1!V372)),Sheet1!V372,"")</f>
        <v>30</v>
      </c>
      <c r="Q370" t="str">
        <f>IF(NOT(ISBLANK(Sheet1!W372)),Sheet1!W372,"")</f>
        <v/>
      </c>
      <c r="R370" t="str">
        <f>IF(NOT(ISBLANK(Sheet1!J372)),TEXT(Sheet1!J372,"hh:mm"),"")</f>
        <v/>
      </c>
      <c r="S370" t="str">
        <f>IF(NOT(ISBLANK(Sheet1!K372)),TEXT(Sheet1!K372,"hh:mm"),"")</f>
        <v/>
      </c>
      <c r="T370" t="str">
        <f>IF(NOT(ISBLANK(Sheet1!N372)),TEXT(Sheet1!N372,"hh:mm"),"")</f>
        <v>07:00</v>
      </c>
      <c r="U370" t="str">
        <f>IF(NOT(ISBLANK(Sheet1!O372)),TEXT(Sheet1!O372,"hh:mm"),"")</f>
        <v>04:45</v>
      </c>
      <c r="V370" t="str">
        <f>IF(NOT(ISBLANK(Sheet1!X372)),Sheet1!X372,"")</f>
        <v/>
      </c>
      <c r="W370" t="str">
        <f>IF(NOT(ISBLANK(Sheet1!Y372)),Sheet1!Y372,"")</f>
        <v/>
      </c>
      <c r="X370" t="str">
        <f>IF(NOT(ISBLANK(Sheet1!Z372)),Sheet1!Z372,"")</f>
        <v/>
      </c>
      <c r="Y370" t="str">
        <f>IF(NOT(ISBLANK(Sheet1!AA372)),Sheet1!AA372,"")</f>
        <v/>
      </c>
      <c r="Z370" t="str">
        <f>IF(NOT(ISBLANK(Sheet1!AB372)),Sheet1!AB372,"")</f>
        <v/>
      </c>
      <c r="AA370" t="str">
        <f>IF(NOT(ISBLANK(Sheet1!AC372)),Sheet1!AC372,"")</f>
        <v/>
      </c>
      <c r="AB370" t="str">
        <f>IF(NOT(ISBLANK(Sheet1!AD372)),Sheet1!AD372,"")</f>
        <v/>
      </c>
      <c r="AC370" t="str">
        <f>IF(NOT(ISBLANK(Sheet1!AE372)),Sheet1!AE372,"")</f>
        <v/>
      </c>
      <c r="AD370" t="str">
        <f>IF(NOT(ISBLANK(Sheet1!AF372)),Sheet1!AF372,"")</f>
        <v/>
      </c>
      <c r="AE370" t="str">
        <f>IF(NOT(ISBLANK(Sheet1!AG372)),Sheet1!AG372,"")</f>
        <v/>
      </c>
      <c r="AF370" t="str">
        <f>IF(NOT(ISBLANK(Sheet1!AH372)),Sheet1!AH372,"")</f>
        <v/>
      </c>
      <c r="AG370" t="str">
        <f>IF(NOT(ISBLANK(Sheet1!AI372)),Sheet1!AI372,"")</f>
        <v/>
      </c>
      <c r="AH370" t="str">
        <f>IF(NOT(ISBLANK(Sheet1!AJ372)),Sheet1!AJ372,"")</f>
        <v/>
      </c>
      <c r="AI370" t="str">
        <f>IF(NOT(ISBLANK(Sheet1!AK372)),Sheet1!AK372,"")</f>
        <v/>
      </c>
      <c r="AJ370" t="str">
        <f>IF(NOT(ISBLANK(Sheet1!AL372)),Sheet1!AL372,"")</f>
        <v/>
      </c>
      <c r="AK370" t="str">
        <f>IF(NOT(ISBLANK(Sheet1!AM372)),Sheet1!AM372,"")</f>
        <v/>
      </c>
      <c r="AL370" t="str">
        <f>IF(NOT(ISBLANK(Sheet1!AN372)),Sheet1!AN372,"")</f>
        <v/>
      </c>
      <c r="AM370" t="str">
        <f>IF(NOT(ISBLANK(Sheet1!AO372)),Sheet1!AO372,"")</f>
        <v/>
      </c>
      <c r="AN370" t="str">
        <f>IF(NOT(ISBLANK(Sheet1!AP372)),Sheet1!AP372,"")</f>
        <v/>
      </c>
      <c r="AO370" t="str">
        <f>IF(NOT(ISBLANK(Sheet1!AQ372)),Sheet1!AQ372,"")</f>
        <v/>
      </c>
      <c r="AP370" t="str">
        <f>IF(NOT(ISBLANK(Sheet1!AR372)),Sheet1!AR372,"")</f>
        <v/>
      </c>
      <c r="AQ370" t="str">
        <f>IF(NOT(ISBLANK(Sheet1!AS372)),Sheet1!AS372,"")</f>
        <v/>
      </c>
      <c r="AR370" t="str">
        <f>IF(NOT(ISBLANK(Sheet1!AT372)),Sheet1!AT372,"")</f>
        <v/>
      </c>
      <c r="AS370" t="str">
        <f>IF(NOT(ISBLANK(Sheet1!AU372)),Sheet1!AU372,"")</f>
        <v/>
      </c>
      <c r="AT370" t="str">
        <f>IF(NOT(ISBLANK(Sheet1!AV372)),Sheet1!AV372,"")</f>
        <v/>
      </c>
      <c r="AU370" t="str">
        <f>IF(NOT(ISBLANK(Sheet1!AW372)),Sheet1!AW372,"")</f>
        <v/>
      </c>
      <c r="AV370" t="str">
        <f>IF(NOT(ISBLANK(Sheet1!AX372)),Sheet1!AX372,"")</f>
        <v/>
      </c>
      <c r="AW370" t="str">
        <f>IF(NOT(ISBLANK(Sheet1!AZ372)),TEXT(Sheet1!AZ372,"hh:mm"),"")</f>
        <v>00:00</v>
      </c>
      <c r="AX370" t="str">
        <f>IF(NOT(ISBLANK(Sheet1!BA372)),TEXT(Sheet1!BA372,"hh:mm"),"")</f>
        <v>00:00</v>
      </c>
      <c r="AY370" t="str">
        <f>IF(NOT(ISBLANK(Sheet1!BB372)),Sheet1!BB372,"")</f>
        <v/>
      </c>
      <c r="AZ370" t="str">
        <f>IF(NOT(ISBLANK(Sheet1!BC372)),Sheet1!BC372,"")</f>
        <v/>
      </c>
      <c r="BA370" t="str">
        <f>IF(NOT(ISBLANK(Sheet1!BD372)),Sheet1!BD372,"")</f>
        <v/>
      </c>
      <c r="BB370" t="str">
        <f>IF(NOT(ISBLANK(Sheet1!BE372)),Sheet1!BE372,"")</f>
        <v/>
      </c>
      <c r="BC370" t="str">
        <f>IF(NOT(ISBLANK(Sheet1!BF372)),Sheet1!BF372,"")</f>
        <v/>
      </c>
      <c r="BD370" t="str">
        <f>IF(NOT(ISBLANK(Sheet1!BG372)),Sheet1!BG372,"")</f>
        <v/>
      </c>
      <c r="BE370" t="str">
        <f>IF(NOT(ISBLANK(Sheet1!BI372)),TEXT(Sheet1!BI372,"hh:mm"),"")</f>
        <v>07:00</v>
      </c>
      <c r="BF370" t="str">
        <f>IF(NOT(ISBLANK(Sheet1!BJ372)),TEXT(Sheet1!BJ372,"hh:mm"),"")</f>
        <v>04:45</v>
      </c>
      <c r="BG370" t="str">
        <f>IF(NOT(ISBLANK(Sheet1!BK372)),Sheet1!BK372,"")</f>
        <v/>
      </c>
      <c r="BH370" t="str">
        <f>IF(NOT(ISBLANK(Sheet1!BL372)),Sheet1!BL372,"")</f>
        <v/>
      </c>
      <c r="BI370" t="str">
        <f>IF(NOT(ISBLANK(Sheet1!BM372)),Sheet1!BM372,"")</f>
        <v/>
      </c>
      <c r="BJ370" t="str">
        <f>IF(NOT(ISBLANK(Sheet1!BN372)),Sheet1!BN372,"")</f>
        <v/>
      </c>
      <c r="BK370" t="str">
        <f>IF(NOT(ISBLANK(Sheet1!BO372)),Sheet1!BO372,"")</f>
        <v/>
      </c>
      <c r="BL370" t="str">
        <f>IF(NOT(ISBLANK(Sheet1!BP372)),Sheet1!BP372,"")</f>
        <v/>
      </c>
      <c r="BM370">
        <f t="shared" si="5"/>
        <v>234</v>
      </c>
    </row>
    <row r="371" spans="1:65">
      <c r="A371">
        <f>Sheet1!A373</f>
        <v>370</v>
      </c>
      <c r="B371" t="str">
        <f>Sheet1!B373</f>
        <v>PW::PW0759::0100</v>
      </c>
      <c r="C371">
        <f>Sheet1!C373</f>
        <v>38.312333000000002</v>
      </c>
      <c r="D371">
        <f>Sheet1!D373</f>
        <v>-104.753028</v>
      </c>
      <c r="E371" t="str">
        <f>Sheet1!E373</f>
        <v>W Song Sparrow Dr</v>
      </c>
      <c r="F371" s="8">
        <f>Sheet1!F373</f>
        <v>45169</v>
      </c>
      <c r="G371" s="8">
        <f>Sheet1!G373</f>
        <v>45176</v>
      </c>
      <c r="H371" t="str">
        <f>Sheet1!H373</f>
        <v>McCulloch Blvd</v>
      </c>
      <c r="I371">
        <f>Sheet1!I373</f>
        <v>106</v>
      </c>
      <c r="J371" t="str">
        <f>Sheet1!L373</f>
        <v>McCulloch Blvd</v>
      </c>
      <c r="K371">
        <f>Sheet1!M373</f>
        <v>95</v>
      </c>
      <c r="L371">
        <f>IF(NOT(ISBLANK(Sheet1!P373)),Sheet1!P373,"")</f>
        <v>201</v>
      </c>
      <c r="M371" t="str">
        <f>IF(NOT(ISBLANK(Sheet1!Q373)),Sheet1!Q373,"")</f>
        <v/>
      </c>
      <c r="N371" s="13">
        <f>IF(NOT(ISBLANK(Sheet1!S373)),Sheet1!S373,"")</f>
        <v>30</v>
      </c>
      <c r="O371" t="str">
        <f>IF(NOT(ISBLANK(Sheet1!T373)),Sheet1!T373,"")</f>
        <v/>
      </c>
      <c r="P371" s="13">
        <f>IF(NOT(ISBLANK(Sheet1!V373)),Sheet1!V373,"")</f>
        <v>30</v>
      </c>
      <c r="Q371" t="str">
        <f>IF(NOT(ISBLANK(Sheet1!W373)),Sheet1!W373,"")</f>
        <v/>
      </c>
      <c r="R371" t="str">
        <f>IF(NOT(ISBLANK(Sheet1!J373)),TEXT(Sheet1!J373,"hh:mm"),"")</f>
        <v>11:00</v>
      </c>
      <c r="S371" t="str">
        <f>IF(NOT(ISBLANK(Sheet1!K373)),TEXT(Sheet1!K373,"hh:mm"),"")</f>
        <v>04:00</v>
      </c>
      <c r="T371" t="str">
        <f>IF(NOT(ISBLANK(Sheet1!N373)),TEXT(Sheet1!N373,"hh:mm"),"")</f>
        <v>10:30</v>
      </c>
      <c r="U371" t="str">
        <f>IF(NOT(ISBLANK(Sheet1!O373)),TEXT(Sheet1!O373,"hh:mm"),"")</f>
        <v>03:45</v>
      </c>
      <c r="V371">
        <f>IF(NOT(ISBLANK(Sheet1!X373)),Sheet1!X373,"")</f>
        <v>1383</v>
      </c>
      <c r="W371">
        <f>IF(NOT(ISBLANK(Sheet1!Y373)),Sheet1!Y373,"")</f>
        <v>4</v>
      </c>
      <c r="X371">
        <f>IF(NOT(ISBLANK(Sheet1!Z373)),Sheet1!Z373,"")</f>
        <v>0.3</v>
      </c>
      <c r="Y371">
        <f>IF(NOT(ISBLANK(Sheet1!AA373)),Sheet1!AA373,"")</f>
        <v>933</v>
      </c>
      <c r="Z371">
        <f>IF(NOT(ISBLANK(Sheet1!AB373)),Sheet1!AB373,"")</f>
        <v>67.5</v>
      </c>
      <c r="AA371">
        <f>IF(NOT(ISBLANK(Sheet1!AC373)),Sheet1!AC373,"")</f>
        <v>316</v>
      </c>
      <c r="AB371">
        <f>IF(NOT(ISBLANK(Sheet1!AD373)),Sheet1!AD373,"")</f>
        <v>22.8</v>
      </c>
      <c r="AC371">
        <f>IF(NOT(ISBLANK(Sheet1!AE373)),Sheet1!AE373,"")</f>
        <v>10</v>
      </c>
      <c r="AD371">
        <f>IF(NOT(ISBLANK(Sheet1!AF373)),Sheet1!AF373,"")</f>
        <v>0.7</v>
      </c>
      <c r="AE371">
        <f>IF(NOT(ISBLANK(Sheet1!AG373)),Sheet1!AG373,"")</f>
        <v>98</v>
      </c>
      <c r="AF371">
        <f>IF(NOT(ISBLANK(Sheet1!AH373)),Sheet1!AH373,"")</f>
        <v>7.1</v>
      </c>
      <c r="AG371">
        <f>IF(NOT(ISBLANK(Sheet1!AI373)),Sheet1!AI373,"")</f>
        <v>4</v>
      </c>
      <c r="AH371">
        <f>IF(NOT(ISBLANK(Sheet1!AJ373)),Sheet1!AJ373,"")</f>
        <v>0.3</v>
      </c>
      <c r="AI371">
        <f>IF(NOT(ISBLANK(Sheet1!AK373)),Sheet1!AK373,"")</f>
        <v>0</v>
      </c>
      <c r="AJ371">
        <f>IF(NOT(ISBLANK(Sheet1!AL373)),Sheet1!AL373,"")</f>
        <v>0</v>
      </c>
      <c r="AK371">
        <f>IF(NOT(ISBLANK(Sheet1!AM373)),Sheet1!AM373,"")</f>
        <v>16</v>
      </c>
      <c r="AL371">
        <f>IF(NOT(ISBLANK(Sheet1!AN373)),Sheet1!AN373,"")</f>
        <v>1.2</v>
      </c>
      <c r="AM371">
        <f>IF(NOT(ISBLANK(Sheet1!AO373)),Sheet1!AO373,"")</f>
        <v>2</v>
      </c>
      <c r="AN371">
        <f>IF(NOT(ISBLANK(Sheet1!AP373)),Sheet1!AP373,"")</f>
        <v>0.1</v>
      </c>
      <c r="AO371">
        <f>IF(NOT(ISBLANK(Sheet1!AQ373)),Sheet1!AQ373,"")</f>
        <v>0</v>
      </c>
      <c r="AP371">
        <f>IF(NOT(ISBLANK(Sheet1!AR373)),Sheet1!AR373,"")</f>
        <v>0</v>
      </c>
      <c r="AQ371">
        <f>IF(NOT(ISBLANK(Sheet1!AS373)),Sheet1!AS373,"")</f>
        <v>0</v>
      </c>
      <c r="AR371">
        <f>IF(NOT(ISBLANK(Sheet1!AT373)),Sheet1!AT373,"")</f>
        <v>0</v>
      </c>
      <c r="AS371">
        <f>IF(NOT(ISBLANK(Sheet1!AU373)),Sheet1!AU373,"")</f>
        <v>0</v>
      </c>
      <c r="AT371">
        <f>IF(NOT(ISBLANK(Sheet1!AV373)),Sheet1!AV373,"")</f>
        <v>0</v>
      </c>
      <c r="AU371">
        <f>IF(NOT(ISBLANK(Sheet1!AW373)),Sheet1!AW373,"")</f>
        <v>0</v>
      </c>
      <c r="AV371">
        <f>IF(NOT(ISBLANK(Sheet1!AX373)),Sheet1!AX373,"")</f>
        <v>0</v>
      </c>
      <c r="AW371" t="str">
        <f>IF(NOT(ISBLANK(Sheet1!AZ373)),TEXT(Sheet1!AZ373,"hh:mm"),"")</f>
        <v>11:00</v>
      </c>
      <c r="AX371" t="str">
        <f>IF(NOT(ISBLANK(Sheet1!BA373)),TEXT(Sheet1!BA373,"hh:mm"),"")</f>
        <v>04:00</v>
      </c>
      <c r="AY371" t="str">
        <f>IF(NOT(ISBLANK(Sheet1!BB373)),Sheet1!BB373,"")</f>
        <v/>
      </c>
      <c r="AZ371" t="str">
        <f>IF(NOT(ISBLANK(Sheet1!BC373)),Sheet1!BC373,"")</f>
        <v/>
      </c>
      <c r="BA371" t="str">
        <f>IF(NOT(ISBLANK(Sheet1!BD373)),Sheet1!BD373,"")</f>
        <v/>
      </c>
      <c r="BB371" t="str">
        <f>IF(NOT(ISBLANK(Sheet1!BE373)),Sheet1!BE373,"")</f>
        <v/>
      </c>
      <c r="BC371" t="str">
        <f>IF(NOT(ISBLANK(Sheet1!BF373)),Sheet1!BF373,"")</f>
        <v/>
      </c>
      <c r="BD371" t="str">
        <f>IF(NOT(ISBLANK(Sheet1!BG373)),Sheet1!BG373,"")</f>
        <v/>
      </c>
      <c r="BE371" t="str">
        <f>IF(NOT(ISBLANK(Sheet1!BI373)),TEXT(Sheet1!BI373,"hh:mm"),"")</f>
        <v>10:30</v>
      </c>
      <c r="BF371" t="str">
        <f>IF(NOT(ISBLANK(Sheet1!BJ373)),TEXT(Sheet1!BJ373,"hh:mm"),"")</f>
        <v>03:45</v>
      </c>
      <c r="BG371" t="str">
        <f>IF(NOT(ISBLANK(Sheet1!BK373)),Sheet1!BK373,"")</f>
        <v/>
      </c>
      <c r="BH371" t="str">
        <f>IF(NOT(ISBLANK(Sheet1!BL373)),Sheet1!BL373,"")</f>
        <v/>
      </c>
      <c r="BI371" t="str">
        <f>IF(NOT(ISBLANK(Sheet1!BM373)),Sheet1!BM373,"")</f>
        <v/>
      </c>
      <c r="BJ371" t="str">
        <f>IF(NOT(ISBLANK(Sheet1!BN373)),Sheet1!BN373,"")</f>
        <v/>
      </c>
      <c r="BK371" t="str">
        <f>IF(NOT(ISBLANK(Sheet1!BO373)),Sheet1!BO373,"")</f>
        <v/>
      </c>
      <c r="BL371" t="str">
        <f>IF(NOT(ISBLANK(Sheet1!BP373)),Sheet1!BP373,"")</f>
        <v/>
      </c>
      <c r="BM371">
        <f t="shared" si="5"/>
        <v>201</v>
      </c>
    </row>
    <row r="372" spans="1:65">
      <c r="A372">
        <f>Sheet1!A374</f>
        <v>371</v>
      </c>
      <c r="B372" t="str">
        <f>Sheet1!B374</f>
        <v>PW::PW0878::0100</v>
      </c>
      <c r="C372">
        <f>Sheet1!C374</f>
        <v>38.318930000000002</v>
      </c>
      <c r="D372">
        <f>Sheet1!D374</f>
        <v>-104.723555</v>
      </c>
      <c r="E372" t="str">
        <f>Sheet1!E374</f>
        <v>S Bayfield Ave</v>
      </c>
      <c r="F372" s="8">
        <f>Sheet1!F374</f>
        <v>45169</v>
      </c>
      <c r="G372" s="8">
        <f>Sheet1!G374</f>
        <v>45176</v>
      </c>
      <c r="H372" t="str">
        <f>Sheet1!H374</f>
        <v>East Trail</v>
      </c>
      <c r="I372">
        <f>Sheet1!I374</f>
        <v>215</v>
      </c>
      <c r="J372" t="str">
        <f>Sheet1!L374</f>
        <v>East Trail</v>
      </c>
      <c r="K372">
        <f>Sheet1!M374</f>
        <v>220</v>
      </c>
      <c r="L372" t="str">
        <f>IF(NOT(ISBLANK(Sheet1!P374)),Sheet1!P374,"")</f>
        <v/>
      </c>
      <c r="M372">
        <f>IF(NOT(ISBLANK(Sheet1!Q374)),Sheet1!Q374,"")</f>
        <v>435</v>
      </c>
      <c r="N372" s="13">
        <f>IF(NOT(ISBLANK(Sheet1!S374)),Sheet1!S374,"")</f>
        <v>30</v>
      </c>
      <c r="O372">
        <f>IF(NOT(ISBLANK(Sheet1!T374)),Sheet1!T374,"")</f>
        <v>40</v>
      </c>
      <c r="P372" s="13">
        <f>IF(NOT(ISBLANK(Sheet1!V374)),Sheet1!V374,"")</f>
        <v>30</v>
      </c>
      <c r="Q372">
        <f>IF(NOT(ISBLANK(Sheet1!W374)),Sheet1!W374,"")</f>
        <v>37</v>
      </c>
      <c r="R372" t="str">
        <f>IF(NOT(ISBLANK(Sheet1!J374)),TEXT(Sheet1!J374,"hh:mm"),"")</f>
        <v>07:00</v>
      </c>
      <c r="S372" t="str">
        <f>IF(NOT(ISBLANK(Sheet1!K374)),TEXT(Sheet1!K374,"hh:mm"),"")</f>
        <v>03:00</v>
      </c>
      <c r="T372" t="str">
        <f>IF(NOT(ISBLANK(Sheet1!N374)),TEXT(Sheet1!N374,"hh:mm"),"")</f>
        <v>11:00</v>
      </c>
      <c r="U372" t="str">
        <f>IF(NOT(ISBLANK(Sheet1!O374)),TEXT(Sheet1!O374,"hh:mm"),"")</f>
        <v>03:00</v>
      </c>
      <c r="V372" t="str">
        <f>IF(NOT(ISBLANK(Sheet1!X374)),Sheet1!X374,"")</f>
        <v/>
      </c>
      <c r="W372" t="str">
        <f>IF(NOT(ISBLANK(Sheet1!Y374)),Sheet1!Y374,"")</f>
        <v/>
      </c>
      <c r="X372" t="str">
        <f>IF(NOT(ISBLANK(Sheet1!Z374)),Sheet1!Z374,"")</f>
        <v/>
      </c>
      <c r="Y372" t="str">
        <f>IF(NOT(ISBLANK(Sheet1!AA374)),Sheet1!AA374,"")</f>
        <v/>
      </c>
      <c r="Z372" t="str">
        <f>IF(NOT(ISBLANK(Sheet1!AB374)),Sheet1!AB374,"")</f>
        <v/>
      </c>
      <c r="AA372" t="str">
        <f>IF(NOT(ISBLANK(Sheet1!AC374)),Sheet1!AC374,"")</f>
        <v/>
      </c>
      <c r="AB372" t="str">
        <f>IF(NOT(ISBLANK(Sheet1!AD374)),Sheet1!AD374,"")</f>
        <v/>
      </c>
      <c r="AC372" t="str">
        <f>IF(NOT(ISBLANK(Sheet1!AE374)),Sheet1!AE374,"")</f>
        <v/>
      </c>
      <c r="AD372" t="str">
        <f>IF(NOT(ISBLANK(Sheet1!AF374)),Sheet1!AF374,"")</f>
        <v/>
      </c>
      <c r="AE372" t="str">
        <f>IF(NOT(ISBLANK(Sheet1!AG374)),Sheet1!AG374,"")</f>
        <v/>
      </c>
      <c r="AF372" t="str">
        <f>IF(NOT(ISBLANK(Sheet1!AH374)),Sheet1!AH374,"")</f>
        <v/>
      </c>
      <c r="AG372" t="str">
        <f>IF(NOT(ISBLANK(Sheet1!AI374)),Sheet1!AI374,"")</f>
        <v/>
      </c>
      <c r="AH372" t="str">
        <f>IF(NOT(ISBLANK(Sheet1!AJ374)),Sheet1!AJ374,"")</f>
        <v/>
      </c>
      <c r="AI372" t="str">
        <f>IF(NOT(ISBLANK(Sheet1!AK374)),Sheet1!AK374,"")</f>
        <v/>
      </c>
      <c r="AJ372" t="str">
        <f>IF(NOT(ISBLANK(Sheet1!AL374)),Sheet1!AL374,"")</f>
        <v/>
      </c>
      <c r="AK372" t="str">
        <f>IF(NOT(ISBLANK(Sheet1!AM374)),Sheet1!AM374,"")</f>
        <v/>
      </c>
      <c r="AL372" t="str">
        <f>IF(NOT(ISBLANK(Sheet1!AN374)),Sheet1!AN374,"")</f>
        <v/>
      </c>
      <c r="AM372" t="str">
        <f>IF(NOT(ISBLANK(Sheet1!AO374)),Sheet1!AO374,"")</f>
        <v/>
      </c>
      <c r="AN372" t="str">
        <f>IF(NOT(ISBLANK(Sheet1!AP374)),Sheet1!AP374,"")</f>
        <v/>
      </c>
      <c r="AO372" t="str">
        <f>IF(NOT(ISBLANK(Sheet1!AQ374)),Sheet1!AQ374,"")</f>
        <v/>
      </c>
      <c r="AP372" t="str">
        <f>IF(NOT(ISBLANK(Sheet1!AR374)),Sheet1!AR374,"")</f>
        <v/>
      </c>
      <c r="AQ372" t="str">
        <f>IF(NOT(ISBLANK(Sheet1!AS374)),Sheet1!AS374,"")</f>
        <v/>
      </c>
      <c r="AR372" t="str">
        <f>IF(NOT(ISBLANK(Sheet1!AT374)),Sheet1!AT374,"")</f>
        <v/>
      </c>
      <c r="AS372" t="str">
        <f>IF(NOT(ISBLANK(Sheet1!AU374)),Sheet1!AU374,"")</f>
        <v/>
      </c>
      <c r="AT372" t="str">
        <f>IF(NOT(ISBLANK(Sheet1!AV374)),Sheet1!AV374,"")</f>
        <v/>
      </c>
      <c r="AU372" t="str">
        <f>IF(NOT(ISBLANK(Sheet1!AW374)),Sheet1!AW374,"")</f>
        <v/>
      </c>
      <c r="AV372" t="str">
        <f>IF(NOT(ISBLANK(Sheet1!AX374)),Sheet1!AX374,"")</f>
        <v/>
      </c>
      <c r="AW372" t="str">
        <f>IF(NOT(ISBLANK(Sheet1!AZ374)),TEXT(Sheet1!AZ374,"hh:mm"),"")</f>
        <v>07:00</v>
      </c>
      <c r="AX372" t="str">
        <f>IF(NOT(ISBLANK(Sheet1!BA374)),TEXT(Sheet1!BA374,"hh:mm"),"")</f>
        <v>03:00</v>
      </c>
      <c r="AY372">
        <f>IF(NOT(ISBLANK(Sheet1!BB374)),Sheet1!BB374,"")</f>
        <v>0</v>
      </c>
      <c r="AZ372">
        <f>IF(NOT(ISBLANK(Sheet1!BC374)),Sheet1!BC374,"")</f>
        <v>0</v>
      </c>
      <c r="BA372">
        <f>IF(NOT(ISBLANK(Sheet1!BD374)),Sheet1!BD374,"")</f>
        <v>1298</v>
      </c>
      <c r="BB372">
        <f>IF(NOT(ISBLANK(Sheet1!BE374)),Sheet1!BE374,"")</f>
        <v>97.9</v>
      </c>
      <c r="BC372">
        <f>IF(NOT(ISBLANK(Sheet1!BF374)),Sheet1!BF374,"")</f>
        <v>28</v>
      </c>
      <c r="BD372">
        <f>IF(NOT(ISBLANK(Sheet1!BG374)),Sheet1!BG374,"")</f>
        <v>2.1</v>
      </c>
      <c r="BE372" t="str">
        <f>IF(NOT(ISBLANK(Sheet1!BI374)),TEXT(Sheet1!BI374,"hh:mm"),"")</f>
        <v>11:00</v>
      </c>
      <c r="BF372" t="str">
        <f>IF(NOT(ISBLANK(Sheet1!BJ374)),TEXT(Sheet1!BJ374,"hh:mm"),"")</f>
        <v>03:00</v>
      </c>
      <c r="BG372">
        <f>IF(NOT(ISBLANK(Sheet1!BK374)),Sheet1!BK374,"")</f>
        <v>29</v>
      </c>
      <c r="BH372">
        <f>IF(NOT(ISBLANK(Sheet1!BL374)),Sheet1!BL374,"")</f>
        <v>2.1</v>
      </c>
      <c r="BI372">
        <f>IF(NOT(ISBLANK(Sheet1!BM374)),Sheet1!BM374,"")</f>
        <v>1301</v>
      </c>
      <c r="BJ372">
        <f>IF(NOT(ISBLANK(Sheet1!BN374)),Sheet1!BN374,"")</f>
        <v>96.3</v>
      </c>
      <c r="BK372">
        <f>IF(NOT(ISBLANK(Sheet1!BO374)),Sheet1!BO374,"")</f>
        <v>21</v>
      </c>
      <c r="BL372">
        <f>IF(NOT(ISBLANK(Sheet1!BP374)),Sheet1!BP374,"")</f>
        <v>1.6</v>
      </c>
      <c r="BM372">
        <f t="shared" si="5"/>
        <v>435</v>
      </c>
    </row>
    <row r="373" spans="1:65">
      <c r="A373">
        <f>Sheet1!A375</f>
        <v>372</v>
      </c>
      <c r="B373" t="str">
        <f>Sheet1!B375</f>
        <v>PW::PW0764::0100</v>
      </c>
      <c r="C373">
        <f>Sheet1!C375</f>
        <v>38.308971999999997</v>
      </c>
      <c r="D373">
        <f>Sheet1!D375</f>
        <v>-104.756694</v>
      </c>
      <c r="E373" t="str">
        <f>Sheet1!E375</f>
        <v>W Spaulding Ave IP 43</v>
      </c>
      <c r="F373" s="8">
        <f>Sheet1!F375</f>
        <v>45174</v>
      </c>
      <c r="G373" s="8">
        <f>Sheet1!G375</f>
        <v>45181</v>
      </c>
      <c r="H373" t="str">
        <f>Sheet1!H375</f>
        <v>S Watermelon Dr</v>
      </c>
      <c r="I373">
        <f>Sheet1!I375</f>
        <v>995</v>
      </c>
      <c r="J373" t="str">
        <f>Sheet1!L375</f>
        <v>S Watermelon Dr</v>
      </c>
      <c r="K373">
        <f>Sheet1!M375</f>
        <v>1039</v>
      </c>
      <c r="L373" t="str">
        <f>IF(NOT(ISBLANK(Sheet1!P375)),Sheet1!P375,"")</f>
        <v/>
      </c>
      <c r="M373">
        <f>IF(NOT(ISBLANK(Sheet1!Q375)),Sheet1!Q375,"")</f>
        <v>2034</v>
      </c>
      <c r="N373" s="13">
        <f>IF(NOT(ISBLANK(Sheet1!S375)),Sheet1!S375,"")</f>
        <v>30</v>
      </c>
      <c r="O373">
        <f>IF(NOT(ISBLANK(Sheet1!T375)),Sheet1!T375,"")</f>
        <v>41</v>
      </c>
      <c r="P373" s="13">
        <f>IF(NOT(ISBLANK(Sheet1!V375)),Sheet1!V375,"")</f>
        <v>30</v>
      </c>
      <c r="Q373">
        <f>IF(NOT(ISBLANK(Sheet1!W375)),Sheet1!W375,"")</f>
        <v>39</v>
      </c>
      <c r="R373" t="str">
        <f>IF(NOT(ISBLANK(Sheet1!J375)),TEXT(Sheet1!J375,"hh:mm"),"")</f>
        <v>07:00</v>
      </c>
      <c r="S373" t="str">
        <f>IF(NOT(ISBLANK(Sheet1!K375)),TEXT(Sheet1!K375,"hh:mm"),"")</f>
        <v>05:00</v>
      </c>
      <c r="T373" t="str">
        <f>IF(NOT(ISBLANK(Sheet1!N375)),TEXT(Sheet1!N375,"hh:mm"),"")</f>
        <v>07:00</v>
      </c>
      <c r="U373" t="str">
        <f>IF(NOT(ISBLANK(Sheet1!O375)),TEXT(Sheet1!O375,"hh:mm"),"")</f>
        <v>03:00</v>
      </c>
      <c r="V373" t="str">
        <f>IF(NOT(ISBLANK(Sheet1!X375)),Sheet1!X375,"")</f>
        <v/>
      </c>
      <c r="W373" t="str">
        <f>IF(NOT(ISBLANK(Sheet1!Y375)),Sheet1!Y375,"")</f>
        <v/>
      </c>
      <c r="X373" t="str">
        <f>IF(NOT(ISBLANK(Sheet1!Z375)),Sheet1!Z375,"")</f>
        <v/>
      </c>
      <c r="Y373" t="str">
        <f>IF(NOT(ISBLANK(Sheet1!AA375)),Sheet1!AA375,"")</f>
        <v/>
      </c>
      <c r="Z373" t="str">
        <f>IF(NOT(ISBLANK(Sheet1!AB375)),Sheet1!AB375,"")</f>
        <v/>
      </c>
      <c r="AA373" t="str">
        <f>IF(NOT(ISBLANK(Sheet1!AC375)),Sheet1!AC375,"")</f>
        <v/>
      </c>
      <c r="AB373" t="str">
        <f>IF(NOT(ISBLANK(Sheet1!AD375)),Sheet1!AD375,"")</f>
        <v/>
      </c>
      <c r="AC373" t="str">
        <f>IF(NOT(ISBLANK(Sheet1!AE375)),Sheet1!AE375,"")</f>
        <v/>
      </c>
      <c r="AD373" t="str">
        <f>IF(NOT(ISBLANK(Sheet1!AF375)),Sheet1!AF375,"")</f>
        <v/>
      </c>
      <c r="AE373" t="str">
        <f>IF(NOT(ISBLANK(Sheet1!AG375)),Sheet1!AG375,"")</f>
        <v/>
      </c>
      <c r="AF373" t="str">
        <f>IF(NOT(ISBLANK(Sheet1!AH375)),Sheet1!AH375,"")</f>
        <v/>
      </c>
      <c r="AG373" t="str">
        <f>IF(NOT(ISBLANK(Sheet1!AI375)),Sheet1!AI375,"")</f>
        <v/>
      </c>
      <c r="AH373" t="str">
        <f>IF(NOT(ISBLANK(Sheet1!AJ375)),Sheet1!AJ375,"")</f>
        <v/>
      </c>
      <c r="AI373" t="str">
        <f>IF(NOT(ISBLANK(Sheet1!AK375)),Sheet1!AK375,"")</f>
        <v/>
      </c>
      <c r="AJ373" t="str">
        <f>IF(NOT(ISBLANK(Sheet1!AL375)),Sheet1!AL375,"")</f>
        <v/>
      </c>
      <c r="AK373" t="str">
        <f>IF(NOT(ISBLANK(Sheet1!AM375)),Sheet1!AM375,"")</f>
        <v/>
      </c>
      <c r="AL373" t="str">
        <f>IF(NOT(ISBLANK(Sheet1!AN375)),Sheet1!AN375,"")</f>
        <v/>
      </c>
      <c r="AM373" t="str">
        <f>IF(NOT(ISBLANK(Sheet1!AO375)),Sheet1!AO375,"")</f>
        <v/>
      </c>
      <c r="AN373" t="str">
        <f>IF(NOT(ISBLANK(Sheet1!AP375)),Sheet1!AP375,"")</f>
        <v/>
      </c>
      <c r="AO373" t="str">
        <f>IF(NOT(ISBLANK(Sheet1!AQ375)),Sheet1!AQ375,"")</f>
        <v/>
      </c>
      <c r="AP373" t="str">
        <f>IF(NOT(ISBLANK(Sheet1!AR375)),Sheet1!AR375,"")</f>
        <v/>
      </c>
      <c r="AQ373" t="str">
        <f>IF(NOT(ISBLANK(Sheet1!AS375)),Sheet1!AS375,"")</f>
        <v/>
      </c>
      <c r="AR373" t="str">
        <f>IF(NOT(ISBLANK(Sheet1!AT375)),Sheet1!AT375,"")</f>
        <v/>
      </c>
      <c r="AS373" t="str">
        <f>IF(NOT(ISBLANK(Sheet1!AU375)),Sheet1!AU375,"")</f>
        <v/>
      </c>
      <c r="AT373" t="str">
        <f>IF(NOT(ISBLANK(Sheet1!AV375)),Sheet1!AV375,"")</f>
        <v/>
      </c>
      <c r="AU373" t="str">
        <f>IF(NOT(ISBLANK(Sheet1!AW375)),Sheet1!AW375,"")</f>
        <v/>
      </c>
      <c r="AV373" t="str">
        <f>IF(NOT(ISBLANK(Sheet1!AX375)),Sheet1!AX375,"")</f>
        <v/>
      </c>
      <c r="AW373" t="str">
        <f>IF(NOT(ISBLANK(Sheet1!AZ375)),TEXT(Sheet1!AZ375,"hh:mm"),"")</f>
        <v>07:00</v>
      </c>
      <c r="AX373" t="str">
        <f>IF(NOT(ISBLANK(Sheet1!BA375)),TEXT(Sheet1!BA375,"hh:mm"),"")</f>
        <v>05:00</v>
      </c>
      <c r="AY373">
        <f>IF(NOT(ISBLANK(Sheet1!BB375)),Sheet1!BB375,"")</f>
        <v>1</v>
      </c>
      <c r="AZ373">
        <f>IF(NOT(ISBLANK(Sheet1!BC375)),Sheet1!BC375,"")</f>
        <v>0</v>
      </c>
      <c r="BA373">
        <f>IF(NOT(ISBLANK(Sheet1!BD375)),Sheet1!BD375,"")</f>
        <v>6831</v>
      </c>
      <c r="BB373">
        <f>IF(NOT(ISBLANK(Sheet1!BE375)),Sheet1!BE375,"")</f>
        <v>97.6</v>
      </c>
      <c r="BC373">
        <f>IF(NOT(ISBLANK(Sheet1!BF375)),Sheet1!BF375,"")</f>
        <v>169</v>
      </c>
      <c r="BD373">
        <f>IF(NOT(ISBLANK(Sheet1!BG375)),Sheet1!BG375,"")</f>
        <v>2.4</v>
      </c>
      <c r="BE373" t="str">
        <f>IF(NOT(ISBLANK(Sheet1!BI375)),TEXT(Sheet1!BI375,"hh:mm"),"")</f>
        <v>07:00</v>
      </c>
      <c r="BF373" t="str">
        <f>IF(NOT(ISBLANK(Sheet1!BJ375)),TEXT(Sheet1!BJ375,"hh:mm"),"")</f>
        <v>03:00</v>
      </c>
      <c r="BG373">
        <f>IF(NOT(ISBLANK(Sheet1!BK375)),Sheet1!BK375,"")</f>
        <v>70</v>
      </c>
      <c r="BH373">
        <f>IF(NOT(ISBLANK(Sheet1!BL375)),Sheet1!BL375,"")</f>
        <v>1</v>
      </c>
      <c r="BI373">
        <f>IF(NOT(ISBLANK(Sheet1!BM375)),Sheet1!BM375,"")</f>
        <v>7108</v>
      </c>
      <c r="BJ373">
        <f>IF(NOT(ISBLANK(Sheet1!BN375)),Sheet1!BN375,"")</f>
        <v>97.2</v>
      </c>
      <c r="BK373">
        <f>IF(NOT(ISBLANK(Sheet1!BO375)),Sheet1!BO375,"")</f>
        <v>134</v>
      </c>
      <c r="BL373">
        <f>IF(NOT(ISBLANK(Sheet1!BP375)),Sheet1!BP375,"")</f>
        <v>1.8</v>
      </c>
      <c r="BM373">
        <f t="shared" si="5"/>
        <v>2034</v>
      </c>
    </row>
    <row r="374" spans="1:65">
      <c r="A374">
        <f>Sheet1!A376</f>
        <v>373</v>
      </c>
      <c r="B374" t="str">
        <f>Sheet1!B376</f>
        <v>PW::PW0764::0250</v>
      </c>
      <c r="C374">
        <f>Sheet1!C376</f>
        <v>38.334833000000003</v>
      </c>
      <c r="D374">
        <f>Sheet1!D376</f>
        <v>-104.75624999999999</v>
      </c>
      <c r="E374" t="str">
        <f>Sheet1!E376</f>
        <v>W Spaulding Ave IP 38</v>
      </c>
      <c r="F374" s="8">
        <f>Sheet1!F376</f>
        <v>45174</v>
      </c>
      <c r="G374" s="8">
        <f>Sheet1!G376</f>
        <v>45181</v>
      </c>
      <c r="H374" t="str">
        <f>Sheet1!H376</f>
        <v>W Gateway Dr</v>
      </c>
      <c r="I374">
        <f>Sheet1!I376</f>
        <v>2247</v>
      </c>
      <c r="J374" t="str">
        <f>Sheet1!L376</f>
        <v>W Gateway Dr</v>
      </c>
      <c r="K374">
        <f>Sheet1!M376</f>
        <v>2496</v>
      </c>
      <c r="L374" t="str">
        <f>IF(NOT(ISBLANK(Sheet1!P376)),Sheet1!P376,"")</f>
        <v/>
      </c>
      <c r="M374">
        <f>IF(NOT(ISBLANK(Sheet1!Q376)),Sheet1!Q376,"")</f>
        <v>4743</v>
      </c>
      <c r="N374" s="13">
        <f>IF(NOT(ISBLANK(Sheet1!S376)),Sheet1!S376,"")</f>
        <v>30</v>
      </c>
      <c r="O374">
        <f>IF(NOT(ISBLANK(Sheet1!T376)),Sheet1!T376,"")</f>
        <v>43</v>
      </c>
      <c r="P374" s="13">
        <f>IF(NOT(ISBLANK(Sheet1!V376)),Sheet1!V376,"")</f>
        <v>30</v>
      </c>
      <c r="Q374">
        <f>IF(NOT(ISBLANK(Sheet1!W376)),Sheet1!W376,"")</f>
        <v>42</v>
      </c>
      <c r="R374" t="str">
        <f>IF(NOT(ISBLANK(Sheet1!J376)),TEXT(Sheet1!J376,"hh:mm"),"")</f>
        <v>07:00</v>
      </c>
      <c r="S374" t="str">
        <f>IF(NOT(ISBLANK(Sheet1!K376)),TEXT(Sheet1!K376,"hh:mm"),"")</f>
        <v>03:00</v>
      </c>
      <c r="T374" t="str">
        <f>IF(NOT(ISBLANK(Sheet1!N376)),TEXT(Sheet1!N376,"hh:mm"),"")</f>
        <v>07:00</v>
      </c>
      <c r="U374" t="str">
        <f>IF(NOT(ISBLANK(Sheet1!O376)),TEXT(Sheet1!O376,"hh:mm"),"")</f>
        <v>03:00</v>
      </c>
      <c r="V374" t="str">
        <f>IF(NOT(ISBLANK(Sheet1!X376)),Sheet1!X376,"")</f>
        <v/>
      </c>
      <c r="W374" t="str">
        <f>IF(NOT(ISBLANK(Sheet1!Y376)),Sheet1!Y376,"")</f>
        <v/>
      </c>
      <c r="X374" t="str">
        <f>IF(NOT(ISBLANK(Sheet1!Z376)),Sheet1!Z376,"")</f>
        <v/>
      </c>
      <c r="Y374" t="str">
        <f>IF(NOT(ISBLANK(Sheet1!AA376)),Sheet1!AA376,"")</f>
        <v/>
      </c>
      <c r="Z374" t="str">
        <f>IF(NOT(ISBLANK(Sheet1!AB376)),Sheet1!AB376,"")</f>
        <v/>
      </c>
      <c r="AA374" t="str">
        <f>IF(NOT(ISBLANK(Sheet1!AC376)),Sheet1!AC376,"")</f>
        <v/>
      </c>
      <c r="AB374" t="str">
        <f>IF(NOT(ISBLANK(Sheet1!AD376)),Sheet1!AD376,"")</f>
        <v/>
      </c>
      <c r="AC374" t="str">
        <f>IF(NOT(ISBLANK(Sheet1!AE376)),Sheet1!AE376,"")</f>
        <v/>
      </c>
      <c r="AD374" t="str">
        <f>IF(NOT(ISBLANK(Sheet1!AF376)),Sheet1!AF376,"")</f>
        <v/>
      </c>
      <c r="AE374" t="str">
        <f>IF(NOT(ISBLANK(Sheet1!AG376)),Sheet1!AG376,"")</f>
        <v/>
      </c>
      <c r="AF374" t="str">
        <f>IF(NOT(ISBLANK(Sheet1!AH376)),Sheet1!AH376,"")</f>
        <v/>
      </c>
      <c r="AG374" t="str">
        <f>IF(NOT(ISBLANK(Sheet1!AI376)),Sheet1!AI376,"")</f>
        <v/>
      </c>
      <c r="AH374" t="str">
        <f>IF(NOT(ISBLANK(Sheet1!AJ376)),Sheet1!AJ376,"")</f>
        <v/>
      </c>
      <c r="AI374" t="str">
        <f>IF(NOT(ISBLANK(Sheet1!AK376)),Sheet1!AK376,"")</f>
        <v/>
      </c>
      <c r="AJ374" t="str">
        <f>IF(NOT(ISBLANK(Sheet1!AL376)),Sheet1!AL376,"")</f>
        <v/>
      </c>
      <c r="AK374" t="str">
        <f>IF(NOT(ISBLANK(Sheet1!AM376)),Sheet1!AM376,"")</f>
        <v/>
      </c>
      <c r="AL374" t="str">
        <f>IF(NOT(ISBLANK(Sheet1!AN376)),Sheet1!AN376,"")</f>
        <v/>
      </c>
      <c r="AM374" t="str">
        <f>IF(NOT(ISBLANK(Sheet1!AO376)),Sheet1!AO376,"")</f>
        <v/>
      </c>
      <c r="AN374" t="str">
        <f>IF(NOT(ISBLANK(Sheet1!AP376)),Sheet1!AP376,"")</f>
        <v/>
      </c>
      <c r="AO374" t="str">
        <f>IF(NOT(ISBLANK(Sheet1!AQ376)),Sheet1!AQ376,"")</f>
        <v/>
      </c>
      <c r="AP374" t="str">
        <f>IF(NOT(ISBLANK(Sheet1!AR376)),Sheet1!AR376,"")</f>
        <v/>
      </c>
      <c r="AQ374" t="str">
        <f>IF(NOT(ISBLANK(Sheet1!AS376)),Sheet1!AS376,"")</f>
        <v/>
      </c>
      <c r="AR374" t="str">
        <f>IF(NOT(ISBLANK(Sheet1!AT376)),Sheet1!AT376,"")</f>
        <v/>
      </c>
      <c r="AS374" t="str">
        <f>IF(NOT(ISBLANK(Sheet1!AU376)),Sheet1!AU376,"")</f>
        <v/>
      </c>
      <c r="AT374" t="str">
        <f>IF(NOT(ISBLANK(Sheet1!AV376)),Sheet1!AV376,"")</f>
        <v/>
      </c>
      <c r="AU374" t="str">
        <f>IF(NOT(ISBLANK(Sheet1!AW376)),Sheet1!AW376,"")</f>
        <v/>
      </c>
      <c r="AV374" t="str">
        <f>IF(NOT(ISBLANK(Sheet1!AX376)),Sheet1!AX376,"")</f>
        <v/>
      </c>
      <c r="AW374" t="str">
        <f>IF(NOT(ISBLANK(Sheet1!AZ376)),TEXT(Sheet1!AZ376,"hh:mm"),"")</f>
        <v>07:00</v>
      </c>
      <c r="AX374" t="str">
        <f>IF(NOT(ISBLANK(Sheet1!BA376)),TEXT(Sheet1!BA376,"hh:mm"),"")</f>
        <v>03:00</v>
      </c>
      <c r="AY374">
        <f>IF(NOT(ISBLANK(Sheet1!BB376)),Sheet1!BB376,"")</f>
        <v>0</v>
      </c>
      <c r="AZ374">
        <f>IF(NOT(ISBLANK(Sheet1!BC376)),Sheet1!BC376,"")</f>
        <v>0</v>
      </c>
      <c r="BA374">
        <f>IF(NOT(ISBLANK(Sheet1!BD376)),Sheet1!BD376,"")</f>
        <v>15411</v>
      </c>
      <c r="BB374">
        <f>IF(NOT(ISBLANK(Sheet1!BE376)),Sheet1!BE376,"")</f>
        <v>97.4</v>
      </c>
      <c r="BC374">
        <f>IF(NOT(ISBLANK(Sheet1!BF376)),Sheet1!BF376,"")</f>
        <v>409</v>
      </c>
      <c r="BD374">
        <f>IF(NOT(ISBLANK(Sheet1!BG376)),Sheet1!BG376,"")</f>
        <v>2.6</v>
      </c>
      <c r="BE374" t="str">
        <f>IF(NOT(ISBLANK(Sheet1!BI376)),TEXT(Sheet1!BI376,"hh:mm"),"")</f>
        <v>07:00</v>
      </c>
      <c r="BF374" t="str">
        <f>IF(NOT(ISBLANK(Sheet1!BJ376)),TEXT(Sheet1!BJ376,"hh:mm"),"")</f>
        <v>03:00</v>
      </c>
      <c r="BG374">
        <f>IF(NOT(ISBLANK(Sheet1!BK376)),Sheet1!BK376,"")</f>
        <v>691</v>
      </c>
      <c r="BH374">
        <f>IF(NOT(ISBLANK(Sheet1!BL376)),Sheet1!BL376,"")</f>
        <v>3.9</v>
      </c>
      <c r="BI374">
        <f>IF(NOT(ISBLANK(Sheet1!BM376)),Sheet1!BM376,"")</f>
        <v>16562</v>
      </c>
      <c r="BJ374">
        <f>IF(NOT(ISBLANK(Sheet1!BN376)),Sheet1!BN376,"")</f>
        <v>94.2</v>
      </c>
      <c r="BK374">
        <f>IF(NOT(ISBLANK(Sheet1!BO376)),Sheet1!BO376,"")</f>
        <v>322</v>
      </c>
      <c r="BL374">
        <f>IF(NOT(ISBLANK(Sheet1!BP376)),Sheet1!BP376,"")</f>
        <v>1.8</v>
      </c>
      <c r="BM374">
        <f t="shared" si="5"/>
        <v>4743</v>
      </c>
    </row>
    <row r="375" spans="1:65">
      <c r="A375">
        <f>Sheet1!A377</f>
        <v>374</v>
      </c>
      <c r="B375" t="str">
        <f>Sheet1!B377</f>
        <v>PW::PW0764::0250</v>
      </c>
      <c r="C375">
        <f>Sheet1!C377</f>
        <v>38.333333000000003</v>
      </c>
      <c r="D375">
        <f>Sheet1!D377</f>
        <v>-104.748389</v>
      </c>
      <c r="E375" t="str">
        <f>Sheet1!E377</f>
        <v>W Spaulding Ave IP 186</v>
      </c>
      <c r="F375" s="8">
        <f>Sheet1!F377</f>
        <v>45174</v>
      </c>
      <c r="G375" s="8">
        <f>Sheet1!G377</f>
        <v>45181</v>
      </c>
      <c r="H375" t="str">
        <f>Sheet1!H377</f>
        <v>McCulloch Blvd</v>
      </c>
      <c r="I375">
        <f>Sheet1!I377</f>
        <v>4180</v>
      </c>
      <c r="J375" t="str">
        <f>Sheet1!L377</f>
        <v>McCulloch Blvd</v>
      </c>
      <c r="K375">
        <f>Sheet1!M377</f>
        <v>3896</v>
      </c>
      <c r="L375" t="str">
        <f>IF(NOT(ISBLANK(Sheet1!P377)),Sheet1!P377,"")</f>
        <v/>
      </c>
      <c r="M375">
        <f>IF(NOT(ISBLANK(Sheet1!Q377)),Sheet1!Q377,"")</f>
        <v>8076</v>
      </c>
      <c r="N375" s="13">
        <f>IF(NOT(ISBLANK(Sheet1!S377)),Sheet1!S377,"")</f>
        <v>30</v>
      </c>
      <c r="O375">
        <f>IF(NOT(ISBLANK(Sheet1!T377)),Sheet1!T377,"")</f>
        <v>43</v>
      </c>
      <c r="P375" s="13">
        <f>IF(NOT(ISBLANK(Sheet1!V377)),Sheet1!V377,"")</f>
        <v>30</v>
      </c>
      <c r="Q375">
        <f>IF(NOT(ISBLANK(Sheet1!W377)),Sheet1!W377,"")</f>
        <v>42</v>
      </c>
      <c r="R375" t="str">
        <f>IF(NOT(ISBLANK(Sheet1!J377)),TEXT(Sheet1!J377,"hh:mm"),"")</f>
        <v>07:00</v>
      </c>
      <c r="S375" t="str">
        <f>IF(NOT(ISBLANK(Sheet1!K377)),TEXT(Sheet1!K377,"hh:mm"),"")</f>
        <v>05:00</v>
      </c>
      <c r="T375" t="str">
        <f>IF(NOT(ISBLANK(Sheet1!N377)),TEXT(Sheet1!N377,"hh:mm"),"")</f>
        <v>07:00</v>
      </c>
      <c r="U375" t="str">
        <f>IF(NOT(ISBLANK(Sheet1!O377)),TEXT(Sheet1!O377,"hh:mm"),"")</f>
        <v>03:00</v>
      </c>
      <c r="V375" t="str">
        <f>IF(NOT(ISBLANK(Sheet1!X377)),Sheet1!X377,"")</f>
        <v/>
      </c>
      <c r="W375" t="str">
        <f>IF(NOT(ISBLANK(Sheet1!Y377)),Sheet1!Y377,"")</f>
        <v/>
      </c>
      <c r="X375" t="str">
        <f>IF(NOT(ISBLANK(Sheet1!Z377)),Sheet1!Z377,"")</f>
        <v/>
      </c>
      <c r="Y375" t="str">
        <f>IF(NOT(ISBLANK(Sheet1!AA377)),Sheet1!AA377,"")</f>
        <v/>
      </c>
      <c r="Z375" t="str">
        <f>IF(NOT(ISBLANK(Sheet1!AB377)),Sheet1!AB377,"")</f>
        <v/>
      </c>
      <c r="AA375" t="str">
        <f>IF(NOT(ISBLANK(Sheet1!AC377)),Sheet1!AC377,"")</f>
        <v/>
      </c>
      <c r="AB375" t="str">
        <f>IF(NOT(ISBLANK(Sheet1!AD377)),Sheet1!AD377,"")</f>
        <v/>
      </c>
      <c r="AC375" t="str">
        <f>IF(NOT(ISBLANK(Sheet1!AE377)),Sheet1!AE377,"")</f>
        <v/>
      </c>
      <c r="AD375" t="str">
        <f>IF(NOT(ISBLANK(Sheet1!AF377)),Sheet1!AF377,"")</f>
        <v/>
      </c>
      <c r="AE375" t="str">
        <f>IF(NOT(ISBLANK(Sheet1!AG377)),Sheet1!AG377,"")</f>
        <v/>
      </c>
      <c r="AF375" t="str">
        <f>IF(NOT(ISBLANK(Sheet1!AH377)),Sheet1!AH377,"")</f>
        <v/>
      </c>
      <c r="AG375" t="str">
        <f>IF(NOT(ISBLANK(Sheet1!AI377)),Sheet1!AI377,"")</f>
        <v/>
      </c>
      <c r="AH375" t="str">
        <f>IF(NOT(ISBLANK(Sheet1!AJ377)),Sheet1!AJ377,"")</f>
        <v/>
      </c>
      <c r="AI375" t="str">
        <f>IF(NOT(ISBLANK(Sheet1!AK377)),Sheet1!AK377,"")</f>
        <v/>
      </c>
      <c r="AJ375" t="str">
        <f>IF(NOT(ISBLANK(Sheet1!AL377)),Sheet1!AL377,"")</f>
        <v/>
      </c>
      <c r="AK375" t="str">
        <f>IF(NOT(ISBLANK(Sheet1!AM377)),Sheet1!AM377,"")</f>
        <v/>
      </c>
      <c r="AL375" t="str">
        <f>IF(NOT(ISBLANK(Sheet1!AN377)),Sheet1!AN377,"")</f>
        <v/>
      </c>
      <c r="AM375" t="str">
        <f>IF(NOT(ISBLANK(Sheet1!AO377)),Sheet1!AO377,"")</f>
        <v/>
      </c>
      <c r="AN375" t="str">
        <f>IF(NOT(ISBLANK(Sheet1!AP377)),Sheet1!AP377,"")</f>
        <v/>
      </c>
      <c r="AO375" t="str">
        <f>IF(NOT(ISBLANK(Sheet1!AQ377)),Sheet1!AQ377,"")</f>
        <v/>
      </c>
      <c r="AP375" t="str">
        <f>IF(NOT(ISBLANK(Sheet1!AR377)),Sheet1!AR377,"")</f>
        <v/>
      </c>
      <c r="AQ375" t="str">
        <f>IF(NOT(ISBLANK(Sheet1!AS377)),Sheet1!AS377,"")</f>
        <v/>
      </c>
      <c r="AR375" t="str">
        <f>IF(NOT(ISBLANK(Sheet1!AT377)),Sheet1!AT377,"")</f>
        <v/>
      </c>
      <c r="AS375" t="str">
        <f>IF(NOT(ISBLANK(Sheet1!AU377)),Sheet1!AU377,"")</f>
        <v/>
      </c>
      <c r="AT375" t="str">
        <f>IF(NOT(ISBLANK(Sheet1!AV377)),Sheet1!AV377,"")</f>
        <v/>
      </c>
      <c r="AU375" t="str">
        <f>IF(NOT(ISBLANK(Sheet1!AW377)),Sheet1!AW377,"")</f>
        <v/>
      </c>
      <c r="AV375" t="str">
        <f>IF(NOT(ISBLANK(Sheet1!AX377)),Sheet1!AX377,"")</f>
        <v/>
      </c>
      <c r="AW375" t="str">
        <f>IF(NOT(ISBLANK(Sheet1!AZ377)),TEXT(Sheet1!AZ377,"hh:mm"),"")</f>
        <v>07:00</v>
      </c>
      <c r="AX375" t="str">
        <f>IF(NOT(ISBLANK(Sheet1!BA377)),TEXT(Sheet1!BA377,"hh:mm"),"")</f>
        <v>05:00</v>
      </c>
      <c r="AY375">
        <f>IF(NOT(ISBLANK(Sheet1!BB377)),Sheet1!BB377,"")</f>
        <v>92</v>
      </c>
      <c r="AZ375">
        <f>IF(NOT(ISBLANK(Sheet1!BC377)),Sheet1!BC377,"")</f>
        <v>0.3</v>
      </c>
      <c r="BA375">
        <f>IF(NOT(ISBLANK(Sheet1!BD377)),Sheet1!BD377,"")</f>
        <v>28617</v>
      </c>
      <c r="BB375">
        <f>IF(NOT(ISBLANK(Sheet1!BE377)),Sheet1!BE377,"")</f>
        <v>97.8</v>
      </c>
      <c r="BC375">
        <f>IF(NOT(ISBLANK(Sheet1!BF377)),Sheet1!BF377,"")</f>
        <v>548</v>
      </c>
      <c r="BD375">
        <f>IF(NOT(ISBLANK(Sheet1!BG377)),Sheet1!BG377,"")</f>
        <v>1.9</v>
      </c>
      <c r="BE375" t="str">
        <f>IF(NOT(ISBLANK(Sheet1!BI377)),TEXT(Sheet1!BI377,"hh:mm"),"")</f>
        <v>07:00</v>
      </c>
      <c r="BF375" t="str">
        <f>IF(NOT(ISBLANK(Sheet1!BJ377)),TEXT(Sheet1!BJ377,"hh:mm"),"")</f>
        <v>03:00</v>
      </c>
      <c r="BG375">
        <f>IF(NOT(ISBLANK(Sheet1!BK377)),Sheet1!BK377,"")</f>
        <v>0</v>
      </c>
      <c r="BH375">
        <f>IF(NOT(ISBLANK(Sheet1!BL377)),Sheet1!BL377,"")</f>
        <v>0</v>
      </c>
      <c r="BI375">
        <f>IF(NOT(ISBLANK(Sheet1!BM377)),Sheet1!BM377,"")</f>
        <v>26635</v>
      </c>
      <c r="BJ375">
        <f>IF(NOT(ISBLANK(Sheet1!BN377)),Sheet1!BN377,"")</f>
        <v>97.7</v>
      </c>
      <c r="BK375">
        <f>IF(NOT(ISBLANK(Sheet1!BO377)),Sheet1!BO377,"")</f>
        <v>632</v>
      </c>
      <c r="BL375">
        <f>IF(NOT(ISBLANK(Sheet1!BP377)),Sheet1!BP377,"")</f>
        <v>2.2999999999999998</v>
      </c>
      <c r="BM375">
        <f t="shared" si="5"/>
        <v>8076</v>
      </c>
    </row>
    <row r="376" spans="1:65">
      <c r="A376">
        <f>Sheet1!A378</f>
        <v>375</v>
      </c>
      <c r="B376" t="str">
        <f>Sheet1!B378</f>
        <v>PW::PW0570::0400</v>
      </c>
      <c r="C376">
        <f>Sheet1!C378</f>
        <v>38.307417000000001</v>
      </c>
      <c r="D376">
        <f>Sheet1!D378</f>
        <v>-104.78694400000001</v>
      </c>
      <c r="E376" t="str">
        <f>Sheet1!E378</f>
        <v>W McCulloch Blvd</v>
      </c>
      <c r="F376" s="8">
        <f>Sheet1!F378</f>
        <v>45174</v>
      </c>
      <c r="G376" s="8">
        <f>Sheet1!G378</f>
        <v>45181</v>
      </c>
      <c r="H376" t="str">
        <f>Sheet1!H378</f>
        <v>W Gallinas Dr</v>
      </c>
      <c r="I376">
        <f>Sheet1!I378</f>
        <v>1488</v>
      </c>
      <c r="J376" t="str">
        <f>Sheet1!L378</f>
        <v>W Gallinas Dr</v>
      </c>
      <c r="K376">
        <f>Sheet1!M378</f>
        <v>1418</v>
      </c>
      <c r="L376" t="str">
        <f>IF(NOT(ISBLANK(Sheet1!P378)),Sheet1!P378,"")</f>
        <v/>
      </c>
      <c r="M376">
        <f>IF(NOT(ISBLANK(Sheet1!Q378)),Sheet1!Q378,"")</f>
        <v>2906</v>
      </c>
      <c r="N376" s="13">
        <f>IF(NOT(ISBLANK(Sheet1!S378)),Sheet1!S378,"")</f>
        <v>45</v>
      </c>
      <c r="O376">
        <f>IF(NOT(ISBLANK(Sheet1!T378)),Sheet1!T378,"")</f>
        <v>51</v>
      </c>
      <c r="P376" s="13">
        <f>IF(NOT(ISBLANK(Sheet1!V378)),Sheet1!V378,"")</f>
        <v>45</v>
      </c>
      <c r="Q376">
        <f>IF(NOT(ISBLANK(Sheet1!W378)),Sheet1!W378,"")</f>
        <v>51</v>
      </c>
      <c r="R376" t="str">
        <f>IF(NOT(ISBLANK(Sheet1!J378)),TEXT(Sheet1!J378,"hh:mm"),"")</f>
        <v>07:00</v>
      </c>
      <c r="S376" t="str">
        <f>IF(NOT(ISBLANK(Sheet1!K378)),TEXT(Sheet1!K378,"hh:mm"),"")</f>
        <v>03:00</v>
      </c>
      <c r="T376" t="str">
        <f>IF(NOT(ISBLANK(Sheet1!N378)),TEXT(Sheet1!N378,"hh:mm"),"")</f>
        <v>07:00</v>
      </c>
      <c r="U376" t="str">
        <f>IF(NOT(ISBLANK(Sheet1!O378)),TEXT(Sheet1!O378,"hh:mm"),"")</f>
        <v>03:00</v>
      </c>
      <c r="V376" t="str">
        <f>IF(NOT(ISBLANK(Sheet1!X378)),Sheet1!X378,"")</f>
        <v/>
      </c>
      <c r="W376" t="str">
        <f>IF(NOT(ISBLANK(Sheet1!Y378)),Sheet1!Y378,"")</f>
        <v/>
      </c>
      <c r="X376" t="str">
        <f>IF(NOT(ISBLANK(Sheet1!Z378)),Sheet1!Z378,"")</f>
        <v/>
      </c>
      <c r="Y376" t="str">
        <f>IF(NOT(ISBLANK(Sheet1!AA378)),Sheet1!AA378,"")</f>
        <v/>
      </c>
      <c r="Z376" t="str">
        <f>IF(NOT(ISBLANK(Sheet1!AB378)),Sheet1!AB378,"")</f>
        <v/>
      </c>
      <c r="AA376" t="str">
        <f>IF(NOT(ISBLANK(Sheet1!AC378)),Sheet1!AC378,"")</f>
        <v/>
      </c>
      <c r="AB376" t="str">
        <f>IF(NOT(ISBLANK(Sheet1!AD378)),Sheet1!AD378,"")</f>
        <v/>
      </c>
      <c r="AC376" t="str">
        <f>IF(NOT(ISBLANK(Sheet1!AE378)),Sheet1!AE378,"")</f>
        <v/>
      </c>
      <c r="AD376" t="str">
        <f>IF(NOT(ISBLANK(Sheet1!AF378)),Sheet1!AF378,"")</f>
        <v/>
      </c>
      <c r="AE376" t="str">
        <f>IF(NOT(ISBLANK(Sheet1!AG378)),Sheet1!AG378,"")</f>
        <v/>
      </c>
      <c r="AF376" t="str">
        <f>IF(NOT(ISBLANK(Sheet1!AH378)),Sheet1!AH378,"")</f>
        <v/>
      </c>
      <c r="AG376" t="str">
        <f>IF(NOT(ISBLANK(Sheet1!AI378)),Sheet1!AI378,"")</f>
        <v/>
      </c>
      <c r="AH376" t="str">
        <f>IF(NOT(ISBLANK(Sheet1!AJ378)),Sheet1!AJ378,"")</f>
        <v/>
      </c>
      <c r="AI376" t="str">
        <f>IF(NOT(ISBLANK(Sheet1!AK378)),Sheet1!AK378,"")</f>
        <v/>
      </c>
      <c r="AJ376" t="str">
        <f>IF(NOT(ISBLANK(Sheet1!AL378)),Sheet1!AL378,"")</f>
        <v/>
      </c>
      <c r="AK376" t="str">
        <f>IF(NOT(ISBLANK(Sheet1!AM378)),Sheet1!AM378,"")</f>
        <v/>
      </c>
      <c r="AL376" t="str">
        <f>IF(NOT(ISBLANK(Sheet1!AN378)),Sheet1!AN378,"")</f>
        <v/>
      </c>
      <c r="AM376" t="str">
        <f>IF(NOT(ISBLANK(Sheet1!AO378)),Sheet1!AO378,"")</f>
        <v/>
      </c>
      <c r="AN376" t="str">
        <f>IF(NOT(ISBLANK(Sheet1!AP378)),Sheet1!AP378,"")</f>
        <v/>
      </c>
      <c r="AO376" t="str">
        <f>IF(NOT(ISBLANK(Sheet1!AQ378)),Sheet1!AQ378,"")</f>
        <v/>
      </c>
      <c r="AP376" t="str">
        <f>IF(NOT(ISBLANK(Sheet1!AR378)),Sheet1!AR378,"")</f>
        <v/>
      </c>
      <c r="AQ376" t="str">
        <f>IF(NOT(ISBLANK(Sheet1!AS378)),Sheet1!AS378,"")</f>
        <v/>
      </c>
      <c r="AR376" t="str">
        <f>IF(NOT(ISBLANK(Sheet1!AT378)),Sheet1!AT378,"")</f>
        <v/>
      </c>
      <c r="AS376" t="str">
        <f>IF(NOT(ISBLANK(Sheet1!AU378)),Sheet1!AU378,"")</f>
        <v/>
      </c>
      <c r="AT376" t="str">
        <f>IF(NOT(ISBLANK(Sheet1!AV378)),Sheet1!AV378,"")</f>
        <v/>
      </c>
      <c r="AU376" t="str">
        <f>IF(NOT(ISBLANK(Sheet1!AW378)),Sheet1!AW378,"")</f>
        <v/>
      </c>
      <c r="AV376" t="str">
        <f>IF(NOT(ISBLANK(Sheet1!AX378)),Sheet1!AX378,"")</f>
        <v/>
      </c>
      <c r="AW376" t="str">
        <f>IF(NOT(ISBLANK(Sheet1!AZ378)),TEXT(Sheet1!AZ378,"hh:mm"),"")</f>
        <v>07:00</v>
      </c>
      <c r="AX376" t="str">
        <f>IF(NOT(ISBLANK(Sheet1!BA378)),TEXT(Sheet1!BA378,"hh:mm"),"")</f>
        <v>03:00</v>
      </c>
      <c r="AY376">
        <f>IF(NOT(ISBLANK(Sheet1!BB378)),Sheet1!BB378,"")</f>
        <v>1</v>
      </c>
      <c r="AZ376">
        <f>IF(NOT(ISBLANK(Sheet1!BC378)),Sheet1!BC378,"")</f>
        <v>0</v>
      </c>
      <c r="BA376">
        <f>IF(NOT(ISBLANK(Sheet1!BD378)),Sheet1!BD378,"")</f>
        <v>10066</v>
      </c>
      <c r="BB376">
        <f>IF(NOT(ISBLANK(Sheet1!BE378)),Sheet1!BE378,"")</f>
        <v>96.6</v>
      </c>
      <c r="BC376">
        <f>IF(NOT(ISBLANK(Sheet1!BF378)),Sheet1!BF378,"")</f>
        <v>348</v>
      </c>
      <c r="BD376">
        <f>IF(NOT(ISBLANK(Sheet1!BG378)),Sheet1!BG378,"")</f>
        <v>3.3</v>
      </c>
      <c r="BE376" t="str">
        <f>IF(NOT(ISBLANK(Sheet1!BI378)),TEXT(Sheet1!BI378,"hh:mm"),"")</f>
        <v>07:00</v>
      </c>
      <c r="BF376" t="str">
        <f>IF(NOT(ISBLANK(Sheet1!BJ378)),TEXT(Sheet1!BJ378,"hh:mm"),"")</f>
        <v>03:00</v>
      </c>
      <c r="BG376">
        <f>IF(NOT(ISBLANK(Sheet1!BK378)),Sheet1!BK378,"")</f>
        <v>1</v>
      </c>
      <c r="BH376">
        <f>IF(NOT(ISBLANK(Sheet1!BL378)),Sheet1!BL378,"")</f>
        <v>0</v>
      </c>
      <c r="BI376">
        <f>IF(NOT(ISBLANK(Sheet1!BM378)),Sheet1!BM378,"")</f>
        <v>9613</v>
      </c>
      <c r="BJ376">
        <f>IF(NOT(ISBLANK(Sheet1!BN378)),Sheet1!BN378,"")</f>
        <v>96.9</v>
      </c>
      <c r="BK376">
        <f>IF(NOT(ISBLANK(Sheet1!BO378)),Sheet1!BO378,"")</f>
        <v>311</v>
      </c>
      <c r="BL376">
        <f>IF(NOT(ISBLANK(Sheet1!BP378)),Sheet1!BP378,"")</f>
        <v>3.1</v>
      </c>
      <c r="BM376">
        <f t="shared" si="5"/>
        <v>2906</v>
      </c>
    </row>
    <row r="377" spans="1:65">
      <c r="A377">
        <f>Sheet1!A379</f>
        <v>376</v>
      </c>
      <c r="B377" t="str">
        <f>Sheet1!B379</f>
        <v>PW::PW0764::0220</v>
      </c>
      <c r="C377">
        <f>Sheet1!C379</f>
        <v>38.327027999999999</v>
      </c>
      <c r="D377">
        <f>Sheet1!D379</f>
        <v>-104.769278</v>
      </c>
      <c r="E377" t="str">
        <f>Sheet1!E379</f>
        <v>S Spaulding Ave D3t</v>
      </c>
      <c r="F377" s="8">
        <f>Sheet1!F379</f>
        <v>45174</v>
      </c>
      <c r="G377" s="8">
        <f>Sheet1!G379</f>
        <v>45181</v>
      </c>
      <c r="H377" t="str">
        <f>Sheet1!H379</f>
        <v>Golfwood Dr</v>
      </c>
      <c r="I377">
        <f>Sheet1!I379</f>
        <v>1410</v>
      </c>
      <c r="J377" t="str">
        <f>Sheet1!L379</f>
        <v>Golfwood Dr</v>
      </c>
      <c r="K377">
        <f>Sheet1!M379</f>
        <v>975</v>
      </c>
      <c r="L377">
        <f>IF(NOT(ISBLANK(Sheet1!P379)),Sheet1!P379,"")</f>
        <v>2385</v>
      </c>
      <c r="M377" t="str">
        <f>IF(NOT(ISBLANK(Sheet1!Q379)),Sheet1!Q379,"")</f>
        <v/>
      </c>
      <c r="N377" s="13">
        <f>IF(NOT(ISBLANK(Sheet1!S379)),Sheet1!S379,"")</f>
        <v>30</v>
      </c>
      <c r="O377">
        <f>IF(NOT(ISBLANK(Sheet1!T379)),Sheet1!T379,"")</f>
        <v>38</v>
      </c>
      <c r="P377" s="13">
        <f>IF(NOT(ISBLANK(Sheet1!V379)),Sheet1!V379,"")</f>
        <v>30</v>
      </c>
      <c r="Q377">
        <f>IF(NOT(ISBLANK(Sheet1!W379)),Sheet1!W379,"")</f>
        <v>44</v>
      </c>
      <c r="R377" t="str">
        <f>IF(NOT(ISBLANK(Sheet1!J379)),TEXT(Sheet1!J379,"hh:mm"),"")</f>
        <v>06:45</v>
      </c>
      <c r="S377" t="str">
        <f>IF(NOT(ISBLANK(Sheet1!K379)),TEXT(Sheet1!K379,"hh:mm"),"")</f>
        <v>02:30</v>
      </c>
      <c r="T377" t="str">
        <f>IF(NOT(ISBLANK(Sheet1!N379)),TEXT(Sheet1!N379,"hh:mm"),"")</f>
        <v>07:00</v>
      </c>
      <c r="U377" t="str">
        <f>IF(NOT(ISBLANK(Sheet1!O379)),TEXT(Sheet1!O379,"hh:mm"),"")</f>
        <v>03:00</v>
      </c>
      <c r="V377">
        <f>IF(NOT(ISBLANK(Sheet1!X379)),Sheet1!X379,"")</f>
        <v>16583</v>
      </c>
      <c r="W377">
        <f>IF(NOT(ISBLANK(Sheet1!Y379)),Sheet1!Y379,"")</f>
        <v>56</v>
      </c>
      <c r="X377">
        <f>IF(NOT(ISBLANK(Sheet1!Z379)),Sheet1!Z379,"")</f>
        <v>0.3</v>
      </c>
      <c r="Y377">
        <f>IF(NOT(ISBLANK(Sheet1!AA379)),Sheet1!AA379,"")</f>
        <v>8791</v>
      </c>
      <c r="Z377">
        <f>IF(NOT(ISBLANK(Sheet1!AB379)),Sheet1!AB379,"")</f>
        <v>53</v>
      </c>
      <c r="AA377">
        <f>IF(NOT(ISBLANK(Sheet1!AC379)),Sheet1!AC379,"")</f>
        <v>5806</v>
      </c>
      <c r="AB377">
        <f>IF(NOT(ISBLANK(Sheet1!AD379)),Sheet1!AD379,"")</f>
        <v>35</v>
      </c>
      <c r="AC377">
        <f>IF(NOT(ISBLANK(Sheet1!AE379)),Sheet1!AE379,"")</f>
        <v>184</v>
      </c>
      <c r="AD377">
        <f>IF(NOT(ISBLANK(Sheet1!AF379)),Sheet1!AF379,"")</f>
        <v>1.1000000000000001</v>
      </c>
      <c r="AE377">
        <f>IF(NOT(ISBLANK(Sheet1!AG379)),Sheet1!AG379,"")</f>
        <v>1633</v>
      </c>
      <c r="AF377">
        <f>IF(NOT(ISBLANK(Sheet1!AH379)),Sheet1!AH379,"")</f>
        <v>9.8000000000000007</v>
      </c>
      <c r="AG377">
        <f>IF(NOT(ISBLANK(Sheet1!AI379)),Sheet1!AI379,"")</f>
        <v>21</v>
      </c>
      <c r="AH377">
        <f>IF(NOT(ISBLANK(Sheet1!AJ379)),Sheet1!AJ379,"")</f>
        <v>0.1</v>
      </c>
      <c r="AI377">
        <f>IF(NOT(ISBLANK(Sheet1!AK379)),Sheet1!AK379,"")</f>
        <v>3</v>
      </c>
      <c r="AJ377">
        <f>IF(NOT(ISBLANK(Sheet1!AL379)),Sheet1!AL379,"")</f>
        <v>0</v>
      </c>
      <c r="AK377">
        <f>IF(NOT(ISBLANK(Sheet1!AM379)),Sheet1!AM379,"")</f>
        <v>83</v>
      </c>
      <c r="AL377">
        <f>IF(NOT(ISBLANK(Sheet1!AN379)),Sheet1!AN379,"")</f>
        <v>0.5</v>
      </c>
      <c r="AM377">
        <f>IF(NOT(ISBLANK(Sheet1!AO379)),Sheet1!AO379,"")</f>
        <v>5</v>
      </c>
      <c r="AN377">
        <f>IF(NOT(ISBLANK(Sheet1!AP379)),Sheet1!AP379,"")</f>
        <v>0</v>
      </c>
      <c r="AO377">
        <f>IF(NOT(ISBLANK(Sheet1!AQ379)),Sheet1!AQ379,"")</f>
        <v>0</v>
      </c>
      <c r="AP377">
        <f>IF(NOT(ISBLANK(Sheet1!AR379)),Sheet1!AR379,"")</f>
        <v>0</v>
      </c>
      <c r="AQ377">
        <f>IF(NOT(ISBLANK(Sheet1!AS379)),Sheet1!AS379,"")</f>
        <v>1</v>
      </c>
      <c r="AR377">
        <f>IF(NOT(ISBLANK(Sheet1!AT379)),Sheet1!AT379,"")</f>
        <v>0</v>
      </c>
      <c r="AS377">
        <f>IF(NOT(ISBLANK(Sheet1!AU379)),Sheet1!AU379,"")</f>
        <v>0</v>
      </c>
      <c r="AT377">
        <f>IF(NOT(ISBLANK(Sheet1!AV379)),Sheet1!AV379,"")</f>
        <v>0</v>
      </c>
      <c r="AU377">
        <f>IF(NOT(ISBLANK(Sheet1!AW379)),Sheet1!AW379,"")</f>
        <v>0</v>
      </c>
      <c r="AV377">
        <f>IF(NOT(ISBLANK(Sheet1!AX379)),Sheet1!AX379,"")</f>
        <v>0</v>
      </c>
      <c r="AW377" t="str">
        <f>IF(NOT(ISBLANK(Sheet1!AZ379)),TEXT(Sheet1!AZ379,"hh:mm"),"")</f>
        <v>06:45</v>
      </c>
      <c r="AX377" t="str">
        <f>IF(NOT(ISBLANK(Sheet1!BA379)),TEXT(Sheet1!BA379,"hh:mm"),"")</f>
        <v>02:30</v>
      </c>
      <c r="AY377" t="str">
        <f>IF(NOT(ISBLANK(Sheet1!BB379)),Sheet1!BB379,"")</f>
        <v/>
      </c>
      <c r="AZ377" t="str">
        <f>IF(NOT(ISBLANK(Sheet1!BC379)),Sheet1!BC379,"")</f>
        <v/>
      </c>
      <c r="BA377" t="str">
        <f>IF(NOT(ISBLANK(Sheet1!BD379)),Sheet1!BD379,"")</f>
        <v/>
      </c>
      <c r="BB377" t="str">
        <f>IF(NOT(ISBLANK(Sheet1!BE379)),Sheet1!BE379,"")</f>
        <v/>
      </c>
      <c r="BC377" t="str">
        <f>IF(NOT(ISBLANK(Sheet1!BF379)),Sheet1!BF379,"")</f>
        <v/>
      </c>
      <c r="BD377" t="str">
        <f>IF(NOT(ISBLANK(Sheet1!BG379)),Sheet1!BG379,"")</f>
        <v/>
      </c>
      <c r="BE377" t="str">
        <f>IF(NOT(ISBLANK(Sheet1!BI379)),TEXT(Sheet1!BI379,"hh:mm"),"")</f>
        <v>07:00</v>
      </c>
      <c r="BF377" t="str">
        <f>IF(NOT(ISBLANK(Sheet1!BJ379)),TEXT(Sheet1!BJ379,"hh:mm"),"")</f>
        <v>03:00</v>
      </c>
      <c r="BG377" t="str">
        <f>IF(NOT(ISBLANK(Sheet1!BK379)),Sheet1!BK379,"")</f>
        <v/>
      </c>
      <c r="BH377" t="str">
        <f>IF(NOT(ISBLANK(Sheet1!BL379)),Sheet1!BL379,"")</f>
        <v/>
      </c>
      <c r="BI377" t="str">
        <f>IF(NOT(ISBLANK(Sheet1!BM379)),Sheet1!BM379,"")</f>
        <v/>
      </c>
      <c r="BJ377" t="str">
        <f>IF(NOT(ISBLANK(Sheet1!BN379)),Sheet1!BN379,"")</f>
        <v/>
      </c>
      <c r="BK377" t="str">
        <f>IF(NOT(ISBLANK(Sheet1!BO379)),Sheet1!BO379,"")</f>
        <v/>
      </c>
      <c r="BL377" t="str">
        <f>IF(NOT(ISBLANK(Sheet1!BP379)),Sheet1!BP379,"")</f>
        <v/>
      </c>
      <c r="BM377">
        <f t="shared" si="5"/>
        <v>2385</v>
      </c>
    </row>
    <row r="378" spans="1:65">
      <c r="A378">
        <f>Sheet1!A380</f>
        <v>377</v>
      </c>
      <c r="B378" t="str">
        <f>Sheet1!B380</f>
        <v>PC::PC00450::0100</v>
      </c>
      <c r="C378">
        <f>Sheet1!C380</f>
        <v>38.234713300000003</v>
      </c>
      <c r="D378">
        <f>Sheet1!D380</f>
        <v>-104.57219499999999</v>
      </c>
      <c r="E378" t="str">
        <f>Sheet1!E380</f>
        <v>County Farm Rd</v>
      </c>
      <c r="F378" s="8">
        <f>Sheet1!F380</f>
        <v>45174</v>
      </c>
      <c r="G378" s="8">
        <f>Sheet1!G380</f>
        <v>45181</v>
      </c>
      <c r="H378" t="str">
        <f>Sheet1!H380</f>
        <v>20th Ln</v>
      </c>
      <c r="I378">
        <f>Sheet1!I380</f>
        <v>348</v>
      </c>
      <c r="J378" t="str">
        <f>Sheet1!L380</f>
        <v>20th Ln</v>
      </c>
      <c r="K378">
        <f>Sheet1!M380</f>
        <v>323</v>
      </c>
      <c r="L378" t="str">
        <f>IF(NOT(ISBLANK(Sheet1!P380)),Sheet1!P380,"")</f>
        <v/>
      </c>
      <c r="M378">
        <f>IF(NOT(ISBLANK(Sheet1!Q380)),Sheet1!Q380,"")</f>
        <v>671</v>
      </c>
      <c r="N378" s="13">
        <f>IF(NOT(ISBLANK(Sheet1!S380)),Sheet1!S380,"")</f>
        <v>35</v>
      </c>
      <c r="O378">
        <f>IF(NOT(ISBLANK(Sheet1!T380)),Sheet1!T380,"")</f>
        <v>47</v>
      </c>
      <c r="P378" s="13">
        <f>IF(NOT(ISBLANK(Sheet1!V380)),Sheet1!V380,"")</f>
        <v>35</v>
      </c>
      <c r="Q378">
        <f>IF(NOT(ISBLANK(Sheet1!W380)),Sheet1!W380,"")</f>
        <v>45</v>
      </c>
      <c r="R378" t="str">
        <f>IF(NOT(ISBLANK(Sheet1!J380)),TEXT(Sheet1!J380,"hh:mm"),"")</f>
        <v>10:00</v>
      </c>
      <c r="S378" t="str">
        <f>IF(NOT(ISBLANK(Sheet1!K380)),TEXT(Sheet1!K380,"hh:mm"),"")</f>
        <v>05:00</v>
      </c>
      <c r="T378" t="str">
        <f>IF(NOT(ISBLANK(Sheet1!N380)),TEXT(Sheet1!N380,"hh:mm"),"")</f>
        <v>07:00</v>
      </c>
      <c r="U378" t="str">
        <f>IF(NOT(ISBLANK(Sheet1!O380)),TEXT(Sheet1!O380,"hh:mm"),"")</f>
        <v>03:00</v>
      </c>
      <c r="V378" t="str">
        <f>IF(NOT(ISBLANK(Sheet1!X380)),Sheet1!X380,"")</f>
        <v/>
      </c>
      <c r="W378" t="str">
        <f>IF(NOT(ISBLANK(Sheet1!Y380)),Sheet1!Y380,"")</f>
        <v/>
      </c>
      <c r="X378" t="str">
        <f>IF(NOT(ISBLANK(Sheet1!Z380)),Sheet1!Z380,"")</f>
        <v/>
      </c>
      <c r="Y378" t="str">
        <f>IF(NOT(ISBLANK(Sheet1!AA380)),Sheet1!AA380,"")</f>
        <v/>
      </c>
      <c r="Z378" t="str">
        <f>IF(NOT(ISBLANK(Sheet1!AB380)),Sheet1!AB380,"")</f>
        <v/>
      </c>
      <c r="AA378" t="str">
        <f>IF(NOT(ISBLANK(Sheet1!AC380)),Sheet1!AC380,"")</f>
        <v/>
      </c>
      <c r="AB378" t="str">
        <f>IF(NOT(ISBLANK(Sheet1!AD380)),Sheet1!AD380,"")</f>
        <v/>
      </c>
      <c r="AC378" t="str">
        <f>IF(NOT(ISBLANK(Sheet1!AE380)),Sheet1!AE380,"")</f>
        <v/>
      </c>
      <c r="AD378" t="str">
        <f>IF(NOT(ISBLANK(Sheet1!AF380)),Sheet1!AF380,"")</f>
        <v/>
      </c>
      <c r="AE378" t="str">
        <f>IF(NOT(ISBLANK(Sheet1!AG380)),Sheet1!AG380,"")</f>
        <v/>
      </c>
      <c r="AF378" t="str">
        <f>IF(NOT(ISBLANK(Sheet1!AH380)),Sheet1!AH380,"")</f>
        <v/>
      </c>
      <c r="AG378" t="str">
        <f>IF(NOT(ISBLANK(Sheet1!AI380)),Sheet1!AI380,"")</f>
        <v/>
      </c>
      <c r="AH378" t="str">
        <f>IF(NOT(ISBLANK(Sheet1!AJ380)),Sheet1!AJ380,"")</f>
        <v/>
      </c>
      <c r="AI378" t="str">
        <f>IF(NOT(ISBLANK(Sheet1!AK380)),Sheet1!AK380,"")</f>
        <v/>
      </c>
      <c r="AJ378" t="str">
        <f>IF(NOT(ISBLANK(Sheet1!AL380)),Sheet1!AL380,"")</f>
        <v/>
      </c>
      <c r="AK378" t="str">
        <f>IF(NOT(ISBLANK(Sheet1!AM380)),Sheet1!AM380,"")</f>
        <v/>
      </c>
      <c r="AL378" t="str">
        <f>IF(NOT(ISBLANK(Sheet1!AN380)),Sheet1!AN380,"")</f>
        <v/>
      </c>
      <c r="AM378" t="str">
        <f>IF(NOT(ISBLANK(Sheet1!AO380)),Sheet1!AO380,"")</f>
        <v/>
      </c>
      <c r="AN378" t="str">
        <f>IF(NOT(ISBLANK(Sheet1!AP380)),Sheet1!AP380,"")</f>
        <v/>
      </c>
      <c r="AO378" t="str">
        <f>IF(NOT(ISBLANK(Sheet1!AQ380)),Sheet1!AQ380,"")</f>
        <v/>
      </c>
      <c r="AP378" t="str">
        <f>IF(NOT(ISBLANK(Sheet1!AR380)),Sheet1!AR380,"")</f>
        <v/>
      </c>
      <c r="AQ378" t="str">
        <f>IF(NOT(ISBLANK(Sheet1!AS380)),Sheet1!AS380,"")</f>
        <v/>
      </c>
      <c r="AR378" t="str">
        <f>IF(NOT(ISBLANK(Sheet1!AT380)),Sheet1!AT380,"")</f>
        <v/>
      </c>
      <c r="AS378" t="str">
        <f>IF(NOT(ISBLANK(Sheet1!AU380)),Sheet1!AU380,"")</f>
        <v/>
      </c>
      <c r="AT378" t="str">
        <f>IF(NOT(ISBLANK(Sheet1!AV380)),Sheet1!AV380,"")</f>
        <v/>
      </c>
      <c r="AU378" t="str">
        <f>IF(NOT(ISBLANK(Sheet1!AW380)),Sheet1!AW380,"")</f>
        <v/>
      </c>
      <c r="AV378" t="str">
        <f>IF(NOT(ISBLANK(Sheet1!AX380)),Sheet1!AX380,"")</f>
        <v/>
      </c>
      <c r="AW378" t="str">
        <f>IF(NOT(ISBLANK(Sheet1!AZ380)),TEXT(Sheet1!AZ380,"hh:mm"),"")</f>
        <v>10:00</v>
      </c>
      <c r="AX378" t="str">
        <f>IF(NOT(ISBLANK(Sheet1!BA380)),TEXT(Sheet1!BA380,"hh:mm"),"")</f>
        <v>05:00</v>
      </c>
      <c r="AY378">
        <f>IF(NOT(ISBLANK(Sheet1!BB380)),Sheet1!BB380,"")</f>
        <v>3</v>
      </c>
      <c r="AZ378">
        <f>IF(NOT(ISBLANK(Sheet1!BC380)),Sheet1!BC380,"")</f>
        <v>0.1</v>
      </c>
      <c r="BA378">
        <f>IF(NOT(ISBLANK(Sheet1!BD380)),Sheet1!BD380,"")</f>
        <v>2353</v>
      </c>
      <c r="BB378">
        <f>IF(NOT(ISBLANK(Sheet1!BE380)),Sheet1!BE380,"")</f>
        <v>97.2</v>
      </c>
      <c r="BC378">
        <f>IF(NOT(ISBLANK(Sheet1!BF380)),Sheet1!BF380,"")</f>
        <v>65</v>
      </c>
      <c r="BD378">
        <f>IF(NOT(ISBLANK(Sheet1!BG380)),Sheet1!BG380,"")</f>
        <v>2.7</v>
      </c>
      <c r="BE378" t="str">
        <f>IF(NOT(ISBLANK(Sheet1!BI380)),TEXT(Sheet1!BI380,"hh:mm"),"")</f>
        <v>07:00</v>
      </c>
      <c r="BF378" t="str">
        <f>IF(NOT(ISBLANK(Sheet1!BJ380)),TEXT(Sheet1!BJ380,"hh:mm"),"")</f>
        <v>03:00</v>
      </c>
      <c r="BG378">
        <f>IF(NOT(ISBLANK(Sheet1!BK380)),Sheet1!BK380,"")</f>
        <v>1</v>
      </c>
      <c r="BH378">
        <f>IF(NOT(ISBLANK(Sheet1!BL380)),Sheet1!BL380,"")</f>
        <v>0</v>
      </c>
      <c r="BI378">
        <f>IF(NOT(ISBLANK(Sheet1!BM380)),Sheet1!BM380,"")</f>
        <v>2153</v>
      </c>
      <c r="BJ378">
        <f>IF(NOT(ISBLANK(Sheet1!BN380)),Sheet1!BN380,"")</f>
        <v>95.9</v>
      </c>
      <c r="BK378">
        <f>IF(NOT(ISBLANK(Sheet1!BO380)),Sheet1!BO380,"")</f>
        <v>91</v>
      </c>
      <c r="BL378">
        <f>IF(NOT(ISBLANK(Sheet1!BP380)),Sheet1!BP380,"")</f>
        <v>4.0999999999999996</v>
      </c>
      <c r="BM378">
        <f t="shared" si="5"/>
        <v>671</v>
      </c>
    </row>
    <row r="379" spans="1:65">
      <c r="A379">
        <f>Sheet1!A381</f>
        <v>378</v>
      </c>
      <c r="B379" t="str">
        <f>Sheet1!B381</f>
        <v>PW::PW0010::0100</v>
      </c>
      <c r="C379">
        <f>Sheet1!C381</f>
        <v>38.326749999999997</v>
      </c>
      <c r="D379">
        <f>Sheet1!D381</f>
        <v>-104.70394400000001</v>
      </c>
      <c r="E379" t="str">
        <f>Sheet1!E381</f>
        <v>Aerospace Dr</v>
      </c>
      <c r="F379" s="8">
        <f>Sheet1!F381</f>
        <v>45174</v>
      </c>
      <c r="G379" s="8">
        <f>Sheet1!G381</f>
        <v>45181</v>
      </c>
      <c r="H379" t="str">
        <f>Sheet1!H381</f>
        <v>Enterprise Dr</v>
      </c>
      <c r="I379">
        <f>Sheet1!I381</f>
        <v>486</v>
      </c>
      <c r="J379" t="str">
        <f>Sheet1!L381</f>
        <v>Enterprise Dr</v>
      </c>
      <c r="K379">
        <f>Sheet1!M381</f>
        <v>562</v>
      </c>
      <c r="L379">
        <f>IF(NOT(ISBLANK(Sheet1!P381)),Sheet1!P381,"")</f>
        <v>1048</v>
      </c>
      <c r="M379" t="str">
        <f>IF(NOT(ISBLANK(Sheet1!Q381)),Sheet1!Q381,"")</f>
        <v/>
      </c>
      <c r="N379" s="13">
        <f>IF(NOT(ISBLANK(Sheet1!S381)),Sheet1!S381,"")</f>
        <v>30</v>
      </c>
      <c r="O379">
        <f>IF(NOT(ISBLANK(Sheet1!T381)),Sheet1!T381,"")</f>
        <v>35.5</v>
      </c>
      <c r="P379" s="13">
        <f>IF(NOT(ISBLANK(Sheet1!V381)),Sheet1!V381,"")</f>
        <v>30</v>
      </c>
      <c r="Q379">
        <f>IF(NOT(ISBLANK(Sheet1!W381)),Sheet1!W381,"")</f>
        <v>35</v>
      </c>
      <c r="R379" t="str">
        <f>IF(NOT(ISBLANK(Sheet1!J381)),TEXT(Sheet1!J381,"hh:mm"),"")</f>
        <v>10:15</v>
      </c>
      <c r="S379" t="str">
        <f>IF(NOT(ISBLANK(Sheet1!K381)),TEXT(Sheet1!K381,"hh:mm"),"")</f>
        <v>03:45</v>
      </c>
      <c r="T379" t="str">
        <f>IF(NOT(ISBLANK(Sheet1!N381)),TEXT(Sheet1!N381,"hh:mm"),"")</f>
        <v>11:00</v>
      </c>
      <c r="U379" t="str">
        <f>IF(NOT(ISBLANK(Sheet1!O381)),TEXT(Sheet1!O381,"hh:mm"),"")</f>
        <v>01:15</v>
      </c>
      <c r="V379">
        <f>IF(NOT(ISBLANK(Sheet1!X381)),Sheet1!X381,"")</f>
        <v>7044</v>
      </c>
      <c r="W379">
        <f>IF(NOT(ISBLANK(Sheet1!Y381)),Sheet1!Y381,"")</f>
        <v>31</v>
      </c>
      <c r="X379">
        <f>IF(NOT(ISBLANK(Sheet1!Z381)),Sheet1!Z381,"")</f>
        <v>0.4</v>
      </c>
      <c r="Y379">
        <f>IF(NOT(ISBLANK(Sheet1!AA381)),Sheet1!AA381,"")</f>
        <v>4423</v>
      </c>
      <c r="Z379">
        <f>IF(NOT(ISBLANK(Sheet1!AB381)),Sheet1!AB381,"")</f>
        <v>62.8</v>
      </c>
      <c r="AA379">
        <f>IF(NOT(ISBLANK(Sheet1!AC381)),Sheet1!AC381,"")</f>
        <v>1544</v>
      </c>
      <c r="AB379">
        <f>IF(NOT(ISBLANK(Sheet1!AD381)),Sheet1!AD381,"")</f>
        <v>21.9</v>
      </c>
      <c r="AC379">
        <f>IF(NOT(ISBLANK(Sheet1!AE381)),Sheet1!AE381,"")</f>
        <v>42</v>
      </c>
      <c r="AD379">
        <f>IF(NOT(ISBLANK(Sheet1!AF381)),Sheet1!AF381,"")</f>
        <v>0</v>
      </c>
      <c r="AE379">
        <f>IF(NOT(ISBLANK(Sheet1!AG381)),Sheet1!AG381,"")</f>
        <v>841</v>
      </c>
      <c r="AF379">
        <f>IF(NOT(ISBLANK(Sheet1!AH381)),Sheet1!AH381,"")</f>
        <v>11.9</v>
      </c>
      <c r="AG379">
        <f>IF(NOT(ISBLANK(Sheet1!AI381)),Sheet1!AI381,"")</f>
        <v>26</v>
      </c>
      <c r="AH379">
        <f>IF(NOT(ISBLANK(Sheet1!AJ381)),Sheet1!AJ381,"")</f>
        <v>0.4</v>
      </c>
      <c r="AI379">
        <f>IF(NOT(ISBLANK(Sheet1!AK381)),Sheet1!AK381,"")</f>
        <v>0</v>
      </c>
      <c r="AJ379">
        <f>IF(NOT(ISBLANK(Sheet1!AL381)),Sheet1!AL381,"")</f>
        <v>0</v>
      </c>
      <c r="AK379">
        <f>IF(NOT(ISBLANK(Sheet1!AM381)),Sheet1!AM381,"")</f>
        <v>100</v>
      </c>
      <c r="AL379">
        <f>IF(NOT(ISBLANK(Sheet1!AN381)),Sheet1!AN381,"")</f>
        <v>1.4</v>
      </c>
      <c r="AM379">
        <f>IF(NOT(ISBLANK(Sheet1!AO381)),Sheet1!AO381,"")</f>
        <v>32</v>
      </c>
      <c r="AN379">
        <f>IF(NOT(ISBLANK(Sheet1!AP381)),Sheet1!AP381,"")</f>
        <v>0.5</v>
      </c>
      <c r="AO379">
        <f>IF(NOT(ISBLANK(Sheet1!AQ381)),Sheet1!AQ381,"")</f>
        <v>4</v>
      </c>
      <c r="AP379">
        <f>IF(NOT(ISBLANK(Sheet1!AR381)),Sheet1!AR381,"")</f>
        <v>0.1</v>
      </c>
      <c r="AQ379">
        <f>IF(NOT(ISBLANK(Sheet1!AS381)),Sheet1!AS381,"")</f>
        <v>1</v>
      </c>
      <c r="AR379">
        <f>IF(NOT(ISBLANK(Sheet1!AT381)),Sheet1!AT381,"")</f>
        <v>0</v>
      </c>
      <c r="AS379">
        <f>IF(NOT(ISBLANK(Sheet1!AU381)),Sheet1!AU381,"")</f>
        <v>0</v>
      </c>
      <c r="AT379">
        <f>IF(NOT(ISBLANK(Sheet1!AV381)),Sheet1!AV381,"")</f>
        <v>0</v>
      </c>
      <c r="AU379">
        <f>IF(NOT(ISBLANK(Sheet1!AW381)),Sheet1!AW381,"")</f>
        <v>0</v>
      </c>
      <c r="AV379">
        <f>IF(NOT(ISBLANK(Sheet1!AX381)),Sheet1!AX381,"")</f>
        <v>0</v>
      </c>
      <c r="AW379" t="str">
        <f>IF(NOT(ISBLANK(Sheet1!AZ381)),TEXT(Sheet1!AZ381,"hh:mm"),"")</f>
        <v>10:15</v>
      </c>
      <c r="AX379" t="str">
        <f>IF(NOT(ISBLANK(Sheet1!BA381)),TEXT(Sheet1!BA381,"hh:mm"),"")</f>
        <v>03:45</v>
      </c>
      <c r="AY379" t="str">
        <f>IF(NOT(ISBLANK(Sheet1!BB381)),Sheet1!BB381,"")</f>
        <v/>
      </c>
      <c r="AZ379" t="str">
        <f>IF(NOT(ISBLANK(Sheet1!BC381)),Sheet1!BC381,"")</f>
        <v/>
      </c>
      <c r="BA379" t="str">
        <f>IF(NOT(ISBLANK(Sheet1!BD381)),Sheet1!BD381,"")</f>
        <v/>
      </c>
      <c r="BB379" t="str">
        <f>IF(NOT(ISBLANK(Sheet1!BE381)),Sheet1!BE381,"")</f>
        <v/>
      </c>
      <c r="BC379" t="str">
        <f>IF(NOT(ISBLANK(Sheet1!BF381)),Sheet1!BF381,"")</f>
        <v/>
      </c>
      <c r="BD379" t="str">
        <f>IF(NOT(ISBLANK(Sheet1!BG381)),Sheet1!BG381,"")</f>
        <v/>
      </c>
      <c r="BE379" t="str">
        <f>IF(NOT(ISBLANK(Sheet1!BI381)),TEXT(Sheet1!BI381,"hh:mm"),"")</f>
        <v>11:00</v>
      </c>
      <c r="BF379" t="str">
        <f>IF(NOT(ISBLANK(Sheet1!BJ381)),TEXT(Sheet1!BJ381,"hh:mm"),"")</f>
        <v>01:15</v>
      </c>
      <c r="BG379" t="str">
        <f>IF(NOT(ISBLANK(Sheet1!BK381)),Sheet1!BK381,"")</f>
        <v/>
      </c>
      <c r="BH379" t="str">
        <f>IF(NOT(ISBLANK(Sheet1!BL381)),Sheet1!BL381,"")</f>
        <v/>
      </c>
      <c r="BI379" t="str">
        <f>IF(NOT(ISBLANK(Sheet1!BM381)),Sheet1!BM381,"")</f>
        <v/>
      </c>
      <c r="BJ379" t="str">
        <f>IF(NOT(ISBLANK(Sheet1!BN381)),Sheet1!BN381,"")</f>
        <v/>
      </c>
      <c r="BK379" t="str">
        <f>IF(NOT(ISBLANK(Sheet1!BO381)),Sheet1!BO381,"")</f>
        <v/>
      </c>
      <c r="BL379" t="str">
        <f>IF(NOT(ISBLANK(Sheet1!BP381)),Sheet1!BP381,"")</f>
        <v/>
      </c>
      <c r="BM379">
        <f t="shared" si="5"/>
        <v>1048</v>
      </c>
    </row>
    <row r="380" spans="1:65">
      <c r="A380">
        <f>Sheet1!A382</f>
        <v>379</v>
      </c>
      <c r="B380" t="str">
        <f>Sheet1!B382</f>
        <v>PW::PW0269::0100</v>
      </c>
      <c r="C380">
        <f>Sheet1!C382</f>
        <v>38.344805999999998</v>
      </c>
      <c r="D380">
        <f>Sheet1!D382</f>
        <v>-104.717111</v>
      </c>
      <c r="E380" t="str">
        <f>Sheet1!E382</f>
        <v>E Earl Dr 1t</v>
      </c>
      <c r="F380" s="8">
        <f>Sheet1!F382</f>
        <v>45175</v>
      </c>
      <c r="G380" s="8">
        <f>Sheet1!G382</f>
        <v>45182</v>
      </c>
      <c r="H380" t="str">
        <f>Sheet1!H382</f>
        <v>McCulloch</v>
      </c>
      <c r="I380">
        <f>Sheet1!I382</f>
        <v>97</v>
      </c>
      <c r="J380" t="str">
        <f>Sheet1!L382</f>
        <v>McCulloch</v>
      </c>
      <c r="K380">
        <f>Sheet1!M382</f>
        <v>87</v>
      </c>
      <c r="L380">
        <f>IF(NOT(ISBLANK(Sheet1!P382)),Sheet1!P382,"")</f>
        <v>184</v>
      </c>
      <c r="M380" t="str">
        <f>IF(NOT(ISBLANK(Sheet1!Q382)),Sheet1!Q382,"")</f>
        <v/>
      </c>
      <c r="N380" s="13">
        <f>IF(NOT(ISBLANK(Sheet1!S382)),Sheet1!S382,"")</f>
        <v>30</v>
      </c>
      <c r="O380">
        <f>IF(NOT(ISBLANK(Sheet1!T382)),Sheet1!T382,"")</f>
        <v>40.299999999999997</v>
      </c>
      <c r="P380" s="13">
        <f>IF(NOT(ISBLANK(Sheet1!V382)),Sheet1!V382,"")</f>
        <v>30</v>
      </c>
      <c r="Q380">
        <f>IF(NOT(ISBLANK(Sheet1!W382)),Sheet1!W382,"")</f>
        <v>38.200000000000003</v>
      </c>
      <c r="R380" t="str">
        <f>IF(NOT(ISBLANK(Sheet1!J382)),TEXT(Sheet1!J382,"hh:mm"),"")</f>
        <v>06:00</v>
      </c>
      <c r="S380" t="str">
        <f>IF(NOT(ISBLANK(Sheet1!K382)),TEXT(Sheet1!K382,"hh:mm"),"")</f>
        <v>01:15</v>
      </c>
      <c r="T380" t="str">
        <f>IF(NOT(ISBLANK(Sheet1!N382)),TEXT(Sheet1!N382,"hh:mm"),"")</f>
        <v>06:00</v>
      </c>
      <c r="U380" t="str">
        <f>IF(NOT(ISBLANK(Sheet1!O382)),TEXT(Sheet1!O382,"hh:mm"),"")</f>
        <v>02:00</v>
      </c>
      <c r="V380">
        <f>IF(NOT(ISBLANK(Sheet1!X382)),Sheet1!X382,"")</f>
        <v>1255</v>
      </c>
      <c r="W380">
        <f>IF(NOT(ISBLANK(Sheet1!Y382)),Sheet1!Y382,"")</f>
        <v>6</v>
      </c>
      <c r="X380">
        <f>IF(NOT(ISBLANK(Sheet1!Z382)),Sheet1!Z382,"")</f>
        <v>0.5</v>
      </c>
      <c r="Y380">
        <f>IF(NOT(ISBLANK(Sheet1!AA382)),Sheet1!AA382,"")</f>
        <v>786</v>
      </c>
      <c r="Z380">
        <f>IF(NOT(ISBLANK(Sheet1!AB382)),Sheet1!AB382,"")</f>
        <v>62.6</v>
      </c>
      <c r="AA380">
        <f>IF(NOT(ISBLANK(Sheet1!AC382)),Sheet1!AC382,"")</f>
        <v>254</v>
      </c>
      <c r="AB380">
        <f>IF(NOT(ISBLANK(Sheet1!AD382)),Sheet1!AD382,"")</f>
        <v>20.2</v>
      </c>
      <c r="AC380">
        <f>IF(NOT(ISBLANK(Sheet1!AE382)),Sheet1!AE382,"")</f>
        <v>52</v>
      </c>
      <c r="AD380">
        <f>IF(NOT(ISBLANK(Sheet1!AF382)),Sheet1!AF382,"")</f>
        <v>4.0999999999999996</v>
      </c>
      <c r="AE380">
        <f>IF(NOT(ISBLANK(Sheet1!AG382)),Sheet1!AG382,"")</f>
        <v>143</v>
      </c>
      <c r="AF380">
        <f>IF(NOT(ISBLANK(Sheet1!AH382)),Sheet1!AH382,"")</f>
        <v>11.4</v>
      </c>
      <c r="AG380">
        <f>IF(NOT(ISBLANK(Sheet1!AI382)),Sheet1!AI382,"")</f>
        <v>5</v>
      </c>
      <c r="AH380">
        <f>IF(NOT(ISBLANK(Sheet1!AJ382)),Sheet1!AJ382,"")</f>
        <v>0.4</v>
      </c>
      <c r="AI380">
        <f>IF(NOT(ISBLANK(Sheet1!AK382)),Sheet1!AK382,"")</f>
        <v>0</v>
      </c>
      <c r="AJ380">
        <f>IF(NOT(ISBLANK(Sheet1!AL382)),Sheet1!AL382,"")</f>
        <v>0</v>
      </c>
      <c r="AK380">
        <f>IF(NOT(ISBLANK(Sheet1!AM382)),Sheet1!AM382,"")</f>
        <v>7</v>
      </c>
      <c r="AL380">
        <f>IF(NOT(ISBLANK(Sheet1!AN382)),Sheet1!AN382,"")</f>
        <v>0.6</v>
      </c>
      <c r="AM380">
        <f>IF(NOT(ISBLANK(Sheet1!AO382)),Sheet1!AO382,"")</f>
        <v>2</v>
      </c>
      <c r="AN380">
        <f>IF(NOT(ISBLANK(Sheet1!AP382)),Sheet1!AP382,"")</f>
        <v>0.2</v>
      </c>
      <c r="AO380">
        <f>IF(NOT(ISBLANK(Sheet1!AQ382)),Sheet1!AQ382,"")</f>
        <v>0</v>
      </c>
      <c r="AP380">
        <f>IF(NOT(ISBLANK(Sheet1!AR382)),Sheet1!AR382,"")</f>
        <v>0</v>
      </c>
      <c r="AQ380">
        <f>IF(NOT(ISBLANK(Sheet1!AS382)),Sheet1!AS382,"")</f>
        <v>0</v>
      </c>
      <c r="AR380">
        <f>IF(NOT(ISBLANK(Sheet1!AT382)),Sheet1!AT382,"")</f>
        <v>0</v>
      </c>
      <c r="AS380">
        <f>IF(NOT(ISBLANK(Sheet1!AU382)),Sheet1!AU382,"")</f>
        <v>0</v>
      </c>
      <c r="AT380">
        <f>IF(NOT(ISBLANK(Sheet1!AV382)),Sheet1!AV382,"")</f>
        <v>0</v>
      </c>
      <c r="AU380">
        <f>IF(NOT(ISBLANK(Sheet1!AW382)),Sheet1!AW382,"")</f>
        <v>0</v>
      </c>
      <c r="AV380">
        <f>IF(NOT(ISBLANK(Sheet1!AX382)),Sheet1!AX382,"")</f>
        <v>0</v>
      </c>
      <c r="AW380" t="str">
        <f>IF(NOT(ISBLANK(Sheet1!AZ382)),TEXT(Sheet1!AZ382,"hh:mm"),"")</f>
        <v>06:00</v>
      </c>
      <c r="AX380" t="str">
        <f>IF(NOT(ISBLANK(Sheet1!BA382)),TEXT(Sheet1!BA382,"hh:mm"),"")</f>
        <v>01:15</v>
      </c>
      <c r="AY380" t="str">
        <f>IF(NOT(ISBLANK(Sheet1!BB382)),Sheet1!BB382,"")</f>
        <v/>
      </c>
      <c r="AZ380" t="str">
        <f>IF(NOT(ISBLANK(Sheet1!BC382)),Sheet1!BC382,"")</f>
        <v/>
      </c>
      <c r="BA380" t="str">
        <f>IF(NOT(ISBLANK(Sheet1!BD382)),Sheet1!BD382,"")</f>
        <v/>
      </c>
      <c r="BB380" t="str">
        <f>IF(NOT(ISBLANK(Sheet1!BE382)),Sheet1!BE382,"")</f>
        <v/>
      </c>
      <c r="BC380" t="str">
        <f>IF(NOT(ISBLANK(Sheet1!BF382)),Sheet1!BF382,"")</f>
        <v/>
      </c>
      <c r="BD380" t="str">
        <f>IF(NOT(ISBLANK(Sheet1!BG382)),Sheet1!BG382,"")</f>
        <v/>
      </c>
      <c r="BE380" t="str">
        <f>IF(NOT(ISBLANK(Sheet1!BI382)),TEXT(Sheet1!BI382,"hh:mm"),"")</f>
        <v>06:00</v>
      </c>
      <c r="BF380" t="str">
        <f>IF(NOT(ISBLANK(Sheet1!BJ382)),TEXT(Sheet1!BJ382,"hh:mm"),"")</f>
        <v>02:00</v>
      </c>
      <c r="BG380" t="str">
        <f>IF(NOT(ISBLANK(Sheet1!BK382)),Sheet1!BK382,"")</f>
        <v/>
      </c>
      <c r="BH380" t="str">
        <f>IF(NOT(ISBLANK(Sheet1!BL382)),Sheet1!BL382,"")</f>
        <v/>
      </c>
      <c r="BI380" t="str">
        <f>IF(NOT(ISBLANK(Sheet1!BM382)),Sheet1!BM382,"")</f>
        <v/>
      </c>
      <c r="BJ380" t="str">
        <f>IF(NOT(ISBLANK(Sheet1!BN382)),Sheet1!BN382,"")</f>
        <v/>
      </c>
      <c r="BK380" t="str">
        <f>IF(NOT(ISBLANK(Sheet1!BO382)),Sheet1!BO382,"")</f>
        <v/>
      </c>
      <c r="BL380" t="str">
        <f>IF(NOT(ISBLANK(Sheet1!BP382)),Sheet1!BP382,"")</f>
        <v/>
      </c>
      <c r="BM380">
        <f t="shared" si="5"/>
        <v>184</v>
      </c>
    </row>
    <row r="381" spans="1:65">
      <c r="A381">
        <f>Sheet1!A383</f>
        <v>380</v>
      </c>
      <c r="B381" t="str">
        <f>Sheet1!B383</f>
        <v>PW::PW0269::0300</v>
      </c>
      <c r="C381">
        <f>Sheet1!C383</f>
        <v>38.347278000000003</v>
      </c>
      <c r="D381">
        <f>Sheet1!D383</f>
        <v>-104.710667</v>
      </c>
      <c r="E381" t="str">
        <f>Sheet1!E383</f>
        <v>E Earl Dr 2t</v>
      </c>
      <c r="F381" s="8">
        <f>Sheet1!F383</f>
        <v>45175</v>
      </c>
      <c r="G381" s="8">
        <f>Sheet1!G383</f>
        <v>45182</v>
      </c>
      <c r="H381" t="str">
        <f>Sheet1!H383</f>
        <v>Matt Dr</v>
      </c>
      <c r="I381">
        <f>Sheet1!I383</f>
        <v>179</v>
      </c>
      <c r="J381" t="str">
        <f>Sheet1!L383</f>
        <v>Matt Dr</v>
      </c>
      <c r="K381">
        <f>Sheet1!M383</f>
        <v>162</v>
      </c>
      <c r="L381">
        <f>IF(NOT(ISBLANK(Sheet1!P383)),Sheet1!P383,"")</f>
        <v>341</v>
      </c>
      <c r="M381" t="str">
        <f>IF(NOT(ISBLANK(Sheet1!Q383)),Sheet1!Q383,"")</f>
        <v/>
      </c>
      <c r="N381" s="13">
        <f>IF(NOT(ISBLANK(Sheet1!S383)),Sheet1!S383,"")</f>
        <v>30</v>
      </c>
      <c r="O381">
        <f>IF(NOT(ISBLANK(Sheet1!T383)),Sheet1!T383,"")</f>
        <v>32.700000000000003</v>
      </c>
      <c r="P381" s="13">
        <f>IF(NOT(ISBLANK(Sheet1!V383)),Sheet1!V383,"")</f>
        <v>30</v>
      </c>
      <c r="Q381">
        <f>IF(NOT(ISBLANK(Sheet1!W383)),Sheet1!W383,"")</f>
        <v>37.200000000000003</v>
      </c>
      <c r="R381" t="str">
        <f>IF(NOT(ISBLANK(Sheet1!J383)),TEXT(Sheet1!J383,"hh:mm"),"")</f>
        <v>06:00</v>
      </c>
      <c r="S381" t="str">
        <f>IF(NOT(ISBLANK(Sheet1!K383)),TEXT(Sheet1!K383,"hh:mm"),"")</f>
        <v>01:15</v>
      </c>
      <c r="T381" t="str">
        <f>IF(NOT(ISBLANK(Sheet1!N383)),TEXT(Sheet1!N383,"hh:mm"),"")</f>
        <v>06:15</v>
      </c>
      <c r="U381" t="str">
        <f>IF(NOT(ISBLANK(Sheet1!O383)),TEXT(Sheet1!O383,"hh:mm"),"")</f>
        <v>02:00</v>
      </c>
      <c r="V381">
        <f>IF(NOT(ISBLANK(Sheet1!X383)),Sheet1!X383,"")</f>
        <v>2332</v>
      </c>
      <c r="W381">
        <f>IF(NOT(ISBLANK(Sheet1!Y383)),Sheet1!Y383,"")</f>
        <v>7</v>
      </c>
      <c r="X381">
        <f>IF(NOT(ISBLANK(Sheet1!Z383)),Sheet1!Z383,"")</f>
        <v>0.3</v>
      </c>
      <c r="Y381">
        <f>IF(NOT(ISBLANK(Sheet1!AA383)),Sheet1!AA383,"")</f>
        <v>1456</v>
      </c>
      <c r="Z381">
        <f>IF(NOT(ISBLANK(Sheet1!AB383)),Sheet1!AB383,"")</f>
        <v>62.4</v>
      </c>
      <c r="AA381">
        <f>IF(NOT(ISBLANK(Sheet1!AC383)),Sheet1!AC383,"")</f>
        <v>573</v>
      </c>
      <c r="AB381">
        <f>IF(NOT(ISBLANK(Sheet1!AD383)),Sheet1!AD383,"")</f>
        <v>24.6</v>
      </c>
      <c r="AC381">
        <f>IF(NOT(ISBLANK(Sheet1!AE383)),Sheet1!AE383,"")</f>
        <v>33</v>
      </c>
      <c r="AD381">
        <f>IF(NOT(ISBLANK(Sheet1!AF383)),Sheet1!AF383,"")</f>
        <v>1.4</v>
      </c>
      <c r="AE381">
        <f>IF(NOT(ISBLANK(Sheet1!AG383)),Sheet1!AG383,"")</f>
        <v>240</v>
      </c>
      <c r="AF381">
        <f>IF(NOT(ISBLANK(Sheet1!AH383)),Sheet1!AH383,"")</f>
        <v>10.3</v>
      </c>
      <c r="AG381">
        <f>IF(NOT(ISBLANK(Sheet1!AI383)),Sheet1!AI383,"")</f>
        <v>12</v>
      </c>
      <c r="AH381">
        <f>IF(NOT(ISBLANK(Sheet1!AJ383)),Sheet1!AJ383,"")</f>
        <v>0.5</v>
      </c>
      <c r="AI381">
        <f>IF(NOT(ISBLANK(Sheet1!AK383)),Sheet1!AK383,"")</f>
        <v>0</v>
      </c>
      <c r="AJ381">
        <f>IF(NOT(ISBLANK(Sheet1!AL383)),Sheet1!AL383,"")</f>
        <v>0</v>
      </c>
      <c r="AK381">
        <f>IF(NOT(ISBLANK(Sheet1!AM383)),Sheet1!AM383,"")</f>
        <v>10</v>
      </c>
      <c r="AL381">
        <f>IF(NOT(ISBLANK(Sheet1!AN383)),Sheet1!AN383,"")</f>
        <v>0.4</v>
      </c>
      <c r="AM381">
        <f>IF(NOT(ISBLANK(Sheet1!AO383)),Sheet1!AO383,"")</f>
        <v>1</v>
      </c>
      <c r="AN381">
        <f>IF(NOT(ISBLANK(Sheet1!AP383)),Sheet1!AP383,"")</f>
        <v>0</v>
      </c>
      <c r="AO381">
        <f>IF(NOT(ISBLANK(Sheet1!AQ383)),Sheet1!AQ383,"")</f>
        <v>0</v>
      </c>
      <c r="AP381">
        <f>IF(NOT(ISBLANK(Sheet1!AR383)),Sheet1!AR383,"")</f>
        <v>0</v>
      </c>
      <c r="AQ381">
        <f>IF(NOT(ISBLANK(Sheet1!AS383)),Sheet1!AS383,"")</f>
        <v>0</v>
      </c>
      <c r="AR381">
        <f>IF(NOT(ISBLANK(Sheet1!AT383)),Sheet1!AT383,"")</f>
        <v>0</v>
      </c>
      <c r="AS381">
        <f>IF(NOT(ISBLANK(Sheet1!AU383)),Sheet1!AU383,"")</f>
        <v>0</v>
      </c>
      <c r="AT381">
        <f>IF(NOT(ISBLANK(Sheet1!AV383)),Sheet1!AV383,"")</f>
        <v>0</v>
      </c>
      <c r="AU381">
        <f>IF(NOT(ISBLANK(Sheet1!AW383)),Sheet1!AW383,"")</f>
        <v>0</v>
      </c>
      <c r="AV381">
        <f>IF(NOT(ISBLANK(Sheet1!AX383)),Sheet1!AX383,"")</f>
        <v>0</v>
      </c>
      <c r="AW381" t="str">
        <f>IF(NOT(ISBLANK(Sheet1!AZ383)),TEXT(Sheet1!AZ383,"hh:mm"),"")</f>
        <v>06:00</v>
      </c>
      <c r="AX381" t="str">
        <f>IF(NOT(ISBLANK(Sheet1!BA383)),TEXT(Sheet1!BA383,"hh:mm"),"")</f>
        <v>01:15</v>
      </c>
      <c r="AY381" t="str">
        <f>IF(NOT(ISBLANK(Sheet1!BB383)),Sheet1!BB383,"")</f>
        <v/>
      </c>
      <c r="AZ381" t="str">
        <f>IF(NOT(ISBLANK(Sheet1!BC383)),Sheet1!BC383,"")</f>
        <v/>
      </c>
      <c r="BA381" t="str">
        <f>IF(NOT(ISBLANK(Sheet1!BD383)),Sheet1!BD383,"")</f>
        <v/>
      </c>
      <c r="BB381" t="str">
        <f>IF(NOT(ISBLANK(Sheet1!BE383)),Sheet1!BE383,"")</f>
        <v/>
      </c>
      <c r="BC381" t="str">
        <f>IF(NOT(ISBLANK(Sheet1!BF383)),Sheet1!BF383,"")</f>
        <v/>
      </c>
      <c r="BD381" t="str">
        <f>IF(NOT(ISBLANK(Sheet1!BG383)),Sheet1!BG383,"")</f>
        <v/>
      </c>
      <c r="BE381" t="str">
        <f>IF(NOT(ISBLANK(Sheet1!BI383)),TEXT(Sheet1!BI383,"hh:mm"),"")</f>
        <v>06:15</v>
      </c>
      <c r="BF381" t="str">
        <f>IF(NOT(ISBLANK(Sheet1!BJ383)),TEXT(Sheet1!BJ383,"hh:mm"),"")</f>
        <v>02:00</v>
      </c>
      <c r="BG381" t="str">
        <f>IF(NOT(ISBLANK(Sheet1!BK383)),Sheet1!BK383,"")</f>
        <v/>
      </c>
      <c r="BH381" t="str">
        <f>IF(NOT(ISBLANK(Sheet1!BL383)),Sheet1!BL383,"")</f>
        <v/>
      </c>
      <c r="BI381" t="str">
        <f>IF(NOT(ISBLANK(Sheet1!BM383)),Sheet1!BM383,"")</f>
        <v/>
      </c>
      <c r="BJ381" t="str">
        <f>IF(NOT(ISBLANK(Sheet1!BN383)),Sheet1!BN383,"")</f>
        <v/>
      </c>
      <c r="BK381" t="str">
        <f>IF(NOT(ISBLANK(Sheet1!BO383)),Sheet1!BO383,"")</f>
        <v/>
      </c>
      <c r="BL381" t="str">
        <f>IF(NOT(ISBLANK(Sheet1!BP383)),Sheet1!BP383,"")</f>
        <v/>
      </c>
      <c r="BM381">
        <f t="shared" si="5"/>
        <v>341</v>
      </c>
    </row>
    <row r="382" spans="1:65">
      <c r="A382">
        <f>Sheet1!A384</f>
        <v>381</v>
      </c>
      <c r="B382" t="str">
        <f>Sheet1!B384</f>
        <v>PW::PW0127::0100</v>
      </c>
      <c r="C382">
        <f>Sheet1!C384</f>
        <v>38.344805999999998</v>
      </c>
      <c r="D382">
        <f>Sheet1!D384</f>
        <v>-104.714333</v>
      </c>
      <c r="E382" t="str">
        <f>Sheet1!E384</f>
        <v>Caldwell Dr</v>
      </c>
      <c r="F382" s="8">
        <f>Sheet1!F384</f>
        <v>45175</v>
      </c>
      <c r="G382" s="8">
        <f>Sheet1!G384</f>
        <v>45182</v>
      </c>
      <c r="H382" t="str">
        <f>Sheet1!H384</f>
        <v>McCulloch Blvd</v>
      </c>
      <c r="I382">
        <f>Sheet1!I384</f>
        <v>159</v>
      </c>
      <c r="J382" t="str">
        <f>Sheet1!L384</f>
        <v>McCulloch Blvd</v>
      </c>
      <c r="K382">
        <f>Sheet1!M384</f>
        <v>182</v>
      </c>
      <c r="L382">
        <f>IF(NOT(ISBLANK(Sheet1!P384)),Sheet1!P384,"")</f>
        <v>341</v>
      </c>
      <c r="M382" t="str">
        <f>IF(NOT(ISBLANK(Sheet1!Q384)),Sheet1!Q384,"")</f>
        <v/>
      </c>
      <c r="N382" s="13">
        <f>IF(NOT(ISBLANK(Sheet1!S384)),Sheet1!S384,"")</f>
        <v>30</v>
      </c>
      <c r="O382" t="str">
        <f>IF(NOT(ISBLANK(Sheet1!T384)),Sheet1!T384,"")</f>
        <v/>
      </c>
      <c r="P382" s="13">
        <f>IF(NOT(ISBLANK(Sheet1!V384)),Sheet1!V384,"")</f>
        <v>30</v>
      </c>
      <c r="Q382" t="str">
        <f>IF(NOT(ISBLANK(Sheet1!W384)),Sheet1!W384,"")</f>
        <v/>
      </c>
      <c r="R382" t="str">
        <f>IF(NOT(ISBLANK(Sheet1!J384)),TEXT(Sheet1!J384,"hh:mm"),"")</f>
        <v>06:00</v>
      </c>
      <c r="S382" t="str">
        <f>IF(NOT(ISBLANK(Sheet1!K384)),TEXT(Sheet1!K384,"hh:mm"),"")</f>
        <v>01:15</v>
      </c>
      <c r="T382" t="str">
        <f>IF(NOT(ISBLANK(Sheet1!N384)),TEXT(Sheet1!N384,"hh:mm"),"")</f>
        <v>06:30</v>
      </c>
      <c r="U382" t="str">
        <f>IF(NOT(ISBLANK(Sheet1!O384)),TEXT(Sheet1!O384,"hh:mm"),"")</f>
        <v>02:00</v>
      </c>
      <c r="V382">
        <f>IF(NOT(ISBLANK(Sheet1!X384)),Sheet1!X384,"")</f>
        <v>2322</v>
      </c>
      <c r="W382">
        <f>IF(NOT(ISBLANK(Sheet1!Y384)),Sheet1!Y384,"")</f>
        <v>5</v>
      </c>
      <c r="X382">
        <f>IF(NOT(ISBLANK(Sheet1!Z384)),Sheet1!Z384,"")</f>
        <v>0.2</v>
      </c>
      <c r="Y382">
        <f>IF(NOT(ISBLANK(Sheet1!AA384)),Sheet1!AA384,"")</f>
        <v>1193</v>
      </c>
      <c r="Z382">
        <f>IF(NOT(ISBLANK(Sheet1!AB384)),Sheet1!AB384,"")</f>
        <v>51.4</v>
      </c>
      <c r="AA382">
        <f>IF(NOT(ISBLANK(Sheet1!AC384)),Sheet1!AC384,"")</f>
        <v>790</v>
      </c>
      <c r="AB382">
        <f>IF(NOT(ISBLANK(Sheet1!AD384)),Sheet1!AD384,"")</f>
        <v>34</v>
      </c>
      <c r="AC382">
        <f>IF(NOT(ISBLANK(Sheet1!AE384)),Sheet1!AE384,"")</f>
        <v>47</v>
      </c>
      <c r="AD382">
        <f>IF(NOT(ISBLANK(Sheet1!AF384)),Sheet1!AF384,"")</f>
        <v>2</v>
      </c>
      <c r="AE382">
        <f>IF(NOT(ISBLANK(Sheet1!AG384)),Sheet1!AG384,"")</f>
        <v>274</v>
      </c>
      <c r="AF382">
        <f>IF(NOT(ISBLANK(Sheet1!AH384)),Sheet1!AH384,"")</f>
        <v>11.8</v>
      </c>
      <c r="AG382">
        <f>IF(NOT(ISBLANK(Sheet1!AI384)),Sheet1!AI384,"")</f>
        <v>5</v>
      </c>
      <c r="AH382">
        <f>IF(NOT(ISBLANK(Sheet1!AJ384)),Sheet1!AJ384,"")</f>
        <v>0.2</v>
      </c>
      <c r="AI382">
        <f>IF(NOT(ISBLANK(Sheet1!AK384)),Sheet1!AK384,"")</f>
        <v>0</v>
      </c>
      <c r="AJ382">
        <f>IF(NOT(ISBLANK(Sheet1!AL384)),Sheet1!AL384,"")</f>
        <v>0</v>
      </c>
      <c r="AK382">
        <f>IF(NOT(ISBLANK(Sheet1!AM384)),Sheet1!AM384,"")</f>
        <v>8</v>
      </c>
      <c r="AL382">
        <f>IF(NOT(ISBLANK(Sheet1!AN384)),Sheet1!AN384,"")</f>
        <v>0.3</v>
      </c>
      <c r="AM382">
        <f>IF(NOT(ISBLANK(Sheet1!AO384)),Sheet1!AO384,"")</f>
        <v>0</v>
      </c>
      <c r="AN382">
        <f>IF(NOT(ISBLANK(Sheet1!AP384)),Sheet1!AP384,"")</f>
        <v>0</v>
      </c>
      <c r="AO382">
        <f>IF(NOT(ISBLANK(Sheet1!AQ384)),Sheet1!AQ384,"")</f>
        <v>0</v>
      </c>
      <c r="AP382">
        <f>IF(NOT(ISBLANK(Sheet1!AR384)),Sheet1!AR384,"")</f>
        <v>0</v>
      </c>
      <c r="AQ382">
        <f>IF(NOT(ISBLANK(Sheet1!AS384)),Sheet1!AS384,"")</f>
        <v>0</v>
      </c>
      <c r="AR382">
        <f>IF(NOT(ISBLANK(Sheet1!AT384)),Sheet1!AT384,"")</f>
        <v>0</v>
      </c>
      <c r="AS382">
        <f>IF(NOT(ISBLANK(Sheet1!AU384)),Sheet1!AU384,"")</f>
        <v>0</v>
      </c>
      <c r="AT382">
        <f>IF(NOT(ISBLANK(Sheet1!AV384)),Sheet1!AV384,"")</f>
        <v>0</v>
      </c>
      <c r="AU382">
        <f>IF(NOT(ISBLANK(Sheet1!AW384)),Sheet1!AW384,"")</f>
        <v>0</v>
      </c>
      <c r="AV382">
        <f>IF(NOT(ISBLANK(Sheet1!AX384)),Sheet1!AX384,"")</f>
        <v>0</v>
      </c>
      <c r="AW382" t="str">
        <f>IF(NOT(ISBLANK(Sheet1!AZ384)),TEXT(Sheet1!AZ384,"hh:mm"),"")</f>
        <v>06:00</v>
      </c>
      <c r="AX382" t="str">
        <f>IF(NOT(ISBLANK(Sheet1!BA384)),TEXT(Sheet1!BA384,"hh:mm"),"")</f>
        <v>01:15</v>
      </c>
      <c r="AY382" t="str">
        <f>IF(NOT(ISBLANK(Sheet1!BB384)),Sheet1!BB384,"")</f>
        <v/>
      </c>
      <c r="AZ382" t="str">
        <f>IF(NOT(ISBLANK(Sheet1!BC384)),Sheet1!BC384,"")</f>
        <v/>
      </c>
      <c r="BA382" t="str">
        <f>IF(NOT(ISBLANK(Sheet1!BD384)),Sheet1!BD384,"")</f>
        <v/>
      </c>
      <c r="BB382" t="str">
        <f>IF(NOT(ISBLANK(Sheet1!BE384)),Sheet1!BE384,"")</f>
        <v/>
      </c>
      <c r="BC382" t="str">
        <f>IF(NOT(ISBLANK(Sheet1!BF384)),Sheet1!BF384,"")</f>
        <v/>
      </c>
      <c r="BD382" t="str">
        <f>IF(NOT(ISBLANK(Sheet1!BG384)),Sheet1!BG384,"")</f>
        <v/>
      </c>
      <c r="BE382" t="str">
        <f>IF(NOT(ISBLANK(Sheet1!BI384)),TEXT(Sheet1!BI384,"hh:mm"),"")</f>
        <v>06:30</v>
      </c>
      <c r="BF382" t="str">
        <f>IF(NOT(ISBLANK(Sheet1!BJ384)),TEXT(Sheet1!BJ384,"hh:mm"),"")</f>
        <v>02:00</v>
      </c>
      <c r="BG382" t="str">
        <f>IF(NOT(ISBLANK(Sheet1!BK384)),Sheet1!BK384,"")</f>
        <v/>
      </c>
      <c r="BH382" t="str">
        <f>IF(NOT(ISBLANK(Sheet1!BL384)),Sheet1!BL384,"")</f>
        <v/>
      </c>
      <c r="BI382" t="str">
        <f>IF(NOT(ISBLANK(Sheet1!BM384)),Sheet1!BM384,"")</f>
        <v/>
      </c>
      <c r="BJ382" t="str">
        <f>IF(NOT(ISBLANK(Sheet1!BN384)),Sheet1!BN384,"")</f>
        <v/>
      </c>
      <c r="BK382" t="str">
        <f>IF(NOT(ISBLANK(Sheet1!BO384)),Sheet1!BO384,"")</f>
        <v/>
      </c>
      <c r="BL382" t="str">
        <f>IF(NOT(ISBLANK(Sheet1!BP384)),Sheet1!BP384,"")</f>
        <v/>
      </c>
      <c r="BM382">
        <f t="shared" si="5"/>
        <v>341</v>
      </c>
    </row>
    <row r="383" spans="1:65">
      <c r="A383">
        <f>Sheet1!A385</f>
        <v>382</v>
      </c>
      <c r="B383" t="str">
        <f>Sheet1!B385</f>
        <v>PW::PW0439::0200</v>
      </c>
      <c r="C383">
        <f>Sheet1!C385</f>
        <v>38.339582999999998</v>
      </c>
      <c r="D383">
        <f>Sheet1!D385</f>
        <v>-104.74038899999999</v>
      </c>
      <c r="E383" t="str">
        <f>Sheet1!E385</f>
        <v>E Industrial Blvd</v>
      </c>
      <c r="F383" s="8">
        <f>Sheet1!F385</f>
        <v>45175</v>
      </c>
      <c r="G383" s="8">
        <f>Sheet1!G385</f>
        <v>45182</v>
      </c>
      <c r="H383">
        <f>Sheet1!H385</f>
        <v>0</v>
      </c>
      <c r="I383">
        <f>Sheet1!I385</f>
        <v>0</v>
      </c>
      <c r="J383">
        <f>Sheet1!L385</f>
        <v>0</v>
      </c>
      <c r="K383">
        <f>Sheet1!M385</f>
        <v>0</v>
      </c>
      <c r="L383">
        <f>IF(NOT(ISBLANK(Sheet1!P385)),Sheet1!P385,"")</f>
        <v>0</v>
      </c>
      <c r="M383">
        <f>IF(NOT(ISBLANK(Sheet1!Q385)),Sheet1!Q385,"")</f>
        <v>0</v>
      </c>
      <c r="N383" s="13" t="str">
        <f>IF(NOT(ISBLANK(Sheet1!S385)),Sheet1!S385,"")</f>
        <v/>
      </c>
      <c r="O383" t="str">
        <f>IF(NOT(ISBLANK(Sheet1!T385)),Sheet1!T385,"")</f>
        <v/>
      </c>
      <c r="P383" s="13">
        <f>IF(NOT(ISBLANK(Sheet1!V385)),Sheet1!V385,"")</f>
        <v>0</v>
      </c>
      <c r="Q383" t="str">
        <f>IF(NOT(ISBLANK(Sheet1!W385)),Sheet1!W385,"")</f>
        <v/>
      </c>
      <c r="R383" t="str">
        <f>IF(NOT(ISBLANK(Sheet1!J385)),TEXT(Sheet1!J385,"hh:mm"),"")</f>
        <v/>
      </c>
      <c r="S383" t="str">
        <f>IF(NOT(ISBLANK(Sheet1!K385)),TEXT(Sheet1!K385,"hh:mm"),"")</f>
        <v/>
      </c>
      <c r="T383" t="str">
        <f>IF(NOT(ISBLANK(Sheet1!N385)),TEXT(Sheet1!N385,"hh:mm"),"")</f>
        <v/>
      </c>
      <c r="U383" t="str">
        <f>IF(NOT(ISBLANK(Sheet1!O385)),TEXT(Sheet1!O385,"hh:mm"),"")</f>
        <v/>
      </c>
      <c r="V383" t="str">
        <f>IF(NOT(ISBLANK(Sheet1!X385)),Sheet1!X385,"")</f>
        <v/>
      </c>
      <c r="W383" t="str">
        <f>IF(NOT(ISBLANK(Sheet1!Y385)),Sheet1!Y385,"")</f>
        <v/>
      </c>
      <c r="X383" t="str">
        <f>IF(NOT(ISBLANK(Sheet1!Z385)),Sheet1!Z385,"")</f>
        <v/>
      </c>
      <c r="Y383" t="str">
        <f>IF(NOT(ISBLANK(Sheet1!AA385)),Sheet1!AA385,"")</f>
        <v/>
      </c>
      <c r="Z383" t="str">
        <f>IF(NOT(ISBLANK(Sheet1!AB385)),Sheet1!AB385,"")</f>
        <v/>
      </c>
      <c r="AA383" t="str">
        <f>IF(NOT(ISBLANK(Sheet1!AC385)),Sheet1!AC385,"")</f>
        <v/>
      </c>
      <c r="AB383" t="str">
        <f>IF(NOT(ISBLANK(Sheet1!AD385)),Sheet1!AD385,"")</f>
        <v/>
      </c>
      <c r="AC383" t="str">
        <f>IF(NOT(ISBLANK(Sheet1!AE385)),Sheet1!AE385,"")</f>
        <v/>
      </c>
      <c r="AD383" t="str">
        <f>IF(NOT(ISBLANK(Sheet1!AF385)),Sheet1!AF385,"")</f>
        <v/>
      </c>
      <c r="AE383" t="str">
        <f>IF(NOT(ISBLANK(Sheet1!AG385)),Sheet1!AG385,"")</f>
        <v/>
      </c>
      <c r="AF383" t="str">
        <f>IF(NOT(ISBLANK(Sheet1!AH385)),Sheet1!AH385,"")</f>
        <v/>
      </c>
      <c r="AG383" t="str">
        <f>IF(NOT(ISBLANK(Sheet1!AI385)),Sheet1!AI385,"")</f>
        <v/>
      </c>
      <c r="AH383" t="str">
        <f>IF(NOT(ISBLANK(Sheet1!AJ385)),Sheet1!AJ385,"")</f>
        <v/>
      </c>
      <c r="AI383" t="str">
        <f>IF(NOT(ISBLANK(Sheet1!AK385)),Sheet1!AK385,"")</f>
        <v/>
      </c>
      <c r="AJ383" t="str">
        <f>IF(NOT(ISBLANK(Sheet1!AL385)),Sheet1!AL385,"")</f>
        <v/>
      </c>
      <c r="AK383" t="str">
        <f>IF(NOT(ISBLANK(Sheet1!AM385)),Sheet1!AM385,"")</f>
        <v/>
      </c>
      <c r="AL383" t="str">
        <f>IF(NOT(ISBLANK(Sheet1!AN385)),Sheet1!AN385,"")</f>
        <v/>
      </c>
      <c r="AM383" t="str">
        <f>IF(NOT(ISBLANK(Sheet1!AO385)),Sheet1!AO385,"")</f>
        <v/>
      </c>
      <c r="AN383" t="str">
        <f>IF(NOT(ISBLANK(Sheet1!AP385)),Sheet1!AP385,"")</f>
        <v/>
      </c>
      <c r="AO383" t="str">
        <f>IF(NOT(ISBLANK(Sheet1!AQ385)),Sheet1!AQ385,"")</f>
        <v/>
      </c>
      <c r="AP383" t="str">
        <f>IF(NOT(ISBLANK(Sheet1!AR385)),Sheet1!AR385,"")</f>
        <v/>
      </c>
      <c r="AQ383" t="str">
        <f>IF(NOT(ISBLANK(Sheet1!AS385)),Sheet1!AS385,"")</f>
        <v/>
      </c>
      <c r="AR383" t="str">
        <f>IF(NOT(ISBLANK(Sheet1!AT385)),Sheet1!AT385,"")</f>
        <v/>
      </c>
      <c r="AS383" t="str">
        <f>IF(NOT(ISBLANK(Sheet1!AU385)),Sheet1!AU385,"")</f>
        <v/>
      </c>
      <c r="AT383" t="str">
        <f>IF(NOT(ISBLANK(Sheet1!AV385)),Sheet1!AV385,"")</f>
        <v/>
      </c>
      <c r="AU383" t="str">
        <f>IF(NOT(ISBLANK(Sheet1!AW385)),Sheet1!AW385,"")</f>
        <v/>
      </c>
      <c r="AV383" t="str">
        <f>IF(NOT(ISBLANK(Sheet1!AX385)),Sheet1!AX385,"")</f>
        <v/>
      </c>
      <c r="AW383" t="str">
        <f>IF(NOT(ISBLANK(Sheet1!AZ385)),TEXT(Sheet1!AZ385,"hh:mm"),"")</f>
        <v>00:00</v>
      </c>
      <c r="AX383" t="str">
        <f>IF(NOT(ISBLANK(Sheet1!BA385)),TEXT(Sheet1!BA385,"hh:mm"),"")</f>
        <v>00:00</v>
      </c>
      <c r="AY383" t="str">
        <f>IF(NOT(ISBLANK(Sheet1!BB385)),Sheet1!BB385,"")</f>
        <v/>
      </c>
      <c r="AZ383" t="str">
        <f>IF(NOT(ISBLANK(Sheet1!BC385)),Sheet1!BC385,"")</f>
        <v/>
      </c>
      <c r="BA383" t="str">
        <f>IF(NOT(ISBLANK(Sheet1!BD385)),Sheet1!BD385,"")</f>
        <v/>
      </c>
      <c r="BB383" t="str">
        <f>IF(NOT(ISBLANK(Sheet1!BE385)),Sheet1!BE385,"")</f>
        <v/>
      </c>
      <c r="BC383" t="str">
        <f>IF(NOT(ISBLANK(Sheet1!BF385)),Sheet1!BF385,"")</f>
        <v/>
      </c>
      <c r="BD383" t="str">
        <f>IF(NOT(ISBLANK(Sheet1!BG385)),Sheet1!BG385,"")</f>
        <v/>
      </c>
      <c r="BE383" t="str">
        <f>IF(NOT(ISBLANK(Sheet1!BI385)),TEXT(Sheet1!BI385,"hh:mm"),"")</f>
        <v>00:00</v>
      </c>
      <c r="BF383" t="str">
        <f>IF(NOT(ISBLANK(Sheet1!BJ385)),TEXT(Sheet1!BJ385,"hh:mm"),"")</f>
        <v>00:00</v>
      </c>
      <c r="BG383" t="str">
        <f>IF(NOT(ISBLANK(Sheet1!BK385)),Sheet1!BK385,"")</f>
        <v/>
      </c>
      <c r="BH383" t="str">
        <f>IF(NOT(ISBLANK(Sheet1!BL385)),Sheet1!BL385,"")</f>
        <v/>
      </c>
      <c r="BI383" t="str">
        <f>IF(NOT(ISBLANK(Sheet1!BM385)),Sheet1!BM385,"")</f>
        <v/>
      </c>
      <c r="BJ383" t="str">
        <f>IF(NOT(ISBLANK(Sheet1!BN385)),Sheet1!BN385,"")</f>
        <v/>
      </c>
      <c r="BK383" t="str">
        <f>IF(NOT(ISBLANK(Sheet1!BO385)),Sheet1!BO385,"")</f>
        <v/>
      </c>
      <c r="BL383" t="str">
        <f>IF(NOT(ISBLANK(Sheet1!BP385)),Sheet1!BP385,"")</f>
        <v/>
      </c>
      <c r="BM383">
        <f t="shared" si="5"/>
        <v>0</v>
      </c>
    </row>
    <row r="384" spans="1:65">
      <c r="A384">
        <f>Sheet1!A386</f>
        <v>383</v>
      </c>
      <c r="B384" t="str">
        <f>Sheet1!B386</f>
        <v>PW::PW0878::0200</v>
      </c>
      <c r="C384">
        <f>Sheet1!C386</f>
        <v>38.320221600000004</v>
      </c>
      <c r="D384">
        <f>Sheet1!D386</f>
        <v>-104.7234133</v>
      </c>
      <c r="E384" t="str">
        <f>Sheet1!E386</f>
        <v>S Bayfield Ave</v>
      </c>
      <c r="F384" s="8">
        <f>Sheet1!F386</f>
        <v>45175</v>
      </c>
      <c r="G384" s="8">
        <f>Sheet1!G386</f>
        <v>45182</v>
      </c>
      <c r="H384" t="str">
        <f>Sheet1!H386</f>
        <v>E Fraser Dr</v>
      </c>
      <c r="I384">
        <f>Sheet1!I386</f>
        <v>340</v>
      </c>
      <c r="J384" t="str">
        <f>Sheet1!L386</f>
        <v>E Fraser Dr</v>
      </c>
      <c r="K384">
        <f>Sheet1!M386</f>
        <v>319</v>
      </c>
      <c r="L384" t="str">
        <f>IF(NOT(ISBLANK(Sheet1!P386)),Sheet1!P386,"")</f>
        <v/>
      </c>
      <c r="M384">
        <f>IF(NOT(ISBLANK(Sheet1!Q386)),Sheet1!Q386,"")</f>
        <v>659</v>
      </c>
      <c r="N384" s="13">
        <f>IF(NOT(ISBLANK(Sheet1!S386)),Sheet1!S386,"")</f>
        <v>30</v>
      </c>
      <c r="O384" t="str">
        <f>IF(NOT(ISBLANK(Sheet1!T386)),Sheet1!T386,"")</f>
        <v/>
      </c>
      <c r="P384" s="13">
        <f>IF(NOT(ISBLANK(Sheet1!V386)),Sheet1!V386,"")</f>
        <v>30</v>
      </c>
      <c r="Q384" t="str">
        <f>IF(NOT(ISBLANK(Sheet1!W386)),Sheet1!W386,"")</f>
        <v/>
      </c>
      <c r="R384" t="str">
        <f>IF(NOT(ISBLANK(Sheet1!J386)),TEXT(Sheet1!J386,"hh:mm"),"")</f>
        <v>07:00</v>
      </c>
      <c r="S384" t="str">
        <f>IF(NOT(ISBLANK(Sheet1!K386)),TEXT(Sheet1!K386,"hh:mm"),"")</f>
        <v>03:00</v>
      </c>
      <c r="T384" t="str">
        <f>IF(NOT(ISBLANK(Sheet1!N386)),TEXT(Sheet1!N386,"hh:mm"),"")</f>
        <v>07:00</v>
      </c>
      <c r="U384" t="str">
        <f>IF(NOT(ISBLANK(Sheet1!O386)),TEXT(Sheet1!O386,"hh:mm"),"")</f>
        <v>03:00</v>
      </c>
      <c r="V384" t="str">
        <f>IF(NOT(ISBLANK(Sheet1!X386)),Sheet1!X386,"")</f>
        <v/>
      </c>
      <c r="W384" t="str">
        <f>IF(NOT(ISBLANK(Sheet1!Y386)),Sheet1!Y386,"")</f>
        <v/>
      </c>
      <c r="X384" t="str">
        <f>IF(NOT(ISBLANK(Sheet1!Z386)),Sheet1!Z386,"")</f>
        <v/>
      </c>
      <c r="Y384" t="str">
        <f>IF(NOT(ISBLANK(Sheet1!AA386)),Sheet1!AA386,"")</f>
        <v/>
      </c>
      <c r="Z384" t="str">
        <f>IF(NOT(ISBLANK(Sheet1!AB386)),Sheet1!AB386,"")</f>
        <v/>
      </c>
      <c r="AA384" t="str">
        <f>IF(NOT(ISBLANK(Sheet1!AC386)),Sheet1!AC386,"")</f>
        <v/>
      </c>
      <c r="AB384" t="str">
        <f>IF(NOT(ISBLANK(Sheet1!AD386)),Sheet1!AD386,"")</f>
        <v/>
      </c>
      <c r="AC384" t="str">
        <f>IF(NOT(ISBLANK(Sheet1!AE386)),Sheet1!AE386,"")</f>
        <v/>
      </c>
      <c r="AD384" t="str">
        <f>IF(NOT(ISBLANK(Sheet1!AF386)),Sheet1!AF386,"")</f>
        <v/>
      </c>
      <c r="AE384" t="str">
        <f>IF(NOT(ISBLANK(Sheet1!AG386)),Sheet1!AG386,"")</f>
        <v/>
      </c>
      <c r="AF384" t="str">
        <f>IF(NOT(ISBLANK(Sheet1!AH386)),Sheet1!AH386,"")</f>
        <v/>
      </c>
      <c r="AG384" t="str">
        <f>IF(NOT(ISBLANK(Sheet1!AI386)),Sheet1!AI386,"")</f>
        <v/>
      </c>
      <c r="AH384" t="str">
        <f>IF(NOT(ISBLANK(Sheet1!AJ386)),Sheet1!AJ386,"")</f>
        <v/>
      </c>
      <c r="AI384" t="str">
        <f>IF(NOT(ISBLANK(Sheet1!AK386)),Sheet1!AK386,"")</f>
        <v/>
      </c>
      <c r="AJ384" t="str">
        <f>IF(NOT(ISBLANK(Sheet1!AL386)),Sheet1!AL386,"")</f>
        <v/>
      </c>
      <c r="AK384" t="str">
        <f>IF(NOT(ISBLANK(Sheet1!AM386)),Sheet1!AM386,"")</f>
        <v/>
      </c>
      <c r="AL384" t="str">
        <f>IF(NOT(ISBLANK(Sheet1!AN386)),Sheet1!AN386,"")</f>
        <v/>
      </c>
      <c r="AM384" t="str">
        <f>IF(NOT(ISBLANK(Sheet1!AO386)),Sheet1!AO386,"")</f>
        <v/>
      </c>
      <c r="AN384" t="str">
        <f>IF(NOT(ISBLANK(Sheet1!AP386)),Sheet1!AP386,"")</f>
        <v/>
      </c>
      <c r="AO384" t="str">
        <f>IF(NOT(ISBLANK(Sheet1!AQ386)),Sheet1!AQ386,"")</f>
        <v/>
      </c>
      <c r="AP384" t="str">
        <f>IF(NOT(ISBLANK(Sheet1!AR386)),Sheet1!AR386,"")</f>
        <v/>
      </c>
      <c r="AQ384" t="str">
        <f>IF(NOT(ISBLANK(Sheet1!AS386)),Sheet1!AS386,"")</f>
        <v/>
      </c>
      <c r="AR384" t="str">
        <f>IF(NOT(ISBLANK(Sheet1!AT386)),Sheet1!AT386,"")</f>
        <v/>
      </c>
      <c r="AS384" t="str">
        <f>IF(NOT(ISBLANK(Sheet1!AU386)),Sheet1!AU386,"")</f>
        <v/>
      </c>
      <c r="AT384" t="str">
        <f>IF(NOT(ISBLANK(Sheet1!AV386)),Sheet1!AV386,"")</f>
        <v/>
      </c>
      <c r="AU384" t="str">
        <f>IF(NOT(ISBLANK(Sheet1!AW386)),Sheet1!AW386,"")</f>
        <v/>
      </c>
      <c r="AV384" t="str">
        <f>IF(NOT(ISBLANK(Sheet1!AX386)),Sheet1!AX386,"")</f>
        <v/>
      </c>
      <c r="AW384" t="str">
        <f>IF(NOT(ISBLANK(Sheet1!AZ386)),TEXT(Sheet1!AZ386,"hh:mm"),"")</f>
        <v>07:00</v>
      </c>
      <c r="AX384" t="str">
        <f>IF(NOT(ISBLANK(Sheet1!BA386)),TEXT(Sheet1!BA386,"hh:mm"),"")</f>
        <v>03:00</v>
      </c>
      <c r="AY384">
        <f>IF(NOT(ISBLANK(Sheet1!BB386)),Sheet1!BB386,"")</f>
        <v>0</v>
      </c>
      <c r="AZ384">
        <f>IF(NOT(ISBLANK(Sheet1!BC386)),Sheet1!BC386,"")</f>
        <v>0</v>
      </c>
      <c r="BA384">
        <f>IF(NOT(ISBLANK(Sheet1!BD386)),Sheet1!BD386,"")</f>
        <v>2345</v>
      </c>
      <c r="BB384">
        <f>IF(NOT(ISBLANK(Sheet1!BE386)),Sheet1!BE386,"")</f>
        <v>98</v>
      </c>
      <c r="BC384">
        <f>IF(NOT(ISBLANK(Sheet1!BF386)),Sheet1!BF386,"")</f>
        <v>48</v>
      </c>
      <c r="BD384">
        <f>IF(NOT(ISBLANK(Sheet1!BG386)),Sheet1!BG386,"")</f>
        <v>2</v>
      </c>
      <c r="BE384" t="str">
        <f>IF(NOT(ISBLANK(Sheet1!BI386)),TEXT(Sheet1!BI386,"hh:mm"),"")</f>
        <v>07:00</v>
      </c>
      <c r="BF384" t="str">
        <f>IF(NOT(ISBLANK(Sheet1!BJ386)),TEXT(Sheet1!BJ386,"hh:mm"),"")</f>
        <v>03:00</v>
      </c>
      <c r="BG384">
        <f>IF(NOT(ISBLANK(Sheet1!BK386)),Sheet1!BK386,"")</f>
        <v>13</v>
      </c>
      <c r="BH384">
        <f>IF(NOT(ISBLANK(Sheet1!BL386)),Sheet1!BL386,"")</f>
        <v>0.6</v>
      </c>
      <c r="BI384">
        <f>IF(NOT(ISBLANK(Sheet1!BM386)),Sheet1!BM386,"")</f>
        <v>2191</v>
      </c>
      <c r="BJ384">
        <f>IF(NOT(ISBLANK(Sheet1!BN386)),Sheet1!BN386,"")</f>
        <v>97.7</v>
      </c>
      <c r="BK384">
        <f>IF(NOT(ISBLANK(Sheet1!BO386)),Sheet1!BO386,"")</f>
        <v>39</v>
      </c>
      <c r="BL384">
        <f>IF(NOT(ISBLANK(Sheet1!BP386)),Sheet1!BP386,"")</f>
        <v>1.7</v>
      </c>
      <c r="BM384">
        <f t="shared" si="5"/>
        <v>659</v>
      </c>
    </row>
    <row r="385" spans="1:65">
      <c r="A385">
        <f>Sheet1!A387</f>
        <v>384</v>
      </c>
      <c r="B385" t="str">
        <f>Sheet1!B387</f>
        <v>PW::PW0300::0100</v>
      </c>
      <c r="C385">
        <f>Sheet1!C387</f>
        <v>38.337221999999997</v>
      </c>
      <c r="D385">
        <f>Sheet1!D387</f>
        <v>-104.730861</v>
      </c>
      <c r="E385" t="str">
        <f>Sheet1!E387</f>
        <v>Fabrication Dr 4t</v>
      </c>
      <c r="F385" s="8">
        <f>Sheet1!F387</f>
        <v>45176</v>
      </c>
      <c r="G385" s="8">
        <f>Sheet1!G387</f>
        <v>45183</v>
      </c>
      <c r="H385" t="str">
        <f>Sheet1!H387</f>
        <v>Enterprise Dr</v>
      </c>
      <c r="I385">
        <f>Sheet1!I387</f>
        <v>129</v>
      </c>
      <c r="J385" t="str">
        <f>Sheet1!L387</f>
        <v>Enterprise Dr</v>
      </c>
      <c r="K385">
        <f>Sheet1!M387</f>
        <v>136</v>
      </c>
      <c r="L385">
        <f>IF(NOT(ISBLANK(Sheet1!P387)),Sheet1!P387,"")</f>
        <v>265</v>
      </c>
      <c r="M385" t="str">
        <f>IF(NOT(ISBLANK(Sheet1!Q387)),Sheet1!Q387,"")</f>
        <v/>
      </c>
      <c r="N385" s="13">
        <f>IF(NOT(ISBLANK(Sheet1!S387)),Sheet1!S387,"")</f>
        <v>30</v>
      </c>
      <c r="O385" t="str">
        <f>IF(NOT(ISBLANK(Sheet1!T387)),Sheet1!T387,"")</f>
        <v/>
      </c>
      <c r="P385" s="13">
        <f>IF(NOT(ISBLANK(Sheet1!V387)),Sheet1!V387,"")</f>
        <v>30</v>
      </c>
      <c r="Q385" t="str">
        <f>IF(NOT(ISBLANK(Sheet1!W387)),Sheet1!W387,"")</f>
        <v/>
      </c>
      <c r="R385" t="str">
        <f>IF(NOT(ISBLANK(Sheet1!J387)),TEXT(Sheet1!J387,"hh:mm"),"")</f>
        <v>11:00</v>
      </c>
      <c r="S385" t="str">
        <f>IF(NOT(ISBLANK(Sheet1!K387)),TEXT(Sheet1!K387,"hh:mm"),"")</f>
        <v>01:00</v>
      </c>
      <c r="T385" t="str">
        <f>IF(NOT(ISBLANK(Sheet1!N387)),TEXT(Sheet1!N387,"hh:mm"),"")</f>
        <v>06:30</v>
      </c>
      <c r="U385" t="str">
        <f>IF(NOT(ISBLANK(Sheet1!O387)),TEXT(Sheet1!O387,"hh:mm"),"")</f>
        <v>12:00</v>
      </c>
      <c r="V385">
        <f>IF(NOT(ISBLANK(Sheet1!X387)),Sheet1!X387,"")</f>
        <v>1834</v>
      </c>
      <c r="W385">
        <f>IF(NOT(ISBLANK(Sheet1!Y387)),Sheet1!Y387,"")</f>
        <v>10</v>
      </c>
      <c r="X385">
        <f>IF(NOT(ISBLANK(Sheet1!Z387)),Sheet1!Z387,"")</f>
        <v>0.5</v>
      </c>
      <c r="Y385">
        <f>IF(NOT(ISBLANK(Sheet1!AA387)),Sheet1!AA387,"")</f>
        <v>915</v>
      </c>
      <c r="Z385">
        <f>IF(NOT(ISBLANK(Sheet1!AB387)),Sheet1!AB387,"")</f>
        <v>49.9</v>
      </c>
      <c r="AA385">
        <f>IF(NOT(ISBLANK(Sheet1!AC387)),Sheet1!AC387,"")</f>
        <v>404</v>
      </c>
      <c r="AB385">
        <f>IF(NOT(ISBLANK(Sheet1!AD387)),Sheet1!AD387,"")</f>
        <v>22</v>
      </c>
      <c r="AC385">
        <f>IF(NOT(ISBLANK(Sheet1!AE387)),Sheet1!AE387,"")</f>
        <v>58</v>
      </c>
      <c r="AD385">
        <f>IF(NOT(ISBLANK(Sheet1!AF387)),Sheet1!AF387,"")</f>
        <v>3.2</v>
      </c>
      <c r="AE385">
        <f>IF(NOT(ISBLANK(Sheet1!AG387)),Sheet1!AG387,"")</f>
        <v>363</v>
      </c>
      <c r="AF385">
        <f>IF(NOT(ISBLANK(Sheet1!AH387)),Sheet1!AH387,"")</f>
        <v>19.8</v>
      </c>
      <c r="AG385">
        <f>IF(NOT(ISBLANK(Sheet1!AI387)),Sheet1!AI387,"")</f>
        <v>31</v>
      </c>
      <c r="AH385">
        <f>IF(NOT(ISBLANK(Sheet1!AJ387)),Sheet1!AJ387,"")</f>
        <v>1.7</v>
      </c>
      <c r="AI385">
        <f>IF(NOT(ISBLANK(Sheet1!AK387)),Sheet1!AK387,"")</f>
        <v>0</v>
      </c>
      <c r="AJ385">
        <f>IF(NOT(ISBLANK(Sheet1!AL387)),Sheet1!AL387,"")</f>
        <v>0</v>
      </c>
      <c r="AK385">
        <f>IF(NOT(ISBLANK(Sheet1!AM387)),Sheet1!AM387,"")</f>
        <v>53</v>
      </c>
      <c r="AL385">
        <f>IF(NOT(ISBLANK(Sheet1!AN387)),Sheet1!AN387,"")</f>
        <v>2.9</v>
      </c>
      <c r="AM385">
        <f>IF(NOT(ISBLANK(Sheet1!AO387)),Sheet1!AO387,"")</f>
        <v>0</v>
      </c>
      <c r="AN385">
        <f>IF(NOT(ISBLANK(Sheet1!AP387)),Sheet1!AP387,"")</f>
        <v>0</v>
      </c>
      <c r="AO385">
        <f>IF(NOT(ISBLANK(Sheet1!AQ387)),Sheet1!AQ387,"")</f>
        <v>0</v>
      </c>
      <c r="AP385">
        <f>IF(NOT(ISBLANK(Sheet1!AR387)),Sheet1!AR387,"")</f>
        <v>0</v>
      </c>
      <c r="AQ385">
        <f>IF(NOT(ISBLANK(Sheet1!AS387)),Sheet1!AS387,"")</f>
        <v>0</v>
      </c>
      <c r="AR385">
        <f>IF(NOT(ISBLANK(Sheet1!AT387)),Sheet1!AT387,"")</f>
        <v>0</v>
      </c>
      <c r="AS385">
        <f>IF(NOT(ISBLANK(Sheet1!AU387)),Sheet1!AU387,"")</f>
        <v>0</v>
      </c>
      <c r="AT385">
        <f>IF(NOT(ISBLANK(Sheet1!AV387)),Sheet1!AV387,"")</f>
        <v>0</v>
      </c>
      <c r="AU385">
        <f>IF(NOT(ISBLANK(Sheet1!AW387)),Sheet1!AW387,"")</f>
        <v>0</v>
      </c>
      <c r="AV385">
        <f>IF(NOT(ISBLANK(Sheet1!AX387)),Sheet1!AX387,"")</f>
        <v>0</v>
      </c>
      <c r="AW385" t="str">
        <f>IF(NOT(ISBLANK(Sheet1!AZ387)),TEXT(Sheet1!AZ387,"hh:mm"),"")</f>
        <v>11:00</v>
      </c>
      <c r="AX385" t="str">
        <f>IF(NOT(ISBLANK(Sheet1!BA387)),TEXT(Sheet1!BA387,"hh:mm"),"")</f>
        <v>01:00</v>
      </c>
      <c r="AY385" t="str">
        <f>IF(NOT(ISBLANK(Sheet1!BB387)),Sheet1!BB387,"")</f>
        <v/>
      </c>
      <c r="AZ385" t="str">
        <f>IF(NOT(ISBLANK(Sheet1!BC387)),Sheet1!BC387,"")</f>
        <v/>
      </c>
      <c r="BA385" t="str">
        <f>IF(NOT(ISBLANK(Sheet1!BD387)),Sheet1!BD387,"")</f>
        <v/>
      </c>
      <c r="BB385" t="str">
        <f>IF(NOT(ISBLANK(Sheet1!BE387)),Sheet1!BE387,"")</f>
        <v/>
      </c>
      <c r="BC385" t="str">
        <f>IF(NOT(ISBLANK(Sheet1!BF387)),Sheet1!BF387,"")</f>
        <v/>
      </c>
      <c r="BD385" t="str">
        <f>IF(NOT(ISBLANK(Sheet1!BG387)),Sheet1!BG387,"")</f>
        <v/>
      </c>
      <c r="BE385" t="str">
        <f>IF(NOT(ISBLANK(Sheet1!BI387)),TEXT(Sheet1!BI387,"hh:mm"),"")</f>
        <v>06:30</v>
      </c>
      <c r="BF385" t="str">
        <f>IF(NOT(ISBLANK(Sheet1!BJ387)),TEXT(Sheet1!BJ387,"hh:mm"),"")</f>
        <v>12:00</v>
      </c>
      <c r="BG385" t="str">
        <f>IF(NOT(ISBLANK(Sheet1!BK387)),Sheet1!BK387,"")</f>
        <v/>
      </c>
      <c r="BH385" t="str">
        <f>IF(NOT(ISBLANK(Sheet1!BL387)),Sheet1!BL387,"")</f>
        <v/>
      </c>
      <c r="BI385" t="str">
        <f>IF(NOT(ISBLANK(Sheet1!BM387)),Sheet1!BM387,"")</f>
        <v/>
      </c>
      <c r="BJ385" t="str">
        <f>IF(NOT(ISBLANK(Sheet1!BN387)),Sheet1!BN387,"")</f>
        <v/>
      </c>
      <c r="BK385" t="str">
        <f>IF(NOT(ISBLANK(Sheet1!BO387)),Sheet1!BO387,"")</f>
        <v/>
      </c>
      <c r="BL385" t="str">
        <f>IF(NOT(ISBLANK(Sheet1!BP387)),Sheet1!BP387,"")</f>
        <v/>
      </c>
      <c r="BM385">
        <f t="shared" si="5"/>
        <v>265</v>
      </c>
    </row>
    <row r="386" spans="1:65">
      <c r="A386">
        <f>Sheet1!A388</f>
        <v>385</v>
      </c>
      <c r="B386" t="str">
        <f>Sheet1!B388</f>
        <v>PW::PW0682::0100</v>
      </c>
      <c r="C386">
        <f>Sheet1!C388</f>
        <v>38.337361000000001</v>
      </c>
      <c r="D386">
        <f>Sheet1!D388</f>
        <v>-104.733833</v>
      </c>
      <c r="E386" t="str">
        <f>Sheet1!E388</f>
        <v>Research Dr D6t</v>
      </c>
      <c r="F386" s="8">
        <f>Sheet1!F388</f>
        <v>45176</v>
      </c>
      <c r="G386" s="8">
        <f>Sheet1!G388</f>
        <v>45183</v>
      </c>
      <c r="H386" t="str">
        <f>Sheet1!H388</f>
        <v>Industrial Blvd</v>
      </c>
      <c r="I386">
        <f>Sheet1!I388</f>
        <v>106</v>
      </c>
      <c r="J386" t="str">
        <f>Sheet1!L388</f>
        <v>Industrial Blvd</v>
      </c>
      <c r="K386">
        <f>Sheet1!M388</f>
        <v>104</v>
      </c>
      <c r="L386">
        <f>IF(NOT(ISBLANK(Sheet1!P388)),Sheet1!P388,"")</f>
        <v>210</v>
      </c>
      <c r="M386" t="str">
        <f>IF(NOT(ISBLANK(Sheet1!Q388)),Sheet1!Q388,"")</f>
        <v/>
      </c>
      <c r="N386" s="13">
        <f>IF(NOT(ISBLANK(Sheet1!S388)),Sheet1!S388,"")</f>
        <v>30</v>
      </c>
      <c r="O386" t="str">
        <f>IF(NOT(ISBLANK(Sheet1!T388)),Sheet1!T388,"")</f>
        <v/>
      </c>
      <c r="P386" s="13">
        <f>IF(NOT(ISBLANK(Sheet1!V388)),Sheet1!V388,"")</f>
        <v>30</v>
      </c>
      <c r="Q386" t="str">
        <f>IF(NOT(ISBLANK(Sheet1!W388)),Sheet1!W388,"")</f>
        <v/>
      </c>
      <c r="R386" t="str">
        <f>IF(NOT(ISBLANK(Sheet1!J388)),TEXT(Sheet1!J388,"hh:mm"),"")</f>
        <v>06:30</v>
      </c>
      <c r="S386" t="str">
        <f>IF(NOT(ISBLANK(Sheet1!K388)),TEXT(Sheet1!K388,"hh:mm"),"")</f>
        <v>12:00</v>
      </c>
      <c r="T386" t="str">
        <f>IF(NOT(ISBLANK(Sheet1!N388)),TEXT(Sheet1!N388,"hh:mm"),"")</f>
        <v>11:00</v>
      </c>
      <c r="U386" t="str">
        <f>IF(NOT(ISBLANK(Sheet1!O388)),TEXT(Sheet1!O388,"hh:mm"),"")</f>
        <v>03:00</v>
      </c>
      <c r="V386">
        <f>IF(NOT(ISBLANK(Sheet1!X388)),Sheet1!X388,"")</f>
        <v>1448</v>
      </c>
      <c r="W386">
        <f>IF(NOT(ISBLANK(Sheet1!Y388)),Sheet1!Y388,"")</f>
        <v>1</v>
      </c>
      <c r="X386">
        <f>IF(NOT(ISBLANK(Sheet1!Z388)),Sheet1!Z388,"")</f>
        <v>0.1</v>
      </c>
      <c r="Y386">
        <f>IF(NOT(ISBLANK(Sheet1!AA388)),Sheet1!AA388,"")</f>
        <v>915</v>
      </c>
      <c r="Z386">
        <f>IF(NOT(ISBLANK(Sheet1!AB388)),Sheet1!AB388,"")</f>
        <v>63.2</v>
      </c>
      <c r="AA386">
        <f>IF(NOT(ISBLANK(Sheet1!AC388)),Sheet1!AC388,"")</f>
        <v>348</v>
      </c>
      <c r="AB386">
        <f>IF(NOT(ISBLANK(Sheet1!AD388)),Sheet1!AD388,"")</f>
        <v>24</v>
      </c>
      <c r="AC386">
        <f>IF(NOT(ISBLANK(Sheet1!AE388)),Sheet1!AE388,"")</f>
        <v>12</v>
      </c>
      <c r="AD386">
        <f>IF(NOT(ISBLANK(Sheet1!AF388)),Sheet1!AF388,"")</f>
        <v>0.8</v>
      </c>
      <c r="AE386">
        <f>IF(NOT(ISBLANK(Sheet1!AG388)),Sheet1!AG388,"")</f>
        <v>144</v>
      </c>
      <c r="AF386">
        <f>IF(NOT(ISBLANK(Sheet1!AH388)),Sheet1!AH388,"")</f>
        <v>9.9</v>
      </c>
      <c r="AG386">
        <f>IF(NOT(ISBLANK(Sheet1!AI388)),Sheet1!AI388,"")</f>
        <v>1</v>
      </c>
      <c r="AH386">
        <f>IF(NOT(ISBLANK(Sheet1!AJ388)),Sheet1!AJ388,"")</f>
        <v>0.1</v>
      </c>
      <c r="AI386">
        <f>IF(NOT(ISBLANK(Sheet1!AK388)),Sheet1!AK388,"")</f>
        <v>0</v>
      </c>
      <c r="AJ386">
        <f>IF(NOT(ISBLANK(Sheet1!AL388)),Sheet1!AL388,"")</f>
        <v>0</v>
      </c>
      <c r="AK386">
        <f>IF(NOT(ISBLANK(Sheet1!AM388)),Sheet1!AM388,"")</f>
        <v>26</v>
      </c>
      <c r="AL386">
        <f>IF(NOT(ISBLANK(Sheet1!AN388)),Sheet1!AN388,"")</f>
        <v>1.8</v>
      </c>
      <c r="AM386">
        <f>IF(NOT(ISBLANK(Sheet1!AO388)),Sheet1!AO388,"")</f>
        <v>1</v>
      </c>
      <c r="AN386">
        <f>IF(NOT(ISBLANK(Sheet1!AP388)),Sheet1!AP388,"")</f>
        <v>0.1</v>
      </c>
      <c r="AO386">
        <f>IF(NOT(ISBLANK(Sheet1!AQ388)),Sheet1!AQ388,"")</f>
        <v>0</v>
      </c>
      <c r="AP386">
        <f>IF(NOT(ISBLANK(Sheet1!AR388)),Sheet1!AR388,"")</f>
        <v>0</v>
      </c>
      <c r="AQ386">
        <f>IF(NOT(ISBLANK(Sheet1!AS388)),Sheet1!AS388,"")</f>
        <v>0</v>
      </c>
      <c r="AR386">
        <f>IF(NOT(ISBLANK(Sheet1!AT388)),Sheet1!AT388,"")</f>
        <v>0</v>
      </c>
      <c r="AS386">
        <f>IF(NOT(ISBLANK(Sheet1!AU388)),Sheet1!AU388,"")</f>
        <v>0</v>
      </c>
      <c r="AT386">
        <f>IF(NOT(ISBLANK(Sheet1!AV388)),Sheet1!AV388,"")</f>
        <v>0</v>
      </c>
      <c r="AU386">
        <f>IF(NOT(ISBLANK(Sheet1!AW388)),Sheet1!AW388,"")</f>
        <v>0</v>
      </c>
      <c r="AV386">
        <f>IF(NOT(ISBLANK(Sheet1!AX388)),Sheet1!AX388,"")</f>
        <v>0</v>
      </c>
      <c r="AW386" t="str">
        <f>IF(NOT(ISBLANK(Sheet1!AZ388)),TEXT(Sheet1!AZ388,"hh:mm"),"")</f>
        <v>06:30</v>
      </c>
      <c r="AX386" t="str">
        <f>IF(NOT(ISBLANK(Sheet1!BA388)),TEXT(Sheet1!BA388,"hh:mm"),"")</f>
        <v>12:00</v>
      </c>
      <c r="AY386" t="str">
        <f>IF(NOT(ISBLANK(Sheet1!BB388)),Sheet1!BB388,"")</f>
        <v/>
      </c>
      <c r="AZ386" t="str">
        <f>IF(NOT(ISBLANK(Sheet1!BC388)),Sheet1!BC388,"")</f>
        <v/>
      </c>
      <c r="BA386" t="str">
        <f>IF(NOT(ISBLANK(Sheet1!BD388)),Sheet1!BD388,"")</f>
        <v/>
      </c>
      <c r="BB386" t="str">
        <f>IF(NOT(ISBLANK(Sheet1!BE388)),Sheet1!BE388,"")</f>
        <v/>
      </c>
      <c r="BC386" t="str">
        <f>IF(NOT(ISBLANK(Sheet1!BF388)),Sheet1!BF388,"")</f>
        <v/>
      </c>
      <c r="BD386" t="str">
        <f>IF(NOT(ISBLANK(Sheet1!BG388)),Sheet1!BG388,"")</f>
        <v/>
      </c>
      <c r="BE386" t="str">
        <f>IF(NOT(ISBLANK(Sheet1!BI388)),TEXT(Sheet1!BI388,"hh:mm"),"")</f>
        <v>11:00</v>
      </c>
      <c r="BF386" t="str">
        <f>IF(NOT(ISBLANK(Sheet1!BJ388)),TEXT(Sheet1!BJ388,"hh:mm"),"")</f>
        <v>03:00</v>
      </c>
      <c r="BG386" t="str">
        <f>IF(NOT(ISBLANK(Sheet1!BK388)),Sheet1!BK388,"")</f>
        <v/>
      </c>
      <c r="BH386" t="str">
        <f>IF(NOT(ISBLANK(Sheet1!BL388)),Sheet1!BL388,"")</f>
        <v/>
      </c>
      <c r="BI386" t="str">
        <f>IF(NOT(ISBLANK(Sheet1!BM388)),Sheet1!BM388,"")</f>
        <v/>
      </c>
      <c r="BJ386" t="str">
        <f>IF(NOT(ISBLANK(Sheet1!BN388)),Sheet1!BN388,"")</f>
        <v/>
      </c>
      <c r="BK386" t="str">
        <f>IF(NOT(ISBLANK(Sheet1!BO388)),Sheet1!BO388,"")</f>
        <v/>
      </c>
      <c r="BL386" t="str">
        <f>IF(NOT(ISBLANK(Sheet1!BP388)),Sheet1!BP388,"")</f>
        <v/>
      </c>
      <c r="BM386">
        <f t="shared" si="5"/>
        <v>210</v>
      </c>
    </row>
    <row r="387" spans="1:65">
      <c r="A387">
        <f>Sheet1!A389</f>
        <v>386</v>
      </c>
      <c r="B387" t="str">
        <f>Sheet1!B389</f>
        <v>PW::PW0652::0100</v>
      </c>
      <c r="C387">
        <f>Sheet1!C389</f>
        <v>38.332028000000001</v>
      </c>
      <c r="D387">
        <f>Sheet1!D389</f>
        <v>-104.728306</v>
      </c>
      <c r="E387" t="str">
        <f>Sheet1!E389</f>
        <v>Precisision Dr</v>
      </c>
      <c r="F387" s="8">
        <f>Sheet1!F389</f>
        <v>45176</v>
      </c>
      <c r="G387" s="8">
        <f>Sheet1!G389</f>
        <v>45183</v>
      </c>
      <c r="H387" t="str">
        <f>Sheet1!H389</f>
        <v>Enterprise Dr</v>
      </c>
      <c r="I387">
        <f>Sheet1!I389</f>
        <v>52</v>
      </c>
      <c r="J387" t="str">
        <f>Sheet1!L389</f>
        <v>Enterprise Dr</v>
      </c>
      <c r="K387">
        <f>Sheet1!M389</f>
        <v>64</v>
      </c>
      <c r="L387">
        <f>IF(NOT(ISBLANK(Sheet1!P389)),Sheet1!P389,"")</f>
        <v>116</v>
      </c>
      <c r="M387" t="str">
        <f>IF(NOT(ISBLANK(Sheet1!Q389)),Sheet1!Q389,"")</f>
        <v/>
      </c>
      <c r="N387" s="13">
        <f>IF(NOT(ISBLANK(Sheet1!S389)),Sheet1!S389,"")</f>
        <v>30</v>
      </c>
      <c r="O387" t="str">
        <f>IF(NOT(ISBLANK(Sheet1!T389)),Sheet1!T389,"")</f>
        <v/>
      </c>
      <c r="P387" s="13">
        <f>IF(NOT(ISBLANK(Sheet1!V389)),Sheet1!V389,"")</f>
        <v>30</v>
      </c>
      <c r="Q387" t="str">
        <f>IF(NOT(ISBLANK(Sheet1!W389)),Sheet1!W389,"")</f>
        <v/>
      </c>
      <c r="R387" t="str">
        <f>IF(NOT(ISBLANK(Sheet1!J389)),TEXT(Sheet1!J389,"hh:mm"),"")</f>
        <v>07:45</v>
      </c>
      <c r="S387" t="str">
        <f>IF(NOT(ISBLANK(Sheet1!K389)),TEXT(Sheet1!K389,"hh:mm"),"")</f>
        <v>01:45</v>
      </c>
      <c r="T387" t="str">
        <f>IF(NOT(ISBLANK(Sheet1!N389)),TEXT(Sheet1!N389,"hh:mm"),"")</f>
        <v>09:45</v>
      </c>
      <c r="U387" t="str">
        <f>IF(NOT(ISBLANK(Sheet1!O389)),TEXT(Sheet1!O389,"hh:mm"),"")</f>
        <v>02:15</v>
      </c>
      <c r="V387">
        <f>IF(NOT(ISBLANK(Sheet1!X389)),Sheet1!X389,"")</f>
        <v>783</v>
      </c>
      <c r="W387">
        <f>IF(NOT(ISBLANK(Sheet1!Y389)),Sheet1!Y389,"")</f>
        <v>3</v>
      </c>
      <c r="X387">
        <f>IF(NOT(ISBLANK(Sheet1!Z389)),Sheet1!Z389,"")</f>
        <v>0.4</v>
      </c>
      <c r="Y387">
        <f>IF(NOT(ISBLANK(Sheet1!AA389)),Sheet1!AA389,"")</f>
        <v>421</v>
      </c>
      <c r="Z387">
        <f>IF(NOT(ISBLANK(Sheet1!AB389)),Sheet1!AB389,"")</f>
        <v>53.8</v>
      </c>
      <c r="AA387">
        <f>IF(NOT(ISBLANK(Sheet1!AC389)),Sheet1!AC389,"")</f>
        <v>176</v>
      </c>
      <c r="AB387">
        <f>IF(NOT(ISBLANK(Sheet1!AD389)),Sheet1!AD389,"")</f>
        <v>22.5</v>
      </c>
      <c r="AC387">
        <f>IF(NOT(ISBLANK(Sheet1!AE389)),Sheet1!AE389,"")</f>
        <v>13</v>
      </c>
      <c r="AD387">
        <f>IF(NOT(ISBLANK(Sheet1!AF389)),Sheet1!AF389,"")</f>
        <v>1.7</v>
      </c>
      <c r="AE387">
        <f>IF(NOT(ISBLANK(Sheet1!AG389)),Sheet1!AG389,"")</f>
        <v>144</v>
      </c>
      <c r="AF387">
        <f>IF(NOT(ISBLANK(Sheet1!AH389)),Sheet1!AH389,"")</f>
        <v>18.399999999999999</v>
      </c>
      <c r="AG387">
        <f>IF(NOT(ISBLANK(Sheet1!AI389)),Sheet1!AI389,"")</f>
        <v>7</v>
      </c>
      <c r="AH387">
        <f>IF(NOT(ISBLANK(Sheet1!AJ389)),Sheet1!AJ389,"")</f>
        <v>0.9</v>
      </c>
      <c r="AI387">
        <f>IF(NOT(ISBLANK(Sheet1!AK389)),Sheet1!AK389,"")</f>
        <v>0</v>
      </c>
      <c r="AJ387">
        <f>IF(NOT(ISBLANK(Sheet1!AL389)),Sheet1!AL389,"")</f>
        <v>0</v>
      </c>
      <c r="AK387">
        <f>IF(NOT(ISBLANK(Sheet1!AM389)),Sheet1!AM389,"")</f>
        <v>15</v>
      </c>
      <c r="AL387">
        <f>IF(NOT(ISBLANK(Sheet1!AN389)),Sheet1!AN389,"")</f>
        <v>1.9</v>
      </c>
      <c r="AM387">
        <f>IF(NOT(ISBLANK(Sheet1!AO389)),Sheet1!AO389,"")</f>
        <v>4</v>
      </c>
      <c r="AN387">
        <f>IF(NOT(ISBLANK(Sheet1!AP389)),Sheet1!AP389,"")</f>
        <v>0.5</v>
      </c>
      <c r="AO387">
        <f>IF(NOT(ISBLANK(Sheet1!AQ389)),Sheet1!AQ389,"")</f>
        <v>0</v>
      </c>
      <c r="AP387">
        <f>IF(NOT(ISBLANK(Sheet1!AR389)),Sheet1!AR389,"")</f>
        <v>0</v>
      </c>
      <c r="AQ387">
        <f>IF(NOT(ISBLANK(Sheet1!AS389)),Sheet1!AS389,"")</f>
        <v>0</v>
      </c>
      <c r="AR387">
        <f>IF(NOT(ISBLANK(Sheet1!AT389)),Sheet1!AT389,"")</f>
        <v>0</v>
      </c>
      <c r="AS387">
        <f>IF(NOT(ISBLANK(Sheet1!AU389)),Sheet1!AU389,"")</f>
        <v>0</v>
      </c>
      <c r="AT387">
        <f>IF(NOT(ISBLANK(Sheet1!AV389)),Sheet1!AV389,"")</f>
        <v>0</v>
      </c>
      <c r="AU387">
        <f>IF(NOT(ISBLANK(Sheet1!AW389)),Sheet1!AW389,"")</f>
        <v>0</v>
      </c>
      <c r="AV387">
        <f>IF(NOT(ISBLANK(Sheet1!AX389)),Sheet1!AX389,"")</f>
        <v>0</v>
      </c>
      <c r="AW387" t="str">
        <f>IF(NOT(ISBLANK(Sheet1!AZ389)),TEXT(Sheet1!AZ389,"hh:mm"),"")</f>
        <v>07:45</v>
      </c>
      <c r="AX387" t="str">
        <f>IF(NOT(ISBLANK(Sheet1!BA389)),TEXT(Sheet1!BA389,"hh:mm"),"")</f>
        <v>01:45</v>
      </c>
      <c r="AY387" t="str">
        <f>IF(NOT(ISBLANK(Sheet1!BB389)),Sheet1!BB389,"")</f>
        <v/>
      </c>
      <c r="AZ387" t="str">
        <f>IF(NOT(ISBLANK(Sheet1!BC389)),Sheet1!BC389,"")</f>
        <v/>
      </c>
      <c r="BA387" t="str">
        <f>IF(NOT(ISBLANK(Sheet1!BD389)),Sheet1!BD389,"")</f>
        <v/>
      </c>
      <c r="BB387" t="str">
        <f>IF(NOT(ISBLANK(Sheet1!BE389)),Sheet1!BE389,"")</f>
        <v/>
      </c>
      <c r="BC387" t="str">
        <f>IF(NOT(ISBLANK(Sheet1!BF389)),Sheet1!BF389,"")</f>
        <v/>
      </c>
      <c r="BD387" t="str">
        <f>IF(NOT(ISBLANK(Sheet1!BG389)),Sheet1!BG389,"")</f>
        <v/>
      </c>
      <c r="BE387" t="str">
        <f>IF(NOT(ISBLANK(Sheet1!BI389)),TEXT(Sheet1!BI389,"hh:mm"),"")</f>
        <v>09:45</v>
      </c>
      <c r="BF387" t="str">
        <f>IF(NOT(ISBLANK(Sheet1!BJ389)),TEXT(Sheet1!BJ389,"hh:mm"),"")</f>
        <v>02:15</v>
      </c>
      <c r="BG387" t="str">
        <f>IF(NOT(ISBLANK(Sheet1!BK389)),Sheet1!BK389,"")</f>
        <v/>
      </c>
      <c r="BH387" t="str">
        <f>IF(NOT(ISBLANK(Sheet1!BL389)),Sheet1!BL389,"")</f>
        <v/>
      </c>
      <c r="BI387" t="str">
        <f>IF(NOT(ISBLANK(Sheet1!BM389)),Sheet1!BM389,"")</f>
        <v/>
      </c>
      <c r="BJ387" t="str">
        <f>IF(NOT(ISBLANK(Sheet1!BN389)),Sheet1!BN389,"")</f>
        <v/>
      </c>
      <c r="BK387" t="str">
        <f>IF(NOT(ISBLANK(Sheet1!BO389)),Sheet1!BO389,"")</f>
        <v/>
      </c>
      <c r="BL387" t="str">
        <f>IF(NOT(ISBLANK(Sheet1!BP389)),Sheet1!BP389,"")</f>
        <v/>
      </c>
      <c r="BM387">
        <f t="shared" ref="BM387:BM450" si="6">MAX(L387,M387)</f>
        <v>116</v>
      </c>
    </row>
    <row r="388" spans="1:65">
      <c r="A388">
        <f>Sheet1!A390</f>
        <v>387</v>
      </c>
      <c r="B388" t="str">
        <f>Sheet1!B390</f>
        <v>PW::PW0300::0100</v>
      </c>
      <c r="C388">
        <f>Sheet1!C390</f>
        <v>38.333221999999999</v>
      </c>
      <c r="D388">
        <f>Sheet1!D390</f>
        <v>-104.732722</v>
      </c>
      <c r="E388" t="str">
        <f>Sheet1!E390</f>
        <v>Fabrication Dr 5t</v>
      </c>
      <c r="F388" s="8">
        <f>Sheet1!F390</f>
        <v>45176</v>
      </c>
      <c r="G388" s="8">
        <f>Sheet1!G390</f>
        <v>45183</v>
      </c>
      <c r="H388" t="str">
        <f>Sheet1!H390</f>
        <v>Industrial Blvd</v>
      </c>
      <c r="I388">
        <f>Sheet1!I390</f>
        <v>46</v>
      </c>
      <c r="J388" t="str">
        <f>Sheet1!L390</f>
        <v>Industrial Blvd</v>
      </c>
      <c r="K388">
        <f>Sheet1!M390</f>
        <v>56</v>
      </c>
      <c r="L388">
        <f>IF(NOT(ISBLANK(Sheet1!P390)),Sheet1!P390,"")</f>
        <v>102</v>
      </c>
      <c r="M388" t="str">
        <f>IF(NOT(ISBLANK(Sheet1!Q390)),Sheet1!Q390,"")</f>
        <v/>
      </c>
      <c r="N388" s="13">
        <f>IF(NOT(ISBLANK(Sheet1!S390)),Sheet1!S390,"")</f>
        <v>30</v>
      </c>
      <c r="O388" t="str">
        <f>IF(NOT(ISBLANK(Sheet1!T390)),Sheet1!T390,"")</f>
        <v/>
      </c>
      <c r="P388" s="13">
        <f>IF(NOT(ISBLANK(Sheet1!V390)),Sheet1!V390,"")</f>
        <v>30</v>
      </c>
      <c r="Q388" t="str">
        <f>IF(NOT(ISBLANK(Sheet1!W390)),Sheet1!W390,"")</f>
        <v/>
      </c>
      <c r="R388" t="str">
        <f>IF(NOT(ISBLANK(Sheet1!J390)),TEXT(Sheet1!J390,"hh:mm"),"")</f>
        <v>08:15</v>
      </c>
      <c r="S388" t="str">
        <f>IF(NOT(ISBLANK(Sheet1!K390)),TEXT(Sheet1!K390,"hh:mm"),"")</f>
        <v>03:00</v>
      </c>
      <c r="T388" t="str">
        <f>IF(NOT(ISBLANK(Sheet1!N390)),TEXT(Sheet1!N390,"hh:mm"),"")</f>
        <v>06:00</v>
      </c>
      <c r="U388" t="str">
        <f>IF(NOT(ISBLANK(Sheet1!O390)),TEXT(Sheet1!O390,"hh:mm"),"")</f>
        <v>01:00</v>
      </c>
      <c r="V388">
        <f>IF(NOT(ISBLANK(Sheet1!X390)),Sheet1!X390,"")</f>
        <v>10</v>
      </c>
      <c r="W388">
        <f>IF(NOT(ISBLANK(Sheet1!Y390)),Sheet1!Y390,"")</f>
        <v>4</v>
      </c>
      <c r="X388">
        <f>IF(NOT(ISBLANK(Sheet1!Z390)),Sheet1!Z390,"")</f>
        <v>0.6</v>
      </c>
      <c r="Y388">
        <f>IF(NOT(ISBLANK(Sheet1!AA390)),Sheet1!AA390,"")</f>
        <v>332</v>
      </c>
      <c r="Z388">
        <f>IF(NOT(ISBLANK(Sheet1!AB390)),Sheet1!AB390,"")</f>
        <v>46.8</v>
      </c>
      <c r="AA388">
        <f>IF(NOT(ISBLANK(Sheet1!AC390)),Sheet1!AC390,"")</f>
        <v>151</v>
      </c>
      <c r="AB388">
        <f>IF(NOT(ISBLANK(Sheet1!AD390)),Sheet1!AD390,"")</f>
        <v>21.3</v>
      </c>
      <c r="AC388">
        <f>IF(NOT(ISBLANK(Sheet1!AE390)),Sheet1!AE390,"")</f>
        <v>17</v>
      </c>
      <c r="AD388">
        <f>IF(NOT(ISBLANK(Sheet1!AF390)),Sheet1!AF390,"")</f>
        <v>2.4</v>
      </c>
      <c r="AE388">
        <f>IF(NOT(ISBLANK(Sheet1!AG390)),Sheet1!AG390,"")</f>
        <v>189</v>
      </c>
      <c r="AF388">
        <f>IF(NOT(ISBLANK(Sheet1!AH390)),Sheet1!AH390,"")</f>
        <v>26.6</v>
      </c>
      <c r="AG388">
        <f>IF(NOT(ISBLANK(Sheet1!AI390)),Sheet1!AI390,"")</f>
        <v>9</v>
      </c>
      <c r="AH388">
        <f>IF(NOT(ISBLANK(Sheet1!AJ390)),Sheet1!AJ390,"")</f>
        <v>1.3</v>
      </c>
      <c r="AI388">
        <f>IF(NOT(ISBLANK(Sheet1!AK390)),Sheet1!AK390,"")</f>
        <v>0</v>
      </c>
      <c r="AJ388">
        <f>IF(NOT(ISBLANK(Sheet1!AL390)),Sheet1!AL390,"")</f>
        <v>0</v>
      </c>
      <c r="AK388">
        <f>IF(NOT(ISBLANK(Sheet1!AM390)),Sheet1!AM390,"")</f>
        <v>8</v>
      </c>
      <c r="AL388">
        <f>IF(NOT(ISBLANK(Sheet1!AN390)),Sheet1!AN390,"")</f>
        <v>1.1000000000000001</v>
      </c>
      <c r="AM388">
        <f>IF(NOT(ISBLANK(Sheet1!AO390)),Sheet1!AO390,"")</f>
        <v>0</v>
      </c>
      <c r="AN388">
        <f>IF(NOT(ISBLANK(Sheet1!AP390)),Sheet1!AP390,"")</f>
        <v>0</v>
      </c>
      <c r="AO388">
        <f>IF(NOT(ISBLANK(Sheet1!AQ390)),Sheet1!AQ390,"")</f>
        <v>0</v>
      </c>
      <c r="AP388">
        <f>IF(NOT(ISBLANK(Sheet1!AR390)),Sheet1!AR390,"")</f>
        <v>0</v>
      </c>
      <c r="AQ388">
        <f>IF(NOT(ISBLANK(Sheet1!AS390)),Sheet1!AS390,"")</f>
        <v>0</v>
      </c>
      <c r="AR388">
        <f>IF(NOT(ISBLANK(Sheet1!AT390)),Sheet1!AT390,"")</f>
        <v>0</v>
      </c>
      <c r="AS388">
        <f>IF(NOT(ISBLANK(Sheet1!AU390)),Sheet1!AU390,"")</f>
        <v>0</v>
      </c>
      <c r="AT388">
        <f>IF(NOT(ISBLANK(Sheet1!AV390)),Sheet1!AV390,"")</f>
        <v>0</v>
      </c>
      <c r="AU388">
        <f>IF(NOT(ISBLANK(Sheet1!AW390)),Sheet1!AW390,"")</f>
        <v>0</v>
      </c>
      <c r="AV388">
        <f>IF(NOT(ISBLANK(Sheet1!AX390)),Sheet1!AX390,"")</f>
        <v>0</v>
      </c>
      <c r="AW388" t="str">
        <f>IF(NOT(ISBLANK(Sheet1!AZ390)),TEXT(Sheet1!AZ390,"hh:mm"),"")</f>
        <v>08:15</v>
      </c>
      <c r="AX388" t="str">
        <f>IF(NOT(ISBLANK(Sheet1!BA390)),TEXT(Sheet1!BA390,"hh:mm"),"")</f>
        <v>03:00</v>
      </c>
      <c r="AY388" t="str">
        <f>IF(NOT(ISBLANK(Sheet1!BB390)),Sheet1!BB390,"")</f>
        <v/>
      </c>
      <c r="AZ388" t="str">
        <f>IF(NOT(ISBLANK(Sheet1!BC390)),Sheet1!BC390,"")</f>
        <v/>
      </c>
      <c r="BA388" t="str">
        <f>IF(NOT(ISBLANK(Sheet1!BD390)),Sheet1!BD390,"")</f>
        <v/>
      </c>
      <c r="BB388" t="str">
        <f>IF(NOT(ISBLANK(Sheet1!BE390)),Sheet1!BE390,"")</f>
        <v/>
      </c>
      <c r="BC388" t="str">
        <f>IF(NOT(ISBLANK(Sheet1!BF390)),Sheet1!BF390,"")</f>
        <v/>
      </c>
      <c r="BD388" t="str">
        <f>IF(NOT(ISBLANK(Sheet1!BG390)),Sheet1!BG390,"")</f>
        <v/>
      </c>
      <c r="BE388" t="str">
        <f>IF(NOT(ISBLANK(Sheet1!BI390)),TEXT(Sheet1!BI390,"hh:mm"),"")</f>
        <v>06:00</v>
      </c>
      <c r="BF388" t="str">
        <f>IF(NOT(ISBLANK(Sheet1!BJ390)),TEXT(Sheet1!BJ390,"hh:mm"),"")</f>
        <v>01:00</v>
      </c>
      <c r="BG388" t="str">
        <f>IF(NOT(ISBLANK(Sheet1!BK390)),Sheet1!BK390,"")</f>
        <v/>
      </c>
      <c r="BH388" t="str">
        <f>IF(NOT(ISBLANK(Sheet1!BL390)),Sheet1!BL390,"")</f>
        <v/>
      </c>
      <c r="BI388" t="str">
        <f>IF(NOT(ISBLANK(Sheet1!BM390)),Sheet1!BM390,"")</f>
        <v/>
      </c>
      <c r="BJ388" t="str">
        <f>IF(NOT(ISBLANK(Sheet1!BN390)),Sheet1!BN390,"")</f>
        <v/>
      </c>
      <c r="BK388" t="str">
        <f>IF(NOT(ISBLANK(Sheet1!BO390)),Sheet1!BO390,"")</f>
        <v/>
      </c>
      <c r="BL388" t="str">
        <f>IF(NOT(ISBLANK(Sheet1!BP390)),Sheet1!BP390,"")</f>
        <v/>
      </c>
      <c r="BM388">
        <f t="shared" si="6"/>
        <v>102</v>
      </c>
    </row>
    <row r="389" spans="1:65">
      <c r="A389">
        <f>Sheet1!A391</f>
        <v>388</v>
      </c>
      <c r="B389" t="str">
        <f>Sheet1!B391</f>
        <v>PW::PW0682::0100</v>
      </c>
      <c r="C389">
        <f>Sheet1!C391</f>
        <v>38.334167000000001</v>
      </c>
      <c r="D389">
        <f>Sheet1!D391</f>
        <v>-104.735083</v>
      </c>
      <c r="E389" t="str">
        <f>Sheet1!E391</f>
        <v>Research Dr D7t</v>
      </c>
      <c r="F389" s="8">
        <f>Sheet1!F391</f>
        <v>45176</v>
      </c>
      <c r="G389" s="8">
        <f>Sheet1!G391</f>
        <v>45183</v>
      </c>
      <c r="H389" t="str">
        <f>Sheet1!H391</f>
        <v>Enterprise Dr</v>
      </c>
      <c r="I389">
        <f>Sheet1!I391</f>
        <v>35</v>
      </c>
      <c r="J389" t="str">
        <f>Sheet1!L391</f>
        <v>Enterprise Dr</v>
      </c>
      <c r="K389">
        <f>Sheet1!M391</f>
        <v>32</v>
      </c>
      <c r="L389">
        <f>IF(NOT(ISBLANK(Sheet1!P391)),Sheet1!P391,"")</f>
        <v>67</v>
      </c>
      <c r="M389" t="str">
        <f>IF(NOT(ISBLANK(Sheet1!Q391)),Sheet1!Q391,"")</f>
        <v/>
      </c>
      <c r="N389" s="13">
        <f>IF(NOT(ISBLANK(Sheet1!S391)),Sheet1!S391,"")</f>
        <v>30</v>
      </c>
      <c r="O389" t="str">
        <f>IF(NOT(ISBLANK(Sheet1!T391)),Sheet1!T391,"")</f>
        <v/>
      </c>
      <c r="P389" s="13">
        <f>IF(NOT(ISBLANK(Sheet1!V391)),Sheet1!V391,"")</f>
        <v>30</v>
      </c>
      <c r="Q389" t="str">
        <f>IF(NOT(ISBLANK(Sheet1!W391)),Sheet1!W391,"")</f>
        <v/>
      </c>
      <c r="R389" t="str">
        <f>IF(NOT(ISBLANK(Sheet1!J391)),TEXT(Sheet1!J391,"hh:mm"),"")</f>
        <v>11:00</v>
      </c>
      <c r="S389" t="str">
        <f>IF(NOT(ISBLANK(Sheet1!K391)),TEXT(Sheet1!K391,"hh:mm"),"")</f>
        <v>01:15</v>
      </c>
      <c r="T389" t="str">
        <f>IF(NOT(ISBLANK(Sheet1!N391)),TEXT(Sheet1!N391,"hh:mm"),"")</f>
        <v>09:45</v>
      </c>
      <c r="U389" t="str">
        <f>IF(NOT(ISBLANK(Sheet1!O391)),TEXT(Sheet1!O391,"hh:mm"),"")</f>
        <v>01:00</v>
      </c>
      <c r="V389">
        <f>IF(NOT(ISBLANK(Sheet1!X391)),Sheet1!X391,"")</f>
        <v>461</v>
      </c>
      <c r="W389">
        <f>IF(NOT(ISBLANK(Sheet1!Y391)),Sheet1!Y391,"")</f>
        <v>0</v>
      </c>
      <c r="X389">
        <f>IF(NOT(ISBLANK(Sheet1!Z391)),Sheet1!Z391,"")</f>
        <v>0</v>
      </c>
      <c r="Y389">
        <f>IF(NOT(ISBLANK(Sheet1!AA391)),Sheet1!AA391,"")</f>
        <v>232</v>
      </c>
      <c r="Z389">
        <f>IF(NOT(ISBLANK(Sheet1!AB391)),Sheet1!AB391,"")</f>
        <v>50.3</v>
      </c>
      <c r="AA389">
        <f>IF(NOT(ISBLANK(Sheet1!AC391)),Sheet1!AC391,"")</f>
        <v>122</v>
      </c>
      <c r="AB389">
        <f>IF(NOT(ISBLANK(Sheet1!AD391)),Sheet1!AD391,"")</f>
        <v>26.5</v>
      </c>
      <c r="AC389">
        <f>IF(NOT(ISBLANK(Sheet1!AE391)),Sheet1!AE391,"")</f>
        <v>4</v>
      </c>
      <c r="AD389">
        <f>IF(NOT(ISBLANK(Sheet1!AF391)),Sheet1!AF391,"")</f>
        <v>0.9</v>
      </c>
      <c r="AE389">
        <f>IF(NOT(ISBLANK(Sheet1!AG391)),Sheet1!AG391,"")</f>
        <v>88</v>
      </c>
      <c r="AF389">
        <f>IF(NOT(ISBLANK(Sheet1!AH391)),Sheet1!AH391,"")</f>
        <v>19.100000000000001</v>
      </c>
      <c r="AG389">
        <f>IF(NOT(ISBLANK(Sheet1!AI391)),Sheet1!AI391,"")</f>
        <v>1</v>
      </c>
      <c r="AH389">
        <f>IF(NOT(ISBLANK(Sheet1!AJ391)),Sheet1!AJ391,"")</f>
        <v>0.2</v>
      </c>
      <c r="AI389">
        <f>IF(NOT(ISBLANK(Sheet1!AK391)),Sheet1!AK391,"")</f>
        <v>0</v>
      </c>
      <c r="AJ389">
        <f>IF(NOT(ISBLANK(Sheet1!AL391)),Sheet1!AL391,"")</f>
        <v>0</v>
      </c>
      <c r="AK389">
        <f>IF(NOT(ISBLANK(Sheet1!AM391)),Sheet1!AM391,"")</f>
        <v>13</v>
      </c>
      <c r="AL389">
        <f>IF(NOT(ISBLANK(Sheet1!AN391)),Sheet1!AN391,"")</f>
        <v>2.8</v>
      </c>
      <c r="AM389">
        <f>IF(NOT(ISBLANK(Sheet1!AO391)),Sheet1!AO391,"")</f>
        <v>1</v>
      </c>
      <c r="AN389">
        <f>IF(NOT(ISBLANK(Sheet1!AP391)),Sheet1!AP391,"")</f>
        <v>0.2</v>
      </c>
      <c r="AO389">
        <f>IF(NOT(ISBLANK(Sheet1!AQ391)),Sheet1!AQ391,"")</f>
        <v>0</v>
      </c>
      <c r="AP389">
        <f>IF(NOT(ISBLANK(Sheet1!AR391)),Sheet1!AR391,"")</f>
        <v>0</v>
      </c>
      <c r="AQ389">
        <f>IF(NOT(ISBLANK(Sheet1!AS391)),Sheet1!AS391,"")</f>
        <v>0</v>
      </c>
      <c r="AR389">
        <f>IF(NOT(ISBLANK(Sheet1!AT391)),Sheet1!AT391,"")</f>
        <v>0</v>
      </c>
      <c r="AS389">
        <f>IF(NOT(ISBLANK(Sheet1!AU391)),Sheet1!AU391,"")</f>
        <v>0</v>
      </c>
      <c r="AT389">
        <f>IF(NOT(ISBLANK(Sheet1!AV391)),Sheet1!AV391,"")</f>
        <v>0</v>
      </c>
      <c r="AU389">
        <f>IF(NOT(ISBLANK(Sheet1!AW391)),Sheet1!AW391,"")</f>
        <v>0</v>
      </c>
      <c r="AV389">
        <f>IF(NOT(ISBLANK(Sheet1!AX391)),Sheet1!AX391,"")</f>
        <v>0</v>
      </c>
      <c r="AW389" t="str">
        <f>IF(NOT(ISBLANK(Sheet1!AZ391)),TEXT(Sheet1!AZ391,"hh:mm"),"")</f>
        <v>11:00</v>
      </c>
      <c r="AX389" t="str">
        <f>IF(NOT(ISBLANK(Sheet1!BA391)),TEXT(Sheet1!BA391,"hh:mm"),"")</f>
        <v>01:15</v>
      </c>
      <c r="AY389" t="str">
        <f>IF(NOT(ISBLANK(Sheet1!BB391)),Sheet1!BB391,"")</f>
        <v/>
      </c>
      <c r="AZ389" t="str">
        <f>IF(NOT(ISBLANK(Sheet1!BC391)),Sheet1!BC391,"")</f>
        <v/>
      </c>
      <c r="BA389" t="str">
        <f>IF(NOT(ISBLANK(Sheet1!BD391)),Sheet1!BD391,"")</f>
        <v/>
      </c>
      <c r="BB389" t="str">
        <f>IF(NOT(ISBLANK(Sheet1!BE391)),Sheet1!BE391,"")</f>
        <v/>
      </c>
      <c r="BC389" t="str">
        <f>IF(NOT(ISBLANK(Sheet1!BF391)),Sheet1!BF391,"")</f>
        <v/>
      </c>
      <c r="BD389" t="str">
        <f>IF(NOT(ISBLANK(Sheet1!BG391)),Sheet1!BG391,"")</f>
        <v/>
      </c>
      <c r="BE389" t="str">
        <f>IF(NOT(ISBLANK(Sheet1!BI391)),TEXT(Sheet1!BI391,"hh:mm"),"")</f>
        <v>09:45</v>
      </c>
      <c r="BF389" t="str">
        <f>IF(NOT(ISBLANK(Sheet1!BJ391)),TEXT(Sheet1!BJ391,"hh:mm"),"")</f>
        <v>01:00</v>
      </c>
      <c r="BG389" t="str">
        <f>IF(NOT(ISBLANK(Sheet1!BK391)),Sheet1!BK391,"")</f>
        <v/>
      </c>
      <c r="BH389" t="str">
        <f>IF(NOT(ISBLANK(Sheet1!BL391)),Sheet1!BL391,"")</f>
        <v/>
      </c>
      <c r="BI389" t="str">
        <f>IF(NOT(ISBLANK(Sheet1!BM391)),Sheet1!BM391,"")</f>
        <v/>
      </c>
      <c r="BJ389" t="str">
        <f>IF(NOT(ISBLANK(Sheet1!BN391)),Sheet1!BN391,"")</f>
        <v/>
      </c>
      <c r="BK389" t="str">
        <f>IF(NOT(ISBLANK(Sheet1!BO391)),Sheet1!BO391,"")</f>
        <v/>
      </c>
      <c r="BL389" t="str">
        <f>IF(NOT(ISBLANK(Sheet1!BP391)),Sheet1!BP391,"")</f>
        <v/>
      </c>
      <c r="BM389">
        <f t="shared" si="6"/>
        <v>67</v>
      </c>
    </row>
    <row r="390" spans="1:65">
      <c r="A390">
        <f>Sheet1!A392</f>
        <v>389</v>
      </c>
      <c r="B390" t="str">
        <f>Sheet1!B392</f>
        <v>PW::PW0570::0600</v>
      </c>
      <c r="C390">
        <f>Sheet1!C392</f>
        <v>38.301650000000002</v>
      </c>
      <c r="D390">
        <f>Sheet1!D392</f>
        <v>-104.76224000000001</v>
      </c>
      <c r="E390" t="str">
        <f>Sheet1!E392</f>
        <v>W McCulloch Blvd</v>
      </c>
      <c r="F390" s="8">
        <f>Sheet1!F392</f>
        <v>45181</v>
      </c>
      <c r="G390" s="8">
        <f>Sheet1!G392</f>
        <v>45188</v>
      </c>
      <c r="H390" t="str">
        <f>Sheet1!H392</f>
        <v>S Sweetwater Ave</v>
      </c>
      <c r="I390">
        <f>Sheet1!I392</f>
        <v>3068</v>
      </c>
      <c r="J390" t="str">
        <f>Sheet1!L392</f>
        <v>S Sweetwater Ave</v>
      </c>
      <c r="K390">
        <f>Sheet1!M392</f>
        <v>2757</v>
      </c>
      <c r="L390" t="str">
        <f>IF(NOT(ISBLANK(Sheet1!P392)),Sheet1!P392,"")</f>
        <v/>
      </c>
      <c r="M390">
        <f>IF(NOT(ISBLANK(Sheet1!Q392)),Sheet1!Q392,"")</f>
        <v>5825</v>
      </c>
      <c r="N390" s="13">
        <f>IF(NOT(ISBLANK(Sheet1!S392)),Sheet1!S392,"")</f>
        <v>45</v>
      </c>
      <c r="O390">
        <f>IF(NOT(ISBLANK(Sheet1!T392)),Sheet1!T392,"")</f>
        <v>48</v>
      </c>
      <c r="P390" s="13">
        <f>IF(NOT(ISBLANK(Sheet1!V392)),Sheet1!V392,"")</f>
        <v>45</v>
      </c>
      <c r="Q390">
        <f>IF(NOT(ISBLANK(Sheet1!W392)),Sheet1!W392,"")</f>
        <v>49</v>
      </c>
      <c r="R390" t="str">
        <f>IF(NOT(ISBLANK(Sheet1!J392)),TEXT(Sheet1!J392,"hh:mm"),"")</f>
        <v>07:00</v>
      </c>
      <c r="S390" t="str">
        <f>IF(NOT(ISBLANK(Sheet1!K392)),TEXT(Sheet1!K392,"hh:mm"),"")</f>
        <v>03:00</v>
      </c>
      <c r="T390" t="str">
        <f>IF(NOT(ISBLANK(Sheet1!N392)),TEXT(Sheet1!N392,"hh:mm"),"")</f>
        <v>07:00</v>
      </c>
      <c r="U390" t="str">
        <f>IF(NOT(ISBLANK(Sheet1!O392)),TEXT(Sheet1!O392,"hh:mm"),"")</f>
        <v>03:00</v>
      </c>
      <c r="V390" t="str">
        <f>IF(NOT(ISBLANK(Sheet1!X392)),Sheet1!X392,"")</f>
        <v/>
      </c>
      <c r="W390" t="str">
        <f>IF(NOT(ISBLANK(Sheet1!Y392)),Sheet1!Y392,"")</f>
        <v/>
      </c>
      <c r="X390" t="str">
        <f>IF(NOT(ISBLANK(Sheet1!Z392)),Sheet1!Z392,"")</f>
        <v/>
      </c>
      <c r="Y390" t="str">
        <f>IF(NOT(ISBLANK(Sheet1!AA392)),Sheet1!AA392,"")</f>
        <v/>
      </c>
      <c r="Z390" t="str">
        <f>IF(NOT(ISBLANK(Sheet1!AB392)),Sheet1!AB392,"")</f>
        <v/>
      </c>
      <c r="AA390" t="str">
        <f>IF(NOT(ISBLANK(Sheet1!AC392)),Sheet1!AC392,"")</f>
        <v/>
      </c>
      <c r="AB390" t="str">
        <f>IF(NOT(ISBLANK(Sheet1!AD392)),Sheet1!AD392,"")</f>
        <v/>
      </c>
      <c r="AC390" t="str">
        <f>IF(NOT(ISBLANK(Sheet1!AE392)),Sheet1!AE392,"")</f>
        <v/>
      </c>
      <c r="AD390" t="str">
        <f>IF(NOT(ISBLANK(Sheet1!AF392)),Sheet1!AF392,"")</f>
        <v/>
      </c>
      <c r="AE390" t="str">
        <f>IF(NOT(ISBLANK(Sheet1!AG392)),Sheet1!AG392,"")</f>
        <v/>
      </c>
      <c r="AF390" t="str">
        <f>IF(NOT(ISBLANK(Sheet1!AH392)),Sheet1!AH392,"")</f>
        <v/>
      </c>
      <c r="AG390" t="str">
        <f>IF(NOT(ISBLANK(Sheet1!AI392)),Sheet1!AI392,"")</f>
        <v/>
      </c>
      <c r="AH390" t="str">
        <f>IF(NOT(ISBLANK(Sheet1!AJ392)),Sheet1!AJ392,"")</f>
        <v/>
      </c>
      <c r="AI390" t="str">
        <f>IF(NOT(ISBLANK(Sheet1!AK392)),Sheet1!AK392,"")</f>
        <v/>
      </c>
      <c r="AJ390" t="str">
        <f>IF(NOT(ISBLANK(Sheet1!AL392)),Sheet1!AL392,"")</f>
        <v/>
      </c>
      <c r="AK390" t="str">
        <f>IF(NOT(ISBLANK(Sheet1!AM392)),Sheet1!AM392,"")</f>
        <v/>
      </c>
      <c r="AL390" t="str">
        <f>IF(NOT(ISBLANK(Sheet1!AN392)),Sheet1!AN392,"")</f>
        <v/>
      </c>
      <c r="AM390" t="str">
        <f>IF(NOT(ISBLANK(Sheet1!AO392)),Sheet1!AO392,"")</f>
        <v/>
      </c>
      <c r="AN390" t="str">
        <f>IF(NOT(ISBLANK(Sheet1!AP392)),Sheet1!AP392,"")</f>
        <v/>
      </c>
      <c r="AO390" t="str">
        <f>IF(NOT(ISBLANK(Sheet1!AQ392)),Sheet1!AQ392,"")</f>
        <v/>
      </c>
      <c r="AP390" t="str">
        <f>IF(NOT(ISBLANK(Sheet1!AR392)),Sheet1!AR392,"")</f>
        <v/>
      </c>
      <c r="AQ390" t="str">
        <f>IF(NOT(ISBLANK(Sheet1!AS392)),Sheet1!AS392,"")</f>
        <v/>
      </c>
      <c r="AR390" t="str">
        <f>IF(NOT(ISBLANK(Sheet1!AT392)),Sheet1!AT392,"")</f>
        <v/>
      </c>
      <c r="AS390" t="str">
        <f>IF(NOT(ISBLANK(Sheet1!AU392)),Sheet1!AU392,"")</f>
        <v/>
      </c>
      <c r="AT390" t="str">
        <f>IF(NOT(ISBLANK(Sheet1!AV392)),Sheet1!AV392,"")</f>
        <v/>
      </c>
      <c r="AU390" t="str">
        <f>IF(NOT(ISBLANK(Sheet1!AW392)),Sheet1!AW392,"")</f>
        <v/>
      </c>
      <c r="AV390" t="str">
        <f>IF(NOT(ISBLANK(Sheet1!AX392)),Sheet1!AX392,"")</f>
        <v/>
      </c>
      <c r="AW390" t="str">
        <f>IF(NOT(ISBLANK(Sheet1!AZ392)),TEXT(Sheet1!AZ392,"hh:mm"),"")</f>
        <v>07:00</v>
      </c>
      <c r="AX390" t="str">
        <f>IF(NOT(ISBLANK(Sheet1!BA392)),TEXT(Sheet1!BA392,"hh:mm"),"")</f>
        <v>03:00</v>
      </c>
      <c r="AY390">
        <f>IF(NOT(ISBLANK(Sheet1!BB392)),Sheet1!BB392,"")</f>
        <v>4</v>
      </c>
      <c r="AZ390">
        <f>IF(NOT(ISBLANK(Sheet1!BC392)),Sheet1!BC392,"")</f>
        <v>0</v>
      </c>
      <c r="BA390">
        <f>IF(NOT(ISBLANK(Sheet1!BD392)),Sheet1!BD392,"")</f>
        <v>21063</v>
      </c>
      <c r="BB390">
        <f>IF(NOT(ISBLANK(Sheet1!BE392)),Sheet1!BE392,"")</f>
        <v>96.4</v>
      </c>
      <c r="BC390">
        <f>IF(NOT(ISBLANK(Sheet1!BF392)),Sheet1!BF392,"")</f>
        <v>791</v>
      </c>
      <c r="BD390">
        <f>IF(NOT(ISBLANK(Sheet1!BG392)),Sheet1!BG392,"")</f>
        <v>3.6</v>
      </c>
      <c r="BE390" t="str">
        <f>IF(NOT(ISBLANK(Sheet1!BI392)),TEXT(Sheet1!BI392,"hh:mm"),"")</f>
        <v>07:00</v>
      </c>
      <c r="BF390" t="str">
        <f>IF(NOT(ISBLANK(Sheet1!BJ392)),TEXT(Sheet1!BJ392,"hh:mm"),"")</f>
        <v>03:00</v>
      </c>
      <c r="BG390">
        <f>IF(NOT(ISBLANK(Sheet1!BK392)),Sheet1!BK392,"")</f>
        <v>242</v>
      </c>
      <c r="BH390">
        <f>IF(NOT(ISBLANK(Sheet1!BL392)),Sheet1!BL392,"")</f>
        <v>1.2</v>
      </c>
      <c r="BI390">
        <f>IF(NOT(ISBLANK(Sheet1!BM392)),Sheet1!BM392,"")</f>
        <v>18975</v>
      </c>
      <c r="BJ390">
        <f>IF(NOT(ISBLANK(Sheet1!BN392)),Sheet1!BN392,"")</f>
        <v>96.6</v>
      </c>
      <c r="BK390">
        <f>IF(NOT(ISBLANK(Sheet1!BO392)),Sheet1!BO392,"")</f>
        <v>424</v>
      </c>
      <c r="BL390">
        <f>IF(NOT(ISBLANK(Sheet1!BP392)),Sheet1!BP392,"")</f>
        <v>2.2000000000000002</v>
      </c>
      <c r="BM390">
        <f t="shared" si="6"/>
        <v>5825</v>
      </c>
    </row>
    <row r="391" spans="1:65">
      <c r="A391">
        <f>Sheet1!A393</f>
        <v>390</v>
      </c>
      <c r="B391" t="str">
        <f>Sheet1!B393</f>
        <v>PW::PW0439::0200</v>
      </c>
      <c r="C391">
        <f>Sheet1!C393</f>
        <v>38.339582999999998</v>
      </c>
      <c r="D391">
        <f>Sheet1!D393</f>
        <v>-104.74038899999999</v>
      </c>
      <c r="E391" t="str">
        <f>Sheet1!E393</f>
        <v>E Industrial Blvd</v>
      </c>
      <c r="F391" s="8">
        <f>Sheet1!F393</f>
        <v>45181</v>
      </c>
      <c r="G391" s="8">
        <f>Sheet1!G393</f>
        <v>45188</v>
      </c>
      <c r="H391" t="str">
        <f>Sheet1!H393</f>
        <v>Aspen Ski Way</v>
      </c>
      <c r="I391">
        <f>Sheet1!I393</f>
        <v>5123</v>
      </c>
      <c r="J391" t="str">
        <f>Sheet1!L393</f>
        <v>Aspen Ski Way</v>
      </c>
      <c r="K391">
        <f>Sheet1!M393</f>
        <v>2481</v>
      </c>
      <c r="L391" t="str">
        <f>IF(NOT(ISBLANK(Sheet1!P393)),Sheet1!P393,"")</f>
        <v/>
      </c>
      <c r="M391">
        <f>IF(NOT(ISBLANK(Sheet1!Q393)),Sheet1!Q393,"")</f>
        <v>7604</v>
      </c>
      <c r="N391" s="13">
        <f>IF(NOT(ISBLANK(Sheet1!S393)),Sheet1!S393,"")</f>
        <v>30</v>
      </c>
      <c r="O391">
        <f>IF(NOT(ISBLANK(Sheet1!T393)),Sheet1!T393,"")</f>
        <v>35</v>
      </c>
      <c r="P391" s="13">
        <f>IF(NOT(ISBLANK(Sheet1!V393)),Sheet1!V393,"")</f>
        <v>30</v>
      </c>
      <c r="Q391">
        <f>IF(NOT(ISBLANK(Sheet1!W393)),Sheet1!W393,"")</f>
        <v>38</v>
      </c>
      <c r="R391" t="str">
        <f>IF(NOT(ISBLANK(Sheet1!J393)),TEXT(Sheet1!J393,"hh:mm"),"")</f>
        <v>11:00</v>
      </c>
      <c r="S391" t="str">
        <f>IF(NOT(ISBLANK(Sheet1!K393)),TEXT(Sheet1!K393,"hh:mm"),"")</f>
        <v>04:00</v>
      </c>
      <c r="T391" t="str">
        <f>IF(NOT(ISBLANK(Sheet1!N393)),TEXT(Sheet1!N393,"hh:mm"),"")</f>
        <v>11:00</v>
      </c>
      <c r="U391" t="str">
        <f>IF(NOT(ISBLANK(Sheet1!O393)),TEXT(Sheet1!O393,"hh:mm"),"")</f>
        <v>04:00</v>
      </c>
      <c r="V391" t="str">
        <f>IF(NOT(ISBLANK(Sheet1!X393)),Sheet1!X393,"")</f>
        <v/>
      </c>
      <c r="W391" t="str">
        <f>IF(NOT(ISBLANK(Sheet1!Y393)),Sheet1!Y393,"")</f>
        <v/>
      </c>
      <c r="X391" t="str">
        <f>IF(NOT(ISBLANK(Sheet1!Z393)),Sheet1!Z393,"")</f>
        <v/>
      </c>
      <c r="Y391" t="str">
        <f>IF(NOT(ISBLANK(Sheet1!AA393)),Sheet1!AA393,"")</f>
        <v/>
      </c>
      <c r="Z391" t="str">
        <f>IF(NOT(ISBLANK(Sheet1!AB393)),Sheet1!AB393,"")</f>
        <v/>
      </c>
      <c r="AA391" t="str">
        <f>IF(NOT(ISBLANK(Sheet1!AC393)),Sheet1!AC393,"")</f>
        <v/>
      </c>
      <c r="AB391" t="str">
        <f>IF(NOT(ISBLANK(Sheet1!AD393)),Sheet1!AD393,"")</f>
        <v/>
      </c>
      <c r="AC391" t="str">
        <f>IF(NOT(ISBLANK(Sheet1!AE393)),Sheet1!AE393,"")</f>
        <v/>
      </c>
      <c r="AD391" t="str">
        <f>IF(NOT(ISBLANK(Sheet1!AF393)),Sheet1!AF393,"")</f>
        <v/>
      </c>
      <c r="AE391" t="str">
        <f>IF(NOT(ISBLANK(Sheet1!AG393)),Sheet1!AG393,"")</f>
        <v/>
      </c>
      <c r="AF391" t="str">
        <f>IF(NOT(ISBLANK(Sheet1!AH393)),Sheet1!AH393,"")</f>
        <v/>
      </c>
      <c r="AG391" t="str">
        <f>IF(NOT(ISBLANK(Sheet1!AI393)),Sheet1!AI393,"")</f>
        <v/>
      </c>
      <c r="AH391" t="str">
        <f>IF(NOT(ISBLANK(Sheet1!AJ393)),Sheet1!AJ393,"")</f>
        <v/>
      </c>
      <c r="AI391" t="str">
        <f>IF(NOT(ISBLANK(Sheet1!AK393)),Sheet1!AK393,"")</f>
        <v/>
      </c>
      <c r="AJ391" t="str">
        <f>IF(NOT(ISBLANK(Sheet1!AL393)),Sheet1!AL393,"")</f>
        <v/>
      </c>
      <c r="AK391" t="str">
        <f>IF(NOT(ISBLANK(Sheet1!AM393)),Sheet1!AM393,"")</f>
        <v/>
      </c>
      <c r="AL391" t="str">
        <f>IF(NOT(ISBLANK(Sheet1!AN393)),Sheet1!AN393,"")</f>
        <v/>
      </c>
      <c r="AM391" t="str">
        <f>IF(NOT(ISBLANK(Sheet1!AO393)),Sheet1!AO393,"")</f>
        <v/>
      </c>
      <c r="AN391" t="str">
        <f>IF(NOT(ISBLANK(Sheet1!AP393)),Sheet1!AP393,"")</f>
        <v/>
      </c>
      <c r="AO391" t="str">
        <f>IF(NOT(ISBLANK(Sheet1!AQ393)),Sheet1!AQ393,"")</f>
        <v/>
      </c>
      <c r="AP391" t="str">
        <f>IF(NOT(ISBLANK(Sheet1!AR393)),Sheet1!AR393,"")</f>
        <v/>
      </c>
      <c r="AQ391" t="str">
        <f>IF(NOT(ISBLANK(Sheet1!AS393)),Sheet1!AS393,"")</f>
        <v/>
      </c>
      <c r="AR391" t="str">
        <f>IF(NOT(ISBLANK(Sheet1!AT393)),Sheet1!AT393,"")</f>
        <v/>
      </c>
      <c r="AS391" t="str">
        <f>IF(NOT(ISBLANK(Sheet1!AU393)),Sheet1!AU393,"")</f>
        <v/>
      </c>
      <c r="AT391" t="str">
        <f>IF(NOT(ISBLANK(Sheet1!AV393)),Sheet1!AV393,"")</f>
        <v/>
      </c>
      <c r="AU391" t="str">
        <f>IF(NOT(ISBLANK(Sheet1!AW393)),Sheet1!AW393,"")</f>
        <v/>
      </c>
      <c r="AV391" t="str">
        <f>IF(NOT(ISBLANK(Sheet1!AX393)),Sheet1!AX393,"")</f>
        <v/>
      </c>
      <c r="AW391" t="str">
        <f>IF(NOT(ISBLANK(Sheet1!AZ393)),TEXT(Sheet1!AZ393,"hh:mm"),"")</f>
        <v>11:00</v>
      </c>
      <c r="AX391" t="str">
        <f>IF(NOT(ISBLANK(Sheet1!BA393)),TEXT(Sheet1!BA393,"hh:mm"),"")</f>
        <v>04:00</v>
      </c>
      <c r="AY391">
        <f>IF(NOT(ISBLANK(Sheet1!BB393)),Sheet1!BB393,"")</f>
        <v>42</v>
      </c>
      <c r="AZ391">
        <f>IF(NOT(ISBLANK(Sheet1!BC393)),Sheet1!BC393,"")</f>
        <v>0.1</v>
      </c>
      <c r="BA391">
        <f>IF(NOT(ISBLANK(Sheet1!BD393)),Sheet1!BD393,"")</f>
        <v>34868</v>
      </c>
      <c r="BB391">
        <f>IF(NOT(ISBLANK(Sheet1!BE393)),Sheet1!BE393,"")</f>
        <v>97.8</v>
      </c>
      <c r="BC391">
        <f>IF(NOT(ISBLANK(Sheet1!BF393)),Sheet1!BF393,"")</f>
        <v>735</v>
      </c>
      <c r="BD391">
        <f>IF(NOT(ISBLANK(Sheet1!BG393)),Sheet1!BG393,"")</f>
        <v>2.1</v>
      </c>
      <c r="BE391" t="str">
        <f>IF(NOT(ISBLANK(Sheet1!BI393)),TEXT(Sheet1!BI393,"hh:mm"),"")</f>
        <v>11:00</v>
      </c>
      <c r="BF391" t="str">
        <f>IF(NOT(ISBLANK(Sheet1!BJ393)),TEXT(Sheet1!BJ393,"hh:mm"),"")</f>
        <v>04:00</v>
      </c>
      <c r="BG391">
        <f>IF(NOT(ISBLANK(Sheet1!BK393)),Sheet1!BK393,"")</f>
        <v>46</v>
      </c>
      <c r="BH391">
        <f>IF(NOT(ISBLANK(Sheet1!BL393)),Sheet1!BL393,"")</f>
        <v>0.3</v>
      </c>
      <c r="BI391">
        <f>IF(NOT(ISBLANK(Sheet1!BM393)),Sheet1!BM393,"")</f>
        <v>15922</v>
      </c>
      <c r="BJ391">
        <f>IF(NOT(ISBLANK(Sheet1!BN393)),Sheet1!BN393,"")</f>
        <v>92.2</v>
      </c>
      <c r="BK391">
        <f>IF(NOT(ISBLANK(Sheet1!BO393)),Sheet1!BO393,"")</f>
        <v>1293</v>
      </c>
      <c r="BL391">
        <f>IF(NOT(ISBLANK(Sheet1!BP393)),Sheet1!BP393,"")</f>
        <v>7.5</v>
      </c>
      <c r="BM391">
        <f t="shared" si="6"/>
        <v>7604</v>
      </c>
    </row>
    <row r="392" spans="1:65">
      <c r="A392">
        <f>Sheet1!A394</f>
        <v>391</v>
      </c>
      <c r="B392" t="str">
        <f>Sheet1!B394</f>
        <v>PW::PW0545::0100</v>
      </c>
      <c r="C392">
        <f>Sheet1!C394</f>
        <v>38.331417000000002</v>
      </c>
      <c r="D392">
        <f>Sheet1!D394</f>
        <v>-104.725917</v>
      </c>
      <c r="E392" t="str">
        <f>Sheet1!E394</f>
        <v>N Magneto Dr 8t</v>
      </c>
      <c r="F392" s="8">
        <f>Sheet1!F394</f>
        <v>45181</v>
      </c>
      <c r="G392" s="8">
        <f>Sheet1!G394</f>
        <v>45188</v>
      </c>
      <c r="H392" t="str">
        <f>Sheet1!H394</f>
        <v>Industrial Blvd</v>
      </c>
      <c r="I392">
        <f>Sheet1!I394</f>
        <v>63</v>
      </c>
      <c r="J392" t="str">
        <f>Sheet1!L394</f>
        <v>Industrial Blvd</v>
      </c>
      <c r="K392">
        <f>Sheet1!M394</f>
        <v>52</v>
      </c>
      <c r="L392">
        <f>IF(NOT(ISBLANK(Sheet1!P394)),Sheet1!P394,"")</f>
        <v>115</v>
      </c>
      <c r="M392" t="str">
        <f>IF(NOT(ISBLANK(Sheet1!Q394)),Sheet1!Q394,"")</f>
        <v/>
      </c>
      <c r="N392" s="13">
        <f>IF(NOT(ISBLANK(Sheet1!S394)),Sheet1!S394,"")</f>
        <v>30</v>
      </c>
      <c r="O392" t="str">
        <f>IF(NOT(ISBLANK(Sheet1!T394)),Sheet1!T394,"")</f>
        <v/>
      </c>
      <c r="P392" s="13">
        <f>IF(NOT(ISBLANK(Sheet1!V394)),Sheet1!V394,"")</f>
        <v>30</v>
      </c>
      <c r="Q392" t="str">
        <f>IF(NOT(ISBLANK(Sheet1!W394)),Sheet1!W394,"")</f>
        <v/>
      </c>
      <c r="R392" t="str">
        <f>IF(NOT(ISBLANK(Sheet1!J394)),TEXT(Sheet1!J394,"hh:mm"),"")</f>
        <v>10:30</v>
      </c>
      <c r="S392" t="str">
        <f>IF(NOT(ISBLANK(Sheet1!K394)),TEXT(Sheet1!K394,"hh:mm"),"")</f>
        <v>12:45</v>
      </c>
      <c r="T392" t="str">
        <f>IF(NOT(ISBLANK(Sheet1!N394)),TEXT(Sheet1!N394,"hh:mm"),"")</f>
        <v>10:30</v>
      </c>
      <c r="U392" t="str">
        <f>IF(NOT(ISBLANK(Sheet1!O394)),TEXT(Sheet1!O394,"hh:mm"),"")</f>
        <v>12:45</v>
      </c>
      <c r="V392">
        <f>IF(NOT(ISBLANK(Sheet1!X394)),Sheet1!X394,"")</f>
        <v>774</v>
      </c>
      <c r="W392">
        <f>IF(NOT(ISBLANK(Sheet1!Y394)),Sheet1!Y394,"")</f>
        <v>4</v>
      </c>
      <c r="X392">
        <f>IF(NOT(ISBLANK(Sheet1!Z394)),Sheet1!Z394,"")</f>
        <v>0.5</v>
      </c>
      <c r="Y392">
        <f>IF(NOT(ISBLANK(Sheet1!AA394)),Sheet1!AA394,"")</f>
        <v>452</v>
      </c>
      <c r="Z392">
        <f>IF(NOT(ISBLANK(Sheet1!AB394)),Sheet1!AB394,"")</f>
        <v>58.4</v>
      </c>
      <c r="AA392">
        <f>IF(NOT(ISBLANK(Sheet1!AC394)),Sheet1!AC394,"")</f>
        <v>180</v>
      </c>
      <c r="AB392">
        <f>IF(NOT(ISBLANK(Sheet1!AD394)),Sheet1!AD394,"")</f>
        <v>23.3</v>
      </c>
      <c r="AC392">
        <f>IF(NOT(ISBLANK(Sheet1!AE394)),Sheet1!AE394,"")</f>
        <v>8</v>
      </c>
      <c r="AD392">
        <f>IF(NOT(ISBLANK(Sheet1!AF394)),Sheet1!AF394,"")</f>
        <v>1</v>
      </c>
      <c r="AE392">
        <f>IF(NOT(ISBLANK(Sheet1!AG394)),Sheet1!AG394,"")</f>
        <v>104</v>
      </c>
      <c r="AF392">
        <f>IF(NOT(ISBLANK(Sheet1!AH394)),Sheet1!AH394,"")</f>
        <v>13.4</v>
      </c>
      <c r="AG392">
        <f>IF(NOT(ISBLANK(Sheet1!AI394)),Sheet1!AI394,"")</f>
        <v>6</v>
      </c>
      <c r="AH392">
        <f>IF(NOT(ISBLANK(Sheet1!AJ394)),Sheet1!AJ394,"")</f>
        <v>0.8</v>
      </c>
      <c r="AI392">
        <f>IF(NOT(ISBLANK(Sheet1!AK394)),Sheet1!AK394,"")</f>
        <v>0</v>
      </c>
      <c r="AJ392">
        <f>IF(NOT(ISBLANK(Sheet1!AL394)),Sheet1!AL394,"")</f>
        <v>0</v>
      </c>
      <c r="AK392">
        <f>IF(NOT(ISBLANK(Sheet1!AM394)),Sheet1!AM394,"")</f>
        <v>16</v>
      </c>
      <c r="AL392">
        <f>IF(NOT(ISBLANK(Sheet1!AN394)),Sheet1!AN394,"")</f>
        <v>2.1</v>
      </c>
      <c r="AM392">
        <f>IF(NOT(ISBLANK(Sheet1!AO394)),Sheet1!AO394,"")</f>
        <v>4</v>
      </c>
      <c r="AN392">
        <f>IF(NOT(ISBLANK(Sheet1!AP394)),Sheet1!AP394,"")</f>
        <v>0.5</v>
      </c>
      <c r="AO392">
        <f>IF(NOT(ISBLANK(Sheet1!AQ394)),Sheet1!AQ394,"")</f>
        <v>0</v>
      </c>
      <c r="AP392">
        <f>IF(NOT(ISBLANK(Sheet1!AR394)),Sheet1!AR394,"")</f>
        <v>0</v>
      </c>
      <c r="AQ392">
        <f>IF(NOT(ISBLANK(Sheet1!AS394)),Sheet1!AS394,"")</f>
        <v>0</v>
      </c>
      <c r="AR392">
        <f>IF(NOT(ISBLANK(Sheet1!AT394)),Sheet1!AT394,"")</f>
        <v>0</v>
      </c>
      <c r="AS392">
        <f>IF(NOT(ISBLANK(Sheet1!AU394)),Sheet1!AU394,"")</f>
        <v>0</v>
      </c>
      <c r="AT392">
        <f>IF(NOT(ISBLANK(Sheet1!AV394)),Sheet1!AV394,"")</f>
        <v>0</v>
      </c>
      <c r="AU392">
        <f>IF(NOT(ISBLANK(Sheet1!AW394)),Sheet1!AW394,"")</f>
        <v>0</v>
      </c>
      <c r="AV392">
        <f>IF(NOT(ISBLANK(Sheet1!AX394)),Sheet1!AX394,"")</f>
        <v>0</v>
      </c>
      <c r="AW392" t="str">
        <f>IF(NOT(ISBLANK(Sheet1!AZ394)),TEXT(Sheet1!AZ394,"hh:mm"),"")</f>
        <v>10:30</v>
      </c>
      <c r="AX392" t="str">
        <f>IF(NOT(ISBLANK(Sheet1!BA394)),TEXT(Sheet1!BA394,"hh:mm"),"")</f>
        <v>12:45</v>
      </c>
      <c r="AY392" t="str">
        <f>IF(NOT(ISBLANK(Sheet1!BB394)),Sheet1!BB394,"")</f>
        <v/>
      </c>
      <c r="AZ392" t="str">
        <f>IF(NOT(ISBLANK(Sheet1!BC394)),Sheet1!BC394,"")</f>
        <v/>
      </c>
      <c r="BA392" t="str">
        <f>IF(NOT(ISBLANK(Sheet1!BD394)),Sheet1!BD394,"")</f>
        <v/>
      </c>
      <c r="BB392" t="str">
        <f>IF(NOT(ISBLANK(Sheet1!BE394)),Sheet1!BE394,"")</f>
        <v/>
      </c>
      <c r="BC392" t="str">
        <f>IF(NOT(ISBLANK(Sheet1!BF394)),Sheet1!BF394,"")</f>
        <v/>
      </c>
      <c r="BD392" t="str">
        <f>IF(NOT(ISBLANK(Sheet1!BG394)),Sheet1!BG394,"")</f>
        <v/>
      </c>
      <c r="BE392" t="str">
        <f>IF(NOT(ISBLANK(Sheet1!BI394)),TEXT(Sheet1!BI394,"hh:mm"),"")</f>
        <v>10:30</v>
      </c>
      <c r="BF392" t="str">
        <f>IF(NOT(ISBLANK(Sheet1!BJ394)),TEXT(Sheet1!BJ394,"hh:mm"),"")</f>
        <v>12:45</v>
      </c>
      <c r="BG392" t="str">
        <f>IF(NOT(ISBLANK(Sheet1!BK394)),Sheet1!BK394,"")</f>
        <v/>
      </c>
      <c r="BH392" t="str">
        <f>IF(NOT(ISBLANK(Sheet1!BL394)),Sheet1!BL394,"")</f>
        <v/>
      </c>
      <c r="BI392" t="str">
        <f>IF(NOT(ISBLANK(Sheet1!BM394)),Sheet1!BM394,"")</f>
        <v/>
      </c>
      <c r="BJ392" t="str">
        <f>IF(NOT(ISBLANK(Sheet1!BN394)),Sheet1!BN394,"")</f>
        <v/>
      </c>
      <c r="BK392" t="str">
        <f>IF(NOT(ISBLANK(Sheet1!BO394)),Sheet1!BO394,"")</f>
        <v/>
      </c>
      <c r="BL392" t="str">
        <f>IF(NOT(ISBLANK(Sheet1!BP394)),Sheet1!BP394,"")</f>
        <v/>
      </c>
      <c r="BM392">
        <f t="shared" si="6"/>
        <v>115</v>
      </c>
    </row>
    <row r="393" spans="1:65">
      <c r="A393">
        <f>Sheet1!A395</f>
        <v>392</v>
      </c>
      <c r="B393" t="str">
        <f>Sheet1!B395</f>
        <v>PW::PW0266::0100</v>
      </c>
      <c r="C393">
        <f>Sheet1!C395</f>
        <v>38.329332999999998</v>
      </c>
      <c r="D393">
        <f>Sheet1!D395</f>
        <v>-104.71936100000001</v>
      </c>
      <c r="E393" t="str">
        <f>Sheet1!E395</f>
        <v>N Dynamics Dr D3t</v>
      </c>
      <c r="F393" s="8">
        <f>Sheet1!F395</f>
        <v>45181</v>
      </c>
      <c r="G393" s="8">
        <f>Sheet1!G395</f>
        <v>45188</v>
      </c>
      <c r="H393" t="str">
        <f>Sheet1!H395</f>
        <v>Enterprise</v>
      </c>
      <c r="I393">
        <f>Sheet1!I395</f>
        <v>24</v>
      </c>
      <c r="J393" t="str">
        <f>Sheet1!L395</f>
        <v>Enterprise</v>
      </c>
      <c r="K393">
        <f>Sheet1!M395</f>
        <v>0</v>
      </c>
      <c r="L393">
        <f>IF(NOT(ISBLANK(Sheet1!P395)),Sheet1!P395,"")</f>
        <v>24</v>
      </c>
      <c r="M393" t="str">
        <f>IF(NOT(ISBLANK(Sheet1!Q395)),Sheet1!Q395,"")</f>
        <v/>
      </c>
      <c r="N393" s="13">
        <f>IF(NOT(ISBLANK(Sheet1!S395)),Sheet1!S395,"")</f>
        <v>30</v>
      </c>
      <c r="O393" t="str">
        <f>IF(NOT(ISBLANK(Sheet1!T395)),Sheet1!T395,"")</f>
        <v/>
      </c>
      <c r="P393" s="13">
        <f>IF(NOT(ISBLANK(Sheet1!V395)),Sheet1!V395,"")</f>
        <v>30</v>
      </c>
      <c r="Q393" t="str">
        <f>IF(NOT(ISBLANK(Sheet1!W395)),Sheet1!W395,"")</f>
        <v/>
      </c>
      <c r="R393" t="str">
        <f>IF(NOT(ISBLANK(Sheet1!J395)),TEXT(Sheet1!J395,"hh:mm"),"")</f>
        <v>09:30</v>
      </c>
      <c r="S393" t="str">
        <f>IF(NOT(ISBLANK(Sheet1!K395)),TEXT(Sheet1!K395,"hh:mm"),"")</f>
        <v>02:15</v>
      </c>
      <c r="T393" t="str">
        <f>IF(NOT(ISBLANK(Sheet1!N395)),TEXT(Sheet1!N395,"hh:mm"),"")</f>
        <v/>
      </c>
      <c r="U393" t="str">
        <f>IF(NOT(ISBLANK(Sheet1!O395)),TEXT(Sheet1!O395,"hh:mm"),"")</f>
        <v/>
      </c>
      <c r="V393" t="str">
        <f>IF(NOT(ISBLANK(Sheet1!X395)),Sheet1!X395,"")</f>
        <v/>
      </c>
      <c r="W393" t="str">
        <f>IF(NOT(ISBLANK(Sheet1!Y395)),Sheet1!Y395,"")</f>
        <v/>
      </c>
      <c r="X393" t="str">
        <f>IF(NOT(ISBLANK(Sheet1!Z395)),Sheet1!Z395,"")</f>
        <v/>
      </c>
      <c r="Y393" t="str">
        <f>IF(NOT(ISBLANK(Sheet1!AA395)),Sheet1!AA395,"")</f>
        <v/>
      </c>
      <c r="Z393" t="str">
        <f>IF(NOT(ISBLANK(Sheet1!AB395)),Sheet1!AB395,"")</f>
        <v/>
      </c>
      <c r="AA393" t="str">
        <f>IF(NOT(ISBLANK(Sheet1!AC395)),Sheet1!AC395,"")</f>
        <v/>
      </c>
      <c r="AB393" t="str">
        <f>IF(NOT(ISBLANK(Sheet1!AD395)),Sheet1!AD395,"")</f>
        <v/>
      </c>
      <c r="AC393" t="str">
        <f>IF(NOT(ISBLANK(Sheet1!AE395)),Sheet1!AE395,"")</f>
        <v/>
      </c>
      <c r="AD393" t="str">
        <f>IF(NOT(ISBLANK(Sheet1!AF395)),Sheet1!AF395,"")</f>
        <v/>
      </c>
      <c r="AE393" t="str">
        <f>IF(NOT(ISBLANK(Sheet1!AG395)),Sheet1!AG395,"")</f>
        <v/>
      </c>
      <c r="AF393" t="str">
        <f>IF(NOT(ISBLANK(Sheet1!AH395)),Sheet1!AH395,"")</f>
        <v/>
      </c>
      <c r="AG393" t="str">
        <f>IF(NOT(ISBLANK(Sheet1!AI395)),Sheet1!AI395,"")</f>
        <v/>
      </c>
      <c r="AH393" t="str">
        <f>IF(NOT(ISBLANK(Sheet1!AJ395)),Sheet1!AJ395,"")</f>
        <v/>
      </c>
      <c r="AI393" t="str">
        <f>IF(NOT(ISBLANK(Sheet1!AK395)),Sheet1!AK395,"")</f>
        <v/>
      </c>
      <c r="AJ393" t="str">
        <f>IF(NOT(ISBLANK(Sheet1!AL395)),Sheet1!AL395,"")</f>
        <v/>
      </c>
      <c r="AK393" t="str">
        <f>IF(NOT(ISBLANK(Sheet1!AM395)),Sheet1!AM395,"")</f>
        <v/>
      </c>
      <c r="AL393" t="str">
        <f>IF(NOT(ISBLANK(Sheet1!AN395)),Sheet1!AN395,"")</f>
        <v/>
      </c>
      <c r="AM393" t="str">
        <f>IF(NOT(ISBLANK(Sheet1!AO395)),Sheet1!AO395,"")</f>
        <v/>
      </c>
      <c r="AN393" t="str">
        <f>IF(NOT(ISBLANK(Sheet1!AP395)),Sheet1!AP395,"")</f>
        <v/>
      </c>
      <c r="AO393" t="str">
        <f>IF(NOT(ISBLANK(Sheet1!AQ395)),Sheet1!AQ395,"")</f>
        <v/>
      </c>
      <c r="AP393" t="str">
        <f>IF(NOT(ISBLANK(Sheet1!AR395)),Sheet1!AR395,"")</f>
        <v/>
      </c>
      <c r="AQ393" t="str">
        <f>IF(NOT(ISBLANK(Sheet1!AS395)),Sheet1!AS395,"")</f>
        <v/>
      </c>
      <c r="AR393" t="str">
        <f>IF(NOT(ISBLANK(Sheet1!AT395)),Sheet1!AT395,"")</f>
        <v/>
      </c>
      <c r="AS393" t="str">
        <f>IF(NOT(ISBLANK(Sheet1!AU395)),Sheet1!AU395,"")</f>
        <v/>
      </c>
      <c r="AT393" t="str">
        <f>IF(NOT(ISBLANK(Sheet1!AV395)),Sheet1!AV395,"")</f>
        <v/>
      </c>
      <c r="AU393" t="str">
        <f>IF(NOT(ISBLANK(Sheet1!AW395)),Sheet1!AW395,"")</f>
        <v/>
      </c>
      <c r="AV393" t="str">
        <f>IF(NOT(ISBLANK(Sheet1!AX395)),Sheet1!AX395,"")</f>
        <v/>
      </c>
      <c r="AW393" t="str">
        <f>IF(NOT(ISBLANK(Sheet1!AZ395)),TEXT(Sheet1!AZ395,"hh:mm"),"")</f>
        <v>09:30</v>
      </c>
      <c r="AX393" t="str">
        <f>IF(NOT(ISBLANK(Sheet1!BA395)),TEXT(Sheet1!BA395,"hh:mm"),"")</f>
        <v>02:15</v>
      </c>
      <c r="AY393" t="str">
        <f>IF(NOT(ISBLANK(Sheet1!BB395)),Sheet1!BB395,"")</f>
        <v/>
      </c>
      <c r="AZ393" t="str">
        <f>IF(NOT(ISBLANK(Sheet1!BC395)),Sheet1!BC395,"")</f>
        <v/>
      </c>
      <c r="BA393" t="str">
        <f>IF(NOT(ISBLANK(Sheet1!BD395)),Sheet1!BD395,"")</f>
        <v/>
      </c>
      <c r="BB393" t="str">
        <f>IF(NOT(ISBLANK(Sheet1!BE395)),Sheet1!BE395,"")</f>
        <v/>
      </c>
      <c r="BC393" t="str">
        <f>IF(NOT(ISBLANK(Sheet1!BF395)),Sheet1!BF395,"")</f>
        <v/>
      </c>
      <c r="BD393" t="str">
        <f>IF(NOT(ISBLANK(Sheet1!BG395)),Sheet1!BG395,"")</f>
        <v/>
      </c>
      <c r="BE393" t="str">
        <f>IF(NOT(ISBLANK(Sheet1!BI395)),TEXT(Sheet1!BI395,"hh:mm"),"")</f>
        <v>00:00</v>
      </c>
      <c r="BF393" t="str">
        <f>IF(NOT(ISBLANK(Sheet1!BJ395)),TEXT(Sheet1!BJ395,"hh:mm"),"")</f>
        <v>00:00</v>
      </c>
      <c r="BG393" t="str">
        <f>IF(NOT(ISBLANK(Sheet1!BK395)),Sheet1!BK395,"")</f>
        <v/>
      </c>
      <c r="BH393" t="str">
        <f>IF(NOT(ISBLANK(Sheet1!BL395)),Sheet1!BL395,"")</f>
        <v/>
      </c>
      <c r="BI393" t="str">
        <f>IF(NOT(ISBLANK(Sheet1!BM395)),Sheet1!BM395,"")</f>
        <v/>
      </c>
      <c r="BJ393" t="str">
        <f>IF(NOT(ISBLANK(Sheet1!BN395)),Sheet1!BN395,"")</f>
        <v/>
      </c>
      <c r="BK393" t="str">
        <f>IF(NOT(ISBLANK(Sheet1!BO395)),Sheet1!BO395,"")</f>
        <v/>
      </c>
      <c r="BL393" t="str">
        <f>IF(NOT(ISBLANK(Sheet1!BP395)),Sheet1!BP395,"")</f>
        <v/>
      </c>
      <c r="BM393">
        <f t="shared" si="6"/>
        <v>24</v>
      </c>
    </row>
    <row r="394" spans="1:65">
      <c r="A394">
        <f>Sheet1!A396</f>
        <v>393</v>
      </c>
      <c r="B394" t="str">
        <f>Sheet1!B396</f>
        <v>PW::PW0545::0100</v>
      </c>
      <c r="C394">
        <f>Sheet1!C396</f>
        <v>38.335721999999997</v>
      </c>
      <c r="D394">
        <f>Sheet1!D396</f>
        <v>-104.723861</v>
      </c>
      <c r="E394" t="str">
        <f>Sheet1!E396</f>
        <v>N Magneto Dr D5t</v>
      </c>
      <c r="F394" s="8">
        <f>Sheet1!F396</f>
        <v>45181</v>
      </c>
      <c r="G394" s="8">
        <f>Sheet1!G396</f>
        <v>45188</v>
      </c>
      <c r="H394" t="str">
        <f>Sheet1!H396</f>
        <v>Industrial Blvd</v>
      </c>
      <c r="I394">
        <f>Sheet1!I396</f>
        <v>139</v>
      </c>
      <c r="J394" t="str">
        <f>Sheet1!L396</f>
        <v>Industrial Blvd</v>
      </c>
      <c r="K394">
        <f>Sheet1!M396</f>
        <v>152</v>
      </c>
      <c r="L394">
        <f>IF(NOT(ISBLANK(Sheet1!P396)),Sheet1!P396,"")</f>
        <v>291</v>
      </c>
      <c r="M394" t="str">
        <f>IF(NOT(ISBLANK(Sheet1!Q396)),Sheet1!Q396,"")</f>
        <v/>
      </c>
      <c r="N394" s="13">
        <f>IF(NOT(ISBLANK(Sheet1!S396)),Sheet1!S396,"")</f>
        <v>30</v>
      </c>
      <c r="O394" t="str">
        <f>IF(NOT(ISBLANK(Sheet1!T396)),Sheet1!T396,"")</f>
        <v/>
      </c>
      <c r="P394" s="13">
        <f>IF(NOT(ISBLANK(Sheet1!V396)),Sheet1!V396,"")</f>
        <v>30</v>
      </c>
      <c r="Q394" t="str">
        <f>IF(NOT(ISBLANK(Sheet1!W396)),Sheet1!W396,"")</f>
        <v/>
      </c>
      <c r="R394" t="str">
        <f>IF(NOT(ISBLANK(Sheet1!J396)),TEXT(Sheet1!J396,"hh:mm"),"")</f>
        <v>06:15</v>
      </c>
      <c r="S394" t="str">
        <f>IF(NOT(ISBLANK(Sheet1!K396)),TEXT(Sheet1!K396,"hh:mm"),"")</f>
        <v>12:00</v>
      </c>
      <c r="T394" t="str">
        <f>IF(NOT(ISBLANK(Sheet1!N396)),TEXT(Sheet1!N396,"hh:mm"),"")</f>
        <v>10:15</v>
      </c>
      <c r="U394" t="str">
        <f>IF(NOT(ISBLANK(Sheet1!O396)),TEXT(Sheet1!O396,"hh:mm"),"")</f>
        <v>03:00</v>
      </c>
      <c r="V394">
        <f>IF(NOT(ISBLANK(Sheet1!X396)),Sheet1!X396,"")</f>
        <v>1984</v>
      </c>
      <c r="W394">
        <f>IF(NOT(ISBLANK(Sheet1!Y396)),Sheet1!Y396,"")</f>
        <v>4</v>
      </c>
      <c r="X394">
        <f>IF(NOT(ISBLANK(Sheet1!Z396)),Sheet1!Z396,"")</f>
        <v>0.2</v>
      </c>
      <c r="Y394">
        <f>IF(NOT(ISBLANK(Sheet1!AA396)),Sheet1!AA396,"")</f>
        <v>1002</v>
      </c>
      <c r="Z394">
        <f>IF(NOT(ISBLANK(Sheet1!AB396)),Sheet1!AB396,"")</f>
        <v>50.5</v>
      </c>
      <c r="AA394">
        <f>IF(NOT(ISBLANK(Sheet1!AC396)),Sheet1!AC396,"")</f>
        <v>580</v>
      </c>
      <c r="AB394">
        <f>IF(NOT(ISBLANK(Sheet1!AD396)),Sheet1!AD396,"")</f>
        <v>29.2</v>
      </c>
      <c r="AC394">
        <f>IF(NOT(ISBLANK(Sheet1!AE396)),Sheet1!AE396,"")</f>
        <v>59</v>
      </c>
      <c r="AD394">
        <f>IF(NOT(ISBLANK(Sheet1!AF396)),Sheet1!AF396,"")</f>
        <v>3</v>
      </c>
      <c r="AE394">
        <f>IF(NOT(ISBLANK(Sheet1!AG396)),Sheet1!AG396,"")</f>
        <v>274</v>
      </c>
      <c r="AF394">
        <f>IF(NOT(ISBLANK(Sheet1!AH396)),Sheet1!AH396,"")</f>
        <v>13.8</v>
      </c>
      <c r="AG394">
        <f>IF(NOT(ISBLANK(Sheet1!AI396)),Sheet1!AI396,"")</f>
        <v>25</v>
      </c>
      <c r="AH394">
        <f>IF(NOT(ISBLANK(Sheet1!AJ396)),Sheet1!AJ396,"")</f>
        <v>1.3</v>
      </c>
      <c r="AI394">
        <f>IF(NOT(ISBLANK(Sheet1!AK396)),Sheet1!AK396,"")</f>
        <v>0</v>
      </c>
      <c r="AJ394">
        <f>IF(NOT(ISBLANK(Sheet1!AL396)),Sheet1!AL396,"")</f>
        <v>0</v>
      </c>
      <c r="AK394">
        <f>IF(NOT(ISBLANK(Sheet1!AM396)),Sheet1!AM396,"")</f>
        <v>33</v>
      </c>
      <c r="AL394">
        <f>IF(NOT(ISBLANK(Sheet1!AN396)),Sheet1!AN396,"")</f>
        <v>1.7</v>
      </c>
      <c r="AM394">
        <f>IF(NOT(ISBLANK(Sheet1!AO396)),Sheet1!AO396,"")</f>
        <v>7</v>
      </c>
      <c r="AN394">
        <f>IF(NOT(ISBLANK(Sheet1!AP396)),Sheet1!AP396,"")</f>
        <v>0.4</v>
      </c>
      <c r="AO394">
        <f>IF(NOT(ISBLANK(Sheet1!AQ396)),Sheet1!AQ396,"")</f>
        <v>0</v>
      </c>
      <c r="AP394">
        <f>IF(NOT(ISBLANK(Sheet1!AR396)),Sheet1!AR396,"")</f>
        <v>0</v>
      </c>
      <c r="AQ394">
        <f>IF(NOT(ISBLANK(Sheet1!AS396)),Sheet1!AS396,"")</f>
        <v>0</v>
      </c>
      <c r="AR394">
        <f>IF(NOT(ISBLANK(Sheet1!AT396)),Sheet1!AT396,"")</f>
        <v>0</v>
      </c>
      <c r="AS394">
        <f>IF(NOT(ISBLANK(Sheet1!AU396)),Sheet1!AU396,"")</f>
        <v>0</v>
      </c>
      <c r="AT394">
        <f>IF(NOT(ISBLANK(Sheet1!AV396)),Sheet1!AV396,"")</f>
        <v>0</v>
      </c>
      <c r="AU394">
        <f>IF(NOT(ISBLANK(Sheet1!AW396)),Sheet1!AW396,"")</f>
        <v>0</v>
      </c>
      <c r="AV394">
        <f>IF(NOT(ISBLANK(Sheet1!AX396)),Sheet1!AX396,"")</f>
        <v>0</v>
      </c>
      <c r="AW394" t="str">
        <f>IF(NOT(ISBLANK(Sheet1!AZ396)),TEXT(Sheet1!AZ396,"hh:mm"),"")</f>
        <v>06:15</v>
      </c>
      <c r="AX394" t="str">
        <f>IF(NOT(ISBLANK(Sheet1!BA396)),TEXT(Sheet1!BA396,"hh:mm"),"")</f>
        <v>12:00</v>
      </c>
      <c r="AY394" t="str">
        <f>IF(NOT(ISBLANK(Sheet1!BB396)),Sheet1!BB396,"")</f>
        <v/>
      </c>
      <c r="AZ394" t="str">
        <f>IF(NOT(ISBLANK(Sheet1!BC396)),Sheet1!BC396,"")</f>
        <v/>
      </c>
      <c r="BA394" t="str">
        <f>IF(NOT(ISBLANK(Sheet1!BD396)),Sheet1!BD396,"")</f>
        <v/>
      </c>
      <c r="BB394" t="str">
        <f>IF(NOT(ISBLANK(Sheet1!BE396)),Sheet1!BE396,"")</f>
        <v/>
      </c>
      <c r="BC394" t="str">
        <f>IF(NOT(ISBLANK(Sheet1!BF396)),Sheet1!BF396,"")</f>
        <v/>
      </c>
      <c r="BD394" t="str">
        <f>IF(NOT(ISBLANK(Sheet1!BG396)),Sheet1!BG396,"")</f>
        <v/>
      </c>
      <c r="BE394" t="str">
        <f>IF(NOT(ISBLANK(Sheet1!BI396)),TEXT(Sheet1!BI396,"hh:mm"),"")</f>
        <v>10:15</v>
      </c>
      <c r="BF394" t="str">
        <f>IF(NOT(ISBLANK(Sheet1!BJ396)),TEXT(Sheet1!BJ396,"hh:mm"),"")</f>
        <v>03:00</v>
      </c>
      <c r="BG394" t="str">
        <f>IF(NOT(ISBLANK(Sheet1!BK396)),Sheet1!BK396,"")</f>
        <v/>
      </c>
      <c r="BH394" t="str">
        <f>IF(NOT(ISBLANK(Sheet1!BL396)),Sheet1!BL396,"")</f>
        <v/>
      </c>
      <c r="BI394" t="str">
        <f>IF(NOT(ISBLANK(Sheet1!BM396)),Sheet1!BM396,"")</f>
        <v/>
      </c>
      <c r="BJ394" t="str">
        <f>IF(NOT(ISBLANK(Sheet1!BN396)),Sheet1!BN396,"")</f>
        <v/>
      </c>
      <c r="BK394" t="str">
        <f>IF(NOT(ISBLANK(Sheet1!BO396)),Sheet1!BO396,"")</f>
        <v/>
      </c>
      <c r="BL394" t="str">
        <f>IF(NOT(ISBLANK(Sheet1!BP396)),Sheet1!BP396,"")</f>
        <v/>
      </c>
      <c r="BM394">
        <f t="shared" si="6"/>
        <v>291</v>
      </c>
    </row>
    <row r="395" spans="1:65">
      <c r="A395">
        <f>Sheet1!A397</f>
        <v>394</v>
      </c>
      <c r="B395" t="str">
        <f>Sheet1!B397</f>
        <v>PW::PW0266::0100</v>
      </c>
      <c r="C395">
        <f>Sheet1!C397</f>
        <v>38.334139</v>
      </c>
      <c r="D395">
        <f>Sheet1!D397</f>
        <v>-104.71761100000001</v>
      </c>
      <c r="E395" t="str">
        <f>Sheet1!E397</f>
        <v>N Dynamics Dr D8t</v>
      </c>
      <c r="F395" s="8">
        <f>Sheet1!F397</f>
        <v>45181</v>
      </c>
      <c r="G395" s="8">
        <f>Sheet1!G397</f>
        <v>45188</v>
      </c>
      <c r="H395" t="str">
        <f>Sheet1!H397</f>
        <v>Industrial Blvd</v>
      </c>
      <c r="I395">
        <f>Sheet1!I397</f>
        <v>283</v>
      </c>
      <c r="J395" t="str">
        <f>Sheet1!L397</f>
        <v>Industrial Blvd</v>
      </c>
      <c r="K395">
        <f>Sheet1!M397</f>
        <v>0</v>
      </c>
      <c r="L395">
        <f>IF(NOT(ISBLANK(Sheet1!P397)),Sheet1!P397,"")</f>
        <v>283</v>
      </c>
      <c r="M395" t="str">
        <f>IF(NOT(ISBLANK(Sheet1!Q397)),Sheet1!Q397,"")</f>
        <v/>
      </c>
      <c r="N395" s="13">
        <f>IF(NOT(ISBLANK(Sheet1!S397)),Sheet1!S397,"")</f>
        <v>30</v>
      </c>
      <c r="O395" t="str">
        <f>IF(NOT(ISBLANK(Sheet1!T397)),Sheet1!T397,"")</f>
        <v/>
      </c>
      <c r="P395" s="13">
        <f>IF(NOT(ISBLANK(Sheet1!V397)),Sheet1!V397,"")</f>
        <v>30</v>
      </c>
      <c r="Q395" t="str">
        <f>IF(NOT(ISBLANK(Sheet1!W397)),Sheet1!W397,"")</f>
        <v/>
      </c>
      <c r="R395" t="str">
        <f>IF(NOT(ISBLANK(Sheet1!J397)),TEXT(Sheet1!J397,"hh:mm"),"")</f>
        <v>06:45</v>
      </c>
      <c r="S395" t="str">
        <f>IF(NOT(ISBLANK(Sheet1!K397)),TEXT(Sheet1!K397,"hh:mm"),"")</f>
        <v>01:00</v>
      </c>
      <c r="T395" t="str">
        <f>IF(NOT(ISBLANK(Sheet1!N397)),TEXT(Sheet1!N397,"hh:mm"),"")</f>
        <v/>
      </c>
      <c r="U395" t="str">
        <f>IF(NOT(ISBLANK(Sheet1!O397)),TEXT(Sheet1!O397,"hh:mm"),"")</f>
        <v/>
      </c>
      <c r="V395" t="str">
        <f>IF(NOT(ISBLANK(Sheet1!X397)),Sheet1!X397,"")</f>
        <v/>
      </c>
      <c r="W395" t="str">
        <f>IF(NOT(ISBLANK(Sheet1!Y397)),Sheet1!Y397,"")</f>
        <v/>
      </c>
      <c r="X395" t="str">
        <f>IF(NOT(ISBLANK(Sheet1!Z397)),Sheet1!Z397,"")</f>
        <v/>
      </c>
      <c r="Y395" t="str">
        <f>IF(NOT(ISBLANK(Sheet1!AA397)),Sheet1!AA397,"")</f>
        <v/>
      </c>
      <c r="Z395" t="str">
        <f>IF(NOT(ISBLANK(Sheet1!AB397)),Sheet1!AB397,"")</f>
        <v/>
      </c>
      <c r="AA395" t="str">
        <f>IF(NOT(ISBLANK(Sheet1!AC397)),Sheet1!AC397,"")</f>
        <v/>
      </c>
      <c r="AB395" t="str">
        <f>IF(NOT(ISBLANK(Sheet1!AD397)),Sheet1!AD397,"")</f>
        <v/>
      </c>
      <c r="AC395" t="str">
        <f>IF(NOT(ISBLANK(Sheet1!AE397)),Sheet1!AE397,"")</f>
        <v/>
      </c>
      <c r="AD395" t="str">
        <f>IF(NOT(ISBLANK(Sheet1!AF397)),Sheet1!AF397,"")</f>
        <v/>
      </c>
      <c r="AE395" t="str">
        <f>IF(NOT(ISBLANK(Sheet1!AG397)),Sheet1!AG397,"")</f>
        <v/>
      </c>
      <c r="AF395" t="str">
        <f>IF(NOT(ISBLANK(Sheet1!AH397)),Sheet1!AH397,"")</f>
        <v/>
      </c>
      <c r="AG395" t="str">
        <f>IF(NOT(ISBLANK(Sheet1!AI397)),Sheet1!AI397,"")</f>
        <v/>
      </c>
      <c r="AH395" t="str">
        <f>IF(NOT(ISBLANK(Sheet1!AJ397)),Sheet1!AJ397,"")</f>
        <v/>
      </c>
      <c r="AI395" t="str">
        <f>IF(NOT(ISBLANK(Sheet1!AK397)),Sheet1!AK397,"")</f>
        <v/>
      </c>
      <c r="AJ395" t="str">
        <f>IF(NOT(ISBLANK(Sheet1!AL397)),Sheet1!AL397,"")</f>
        <v/>
      </c>
      <c r="AK395" t="str">
        <f>IF(NOT(ISBLANK(Sheet1!AM397)),Sheet1!AM397,"")</f>
        <v/>
      </c>
      <c r="AL395" t="str">
        <f>IF(NOT(ISBLANK(Sheet1!AN397)),Sheet1!AN397,"")</f>
        <v/>
      </c>
      <c r="AM395" t="str">
        <f>IF(NOT(ISBLANK(Sheet1!AO397)),Sheet1!AO397,"")</f>
        <v/>
      </c>
      <c r="AN395" t="str">
        <f>IF(NOT(ISBLANK(Sheet1!AP397)),Sheet1!AP397,"")</f>
        <v/>
      </c>
      <c r="AO395" t="str">
        <f>IF(NOT(ISBLANK(Sheet1!AQ397)),Sheet1!AQ397,"")</f>
        <v/>
      </c>
      <c r="AP395" t="str">
        <f>IF(NOT(ISBLANK(Sheet1!AR397)),Sheet1!AR397,"")</f>
        <v/>
      </c>
      <c r="AQ395" t="str">
        <f>IF(NOT(ISBLANK(Sheet1!AS397)),Sheet1!AS397,"")</f>
        <v/>
      </c>
      <c r="AR395" t="str">
        <f>IF(NOT(ISBLANK(Sheet1!AT397)),Sheet1!AT397,"")</f>
        <v/>
      </c>
      <c r="AS395" t="str">
        <f>IF(NOT(ISBLANK(Sheet1!AU397)),Sheet1!AU397,"")</f>
        <v/>
      </c>
      <c r="AT395" t="str">
        <f>IF(NOT(ISBLANK(Sheet1!AV397)),Sheet1!AV397,"")</f>
        <v/>
      </c>
      <c r="AU395" t="str">
        <f>IF(NOT(ISBLANK(Sheet1!AW397)),Sheet1!AW397,"")</f>
        <v/>
      </c>
      <c r="AV395" t="str">
        <f>IF(NOT(ISBLANK(Sheet1!AX397)),Sheet1!AX397,"")</f>
        <v/>
      </c>
      <c r="AW395" t="str">
        <f>IF(NOT(ISBLANK(Sheet1!AZ397)),TEXT(Sheet1!AZ397,"hh:mm"),"")</f>
        <v>06:45</v>
      </c>
      <c r="AX395" t="str">
        <f>IF(NOT(ISBLANK(Sheet1!BA397)),TEXT(Sheet1!BA397,"hh:mm"),"")</f>
        <v>01:00</v>
      </c>
      <c r="AY395" t="str">
        <f>IF(NOT(ISBLANK(Sheet1!BB397)),Sheet1!BB397,"")</f>
        <v/>
      </c>
      <c r="AZ395" t="str">
        <f>IF(NOT(ISBLANK(Sheet1!BC397)),Sheet1!BC397,"")</f>
        <v/>
      </c>
      <c r="BA395" t="str">
        <f>IF(NOT(ISBLANK(Sheet1!BD397)),Sheet1!BD397,"")</f>
        <v/>
      </c>
      <c r="BB395" t="str">
        <f>IF(NOT(ISBLANK(Sheet1!BE397)),Sheet1!BE397,"")</f>
        <v/>
      </c>
      <c r="BC395" t="str">
        <f>IF(NOT(ISBLANK(Sheet1!BF397)),Sheet1!BF397,"")</f>
        <v/>
      </c>
      <c r="BD395" t="str">
        <f>IF(NOT(ISBLANK(Sheet1!BG397)),Sheet1!BG397,"")</f>
        <v/>
      </c>
      <c r="BE395" t="str">
        <f>IF(NOT(ISBLANK(Sheet1!BI397)),TEXT(Sheet1!BI397,"hh:mm"),"")</f>
        <v>00:00</v>
      </c>
      <c r="BF395" t="str">
        <f>IF(NOT(ISBLANK(Sheet1!BJ397)),TEXT(Sheet1!BJ397,"hh:mm"),"")</f>
        <v>00:00</v>
      </c>
      <c r="BG395" t="str">
        <f>IF(NOT(ISBLANK(Sheet1!BK397)),Sheet1!BK397,"")</f>
        <v/>
      </c>
      <c r="BH395" t="str">
        <f>IF(NOT(ISBLANK(Sheet1!BL397)),Sheet1!BL397,"")</f>
        <v/>
      </c>
      <c r="BI395" t="str">
        <f>IF(NOT(ISBLANK(Sheet1!BM397)),Sheet1!BM397,"")</f>
        <v/>
      </c>
      <c r="BJ395" t="str">
        <f>IF(NOT(ISBLANK(Sheet1!BN397)),Sheet1!BN397,"")</f>
        <v/>
      </c>
      <c r="BK395" t="str">
        <f>IF(NOT(ISBLANK(Sheet1!BO397)),Sheet1!BO397,"")</f>
        <v/>
      </c>
      <c r="BL395" t="str">
        <f>IF(NOT(ISBLANK(Sheet1!BP397)),Sheet1!BP397,"")</f>
        <v/>
      </c>
      <c r="BM395">
        <f t="shared" si="6"/>
        <v>283</v>
      </c>
    </row>
    <row r="396" spans="1:65">
      <c r="A396">
        <f>Sheet1!A398</f>
        <v>395</v>
      </c>
      <c r="B396" t="str">
        <f>Sheet1!B398</f>
        <v>PC::PC00450::0300</v>
      </c>
      <c r="C396">
        <f>Sheet1!C398</f>
        <v>38.234555999999998</v>
      </c>
      <c r="D396">
        <f>Sheet1!D398</f>
        <v>-104.559972</v>
      </c>
      <c r="E396" t="str">
        <f>Sheet1!E398</f>
        <v xml:space="preserve">County Farm </v>
      </c>
      <c r="F396" s="8">
        <f>Sheet1!F398</f>
        <v>45181</v>
      </c>
      <c r="G396" s="8">
        <f>Sheet1!G398</f>
        <v>45188</v>
      </c>
      <c r="H396" t="str">
        <f>Sheet1!H398</f>
        <v>21st Ln</v>
      </c>
      <c r="I396">
        <f>Sheet1!I398</f>
        <v>320</v>
      </c>
      <c r="J396" t="str">
        <f>Sheet1!L398</f>
        <v>21st Ln</v>
      </c>
      <c r="K396">
        <f>Sheet1!M398</f>
        <v>322</v>
      </c>
      <c r="L396" t="str">
        <f>IF(NOT(ISBLANK(Sheet1!P398)),Sheet1!P398,"")</f>
        <v/>
      </c>
      <c r="M396">
        <f>IF(NOT(ISBLANK(Sheet1!Q398)),Sheet1!Q398,"")</f>
        <v>642</v>
      </c>
      <c r="N396" s="13">
        <f>IF(NOT(ISBLANK(Sheet1!S398)),Sheet1!S398,"")</f>
        <v>35</v>
      </c>
      <c r="O396">
        <f>IF(NOT(ISBLANK(Sheet1!T398)),Sheet1!T398,"")</f>
        <v>37</v>
      </c>
      <c r="P396" s="13">
        <f>IF(NOT(ISBLANK(Sheet1!V398)),Sheet1!V398,"")</f>
        <v>35</v>
      </c>
      <c r="Q396">
        <f>IF(NOT(ISBLANK(Sheet1!W398)),Sheet1!W398,"")</f>
        <v>37</v>
      </c>
      <c r="R396" t="str">
        <f>IF(NOT(ISBLANK(Sheet1!J398)),TEXT(Sheet1!J398,"hh:mm"),"")</f>
        <v>07:00</v>
      </c>
      <c r="S396" t="str">
        <f>IF(NOT(ISBLANK(Sheet1!K398)),TEXT(Sheet1!K398,"hh:mm"),"")</f>
        <v>03:00</v>
      </c>
      <c r="T396" t="str">
        <f>IF(NOT(ISBLANK(Sheet1!N398)),TEXT(Sheet1!N398,"hh:mm"),"")</f>
        <v>07:00</v>
      </c>
      <c r="U396" t="str">
        <f>IF(NOT(ISBLANK(Sheet1!O398)),TEXT(Sheet1!O398,"hh:mm"),"")</f>
        <v>03:00</v>
      </c>
      <c r="V396" t="str">
        <f>IF(NOT(ISBLANK(Sheet1!X398)),Sheet1!X398,"")</f>
        <v/>
      </c>
      <c r="W396" t="str">
        <f>IF(NOT(ISBLANK(Sheet1!Y398)),Sheet1!Y398,"")</f>
        <v/>
      </c>
      <c r="X396" t="str">
        <f>IF(NOT(ISBLANK(Sheet1!Z398)),Sheet1!Z398,"")</f>
        <v/>
      </c>
      <c r="Y396" t="str">
        <f>IF(NOT(ISBLANK(Sheet1!AA398)),Sheet1!AA398,"")</f>
        <v/>
      </c>
      <c r="Z396" t="str">
        <f>IF(NOT(ISBLANK(Sheet1!AB398)),Sheet1!AB398,"")</f>
        <v/>
      </c>
      <c r="AA396" t="str">
        <f>IF(NOT(ISBLANK(Sheet1!AC398)),Sheet1!AC398,"")</f>
        <v/>
      </c>
      <c r="AB396" t="str">
        <f>IF(NOT(ISBLANK(Sheet1!AD398)),Sheet1!AD398,"")</f>
        <v/>
      </c>
      <c r="AC396" t="str">
        <f>IF(NOT(ISBLANK(Sheet1!AE398)),Sheet1!AE398,"")</f>
        <v/>
      </c>
      <c r="AD396" t="str">
        <f>IF(NOT(ISBLANK(Sheet1!AF398)),Sheet1!AF398,"")</f>
        <v/>
      </c>
      <c r="AE396" t="str">
        <f>IF(NOT(ISBLANK(Sheet1!AG398)),Sheet1!AG398,"")</f>
        <v/>
      </c>
      <c r="AF396" t="str">
        <f>IF(NOT(ISBLANK(Sheet1!AH398)),Sheet1!AH398,"")</f>
        <v/>
      </c>
      <c r="AG396" t="str">
        <f>IF(NOT(ISBLANK(Sheet1!AI398)),Sheet1!AI398,"")</f>
        <v/>
      </c>
      <c r="AH396" t="str">
        <f>IF(NOT(ISBLANK(Sheet1!AJ398)),Sheet1!AJ398,"")</f>
        <v/>
      </c>
      <c r="AI396" t="str">
        <f>IF(NOT(ISBLANK(Sheet1!AK398)),Sheet1!AK398,"")</f>
        <v/>
      </c>
      <c r="AJ396" t="str">
        <f>IF(NOT(ISBLANK(Sheet1!AL398)),Sheet1!AL398,"")</f>
        <v/>
      </c>
      <c r="AK396" t="str">
        <f>IF(NOT(ISBLANK(Sheet1!AM398)),Sheet1!AM398,"")</f>
        <v/>
      </c>
      <c r="AL396" t="str">
        <f>IF(NOT(ISBLANK(Sheet1!AN398)),Sheet1!AN398,"")</f>
        <v/>
      </c>
      <c r="AM396" t="str">
        <f>IF(NOT(ISBLANK(Sheet1!AO398)),Sheet1!AO398,"")</f>
        <v/>
      </c>
      <c r="AN396" t="str">
        <f>IF(NOT(ISBLANK(Sheet1!AP398)),Sheet1!AP398,"")</f>
        <v/>
      </c>
      <c r="AO396" t="str">
        <f>IF(NOT(ISBLANK(Sheet1!AQ398)),Sheet1!AQ398,"")</f>
        <v/>
      </c>
      <c r="AP396" t="str">
        <f>IF(NOT(ISBLANK(Sheet1!AR398)),Sheet1!AR398,"")</f>
        <v/>
      </c>
      <c r="AQ396" t="str">
        <f>IF(NOT(ISBLANK(Sheet1!AS398)),Sheet1!AS398,"")</f>
        <v/>
      </c>
      <c r="AR396" t="str">
        <f>IF(NOT(ISBLANK(Sheet1!AT398)),Sheet1!AT398,"")</f>
        <v/>
      </c>
      <c r="AS396" t="str">
        <f>IF(NOT(ISBLANK(Sheet1!AU398)),Sheet1!AU398,"")</f>
        <v/>
      </c>
      <c r="AT396" t="str">
        <f>IF(NOT(ISBLANK(Sheet1!AV398)),Sheet1!AV398,"")</f>
        <v/>
      </c>
      <c r="AU396" t="str">
        <f>IF(NOT(ISBLANK(Sheet1!AW398)),Sheet1!AW398,"")</f>
        <v/>
      </c>
      <c r="AV396" t="str">
        <f>IF(NOT(ISBLANK(Sheet1!AX398)),Sheet1!AX398,"")</f>
        <v/>
      </c>
      <c r="AW396" t="str">
        <f>IF(NOT(ISBLANK(Sheet1!AZ398)),TEXT(Sheet1!AZ398,"hh:mm"),"")</f>
        <v>07:00</v>
      </c>
      <c r="AX396" t="str">
        <f>IF(NOT(ISBLANK(Sheet1!BA398)),TEXT(Sheet1!BA398,"hh:mm"),"")</f>
        <v>03:00</v>
      </c>
      <c r="AY396">
        <f>IF(NOT(ISBLANK(Sheet1!BB398)),Sheet1!BB398,"")</f>
        <v>6</v>
      </c>
      <c r="AZ396">
        <f>IF(NOT(ISBLANK(Sheet1!BC398)),Sheet1!BC398,"")</f>
        <v>0.3</v>
      </c>
      <c r="BA396">
        <f>IF(NOT(ISBLANK(Sheet1!BD398)),Sheet1!BD398,"")</f>
        <v>2180</v>
      </c>
      <c r="BB396">
        <f>IF(NOT(ISBLANK(Sheet1!BE398)),Sheet1!BE398,"")</f>
        <v>96.2</v>
      </c>
      <c r="BC396">
        <f>IF(NOT(ISBLANK(Sheet1!BF398)),Sheet1!BF398,"")</f>
        <v>80</v>
      </c>
      <c r="BD396">
        <f>IF(NOT(ISBLANK(Sheet1!BG398)),Sheet1!BG398,"")</f>
        <v>3.5</v>
      </c>
      <c r="BE396" t="str">
        <f>IF(NOT(ISBLANK(Sheet1!BI398)),TEXT(Sheet1!BI398,"hh:mm"),"")</f>
        <v>07:00</v>
      </c>
      <c r="BF396" t="str">
        <f>IF(NOT(ISBLANK(Sheet1!BJ398)),TEXT(Sheet1!BJ398,"hh:mm"),"")</f>
        <v>03:00</v>
      </c>
      <c r="BG396">
        <f>IF(NOT(ISBLANK(Sheet1!BK398)),Sheet1!BK398,"")</f>
        <v>2</v>
      </c>
      <c r="BH396">
        <f>IF(NOT(ISBLANK(Sheet1!BL398)),Sheet1!BL398,"")</f>
        <v>0.1</v>
      </c>
      <c r="BI396">
        <f>IF(NOT(ISBLANK(Sheet1!BM398)),Sheet1!BM398,"")</f>
        <v>2152</v>
      </c>
      <c r="BJ396">
        <f>IF(NOT(ISBLANK(Sheet1!BN398)),Sheet1!BN398,"")</f>
        <v>94.4</v>
      </c>
      <c r="BK396">
        <f>IF(NOT(ISBLANK(Sheet1!BO398)),Sheet1!BO398,"")</f>
        <v>125</v>
      </c>
      <c r="BL396">
        <f>IF(NOT(ISBLANK(Sheet1!BP398)),Sheet1!BP398,"")</f>
        <v>5.5</v>
      </c>
      <c r="BM396">
        <f t="shared" si="6"/>
        <v>642</v>
      </c>
    </row>
    <row r="397" spans="1:65">
      <c r="A397">
        <f>Sheet1!A399</f>
        <v>396</v>
      </c>
      <c r="B397" t="str">
        <f>Sheet1!B399</f>
        <v>PW::PW0646::0100</v>
      </c>
      <c r="C397">
        <f>Sheet1!C399</f>
        <v>38.380139</v>
      </c>
      <c r="D397">
        <f>Sheet1!D399</f>
        <v>-104.681833</v>
      </c>
      <c r="E397" t="str">
        <f>Sheet1!E399</f>
        <v>N Platteville Blvd</v>
      </c>
      <c r="F397" s="8">
        <f>Sheet1!F399</f>
        <v>45182</v>
      </c>
      <c r="G397" s="8">
        <f>Sheet1!G399</f>
        <v>45190</v>
      </c>
      <c r="H397" t="str">
        <f>Sheet1!H399</f>
        <v>Gold Rush Ln</v>
      </c>
      <c r="I397">
        <f>Sheet1!I399</f>
        <v>960</v>
      </c>
      <c r="J397" t="str">
        <f>Sheet1!L399</f>
        <v>Gold Rush Ln</v>
      </c>
      <c r="K397">
        <f>Sheet1!M399</f>
        <v>956</v>
      </c>
      <c r="L397" t="str">
        <f>IF(NOT(ISBLANK(Sheet1!P399)),Sheet1!P399,"")</f>
        <v/>
      </c>
      <c r="M397">
        <f>IF(NOT(ISBLANK(Sheet1!Q399)),Sheet1!Q399,"")</f>
        <v>1916</v>
      </c>
      <c r="N397" s="13">
        <f>IF(NOT(ISBLANK(Sheet1!S399)),Sheet1!S399,"")</f>
        <v>45</v>
      </c>
      <c r="O397" t="str">
        <f>IF(NOT(ISBLANK(Sheet1!T399)),Sheet1!T399,"")</f>
        <v/>
      </c>
      <c r="P397" s="13">
        <f>IF(NOT(ISBLANK(Sheet1!V399)),Sheet1!V399,"")</f>
        <v>45</v>
      </c>
      <c r="Q397" t="str">
        <f>IF(NOT(ISBLANK(Sheet1!W399)),Sheet1!W399,"")</f>
        <v/>
      </c>
      <c r="R397" t="str">
        <f>IF(NOT(ISBLANK(Sheet1!J399)),TEXT(Sheet1!J399,"hh:mm"),"")</f>
        <v>07:00</v>
      </c>
      <c r="S397" t="str">
        <f>IF(NOT(ISBLANK(Sheet1!K399)),TEXT(Sheet1!K399,"hh:mm"),"")</f>
        <v>04:00</v>
      </c>
      <c r="T397" t="str">
        <f>IF(NOT(ISBLANK(Sheet1!N399)),TEXT(Sheet1!N399,"hh:mm"),"")</f>
        <v>11:00</v>
      </c>
      <c r="U397" t="str">
        <f>IF(NOT(ISBLANK(Sheet1!O399)),TEXT(Sheet1!O399,"hh:mm"),"")</f>
        <v>05:00</v>
      </c>
      <c r="V397" t="str">
        <f>IF(NOT(ISBLANK(Sheet1!X399)),Sheet1!X399,"")</f>
        <v/>
      </c>
      <c r="W397" t="str">
        <f>IF(NOT(ISBLANK(Sheet1!Y399)),Sheet1!Y399,"")</f>
        <v/>
      </c>
      <c r="X397" t="str">
        <f>IF(NOT(ISBLANK(Sheet1!Z399)),Sheet1!Z399,"")</f>
        <v/>
      </c>
      <c r="Y397" t="str">
        <f>IF(NOT(ISBLANK(Sheet1!AA399)),Sheet1!AA399,"")</f>
        <v/>
      </c>
      <c r="Z397" t="str">
        <f>IF(NOT(ISBLANK(Sheet1!AB399)),Sheet1!AB399,"")</f>
        <v/>
      </c>
      <c r="AA397" t="str">
        <f>IF(NOT(ISBLANK(Sheet1!AC399)),Sheet1!AC399,"")</f>
        <v/>
      </c>
      <c r="AB397" t="str">
        <f>IF(NOT(ISBLANK(Sheet1!AD399)),Sheet1!AD399,"")</f>
        <v/>
      </c>
      <c r="AC397" t="str">
        <f>IF(NOT(ISBLANK(Sheet1!AE399)),Sheet1!AE399,"")</f>
        <v/>
      </c>
      <c r="AD397" t="str">
        <f>IF(NOT(ISBLANK(Sheet1!AF399)),Sheet1!AF399,"")</f>
        <v/>
      </c>
      <c r="AE397" t="str">
        <f>IF(NOT(ISBLANK(Sheet1!AG399)),Sheet1!AG399,"")</f>
        <v/>
      </c>
      <c r="AF397" t="str">
        <f>IF(NOT(ISBLANK(Sheet1!AH399)),Sheet1!AH399,"")</f>
        <v/>
      </c>
      <c r="AG397" t="str">
        <f>IF(NOT(ISBLANK(Sheet1!AI399)),Sheet1!AI399,"")</f>
        <v/>
      </c>
      <c r="AH397" t="str">
        <f>IF(NOT(ISBLANK(Sheet1!AJ399)),Sheet1!AJ399,"")</f>
        <v/>
      </c>
      <c r="AI397" t="str">
        <f>IF(NOT(ISBLANK(Sheet1!AK399)),Sheet1!AK399,"")</f>
        <v/>
      </c>
      <c r="AJ397" t="str">
        <f>IF(NOT(ISBLANK(Sheet1!AL399)),Sheet1!AL399,"")</f>
        <v/>
      </c>
      <c r="AK397" t="str">
        <f>IF(NOT(ISBLANK(Sheet1!AM399)),Sheet1!AM399,"")</f>
        <v/>
      </c>
      <c r="AL397" t="str">
        <f>IF(NOT(ISBLANK(Sheet1!AN399)),Sheet1!AN399,"")</f>
        <v/>
      </c>
      <c r="AM397" t="str">
        <f>IF(NOT(ISBLANK(Sheet1!AO399)),Sheet1!AO399,"")</f>
        <v/>
      </c>
      <c r="AN397" t="str">
        <f>IF(NOT(ISBLANK(Sheet1!AP399)),Sheet1!AP399,"")</f>
        <v/>
      </c>
      <c r="AO397" t="str">
        <f>IF(NOT(ISBLANK(Sheet1!AQ399)),Sheet1!AQ399,"")</f>
        <v/>
      </c>
      <c r="AP397" t="str">
        <f>IF(NOT(ISBLANK(Sheet1!AR399)),Sheet1!AR399,"")</f>
        <v/>
      </c>
      <c r="AQ397" t="str">
        <f>IF(NOT(ISBLANK(Sheet1!AS399)),Sheet1!AS399,"")</f>
        <v/>
      </c>
      <c r="AR397" t="str">
        <f>IF(NOT(ISBLANK(Sheet1!AT399)),Sheet1!AT399,"")</f>
        <v/>
      </c>
      <c r="AS397" t="str">
        <f>IF(NOT(ISBLANK(Sheet1!AU399)),Sheet1!AU399,"")</f>
        <v/>
      </c>
      <c r="AT397" t="str">
        <f>IF(NOT(ISBLANK(Sheet1!AV399)),Sheet1!AV399,"")</f>
        <v/>
      </c>
      <c r="AU397" t="str">
        <f>IF(NOT(ISBLANK(Sheet1!AW399)),Sheet1!AW399,"")</f>
        <v/>
      </c>
      <c r="AV397" t="str">
        <f>IF(NOT(ISBLANK(Sheet1!AX399)),Sheet1!AX399,"")</f>
        <v/>
      </c>
      <c r="AW397" t="str">
        <f>IF(NOT(ISBLANK(Sheet1!AZ399)),TEXT(Sheet1!AZ399,"hh:mm"),"")</f>
        <v>07:00</v>
      </c>
      <c r="AX397" t="str">
        <f>IF(NOT(ISBLANK(Sheet1!BA399)),TEXT(Sheet1!BA399,"hh:mm"),"")</f>
        <v>04:00</v>
      </c>
      <c r="AY397">
        <f>IF(NOT(ISBLANK(Sheet1!BB399)),Sheet1!BB399,"")</f>
        <v>3</v>
      </c>
      <c r="AZ397">
        <f>IF(NOT(ISBLANK(Sheet1!BC399)),Sheet1!BC399,"")</f>
        <v>0</v>
      </c>
      <c r="BA397">
        <f>IF(NOT(ISBLANK(Sheet1!BD399)),Sheet1!BD399,"")</f>
        <v>7396</v>
      </c>
      <c r="BB397">
        <f>IF(NOT(ISBLANK(Sheet1!BE399)),Sheet1!BE399,"")</f>
        <v>95.3</v>
      </c>
      <c r="BC397">
        <f>IF(NOT(ISBLANK(Sheet1!BF399)),Sheet1!BF399,"")</f>
        <v>358</v>
      </c>
      <c r="BD397">
        <f>IF(NOT(ISBLANK(Sheet1!BG399)),Sheet1!BG399,"")</f>
        <v>4.5999999999999996</v>
      </c>
      <c r="BE397" t="str">
        <f>IF(NOT(ISBLANK(Sheet1!BI399)),TEXT(Sheet1!BI399,"hh:mm"),"")</f>
        <v>11:00</v>
      </c>
      <c r="BF397" t="str">
        <f>IF(NOT(ISBLANK(Sheet1!BJ399)),TEXT(Sheet1!BJ399,"hh:mm"),"")</f>
        <v>05:00</v>
      </c>
      <c r="BG397">
        <f>IF(NOT(ISBLANK(Sheet1!BK399)),Sheet1!BK399,"")</f>
        <v>215</v>
      </c>
      <c r="BH397">
        <f>IF(NOT(ISBLANK(Sheet1!BL399)),Sheet1!BL399,"")</f>
        <v>2.8</v>
      </c>
      <c r="BI397">
        <f>IF(NOT(ISBLANK(Sheet1!BM399)),Sheet1!BM399,"")</f>
        <v>7247</v>
      </c>
      <c r="BJ397">
        <f>IF(NOT(ISBLANK(Sheet1!BN399)),Sheet1!BN399,"")</f>
        <v>93.8</v>
      </c>
      <c r="BK397">
        <f>IF(NOT(ISBLANK(Sheet1!BO399)),Sheet1!BO399,"")</f>
        <v>263</v>
      </c>
      <c r="BL397">
        <f>IF(NOT(ISBLANK(Sheet1!BP399)),Sheet1!BP399,"")</f>
        <v>3.4</v>
      </c>
      <c r="BM397">
        <f t="shared" si="6"/>
        <v>1916</v>
      </c>
    </row>
    <row r="398" spans="1:65">
      <c r="A398">
        <f>Sheet1!A400</f>
        <v>397</v>
      </c>
      <c r="B398" t="str">
        <f>Sheet1!B400</f>
        <v>PC::PC00444::0200</v>
      </c>
      <c r="C398">
        <f>Sheet1!C400</f>
        <v>38.238194</v>
      </c>
      <c r="D398">
        <f>Sheet1!D400</f>
        <v>-104.558639</v>
      </c>
      <c r="E398" t="str">
        <f>Sheet1!E400</f>
        <v>Iris</v>
      </c>
      <c r="F398" s="8">
        <f>Sheet1!F400</f>
        <v>45182</v>
      </c>
      <c r="G398" s="8">
        <f>Sheet1!G400</f>
        <v>45189</v>
      </c>
      <c r="H398" t="str">
        <f>Sheet1!H400</f>
        <v>21st Ln</v>
      </c>
      <c r="I398">
        <f>Sheet1!I400</f>
        <v>77</v>
      </c>
      <c r="J398" t="str">
        <f>Sheet1!L400</f>
        <v>21st Ln</v>
      </c>
      <c r="K398">
        <f>Sheet1!M400</f>
        <v>78</v>
      </c>
      <c r="L398" t="str">
        <f>IF(NOT(ISBLANK(Sheet1!P400)),Sheet1!P400,"")</f>
        <v/>
      </c>
      <c r="M398">
        <f>IF(NOT(ISBLANK(Sheet1!Q400)),Sheet1!Q400,"")</f>
        <v>155</v>
      </c>
      <c r="N398" s="13">
        <f>IF(NOT(ISBLANK(Sheet1!S400)),Sheet1!S400,"")</f>
        <v>35</v>
      </c>
      <c r="O398">
        <f>IF(NOT(ISBLANK(Sheet1!T400)),Sheet1!T400,"")</f>
        <v>37</v>
      </c>
      <c r="P398" s="13">
        <f>IF(NOT(ISBLANK(Sheet1!V400)),Sheet1!V400,"")</f>
        <v>35</v>
      </c>
      <c r="Q398">
        <f>IF(NOT(ISBLANK(Sheet1!W400)),Sheet1!W400,"")</f>
        <v>37</v>
      </c>
      <c r="R398" t="str">
        <f>IF(NOT(ISBLANK(Sheet1!J400)),TEXT(Sheet1!J400,"hh:mm"),"")</f>
        <v>11:00</v>
      </c>
      <c r="S398" t="str">
        <f>IF(NOT(ISBLANK(Sheet1!K400)),TEXT(Sheet1!K400,"hh:mm"),"")</f>
        <v>03:00</v>
      </c>
      <c r="T398" t="str">
        <f>IF(NOT(ISBLANK(Sheet1!N400)),TEXT(Sheet1!N400,"hh:mm"),"")</f>
        <v>07:00</v>
      </c>
      <c r="U398" t="str">
        <f>IF(NOT(ISBLANK(Sheet1!O400)),TEXT(Sheet1!O400,"hh:mm"),"")</f>
        <v>12:00</v>
      </c>
      <c r="V398" t="str">
        <f>IF(NOT(ISBLANK(Sheet1!X400)),Sheet1!X400,"")</f>
        <v/>
      </c>
      <c r="W398" t="str">
        <f>IF(NOT(ISBLANK(Sheet1!Y400)),Sheet1!Y400,"")</f>
        <v/>
      </c>
      <c r="X398" t="str">
        <f>IF(NOT(ISBLANK(Sheet1!Z400)),Sheet1!Z400,"")</f>
        <v/>
      </c>
      <c r="Y398" t="str">
        <f>IF(NOT(ISBLANK(Sheet1!AA400)),Sheet1!AA400,"")</f>
        <v/>
      </c>
      <c r="Z398" t="str">
        <f>IF(NOT(ISBLANK(Sheet1!AB400)),Sheet1!AB400,"")</f>
        <v/>
      </c>
      <c r="AA398" t="str">
        <f>IF(NOT(ISBLANK(Sheet1!AC400)),Sheet1!AC400,"")</f>
        <v/>
      </c>
      <c r="AB398" t="str">
        <f>IF(NOT(ISBLANK(Sheet1!AD400)),Sheet1!AD400,"")</f>
        <v/>
      </c>
      <c r="AC398" t="str">
        <f>IF(NOT(ISBLANK(Sheet1!AE400)),Sheet1!AE400,"")</f>
        <v/>
      </c>
      <c r="AD398" t="str">
        <f>IF(NOT(ISBLANK(Sheet1!AF400)),Sheet1!AF400,"")</f>
        <v/>
      </c>
      <c r="AE398" t="str">
        <f>IF(NOT(ISBLANK(Sheet1!AG400)),Sheet1!AG400,"")</f>
        <v/>
      </c>
      <c r="AF398" t="str">
        <f>IF(NOT(ISBLANK(Sheet1!AH400)),Sheet1!AH400,"")</f>
        <v/>
      </c>
      <c r="AG398" t="str">
        <f>IF(NOT(ISBLANK(Sheet1!AI400)),Sheet1!AI400,"")</f>
        <v/>
      </c>
      <c r="AH398" t="str">
        <f>IF(NOT(ISBLANK(Sheet1!AJ400)),Sheet1!AJ400,"")</f>
        <v/>
      </c>
      <c r="AI398" t="str">
        <f>IF(NOT(ISBLANK(Sheet1!AK400)),Sheet1!AK400,"")</f>
        <v/>
      </c>
      <c r="AJ398" t="str">
        <f>IF(NOT(ISBLANK(Sheet1!AL400)),Sheet1!AL400,"")</f>
        <v/>
      </c>
      <c r="AK398" t="str">
        <f>IF(NOT(ISBLANK(Sheet1!AM400)),Sheet1!AM400,"")</f>
        <v/>
      </c>
      <c r="AL398" t="str">
        <f>IF(NOT(ISBLANK(Sheet1!AN400)),Sheet1!AN400,"")</f>
        <v/>
      </c>
      <c r="AM398" t="str">
        <f>IF(NOT(ISBLANK(Sheet1!AO400)),Sheet1!AO400,"")</f>
        <v/>
      </c>
      <c r="AN398" t="str">
        <f>IF(NOT(ISBLANK(Sheet1!AP400)),Sheet1!AP400,"")</f>
        <v/>
      </c>
      <c r="AO398" t="str">
        <f>IF(NOT(ISBLANK(Sheet1!AQ400)),Sheet1!AQ400,"")</f>
        <v/>
      </c>
      <c r="AP398" t="str">
        <f>IF(NOT(ISBLANK(Sheet1!AR400)),Sheet1!AR400,"")</f>
        <v/>
      </c>
      <c r="AQ398" t="str">
        <f>IF(NOT(ISBLANK(Sheet1!AS400)),Sheet1!AS400,"")</f>
        <v/>
      </c>
      <c r="AR398" t="str">
        <f>IF(NOT(ISBLANK(Sheet1!AT400)),Sheet1!AT400,"")</f>
        <v/>
      </c>
      <c r="AS398" t="str">
        <f>IF(NOT(ISBLANK(Sheet1!AU400)),Sheet1!AU400,"")</f>
        <v/>
      </c>
      <c r="AT398" t="str">
        <f>IF(NOT(ISBLANK(Sheet1!AV400)),Sheet1!AV400,"")</f>
        <v/>
      </c>
      <c r="AU398" t="str">
        <f>IF(NOT(ISBLANK(Sheet1!AW400)),Sheet1!AW400,"")</f>
        <v/>
      </c>
      <c r="AV398" t="str">
        <f>IF(NOT(ISBLANK(Sheet1!AX400)),Sheet1!AX400,"")</f>
        <v/>
      </c>
      <c r="AW398" t="str">
        <f>IF(NOT(ISBLANK(Sheet1!AZ400)),TEXT(Sheet1!AZ400,"hh:mm"),"")</f>
        <v>11:00</v>
      </c>
      <c r="AX398" t="str">
        <f>IF(NOT(ISBLANK(Sheet1!BA400)),TEXT(Sheet1!BA400,"hh:mm"),"")</f>
        <v>03:00</v>
      </c>
      <c r="AY398">
        <f>IF(NOT(ISBLANK(Sheet1!BB400)),Sheet1!BB400,"")</f>
        <v>2</v>
      </c>
      <c r="AZ398">
        <f>IF(NOT(ISBLANK(Sheet1!BC400)),Sheet1!BC400,"")</f>
        <v>0.4</v>
      </c>
      <c r="BA398">
        <f>IF(NOT(ISBLANK(Sheet1!BD400)),Sheet1!BD400,"")</f>
        <v>506</v>
      </c>
      <c r="BB398">
        <f>IF(NOT(ISBLANK(Sheet1!BE400)),Sheet1!BE400,"")</f>
        <v>96.9</v>
      </c>
      <c r="BC398">
        <f>IF(NOT(ISBLANK(Sheet1!BF400)),Sheet1!BF400,"")</f>
        <v>14</v>
      </c>
      <c r="BD398">
        <f>IF(NOT(ISBLANK(Sheet1!BG400)),Sheet1!BG400,"")</f>
        <v>2.7</v>
      </c>
      <c r="BE398" t="str">
        <f>IF(NOT(ISBLANK(Sheet1!BI400)),TEXT(Sheet1!BI400,"hh:mm"),"")</f>
        <v>07:00</v>
      </c>
      <c r="BF398" t="str">
        <f>IF(NOT(ISBLANK(Sheet1!BJ400)),TEXT(Sheet1!BJ400,"hh:mm"),"")</f>
        <v>12:00</v>
      </c>
      <c r="BG398">
        <f>IF(NOT(ISBLANK(Sheet1!BK400)),Sheet1!BK400,"")</f>
        <v>1</v>
      </c>
      <c r="BH398">
        <f>IF(NOT(ISBLANK(Sheet1!BL400)),Sheet1!BL400,"")</f>
        <v>0.2</v>
      </c>
      <c r="BI398">
        <f>IF(NOT(ISBLANK(Sheet1!BM400)),Sheet1!BM400,"")</f>
        <v>517</v>
      </c>
      <c r="BJ398">
        <f>IF(NOT(ISBLANK(Sheet1!BN400)),Sheet1!BN400,"")</f>
        <v>98.3</v>
      </c>
      <c r="BK398">
        <f>IF(NOT(ISBLANK(Sheet1!BO400)),Sheet1!BO400,"")</f>
        <v>8</v>
      </c>
      <c r="BL398">
        <f>IF(NOT(ISBLANK(Sheet1!BP400)),Sheet1!BP400,"")</f>
        <v>1.5</v>
      </c>
      <c r="BM398">
        <f t="shared" si="6"/>
        <v>155</v>
      </c>
    </row>
    <row r="399" spans="1:65">
      <c r="A399">
        <f>Sheet1!A401</f>
        <v>398</v>
      </c>
      <c r="B399" t="str">
        <f>Sheet1!B401</f>
        <v>PW::PW0878::0200</v>
      </c>
      <c r="C399">
        <f>Sheet1!C401</f>
        <v>38.327193999999999</v>
      </c>
      <c r="D399">
        <f>Sheet1!D401</f>
        <v>-104.719944</v>
      </c>
      <c r="E399" t="str">
        <f>Sheet1!E401</f>
        <v>S Bayfield Ave</v>
      </c>
      <c r="F399" s="8">
        <f>Sheet1!F401</f>
        <v>45182</v>
      </c>
      <c r="G399" s="8">
        <f>Sheet1!G401</f>
        <v>45189</v>
      </c>
      <c r="H399" t="str">
        <f>Sheet1!H401</f>
        <v>E Clarion Dr</v>
      </c>
      <c r="I399">
        <f>Sheet1!I401</f>
        <v>463</v>
      </c>
      <c r="J399" t="str">
        <f>Sheet1!L401</f>
        <v>E Clarion Dr</v>
      </c>
      <c r="K399">
        <f>Sheet1!M401</f>
        <v>426</v>
      </c>
      <c r="L399" t="str">
        <f>IF(NOT(ISBLANK(Sheet1!P401)),Sheet1!P401,"")</f>
        <v/>
      </c>
      <c r="M399">
        <f>IF(NOT(ISBLANK(Sheet1!Q401)),Sheet1!Q401,"")</f>
        <v>889</v>
      </c>
      <c r="N399" s="13">
        <f>IF(NOT(ISBLANK(Sheet1!S401)),Sheet1!S401,"")</f>
        <v>30</v>
      </c>
      <c r="O399" t="str">
        <f>IF(NOT(ISBLANK(Sheet1!T401)),Sheet1!T401,"")</f>
        <v/>
      </c>
      <c r="P399" s="13">
        <f>IF(NOT(ISBLANK(Sheet1!V401)),Sheet1!V401,"")</f>
        <v>30</v>
      </c>
      <c r="Q399" t="str">
        <f>IF(NOT(ISBLANK(Sheet1!W401)),Sheet1!W401,"")</f>
        <v/>
      </c>
      <c r="R399" t="str">
        <f>IF(NOT(ISBLANK(Sheet1!J401)),TEXT(Sheet1!J401,"hh:mm"),"")</f>
        <v>07:00</v>
      </c>
      <c r="S399" t="str">
        <f>IF(NOT(ISBLANK(Sheet1!K401)),TEXT(Sheet1!K401,"hh:mm"),"")</f>
        <v>03:00</v>
      </c>
      <c r="T399" t="str">
        <f>IF(NOT(ISBLANK(Sheet1!N401)),TEXT(Sheet1!N401,"hh:mm"),"")</f>
        <v>11:00</v>
      </c>
      <c r="U399" t="str">
        <f>IF(NOT(ISBLANK(Sheet1!O401)),TEXT(Sheet1!O401,"hh:mm"),"")</f>
        <v>03:00</v>
      </c>
      <c r="V399" t="str">
        <f>IF(NOT(ISBLANK(Sheet1!X401)),Sheet1!X401,"")</f>
        <v/>
      </c>
      <c r="W399" t="str">
        <f>IF(NOT(ISBLANK(Sheet1!Y401)),Sheet1!Y401,"")</f>
        <v/>
      </c>
      <c r="X399" t="str">
        <f>IF(NOT(ISBLANK(Sheet1!Z401)),Sheet1!Z401,"")</f>
        <v/>
      </c>
      <c r="Y399" t="str">
        <f>IF(NOT(ISBLANK(Sheet1!AA401)),Sheet1!AA401,"")</f>
        <v/>
      </c>
      <c r="Z399" t="str">
        <f>IF(NOT(ISBLANK(Sheet1!AB401)),Sheet1!AB401,"")</f>
        <v/>
      </c>
      <c r="AA399" t="str">
        <f>IF(NOT(ISBLANK(Sheet1!AC401)),Sheet1!AC401,"")</f>
        <v/>
      </c>
      <c r="AB399" t="str">
        <f>IF(NOT(ISBLANK(Sheet1!AD401)),Sheet1!AD401,"")</f>
        <v/>
      </c>
      <c r="AC399" t="str">
        <f>IF(NOT(ISBLANK(Sheet1!AE401)),Sheet1!AE401,"")</f>
        <v/>
      </c>
      <c r="AD399" t="str">
        <f>IF(NOT(ISBLANK(Sheet1!AF401)),Sheet1!AF401,"")</f>
        <v/>
      </c>
      <c r="AE399" t="str">
        <f>IF(NOT(ISBLANK(Sheet1!AG401)),Sheet1!AG401,"")</f>
        <v/>
      </c>
      <c r="AF399" t="str">
        <f>IF(NOT(ISBLANK(Sheet1!AH401)),Sheet1!AH401,"")</f>
        <v/>
      </c>
      <c r="AG399" t="str">
        <f>IF(NOT(ISBLANK(Sheet1!AI401)),Sheet1!AI401,"")</f>
        <v/>
      </c>
      <c r="AH399" t="str">
        <f>IF(NOT(ISBLANK(Sheet1!AJ401)),Sheet1!AJ401,"")</f>
        <v/>
      </c>
      <c r="AI399" t="str">
        <f>IF(NOT(ISBLANK(Sheet1!AK401)),Sheet1!AK401,"")</f>
        <v/>
      </c>
      <c r="AJ399" t="str">
        <f>IF(NOT(ISBLANK(Sheet1!AL401)),Sheet1!AL401,"")</f>
        <v/>
      </c>
      <c r="AK399" t="str">
        <f>IF(NOT(ISBLANK(Sheet1!AM401)),Sheet1!AM401,"")</f>
        <v/>
      </c>
      <c r="AL399" t="str">
        <f>IF(NOT(ISBLANK(Sheet1!AN401)),Sheet1!AN401,"")</f>
        <v/>
      </c>
      <c r="AM399" t="str">
        <f>IF(NOT(ISBLANK(Sheet1!AO401)),Sheet1!AO401,"")</f>
        <v/>
      </c>
      <c r="AN399" t="str">
        <f>IF(NOT(ISBLANK(Sheet1!AP401)),Sheet1!AP401,"")</f>
        <v/>
      </c>
      <c r="AO399" t="str">
        <f>IF(NOT(ISBLANK(Sheet1!AQ401)),Sheet1!AQ401,"")</f>
        <v/>
      </c>
      <c r="AP399" t="str">
        <f>IF(NOT(ISBLANK(Sheet1!AR401)),Sheet1!AR401,"")</f>
        <v/>
      </c>
      <c r="AQ399" t="str">
        <f>IF(NOT(ISBLANK(Sheet1!AS401)),Sheet1!AS401,"")</f>
        <v/>
      </c>
      <c r="AR399" t="str">
        <f>IF(NOT(ISBLANK(Sheet1!AT401)),Sheet1!AT401,"")</f>
        <v/>
      </c>
      <c r="AS399" t="str">
        <f>IF(NOT(ISBLANK(Sheet1!AU401)),Sheet1!AU401,"")</f>
        <v/>
      </c>
      <c r="AT399" t="str">
        <f>IF(NOT(ISBLANK(Sheet1!AV401)),Sheet1!AV401,"")</f>
        <v/>
      </c>
      <c r="AU399" t="str">
        <f>IF(NOT(ISBLANK(Sheet1!AW401)),Sheet1!AW401,"")</f>
        <v/>
      </c>
      <c r="AV399" t="str">
        <f>IF(NOT(ISBLANK(Sheet1!AX401)),Sheet1!AX401,"")</f>
        <v/>
      </c>
      <c r="AW399" t="str">
        <f>IF(NOT(ISBLANK(Sheet1!AZ401)),TEXT(Sheet1!AZ401,"hh:mm"),"")</f>
        <v>07:00</v>
      </c>
      <c r="AX399" t="str">
        <f>IF(NOT(ISBLANK(Sheet1!BA401)),TEXT(Sheet1!BA401,"hh:mm"),"")</f>
        <v>03:00</v>
      </c>
      <c r="AY399">
        <f>IF(NOT(ISBLANK(Sheet1!BB401)),Sheet1!BB401,"")</f>
        <v>0</v>
      </c>
      <c r="AZ399">
        <f>IF(NOT(ISBLANK(Sheet1!BC401)),Sheet1!BC401,"")</f>
        <v>0</v>
      </c>
      <c r="BA399">
        <f>IF(NOT(ISBLANK(Sheet1!BD401)),Sheet1!BD401,"")</f>
        <v>3185</v>
      </c>
      <c r="BB399">
        <f>IF(NOT(ISBLANK(Sheet1!BE401)),Sheet1!BE401,"")</f>
        <v>98.3</v>
      </c>
      <c r="BC399">
        <f>IF(NOT(ISBLANK(Sheet1!BF401)),Sheet1!BF401,"")</f>
        <v>56</v>
      </c>
      <c r="BD399">
        <f>IF(NOT(ISBLANK(Sheet1!BG401)),Sheet1!BG401,"")</f>
        <v>1.7</v>
      </c>
      <c r="BE399" t="str">
        <f>IF(NOT(ISBLANK(Sheet1!BI401)),TEXT(Sheet1!BI401,"hh:mm"),"")</f>
        <v>11:00</v>
      </c>
      <c r="BF399" t="str">
        <f>IF(NOT(ISBLANK(Sheet1!BJ401)),TEXT(Sheet1!BJ401,"hh:mm"),"")</f>
        <v>03:00</v>
      </c>
      <c r="BG399">
        <f>IF(NOT(ISBLANK(Sheet1!BK401)),Sheet1!BK401,"")</f>
        <v>37</v>
      </c>
      <c r="BH399">
        <f>IF(NOT(ISBLANK(Sheet1!BL401)),Sheet1!BL401,"")</f>
        <v>1.2</v>
      </c>
      <c r="BI399">
        <f>IF(NOT(ISBLANK(Sheet1!BM401)),Sheet1!BM401,"")</f>
        <v>2898</v>
      </c>
      <c r="BJ399">
        <f>IF(NOT(ISBLANK(Sheet1!BN401)),Sheet1!BN401,"")</f>
        <v>97.3</v>
      </c>
      <c r="BK399">
        <f>IF(NOT(ISBLANK(Sheet1!BO401)),Sheet1!BO401,"")</f>
        <v>44</v>
      </c>
      <c r="BL399">
        <f>IF(NOT(ISBLANK(Sheet1!BP401)),Sheet1!BP401,"")</f>
        <v>1.5</v>
      </c>
      <c r="BM399">
        <f t="shared" si="6"/>
        <v>889</v>
      </c>
    </row>
    <row r="400" spans="1:65">
      <c r="A400">
        <f>Sheet1!A402</f>
        <v>399</v>
      </c>
      <c r="B400" t="str">
        <f>Sheet1!B402</f>
        <v>PC::PC00450::0400</v>
      </c>
      <c r="C400">
        <f>Sheet1!C402</f>
        <v>38.234444000000003</v>
      </c>
      <c r="D400">
        <f>Sheet1!D402</f>
        <v>-104.548917</v>
      </c>
      <c r="E400" t="str">
        <f>Sheet1!E402</f>
        <v>County Farm</v>
      </c>
      <c r="F400" s="8">
        <f>Sheet1!F402</f>
        <v>45188</v>
      </c>
      <c r="G400" s="8">
        <f>Sheet1!G402</f>
        <v>45196</v>
      </c>
      <c r="H400" t="str">
        <f>Sheet1!H402</f>
        <v>23rd Ln</v>
      </c>
      <c r="I400">
        <f>Sheet1!I402</f>
        <v>287</v>
      </c>
      <c r="J400" t="str">
        <f>Sheet1!L402</f>
        <v>23rd Ln</v>
      </c>
      <c r="K400">
        <f>Sheet1!M402</f>
        <v>286</v>
      </c>
      <c r="L400" t="str">
        <f>IF(NOT(ISBLANK(Sheet1!P402)),Sheet1!P402,"")</f>
        <v/>
      </c>
      <c r="M400">
        <f>IF(NOT(ISBLANK(Sheet1!Q402)),Sheet1!Q402,"")</f>
        <v>573</v>
      </c>
      <c r="N400" s="13">
        <f>IF(NOT(ISBLANK(Sheet1!S402)),Sheet1!S402,"")</f>
        <v>35</v>
      </c>
      <c r="O400">
        <f>IF(NOT(ISBLANK(Sheet1!T402)),Sheet1!T402,"")</f>
        <v>43</v>
      </c>
      <c r="P400" s="13">
        <f>IF(NOT(ISBLANK(Sheet1!V402)),Sheet1!V402,"")</f>
        <v>35</v>
      </c>
      <c r="Q400">
        <f>IF(NOT(ISBLANK(Sheet1!W402)),Sheet1!W402,"")</f>
        <v>42</v>
      </c>
      <c r="R400" t="str">
        <f>IF(NOT(ISBLANK(Sheet1!J402)),TEXT(Sheet1!J402,"hh:mm"),"")</f>
        <v>07:00</v>
      </c>
      <c r="S400" t="str">
        <f>IF(NOT(ISBLANK(Sheet1!K402)),TEXT(Sheet1!K402,"hh:mm"),"")</f>
        <v>03:00</v>
      </c>
      <c r="T400" t="str">
        <f>IF(NOT(ISBLANK(Sheet1!N402)),TEXT(Sheet1!N402,"hh:mm"),"")</f>
        <v>07:00</v>
      </c>
      <c r="U400" t="str">
        <f>IF(NOT(ISBLANK(Sheet1!O402)),TEXT(Sheet1!O402,"hh:mm"),"")</f>
        <v>03:00</v>
      </c>
      <c r="V400" t="str">
        <f>IF(NOT(ISBLANK(Sheet1!X402)),Sheet1!X402,"")</f>
        <v/>
      </c>
      <c r="W400" t="str">
        <f>IF(NOT(ISBLANK(Sheet1!Y402)),Sheet1!Y402,"")</f>
        <v/>
      </c>
      <c r="X400" t="str">
        <f>IF(NOT(ISBLANK(Sheet1!Z402)),Sheet1!Z402,"")</f>
        <v/>
      </c>
      <c r="Y400" t="str">
        <f>IF(NOT(ISBLANK(Sheet1!AA402)),Sheet1!AA402,"")</f>
        <v/>
      </c>
      <c r="Z400" t="str">
        <f>IF(NOT(ISBLANK(Sheet1!AB402)),Sheet1!AB402,"")</f>
        <v/>
      </c>
      <c r="AA400" t="str">
        <f>IF(NOT(ISBLANK(Sheet1!AC402)),Sheet1!AC402,"")</f>
        <v/>
      </c>
      <c r="AB400" t="str">
        <f>IF(NOT(ISBLANK(Sheet1!AD402)),Sheet1!AD402,"")</f>
        <v/>
      </c>
      <c r="AC400" t="str">
        <f>IF(NOT(ISBLANK(Sheet1!AE402)),Sheet1!AE402,"")</f>
        <v/>
      </c>
      <c r="AD400" t="str">
        <f>IF(NOT(ISBLANK(Sheet1!AF402)),Sheet1!AF402,"")</f>
        <v/>
      </c>
      <c r="AE400" t="str">
        <f>IF(NOT(ISBLANK(Sheet1!AG402)),Sheet1!AG402,"")</f>
        <v/>
      </c>
      <c r="AF400" t="str">
        <f>IF(NOT(ISBLANK(Sheet1!AH402)),Sheet1!AH402,"")</f>
        <v/>
      </c>
      <c r="AG400" t="str">
        <f>IF(NOT(ISBLANK(Sheet1!AI402)),Sheet1!AI402,"")</f>
        <v/>
      </c>
      <c r="AH400" t="str">
        <f>IF(NOT(ISBLANK(Sheet1!AJ402)),Sheet1!AJ402,"")</f>
        <v/>
      </c>
      <c r="AI400" t="str">
        <f>IF(NOT(ISBLANK(Sheet1!AK402)),Sheet1!AK402,"")</f>
        <v/>
      </c>
      <c r="AJ400" t="str">
        <f>IF(NOT(ISBLANK(Sheet1!AL402)),Sheet1!AL402,"")</f>
        <v/>
      </c>
      <c r="AK400" t="str">
        <f>IF(NOT(ISBLANK(Sheet1!AM402)),Sheet1!AM402,"")</f>
        <v/>
      </c>
      <c r="AL400" t="str">
        <f>IF(NOT(ISBLANK(Sheet1!AN402)),Sheet1!AN402,"")</f>
        <v/>
      </c>
      <c r="AM400" t="str">
        <f>IF(NOT(ISBLANK(Sheet1!AO402)),Sheet1!AO402,"")</f>
        <v/>
      </c>
      <c r="AN400" t="str">
        <f>IF(NOT(ISBLANK(Sheet1!AP402)),Sheet1!AP402,"")</f>
        <v/>
      </c>
      <c r="AO400" t="str">
        <f>IF(NOT(ISBLANK(Sheet1!AQ402)),Sheet1!AQ402,"")</f>
        <v/>
      </c>
      <c r="AP400" t="str">
        <f>IF(NOT(ISBLANK(Sheet1!AR402)),Sheet1!AR402,"")</f>
        <v/>
      </c>
      <c r="AQ400" t="str">
        <f>IF(NOT(ISBLANK(Sheet1!AS402)),Sheet1!AS402,"")</f>
        <v/>
      </c>
      <c r="AR400" t="str">
        <f>IF(NOT(ISBLANK(Sheet1!AT402)),Sheet1!AT402,"")</f>
        <v/>
      </c>
      <c r="AS400" t="str">
        <f>IF(NOT(ISBLANK(Sheet1!AU402)),Sheet1!AU402,"")</f>
        <v/>
      </c>
      <c r="AT400" t="str">
        <f>IF(NOT(ISBLANK(Sheet1!AV402)),Sheet1!AV402,"")</f>
        <v/>
      </c>
      <c r="AU400" t="str">
        <f>IF(NOT(ISBLANK(Sheet1!AW402)),Sheet1!AW402,"")</f>
        <v/>
      </c>
      <c r="AV400" t="str">
        <f>IF(NOT(ISBLANK(Sheet1!AX402)),Sheet1!AX402,"")</f>
        <v/>
      </c>
      <c r="AW400" t="str">
        <f>IF(NOT(ISBLANK(Sheet1!AZ402)),TEXT(Sheet1!AZ402,"hh:mm"),"")</f>
        <v>07:00</v>
      </c>
      <c r="AX400" t="str">
        <f>IF(NOT(ISBLANK(Sheet1!BA402)),TEXT(Sheet1!BA402,"hh:mm"),"")</f>
        <v>03:00</v>
      </c>
      <c r="AY400">
        <f>IF(NOT(ISBLANK(Sheet1!BB402)),Sheet1!BB402,"")</f>
        <v>14</v>
      </c>
      <c r="AZ400">
        <f>IF(NOT(ISBLANK(Sheet1!BC402)),Sheet1!BC402,"")</f>
        <v>0.6</v>
      </c>
      <c r="BA400">
        <f>IF(NOT(ISBLANK(Sheet1!BD402)),Sheet1!BD402,"")</f>
        <v>2169</v>
      </c>
      <c r="BB400">
        <f>IF(NOT(ISBLANK(Sheet1!BE402)),Sheet1!BE402,"")</f>
        <v>94.8</v>
      </c>
      <c r="BC400">
        <f>IF(NOT(ISBLANK(Sheet1!BF402)),Sheet1!BF402,"")</f>
        <v>106</v>
      </c>
      <c r="BD400">
        <f>IF(NOT(ISBLANK(Sheet1!BG402)),Sheet1!BG402,"")</f>
        <v>4.5999999999999996</v>
      </c>
      <c r="BE400" t="str">
        <f>IF(NOT(ISBLANK(Sheet1!BI402)),TEXT(Sheet1!BI402,"hh:mm"),"")</f>
        <v>07:00</v>
      </c>
      <c r="BF400" t="str">
        <f>IF(NOT(ISBLANK(Sheet1!BJ402)),TEXT(Sheet1!BJ402,"hh:mm"),"")</f>
        <v>03:00</v>
      </c>
      <c r="BG400">
        <f>IF(NOT(ISBLANK(Sheet1!BK402)),Sheet1!BK402,"")</f>
        <v>1</v>
      </c>
      <c r="BH400">
        <f>IF(NOT(ISBLANK(Sheet1!BL402)),Sheet1!BL402,"")</f>
        <v>0</v>
      </c>
      <c r="BI400">
        <f>IF(NOT(ISBLANK(Sheet1!BM402)),Sheet1!BM402,"")</f>
        <v>2165</v>
      </c>
      <c r="BJ400">
        <f>IF(NOT(ISBLANK(Sheet1!BN402)),Sheet1!BN402,"")</f>
        <v>94.8</v>
      </c>
      <c r="BK400">
        <f>IF(NOT(ISBLANK(Sheet1!BO402)),Sheet1!BO402,"")</f>
        <v>117</v>
      </c>
      <c r="BL400">
        <f>IF(NOT(ISBLANK(Sheet1!BP402)),Sheet1!BP402,"")</f>
        <v>5.0999999999999996</v>
      </c>
      <c r="BM400">
        <f t="shared" si="6"/>
        <v>573</v>
      </c>
    </row>
    <row r="401" spans="1:65">
      <c r="A401">
        <f>Sheet1!A403</f>
        <v>400</v>
      </c>
      <c r="B401" t="str">
        <f>Sheet1!B403</f>
        <v>PW::PW0501::0100</v>
      </c>
      <c r="C401">
        <f>Sheet1!C403</f>
        <v>38.327944000000002</v>
      </c>
      <c r="D401">
        <f>Sheet1!D403</f>
        <v>-104.71225</v>
      </c>
      <c r="E401" t="str">
        <f>Sheet1!E403</f>
        <v>N Laser Dr 1t</v>
      </c>
      <c r="F401" s="8">
        <f>Sheet1!F403</f>
        <v>45190</v>
      </c>
      <c r="G401" s="8">
        <f>Sheet1!G403</f>
        <v>45197</v>
      </c>
      <c r="H401" t="str">
        <f>Sheet1!H403</f>
        <v>Enterprise</v>
      </c>
      <c r="I401">
        <f>Sheet1!I403</f>
        <v>34</v>
      </c>
      <c r="J401" t="str">
        <f>Sheet1!L403</f>
        <v>Enterprise</v>
      </c>
      <c r="K401">
        <f>Sheet1!M403</f>
        <v>54</v>
      </c>
      <c r="L401">
        <f>IF(NOT(ISBLANK(Sheet1!P403)),Sheet1!P403,"")</f>
        <v>88</v>
      </c>
      <c r="M401" t="str">
        <f>IF(NOT(ISBLANK(Sheet1!Q403)),Sheet1!Q403,"")</f>
        <v/>
      </c>
      <c r="N401" s="13">
        <f>IF(NOT(ISBLANK(Sheet1!S403)),Sheet1!S403,"")</f>
        <v>30</v>
      </c>
      <c r="O401" t="str">
        <f>IF(NOT(ISBLANK(Sheet1!T403)),Sheet1!T403,"")</f>
        <v/>
      </c>
      <c r="P401" s="13">
        <f>IF(NOT(ISBLANK(Sheet1!V403)),Sheet1!V403,"")</f>
        <v>30</v>
      </c>
      <c r="Q401" t="str">
        <f>IF(NOT(ISBLANK(Sheet1!W403)),Sheet1!W403,"")</f>
        <v/>
      </c>
      <c r="R401" t="str">
        <f>IF(NOT(ISBLANK(Sheet1!J403)),TEXT(Sheet1!J403,"hh:mm"),"")</f>
        <v>10:30</v>
      </c>
      <c r="S401" t="str">
        <f>IF(NOT(ISBLANK(Sheet1!K403)),TEXT(Sheet1!K403,"hh:mm"),"")</f>
        <v>12:00</v>
      </c>
      <c r="T401" t="str">
        <f>IF(NOT(ISBLANK(Sheet1!N403)),TEXT(Sheet1!N403,"hh:mm"),"")</f>
        <v>11:00</v>
      </c>
      <c r="U401" t="str">
        <f>IF(NOT(ISBLANK(Sheet1!O403)),TEXT(Sheet1!O403,"hh:mm"),"")</f>
        <v>02:15</v>
      </c>
      <c r="V401">
        <f>IF(NOT(ISBLANK(Sheet1!X403)),Sheet1!X403,"")</f>
        <v>603</v>
      </c>
      <c r="W401">
        <f>IF(NOT(ISBLANK(Sheet1!Y403)),Sheet1!Y403,"")</f>
        <v>1</v>
      </c>
      <c r="X401">
        <f>IF(NOT(ISBLANK(Sheet1!Z403)),Sheet1!Z403,"")</f>
        <v>0.2</v>
      </c>
      <c r="Y401">
        <f>IF(NOT(ISBLANK(Sheet1!AA403)),Sheet1!AA403,"")</f>
        <v>325</v>
      </c>
      <c r="Z401">
        <f>IF(NOT(ISBLANK(Sheet1!AB403)),Sheet1!AB403,"")</f>
        <v>53.9</v>
      </c>
      <c r="AA401">
        <f>IF(NOT(ISBLANK(Sheet1!AC403)),Sheet1!AC403,"")</f>
        <v>114</v>
      </c>
      <c r="AB401">
        <f>IF(NOT(ISBLANK(Sheet1!AD403)),Sheet1!AD403,"")</f>
        <v>18.899999999999999</v>
      </c>
      <c r="AC401">
        <f>IF(NOT(ISBLANK(Sheet1!AE403)),Sheet1!AE403,"")</f>
        <v>7</v>
      </c>
      <c r="AD401">
        <f>IF(NOT(ISBLANK(Sheet1!AF403)),Sheet1!AF403,"")</f>
        <v>1.2</v>
      </c>
      <c r="AE401">
        <f>IF(NOT(ISBLANK(Sheet1!AG403)),Sheet1!AG403,"")</f>
        <v>131</v>
      </c>
      <c r="AF401">
        <f>IF(NOT(ISBLANK(Sheet1!AH403)),Sheet1!AH403,"")</f>
        <v>21.7</v>
      </c>
      <c r="AG401">
        <f>IF(NOT(ISBLANK(Sheet1!AI403)),Sheet1!AI403,"")</f>
        <v>4</v>
      </c>
      <c r="AH401">
        <f>IF(NOT(ISBLANK(Sheet1!AJ403)),Sheet1!AJ403,"")</f>
        <v>0.7</v>
      </c>
      <c r="AI401">
        <f>IF(NOT(ISBLANK(Sheet1!AK403)),Sheet1!AK403,"")</f>
        <v>0</v>
      </c>
      <c r="AJ401">
        <f>IF(NOT(ISBLANK(Sheet1!AL403)),Sheet1!AL403,"")</f>
        <v>0</v>
      </c>
      <c r="AK401">
        <f>IF(NOT(ISBLANK(Sheet1!AM403)),Sheet1!AM403,"")</f>
        <v>16</v>
      </c>
      <c r="AL401">
        <f>IF(NOT(ISBLANK(Sheet1!AN403)),Sheet1!AN403,"")</f>
        <v>2.7</v>
      </c>
      <c r="AM401">
        <f>IF(NOT(ISBLANK(Sheet1!AO403)),Sheet1!AO403,"")</f>
        <v>5</v>
      </c>
      <c r="AN401">
        <f>IF(NOT(ISBLANK(Sheet1!AP403)),Sheet1!AP403,"")</f>
        <v>0.8</v>
      </c>
      <c r="AO401">
        <f>IF(NOT(ISBLANK(Sheet1!AQ403)),Sheet1!AQ403,"")</f>
        <v>0</v>
      </c>
      <c r="AP401">
        <f>IF(NOT(ISBLANK(Sheet1!AR403)),Sheet1!AR403,"")</f>
        <v>0</v>
      </c>
      <c r="AQ401">
        <f>IF(NOT(ISBLANK(Sheet1!AS403)),Sheet1!AS403,"")</f>
        <v>0</v>
      </c>
      <c r="AR401">
        <f>IF(NOT(ISBLANK(Sheet1!AT403)),Sheet1!AT403,"")</f>
        <v>0</v>
      </c>
      <c r="AS401">
        <f>IF(NOT(ISBLANK(Sheet1!AU403)),Sheet1!AU403,"")</f>
        <v>0</v>
      </c>
      <c r="AT401">
        <f>IF(NOT(ISBLANK(Sheet1!AV403)),Sheet1!AV403,"")</f>
        <v>0</v>
      </c>
      <c r="AU401">
        <f>IF(NOT(ISBLANK(Sheet1!AW403)),Sheet1!AW403,"")</f>
        <v>0</v>
      </c>
      <c r="AV401">
        <f>IF(NOT(ISBLANK(Sheet1!AX403)),Sheet1!AX403,"")</f>
        <v>0</v>
      </c>
      <c r="AW401" t="str">
        <f>IF(NOT(ISBLANK(Sheet1!AZ403)),TEXT(Sheet1!AZ403,"hh:mm"),"")</f>
        <v>10:30</v>
      </c>
      <c r="AX401" t="str">
        <f>IF(NOT(ISBLANK(Sheet1!BA403)),TEXT(Sheet1!BA403,"hh:mm"),"")</f>
        <v>12:00</v>
      </c>
      <c r="AY401" t="str">
        <f>IF(NOT(ISBLANK(Sheet1!BB403)),Sheet1!BB403,"")</f>
        <v/>
      </c>
      <c r="AZ401" t="str">
        <f>IF(NOT(ISBLANK(Sheet1!BC403)),Sheet1!BC403,"")</f>
        <v/>
      </c>
      <c r="BA401" t="str">
        <f>IF(NOT(ISBLANK(Sheet1!BD403)),Sheet1!BD403,"")</f>
        <v/>
      </c>
      <c r="BB401" t="str">
        <f>IF(NOT(ISBLANK(Sheet1!BE403)),Sheet1!BE403,"")</f>
        <v/>
      </c>
      <c r="BC401" t="str">
        <f>IF(NOT(ISBLANK(Sheet1!BF403)),Sheet1!BF403,"")</f>
        <v/>
      </c>
      <c r="BD401" t="str">
        <f>IF(NOT(ISBLANK(Sheet1!BG403)),Sheet1!BG403,"")</f>
        <v/>
      </c>
      <c r="BE401" t="str">
        <f>IF(NOT(ISBLANK(Sheet1!BI403)),TEXT(Sheet1!BI403,"hh:mm"),"")</f>
        <v>11:00</v>
      </c>
      <c r="BF401" t="str">
        <f>IF(NOT(ISBLANK(Sheet1!BJ403)),TEXT(Sheet1!BJ403,"hh:mm"),"")</f>
        <v>02:15</v>
      </c>
      <c r="BG401" t="str">
        <f>IF(NOT(ISBLANK(Sheet1!BK403)),Sheet1!BK403,"")</f>
        <v/>
      </c>
      <c r="BH401" t="str">
        <f>IF(NOT(ISBLANK(Sheet1!BL403)),Sheet1!BL403,"")</f>
        <v/>
      </c>
      <c r="BI401" t="str">
        <f>IF(NOT(ISBLANK(Sheet1!BM403)),Sheet1!BM403,"")</f>
        <v/>
      </c>
      <c r="BJ401" t="str">
        <f>IF(NOT(ISBLANK(Sheet1!BN403)),Sheet1!BN403,"")</f>
        <v/>
      </c>
      <c r="BK401" t="str">
        <f>IF(NOT(ISBLANK(Sheet1!BO403)),Sheet1!BO403,"")</f>
        <v/>
      </c>
      <c r="BL401" t="str">
        <f>IF(NOT(ISBLANK(Sheet1!BP403)),Sheet1!BP403,"")</f>
        <v/>
      </c>
      <c r="BM401">
        <f t="shared" si="6"/>
        <v>88</v>
      </c>
    </row>
    <row r="402" spans="1:65">
      <c r="A402">
        <f>Sheet1!A404</f>
        <v>401</v>
      </c>
      <c r="B402" t="str">
        <f>Sheet1!B404</f>
        <v>PW::PW0280::0100</v>
      </c>
      <c r="C402">
        <f>Sheet1!C404</f>
        <v>38.326472000000003</v>
      </c>
      <c r="D402">
        <f>Sheet1!D404</f>
        <v>-104.70694399999999</v>
      </c>
      <c r="E402" t="str">
        <f>Sheet1!E404</f>
        <v>N Electronic Dr</v>
      </c>
      <c r="F402" s="8">
        <f>Sheet1!F404</f>
        <v>45190</v>
      </c>
      <c r="G402" s="8">
        <f>Sheet1!G404</f>
        <v>45197</v>
      </c>
      <c r="H402" t="str">
        <f>Sheet1!H404</f>
        <v>Enterprise</v>
      </c>
      <c r="I402">
        <f>Sheet1!I404</f>
        <v>98</v>
      </c>
      <c r="J402" t="str">
        <f>Sheet1!L404</f>
        <v>Enterprise</v>
      </c>
      <c r="K402">
        <f>Sheet1!M404</f>
        <v>80</v>
      </c>
      <c r="L402">
        <f>IF(NOT(ISBLANK(Sheet1!P404)),Sheet1!P404,"")</f>
        <v>178</v>
      </c>
      <c r="M402" t="str">
        <f>IF(NOT(ISBLANK(Sheet1!Q404)),Sheet1!Q404,"")</f>
        <v/>
      </c>
      <c r="N402" s="13">
        <f>IF(NOT(ISBLANK(Sheet1!S404)),Sheet1!S404,"")</f>
        <v>30</v>
      </c>
      <c r="O402" t="str">
        <f>IF(NOT(ISBLANK(Sheet1!T404)),Sheet1!T404,"")</f>
        <v/>
      </c>
      <c r="P402" s="13">
        <f>IF(NOT(ISBLANK(Sheet1!V404)),Sheet1!V404,"")</f>
        <v>30</v>
      </c>
      <c r="Q402" t="str">
        <f>IF(NOT(ISBLANK(Sheet1!W404)),Sheet1!W404,"")</f>
        <v/>
      </c>
      <c r="R402" t="str">
        <f>IF(NOT(ISBLANK(Sheet1!J404)),TEXT(Sheet1!J404,"hh:mm"),"")</f>
        <v>10:45</v>
      </c>
      <c r="S402" t="str">
        <f>IF(NOT(ISBLANK(Sheet1!K404)),TEXT(Sheet1!K404,"hh:mm"),"")</f>
        <v>12:00</v>
      </c>
      <c r="T402" t="str">
        <f>IF(NOT(ISBLANK(Sheet1!N404)),TEXT(Sheet1!N404,"hh:mm"),"")</f>
        <v>09:45</v>
      </c>
      <c r="U402" t="str">
        <f>IF(NOT(ISBLANK(Sheet1!O404)),TEXT(Sheet1!O404,"hh:mm"),"")</f>
        <v>12:45</v>
      </c>
      <c r="V402">
        <f>IF(NOT(ISBLANK(Sheet1!X404)),Sheet1!X404,"")</f>
        <v>1222</v>
      </c>
      <c r="W402">
        <f>IF(NOT(ISBLANK(Sheet1!Y404)),Sheet1!Y404,"")</f>
        <v>9</v>
      </c>
      <c r="X402">
        <f>IF(NOT(ISBLANK(Sheet1!Z404)),Sheet1!Z404,"")</f>
        <v>0.7</v>
      </c>
      <c r="Y402">
        <f>IF(NOT(ISBLANK(Sheet1!AA404)),Sheet1!AA404,"")</f>
        <v>502</v>
      </c>
      <c r="Z402">
        <f>IF(NOT(ISBLANK(Sheet1!AB404)),Sheet1!AB404,"")</f>
        <v>41.1</v>
      </c>
      <c r="AA402">
        <f>IF(NOT(ISBLANK(Sheet1!AC404)),Sheet1!AC404,"")</f>
        <v>340</v>
      </c>
      <c r="AB402">
        <f>IF(NOT(ISBLANK(Sheet1!AD404)),Sheet1!AD404,"")</f>
        <v>27.8</v>
      </c>
      <c r="AC402">
        <f>IF(NOT(ISBLANK(Sheet1!AE404)),Sheet1!AE404,"")</f>
        <v>15</v>
      </c>
      <c r="AD402">
        <f>IF(NOT(ISBLANK(Sheet1!AF404)),Sheet1!AF404,"")</f>
        <v>1.2</v>
      </c>
      <c r="AE402">
        <f>IF(NOT(ISBLANK(Sheet1!AG404)),Sheet1!AG404,"")</f>
        <v>309</v>
      </c>
      <c r="AF402">
        <f>IF(NOT(ISBLANK(Sheet1!AH404)),Sheet1!AH404,"")</f>
        <v>25.3</v>
      </c>
      <c r="AG402">
        <f>IF(NOT(ISBLANK(Sheet1!AI404)),Sheet1!AI404,"")</f>
        <v>5</v>
      </c>
      <c r="AH402">
        <f>IF(NOT(ISBLANK(Sheet1!AJ404)),Sheet1!AJ404,"")</f>
        <v>0.4</v>
      </c>
      <c r="AI402">
        <f>IF(NOT(ISBLANK(Sheet1!AK404)),Sheet1!AK404,"")</f>
        <v>0</v>
      </c>
      <c r="AJ402">
        <f>IF(NOT(ISBLANK(Sheet1!AL404)),Sheet1!AL404,"")</f>
        <v>0</v>
      </c>
      <c r="AK402">
        <f>IF(NOT(ISBLANK(Sheet1!AM404)),Sheet1!AM404,"")</f>
        <v>29</v>
      </c>
      <c r="AL402">
        <f>IF(NOT(ISBLANK(Sheet1!AN404)),Sheet1!AN404,"")</f>
        <v>2.4</v>
      </c>
      <c r="AM402">
        <f>IF(NOT(ISBLANK(Sheet1!AO404)),Sheet1!AO404,"")</f>
        <v>13</v>
      </c>
      <c r="AN402">
        <f>IF(NOT(ISBLANK(Sheet1!AP404)),Sheet1!AP404,"")</f>
        <v>1.1000000000000001</v>
      </c>
      <c r="AO402">
        <f>IF(NOT(ISBLANK(Sheet1!AQ404)),Sheet1!AQ404,"")</f>
        <v>0</v>
      </c>
      <c r="AP402">
        <f>IF(NOT(ISBLANK(Sheet1!AR404)),Sheet1!AR404,"")</f>
        <v>0</v>
      </c>
      <c r="AQ402">
        <f>IF(NOT(ISBLANK(Sheet1!AS404)),Sheet1!AS404,"")</f>
        <v>0</v>
      </c>
      <c r="AR402">
        <f>IF(NOT(ISBLANK(Sheet1!AT404)),Sheet1!AT404,"")</f>
        <v>0</v>
      </c>
      <c r="AS402">
        <f>IF(NOT(ISBLANK(Sheet1!AU404)),Sheet1!AU404,"")</f>
        <v>0</v>
      </c>
      <c r="AT402">
        <f>IF(NOT(ISBLANK(Sheet1!AV404)),Sheet1!AV404,"")</f>
        <v>0</v>
      </c>
      <c r="AU402">
        <f>IF(NOT(ISBLANK(Sheet1!AW404)),Sheet1!AW404,"")</f>
        <v>0</v>
      </c>
      <c r="AV402">
        <f>IF(NOT(ISBLANK(Sheet1!AX404)),Sheet1!AX404,"")</f>
        <v>0</v>
      </c>
      <c r="AW402" t="str">
        <f>IF(NOT(ISBLANK(Sheet1!AZ404)),TEXT(Sheet1!AZ404,"hh:mm"),"")</f>
        <v>10:45</v>
      </c>
      <c r="AX402" t="str">
        <f>IF(NOT(ISBLANK(Sheet1!BA404)),TEXT(Sheet1!BA404,"hh:mm"),"")</f>
        <v>12:00</v>
      </c>
      <c r="AY402" t="str">
        <f>IF(NOT(ISBLANK(Sheet1!BB404)),Sheet1!BB404,"")</f>
        <v/>
      </c>
      <c r="AZ402" t="str">
        <f>IF(NOT(ISBLANK(Sheet1!BC404)),Sheet1!BC404,"")</f>
        <v/>
      </c>
      <c r="BA402" t="str">
        <f>IF(NOT(ISBLANK(Sheet1!BD404)),Sheet1!BD404,"")</f>
        <v/>
      </c>
      <c r="BB402" t="str">
        <f>IF(NOT(ISBLANK(Sheet1!BE404)),Sheet1!BE404,"")</f>
        <v/>
      </c>
      <c r="BC402" t="str">
        <f>IF(NOT(ISBLANK(Sheet1!BF404)),Sheet1!BF404,"")</f>
        <v/>
      </c>
      <c r="BD402" t="str">
        <f>IF(NOT(ISBLANK(Sheet1!BG404)),Sheet1!BG404,"")</f>
        <v/>
      </c>
      <c r="BE402" t="str">
        <f>IF(NOT(ISBLANK(Sheet1!BI404)),TEXT(Sheet1!BI404,"hh:mm"),"")</f>
        <v>09:45</v>
      </c>
      <c r="BF402" t="str">
        <f>IF(NOT(ISBLANK(Sheet1!BJ404)),TEXT(Sheet1!BJ404,"hh:mm"),"")</f>
        <v>12:45</v>
      </c>
      <c r="BG402" t="str">
        <f>IF(NOT(ISBLANK(Sheet1!BK404)),Sheet1!BK404,"")</f>
        <v/>
      </c>
      <c r="BH402" t="str">
        <f>IF(NOT(ISBLANK(Sheet1!BL404)),Sheet1!BL404,"")</f>
        <v/>
      </c>
      <c r="BI402" t="str">
        <f>IF(NOT(ISBLANK(Sheet1!BM404)),Sheet1!BM404,"")</f>
        <v/>
      </c>
      <c r="BJ402" t="str">
        <f>IF(NOT(ISBLANK(Sheet1!BN404)),Sheet1!BN404,"")</f>
        <v/>
      </c>
      <c r="BK402" t="str">
        <f>IF(NOT(ISBLANK(Sheet1!BO404)),Sheet1!BO404,"")</f>
        <v/>
      </c>
      <c r="BL402" t="str">
        <f>IF(NOT(ISBLANK(Sheet1!BP404)),Sheet1!BP404,"")</f>
        <v/>
      </c>
      <c r="BM402">
        <f t="shared" si="6"/>
        <v>178</v>
      </c>
    </row>
    <row r="403" spans="1:65">
      <c r="A403">
        <f>Sheet1!A405</f>
        <v>402</v>
      </c>
      <c r="B403" t="str">
        <f>Sheet1!B405</f>
        <v>PW::PW0501::0100</v>
      </c>
      <c r="C403">
        <f>Sheet1!C405</f>
        <v>38.332000000000001</v>
      </c>
      <c r="D403">
        <f>Sheet1!D405</f>
        <v>-104.710778</v>
      </c>
      <c r="E403" t="str">
        <f>Sheet1!E405</f>
        <v>N Laser Dr 6t</v>
      </c>
      <c r="F403" s="8">
        <f>Sheet1!F405</f>
        <v>45190</v>
      </c>
      <c r="G403" s="8">
        <f>Sheet1!G405</f>
        <v>45197</v>
      </c>
      <c r="H403" t="str">
        <f>Sheet1!H405</f>
        <v>Industrial Blvd</v>
      </c>
      <c r="I403">
        <f>Sheet1!I405</f>
        <v>172</v>
      </c>
      <c r="J403" t="str">
        <f>Sheet1!L405</f>
        <v>Industrial Blvd</v>
      </c>
      <c r="K403">
        <f>Sheet1!M405</f>
        <v>159</v>
      </c>
      <c r="L403">
        <f>IF(NOT(ISBLANK(Sheet1!P405)),Sheet1!P405,"")</f>
        <v>331</v>
      </c>
      <c r="M403" t="str">
        <f>IF(NOT(ISBLANK(Sheet1!Q405)),Sheet1!Q405,"")</f>
        <v/>
      </c>
      <c r="N403" s="13">
        <f>IF(NOT(ISBLANK(Sheet1!S405)),Sheet1!S405,"")</f>
        <v>30</v>
      </c>
      <c r="O403" t="str">
        <f>IF(NOT(ISBLANK(Sheet1!T405)),Sheet1!T405,"")</f>
        <v/>
      </c>
      <c r="P403" s="13">
        <f>IF(NOT(ISBLANK(Sheet1!V405)),Sheet1!V405,"")</f>
        <v>30</v>
      </c>
      <c r="Q403" t="str">
        <f>IF(NOT(ISBLANK(Sheet1!W405)),Sheet1!W405,"")</f>
        <v/>
      </c>
      <c r="R403" t="str">
        <f>IF(NOT(ISBLANK(Sheet1!J405)),TEXT(Sheet1!J405,"hh:mm"),"")</f>
        <v>06:00</v>
      </c>
      <c r="S403" t="str">
        <f>IF(NOT(ISBLANK(Sheet1!K405)),TEXT(Sheet1!K405,"hh:mm"),"")</f>
        <v>01:00</v>
      </c>
      <c r="T403" t="str">
        <f>IF(NOT(ISBLANK(Sheet1!N405)),TEXT(Sheet1!N405,"hh:mm"),"")</f>
        <v>10:15</v>
      </c>
      <c r="U403" t="str">
        <f>IF(NOT(ISBLANK(Sheet1!O405)),TEXT(Sheet1!O405,"hh:mm"),"")</f>
        <v>02:15</v>
      </c>
      <c r="V403">
        <f>IF(NOT(ISBLANK(Sheet1!X405)),Sheet1!X405,"")</f>
        <v>2290</v>
      </c>
      <c r="W403">
        <f>IF(NOT(ISBLANK(Sheet1!Y405)),Sheet1!Y405,"")</f>
        <v>2</v>
      </c>
      <c r="X403">
        <f>IF(NOT(ISBLANK(Sheet1!Z405)),Sheet1!Z405,"")</f>
        <v>0.1</v>
      </c>
      <c r="Y403">
        <f>IF(NOT(ISBLANK(Sheet1!AA405)),Sheet1!AA405,"")</f>
        <v>1000</v>
      </c>
      <c r="Z403">
        <f>IF(NOT(ISBLANK(Sheet1!AB405)),Sheet1!AB405,"")</f>
        <v>43.7</v>
      </c>
      <c r="AA403">
        <f>IF(NOT(ISBLANK(Sheet1!AC405)),Sheet1!AC405,"")</f>
        <v>564</v>
      </c>
      <c r="AB403">
        <f>IF(NOT(ISBLANK(Sheet1!AD405)),Sheet1!AD405,"")</f>
        <v>24.6</v>
      </c>
      <c r="AC403">
        <f>IF(NOT(ISBLANK(Sheet1!AE405)),Sheet1!AE405,"")</f>
        <v>34</v>
      </c>
      <c r="AD403">
        <f>IF(NOT(ISBLANK(Sheet1!AF405)),Sheet1!AF405,"")</f>
        <v>1.5</v>
      </c>
      <c r="AE403">
        <f>IF(NOT(ISBLANK(Sheet1!AG405)),Sheet1!AG405,"")</f>
        <v>574</v>
      </c>
      <c r="AF403">
        <f>IF(NOT(ISBLANK(Sheet1!AH405)),Sheet1!AH405,"")</f>
        <v>25.1</v>
      </c>
      <c r="AG403">
        <f>IF(NOT(ISBLANK(Sheet1!AI405)),Sheet1!AI405,"")</f>
        <v>6</v>
      </c>
      <c r="AH403">
        <f>IF(NOT(ISBLANK(Sheet1!AJ405)),Sheet1!AJ405,"")</f>
        <v>0.3</v>
      </c>
      <c r="AI403">
        <f>IF(NOT(ISBLANK(Sheet1!AK405)),Sheet1!AK405,"")</f>
        <v>0</v>
      </c>
      <c r="AJ403">
        <f>IF(NOT(ISBLANK(Sheet1!AL405)),Sheet1!AL405,"")</f>
        <v>0</v>
      </c>
      <c r="AK403">
        <f>IF(NOT(ISBLANK(Sheet1!AM405)),Sheet1!AM405,"")</f>
        <v>91</v>
      </c>
      <c r="AL403">
        <f>IF(NOT(ISBLANK(Sheet1!AN405)),Sheet1!AN405,"")</f>
        <v>4</v>
      </c>
      <c r="AM403">
        <f>IF(NOT(ISBLANK(Sheet1!AO405)),Sheet1!AO405,"")</f>
        <v>17</v>
      </c>
      <c r="AN403">
        <f>IF(NOT(ISBLANK(Sheet1!AP405)),Sheet1!AP405,"")</f>
        <v>0.7</v>
      </c>
      <c r="AO403">
        <f>IF(NOT(ISBLANK(Sheet1!AQ405)),Sheet1!AQ405,"")</f>
        <v>1</v>
      </c>
      <c r="AP403">
        <f>IF(NOT(ISBLANK(Sheet1!AR405)),Sheet1!AR405,"")</f>
        <v>0</v>
      </c>
      <c r="AQ403">
        <f>IF(NOT(ISBLANK(Sheet1!AS405)),Sheet1!AS405,"")</f>
        <v>1</v>
      </c>
      <c r="AR403">
        <f>IF(NOT(ISBLANK(Sheet1!AT405)),Sheet1!AT405,"")</f>
        <v>0</v>
      </c>
      <c r="AS403">
        <f>IF(NOT(ISBLANK(Sheet1!AU405)),Sheet1!AU405,"")</f>
        <v>0</v>
      </c>
      <c r="AT403">
        <f>IF(NOT(ISBLANK(Sheet1!AV405)),Sheet1!AV405,"")</f>
        <v>0</v>
      </c>
      <c r="AU403">
        <f>IF(NOT(ISBLANK(Sheet1!AW405)),Sheet1!AW405,"")</f>
        <v>0</v>
      </c>
      <c r="AV403">
        <f>IF(NOT(ISBLANK(Sheet1!AX405)),Sheet1!AX405,"")</f>
        <v>0</v>
      </c>
      <c r="AW403" t="str">
        <f>IF(NOT(ISBLANK(Sheet1!AZ405)),TEXT(Sheet1!AZ405,"hh:mm"),"")</f>
        <v>06:00</v>
      </c>
      <c r="AX403" t="str">
        <f>IF(NOT(ISBLANK(Sheet1!BA405)),TEXT(Sheet1!BA405,"hh:mm"),"")</f>
        <v>01:00</v>
      </c>
      <c r="AY403" t="str">
        <f>IF(NOT(ISBLANK(Sheet1!BB405)),Sheet1!BB405,"")</f>
        <v/>
      </c>
      <c r="AZ403" t="str">
        <f>IF(NOT(ISBLANK(Sheet1!BC405)),Sheet1!BC405,"")</f>
        <v/>
      </c>
      <c r="BA403" t="str">
        <f>IF(NOT(ISBLANK(Sheet1!BD405)),Sheet1!BD405,"")</f>
        <v/>
      </c>
      <c r="BB403" t="str">
        <f>IF(NOT(ISBLANK(Sheet1!BE405)),Sheet1!BE405,"")</f>
        <v/>
      </c>
      <c r="BC403" t="str">
        <f>IF(NOT(ISBLANK(Sheet1!BF405)),Sheet1!BF405,"")</f>
        <v/>
      </c>
      <c r="BD403" t="str">
        <f>IF(NOT(ISBLANK(Sheet1!BG405)),Sheet1!BG405,"")</f>
        <v/>
      </c>
      <c r="BE403" t="str">
        <f>IF(NOT(ISBLANK(Sheet1!BI405)),TEXT(Sheet1!BI405,"hh:mm"),"")</f>
        <v>10:15</v>
      </c>
      <c r="BF403" t="str">
        <f>IF(NOT(ISBLANK(Sheet1!BJ405)),TEXT(Sheet1!BJ405,"hh:mm"),"")</f>
        <v>02:15</v>
      </c>
      <c r="BG403" t="str">
        <f>IF(NOT(ISBLANK(Sheet1!BK405)),Sheet1!BK405,"")</f>
        <v/>
      </c>
      <c r="BH403" t="str">
        <f>IF(NOT(ISBLANK(Sheet1!BL405)),Sheet1!BL405,"")</f>
        <v/>
      </c>
      <c r="BI403" t="str">
        <f>IF(NOT(ISBLANK(Sheet1!BM405)),Sheet1!BM405,"")</f>
        <v/>
      </c>
      <c r="BJ403" t="str">
        <f>IF(NOT(ISBLANK(Sheet1!BN405)),Sheet1!BN405,"")</f>
        <v/>
      </c>
      <c r="BK403" t="str">
        <f>IF(NOT(ISBLANK(Sheet1!BO405)),Sheet1!BO405,"")</f>
        <v/>
      </c>
      <c r="BL403" t="str">
        <f>IF(NOT(ISBLANK(Sheet1!BP405)),Sheet1!BP405,"")</f>
        <v/>
      </c>
      <c r="BM403">
        <f t="shared" si="6"/>
        <v>331</v>
      </c>
    </row>
    <row r="404" spans="1:65">
      <c r="A404">
        <f>Sheet1!A406</f>
        <v>403</v>
      </c>
      <c r="B404" t="str">
        <f>Sheet1!B406</f>
        <v>PW::PW0592::0100</v>
      </c>
      <c r="C404">
        <f>Sheet1!C406</f>
        <v>38.327249999999999</v>
      </c>
      <c r="D404">
        <f>Sheet1!D406</f>
        <v>-104.709667</v>
      </c>
      <c r="E404" t="str">
        <f>Sheet1!E406</f>
        <v>N Mission Dr 7t</v>
      </c>
      <c r="F404" s="8">
        <f>Sheet1!F406</f>
        <v>45190</v>
      </c>
      <c r="G404" s="8">
        <f>Sheet1!G406</f>
        <v>45197</v>
      </c>
      <c r="H404" t="str">
        <f>Sheet1!H406</f>
        <v>Enterprise</v>
      </c>
      <c r="I404">
        <f>Sheet1!I406</f>
        <v>20</v>
      </c>
      <c r="J404" t="str">
        <f>Sheet1!L406</f>
        <v>Enterprise</v>
      </c>
      <c r="K404">
        <f>Sheet1!M406</f>
        <v>39</v>
      </c>
      <c r="L404">
        <f>IF(NOT(ISBLANK(Sheet1!P406)),Sheet1!P406,"")</f>
        <v>59</v>
      </c>
      <c r="M404" t="str">
        <f>IF(NOT(ISBLANK(Sheet1!Q406)),Sheet1!Q406,"")</f>
        <v/>
      </c>
      <c r="N404" s="13">
        <f>IF(NOT(ISBLANK(Sheet1!S406)),Sheet1!S406,"")</f>
        <v>30</v>
      </c>
      <c r="O404" t="str">
        <f>IF(NOT(ISBLANK(Sheet1!T406)),Sheet1!T406,"")</f>
        <v/>
      </c>
      <c r="P404" s="13">
        <f>IF(NOT(ISBLANK(Sheet1!V406)),Sheet1!V406,"")</f>
        <v>30</v>
      </c>
      <c r="Q404" t="str">
        <f>IF(NOT(ISBLANK(Sheet1!W406)),Sheet1!W406,"")</f>
        <v/>
      </c>
      <c r="R404" t="str">
        <f>IF(NOT(ISBLANK(Sheet1!J406)),TEXT(Sheet1!J406,"hh:mm"),"")</f>
        <v>10:45</v>
      </c>
      <c r="S404" t="str">
        <f>IF(NOT(ISBLANK(Sheet1!K406)),TEXT(Sheet1!K406,"hh:mm"),"")</f>
        <v>01:00</v>
      </c>
      <c r="T404" t="str">
        <f>IF(NOT(ISBLANK(Sheet1!N406)),TEXT(Sheet1!N406,"hh:mm"),"")</f>
        <v>10:00</v>
      </c>
      <c r="U404" t="str">
        <f>IF(NOT(ISBLANK(Sheet1!O406)),TEXT(Sheet1!O406,"hh:mm"),"")</f>
        <v>02:30</v>
      </c>
      <c r="V404">
        <f>IF(NOT(ISBLANK(Sheet1!X406)),Sheet1!X406,"")</f>
        <v>399</v>
      </c>
      <c r="W404">
        <f>IF(NOT(ISBLANK(Sheet1!Y406)),Sheet1!Y406,"")</f>
        <v>2</v>
      </c>
      <c r="X404">
        <f>IF(NOT(ISBLANK(Sheet1!Z406)),Sheet1!Z406,"")</f>
        <v>0.5</v>
      </c>
      <c r="Y404">
        <f>IF(NOT(ISBLANK(Sheet1!AA406)),Sheet1!AA406,"")</f>
        <v>203</v>
      </c>
      <c r="Z404">
        <f>IF(NOT(ISBLANK(Sheet1!AB406)),Sheet1!AB406,"")</f>
        <v>50.9</v>
      </c>
      <c r="AA404">
        <f>IF(NOT(ISBLANK(Sheet1!AC406)),Sheet1!AC406,"")</f>
        <v>113</v>
      </c>
      <c r="AB404">
        <f>IF(NOT(ISBLANK(Sheet1!AD406)),Sheet1!AD406,"")</f>
        <v>28.3</v>
      </c>
      <c r="AC404">
        <f>IF(NOT(ISBLANK(Sheet1!AE406)),Sheet1!AE406,"")</f>
        <v>1</v>
      </c>
      <c r="AD404">
        <f>IF(NOT(ISBLANK(Sheet1!AF406)),Sheet1!AF406,"")</f>
        <v>0.3</v>
      </c>
      <c r="AE404">
        <f>IF(NOT(ISBLANK(Sheet1!AG406)),Sheet1!AG406,"")</f>
        <v>71</v>
      </c>
      <c r="AF404">
        <f>IF(NOT(ISBLANK(Sheet1!AH406)),Sheet1!AH406,"")</f>
        <v>17.8</v>
      </c>
      <c r="AG404">
        <f>IF(NOT(ISBLANK(Sheet1!AI406)),Sheet1!AI406,"")</f>
        <v>2</v>
      </c>
      <c r="AH404">
        <f>IF(NOT(ISBLANK(Sheet1!AJ406)),Sheet1!AJ406,"")</f>
        <v>0.5</v>
      </c>
      <c r="AI404">
        <f>IF(NOT(ISBLANK(Sheet1!AK406)),Sheet1!AK406,"")</f>
        <v>0</v>
      </c>
      <c r="AJ404">
        <f>IF(NOT(ISBLANK(Sheet1!AL406)),Sheet1!AL406,"")</f>
        <v>0</v>
      </c>
      <c r="AK404">
        <f>IF(NOT(ISBLANK(Sheet1!AM406)),Sheet1!AM406,"")</f>
        <v>3</v>
      </c>
      <c r="AL404">
        <f>IF(NOT(ISBLANK(Sheet1!AN406)),Sheet1!AN406,"")</f>
        <v>0.8</v>
      </c>
      <c r="AM404">
        <f>IF(NOT(ISBLANK(Sheet1!AO406)),Sheet1!AO406,"")</f>
        <v>3</v>
      </c>
      <c r="AN404">
        <f>IF(NOT(ISBLANK(Sheet1!AP406)),Sheet1!AP406,"")</f>
        <v>0.8</v>
      </c>
      <c r="AO404">
        <f>IF(NOT(ISBLANK(Sheet1!AQ406)),Sheet1!AQ406,"")</f>
        <v>0</v>
      </c>
      <c r="AP404">
        <f>IF(NOT(ISBLANK(Sheet1!AR406)),Sheet1!AR406,"")</f>
        <v>0</v>
      </c>
      <c r="AQ404">
        <f>IF(NOT(ISBLANK(Sheet1!AS406)),Sheet1!AS406,"")</f>
        <v>1</v>
      </c>
      <c r="AR404">
        <f>IF(NOT(ISBLANK(Sheet1!AT406)),Sheet1!AT406,"")</f>
        <v>0.3</v>
      </c>
      <c r="AS404">
        <f>IF(NOT(ISBLANK(Sheet1!AU406)),Sheet1!AU406,"")</f>
        <v>0</v>
      </c>
      <c r="AT404">
        <f>IF(NOT(ISBLANK(Sheet1!AV406)),Sheet1!AV406,"")</f>
        <v>0</v>
      </c>
      <c r="AU404">
        <f>IF(NOT(ISBLANK(Sheet1!AW406)),Sheet1!AW406,"")</f>
        <v>0</v>
      </c>
      <c r="AV404">
        <f>IF(NOT(ISBLANK(Sheet1!AX406)),Sheet1!AX406,"")</f>
        <v>0</v>
      </c>
      <c r="AW404" t="str">
        <f>IF(NOT(ISBLANK(Sheet1!AZ406)),TEXT(Sheet1!AZ406,"hh:mm"),"")</f>
        <v>10:45</v>
      </c>
      <c r="AX404" t="str">
        <f>IF(NOT(ISBLANK(Sheet1!BA406)),TEXT(Sheet1!BA406,"hh:mm"),"")</f>
        <v>01:00</v>
      </c>
      <c r="AY404" t="str">
        <f>IF(NOT(ISBLANK(Sheet1!BB406)),Sheet1!BB406,"")</f>
        <v/>
      </c>
      <c r="AZ404" t="str">
        <f>IF(NOT(ISBLANK(Sheet1!BC406)),Sheet1!BC406,"")</f>
        <v/>
      </c>
      <c r="BA404" t="str">
        <f>IF(NOT(ISBLANK(Sheet1!BD406)),Sheet1!BD406,"")</f>
        <v/>
      </c>
      <c r="BB404" t="str">
        <f>IF(NOT(ISBLANK(Sheet1!BE406)),Sheet1!BE406,"")</f>
        <v/>
      </c>
      <c r="BC404" t="str">
        <f>IF(NOT(ISBLANK(Sheet1!BF406)),Sheet1!BF406,"")</f>
        <v/>
      </c>
      <c r="BD404" t="str">
        <f>IF(NOT(ISBLANK(Sheet1!BG406)),Sheet1!BG406,"")</f>
        <v/>
      </c>
      <c r="BE404" t="str">
        <f>IF(NOT(ISBLANK(Sheet1!BI406)),TEXT(Sheet1!BI406,"hh:mm"),"")</f>
        <v>10:00</v>
      </c>
      <c r="BF404" t="str">
        <f>IF(NOT(ISBLANK(Sheet1!BJ406)),TEXT(Sheet1!BJ406,"hh:mm"),"")</f>
        <v>02:30</v>
      </c>
      <c r="BG404" t="str">
        <f>IF(NOT(ISBLANK(Sheet1!BK406)),Sheet1!BK406,"")</f>
        <v/>
      </c>
      <c r="BH404" t="str">
        <f>IF(NOT(ISBLANK(Sheet1!BL406)),Sheet1!BL406,"")</f>
        <v/>
      </c>
      <c r="BI404" t="str">
        <f>IF(NOT(ISBLANK(Sheet1!BM406)),Sheet1!BM406,"")</f>
        <v/>
      </c>
      <c r="BJ404" t="str">
        <f>IF(NOT(ISBLANK(Sheet1!BN406)),Sheet1!BN406,"")</f>
        <v/>
      </c>
      <c r="BK404" t="str">
        <f>IF(NOT(ISBLANK(Sheet1!BO406)),Sheet1!BO406,"")</f>
        <v/>
      </c>
      <c r="BL404" t="str">
        <f>IF(NOT(ISBLANK(Sheet1!BP406)),Sheet1!BP406,"")</f>
        <v/>
      </c>
      <c r="BM404">
        <f t="shared" si="6"/>
        <v>59</v>
      </c>
    </row>
    <row r="405" spans="1:65">
      <c r="A405">
        <f>Sheet1!A407</f>
        <v>404</v>
      </c>
      <c r="B405" t="str">
        <f>Sheet1!B407</f>
        <v>PW::PW0652::0100</v>
      </c>
      <c r="C405">
        <f>Sheet1!C407</f>
        <v>38.336333000000003</v>
      </c>
      <c r="D405">
        <f>Sheet1!D407</f>
        <v>-104.72663900000001</v>
      </c>
      <c r="E405" t="str">
        <f>Sheet1!E407</f>
        <v>Precision Dr</v>
      </c>
      <c r="F405" s="8">
        <f>Sheet1!F407</f>
        <v>45190</v>
      </c>
      <c r="G405" s="8">
        <f>Sheet1!G407</f>
        <v>45197</v>
      </c>
      <c r="H405" t="str">
        <f>Sheet1!H407</f>
        <v>Industrial Blvd</v>
      </c>
      <c r="I405">
        <f>Sheet1!I407</f>
        <v>301</v>
      </c>
      <c r="J405" t="str">
        <f>Sheet1!L407</f>
        <v>Industrial Blvd</v>
      </c>
      <c r="K405">
        <f>Sheet1!M407</f>
        <v>298</v>
      </c>
      <c r="L405">
        <f>IF(NOT(ISBLANK(Sheet1!P407)),Sheet1!P407,"")</f>
        <v>599</v>
      </c>
      <c r="M405" t="str">
        <f>IF(NOT(ISBLANK(Sheet1!Q407)),Sheet1!Q407,"")</f>
        <v/>
      </c>
      <c r="N405" s="13">
        <f>IF(NOT(ISBLANK(Sheet1!S407)),Sheet1!S407,"")</f>
        <v>30</v>
      </c>
      <c r="O405" t="str">
        <f>IF(NOT(ISBLANK(Sheet1!T407)),Sheet1!T407,"")</f>
        <v/>
      </c>
      <c r="P405" s="13">
        <f>IF(NOT(ISBLANK(Sheet1!V407)),Sheet1!V407,"")</f>
        <v>30</v>
      </c>
      <c r="Q405" t="str">
        <f>IF(NOT(ISBLANK(Sheet1!W407)),Sheet1!W407,"")</f>
        <v/>
      </c>
      <c r="R405" t="str">
        <f>IF(NOT(ISBLANK(Sheet1!J407)),TEXT(Sheet1!J407,"hh:mm"),"")</f>
        <v>05:15</v>
      </c>
      <c r="S405" t="str">
        <f>IF(NOT(ISBLANK(Sheet1!K407)),TEXT(Sheet1!K407,"hh:mm"),"")</f>
        <v>12:00</v>
      </c>
      <c r="T405" t="str">
        <f>IF(NOT(ISBLANK(Sheet1!N407)),TEXT(Sheet1!N407,"hh:mm"),"")</f>
        <v>10:45</v>
      </c>
      <c r="U405" t="str">
        <f>IF(NOT(ISBLANK(Sheet1!O407)),TEXT(Sheet1!O407,"hh:mm"),"")</f>
        <v>02:15</v>
      </c>
      <c r="V405">
        <f>IF(NOT(ISBLANK(Sheet1!X407)),Sheet1!X407,"")</f>
        <v>4148</v>
      </c>
      <c r="W405">
        <f>IF(NOT(ISBLANK(Sheet1!Y407)),Sheet1!Y407,"")</f>
        <v>5</v>
      </c>
      <c r="X405">
        <f>IF(NOT(ISBLANK(Sheet1!Z407)),Sheet1!Z407,"")</f>
        <v>0.1</v>
      </c>
      <c r="Y405">
        <f>IF(NOT(ISBLANK(Sheet1!AA407)),Sheet1!AA407,"")</f>
        <v>2170</v>
      </c>
      <c r="Z405">
        <f>IF(NOT(ISBLANK(Sheet1!AB407)),Sheet1!AB407,"")</f>
        <v>52.3</v>
      </c>
      <c r="AA405">
        <f>IF(NOT(ISBLANK(Sheet1!AC407)),Sheet1!AC407,"")</f>
        <v>864</v>
      </c>
      <c r="AB405">
        <f>IF(NOT(ISBLANK(Sheet1!AD407)),Sheet1!AD407,"")</f>
        <v>20.8</v>
      </c>
      <c r="AC405">
        <f>IF(NOT(ISBLANK(Sheet1!AE407)),Sheet1!AE407,"")</f>
        <v>29</v>
      </c>
      <c r="AD405">
        <f>IF(NOT(ISBLANK(Sheet1!AF407)),Sheet1!AF407,"")</f>
        <v>0.7</v>
      </c>
      <c r="AE405">
        <f>IF(NOT(ISBLANK(Sheet1!AG407)),Sheet1!AG407,"")</f>
        <v>800</v>
      </c>
      <c r="AF405">
        <f>IF(NOT(ISBLANK(Sheet1!AH407)),Sheet1!AH407,"")</f>
        <v>19.3</v>
      </c>
      <c r="AG405">
        <f>IF(NOT(ISBLANK(Sheet1!AI407)),Sheet1!AI407,"")</f>
        <v>9</v>
      </c>
      <c r="AH405">
        <f>IF(NOT(ISBLANK(Sheet1!AJ407)),Sheet1!AJ407,"")</f>
        <v>0.2</v>
      </c>
      <c r="AI405">
        <f>IF(NOT(ISBLANK(Sheet1!AK407)),Sheet1!AK407,"")</f>
        <v>0</v>
      </c>
      <c r="AJ405">
        <f>IF(NOT(ISBLANK(Sheet1!AL407)),Sheet1!AL407,"")</f>
        <v>0</v>
      </c>
      <c r="AK405">
        <f>IF(NOT(ISBLANK(Sheet1!AM407)),Sheet1!AM407,"")</f>
        <v>263</v>
      </c>
      <c r="AL405">
        <f>IF(NOT(ISBLANK(Sheet1!AN407)),Sheet1!AN407,"")</f>
        <v>6.3</v>
      </c>
      <c r="AM405">
        <f>IF(NOT(ISBLANK(Sheet1!AO407)),Sheet1!AO407,"")</f>
        <v>7</v>
      </c>
      <c r="AN405">
        <f>IF(NOT(ISBLANK(Sheet1!AP407)),Sheet1!AP407,"")</f>
        <v>0.2</v>
      </c>
      <c r="AO405">
        <f>IF(NOT(ISBLANK(Sheet1!AQ407)),Sheet1!AQ407,"")</f>
        <v>0</v>
      </c>
      <c r="AP405">
        <f>IF(NOT(ISBLANK(Sheet1!AR407)),Sheet1!AR407,"")</f>
        <v>0</v>
      </c>
      <c r="AQ405">
        <f>IF(NOT(ISBLANK(Sheet1!AS407)),Sheet1!AS407,"")</f>
        <v>1</v>
      </c>
      <c r="AR405">
        <f>IF(NOT(ISBLANK(Sheet1!AT407)),Sheet1!AT407,"")</f>
        <v>0</v>
      </c>
      <c r="AS405">
        <f>IF(NOT(ISBLANK(Sheet1!AU407)),Sheet1!AU407,"")</f>
        <v>0</v>
      </c>
      <c r="AT405">
        <f>IF(NOT(ISBLANK(Sheet1!AV407)),Sheet1!AV407,"")</f>
        <v>0</v>
      </c>
      <c r="AU405">
        <f>IF(NOT(ISBLANK(Sheet1!AW407)),Sheet1!AW407,"")</f>
        <v>0</v>
      </c>
      <c r="AV405">
        <f>IF(NOT(ISBLANK(Sheet1!AX407)),Sheet1!AX407,"")</f>
        <v>0</v>
      </c>
      <c r="AW405" t="str">
        <f>IF(NOT(ISBLANK(Sheet1!AZ407)),TEXT(Sheet1!AZ407,"hh:mm"),"")</f>
        <v>05:15</v>
      </c>
      <c r="AX405" t="str">
        <f>IF(NOT(ISBLANK(Sheet1!BA407)),TEXT(Sheet1!BA407,"hh:mm"),"")</f>
        <v>12:00</v>
      </c>
      <c r="AY405" t="str">
        <f>IF(NOT(ISBLANK(Sheet1!BB407)),Sheet1!BB407,"")</f>
        <v/>
      </c>
      <c r="AZ405" t="str">
        <f>IF(NOT(ISBLANK(Sheet1!BC407)),Sheet1!BC407,"")</f>
        <v/>
      </c>
      <c r="BA405" t="str">
        <f>IF(NOT(ISBLANK(Sheet1!BD407)),Sheet1!BD407,"")</f>
        <v/>
      </c>
      <c r="BB405" t="str">
        <f>IF(NOT(ISBLANK(Sheet1!BE407)),Sheet1!BE407,"")</f>
        <v/>
      </c>
      <c r="BC405" t="str">
        <f>IF(NOT(ISBLANK(Sheet1!BF407)),Sheet1!BF407,"")</f>
        <v/>
      </c>
      <c r="BD405" t="str">
        <f>IF(NOT(ISBLANK(Sheet1!BG407)),Sheet1!BG407,"")</f>
        <v/>
      </c>
      <c r="BE405" t="str">
        <f>IF(NOT(ISBLANK(Sheet1!BI407)),TEXT(Sheet1!BI407,"hh:mm"),"")</f>
        <v>10:45</v>
      </c>
      <c r="BF405" t="str">
        <f>IF(NOT(ISBLANK(Sheet1!BJ407)),TEXT(Sheet1!BJ407,"hh:mm"),"")</f>
        <v>02:15</v>
      </c>
      <c r="BG405" t="str">
        <f>IF(NOT(ISBLANK(Sheet1!BK407)),Sheet1!BK407,"")</f>
        <v/>
      </c>
      <c r="BH405" t="str">
        <f>IF(NOT(ISBLANK(Sheet1!BL407)),Sheet1!BL407,"")</f>
        <v/>
      </c>
      <c r="BI405" t="str">
        <f>IF(NOT(ISBLANK(Sheet1!BM407)),Sheet1!BM407,"")</f>
        <v/>
      </c>
      <c r="BJ405" t="str">
        <f>IF(NOT(ISBLANK(Sheet1!BN407)),Sheet1!BN407,"")</f>
        <v/>
      </c>
      <c r="BK405" t="str">
        <f>IF(NOT(ISBLANK(Sheet1!BO407)),Sheet1!BO407,"")</f>
        <v/>
      </c>
      <c r="BL405" t="str">
        <f>IF(NOT(ISBLANK(Sheet1!BP407)),Sheet1!BP407,"")</f>
        <v/>
      </c>
      <c r="BM405">
        <f t="shared" si="6"/>
        <v>599</v>
      </c>
    </row>
    <row r="406" spans="1:65">
      <c r="A406">
        <f>Sheet1!A408</f>
        <v>405</v>
      </c>
      <c r="B406" t="str">
        <f>Sheet1!B408</f>
        <v>PW::PW0592::0100</v>
      </c>
      <c r="C406">
        <f>Sheet1!C408</f>
        <v>38.331167000000001</v>
      </c>
      <c r="D406">
        <f>Sheet1!D408</f>
        <v>-104.708083</v>
      </c>
      <c r="E406" t="str">
        <f>Sheet1!E408</f>
        <v>N Mission Dr D2t</v>
      </c>
      <c r="F406" s="8">
        <f>Sheet1!F408</f>
        <v>45190</v>
      </c>
      <c r="G406" s="8">
        <f>Sheet1!G408</f>
        <v>45197</v>
      </c>
      <c r="H406" t="str">
        <f>Sheet1!H408</f>
        <v>Industrial Blvd</v>
      </c>
      <c r="I406">
        <f>Sheet1!I408</f>
        <v>170</v>
      </c>
      <c r="J406" t="str">
        <f>Sheet1!L408</f>
        <v>Industrial Blvd</v>
      </c>
      <c r="K406">
        <f>Sheet1!M408</f>
        <v>165</v>
      </c>
      <c r="L406">
        <f>IF(NOT(ISBLANK(Sheet1!P408)),Sheet1!P408,"")</f>
        <v>335</v>
      </c>
      <c r="M406" t="str">
        <f>IF(NOT(ISBLANK(Sheet1!Q408)),Sheet1!Q408,"")</f>
        <v/>
      </c>
      <c r="N406" s="13">
        <f>IF(NOT(ISBLANK(Sheet1!S408)),Sheet1!S408,"")</f>
        <v>30</v>
      </c>
      <c r="O406" t="str">
        <f>IF(NOT(ISBLANK(Sheet1!T408)),Sheet1!T408,"")</f>
        <v/>
      </c>
      <c r="P406" s="13">
        <f>IF(NOT(ISBLANK(Sheet1!V408)),Sheet1!V408,"")</f>
        <v>30</v>
      </c>
      <c r="Q406" t="str">
        <f>IF(NOT(ISBLANK(Sheet1!W408)),Sheet1!W408,"")</f>
        <v/>
      </c>
      <c r="R406" t="str">
        <f>IF(NOT(ISBLANK(Sheet1!J408)),TEXT(Sheet1!J408,"hh:mm"),"")</f>
        <v>06:15</v>
      </c>
      <c r="S406" t="str">
        <f>IF(NOT(ISBLANK(Sheet1!K408)),TEXT(Sheet1!K408,"hh:mm"),"")</f>
        <v>12:45</v>
      </c>
      <c r="T406" t="str">
        <f>IF(NOT(ISBLANK(Sheet1!N408)),TEXT(Sheet1!N408,"hh:mm"),"")</f>
        <v>11:00</v>
      </c>
      <c r="U406" t="str">
        <f>IF(NOT(ISBLANK(Sheet1!O408)),TEXT(Sheet1!O408,"hh:mm"),"")</f>
        <v>03:45</v>
      </c>
      <c r="V406">
        <f>IF(NOT(ISBLANK(Sheet1!X408)),Sheet1!X408,"")</f>
        <v>2285</v>
      </c>
      <c r="W406">
        <f>IF(NOT(ISBLANK(Sheet1!Y408)),Sheet1!Y408,"")</f>
        <v>3</v>
      </c>
      <c r="X406">
        <f>IF(NOT(ISBLANK(Sheet1!Z408)),Sheet1!Z408,"")</f>
        <v>0.1</v>
      </c>
      <c r="Y406">
        <f>IF(NOT(ISBLANK(Sheet1!AA408)),Sheet1!AA408,"")</f>
        <v>764</v>
      </c>
      <c r="Z406">
        <f>IF(NOT(ISBLANK(Sheet1!AB408)),Sheet1!AB408,"")</f>
        <v>33.4</v>
      </c>
      <c r="AA406">
        <f>IF(NOT(ISBLANK(Sheet1!AC408)),Sheet1!AC408,"")</f>
        <v>675</v>
      </c>
      <c r="AB406">
        <f>IF(NOT(ISBLANK(Sheet1!AD408)),Sheet1!AD408,"")</f>
        <v>29.5</v>
      </c>
      <c r="AC406">
        <f>IF(NOT(ISBLANK(Sheet1!AE408)),Sheet1!AE408,"")</f>
        <v>37</v>
      </c>
      <c r="AD406">
        <f>IF(NOT(ISBLANK(Sheet1!AF408)),Sheet1!AF408,"")</f>
        <v>1.6</v>
      </c>
      <c r="AE406">
        <f>IF(NOT(ISBLANK(Sheet1!AG408)),Sheet1!AG408,"")</f>
        <v>635</v>
      </c>
      <c r="AF406">
        <f>IF(NOT(ISBLANK(Sheet1!AH408)),Sheet1!AH408,"")</f>
        <v>27.8</v>
      </c>
      <c r="AG406">
        <f>IF(NOT(ISBLANK(Sheet1!AI408)),Sheet1!AI408,"")</f>
        <v>65</v>
      </c>
      <c r="AH406">
        <f>IF(NOT(ISBLANK(Sheet1!AJ408)),Sheet1!AJ408,"")</f>
        <v>2.8</v>
      </c>
      <c r="AI406">
        <f>IF(NOT(ISBLANK(Sheet1!AK408)),Sheet1!AK408,"")</f>
        <v>4</v>
      </c>
      <c r="AJ406">
        <f>IF(NOT(ISBLANK(Sheet1!AL408)),Sheet1!AL408,"")</f>
        <v>0.2</v>
      </c>
      <c r="AK406">
        <f>IF(NOT(ISBLANK(Sheet1!AM408)),Sheet1!AM408,"")</f>
        <v>78</v>
      </c>
      <c r="AL406">
        <f>IF(NOT(ISBLANK(Sheet1!AN408)),Sheet1!AN408,"")</f>
        <v>3.4</v>
      </c>
      <c r="AM406">
        <f>IF(NOT(ISBLANK(Sheet1!AO408)),Sheet1!AO408,"")</f>
        <v>24</v>
      </c>
      <c r="AN406">
        <f>IF(NOT(ISBLANK(Sheet1!AP408)),Sheet1!AP408,"")</f>
        <v>1.1000000000000001</v>
      </c>
      <c r="AO406">
        <f>IF(NOT(ISBLANK(Sheet1!AQ408)),Sheet1!AQ408,"")</f>
        <v>0</v>
      </c>
      <c r="AP406">
        <f>IF(NOT(ISBLANK(Sheet1!AR408)),Sheet1!AR408,"")</f>
        <v>0</v>
      </c>
      <c r="AQ406">
        <f>IF(NOT(ISBLANK(Sheet1!AS408)),Sheet1!AS408,"")</f>
        <v>1</v>
      </c>
      <c r="AR406">
        <f>IF(NOT(ISBLANK(Sheet1!AT408)),Sheet1!AT408,"")</f>
        <v>0</v>
      </c>
      <c r="AS406">
        <f>IF(NOT(ISBLANK(Sheet1!AU408)),Sheet1!AU408,"")</f>
        <v>0</v>
      </c>
      <c r="AT406">
        <f>IF(NOT(ISBLANK(Sheet1!AV408)),Sheet1!AV408,"")</f>
        <v>0</v>
      </c>
      <c r="AU406">
        <f>IF(NOT(ISBLANK(Sheet1!AW408)),Sheet1!AW408,"")</f>
        <v>0</v>
      </c>
      <c r="AV406">
        <f>IF(NOT(ISBLANK(Sheet1!AX408)),Sheet1!AX408,"")</f>
        <v>0</v>
      </c>
      <c r="AW406" t="str">
        <f>IF(NOT(ISBLANK(Sheet1!AZ408)),TEXT(Sheet1!AZ408,"hh:mm"),"")</f>
        <v>06:15</v>
      </c>
      <c r="AX406" t="str">
        <f>IF(NOT(ISBLANK(Sheet1!BA408)),TEXT(Sheet1!BA408,"hh:mm"),"")</f>
        <v>12:45</v>
      </c>
      <c r="AY406" t="str">
        <f>IF(NOT(ISBLANK(Sheet1!BB408)),Sheet1!BB408,"")</f>
        <v/>
      </c>
      <c r="AZ406" t="str">
        <f>IF(NOT(ISBLANK(Sheet1!BC408)),Sheet1!BC408,"")</f>
        <v/>
      </c>
      <c r="BA406" t="str">
        <f>IF(NOT(ISBLANK(Sheet1!BD408)),Sheet1!BD408,"")</f>
        <v/>
      </c>
      <c r="BB406" t="str">
        <f>IF(NOT(ISBLANK(Sheet1!BE408)),Sheet1!BE408,"")</f>
        <v/>
      </c>
      <c r="BC406" t="str">
        <f>IF(NOT(ISBLANK(Sheet1!BF408)),Sheet1!BF408,"")</f>
        <v/>
      </c>
      <c r="BD406" t="str">
        <f>IF(NOT(ISBLANK(Sheet1!BG408)),Sheet1!BG408,"")</f>
        <v/>
      </c>
      <c r="BE406" t="str">
        <f>IF(NOT(ISBLANK(Sheet1!BI408)),TEXT(Sheet1!BI408,"hh:mm"),"")</f>
        <v>11:00</v>
      </c>
      <c r="BF406" t="str">
        <f>IF(NOT(ISBLANK(Sheet1!BJ408)),TEXT(Sheet1!BJ408,"hh:mm"),"")</f>
        <v>03:45</v>
      </c>
      <c r="BG406" t="str">
        <f>IF(NOT(ISBLANK(Sheet1!BK408)),Sheet1!BK408,"")</f>
        <v/>
      </c>
      <c r="BH406" t="str">
        <f>IF(NOT(ISBLANK(Sheet1!BL408)),Sheet1!BL408,"")</f>
        <v/>
      </c>
      <c r="BI406" t="str">
        <f>IF(NOT(ISBLANK(Sheet1!BM408)),Sheet1!BM408,"")</f>
        <v/>
      </c>
      <c r="BJ406" t="str">
        <f>IF(NOT(ISBLANK(Sheet1!BN408)),Sheet1!BN408,"")</f>
        <v/>
      </c>
      <c r="BK406" t="str">
        <f>IF(NOT(ISBLANK(Sheet1!BO408)),Sheet1!BO408,"")</f>
        <v/>
      </c>
      <c r="BL406" t="str">
        <f>IF(NOT(ISBLANK(Sheet1!BP408)),Sheet1!BP408,"")</f>
        <v/>
      </c>
      <c r="BM406">
        <f t="shared" si="6"/>
        <v>335</v>
      </c>
    </row>
    <row r="407" spans="1:65">
      <c r="A407">
        <f>Sheet1!A409</f>
        <v>406</v>
      </c>
      <c r="B407" t="str">
        <f>Sheet1!B409</f>
        <v>PW::PW0743::0100</v>
      </c>
      <c r="C407">
        <f>Sheet1!C409</f>
        <v>38.333083000000002</v>
      </c>
      <c r="D407">
        <f>Sheet1!D409</f>
        <v>-104.714917</v>
      </c>
      <c r="E407" t="str">
        <f>Sheet1!E409</f>
        <v>Silicon Dr D3t</v>
      </c>
      <c r="F407" s="8">
        <f>Sheet1!F409</f>
        <v>45190</v>
      </c>
      <c r="G407" s="8">
        <f>Sheet1!G409</f>
        <v>45197</v>
      </c>
      <c r="H407" t="str">
        <f>Sheet1!H409</f>
        <v>Industrial Blvd</v>
      </c>
      <c r="I407">
        <f>Sheet1!I409</f>
        <v>399</v>
      </c>
      <c r="J407" t="str">
        <f>Sheet1!L409</f>
        <v>Industrial Blvd</v>
      </c>
      <c r="K407">
        <f>Sheet1!M409</f>
        <v>354</v>
      </c>
      <c r="L407">
        <f>IF(NOT(ISBLANK(Sheet1!P409)),Sheet1!P409,"")</f>
        <v>753</v>
      </c>
      <c r="M407" t="str">
        <f>IF(NOT(ISBLANK(Sheet1!Q409)),Sheet1!Q409,"")</f>
        <v/>
      </c>
      <c r="N407" s="13">
        <f>IF(NOT(ISBLANK(Sheet1!S409)),Sheet1!S409,"")</f>
        <v>30</v>
      </c>
      <c r="O407" t="str">
        <f>IF(NOT(ISBLANK(Sheet1!T409)),Sheet1!T409,"")</f>
        <v/>
      </c>
      <c r="P407" s="13">
        <f>IF(NOT(ISBLANK(Sheet1!V409)),Sheet1!V409,"")</f>
        <v>30</v>
      </c>
      <c r="Q407" t="str">
        <f>IF(NOT(ISBLANK(Sheet1!W409)),Sheet1!W409,"")</f>
        <v/>
      </c>
      <c r="R407" t="str">
        <f>IF(NOT(ISBLANK(Sheet1!J409)),TEXT(Sheet1!J409,"hh:mm"),"")</f>
        <v>07:30</v>
      </c>
      <c r="S407" t="str">
        <f>IF(NOT(ISBLANK(Sheet1!K409)),TEXT(Sheet1!K409,"hh:mm"),"")</f>
        <v>12:15</v>
      </c>
      <c r="T407" t="str">
        <f>IF(NOT(ISBLANK(Sheet1!N409)),TEXT(Sheet1!N409,"hh:mm"),"")</f>
        <v>10:30</v>
      </c>
      <c r="U407" t="str">
        <f>IF(NOT(ISBLANK(Sheet1!O409)),TEXT(Sheet1!O409,"hh:mm"),"")</f>
        <v>03:45</v>
      </c>
      <c r="V407">
        <f>IF(NOT(ISBLANK(Sheet1!X409)),Sheet1!X409,"")</f>
        <v>5217</v>
      </c>
      <c r="W407">
        <f>IF(NOT(ISBLANK(Sheet1!Y409)),Sheet1!Y409,"")</f>
        <v>3</v>
      </c>
      <c r="X407">
        <f>IF(NOT(ISBLANK(Sheet1!Z409)),Sheet1!Z409,"")</f>
        <v>0.1</v>
      </c>
      <c r="Y407">
        <f>IF(NOT(ISBLANK(Sheet1!AA409)),Sheet1!AA409,"")</f>
        <v>2914</v>
      </c>
      <c r="Z407">
        <f>IF(NOT(ISBLANK(Sheet1!AB409)),Sheet1!AB409,"")</f>
        <v>55.9</v>
      </c>
      <c r="AA407">
        <f>IF(NOT(ISBLANK(Sheet1!AC409)),Sheet1!AC409,"")</f>
        <v>1216</v>
      </c>
      <c r="AB407">
        <f>IF(NOT(ISBLANK(Sheet1!AD409)),Sheet1!AD409,"")</f>
        <v>23.3</v>
      </c>
      <c r="AC407">
        <f>IF(NOT(ISBLANK(Sheet1!AE409)),Sheet1!AE409,"")</f>
        <v>80</v>
      </c>
      <c r="AD407">
        <f>IF(NOT(ISBLANK(Sheet1!AF409)),Sheet1!AF409,"")</f>
        <v>1.5</v>
      </c>
      <c r="AE407">
        <f>IF(NOT(ISBLANK(Sheet1!AG409)),Sheet1!AG409,"")</f>
        <v>831</v>
      </c>
      <c r="AF407">
        <f>IF(NOT(ISBLANK(Sheet1!AH409)),Sheet1!AH409,"")</f>
        <v>15.9</v>
      </c>
      <c r="AG407">
        <f>IF(NOT(ISBLANK(Sheet1!AI409)),Sheet1!AI409,"")</f>
        <v>21</v>
      </c>
      <c r="AH407">
        <f>IF(NOT(ISBLANK(Sheet1!AJ409)),Sheet1!AJ409,"")</f>
        <v>0.4</v>
      </c>
      <c r="AI407">
        <f>IF(NOT(ISBLANK(Sheet1!AK409)),Sheet1!AK409,"")</f>
        <v>5</v>
      </c>
      <c r="AJ407">
        <f>IF(NOT(ISBLANK(Sheet1!AL409)),Sheet1!AL409,"")</f>
        <v>0.1</v>
      </c>
      <c r="AK407">
        <f>IF(NOT(ISBLANK(Sheet1!AM409)),Sheet1!AM409,"")</f>
        <v>115</v>
      </c>
      <c r="AL407">
        <f>IF(NOT(ISBLANK(Sheet1!AN409)),Sheet1!AN409,"")</f>
        <v>2.2000000000000002</v>
      </c>
      <c r="AM407">
        <f>IF(NOT(ISBLANK(Sheet1!AO409)),Sheet1!AO409,"")</f>
        <v>32</v>
      </c>
      <c r="AN407">
        <f>IF(NOT(ISBLANK(Sheet1!AP409)),Sheet1!AP409,"")</f>
        <v>0.6</v>
      </c>
      <c r="AO407">
        <f>IF(NOT(ISBLANK(Sheet1!AQ409)),Sheet1!AQ409,"")</f>
        <v>0</v>
      </c>
      <c r="AP407">
        <f>IF(NOT(ISBLANK(Sheet1!AR409)),Sheet1!AR409,"")</f>
        <v>0</v>
      </c>
      <c r="AQ407">
        <f>IF(NOT(ISBLANK(Sheet1!AS409)),Sheet1!AS409,"")</f>
        <v>0</v>
      </c>
      <c r="AR407">
        <f>IF(NOT(ISBLANK(Sheet1!AT409)),Sheet1!AT409,"")</f>
        <v>0</v>
      </c>
      <c r="AS407">
        <f>IF(NOT(ISBLANK(Sheet1!AU409)),Sheet1!AU409,"")</f>
        <v>0</v>
      </c>
      <c r="AT407">
        <f>IF(NOT(ISBLANK(Sheet1!AV409)),Sheet1!AV409,"")</f>
        <v>0</v>
      </c>
      <c r="AU407">
        <f>IF(NOT(ISBLANK(Sheet1!AW409)),Sheet1!AW409,"")</f>
        <v>0</v>
      </c>
      <c r="AV407">
        <f>IF(NOT(ISBLANK(Sheet1!AX409)),Sheet1!AX409,"")</f>
        <v>0</v>
      </c>
      <c r="AW407" t="str">
        <f>IF(NOT(ISBLANK(Sheet1!AZ409)),TEXT(Sheet1!AZ409,"hh:mm"),"")</f>
        <v>07:30</v>
      </c>
      <c r="AX407" t="str">
        <f>IF(NOT(ISBLANK(Sheet1!BA409)),TEXT(Sheet1!BA409,"hh:mm"),"")</f>
        <v>12:15</v>
      </c>
      <c r="AY407" t="str">
        <f>IF(NOT(ISBLANK(Sheet1!BB409)),Sheet1!BB409,"")</f>
        <v/>
      </c>
      <c r="AZ407" t="str">
        <f>IF(NOT(ISBLANK(Sheet1!BC409)),Sheet1!BC409,"")</f>
        <v/>
      </c>
      <c r="BA407" t="str">
        <f>IF(NOT(ISBLANK(Sheet1!BD409)),Sheet1!BD409,"")</f>
        <v/>
      </c>
      <c r="BB407" t="str">
        <f>IF(NOT(ISBLANK(Sheet1!BE409)),Sheet1!BE409,"")</f>
        <v/>
      </c>
      <c r="BC407" t="str">
        <f>IF(NOT(ISBLANK(Sheet1!BF409)),Sheet1!BF409,"")</f>
        <v/>
      </c>
      <c r="BD407" t="str">
        <f>IF(NOT(ISBLANK(Sheet1!BG409)),Sheet1!BG409,"")</f>
        <v/>
      </c>
      <c r="BE407" t="str">
        <f>IF(NOT(ISBLANK(Sheet1!BI409)),TEXT(Sheet1!BI409,"hh:mm"),"")</f>
        <v>10:30</v>
      </c>
      <c r="BF407" t="str">
        <f>IF(NOT(ISBLANK(Sheet1!BJ409)),TEXT(Sheet1!BJ409,"hh:mm"),"")</f>
        <v>03:45</v>
      </c>
      <c r="BG407" t="str">
        <f>IF(NOT(ISBLANK(Sheet1!BK409)),Sheet1!BK409,"")</f>
        <v/>
      </c>
      <c r="BH407" t="str">
        <f>IF(NOT(ISBLANK(Sheet1!BL409)),Sheet1!BL409,"")</f>
        <v/>
      </c>
      <c r="BI407" t="str">
        <f>IF(NOT(ISBLANK(Sheet1!BM409)),Sheet1!BM409,"")</f>
        <v/>
      </c>
      <c r="BJ407" t="str">
        <f>IF(NOT(ISBLANK(Sheet1!BN409)),Sheet1!BN409,"")</f>
        <v/>
      </c>
      <c r="BK407" t="str">
        <f>IF(NOT(ISBLANK(Sheet1!BO409)),Sheet1!BO409,"")</f>
        <v/>
      </c>
      <c r="BL407" t="str">
        <f>IF(NOT(ISBLANK(Sheet1!BP409)),Sheet1!BP409,"")</f>
        <v/>
      </c>
      <c r="BM407">
        <f t="shared" si="6"/>
        <v>753</v>
      </c>
    </row>
    <row r="408" spans="1:65">
      <c r="A408">
        <f>Sheet1!A410</f>
        <v>407</v>
      </c>
      <c r="B408" t="str">
        <f>Sheet1!B410</f>
        <v>PW::PW0743::0100</v>
      </c>
      <c r="C408">
        <f>Sheet1!C410</f>
        <v>38.329110999999997</v>
      </c>
      <c r="D408">
        <f>Sheet1!D410</f>
        <v>-104.71680600000001</v>
      </c>
      <c r="E408" t="str">
        <f>Sheet1!E410</f>
        <v>Silicon Dr D5t</v>
      </c>
      <c r="F408" s="8">
        <f>Sheet1!F410</f>
        <v>45190</v>
      </c>
      <c r="G408" s="8">
        <f>Sheet1!G410</f>
        <v>45197</v>
      </c>
      <c r="H408" t="str">
        <f>Sheet1!H410</f>
        <v>Industrial Blvd</v>
      </c>
      <c r="I408">
        <f>Sheet1!I410</f>
        <v>67</v>
      </c>
      <c r="J408" t="str">
        <f>Sheet1!L410</f>
        <v>Industrial Blvd</v>
      </c>
      <c r="K408">
        <f>Sheet1!M410</f>
        <v>64</v>
      </c>
      <c r="L408">
        <f>IF(NOT(ISBLANK(Sheet1!P410)),Sheet1!P410,"")</f>
        <v>131</v>
      </c>
      <c r="M408" t="str">
        <f>IF(NOT(ISBLANK(Sheet1!Q410)),Sheet1!Q410,"")</f>
        <v/>
      </c>
      <c r="N408" s="13">
        <f>IF(NOT(ISBLANK(Sheet1!S410)),Sheet1!S410,"")</f>
        <v>30</v>
      </c>
      <c r="O408" t="str">
        <f>IF(NOT(ISBLANK(Sheet1!T410)),Sheet1!T410,"")</f>
        <v/>
      </c>
      <c r="P408" s="13">
        <f>IF(NOT(ISBLANK(Sheet1!V410)),Sheet1!V410,"")</f>
        <v>30</v>
      </c>
      <c r="Q408" t="str">
        <f>IF(NOT(ISBLANK(Sheet1!W410)),Sheet1!W410,"")</f>
        <v/>
      </c>
      <c r="R408" t="str">
        <f>IF(NOT(ISBLANK(Sheet1!J410)),TEXT(Sheet1!J410,"hh:mm"),"")</f>
        <v>06:15</v>
      </c>
      <c r="S408" t="str">
        <f>IF(NOT(ISBLANK(Sheet1!K410)),TEXT(Sheet1!K410,"hh:mm"),"")</f>
        <v>12:45</v>
      </c>
      <c r="T408" t="str">
        <f>IF(NOT(ISBLANK(Sheet1!N410)),TEXT(Sheet1!N410,"hh:mm"),"")</f>
        <v>08:45</v>
      </c>
      <c r="U408" t="str">
        <f>IF(NOT(ISBLANK(Sheet1!O410)),TEXT(Sheet1!O410,"hh:mm"),"")</f>
        <v>03:15</v>
      </c>
      <c r="V408">
        <f>IF(NOT(ISBLANK(Sheet1!X410)),Sheet1!X410,"")</f>
        <v>896</v>
      </c>
      <c r="W408">
        <f>IF(NOT(ISBLANK(Sheet1!Y410)),Sheet1!Y410,"")</f>
        <v>3</v>
      </c>
      <c r="X408">
        <f>IF(NOT(ISBLANK(Sheet1!Z410)),Sheet1!Z410,"")</f>
        <v>0.3</v>
      </c>
      <c r="Y408">
        <f>IF(NOT(ISBLANK(Sheet1!AA410)),Sheet1!AA410,"")</f>
        <v>508</v>
      </c>
      <c r="Z408">
        <f>IF(NOT(ISBLANK(Sheet1!AB410)),Sheet1!AB410,"")</f>
        <v>56.7</v>
      </c>
      <c r="AA408">
        <f>IF(NOT(ISBLANK(Sheet1!AC410)),Sheet1!AC410,"")</f>
        <v>163</v>
      </c>
      <c r="AB408">
        <f>IF(NOT(ISBLANK(Sheet1!AD410)),Sheet1!AD410,"")</f>
        <v>18.2</v>
      </c>
      <c r="AC408">
        <f>IF(NOT(ISBLANK(Sheet1!AE410)),Sheet1!AE410,"")</f>
        <v>10</v>
      </c>
      <c r="AD408">
        <f>IF(NOT(ISBLANK(Sheet1!AF410)),Sheet1!AF410,"")</f>
        <v>1.1000000000000001</v>
      </c>
      <c r="AE408">
        <f>IF(NOT(ISBLANK(Sheet1!AG410)),Sheet1!AG410,"")</f>
        <v>169</v>
      </c>
      <c r="AF408">
        <f>IF(NOT(ISBLANK(Sheet1!AH410)),Sheet1!AH410,"")</f>
        <v>18.899999999999999</v>
      </c>
      <c r="AG408">
        <f>IF(NOT(ISBLANK(Sheet1!AI410)),Sheet1!AI410,"")</f>
        <v>10</v>
      </c>
      <c r="AH408">
        <f>IF(NOT(ISBLANK(Sheet1!AJ410)),Sheet1!AJ410,"")</f>
        <v>1.1000000000000001</v>
      </c>
      <c r="AI408">
        <f>IF(NOT(ISBLANK(Sheet1!AK410)),Sheet1!AK410,"")</f>
        <v>0</v>
      </c>
      <c r="AJ408">
        <f>IF(NOT(ISBLANK(Sheet1!AL410)),Sheet1!AL410,"")</f>
        <v>0</v>
      </c>
      <c r="AK408">
        <f>IF(NOT(ISBLANK(Sheet1!AM410)),Sheet1!AM410,"")</f>
        <v>24</v>
      </c>
      <c r="AL408">
        <f>IF(NOT(ISBLANK(Sheet1!AN410)),Sheet1!AN410,"")</f>
        <v>2.7</v>
      </c>
      <c r="AM408">
        <f>IF(NOT(ISBLANK(Sheet1!AO410)),Sheet1!AO410,"")</f>
        <v>8</v>
      </c>
      <c r="AN408">
        <f>IF(NOT(ISBLANK(Sheet1!AP410)),Sheet1!AP410,"")</f>
        <v>0.9</v>
      </c>
      <c r="AO408">
        <f>IF(NOT(ISBLANK(Sheet1!AQ410)),Sheet1!AQ410,"")</f>
        <v>1</v>
      </c>
      <c r="AP408">
        <f>IF(NOT(ISBLANK(Sheet1!AR410)),Sheet1!AR410,"")</f>
        <v>0.1</v>
      </c>
      <c r="AQ408">
        <f>IF(NOT(ISBLANK(Sheet1!AS410)),Sheet1!AS410,"")</f>
        <v>0</v>
      </c>
      <c r="AR408">
        <f>IF(NOT(ISBLANK(Sheet1!AT410)),Sheet1!AT410,"")</f>
        <v>0</v>
      </c>
      <c r="AS408">
        <f>IF(NOT(ISBLANK(Sheet1!AU410)),Sheet1!AU410,"")</f>
        <v>0</v>
      </c>
      <c r="AT408">
        <f>IF(NOT(ISBLANK(Sheet1!AV410)),Sheet1!AV410,"")</f>
        <v>0</v>
      </c>
      <c r="AU408">
        <f>IF(NOT(ISBLANK(Sheet1!AW410)),Sheet1!AW410,"")</f>
        <v>0</v>
      </c>
      <c r="AV408">
        <f>IF(NOT(ISBLANK(Sheet1!AX410)),Sheet1!AX410,"")</f>
        <v>0</v>
      </c>
      <c r="AW408" t="str">
        <f>IF(NOT(ISBLANK(Sheet1!AZ410)),TEXT(Sheet1!AZ410,"hh:mm"),"")</f>
        <v>06:15</v>
      </c>
      <c r="AX408" t="str">
        <f>IF(NOT(ISBLANK(Sheet1!BA410)),TEXT(Sheet1!BA410,"hh:mm"),"")</f>
        <v>12:45</v>
      </c>
      <c r="AY408" t="str">
        <f>IF(NOT(ISBLANK(Sheet1!BB410)),Sheet1!BB410,"")</f>
        <v/>
      </c>
      <c r="AZ408" t="str">
        <f>IF(NOT(ISBLANK(Sheet1!BC410)),Sheet1!BC410,"")</f>
        <v/>
      </c>
      <c r="BA408" t="str">
        <f>IF(NOT(ISBLANK(Sheet1!BD410)),Sheet1!BD410,"")</f>
        <v/>
      </c>
      <c r="BB408" t="str">
        <f>IF(NOT(ISBLANK(Sheet1!BE410)),Sheet1!BE410,"")</f>
        <v/>
      </c>
      <c r="BC408" t="str">
        <f>IF(NOT(ISBLANK(Sheet1!BF410)),Sheet1!BF410,"")</f>
        <v/>
      </c>
      <c r="BD408" t="str">
        <f>IF(NOT(ISBLANK(Sheet1!BG410)),Sheet1!BG410,"")</f>
        <v/>
      </c>
      <c r="BE408" t="str">
        <f>IF(NOT(ISBLANK(Sheet1!BI410)),TEXT(Sheet1!BI410,"hh:mm"),"")</f>
        <v>08:45</v>
      </c>
      <c r="BF408" t="str">
        <f>IF(NOT(ISBLANK(Sheet1!BJ410)),TEXT(Sheet1!BJ410,"hh:mm"),"")</f>
        <v>03:15</v>
      </c>
      <c r="BG408" t="str">
        <f>IF(NOT(ISBLANK(Sheet1!BK410)),Sheet1!BK410,"")</f>
        <v/>
      </c>
      <c r="BH408" t="str">
        <f>IF(NOT(ISBLANK(Sheet1!BL410)),Sheet1!BL410,"")</f>
        <v/>
      </c>
      <c r="BI408" t="str">
        <f>IF(NOT(ISBLANK(Sheet1!BM410)),Sheet1!BM410,"")</f>
        <v/>
      </c>
      <c r="BJ408" t="str">
        <f>IF(NOT(ISBLANK(Sheet1!BN410)),Sheet1!BN410,"")</f>
        <v/>
      </c>
      <c r="BK408" t="str">
        <f>IF(NOT(ISBLANK(Sheet1!BO410)),Sheet1!BO410,"")</f>
        <v/>
      </c>
      <c r="BL408" t="str">
        <f>IF(NOT(ISBLANK(Sheet1!BP410)),Sheet1!BP410,"")</f>
        <v/>
      </c>
      <c r="BM408">
        <f t="shared" si="6"/>
        <v>131</v>
      </c>
    </row>
    <row r="409" spans="1:65">
      <c r="A409">
        <f>Sheet1!A411</f>
        <v>408</v>
      </c>
      <c r="B409" t="str">
        <f>Sheet1!B411</f>
        <v>PW::PW0180::0100</v>
      </c>
      <c r="C409">
        <f>Sheet1!C411</f>
        <v>38.328888999999997</v>
      </c>
      <c r="D409">
        <f>Sheet1!D411</f>
        <v>-104.708583</v>
      </c>
      <c r="E409" t="str">
        <f>Sheet1!E411</f>
        <v>Chemical Dr D8t</v>
      </c>
      <c r="F409" s="8">
        <f>Sheet1!F411</f>
        <v>45190</v>
      </c>
      <c r="G409" s="8">
        <f>Sheet1!G411</f>
        <v>45197</v>
      </c>
      <c r="H409" t="str">
        <f>Sheet1!H411</f>
        <v>Mission Dr</v>
      </c>
      <c r="I409">
        <f>Sheet1!I411</f>
        <v>35</v>
      </c>
      <c r="J409" t="str">
        <f>Sheet1!L411</f>
        <v>Mission Dr</v>
      </c>
      <c r="K409">
        <f>Sheet1!M411</f>
        <v>43</v>
      </c>
      <c r="L409">
        <f>IF(NOT(ISBLANK(Sheet1!P411)),Sheet1!P411,"")</f>
        <v>78</v>
      </c>
      <c r="M409" t="str">
        <f>IF(NOT(ISBLANK(Sheet1!Q411)),Sheet1!Q411,"")</f>
        <v/>
      </c>
      <c r="N409" s="13">
        <f>IF(NOT(ISBLANK(Sheet1!S411)),Sheet1!S411,"")</f>
        <v>30</v>
      </c>
      <c r="O409" t="str">
        <f>IF(NOT(ISBLANK(Sheet1!T411)),Sheet1!T411,"")</f>
        <v/>
      </c>
      <c r="P409" s="13">
        <f>IF(NOT(ISBLANK(Sheet1!V411)),Sheet1!V411,"")</f>
        <v>30</v>
      </c>
      <c r="Q409" t="str">
        <f>IF(NOT(ISBLANK(Sheet1!W411)),Sheet1!W411,"")</f>
        <v/>
      </c>
      <c r="R409" t="str">
        <f>IF(NOT(ISBLANK(Sheet1!J411)),TEXT(Sheet1!J411,"hh:mm"),"")</f>
        <v>08:45</v>
      </c>
      <c r="S409" t="str">
        <f>IF(NOT(ISBLANK(Sheet1!K411)),TEXT(Sheet1!K411,"hh:mm"),"")</f>
        <v>12:00</v>
      </c>
      <c r="T409" t="str">
        <f>IF(NOT(ISBLANK(Sheet1!N411)),TEXT(Sheet1!N411,"hh:mm"),"")</f>
        <v>09:30</v>
      </c>
      <c r="U409" t="str">
        <f>IF(NOT(ISBLANK(Sheet1!O411)),TEXT(Sheet1!O411,"hh:mm"),"")</f>
        <v>12:00</v>
      </c>
      <c r="V409">
        <f>IF(NOT(ISBLANK(Sheet1!X411)),Sheet1!X411,"")</f>
        <v>536</v>
      </c>
      <c r="W409">
        <f>IF(NOT(ISBLANK(Sheet1!Y411)),Sheet1!Y411,"")</f>
        <v>3</v>
      </c>
      <c r="X409">
        <f>IF(NOT(ISBLANK(Sheet1!Z411)),Sheet1!Z411,"")</f>
        <v>0.6</v>
      </c>
      <c r="Y409">
        <f>IF(NOT(ISBLANK(Sheet1!AA411)),Sheet1!AA411,"")</f>
        <v>229</v>
      </c>
      <c r="Z409">
        <f>IF(NOT(ISBLANK(Sheet1!AB411)),Sheet1!AB411,"")</f>
        <v>42.7</v>
      </c>
      <c r="AA409">
        <f>IF(NOT(ISBLANK(Sheet1!AC411)),Sheet1!AC411,"")</f>
        <v>137</v>
      </c>
      <c r="AB409">
        <f>IF(NOT(ISBLANK(Sheet1!AD411)),Sheet1!AD411,"")</f>
        <v>25.6</v>
      </c>
      <c r="AC409">
        <f>IF(NOT(ISBLANK(Sheet1!AE411)),Sheet1!AE411,"")</f>
        <v>12</v>
      </c>
      <c r="AD409">
        <f>IF(NOT(ISBLANK(Sheet1!AF411)),Sheet1!AF411,"")</f>
        <v>2.2000000000000002</v>
      </c>
      <c r="AE409">
        <f>IF(NOT(ISBLANK(Sheet1!AG411)),Sheet1!AG411,"")</f>
        <v>125</v>
      </c>
      <c r="AF409">
        <f>IF(NOT(ISBLANK(Sheet1!AH411)),Sheet1!AH411,"")</f>
        <v>23.3</v>
      </c>
      <c r="AG409">
        <f>IF(NOT(ISBLANK(Sheet1!AI411)),Sheet1!AI411,"")</f>
        <v>9</v>
      </c>
      <c r="AH409">
        <f>IF(NOT(ISBLANK(Sheet1!AJ411)),Sheet1!AJ411,"")</f>
        <v>1.7</v>
      </c>
      <c r="AI409">
        <f>IF(NOT(ISBLANK(Sheet1!AK411)),Sheet1!AK411,"")</f>
        <v>0</v>
      </c>
      <c r="AJ409">
        <f>IF(NOT(ISBLANK(Sheet1!AL411)),Sheet1!AL411,"")</f>
        <v>0</v>
      </c>
      <c r="AK409">
        <f>IF(NOT(ISBLANK(Sheet1!AM411)),Sheet1!AM411,"")</f>
        <v>20</v>
      </c>
      <c r="AL409">
        <f>IF(NOT(ISBLANK(Sheet1!AN411)),Sheet1!AN411,"")</f>
        <v>3.7</v>
      </c>
      <c r="AM409">
        <f>IF(NOT(ISBLANK(Sheet1!AO411)),Sheet1!AO411,"")</f>
        <v>1</v>
      </c>
      <c r="AN409">
        <f>IF(NOT(ISBLANK(Sheet1!AP411)),Sheet1!AP411,"")</f>
        <v>0.2</v>
      </c>
      <c r="AO409">
        <f>IF(NOT(ISBLANK(Sheet1!AQ411)),Sheet1!AQ411,"")</f>
        <v>0</v>
      </c>
      <c r="AP409">
        <f>IF(NOT(ISBLANK(Sheet1!AR411)),Sheet1!AR411,"")</f>
        <v>0</v>
      </c>
      <c r="AQ409">
        <f>IF(NOT(ISBLANK(Sheet1!AS411)),Sheet1!AS411,"")</f>
        <v>0</v>
      </c>
      <c r="AR409">
        <f>IF(NOT(ISBLANK(Sheet1!AT411)),Sheet1!AT411,"")</f>
        <v>0</v>
      </c>
      <c r="AS409">
        <f>IF(NOT(ISBLANK(Sheet1!AU411)),Sheet1!AU411,"")</f>
        <v>0</v>
      </c>
      <c r="AT409">
        <f>IF(NOT(ISBLANK(Sheet1!AV411)),Sheet1!AV411,"")</f>
        <v>0</v>
      </c>
      <c r="AU409">
        <f>IF(NOT(ISBLANK(Sheet1!AW411)),Sheet1!AW411,"")</f>
        <v>0</v>
      </c>
      <c r="AV409">
        <f>IF(NOT(ISBLANK(Sheet1!AX411)),Sheet1!AX411,"")</f>
        <v>0</v>
      </c>
      <c r="AW409" t="str">
        <f>IF(NOT(ISBLANK(Sheet1!AZ411)),TEXT(Sheet1!AZ411,"hh:mm"),"")</f>
        <v>08:45</v>
      </c>
      <c r="AX409" t="str">
        <f>IF(NOT(ISBLANK(Sheet1!BA411)),TEXT(Sheet1!BA411,"hh:mm"),"")</f>
        <v>12:00</v>
      </c>
      <c r="AY409" t="str">
        <f>IF(NOT(ISBLANK(Sheet1!BB411)),Sheet1!BB411,"")</f>
        <v/>
      </c>
      <c r="AZ409" t="str">
        <f>IF(NOT(ISBLANK(Sheet1!BC411)),Sheet1!BC411,"")</f>
        <v/>
      </c>
      <c r="BA409" t="str">
        <f>IF(NOT(ISBLANK(Sheet1!BD411)),Sheet1!BD411,"")</f>
        <v/>
      </c>
      <c r="BB409" t="str">
        <f>IF(NOT(ISBLANK(Sheet1!BE411)),Sheet1!BE411,"")</f>
        <v/>
      </c>
      <c r="BC409" t="str">
        <f>IF(NOT(ISBLANK(Sheet1!BF411)),Sheet1!BF411,"")</f>
        <v/>
      </c>
      <c r="BD409" t="str">
        <f>IF(NOT(ISBLANK(Sheet1!BG411)),Sheet1!BG411,"")</f>
        <v/>
      </c>
      <c r="BE409" t="str">
        <f>IF(NOT(ISBLANK(Sheet1!BI411)),TEXT(Sheet1!BI411,"hh:mm"),"")</f>
        <v>09:30</v>
      </c>
      <c r="BF409" t="str">
        <f>IF(NOT(ISBLANK(Sheet1!BJ411)),TEXT(Sheet1!BJ411,"hh:mm"),"")</f>
        <v>12:00</v>
      </c>
      <c r="BG409" t="str">
        <f>IF(NOT(ISBLANK(Sheet1!BK411)),Sheet1!BK411,"")</f>
        <v/>
      </c>
      <c r="BH409" t="str">
        <f>IF(NOT(ISBLANK(Sheet1!BL411)),Sheet1!BL411,"")</f>
        <v/>
      </c>
      <c r="BI409" t="str">
        <f>IF(NOT(ISBLANK(Sheet1!BM411)),Sheet1!BM411,"")</f>
        <v/>
      </c>
      <c r="BJ409" t="str">
        <f>IF(NOT(ISBLANK(Sheet1!BN411)),Sheet1!BN411,"")</f>
        <v/>
      </c>
      <c r="BK409" t="str">
        <f>IF(NOT(ISBLANK(Sheet1!BO411)),Sheet1!BO411,"")</f>
        <v/>
      </c>
      <c r="BL409" t="str">
        <f>IF(NOT(ISBLANK(Sheet1!BP411)),Sheet1!BP411,"")</f>
        <v/>
      </c>
      <c r="BM409">
        <f t="shared" si="6"/>
        <v>78</v>
      </c>
    </row>
    <row r="410" spans="1:65">
      <c r="A410">
        <f>Sheet1!A412</f>
        <v>409</v>
      </c>
      <c r="B410" t="str">
        <f>Sheet1!B412</f>
        <v>None</v>
      </c>
      <c r="C410">
        <f>Sheet1!C412</f>
        <v>38.37764</v>
      </c>
      <c r="D410">
        <f>Sheet1!D412</f>
        <v>-104.65631</v>
      </c>
      <c r="E410" t="str">
        <f>Sheet1!E412</f>
        <v>N Calico Rock Ln</v>
      </c>
      <c r="F410" s="8">
        <f>Sheet1!F412</f>
        <v>45195</v>
      </c>
      <c r="G410" s="8">
        <f>Sheet1!G412</f>
        <v>45202</v>
      </c>
      <c r="H410" t="str">
        <f>Sheet1!H412</f>
        <v>Fredonia</v>
      </c>
      <c r="I410">
        <f>Sheet1!I412</f>
        <v>11</v>
      </c>
      <c r="J410" t="str">
        <f>Sheet1!L412</f>
        <v>Fredonia</v>
      </c>
      <c r="K410">
        <f>Sheet1!M412</f>
        <v>11</v>
      </c>
      <c r="L410">
        <f>IF(NOT(ISBLANK(Sheet1!P412)),Sheet1!P412,"")</f>
        <v>22</v>
      </c>
      <c r="M410" t="str">
        <f>IF(NOT(ISBLANK(Sheet1!Q412)),Sheet1!Q412,"")</f>
        <v/>
      </c>
      <c r="N410" s="13">
        <f>IF(NOT(ISBLANK(Sheet1!S412)),Sheet1!S412,"")</f>
        <v>30</v>
      </c>
      <c r="O410">
        <f>IF(NOT(ISBLANK(Sheet1!T412)),Sheet1!T412,"")</f>
        <v>37.9</v>
      </c>
      <c r="P410" s="13">
        <f>IF(NOT(ISBLANK(Sheet1!V412)),Sheet1!V412,"")</f>
        <v>30</v>
      </c>
      <c r="Q410" t="str">
        <f>IF(NOT(ISBLANK(Sheet1!W412)),Sheet1!W412,"")</f>
        <v/>
      </c>
      <c r="R410" t="str">
        <f>IF(NOT(ISBLANK(Sheet1!J412)),TEXT(Sheet1!J412,"hh:mm"),"")</f>
        <v>10:00</v>
      </c>
      <c r="S410" t="str">
        <f>IF(NOT(ISBLANK(Sheet1!K412)),TEXT(Sheet1!K412,"hh:mm"),"")</f>
        <v>02:30</v>
      </c>
      <c r="T410" t="str">
        <f>IF(NOT(ISBLANK(Sheet1!N412)),TEXT(Sheet1!N412,"hh:mm"),"")</f>
        <v>07:45</v>
      </c>
      <c r="U410" t="str">
        <f>IF(NOT(ISBLANK(Sheet1!O412)),TEXT(Sheet1!O412,"hh:mm"),"")</f>
        <v>04:30</v>
      </c>
      <c r="V410">
        <f>IF(NOT(ISBLANK(Sheet1!X412)),Sheet1!X412,"")</f>
        <v>142</v>
      </c>
      <c r="W410">
        <f>IF(NOT(ISBLANK(Sheet1!Y412)),Sheet1!Y412,"")</f>
        <v>0</v>
      </c>
      <c r="X410">
        <f>IF(NOT(ISBLANK(Sheet1!Z412)),Sheet1!Z412,"")</f>
        <v>0</v>
      </c>
      <c r="Y410">
        <f>IF(NOT(ISBLANK(Sheet1!AA412)),Sheet1!AA412,"")</f>
        <v>39</v>
      </c>
      <c r="Z410">
        <f>IF(NOT(ISBLANK(Sheet1!AB412)),Sheet1!AB412,"")</f>
        <v>27.5</v>
      </c>
      <c r="AA410">
        <f>IF(NOT(ISBLANK(Sheet1!AC412)),Sheet1!AC412,"")</f>
        <v>50</v>
      </c>
      <c r="AB410">
        <f>IF(NOT(ISBLANK(Sheet1!AD412)),Sheet1!AD412,"")</f>
        <v>35.200000000000003</v>
      </c>
      <c r="AC410">
        <f>IF(NOT(ISBLANK(Sheet1!AE412)),Sheet1!AE412,"")</f>
        <v>2</v>
      </c>
      <c r="AD410">
        <f>IF(NOT(ISBLANK(Sheet1!AF412)),Sheet1!AF412,"")</f>
        <v>1.4</v>
      </c>
      <c r="AE410">
        <f>IF(NOT(ISBLANK(Sheet1!AG412)),Sheet1!AG412,"")</f>
        <v>45</v>
      </c>
      <c r="AF410">
        <f>IF(NOT(ISBLANK(Sheet1!AH412)),Sheet1!AH412,"")</f>
        <v>31.7</v>
      </c>
      <c r="AG410">
        <f>IF(NOT(ISBLANK(Sheet1!AI412)),Sheet1!AI412,"")</f>
        <v>5</v>
      </c>
      <c r="AH410">
        <f>IF(NOT(ISBLANK(Sheet1!AJ412)),Sheet1!AJ412,"")</f>
        <v>3.5</v>
      </c>
      <c r="AI410">
        <f>IF(NOT(ISBLANK(Sheet1!AK412)),Sheet1!AK412,"")</f>
        <v>0</v>
      </c>
      <c r="AJ410">
        <f>IF(NOT(ISBLANK(Sheet1!AL412)),Sheet1!AL412,"")</f>
        <v>0</v>
      </c>
      <c r="AK410">
        <f>IF(NOT(ISBLANK(Sheet1!AM412)),Sheet1!AM412,"")</f>
        <v>1</v>
      </c>
      <c r="AL410">
        <f>IF(NOT(ISBLANK(Sheet1!AN412)),Sheet1!AN412,"")</f>
        <v>0.7</v>
      </c>
      <c r="AM410">
        <f>IF(NOT(ISBLANK(Sheet1!AO412)),Sheet1!AO412,"")</f>
        <v>0</v>
      </c>
      <c r="AN410">
        <f>IF(NOT(ISBLANK(Sheet1!AP412)),Sheet1!AP412,"")</f>
        <v>0</v>
      </c>
      <c r="AO410">
        <f>IF(NOT(ISBLANK(Sheet1!AQ412)),Sheet1!AQ412,"")</f>
        <v>0</v>
      </c>
      <c r="AP410">
        <f>IF(NOT(ISBLANK(Sheet1!AR412)),Sheet1!AR412,"")</f>
        <v>0</v>
      </c>
      <c r="AQ410">
        <f>IF(NOT(ISBLANK(Sheet1!AS412)),Sheet1!AS412,"")</f>
        <v>0</v>
      </c>
      <c r="AR410">
        <f>IF(NOT(ISBLANK(Sheet1!AT412)),Sheet1!AT412,"")</f>
        <v>0</v>
      </c>
      <c r="AS410">
        <f>IF(NOT(ISBLANK(Sheet1!AU412)),Sheet1!AU412,"")</f>
        <v>0</v>
      </c>
      <c r="AT410">
        <f>IF(NOT(ISBLANK(Sheet1!AV412)),Sheet1!AV412,"")</f>
        <v>0</v>
      </c>
      <c r="AU410">
        <f>IF(NOT(ISBLANK(Sheet1!AW412)),Sheet1!AW412,"")</f>
        <v>0</v>
      </c>
      <c r="AV410">
        <f>IF(NOT(ISBLANK(Sheet1!AX412)),Sheet1!AX412,"")</f>
        <v>0</v>
      </c>
      <c r="AW410" t="str">
        <f>IF(NOT(ISBLANK(Sheet1!AZ412)),TEXT(Sheet1!AZ412,"hh:mm"),"")</f>
        <v>10:00</v>
      </c>
      <c r="AX410" t="str">
        <f>IF(NOT(ISBLANK(Sheet1!BA412)),TEXT(Sheet1!BA412,"hh:mm"),"")</f>
        <v>02:30</v>
      </c>
      <c r="AY410" t="str">
        <f>IF(NOT(ISBLANK(Sheet1!BB412)),Sheet1!BB412,"")</f>
        <v/>
      </c>
      <c r="AZ410" t="str">
        <f>IF(NOT(ISBLANK(Sheet1!BC412)),Sheet1!BC412,"")</f>
        <v/>
      </c>
      <c r="BA410" t="str">
        <f>IF(NOT(ISBLANK(Sheet1!BD412)),Sheet1!BD412,"")</f>
        <v/>
      </c>
      <c r="BB410" t="str">
        <f>IF(NOT(ISBLANK(Sheet1!BE412)),Sheet1!BE412,"")</f>
        <v/>
      </c>
      <c r="BC410" t="str">
        <f>IF(NOT(ISBLANK(Sheet1!BF412)),Sheet1!BF412,"")</f>
        <v/>
      </c>
      <c r="BD410" t="str">
        <f>IF(NOT(ISBLANK(Sheet1!BG412)),Sheet1!BG412,"")</f>
        <v/>
      </c>
      <c r="BE410" t="str">
        <f>IF(NOT(ISBLANK(Sheet1!BI412)),TEXT(Sheet1!BI412,"hh:mm"),"")</f>
        <v>07:45</v>
      </c>
      <c r="BF410" t="str">
        <f>IF(NOT(ISBLANK(Sheet1!BJ412)),TEXT(Sheet1!BJ412,"hh:mm"),"")</f>
        <v>04:30</v>
      </c>
      <c r="BG410" t="str">
        <f>IF(NOT(ISBLANK(Sheet1!BK412)),Sheet1!BK412,"")</f>
        <v/>
      </c>
      <c r="BH410" t="str">
        <f>IF(NOT(ISBLANK(Sheet1!BL412)),Sheet1!BL412,"")</f>
        <v/>
      </c>
      <c r="BI410" t="str">
        <f>IF(NOT(ISBLANK(Sheet1!BM412)),Sheet1!BM412,"")</f>
        <v/>
      </c>
      <c r="BJ410" t="str">
        <f>IF(NOT(ISBLANK(Sheet1!BN412)),Sheet1!BN412,"")</f>
        <v/>
      </c>
      <c r="BK410" t="str">
        <f>IF(NOT(ISBLANK(Sheet1!BO412)),Sheet1!BO412,"")</f>
        <v/>
      </c>
      <c r="BL410" t="str">
        <f>IF(NOT(ISBLANK(Sheet1!BP412)),Sheet1!BP412,"")</f>
        <v/>
      </c>
      <c r="BM410">
        <f t="shared" si="6"/>
        <v>22</v>
      </c>
    </row>
    <row r="411" spans="1:65">
      <c r="A411">
        <f>Sheet1!A413</f>
        <v>410</v>
      </c>
      <c r="B411" t="str">
        <f>Sheet1!B413</f>
        <v>None</v>
      </c>
      <c r="C411">
        <f>Sheet1!C413</f>
        <v>38.368670000000002</v>
      </c>
      <c r="D411">
        <f>Sheet1!D413</f>
        <v>-104.64218</v>
      </c>
      <c r="E411" t="str">
        <f>Sheet1!E413</f>
        <v>Frying Pan Dr</v>
      </c>
      <c r="F411" s="8">
        <f>Sheet1!F413</f>
        <v>45195</v>
      </c>
      <c r="G411" s="8">
        <f>Sheet1!G413</f>
        <v>45202</v>
      </c>
      <c r="H411" t="str">
        <f>Sheet1!H413</f>
        <v>Dalton Brothers</v>
      </c>
      <c r="I411">
        <f>Sheet1!I413</f>
        <v>29</v>
      </c>
      <c r="J411" t="str">
        <f>Sheet1!L413</f>
        <v>Dalton Brothers</v>
      </c>
      <c r="K411">
        <f>Sheet1!M413</f>
        <v>30</v>
      </c>
      <c r="L411">
        <f>IF(NOT(ISBLANK(Sheet1!P413)),Sheet1!P413,"")</f>
        <v>59</v>
      </c>
      <c r="M411" t="str">
        <f>IF(NOT(ISBLANK(Sheet1!Q413)),Sheet1!Q413,"")</f>
        <v/>
      </c>
      <c r="N411" s="13">
        <f>IF(NOT(ISBLANK(Sheet1!S413)),Sheet1!S413,"")</f>
        <v>30</v>
      </c>
      <c r="O411" t="str">
        <f>IF(NOT(ISBLANK(Sheet1!T413)),Sheet1!T413,"")</f>
        <v/>
      </c>
      <c r="P411" s="13">
        <f>IF(NOT(ISBLANK(Sheet1!V413)),Sheet1!V413,"")</f>
        <v>30</v>
      </c>
      <c r="Q411" t="str">
        <f>IF(NOT(ISBLANK(Sheet1!W413)),Sheet1!W413,"")</f>
        <v/>
      </c>
      <c r="R411" t="str">
        <f>IF(NOT(ISBLANK(Sheet1!J413)),TEXT(Sheet1!J413,"hh:mm"),"")</f>
        <v>09:45</v>
      </c>
      <c r="S411" t="str">
        <f>IF(NOT(ISBLANK(Sheet1!K413)),TEXT(Sheet1!K413,"hh:mm"),"")</f>
        <v>04:15</v>
      </c>
      <c r="T411" t="str">
        <f>IF(NOT(ISBLANK(Sheet1!N413)),TEXT(Sheet1!N413,"hh:mm"),"")</f>
        <v>04:15</v>
      </c>
      <c r="U411" t="str">
        <f>IF(NOT(ISBLANK(Sheet1!O413)),TEXT(Sheet1!O413,"hh:mm"),"")</f>
        <v>12:30</v>
      </c>
      <c r="V411">
        <f>IF(NOT(ISBLANK(Sheet1!X413)),Sheet1!X413,"")</f>
        <v>407</v>
      </c>
      <c r="W411">
        <f>IF(NOT(ISBLANK(Sheet1!Y413)),Sheet1!Y413,"")</f>
        <v>0</v>
      </c>
      <c r="X411">
        <f>IF(NOT(ISBLANK(Sheet1!Z413)),Sheet1!Z413,"")</f>
        <v>0</v>
      </c>
      <c r="Y411">
        <f>IF(NOT(ISBLANK(Sheet1!AA413)),Sheet1!AA413,"")</f>
        <v>181</v>
      </c>
      <c r="Z411">
        <f>IF(NOT(ISBLANK(Sheet1!AB413)),Sheet1!AB413,"")</f>
        <v>44.5</v>
      </c>
      <c r="AA411">
        <f>IF(NOT(ISBLANK(Sheet1!AC413)),Sheet1!AC413,"")</f>
        <v>144</v>
      </c>
      <c r="AB411">
        <f>IF(NOT(ISBLANK(Sheet1!AD413)),Sheet1!AD413,"")</f>
        <v>35.4</v>
      </c>
      <c r="AC411">
        <f>IF(NOT(ISBLANK(Sheet1!AE413)),Sheet1!AE413,"")</f>
        <v>1</v>
      </c>
      <c r="AD411">
        <f>IF(NOT(ISBLANK(Sheet1!AF413)),Sheet1!AF413,"")</f>
        <v>0.2</v>
      </c>
      <c r="AE411">
        <f>IF(NOT(ISBLANK(Sheet1!AG413)),Sheet1!AG413,"")</f>
        <v>68</v>
      </c>
      <c r="AF411">
        <f>IF(NOT(ISBLANK(Sheet1!AH413)),Sheet1!AH413,"")</f>
        <v>16.7</v>
      </c>
      <c r="AG411">
        <f>IF(NOT(ISBLANK(Sheet1!AI413)),Sheet1!AI413,"")</f>
        <v>4</v>
      </c>
      <c r="AH411">
        <f>IF(NOT(ISBLANK(Sheet1!AJ413)),Sheet1!AJ413,"")</f>
        <v>1</v>
      </c>
      <c r="AI411">
        <f>IF(NOT(ISBLANK(Sheet1!AK413)),Sheet1!AK413,"")</f>
        <v>0</v>
      </c>
      <c r="AJ411">
        <f>IF(NOT(ISBLANK(Sheet1!AL413)),Sheet1!AL413,"")</f>
        <v>0</v>
      </c>
      <c r="AK411">
        <f>IF(NOT(ISBLANK(Sheet1!AM413)),Sheet1!AM413,"")</f>
        <v>9</v>
      </c>
      <c r="AL411">
        <f>IF(NOT(ISBLANK(Sheet1!AN413)),Sheet1!AN413,"")</f>
        <v>2.2000000000000002</v>
      </c>
      <c r="AM411">
        <f>IF(NOT(ISBLANK(Sheet1!AO413)),Sheet1!AO413,"")</f>
        <v>0</v>
      </c>
      <c r="AN411">
        <f>IF(NOT(ISBLANK(Sheet1!AP413)),Sheet1!AP413,"")</f>
        <v>0</v>
      </c>
      <c r="AO411">
        <f>IF(NOT(ISBLANK(Sheet1!AQ413)),Sheet1!AQ413,"")</f>
        <v>0</v>
      </c>
      <c r="AP411">
        <f>IF(NOT(ISBLANK(Sheet1!AR413)),Sheet1!AR413,"")</f>
        <v>0</v>
      </c>
      <c r="AQ411">
        <f>IF(NOT(ISBLANK(Sheet1!AS413)),Sheet1!AS413,"")</f>
        <v>0</v>
      </c>
      <c r="AR411">
        <f>IF(NOT(ISBLANK(Sheet1!AT413)),Sheet1!AT413,"")</f>
        <v>0</v>
      </c>
      <c r="AS411">
        <f>IF(NOT(ISBLANK(Sheet1!AU413)),Sheet1!AU413,"")</f>
        <v>0</v>
      </c>
      <c r="AT411">
        <f>IF(NOT(ISBLANK(Sheet1!AV413)),Sheet1!AV413,"")</f>
        <v>0</v>
      </c>
      <c r="AU411">
        <f>IF(NOT(ISBLANK(Sheet1!AW413)),Sheet1!AW413,"")</f>
        <v>0</v>
      </c>
      <c r="AV411">
        <f>IF(NOT(ISBLANK(Sheet1!AX413)),Sheet1!AX413,"")</f>
        <v>0</v>
      </c>
      <c r="AW411" t="str">
        <f>IF(NOT(ISBLANK(Sheet1!AZ413)),TEXT(Sheet1!AZ413,"hh:mm"),"")</f>
        <v>09:45</v>
      </c>
      <c r="AX411" t="str">
        <f>IF(NOT(ISBLANK(Sheet1!BA413)),TEXT(Sheet1!BA413,"hh:mm"),"")</f>
        <v>04:15</v>
      </c>
      <c r="AY411" t="str">
        <f>IF(NOT(ISBLANK(Sheet1!BB413)),Sheet1!BB413,"")</f>
        <v/>
      </c>
      <c r="AZ411" t="str">
        <f>IF(NOT(ISBLANK(Sheet1!BC413)),Sheet1!BC413,"")</f>
        <v/>
      </c>
      <c r="BA411" t="str">
        <f>IF(NOT(ISBLANK(Sheet1!BD413)),Sheet1!BD413,"")</f>
        <v/>
      </c>
      <c r="BB411" t="str">
        <f>IF(NOT(ISBLANK(Sheet1!BE413)),Sheet1!BE413,"")</f>
        <v/>
      </c>
      <c r="BC411" t="str">
        <f>IF(NOT(ISBLANK(Sheet1!BF413)),Sheet1!BF413,"")</f>
        <v/>
      </c>
      <c r="BD411" t="str">
        <f>IF(NOT(ISBLANK(Sheet1!BG413)),Sheet1!BG413,"")</f>
        <v/>
      </c>
      <c r="BE411" t="str">
        <f>IF(NOT(ISBLANK(Sheet1!BI413)),TEXT(Sheet1!BI413,"hh:mm"),"")</f>
        <v>04:15</v>
      </c>
      <c r="BF411" t="str">
        <f>IF(NOT(ISBLANK(Sheet1!BJ413)),TEXT(Sheet1!BJ413,"hh:mm"),"")</f>
        <v>12:30</v>
      </c>
      <c r="BG411" t="str">
        <f>IF(NOT(ISBLANK(Sheet1!BK413)),Sheet1!BK413,"")</f>
        <v/>
      </c>
      <c r="BH411" t="str">
        <f>IF(NOT(ISBLANK(Sheet1!BL413)),Sheet1!BL413,"")</f>
        <v/>
      </c>
      <c r="BI411" t="str">
        <f>IF(NOT(ISBLANK(Sheet1!BM413)),Sheet1!BM413,"")</f>
        <v/>
      </c>
      <c r="BJ411" t="str">
        <f>IF(NOT(ISBLANK(Sheet1!BN413)),Sheet1!BN413,"")</f>
        <v/>
      </c>
      <c r="BK411" t="str">
        <f>IF(NOT(ISBLANK(Sheet1!BO413)),Sheet1!BO413,"")</f>
        <v/>
      </c>
      <c r="BL411" t="str">
        <f>IF(NOT(ISBLANK(Sheet1!BP413)),Sheet1!BP413,"")</f>
        <v/>
      </c>
      <c r="BM411">
        <f t="shared" si="6"/>
        <v>59</v>
      </c>
    </row>
    <row r="412" spans="1:65">
      <c r="A412">
        <f>Sheet1!A414</f>
        <v>411</v>
      </c>
      <c r="B412" t="str">
        <f>Sheet1!B414</f>
        <v>PC::PC00450::0500</v>
      </c>
      <c r="C412">
        <f>Sheet1!C414</f>
        <v>38.234361</v>
      </c>
      <c r="D412">
        <f>Sheet1!D414</f>
        <v>-104.54088900000001</v>
      </c>
      <c r="E412" t="str">
        <f>Sheet1!E414</f>
        <v>County Farm</v>
      </c>
      <c r="F412" s="8">
        <f>Sheet1!F414</f>
        <v>45196</v>
      </c>
      <c r="G412" s="8">
        <f>Sheet1!G414</f>
        <v>45203</v>
      </c>
      <c r="H412" t="str">
        <f>Sheet1!H414</f>
        <v>25th Ln</v>
      </c>
      <c r="I412">
        <f>Sheet1!I414</f>
        <v>267</v>
      </c>
      <c r="J412" t="str">
        <f>Sheet1!L414</f>
        <v>25th Ln</v>
      </c>
      <c r="K412">
        <f>Sheet1!M414</f>
        <v>363</v>
      </c>
      <c r="L412" t="str">
        <f>IF(NOT(ISBLANK(Sheet1!P414)),Sheet1!P414,"")</f>
        <v/>
      </c>
      <c r="M412">
        <f>IF(NOT(ISBLANK(Sheet1!Q414)),Sheet1!Q414,"")</f>
        <v>630</v>
      </c>
      <c r="N412" s="13">
        <f>IF(NOT(ISBLANK(Sheet1!S414)),Sheet1!S414,"")</f>
        <v>35</v>
      </c>
      <c r="O412">
        <f>IF(NOT(ISBLANK(Sheet1!T414)),Sheet1!T414,"")</f>
        <v>39</v>
      </c>
      <c r="P412" s="13">
        <f>IF(NOT(ISBLANK(Sheet1!V414)),Sheet1!V414,"")</f>
        <v>35</v>
      </c>
      <c r="Q412">
        <f>IF(NOT(ISBLANK(Sheet1!W414)),Sheet1!W414,"")</f>
        <v>40</v>
      </c>
      <c r="R412" t="str">
        <f>IF(NOT(ISBLANK(Sheet1!J414)),TEXT(Sheet1!J414,"hh:mm"),"")</f>
        <v>07:00</v>
      </c>
      <c r="S412" t="str">
        <f>IF(NOT(ISBLANK(Sheet1!K414)),TEXT(Sheet1!K414,"hh:mm"),"")</f>
        <v>03:00</v>
      </c>
      <c r="T412" t="str">
        <f>IF(NOT(ISBLANK(Sheet1!N414)),TEXT(Sheet1!N414,"hh:mm"),"")</f>
        <v>07:00</v>
      </c>
      <c r="U412" t="str">
        <f>IF(NOT(ISBLANK(Sheet1!O414)),TEXT(Sheet1!O414,"hh:mm"),"")</f>
        <v>04:00</v>
      </c>
      <c r="V412" t="str">
        <f>IF(NOT(ISBLANK(Sheet1!X414)),Sheet1!X414,"")</f>
        <v/>
      </c>
      <c r="W412" t="str">
        <f>IF(NOT(ISBLANK(Sheet1!Y414)),Sheet1!Y414,"")</f>
        <v/>
      </c>
      <c r="X412" t="str">
        <f>IF(NOT(ISBLANK(Sheet1!Z414)),Sheet1!Z414,"")</f>
        <v/>
      </c>
      <c r="Y412" t="str">
        <f>IF(NOT(ISBLANK(Sheet1!AA414)),Sheet1!AA414,"")</f>
        <v/>
      </c>
      <c r="Z412" t="str">
        <f>IF(NOT(ISBLANK(Sheet1!AB414)),Sheet1!AB414,"")</f>
        <v/>
      </c>
      <c r="AA412" t="str">
        <f>IF(NOT(ISBLANK(Sheet1!AC414)),Sheet1!AC414,"")</f>
        <v/>
      </c>
      <c r="AB412" t="str">
        <f>IF(NOT(ISBLANK(Sheet1!AD414)),Sheet1!AD414,"")</f>
        <v/>
      </c>
      <c r="AC412" t="str">
        <f>IF(NOT(ISBLANK(Sheet1!AE414)),Sheet1!AE414,"")</f>
        <v/>
      </c>
      <c r="AD412" t="str">
        <f>IF(NOT(ISBLANK(Sheet1!AF414)),Sheet1!AF414,"")</f>
        <v/>
      </c>
      <c r="AE412" t="str">
        <f>IF(NOT(ISBLANK(Sheet1!AG414)),Sheet1!AG414,"")</f>
        <v/>
      </c>
      <c r="AF412" t="str">
        <f>IF(NOT(ISBLANK(Sheet1!AH414)),Sheet1!AH414,"")</f>
        <v/>
      </c>
      <c r="AG412" t="str">
        <f>IF(NOT(ISBLANK(Sheet1!AI414)),Sheet1!AI414,"")</f>
        <v/>
      </c>
      <c r="AH412" t="str">
        <f>IF(NOT(ISBLANK(Sheet1!AJ414)),Sheet1!AJ414,"")</f>
        <v/>
      </c>
      <c r="AI412" t="str">
        <f>IF(NOT(ISBLANK(Sheet1!AK414)),Sheet1!AK414,"")</f>
        <v/>
      </c>
      <c r="AJ412" t="str">
        <f>IF(NOT(ISBLANK(Sheet1!AL414)),Sheet1!AL414,"")</f>
        <v/>
      </c>
      <c r="AK412" t="str">
        <f>IF(NOT(ISBLANK(Sheet1!AM414)),Sheet1!AM414,"")</f>
        <v/>
      </c>
      <c r="AL412" t="str">
        <f>IF(NOT(ISBLANK(Sheet1!AN414)),Sheet1!AN414,"")</f>
        <v/>
      </c>
      <c r="AM412" t="str">
        <f>IF(NOT(ISBLANK(Sheet1!AO414)),Sheet1!AO414,"")</f>
        <v/>
      </c>
      <c r="AN412" t="str">
        <f>IF(NOT(ISBLANK(Sheet1!AP414)),Sheet1!AP414,"")</f>
        <v/>
      </c>
      <c r="AO412" t="str">
        <f>IF(NOT(ISBLANK(Sheet1!AQ414)),Sheet1!AQ414,"")</f>
        <v/>
      </c>
      <c r="AP412" t="str">
        <f>IF(NOT(ISBLANK(Sheet1!AR414)),Sheet1!AR414,"")</f>
        <v/>
      </c>
      <c r="AQ412" t="str">
        <f>IF(NOT(ISBLANK(Sheet1!AS414)),Sheet1!AS414,"")</f>
        <v/>
      </c>
      <c r="AR412" t="str">
        <f>IF(NOT(ISBLANK(Sheet1!AT414)),Sheet1!AT414,"")</f>
        <v/>
      </c>
      <c r="AS412" t="str">
        <f>IF(NOT(ISBLANK(Sheet1!AU414)),Sheet1!AU414,"")</f>
        <v/>
      </c>
      <c r="AT412" t="str">
        <f>IF(NOT(ISBLANK(Sheet1!AV414)),Sheet1!AV414,"")</f>
        <v/>
      </c>
      <c r="AU412" t="str">
        <f>IF(NOT(ISBLANK(Sheet1!AW414)),Sheet1!AW414,"")</f>
        <v/>
      </c>
      <c r="AV412" t="str">
        <f>IF(NOT(ISBLANK(Sheet1!AX414)),Sheet1!AX414,"")</f>
        <v/>
      </c>
      <c r="AW412" t="str">
        <f>IF(NOT(ISBLANK(Sheet1!AZ414)),TEXT(Sheet1!AZ414,"hh:mm"),"")</f>
        <v>07:00</v>
      </c>
      <c r="AX412" t="str">
        <f>IF(NOT(ISBLANK(Sheet1!BA414)),TEXT(Sheet1!BA414,"hh:mm"),"")</f>
        <v>03:00</v>
      </c>
      <c r="AY412">
        <f>IF(NOT(ISBLANK(Sheet1!BB414)),Sheet1!BB414,"")</f>
        <v>6</v>
      </c>
      <c r="AZ412">
        <f>IF(NOT(ISBLANK(Sheet1!BC414)),Sheet1!BC414,"")</f>
        <v>0.3</v>
      </c>
      <c r="BA412">
        <f>IF(NOT(ISBLANK(Sheet1!BD414)),Sheet1!BD414,"")</f>
        <v>1816</v>
      </c>
      <c r="BB412">
        <f>IF(NOT(ISBLANK(Sheet1!BE414)),Sheet1!BE414,"")</f>
        <v>96.2</v>
      </c>
      <c r="BC412">
        <f>IF(NOT(ISBLANK(Sheet1!BF414)),Sheet1!BF414,"")</f>
        <v>66</v>
      </c>
      <c r="BD412">
        <f>IF(NOT(ISBLANK(Sheet1!BG414)),Sheet1!BG414,"")</f>
        <v>3.5</v>
      </c>
      <c r="BE412" t="str">
        <f>IF(NOT(ISBLANK(Sheet1!BI414)),TEXT(Sheet1!BI414,"hh:mm"),"")</f>
        <v>07:00</v>
      </c>
      <c r="BF412" t="str">
        <f>IF(NOT(ISBLANK(Sheet1!BJ414)),TEXT(Sheet1!BJ414,"hh:mm"),"")</f>
        <v>04:00</v>
      </c>
      <c r="BG412">
        <f>IF(NOT(ISBLANK(Sheet1!BK414)),Sheet1!BK414,"")</f>
        <v>0</v>
      </c>
      <c r="BH412">
        <f>IF(NOT(ISBLANK(Sheet1!BL414)),Sheet1!BL414,"")</f>
        <v>0</v>
      </c>
      <c r="BI412">
        <f>IF(NOT(ISBLANK(Sheet1!BM414)),Sheet1!BM414,"")</f>
        <v>2459</v>
      </c>
      <c r="BJ412">
        <f>IF(NOT(ISBLANK(Sheet1!BN414)),Sheet1!BN414,"")</f>
        <v>95.8</v>
      </c>
      <c r="BK412">
        <f>IF(NOT(ISBLANK(Sheet1!BO414)),Sheet1!BO414,"")</f>
        <v>107</v>
      </c>
      <c r="BL412">
        <f>IF(NOT(ISBLANK(Sheet1!BP414)),Sheet1!BP414,"")</f>
        <v>4.2</v>
      </c>
      <c r="BM412">
        <f t="shared" si="6"/>
        <v>630</v>
      </c>
    </row>
    <row r="413" spans="1:65">
      <c r="A413">
        <f>Sheet1!A415</f>
        <v>412</v>
      </c>
      <c r="B413" t="str">
        <f>Sheet1!B415</f>
        <v>None</v>
      </c>
      <c r="C413">
        <f>Sheet1!C415</f>
        <v>38.383693999999998</v>
      </c>
      <c r="D413">
        <f>Sheet1!D415</f>
        <v>-104.657194</v>
      </c>
      <c r="E413" t="str">
        <f>Sheet1!E415</f>
        <v>N Ginger Ln</v>
      </c>
      <c r="F413" s="8">
        <f>Sheet1!F415</f>
        <v>45197</v>
      </c>
      <c r="G413" s="8">
        <f>Sheet1!G415</f>
        <v>45204</v>
      </c>
      <c r="H413" t="str">
        <f>Sheet1!H415</f>
        <v>Purcell Blvd</v>
      </c>
      <c r="I413">
        <f>Sheet1!I415</f>
        <v>19</v>
      </c>
      <c r="J413" t="str">
        <f>Sheet1!L415</f>
        <v>Purcell Blvd</v>
      </c>
      <c r="K413">
        <f>Sheet1!M415</f>
        <v>19</v>
      </c>
      <c r="L413">
        <f>IF(NOT(ISBLANK(Sheet1!P415)),Sheet1!P415,"")</f>
        <v>38</v>
      </c>
      <c r="M413" t="str">
        <f>IF(NOT(ISBLANK(Sheet1!Q415)),Sheet1!Q415,"")</f>
        <v/>
      </c>
      <c r="N413" s="13">
        <f>IF(NOT(ISBLANK(Sheet1!S415)),Sheet1!S415,"")</f>
        <v>30</v>
      </c>
      <c r="O413" t="str">
        <f>IF(NOT(ISBLANK(Sheet1!T415)),Sheet1!T415,"")</f>
        <v/>
      </c>
      <c r="P413" s="13">
        <f>IF(NOT(ISBLANK(Sheet1!V415)),Sheet1!V415,"")</f>
        <v>30</v>
      </c>
      <c r="Q413" t="str">
        <f>IF(NOT(ISBLANK(Sheet1!W415)),Sheet1!W415,"")</f>
        <v/>
      </c>
      <c r="R413" t="str">
        <f>IF(NOT(ISBLANK(Sheet1!J415)),TEXT(Sheet1!J415,"hh:mm"),"")</f>
        <v>09:30</v>
      </c>
      <c r="S413" t="str">
        <f>IF(NOT(ISBLANK(Sheet1!K415)),TEXT(Sheet1!K415,"hh:mm"),"")</f>
        <v>01:00</v>
      </c>
      <c r="T413" t="str">
        <f>IF(NOT(ISBLANK(Sheet1!N415)),TEXT(Sheet1!N415,"hh:mm"),"")</f>
        <v>10:30</v>
      </c>
      <c r="U413" t="str">
        <f>IF(NOT(ISBLANK(Sheet1!O415)),TEXT(Sheet1!O415,"hh:mm"),"")</f>
        <v>12:15</v>
      </c>
      <c r="V413">
        <f>IF(NOT(ISBLANK(Sheet1!X415)),Sheet1!X415,"")</f>
        <v>244</v>
      </c>
      <c r="W413">
        <f>IF(NOT(ISBLANK(Sheet1!Y415)),Sheet1!Y415,"")</f>
        <v>2</v>
      </c>
      <c r="X413">
        <f>IF(NOT(ISBLANK(Sheet1!Z415)),Sheet1!Z415,"")</f>
        <v>0.8</v>
      </c>
      <c r="Y413">
        <f>IF(NOT(ISBLANK(Sheet1!AA415)),Sheet1!AA415,"")</f>
        <v>110</v>
      </c>
      <c r="Z413">
        <f>IF(NOT(ISBLANK(Sheet1!AB415)),Sheet1!AB415,"")</f>
        <v>45.1</v>
      </c>
      <c r="AA413">
        <f>IF(NOT(ISBLANK(Sheet1!AC415)),Sheet1!AC415,"")</f>
        <v>69</v>
      </c>
      <c r="AB413">
        <f>IF(NOT(ISBLANK(Sheet1!AD415)),Sheet1!AD415,"")</f>
        <v>28.3</v>
      </c>
      <c r="AC413">
        <f>IF(NOT(ISBLANK(Sheet1!AE415)),Sheet1!AE415,"")</f>
        <v>1</v>
      </c>
      <c r="AD413">
        <f>IF(NOT(ISBLANK(Sheet1!AF415)),Sheet1!AF415,"")</f>
        <v>0.4</v>
      </c>
      <c r="AE413">
        <f>IF(NOT(ISBLANK(Sheet1!AG415)),Sheet1!AG415,"")</f>
        <v>60</v>
      </c>
      <c r="AF413">
        <f>IF(NOT(ISBLANK(Sheet1!AH415)),Sheet1!AH415,"")</f>
        <v>24.6</v>
      </c>
      <c r="AG413">
        <f>IF(NOT(ISBLANK(Sheet1!AI415)),Sheet1!AI415,"")</f>
        <v>2</v>
      </c>
      <c r="AH413">
        <f>IF(NOT(ISBLANK(Sheet1!AJ415)),Sheet1!AJ415,"")</f>
        <v>0.8</v>
      </c>
      <c r="AI413">
        <f>IF(NOT(ISBLANK(Sheet1!AK415)),Sheet1!AK415,"")</f>
        <v>0</v>
      </c>
      <c r="AJ413">
        <f>IF(NOT(ISBLANK(Sheet1!AL415)),Sheet1!AL415,"")</f>
        <v>0</v>
      </c>
      <c r="AK413">
        <f>IF(NOT(ISBLANK(Sheet1!AM415)),Sheet1!AM415,"")</f>
        <v>0</v>
      </c>
      <c r="AL413">
        <f>IF(NOT(ISBLANK(Sheet1!AN415)),Sheet1!AN415,"")</f>
        <v>0</v>
      </c>
      <c r="AM413">
        <f>IF(NOT(ISBLANK(Sheet1!AO415)),Sheet1!AO415,"")</f>
        <v>0</v>
      </c>
      <c r="AN413">
        <f>IF(NOT(ISBLANK(Sheet1!AP415)),Sheet1!AP415,"")</f>
        <v>0</v>
      </c>
      <c r="AO413">
        <f>IF(NOT(ISBLANK(Sheet1!AQ415)),Sheet1!AQ415,"")</f>
        <v>0</v>
      </c>
      <c r="AP413">
        <f>IF(NOT(ISBLANK(Sheet1!AR415)),Sheet1!AR415,"")</f>
        <v>0</v>
      </c>
      <c r="AQ413">
        <f>IF(NOT(ISBLANK(Sheet1!AS415)),Sheet1!AS415,"")</f>
        <v>0</v>
      </c>
      <c r="AR413">
        <f>IF(NOT(ISBLANK(Sheet1!AT415)),Sheet1!AT415,"")</f>
        <v>0</v>
      </c>
      <c r="AS413">
        <f>IF(NOT(ISBLANK(Sheet1!AU415)),Sheet1!AU415,"")</f>
        <v>0</v>
      </c>
      <c r="AT413">
        <f>IF(NOT(ISBLANK(Sheet1!AV415)),Sheet1!AV415,"")</f>
        <v>0</v>
      </c>
      <c r="AU413">
        <f>IF(NOT(ISBLANK(Sheet1!AW415)),Sheet1!AW415,"")</f>
        <v>0</v>
      </c>
      <c r="AV413">
        <f>IF(NOT(ISBLANK(Sheet1!AX415)),Sheet1!AX415,"")</f>
        <v>0</v>
      </c>
      <c r="AW413" t="str">
        <f>IF(NOT(ISBLANK(Sheet1!AZ415)),TEXT(Sheet1!AZ415,"hh:mm"),"")</f>
        <v>09:30</v>
      </c>
      <c r="AX413" t="str">
        <f>IF(NOT(ISBLANK(Sheet1!BA415)),TEXT(Sheet1!BA415,"hh:mm"),"")</f>
        <v>01:00</v>
      </c>
      <c r="AY413" t="str">
        <f>IF(NOT(ISBLANK(Sheet1!BB415)),Sheet1!BB415,"")</f>
        <v/>
      </c>
      <c r="AZ413" t="str">
        <f>IF(NOT(ISBLANK(Sheet1!BC415)),Sheet1!BC415,"")</f>
        <v/>
      </c>
      <c r="BA413" t="str">
        <f>IF(NOT(ISBLANK(Sheet1!BD415)),Sheet1!BD415,"")</f>
        <v/>
      </c>
      <c r="BB413" t="str">
        <f>IF(NOT(ISBLANK(Sheet1!BE415)),Sheet1!BE415,"")</f>
        <v/>
      </c>
      <c r="BC413" t="str">
        <f>IF(NOT(ISBLANK(Sheet1!BF415)),Sheet1!BF415,"")</f>
        <v/>
      </c>
      <c r="BD413" t="str">
        <f>IF(NOT(ISBLANK(Sheet1!BG415)),Sheet1!BG415,"")</f>
        <v/>
      </c>
      <c r="BE413" t="str">
        <f>IF(NOT(ISBLANK(Sheet1!BI415)),TEXT(Sheet1!BI415,"hh:mm"),"")</f>
        <v>10:30</v>
      </c>
      <c r="BF413" t="str">
        <f>IF(NOT(ISBLANK(Sheet1!BJ415)),TEXT(Sheet1!BJ415,"hh:mm"),"")</f>
        <v>12:15</v>
      </c>
      <c r="BG413" t="str">
        <f>IF(NOT(ISBLANK(Sheet1!BK415)),Sheet1!BK415,"")</f>
        <v/>
      </c>
      <c r="BH413" t="str">
        <f>IF(NOT(ISBLANK(Sheet1!BL415)),Sheet1!BL415,"")</f>
        <v/>
      </c>
      <c r="BI413" t="str">
        <f>IF(NOT(ISBLANK(Sheet1!BM415)),Sheet1!BM415,"")</f>
        <v/>
      </c>
      <c r="BJ413" t="str">
        <f>IF(NOT(ISBLANK(Sheet1!BN415)),Sheet1!BN415,"")</f>
        <v/>
      </c>
      <c r="BK413" t="str">
        <f>IF(NOT(ISBLANK(Sheet1!BO415)),Sheet1!BO415,"")</f>
        <v/>
      </c>
      <c r="BL413" t="str">
        <f>IF(NOT(ISBLANK(Sheet1!BP415)),Sheet1!BP415,"")</f>
        <v/>
      </c>
      <c r="BM413">
        <f t="shared" si="6"/>
        <v>38</v>
      </c>
    </row>
    <row r="414" spans="1:65">
      <c r="A414">
        <f>Sheet1!A416</f>
        <v>413</v>
      </c>
      <c r="B414" t="str">
        <f>Sheet1!B416</f>
        <v>None</v>
      </c>
      <c r="C414">
        <f>Sheet1!C416</f>
        <v>38.384861000000001</v>
      </c>
      <c r="D414">
        <f>Sheet1!D416</f>
        <v>-104.648444</v>
      </c>
      <c r="E414" t="str">
        <f>Sheet1!E416</f>
        <v>N Starkweather LN</v>
      </c>
      <c r="F414" s="8">
        <f>Sheet1!F416</f>
        <v>45197</v>
      </c>
      <c r="G414" s="8">
        <f>Sheet1!G416</f>
        <v>45204</v>
      </c>
      <c r="H414" t="str">
        <f>Sheet1!H416</f>
        <v>Purcell Blvd</v>
      </c>
      <c r="I414">
        <f>Sheet1!I416</f>
        <v>39</v>
      </c>
      <c r="J414" t="str">
        <f>Sheet1!L416</f>
        <v>Purcell Blvd</v>
      </c>
      <c r="K414">
        <f>Sheet1!M416</f>
        <v>41</v>
      </c>
      <c r="L414">
        <f>IF(NOT(ISBLANK(Sheet1!P416)),Sheet1!P416,"")</f>
        <v>80</v>
      </c>
      <c r="M414" t="str">
        <f>IF(NOT(ISBLANK(Sheet1!Q416)),Sheet1!Q416,"")</f>
        <v/>
      </c>
      <c r="N414" s="13">
        <f>IF(NOT(ISBLANK(Sheet1!S416)),Sheet1!S416,"")</f>
        <v>30</v>
      </c>
      <c r="O414" t="str">
        <f>IF(NOT(ISBLANK(Sheet1!T416)),Sheet1!T416,"")</f>
        <v/>
      </c>
      <c r="P414" s="13">
        <f>IF(NOT(ISBLANK(Sheet1!V416)),Sheet1!V416,"")</f>
        <v>30</v>
      </c>
      <c r="Q414" t="str">
        <f>IF(NOT(ISBLANK(Sheet1!W416)),Sheet1!W416,"")</f>
        <v/>
      </c>
      <c r="R414" t="str">
        <f>IF(NOT(ISBLANK(Sheet1!J416)),TEXT(Sheet1!J416,"hh:mm"),"")</f>
        <v>10:00</v>
      </c>
      <c r="S414" t="str">
        <f>IF(NOT(ISBLANK(Sheet1!K416)),TEXT(Sheet1!K416,"hh:mm"),"")</f>
        <v>03:15</v>
      </c>
      <c r="T414" t="str">
        <f>IF(NOT(ISBLANK(Sheet1!N416)),TEXT(Sheet1!N416,"hh:mm"),"")</f>
        <v>05:30</v>
      </c>
      <c r="U414" t="str">
        <f>IF(NOT(ISBLANK(Sheet1!O416)),TEXT(Sheet1!O416,"hh:mm"),"")</f>
        <v>02:45</v>
      </c>
      <c r="V414">
        <f>IF(NOT(ISBLANK(Sheet1!X416)),Sheet1!X416,"")</f>
        <v>543</v>
      </c>
      <c r="W414">
        <f>IF(NOT(ISBLANK(Sheet1!Y416)),Sheet1!Y416,"")</f>
        <v>5</v>
      </c>
      <c r="X414">
        <f>IF(NOT(ISBLANK(Sheet1!Z416)),Sheet1!Z416,"")</f>
        <v>0.9</v>
      </c>
      <c r="Y414">
        <f>IF(NOT(ISBLANK(Sheet1!AA416)),Sheet1!AA416,"")</f>
        <v>297</v>
      </c>
      <c r="Z414">
        <f>IF(NOT(ISBLANK(Sheet1!AB416)),Sheet1!AB416,"")</f>
        <v>54.7</v>
      </c>
      <c r="AA414">
        <f>IF(NOT(ISBLANK(Sheet1!AC416)),Sheet1!AC416,"")</f>
        <v>141</v>
      </c>
      <c r="AB414">
        <f>IF(NOT(ISBLANK(Sheet1!AD416)),Sheet1!AD416,"")</f>
        <v>26</v>
      </c>
      <c r="AC414">
        <f>IF(NOT(ISBLANK(Sheet1!AE416)),Sheet1!AE416,"")</f>
        <v>1</v>
      </c>
      <c r="AD414">
        <f>IF(NOT(ISBLANK(Sheet1!AF416)),Sheet1!AF416,"")</f>
        <v>0.2</v>
      </c>
      <c r="AE414">
        <f>IF(NOT(ISBLANK(Sheet1!AG416)),Sheet1!AG416,"")</f>
        <v>85</v>
      </c>
      <c r="AF414">
        <f>IF(NOT(ISBLANK(Sheet1!AH416)),Sheet1!AH416,"")</f>
        <v>15.7</v>
      </c>
      <c r="AG414">
        <f>IF(NOT(ISBLANK(Sheet1!AI416)),Sheet1!AI416,"")</f>
        <v>6</v>
      </c>
      <c r="AH414">
        <f>IF(NOT(ISBLANK(Sheet1!AJ416)),Sheet1!AJ416,"")</f>
        <v>1.1000000000000001</v>
      </c>
      <c r="AI414">
        <f>IF(NOT(ISBLANK(Sheet1!AK416)),Sheet1!AK416,"")</f>
        <v>0</v>
      </c>
      <c r="AJ414">
        <f>IF(NOT(ISBLANK(Sheet1!AL416)),Sheet1!AL416,"")</f>
        <v>0</v>
      </c>
      <c r="AK414">
        <f>IF(NOT(ISBLANK(Sheet1!AM416)),Sheet1!AM416,"")</f>
        <v>8</v>
      </c>
      <c r="AL414">
        <f>IF(NOT(ISBLANK(Sheet1!AN416)),Sheet1!AN416,"")</f>
        <v>1.5</v>
      </c>
      <c r="AM414">
        <f>IF(NOT(ISBLANK(Sheet1!AO416)),Sheet1!AO416,"")</f>
        <v>0</v>
      </c>
      <c r="AN414">
        <f>IF(NOT(ISBLANK(Sheet1!AP416)),Sheet1!AP416,"")</f>
        <v>0</v>
      </c>
      <c r="AO414">
        <f>IF(NOT(ISBLANK(Sheet1!AQ416)),Sheet1!AQ416,"")</f>
        <v>0</v>
      </c>
      <c r="AP414">
        <f>IF(NOT(ISBLANK(Sheet1!AR416)),Sheet1!AR416,"")</f>
        <v>0</v>
      </c>
      <c r="AQ414">
        <f>IF(NOT(ISBLANK(Sheet1!AS416)),Sheet1!AS416,"")</f>
        <v>0</v>
      </c>
      <c r="AR414">
        <f>IF(NOT(ISBLANK(Sheet1!AT416)),Sheet1!AT416,"")</f>
        <v>0</v>
      </c>
      <c r="AS414">
        <f>IF(NOT(ISBLANK(Sheet1!AU416)),Sheet1!AU416,"")</f>
        <v>0</v>
      </c>
      <c r="AT414">
        <f>IF(NOT(ISBLANK(Sheet1!AV416)),Sheet1!AV416,"")</f>
        <v>0</v>
      </c>
      <c r="AU414">
        <f>IF(NOT(ISBLANK(Sheet1!AW416)),Sheet1!AW416,"")</f>
        <v>0</v>
      </c>
      <c r="AV414">
        <f>IF(NOT(ISBLANK(Sheet1!AX416)),Sheet1!AX416,"")</f>
        <v>0</v>
      </c>
      <c r="AW414" t="str">
        <f>IF(NOT(ISBLANK(Sheet1!AZ416)),TEXT(Sheet1!AZ416,"hh:mm"),"")</f>
        <v>10:00</v>
      </c>
      <c r="AX414" t="str">
        <f>IF(NOT(ISBLANK(Sheet1!BA416)),TEXT(Sheet1!BA416,"hh:mm"),"")</f>
        <v>03:15</v>
      </c>
      <c r="AY414" t="str">
        <f>IF(NOT(ISBLANK(Sheet1!BB416)),Sheet1!BB416,"")</f>
        <v/>
      </c>
      <c r="AZ414" t="str">
        <f>IF(NOT(ISBLANK(Sheet1!BC416)),Sheet1!BC416,"")</f>
        <v/>
      </c>
      <c r="BA414" t="str">
        <f>IF(NOT(ISBLANK(Sheet1!BD416)),Sheet1!BD416,"")</f>
        <v/>
      </c>
      <c r="BB414" t="str">
        <f>IF(NOT(ISBLANK(Sheet1!BE416)),Sheet1!BE416,"")</f>
        <v/>
      </c>
      <c r="BC414" t="str">
        <f>IF(NOT(ISBLANK(Sheet1!BF416)),Sheet1!BF416,"")</f>
        <v/>
      </c>
      <c r="BD414" t="str">
        <f>IF(NOT(ISBLANK(Sheet1!BG416)),Sheet1!BG416,"")</f>
        <v/>
      </c>
      <c r="BE414" t="str">
        <f>IF(NOT(ISBLANK(Sheet1!BI416)),TEXT(Sheet1!BI416,"hh:mm"),"")</f>
        <v>05:30</v>
      </c>
      <c r="BF414" t="str">
        <f>IF(NOT(ISBLANK(Sheet1!BJ416)),TEXT(Sheet1!BJ416,"hh:mm"),"")</f>
        <v>02:45</v>
      </c>
      <c r="BG414" t="str">
        <f>IF(NOT(ISBLANK(Sheet1!BK416)),Sheet1!BK416,"")</f>
        <v/>
      </c>
      <c r="BH414" t="str">
        <f>IF(NOT(ISBLANK(Sheet1!BL416)),Sheet1!BL416,"")</f>
        <v/>
      </c>
      <c r="BI414" t="str">
        <f>IF(NOT(ISBLANK(Sheet1!BM416)),Sheet1!BM416,"")</f>
        <v/>
      </c>
      <c r="BJ414" t="str">
        <f>IF(NOT(ISBLANK(Sheet1!BN416)),Sheet1!BN416,"")</f>
        <v/>
      </c>
      <c r="BK414" t="str">
        <f>IF(NOT(ISBLANK(Sheet1!BO416)),Sheet1!BO416,"")</f>
        <v/>
      </c>
      <c r="BL414" t="str">
        <f>IF(NOT(ISBLANK(Sheet1!BP416)),Sheet1!BP416,"")</f>
        <v/>
      </c>
      <c r="BM414">
        <f t="shared" si="6"/>
        <v>80</v>
      </c>
    </row>
    <row r="415" spans="1:65">
      <c r="A415">
        <f>Sheet1!A417</f>
        <v>414</v>
      </c>
      <c r="B415" t="str">
        <f>Sheet1!B417</f>
        <v>None</v>
      </c>
      <c r="C415">
        <f>Sheet1!C417</f>
        <v>38.384920000000001</v>
      </c>
      <c r="D415">
        <f>Sheet1!D417</f>
        <v>-104.64614</v>
      </c>
      <c r="E415" t="str">
        <f>Sheet1!E417</f>
        <v>Blazing Trail Dr</v>
      </c>
      <c r="F415" s="8">
        <f>Sheet1!F417</f>
        <v>45197</v>
      </c>
      <c r="G415" s="8">
        <f>Sheet1!G417</f>
        <v>45204</v>
      </c>
      <c r="H415" t="str">
        <f>Sheet1!H417</f>
        <v>Purcell Blvd</v>
      </c>
      <c r="I415">
        <f>Sheet1!I417</f>
        <v>46</v>
      </c>
      <c r="J415" t="str">
        <f>Sheet1!L417</f>
        <v>Purcell Blvd</v>
      </c>
      <c r="K415">
        <f>Sheet1!M417</f>
        <v>47</v>
      </c>
      <c r="L415">
        <f>IF(NOT(ISBLANK(Sheet1!P417)),Sheet1!P417,"")</f>
        <v>93</v>
      </c>
      <c r="M415" t="str">
        <f>IF(NOT(ISBLANK(Sheet1!Q417)),Sheet1!Q417,"")</f>
        <v/>
      </c>
      <c r="N415" s="13">
        <f>IF(NOT(ISBLANK(Sheet1!S417)),Sheet1!S417,"")</f>
        <v>30</v>
      </c>
      <c r="O415" t="str">
        <f>IF(NOT(ISBLANK(Sheet1!T417)),Sheet1!T417,"")</f>
        <v/>
      </c>
      <c r="P415" s="13">
        <f>IF(NOT(ISBLANK(Sheet1!V417)),Sheet1!V417,"")</f>
        <v>30</v>
      </c>
      <c r="Q415" t="str">
        <f>IF(NOT(ISBLANK(Sheet1!W417)),Sheet1!W417,"")</f>
        <v/>
      </c>
      <c r="R415" t="str">
        <f>IF(NOT(ISBLANK(Sheet1!J417)),TEXT(Sheet1!J417,"hh:mm"),"")</f>
        <v>07:45</v>
      </c>
      <c r="S415" t="str">
        <f>IF(NOT(ISBLANK(Sheet1!K417)),TEXT(Sheet1!K417,"hh:mm"),"")</f>
        <v>03:15</v>
      </c>
      <c r="T415" t="str">
        <f>IF(NOT(ISBLANK(Sheet1!N417)),TEXT(Sheet1!N417,"hh:mm"),"")</f>
        <v>06:15</v>
      </c>
      <c r="U415" t="str">
        <f>IF(NOT(ISBLANK(Sheet1!O417)),TEXT(Sheet1!O417,"hh:mm"),"")</f>
        <v>03:45</v>
      </c>
      <c r="V415">
        <f>IF(NOT(ISBLANK(Sheet1!X417)),Sheet1!X417,"")</f>
        <v>634</v>
      </c>
      <c r="W415">
        <f>IF(NOT(ISBLANK(Sheet1!Y417)),Sheet1!Y417,"")</f>
        <v>5</v>
      </c>
      <c r="X415">
        <f>IF(NOT(ISBLANK(Sheet1!Z417)),Sheet1!Z417,"")</f>
        <v>0.8</v>
      </c>
      <c r="Y415">
        <f>IF(NOT(ISBLANK(Sheet1!AA417)),Sheet1!AA417,"")</f>
        <v>342</v>
      </c>
      <c r="Z415">
        <f>IF(NOT(ISBLANK(Sheet1!AB417)),Sheet1!AB417,"")</f>
        <v>53.9</v>
      </c>
      <c r="AA415">
        <f>IF(NOT(ISBLANK(Sheet1!AC417)),Sheet1!AC417,"")</f>
        <v>147</v>
      </c>
      <c r="AB415">
        <f>IF(NOT(ISBLANK(Sheet1!AD417)),Sheet1!AD417,"")</f>
        <v>23.2</v>
      </c>
      <c r="AC415">
        <f>IF(NOT(ISBLANK(Sheet1!AE417)),Sheet1!AE417,"")</f>
        <v>0</v>
      </c>
      <c r="AD415">
        <f>IF(NOT(ISBLANK(Sheet1!AF417)),Sheet1!AF417,"")</f>
        <v>0</v>
      </c>
      <c r="AE415">
        <f>IF(NOT(ISBLANK(Sheet1!AG417)),Sheet1!AG417,"")</f>
        <v>131</v>
      </c>
      <c r="AF415">
        <f>IF(NOT(ISBLANK(Sheet1!AH417)),Sheet1!AH417,"")</f>
        <v>20.7</v>
      </c>
      <c r="AG415">
        <f>IF(NOT(ISBLANK(Sheet1!AI417)),Sheet1!AI417,"")</f>
        <v>2</v>
      </c>
      <c r="AH415">
        <f>IF(NOT(ISBLANK(Sheet1!AJ417)),Sheet1!AJ417,"")</f>
        <v>0.3</v>
      </c>
      <c r="AI415">
        <f>IF(NOT(ISBLANK(Sheet1!AK417)),Sheet1!AK417,"")</f>
        <v>0</v>
      </c>
      <c r="AJ415">
        <f>IF(NOT(ISBLANK(Sheet1!AL417)),Sheet1!AL417,"")</f>
        <v>0</v>
      </c>
      <c r="AK415">
        <f>IF(NOT(ISBLANK(Sheet1!AM417)),Sheet1!AM417,"")</f>
        <v>7</v>
      </c>
      <c r="AL415">
        <f>IF(NOT(ISBLANK(Sheet1!AN417)),Sheet1!AN417,"")</f>
        <v>1.1000000000000001</v>
      </c>
      <c r="AM415">
        <f>IF(NOT(ISBLANK(Sheet1!AO417)),Sheet1!AO417,"")</f>
        <v>0</v>
      </c>
      <c r="AN415">
        <f>IF(NOT(ISBLANK(Sheet1!AP417)),Sheet1!AP417,"")</f>
        <v>0</v>
      </c>
      <c r="AO415">
        <f>IF(NOT(ISBLANK(Sheet1!AQ417)),Sheet1!AQ417,"")</f>
        <v>0</v>
      </c>
      <c r="AP415">
        <f>IF(NOT(ISBLANK(Sheet1!AR417)),Sheet1!AR417,"")</f>
        <v>0</v>
      </c>
      <c r="AQ415">
        <f>IF(NOT(ISBLANK(Sheet1!AS417)),Sheet1!AS417,"")</f>
        <v>0</v>
      </c>
      <c r="AR415">
        <f>IF(NOT(ISBLANK(Sheet1!AT417)),Sheet1!AT417,"")</f>
        <v>0</v>
      </c>
      <c r="AS415">
        <f>IF(NOT(ISBLANK(Sheet1!AU417)),Sheet1!AU417,"")</f>
        <v>0</v>
      </c>
      <c r="AT415">
        <f>IF(NOT(ISBLANK(Sheet1!AV417)),Sheet1!AV417,"")</f>
        <v>0</v>
      </c>
      <c r="AU415">
        <f>IF(NOT(ISBLANK(Sheet1!AW417)),Sheet1!AW417,"")</f>
        <v>0</v>
      </c>
      <c r="AV415">
        <f>IF(NOT(ISBLANK(Sheet1!AX417)),Sheet1!AX417,"")</f>
        <v>0</v>
      </c>
      <c r="AW415" t="str">
        <f>IF(NOT(ISBLANK(Sheet1!AZ417)),TEXT(Sheet1!AZ417,"hh:mm"),"")</f>
        <v>07:45</v>
      </c>
      <c r="AX415" t="str">
        <f>IF(NOT(ISBLANK(Sheet1!BA417)),TEXT(Sheet1!BA417,"hh:mm"),"")</f>
        <v>03:15</v>
      </c>
      <c r="AY415" t="str">
        <f>IF(NOT(ISBLANK(Sheet1!BB417)),Sheet1!BB417,"")</f>
        <v/>
      </c>
      <c r="AZ415" t="str">
        <f>IF(NOT(ISBLANK(Sheet1!BC417)),Sheet1!BC417,"")</f>
        <v/>
      </c>
      <c r="BA415" t="str">
        <f>IF(NOT(ISBLANK(Sheet1!BD417)),Sheet1!BD417,"")</f>
        <v/>
      </c>
      <c r="BB415" t="str">
        <f>IF(NOT(ISBLANK(Sheet1!BE417)),Sheet1!BE417,"")</f>
        <v/>
      </c>
      <c r="BC415" t="str">
        <f>IF(NOT(ISBLANK(Sheet1!BF417)),Sheet1!BF417,"")</f>
        <v/>
      </c>
      <c r="BD415" t="str">
        <f>IF(NOT(ISBLANK(Sheet1!BG417)),Sheet1!BG417,"")</f>
        <v/>
      </c>
      <c r="BE415" t="str">
        <f>IF(NOT(ISBLANK(Sheet1!BI417)),TEXT(Sheet1!BI417,"hh:mm"),"")</f>
        <v>06:15</v>
      </c>
      <c r="BF415" t="str">
        <f>IF(NOT(ISBLANK(Sheet1!BJ417)),TEXT(Sheet1!BJ417,"hh:mm"),"")</f>
        <v>03:45</v>
      </c>
      <c r="BG415" t="str">
        <f>IF(NOT(ISBLANK(Sheet1!BK417)),Sheet1!BK417,"")</f>
        <v/>
      </c>
      <c r="BH415" t="str">
        <f>IF(NOT(ISBLANK(Sheet1!BL417)),Sheet1!BL417,"")</f>
        <v/>
      </c>
      <c r="BI415" t="str">
        <f>IF(NOT(ISBLANK(Sheet1!BM417)),Sheet1!BM417,"")</f>
        <v/>
      </c>
      <c r="BJ415" t="str">
        <f>IF(NOT(ISBLANK(Sheet1!BN417)),Sheet1!BN417,"")</f>
        <v/>
      </c>
      <c r="BK415" t="str">
        <f>IF(NOT(ISBLANK(Sheet1!BO417)),Sheet1!BO417,"")</f>
        <v/>
      </c>
      <c r="BL415" t="str">
        <f>IF(NOT(ISBLANK(Sheet1!BP417)),Sheet1!BP417,"")</f>
        <v/>
      </c>
      <c r="BM415">
        <f t="shared" si="6"/>
        <v>93</v>
      </c>
    </row>
    <row r="416" spans="1:65">
      <c r="A416">
        <f>Sheet1!A418</f>
        <v>415</v>
      </c>
      <c r="B416" t="str">
        <f>Sheet1!B418</f>
        <v>None</v>
      </c>
      <c r="C416">
        <f>Sheet1!C418</f>
        <v>38.382778000000002</v>
      </c>
      <c r="D416">
        <f>Sheet1!D418</f>
        <v>-104.64486100000001</v>
      </c>
      <c r="E416" t="str">
        <f>Sheet1!E418</f>
        <v>Tioga Ln</v>
      </c>
      <c r="F416" s="8">
        <f>Sheet1!F418</f>
        <v>45197</v>
      </c>
      <c r="G416" s="8">
        <f>Sheet1!G418</f>
        <v>45204</v>
      </c>
      <c r="H416" t="str">
        <f>Sheet1!H418</f>
        <v>Blazing Trail Dr</v>
      </c>
      <c r="I416">
        <f>Sheet1!I418</f>
        <v>15</v>
      </c>
      <c r="J416" t="str">
        <f>Sheet1!L418</f>
        <v>Blazing Trail Dr</v>
      </c>
      <c r="K416">
        <f>Sheet1!M418</f>
        <v>16</v>
      </c>
      <c r="L416">
        <f>IF(NOT(ISBLANK(Sheet1!P418)),Sheet1!P418,"")</f>
        <v>31</v>
      </c>
      <c r="M416" t="str">
        <f>IF(NOT(ISBLANK(Sheet1!Q418)),Sheet1!Q418,"")</f>
        <v/>
      </c>
      <c r="N416" s="13">
        <f>IF(NOT(ISBLANK(Sheet1!S418)),Sheet1!S418,"")</f>
        <v>30</v>
      </c>
      <c r="O416" t="str">
        <f>IF(NOT(ISBLANK(Sheet1!T418)),Sheet1!T418,"")</f>
        <v/>
      </c>
      <c r="P416" s="13">
        <f>IF(NOT(ISBLANK(Sheet1!V418)),Sheet1!V418,"")</f>
        <v>30</v>
      </c>
      <c r="Q416" t="str">
        <f>IF(NOT(ISBLANK(Sheet1!W418)),Sheet1!W418,"")</f>
        <v/>
      </c>
      <c r="R416" t="str">
        <f>IF(NOT(ISBLANK(Sheet1!J418)),TEXT(Sheet1!J418,"hh:mm"),"")</f>
        <v>06:45</v>
      </c>
      <c r="S416" t="str">
        <f>IF(NOT(ISBLANK(Sheet1!K418)),TEXT(Sheet1!K418,"hh:mm"),"")</f>
        <v>02:00</v>
      </c>
      <c r="T416" t="str">
        <f>IF(NOT(ISBLANK(Sheet1!N418)),TEXT(Sheet1!N418,"hh:mm"),"")</f>
        <v>10:15</v>
      </c>
      <c r="U416" t="str">
        <f>IF(NOT(ISBLANK(Sheet1!O418)),TEXT(Sheet1!O418,"hh:mm"),"")</f>
        <v>12:15</v>
      </c>
      <c r="V416">
        <f>IF(NOT(ISBLANK(Sheet1!X418)),Sheet1!X418,"")</f>
        <v>203</v>
      </c>
      <c r="W416">
        <f>IF(NOT(ISBLANK(Sheet1!Y418)),Sheet1!Y418,"")</f>
        <v>7</v>
      </c>
      <c r="X416">
        <f>IF(NOT(ISBLANK(Sheet1!Z418)),Sheet1!Z418,"")</f>
        <v>3.4</v>
      </c>
      <c r="Y416">
        <f>IF(NOT(ISBLANK(Sheet1!AA418)),Sheet1!AA418,"")</f>
        <v>98</v>
      </c>
      <c r="Z416">
        <f>IF(NOT(ISBLANK(Sheet1!AB418)),Sheet1!AB418,"")</f>
        <v>48.3</v>
      </c>
      <c r="AA416">
        <f>IF(NOT(ISBLANK(Sheet1!AC418)),Sheet1!AC418,"")</f>
        <v>43</v>
      </c>
      <c r="AB416">
        <f>IF(NOT(ISBLANK(Sheet1!AD418)),Sheet1!AD418,"")</f>
        <v>21.2</v>
      </c>
      <c r="AC416">
        <f>IF(NOT(ISBLANK(Sheet1!AE418)),Sheet1!AE418,"")</f>
        <v>0</v>
      </c>
      <c r="AD416">
        <f>IF(NOT(ISBLANK(Sheet1!AF418)),Sheet1!AF418,"")</f>
        <v>0</v>
      </c>
      <c r="AE416">
        <f>IF(NOT(ISBLANK(Sheet1!AG418)),Sheet1!AG418,"")</f>
        <v>48</v>
      </c>
      <c r="AF416">
        <f>IF(NOT(ISBLANK(Sheet1!AH418)),Sheet1!AH418,"")</f>
        <v>23.6</v>
      </c>
      <c r="AG416">
        <f>IF(NOT(ISBLANK(Sheet1!AI418)),Sheet1!AI418,"")</f>
        <v>2</v>
      </c>
      <c r="AH416">
        <f>IF(NOT(ISBLANK(Sheet1!AJ418)),Sheet1!AJ418,"")</f>
        <v>1</v>
      </c>
      <c r="AI416">
        <f>IF(NOT(ISBLANK(Sheet1!AK418)),Sheet1!AK418,"")</f>
        <v>0</v>
      </c>
      <c r="AJ416">
        <f>IF(NOT(ISBLANK(Sheet1!AL418)),Sheet1!AL418,"")</f>
        <v>0</v>
      </c>
      <c r="AK416">
        <f>IF(NOT(ISBLANK(Sheet1!AM418)),Sheet1!AM418,"")</f>
        <v>5</v>
      </c>
      <c r="AL416">
        <f>IF(NOT(ISBLANK(Sheet1!AN418)),Sheet1!AN418,"")</f>
        <v>2.5</v>
      </c>
      <c r="AM416">
        <f>IF(NOT(ISBLANK(Sheet1!AO418)),Sheet1!AO418,"")</f>
        <v>0</v>
      </c>
      <c r="AN416">
        <f>IF(NOT(ISBLANK(Sheet1!AP418)),Sheet1!AP418,"")</f>
        <v>0</v>
      </c>
      <c r="AO416">
        <f>IF(NOT(ISBLANK(Sheet1!AQ418)),Sheet1!AQ418,"")</f>
        <v>0</v>
      </c>
      <c r="AP416">
        <f>IF(NOT(ISBLANK(Sheet1!AR418)),Sheet1!AR418,"")</f>
        <v>0</v>
      </c>
      <c r="AQ416">
        <f>IF(NOT(ISBLANK(Sheet1!AS418)),Sheet1!AS418,"")</f>
        <v>0</v>
      </c>
      <c r="AR416">
        <f>IF(NOT(ISBLANK(Sheet1!AT418)),Sheet1!AT418,"")</f>
        <v>0</v>
      </c>
      <c r="AS416">
        <f>IF(NOT(ISBLANK(Sheet1!AU418)),Sheet1!AU418,"")</f>
        <v>0</v>
      </c>
      <c r="AT416">
        <f>IF(NOT(ISBLANK(Sheet1!AV418)),Sheet1!AV418,"")</f>
        <v>0</v>
      </c>
      <c r="AU416">
        <f>IF(NOT(ISBLANK(Sheet1!AW418)),Sheet1!AW418,"")</f>
        <v>0</v>
      </c>
      <c r="AV416">
        <f>IF(NOT(ISBLANK(Sheet1!AX418)),Sheet1!AX418,"")</f>
        <v>0</v>
      </c>
      <c r="AW416" t="str">
        <f>IF(NOT(ISBLANK(Sheet1!AZ418)),TEXT(Sheet1!AZ418,"hh:mm"),"")</f>
        <v>06:45</v>
      </c>
      <c r="AX416" t="str">
        <f>IF(NOT(ISBLANK(Sheet1!BA418)),TEXT(Sheet1!BA418,"hh:mm"),"")</f>
        <v>02:00</v>
      </c>
      <c r="AY416" t="str">
        <f>IF(NOT(ISBLANK(Sheet1!BB418)),Sheet1!BB418,"")</f>
        <v/>
      </c>
      <c r="AZ416" t="str">
        <f>IF(NOT(ISBLANK(Sheet1!BC418)),Sheet1!BC418,"")</f>
        <v/>
      </c>
      <c r="BA416" t="str">
        <f>IF(NOT(ISBLANK(Sheet1!BD418)),Sheet1!BD418,"")</f>
        <v/>
      </c>
      <c r="BB416" t="str">
        <f>IF(NOT(ISBLANK(Sheet1!BE418)),Sheet1!BE418,"")</f>
        <v/>
      </c>
      <c r="BC416" t="str">
        <f>IF(NOT(ISBLANK(Sheet1!BF418)),Sheet1!BF418,"")</f>
        <v/>
      </c>
      <c r="BD416" t="str">
        <f>IF(NOT(ISBLANK(Sheet1!BG418)),Sheet1!BG418,"")</f>
        <v/>
      </c>
      <c r="BE416" t="str">
        <f>IF(NOT(ISBLANK(Sheet1!BI418)),TEXT(Sheet1!BI418,"hh:mm"),"")</f>
        <v>10:15</v>
      </c>
      <c r="BF416" t="str">
        <f>IF(NOT(ISBLANK(Sheet1!BJ418)),TEXT(Sheet1!BJ418,"hh:mm"),"")</f>
        <v>12:15</v>
      </c>
      <c r="BG416" t="str">
        <f>IF(NOT(ISBLANK(Sheet1!BK418)),Sheet1!BK418,"")</f>
        <v/>
      </c>
      <c r="BH416" t="str">
        <f>IF(NOT(ISBLANK(Sheet1!BL418)),Sheet1!BL418,"")</f>
        <v/>
      </c>
      <c r="BI416" t="str">
        <f>IF(NOT(ISBLANK(Sheet1!BM418)),Sheet1!BM418,"")</f>
        <v/>
      </c>
      <c r="BJ416" t="str">
        <f>IF(NOT(ISBLANK(Sheet1!BN418)),Sheet1!BN418,"")</f>
        <v/>
      </c>
      <c r="BK416" t="str">
        <f>IF(NOT(ISBLANK(Sheet1!BO418)),Sheet1!BO418,"")</f>
        <v/>
      </c>
      <c r="BL416" t="str">
        <f>IF(NOT(ISBLANK(Sheet1!BP418)),Sheet1!BP418,"")</f>
        <v/>
      </c>
      <c r="BM416">
        <f t="shared" si="6"/>
        <v>31</v>
      </c>
    </row>
    <row r="417" spans="1:65">
      <c r="A417">
        <f>Sheet1!A419</f>
        <v>416</v>
      </c>
      <c r="B417" t="str">
        <f>Sheet1!B419</f>
        <v>None</v>
      </c>
      <c r="C417">
        <f>Sheet1!C419</f>
        <v>38.394582999999997</v>
      </c>
      <c r="D417">
        <f>Sheet1!D419</f>
        <v>-104.658694</v>
      </c>
      <c r="E417" t="str">
        <f>Sheet1!E419</f>
        <v>N Will Rogers Dr D5t</v>
      </c>
      <c r="F417" s="8">
        <f>Sheet1!F419</f>
        <v>45202</v>
      </c>
      <c r="G417" s="8">
        <f>Sheet1!G419</f>
        <v>45209</v>
      </c>
      <c r="H417" t="str">
        <f>Sheet1!H419</f>
        <v>Buckboard Dr</v>
      </c>
      <c r="I417">
        <f>Sheet1!I419</f>
        <v>18</v>
      </c>
      <c r="J417" t="str">
        <f>Sheet1!L419</f>
        <v>Buckboard Dr</v>
      </c>
      <c r="K417">
        <f>Sheet1!M419</f>
        <v>21</v>
      </c>
      <c r="L417">
        <f>IF(NOT(ISBLANK(Sheet1!P419)),Sheet1!P419,"")</f>
        <v>39</v>
      </c>
      <c r="M417" t="str">
        <f>IF(NOT(ISBLANK(Sheet1!Q419)),Sheet1!Q419,"")</f>
        <v/>
      </c>
      <c r="N417" s="13">
        <f>IF(NOT(ISBLANK(Sheet1!S419)),Sheet1!S419,"")</f>
        <v>30</v>
      </c>
      <c r="O417" t="str">
        <f>IF(NOT(ISBLANK(Sheet1!T419)),Sheet1!T419,"")</f>
        <v/>
      </c>
      <c r="P417" s="13">
        <f>IF(NOT(ISBLANK(Sheet1!V419)),Sheet1!V419,"")</f>
        <v>30</v>
      </c>
      <c r="Q417" t="str">
        <f>IF(NOT(ISBLANK(Sheet1!W419)),Sheet1!W419,"")</f>
        <v/>
      </c>
      <c r="R417" t="str">
        <f>IF(NOT(ISBLANK(Sheet1!J419)),TEXT(Sheet1!J419,"hh:mm"),"")</f>
        <v>10:45</v>
      </c>
      <c r="S417" t="str">
        <f>IF(NOT(ISBLANK(Sheet1!K419)),TEXT(Sheet1!K419,"hh:mm"),"")</f>
        <v>02:00</v>
      </c>
      <c r="T417" t="str">
        <f>IF(NOT(ISBLANK(Sheet1!N419)),TEXT(Sheet1!N419,"hh:mm"),"")</f>
        <v>06:30</v>
      </c>
      <c r="U417" t="str">
        <f>IF(NOT(ISBLANK(Sheet1!O419)),TEXT(Sheet1!O419,"hh:mm"),"")</f>
        <v>02:15</v>
      </c>
      <c r="V417">
        <f>IF(NOT(ISBLANK(Sheet1!X419)),Sheet1!X419,"")</f>
        <v>272</v>
      </c>
      <c r="W417">
        <f>IF(NOT(ISBLANK(Sheet1!Y419)),Sheet1!Y419,"")</f>
        <v>0</v>
      </c>
      <c r="X417">
        <f>IF(NOT(ISBLANK(Sheet1!Z419)),Sheet1!Z419,"")</f>
        <v>0</v>
      </c>
      <c r="Y417">
        <f>IF(NOT(ISBLANK(Sheet1!AA419)),Sheet1!AA419,"")</f>
        <v>96</v>
      </c>
      <c r="Z417">
        <f>IF(NOT(ISBLANK(Sheet1!AB419)),Sheet1!AB419,"")</f>
        <v>35.299999999999997</v>
      </c>
      <c r="AA417">
        <f>IF(NOT(ISBLANK(Sheet1!AC419)),Sheet1!AC419,"")</f>
        <v>92</v>
      </c>
      <c r="AB417">
        <f>IF(NOT(ISBLANK(Sheet1!AD419)),Sheet1!AD419,"")</f>
        <v>33.799999999999997</v>
      </c>
      <c r="AC417">
        <f>IF(NOT(ISBLANK(Sheet1!AE419)),Sheet1!AE419,"")</f>
        <v>13</v>
      </c>
      <c r="AD417">
        <f>IF(NOT(ISBLANK(Sheet1!AF419)),Sheet1!AF419,"")</f>
        <v>4.8</v>
      </c>
      <c r="AE417">
        <f>IF(NOT(ISBLANK(Sheet1!AG419)),Sheet1!AG419,"")</f>
        <v>62</v>
      </c>
      <c r="AF417">
        <f>IF(NOT(ISBLANK(Sheet1!AH419)),Sheet1!AH419,"")</f>
        <v>22.8</v>
      </c>
      <c r="AG417">
        <f>IF(NOT(ISBLANK(Sheet1!AI419)),Sheet1!AI419,"")</f>
        <v>5</v>
      </c>
      <c r="AH417">
        <f>IF(NOT(ISBLANK(Sheet1!AJ419)),Sheet1!AJ419,"")</f>
        <v>1.8</v>
      </c>
      <c r="AI417">
        <f>IF(NOT(ISBLANK(Sheet1!AK419)),Sheet1!AK419,"")</f>
        <v>0</v>
      </c>
      <c r="AJ417">
        <f>IF(NOT(ISBLANK(Sheet1!AL419)),Sheet1!AL419,"")</f>
        <v>0</v>
      </c>
      <c r="AK417">
        <f>IF(NOT(ISBLANK(Sheet1!AM419)),Sheet1!AM419,"")</f>
        <v>4</v>
      </c>
      <c r="AL417">
        <f>IF(NOT(ISBLANK(Sheet1!AN419)),Sheet1!AN419,"")</f>
        <v>1.5</v>
      </c>
      <c r="AM417">
        <f>IF(NOT(ISBLANK(Sheet1!AO419)),Sheet1!AO419,"")</f>
        <v>0</v>
      </c>
      <c r="AN417">
        <f>IF(NOT(ISBLANK(Sheet1!AP419)),Sheet1!AP419,"")</f>
        <v>0</v>
      </c>
      <c r="AO417">
        <f>IF(NOT(ISBLANK(Sheet1!AQ419)),Sheet1!AQ419,"")</f>
        <v>0</v>
      </c>
      <c r="AP417">
        <f>IF(NOT(ISBLANK(Sheet1!AR419)),Sheet1!AR419,"")</f>
        <v>0</v>
      </c>
      <c r="AQ417">
        <f>IF(NOT(ISBLANK(Sheet1!AS419)),Sheet1!AS419,"")</f>
        <v>0</v>
      </c>
      <c r="AR417">
        <f>IF(NOT(ISBLANK(Sheet1!AT419)),Sheet1!AT419,"")</f>
        <v>0</v>
      </c>
      <c r="AS417">
        <f>IF(NOT(ISBLANK(Sheet1!AU419)),Sheet1!AU419,"")</f>
        <v>0</v>
      </c>
      <c r="AT417">
        <f>IF(NOT(ISBLANK(Sheet1!AV419)),Sheet1!AV419,"")</f>
        <v>0</v>
      </c>
      <c r="AU417">
        <f>IF(NOT(ISBLANK(Sheet1!AW419)),Sheet1!AW419,"")</f>
        <v>0</v>
      </c>
      <c r="AV417">
        <f>IF(NOT(ISBLANK(Sheet1!AX419)),Sheet1!AX419,"")</f>
        <v>0</v>
      </c>
      <c r="AW417" t="str">
        <f>IF(NOT(ISBLANK(Sheet1!AZ419)),TEXT(Sheet1!AZ419,"hh:mm"),"")</f>
        <v>10:45</v>
      </c>
      <c r="AX417" t="str">
        <f>IF(NOT(ISBLANK(Sheet1!BA419)),TEXT(Sheet1!BA419,"hh:mm"),"")</f>
        <v>02:00</v>
      </c>
      <c r="AY417" t="str">
        <f>IF(NOT(ISBLANK(Sheet1!BB419)),Sheet1!BB419,"")</f>
        <v/>
      </c>
      <c r="AZ417" t="str">
        <f>IF(NOT(ISBLANK(Sheet1!BC419)),Sheet1!BC419,"")</f>
        <v/>
      </c>
      <c r="BA417" t="str">
        <f>IF(NOT(ISBLANK(Sheet1!BD419)),Sheet1!BD419,"")</f>
        <v/>
      </c>
      <c r="BB417" t="str">
        <f>IF(NOT(ISBLANK(Sheet1!BE419)),Sheet1!BE419,"")</f>
        <v/>
      </c>
      <c r="BC417" t="str">
        <f>IF(NOT(ISBLANK(Sheet1!BF419)),Sheet1!BF419,"")</f>
        <v/>
      </c>
      <c r="BD417" t="str">
        <f>IF(NOT(ISBLANK(Sheet1!BG419)),Sheet1!BG419,"")</f>
        <v/>
      </c>
      <c r="BE417" t="str">
        <f>IF(NOT(ISBLANK(Sheet1!BI419)),TEXT(Sheet1!BI419,"hh:mm"),"")</f>
        <v>06:30</v>
      </c>
      <c r="BF417" t="str">
        <f>IF(NOT(ISBLANK(Sheet1!BJ419)),TEXT(Sheet1!BJ419,"hh:mm"),"")</f>
        <v>02:15</v>
      </c>
      <c r="BG417" t="str">
        <f>IF(NOT(ISBLANK(Sheet1!BK419)),Sheet1!BK419,"")</f>
        <v/>
      </c>
      <c r="BH417" t="str">
        <f>IF(NOT(ISBLANK(Sheet1!BL419)),Sheet1!BL419,"")</f>
        <v/>
      </c>
      <c r="BI417" t="str">
        <f>IF(NOT(ISBLANK(Sheet1!BM419)),Sheet1!BM419,"")</f>
        <v/>
      </c>
      <c r="BJ417" t="str">
        <f>IF(NOT(ISBLANK(Sheet1!BN419)),Sheet1!BN419,"")</f>
        <v/>
      </c>
      <c r="BK417" t="str">
        <f>IF(NOT(ISBLANK(Sheet1!BO419)),Sheet1!BO419,"")</f>
        <v/>
      </c>
      <c r="BL417" t="str">
        <f>IF(NOT(ISBLANK(Sheet1!BP419)),Sheet1!BP419,"")</f>
        <v/>
      </c>
      <c r="BM417">
        <f t="shared" si="6"/>
        <v>39</v>
      </c>
    </row>
    <row r="418" spans="1:65">
      <c r="A418">
        <f>Sheet1!A420</f>
        <v>417</v>
      </c>
      <c r="B418" t="str">
        <f>Sheet1!B420</f>
        <v>None</v>
      </c>
      <c r="C418">
        <f>Sheet1!C420</f>
        <v>38.392055999999997</v>
      </c>
      <c r="D418">
        <f>Sheet1!D420</f>
        <v>-104.654833</v>
      </c>
      <c r="E418" t="str">
        <f>Sheet1!E420</f>
        <v>E Buffalo Ln</v>
      </c>
      <c r="F418" s="8">
        <f>Sheet1!F420</f>
        <v>45202</v>
      </c>
      <c r="G418" s="8">
        <f>Sheet1!G420</f>
        <v>45209</v>
      </c>
      <c r="H418" t="str">
        <f>Sheet1!H420</f>
        <v>Buckboard Dr</v>
      </c>
      <c r="I418">
        <f>Sheet1!I420</f>
        <v>4</v>
      </c>
      <c r="J418" t="str">
        <f>Sheet1!L420</f>
        <v>Buckboard Dr</v>
      </c>
      <c r="K418">
        <f>Sheet1!M420</f>
        <v>4</v>
      </c>
      <c r="L418">
        <f>IF(NOT(ISBLANK(Sheet1!P420)),Sheet1!P420,"")</f>
        <v>8</v>
      </c>
      <c r="M418" t="str">
        <f>IF(NOT(ISBLANK(Sheet1!Q420)),Sheet1!Q420,"")</f>
        <v/>
      </c>
      <c r="N418" s="13">
        <f>IF(NOT(ISBLANK(Sheet1!S420)),Sheet1!S420,"")</f>
        <v>30</v>
      </c>
      <c r="O418" t="str">
        <f>IF(NOT(ISBLANK(Sheet1!T420)),Sheet1!T420,"")</f>
        <v/>
      </c>
      <c r="P418" s="13">
        <f>IF(NOT(ISBLANK(Sheet1!V420)),Sheet1!V420,"")</f>
        <v>30</v>
      </c>
      <c r="Q418" t="str">
        <f>IF(NOT(ISBLANK(Sheet1!W420)),Sheet1!W420,"")</f>
        <v/>
      </c>
      <c r="R418" t="str">
        <f>IF(NOT(ISBLANK(Sheet1!J420)),TEXT(Sheet1!J420,"hh:mm"),"")</f>
        <v>08:45</v>
      </c>
      <c r="S418" t="str">
        <f>IF(NOT(ISBLANK(Sheet1!K420)),TEXT(Sheet1!K420,"hh:mm"),"")</f>
        <v>01:45</v>
      </c>
      <c r="T418" t="str">
        <f>IF(NOT(ISBLANK(Sheet1!N420)),TEXT(Sheet1!N420,"hh:mm"),"")</f>
        <v>05:00</v>
      </c>
      <c r="U418" t="str">
        <f>IF(NOT(ISBLANK(Sheet1!O420)),TEXT(Sheet1!O420,"hh:mm"),"")</f>
        <v>01:45</v>
      </c>
      <c r="V418">
        <f>IF(NOT(ISBLANK(Sheet1!X420)),Sheet1!X420,"")</f>
        <v>50</v>
      </c>
      <c r="W418">
        <f>IF(NOT(ISBLANK(Sheet1!Y420)),Sheet1!Y420,"")</f>
        <v>0</v>
      </c>
      <c r="X418">
        <f>IF(NOT(ISBLANK(Sheet1!Z420)),Sheet1!Z420,"")</f>
        <v>0</v>
      </c>
      <c r="Y418">
        <f>IF(NOT(ISBLANK(Sheet1!AA420)),Sheet1!AA420,"")</f>
        <v>32</v>
      </c>
      <c r="Z418">
        <f>IF(NOT(ISBLANK(Sheet1!AB420)),Sheet1!AB420,"")</f>
        <v>64</v>
      </c>
      <c r="AA418">
        <f>IF(NOT(ISBLANK(Sheet1!AC420)),Sheet1!AC420,"")</f>
        <v>6</v>
      </c>
      <c r="AB418">
        <f>IF(NOT(ISBLANK(Sheet1!AD420)),Sheet1!AD420,"")</f>
        <v>12</v>
      </c>
      <c r="AC418">
        <f>IF(NOT(ISBLANK(Sheet1!AE420)),Sheet1!AE420,"")</f>
        <v>0</v>
      </c>
      <c r="AD418">
        <f>IF(NOT(ISBLANK(Sheet1!AF420)),Sheet1!AF420,"")</f>
        <v>0</v>
      </c>
      <c r="AE418">
        <f>IF(NOT(ISBLANK(Sheet1!AG420)),Sheet1!AG420,"")</f>
        <v>9</v>
      </c>
      <c r="AF418">
        <f>IF(NOT(ISBLANK(Sheet1!AH420)),Sheet1!AH420,"")</f>
        <v>18</v>
      </c>
      <c r="AG418">
        <f>IF(NOT(ISBLANK(Sheet1!AI420)),Sheet1!AI420,"")</f>
        <v>1</v>
      </c>
      <c r="AH418">
        <f>IF(NOT(ISBLANK(Sheet1!AJ420)),Sheet1!AJ420,"")</f>
        <v>2</v>
      </c>
      <c r="AI418">
        <f>IF(NOT(ISBLANK(Sheet1!AK420)),Sheet1!AK420,"")</f>
        <v>0</v>
      </c>
      <c r="AJ418">
        <f>IF(NOT(ISBLANK(Sheet1!AL420)),Sheet1!AL420,"")</f>
        <v>0</v>
      </c>
      <c r="AK418">
        <f>IF(NOT(ISBLANK(Sheet1!AM420)),Sheet1!AM420,"")</f>
        <v>2</v>
      </c>
      <c r="AL418">
        <f>IF(NOT(ISBLANK(Sheet1!AN420)),Sheet1!AN420,"")</f>
        <v>4</v>
      </c>
      <c r="AM418">
        <f>IF(NOT(ISBLANK(Sheet1!AO420)),Sheet1!AO420,"")</f>
        <v>0</v>
      </c>
      <c r="AN418">
        <f>IF(NOT(ISBLANK(Sheet1!AP420)),Sheet1!AP420,"")</f>
        <v>0</v>
      </c>
      <c r="AO418">
        <f>IF(NOT(ISBLANK(Sheet1!AQ420)),Sheet1!AQ420,"")</f>
        <v>0</v>
      </c>
      <c r="AP418">
        <f>IF(NOT(ISBLANK(Sheet1!AR420)),Sheet1!AR420,"")</f>
        <v>0</v>
      </c>
      <c r="AQ418">
        <f>IF(NOT(ISBLANK(Sheet1!AS420)),Sheet1!AS420,"")</f>
        <v>0</v>
      </c>
      <c r="AR418">
        <f>IF(NOT(ISBLANK(Sheet1!AT420)),Sheet1!AT420,"")</f>
        <v>0</v>
      </c>
      <c r="AS418">
        <f>IF(NOT(ISBLANK(Sheet1!AU420)),Sheet1!AU420,"")</f>
        <v>0</v>
      </c>
      <c r="AT418">
        <f>IF(NOT(ISBLANK(Sheet1!AV420)),Sheet1!AV420,"")</f>
        <v>0</v>
      </c>
      <c r="AU418">
        <f>IF(NOT(ISBLANK(Sheet1!AW420)),Sheet1!AW420,"")</f>
        <v>0</v>
      </c>
      <c r="AV418">
        <f>IF(NOT(ISBLANK(Sheet1!AX420)),Sheet1!AX420,"")</f>
        <v>0</v>
      </c>
      <c r="AW418" t="str">
        <f>IF(NOT(ISBLANK(Sheet1!AZ420)),TEXT(Sheet1!AZ420,"hh:mm"),"")</f>
        <v>08:45</v>
      </c>
      <c r="AX418" t="str">
        <f>IF(NOT(ISBLANK(Sheet1!BA420)),TEXT(Sheet1!BA420,"hh:mm"),"")</f>
        <v>01:45</v>
      </c>
      <c r="AY418" t="str">
        <f>IF(NOT(ISBLANK(Sheet1!BB420)),Sheet1!BB420,"")</f>
        <v/>
      </c>
      <c r="AZ418" t="str">
        <f>IF(NOT(ISBLANK(Sheet1!BC420)),Sheet1!BC420,"")</f>
        <v/>
      </c>
      <c r="BA418" t="str">
        <f>IF(NOT(ISBLANK(Sheet1!BD420)),Sheet1!BD420,"")</f>
        <v/>
      </c>
      <c r="BB418" t="str">
        <f>IF(NOT(ISBLANK(Sheet1!BE420)),Sheet1!BE420,"")</f>
        <v/>
      </c>
      <c r="BC418" t="str">
        <f>IF(NOT(ISBLANK(Sheet1!BF420)),Sheet1!BF420,"")</f>
        <v/>
      </c>
      <c r="BD418" t="str">
        <f>IF(NOT(ISBLANK(Sheet1!BG420)),Sheet1!BG420,"")</f>
        <v/>
      </c>
      <c r="BE418" t="str">
        <f>IF(NOT(ISBLANK(Sheet1!BI420)),TEXT(Sheet1!BI420,"hh:mm"),"")</f>
        <v>05:00</v>
      </c>
      <c r="BF418" t="str">
        <f>IF(NOT(ISBLANK(Sheet1!BJ420)),TEXT(Sheet1!BJ420,"hh:mm"),"")</f>
        <v>01:45</v>
      </c>
      <c r="BG418" t="str">
        <f>IF(NOT(ISBLANK(Sheet1!BK420)),Sheet1!BK420,"")</f>
        <v/>
      </c>
      <c r="BH418" t="str">
        <f>IF(NOT(ISBLANK(Sheet1!BL420)),Sheet1!BL420,"")</f>
        <v/>
      </c>
      <c r="BI418" t="str">
        <f>IF(NOT(ISBLANK(Sheet1!BM420)),Sheet1!BM420,"")</f>
        <v/>
      </c>
      <c r="BJ418" t="str">
        <f>IF(NOT(ISBLANK(Sheet1!BN420)),Sheet1!BN420,"")</f>
        <v/>
      </c>
      <c r="BK418" t="str">
        <f>IF(NOT(ISBLANK(Sheet1!BO420)),Sheet1!BO420,"")</f>
        <v/>
      </c>
      <c r="BL418" t="str">
        <f>IF(NOT(ISBLANK(Sheet1!BP420)),Sheet1!BP420,"")</f>
        <v/>
      </c>
      <c r="BM418">
        <f t="shared" si="6"/>
        <v>8</v>
      </c>
    </row>
    <row r="419" spans="1:65">
      <c r="A419">
        <f>Sheet1!A421</f>
        <v>418</v>
      </c>
      <c r="B419" t="str">
        <f>Sheet1!B421</f>
        <v>None</v>
      </c>
      <c r="C419">
        <f>Sheet1!C421</f>
        <v>38.385444</v>
      </c>
      <c r="D419">
        <f>Sheet1!D421</f>
        <v>-104.658861</v>
      </c>
      <c r="E419" t="str">
        <f>Sheet1!E421</f>
        <v>N Will Rogers Dr D4t</v>
      </c>
      <c r="F419" s="8">
        <f>Sheet1!F421</f>
        <v>45202</v>
      </c>
      <c r="G419" s="8">
        <f>Sheet1!G421</f>
        <v>45209</v>
      </c>
      <c r="H419" t="str">
        <f>Sheet1!H421</f>
        <v>Happy Jack Ln</v>
      </c>
      <c r="I419">
        <f>Sheet1!I421</f>
        <v>52</v>
      </c>
      <c r="J419" t="str">
        <f>Sheet1!L421</f>
        <v>Happy Jack Ln</v>
      </c>
      <c r="K419">
        <f>Sheet1!M421</f>
        <v>45</v>
      </c>
      <c r="L419">
        <f>IF(NOT(ISBLANK(Sheet1!P421)),Sheet1!P421,"")</f>
        <v>97</v>
      </c>
      <c r="M419" t="str">
        <f>IF(NOT(ISBLANK(Sheet1!Q421)),Sheet1!Q421,"")</f>
        <v/>
      </c>
      <c r="N419" s="13">
        <f>IF(NOT(ISBLANK(Sheet1!S421)),Sheet1!S421,"")</f>
        <v>30</v>
      </c>
      <c r="O419" t="str">
        <f>IF(NOT(ISBLANK(Sheet1!T421)),Sheet1!T421,"")</f>
        <v/>
      </c>
      <c r="P419" s="13">
        <f>IF(NOT(ISBLANK(Sheet1!V421)),Sheet1!V421,"")</f>
        <v>30</v>
      </c>
      <c r="Q419" t="str">
        <f>IF(NOT(ISBLANK(Sheet1!W421)),Sheet1!W421,"")</f>
        <v/>
      </c>
      <c r="R419" t="str">
        <f>IF(NOT(ISBLANK(Sheet1!J421)),TEXT(Sheet1!J421,"hh:mm"),"")</f>
        <v>06:45</v>
      </c>
      <c r="S419" t="str">
        <f>IF(NOT(ISBLANK(Sheet1!K421)),TEXT(Sheet1!K421,"hh:mm"),"")</f>
        <v>02:45</v>
      </c>
      <c r="T419" t="str">
        <f>IF(NOT(ISBLANK(Sheet1!N421)),TEXT(Sheet1!N421,"hh:mm"),"")</f>
        <v>07:30</v>
      </c>
      <c r="U419" t="str">
        <f>IF(NOT(ISBLANK(Sheet1!O421)),TEXT(Sheet1!O421,"hh:mm"),"")</f>
        <v>05:30</v>
      </c>
      <c r="V419">
        <f>IF(NOT(ISBLANK(Sheet1!X421)),Sheet1!X421,"")</f>
        <v>680</v>
      </c>
      <c r="W419">
        <f>IF(NOT(ISBLANK(Sheet1!Y421)),Sheet1!Y421,"")</f>
        <v>1</v>
      </c>
      <c r="X419">
        <f>IF(NOT(ISBLANK(Sheet1!Z421)),Sheet1!Z421,"")</f>
        <v>0.1</v>
      </c>
      <c r="Y419">
        <f>IF(NOT(ISBLANK(Sheet1!AA421)),Sheet1!AA421,"")</f>
        <v>350</v>
      </c>
      <c r="Z419">
        <f>IF(NOT(ISBLANK(Sheet1!AB421)),Sheet1!AB421,"")</f>
        <v>51.5</v>
      </c>
      <c r="AA419">
        <f>IF(NOT(ISBLANK(Sheet1!AC421)),Sheet1!AC421,"")</f>
        <v>177</v>
      </c>
      <c r="AB419">
        <f>IF(NOT(ISBLANK(Sheet1!AD421)),Sheet1!AD421,"")</f>
        <v>26</v>
      </c>
      <c r="AC419">
        <f>IF(NOT(ISBLANK(Sheet1!AE421)),Sheet1!AE421,"")</f>
        <v>25</v>
      </c>
      <c r="AD419">
        <f>IF(NOT(ISBLANK(Sheet1!AF421)),Sheet1!AF421,"")</f>
        <v>3.7</v>
      </c>
      <c r="AE419">
        <f>IF(NOT(ISBLANK(Sheet1!AG421)),Sheet1!AG421,"")</f>
        <v>105</v>
      </c>
      <c r="AF419">
        <f>IF(NOT(ISBLANK(Sheet1!AH421)),Sheet1!AH421,"")</f>
        <v>15.4</v>
      </c>
      <c r="AG419">
        <f>IF(NOT(ISBLANK(Sheet1!AI421)),Sheet1!AI421,"")</f>
        <v>8</v>
      </c>
      <c r="AH419">
        <f>IF(NOT(ISBLANK(Sheet1!AJ421)),Sheet1!AJ421,"")</f>
        <v>1.2</v>
      </c>
      <c r="AI419">
        <f>IF(NOT(ISBLANK(Sheet1!AK421)),Sheet1!AK421,"")</f>
        <v>0</v>
      </c>
      <c r="AJ419">
        <f>IF(NOT(ISBLANK(Sheet1!AL421)),Sheet1!AL421,"")</f>
        <v>0</v>
      </c>
      <c r="AK419">
        <f>IF(NOT(ISBLANK(Sheet1!AM421)),Sheet1!AM421,"")</f>
        <v>14</v>
      </c>
      <c r="AL419">
        <f>IF(NOT(ISBLANK(Sheet1!AN421)),Sheet1!AN421,"")</f>
        <v>2.1</v>
      </c>
      <c r="AM419">
        <f>IF(NOT(ISBLANK(Sheet1!AO421)),Sheet1!AO421,"")</f>
        <v>0</v>
      </c>
      <c r="AN419">
        <f>IF(NOT(ISBLANK(Sheet1!AP421)),Sheet1!AP421,"")</f>
        <v>0</v>
      </c>
      <c r="AO419">
        <f>IF(NOT(ISBLANK(Sheet1!AQ421)),Sheet1!AQ421,"")</f>
        <v>0</v>
      </c>
      <c r="AP419">
        <f>IF(NOT(ISBLANK(Sheet1!AR421)),Sheet1!AR421,"")</f>
        <v>0</v>
      </c>
      <c r="AQ419">
        <f>IF(NOT(ISBLANK(Sheet1!AS421)),Sheet1!AS421,"")</f>
        <v>0</v>
      </c>
      <c r="AR419">
        <f>IF(NOT(ISBLANK(Sheet1!AT421)),Sheet1!AT421,"")</f>
        <v>0</v>
      </c>
      <c r="AS419">
        <f>IF(NOT(ISBLANK(Sheet1!AU421)),Sheet1!AU421,"")</f>
        <v>0</v>
      </c>
      <c r="AT419">
        <f>IF(NOT(ISBLANK(Sheet1!AV421)),Sheet1!AV421,"")</f>
        <v>0</v>
      </c>
      <c r="AU419">
        <f>IF(NOT(ISBLANK(Sheet1!AW421)),Sheet1!AW421,"")</f>
        <v>0</v>
      </c>
      <c r="AV419">
        <f>IF(NOT(ISBLANK(Sheet1!AX421)),Sheet1!AX421,"")</f>
        <v>0</v>
      </c>
      <c r="AW419" t="str">
        <f>IF(NOT(ISBLANK(Sheet1!AZ421)),TEXT(Sheet1!AZ421,"hh:mm"),"")</f>
        <v>06:45</v>
      </c>
      <c r="AX419" t="str">
        <f>IF(NOT(ISBLANK(Sheet1!BA421)),TEXT(Sheet1!BA421,"hh:mm"),"")</f>
        <v>02:45</v>
      </c>
      <c r="AY419" t="str">
        <f>IF(NOT(ISBLANK(Sheet1!BB421)),Sheet1!BB421,"")</f>
        <v/>
      </c>
      <c r="AZ419" t="str">
        <f>IF(NOT(ISBLANK(Sheet1!BC421)),Sheet1!BC421,"")</f>
        <v/>
      </c>
      <c r="BA419" t="str">
        <f>IF(NOT(ISBLANK(Sheet1!BD421)),Sheet1!BD421,"")</f>
        <v/>
      </c>
      <c r="BB419" t="str">
        <f>IF(NOT(ISBLANK(Sheet1!BE421)),Sheet1!BE421,"")</f>
        <v/>
      </c>
      <c r="BC419" t="str">
        <f>IF(NOT(ISBLANK(Sheet1!BF421)),Sheet1!BF421,"")</f>
        <v/>
      </c>
      <c r="BD419" t="str">
        <f>IF(NOT(ISBLANK(Sheet1!BG421)),Sheet1!BG421,"")</f>
        <v/>
      </c>
      <c r="BE419" t="str">
        <f>IF(NOT(ISBLANK(Sheet1!BI421)),TEXT(Sheet1!BI421,"hh:mm"),"")</f>
        <v>07:30</v>
      </c>
      <c r="BF419" t="str">
        <f>IF(NOT(ISBLANK(Sheet1!BJ421)),TEXT(Sheet1!BJ421,"hh:mm"),"")</f>
        <v>05:30</v>
      </c>
      <c r="BG419" t="str">
        <f>IF(NOT(ISBLANK(Sheet1!BK421)),Sheet1!BK421,"")</f>
        <v/>
      </c>
      <c r="BH419" t="str">
        <f>IF(NOT(ISBLANK(Sheet1!BL421)),Sheet1!BL421,"")</f>
        <v/>
      </c>
      <c r="BI419" t="str">
        <f>IF(NOT(ISBLANK(Sheet1!BM421)),Sheet1!BM421,"")</f>
        <v/>
      </c>
      <c r="BJ419" t="str">
        <f>IF(NOT(ISBLANK(Sheet1!BN421)),Sheet1!BN421,"")</f>
        <v/>
      </c>
      <c r="BK419" t="str">
        <f>IF(NOT(ISBLANK(Sheet1!BO421)),Sheet1!BO421,"")</f>
        <v/>
      </c>
      <c r="BL419" t="str">
        <f>IF(NOT(ISBLANK(Sheet1!BP421)),Sheet1!BP421,"")</f>
        <v/>
      </c>
      <c r="BM419">
        <f t="shared" si="6"/>
        <v>97</v>
      </c>
    </row>
    <row r="420" spans="1:65">
      <c r="A420">
        <f>Sheet1!A422</f>
        <v>419</v>
      </c>
      <c r="B420" t="str">
        <f>Sheet1!B422</f>
        <v>None</v>
      </c>
      <c r="C420">
        <f>Sheet1!C422</f>
        <v>38.393388999999999</v>
      </c>
      <c r="D420">
        <f>Sheet1!D422</f>
        <v>-104.65655599999999</v>
      </c>
      <c r="E420" t="str">
        <f>Sheet1!E422</f>
        <v>N Chuckwagon Ln</v>
      </c>
      <c r="F420" s="8">
        <f>Sheet1!F422</f>
        <v>45202</v>
      </c>
      <c r="G420" s="8">
        <f>Sheet1!G422</f>
        <v>45209</v>
      </c>
      <c r="H420" t="str">
        <f>Sheet1!H422</f>
        <v>Buckboard Dr</v>
      </c>
      <c r="I420">
        <f>Sheet1!I422</f>
        <v>42</v>
      </c>
      <c r="J420" t="str">
        <f>Sheet1!L422</f>
        <v>Buckboard Dr</v>
      </c>
      <c r="K420">
        <f>Sheet1!M422</f>
        <v>42</v>
      </c>
      <c r="L420">
        <f>IF(NOT(ISBLANK(Sheet1!P422)),Sheet1!P422,"")</f>
        <v>84</v>
      </c>
      <c r="M420" t="str">
        <f>IF(NOT(ISBLANK(Sheet1!Q422)),Sheet1!Q422,"")</f>
        <v/>
      </c>
      <c r="N420" s="13">
        <f>IF(NOT(ISBLANK(Sheet1!S422)),Sheet1!S422,"")</f>
        <v>30</v>
      </c>
      <c r="O420" t="str">
        <f>IF(NOT(ISBLANK(Sheet1!T422)),Sheet1!T422,"")</f>
        <v/>
      </c>
      <c r="P420" s="13">
        <f>IF(NOT(ISBLANK(Sheet1!V422)),Sheet1!V422,"")</f>
        <v>30</v>
      </c>
      <c r="Q420" t="str">
        <f>IF(NOT(ISBLANK(Sheet1!W422)),Sheet1!W422,"")</f>
        <v/>
      </c>
      <c r="R420" t="str">
        <f>IF(NOT(ISBLANK(Sheet1!J422)),TEXT(Sheet1!J422,"hh:mm"),"")</f>
        <v>05:45</v>
      </c>
      <c r="S420" t="str">
        <f>IF(NOT(ISBLANK(Sheet1!K422)),TEXT(Sheet1!K422,"hh:mm"),"")</f>
        <v>01:45</v>
      </c>
      <c r="T420" t="str">
        <f>IF(NOT(ISBLANK(Sheet1!N422)),TEXT(Sheet1!N422,"hh:mm"),"")</f>
        <v>09:45</v>
      </c>
      <c r="U420" t="str">
        <f>IF(NOT(ISBLANK(Sheet1!O422)),TEXT(Sheet1!O422,"hh:mm"),"")</f>
        <v>04:15</v>
      </c>
      <c r="V420">
        <f>IF(NOT(ISBLANK(Sheet1!X422)),Sheet1!X422,"")</f>
        <v>598</v>
      </c>
      <c r="W420">
        <f>IF(NOT(ISBLANK(Sheet1!Y422)),Sheet1!Y422,"")</f>
        <v>0</v>
      </c>
      <c r="X420">
        <f>IF(NOT(ISBLANK(Sheet1!Z422)),Sheet1!Z422,"")</f>
        <v>0</v>
      </c>
      <c r="Y420">
        <f>IF(NOT(ISBLANK(Sheet1!AA422)),Sheet1!AA422,"")</f>
        <v>354</v>
      </c>
      <c r="Z420">
        <f>IF(NOT(ISBLANK(Sheet1!AB422)),Sheet1!AB422,"")</f>
        <v>59.2</v>
      </c>
      <c r="AA420">
        <f>IF(NOT(ISBLANK(Sheet1!AC422)),Sheet1!AC422,"")</f>
        <v>156</v>
      </c>
      <c r="AB420">
        <f>IF(NOT(ISBLANK(Sheet1!AD422)),Sheet1!AD422,"")</f>
        <v>26.1</v>
      </c>
      <c r="AC420">
        <f>IF(NOT(ISBLANK(Sheet1!AE422)),Sheet1!AE422,"")</f>
        <v>0</v>
      </c>
      <c r="AD420">
        <f>IF(NOT(ISBLANK(Sheet1!AF422)),Sheet1!AF422,"")</f>
        <v>0</v>
      </c>
      <c r="AE420">
        <f>IF(NOT(ISBLANK(Sheet1!AG422)),Sheet1!AG422,"")</f>
        <v>80</v>
      </c>
      <c r="AF420">
        <f>IF(NOT(ISBLANK(Sheet1!AH422)),Sheet1!AH422,"")</f>
        <v>13.4</v>
      </c>
      <c r="AG420">
        <f>IF(NOT(ISBLANK(Sheet1!AI422)),Sheet1!AI422,"")</f>
        <v>8</v>
      </c>
      <c r="AH420">
        <f>IF(NOT(ISBLANK(Sheet1!AJ422)),Sheet1!AJ422,"")</f>
        <v>1.3</v>
      </c>
      <c r="AI420">
        <f>IF(NOT(ISBLANK(Sheet1!AK422)),Sheet1!AK422,"")</f>
        <v>0</v>
      </c>
      <c r="AJ420">
        <f>IF(NOT(ISBLANK(Sheet1!AL422)),Sheet1!AL422,"")</f>
        <v>0</v>
      </c>
      <c r="AK420">
        <f>IF(NOT(ISBLANK(Sheet1!AM422)),Sheet1!AM422,"")</f>
        <v>0</v>
      </c>
      <c r="AL420">
        <f>IF(NOT(ISBLANK(Sheet1!AN422)),Sheet1!AN422,"")</f>
        <v>0</v>
      </c>
      <c r="AM420">
        <f>IF(NOT(ISBLANK(Sheet1!AO422)),Sheet1!AO422,"")</f>
        <v>0</v>
      </c>
      <c r="AN420">
        <f>IF(NOT(ISBLANK(Sheet1!AP422)),Sheet1!AP422,"")</f>
        <v>0</v>
      </c>
      <c r="AO420">
        <f>IF(NOT(ISBLANK(Sheet1!AQ422)),Sheet1!AQ422,"")</f>
        <v>0</v>
      </c>
      <c r="AP420">
        <f>IF(NOT(ISBLANK(Sheet1!AR422)),Sheet1!AR422,"")</f>
        <v>0</v>
      </c>
      <c r="AQ420">
        <f>IF(NOT(ISBLANK(Sheet1!AS422)),Sheet1!AS422,"")</f>
        <v>0</v>
      </c>
      <c r="AR420">
        <f>IF(NOT(ISBLANK(Sheet1!AT422)),Sheet1!AT422,"")</f>
        <v>0</v>
      </c>
      <c r="AS420">
        <f>IF(NOT(ISBLANK(Sheet1!AU422)),Sheet1!AU422,"")</f>
        <v>0</v>
      </c>
      <c r="AT420">
        <f>IF(NOT(ISBLANK(Sheet1!AV422)),Sheet1!AV422,"")</f>
        <v>0</v>
      </c>
      <c r="AU420">
        <f>IF(NOT(ISBLANK(Sheet1!AW422)),Sheet1!AW422,"")</f>
        <v>0</v>
      </c>
      <c r="AV420">
        <f>IF(NOT(ISBLANK(Sheet1!AX422)),Sheet1!AX422,"")</f>
        <v>0</v>
      </c>
      <c r="AW420" t="str">
        <f>IF(NOT(ISBLANK(Sheet1!AZ422)),TEXT(Sheet1!AZ422,"hh:mm"),"")</f>
        <v>05:45</v>
      </c>
      <c r="AX420" t="str">
        <f>IF(NOT(ISBLANK(Sheet1!BA422)),TEXT(Sheet1!BA422,"hh:mm"),"")</f>
        <v>01:45</v>
      </c>
      <c r="AY420" t="str">
        <f>IF(NOT(ISBLANK(Sheet1!BB422)),Sheet1!BB422,"")</f>
        <v/>
      </c>
      <c r="AZ420" t="str">
        <f>IF(NOT(ISBLANK(Sheet1!BC422)),Sheet1!BC422,"")</f>
        <v/>
      </c>
      <c r="BA420" t="str">
        <f>IF(NOT(ISBLANK(Sheet1!BD422)),Sheet1!BD422,"")</f>
        <v/>
      </c>
      <c r="BB420" t="str">
        <f>IF(NOT(ISBLANK(Sheet1!BE422)),Sheet1!BE422,"")</f>
        <v/>
      </c>
      <c r="BC420" t="str">
        <f>IF(NOT(ISBLANK(Sheet1!BF422)),Sheet1!BF422,"")</f>
        <v/>
      </c>
      <c r="BD420" t="str">
        <f>IF(NOT(ISBLANK(Sheet1!BG422)),Sheet1!BG422,"")</f>
        <v/>
      </c>
      <c r="BE420" t="str">
        <f>IF(NOT(ISBLANK(Sheet1!BI422)),TEXT(Sheet1!BI422,"hh:mm"),"")</f>
        <v>09:45</v>
      </c>
      <c r="BF420" t="str">
        <f>IF(NOT(ISBLANK(Sheet1!BJ422)),TEXT(Sheet1!BJ422,"hh:mm"),"")</f>
        <v>04:15</v>
      </c>
      <c r="BG420" t="str">
        <f>IF(NOT(ISBLANK(Sheet1!BK422)),Sheet1!BK422,"")</f>
        <v/>
      </c>
      <c r="BH420" t="str">
        <f>IF(NOT(ISBLANK(Sheet1!BL422)),Sheet1!BL422,"")</f>
        <v/>
      </c>
      <c r="BI420" t="str">
        <f>IF(NOT(ISBLANK(Sheet1!BM422)),Sheet1!BM422,"")</f>
        <v/>
      </c>
      <c r="BJ420" t="str">
        <f>IF(NOT(ISBLANK(Sheet1!BN422)),Sheet1!BN422,"")</f>
        <v/>
      </c>
      <c r="BK420" t="str">
        <f>IF(NOT(ISBLANK(Sheet1!BO422)),Sheet1!BO422,"")</f>
        <v/>
      </c>
      <c r="BL420" t="str">
        <f>IF(NOT(ISBLANK(Sheet1!BP422)),Sheet1!BP422,"")</f>
        <v/>
      </c>
      <c r="BM420">
        <f t="shared" si="6"/>
        <v>84</v>
      </c>
    </row>
    <row r="421" spans="1:65">
      <c r="A421">
        <f>Sheet1!A423</f>
        <v>420</v>
      </c>
      <c r="B421" t="str">
        <f>Sheet1!B423</f>
        <v>None</v>
      </c>
      <c r="C421">
        <f>Sheet1!C423</f>
        <v>38.385170000000002</v>
      </c>
      <c r="D421">
        <f>Sheet1!D423</f>
        <v>-104.66222999999999</v>
      </c>
      <c r="E421" t="str">
        <f>Sheet1!E423</f>
        <v>N Happy Jack Ln</v>
      </c>
      <c r="F421" s="8">
        <f>Sheet1!F423</f>
        <v>45204</v>
      </c>
      <c r="G421" s="8">
        <f>Sheet1!G423</f>
        <v>45211</v>
      </c>
      <c r="H421" t="str">
        <f>Sheet1!H423</f>
        <v>N Will Rogers  Dr</v>
      </c>
      <c r="I421">
        <f>Sheet1!I423</f>
        <v>19</v>
      </c>
      <c r="J421" t="str">
        <f>Sheet1!L423</f>
        <v>N Will Rogers  Dr</v>
      </c>
      <c r="K421">
        <f>Sheet1!M423</f>
        <v>18</v>
      </c>
      <c r="L421">
        <f>IF(NOT(ISBLANK(Sheet1!P423)),Sheet1!P423,"")</f>
        <v>37</v>
      </c>
      <c r="M421" t="str">
        <f>IF(NOT(ISBLANK(Sheet1!Q423)),Sheet1!Q423,"")</f>
        <v/>
      </c>
      <c r="N421" s="13">
        <f>IF(NOT(ISBLANK(Sheet1!S423)),Sheet1!S423,"")</f>
        <v>30</v>
      </c>
      <c r="O421" t="str">
        <f>IF(NOT(ISBLANK(Sheet1!T423)),Sheet1!T423,"")</f>
        <v/>
      </c>
      <c r="P421" s="13">
        <f>IF(NOT(ISBLANK(Sheet1!V423)),Sheet1!V423,"")</f>
        <v>30</v>
      </c>
      <c r="Q421" t="str">
        <f>IF(NOT(ISBLANK(Sheet1!W423)),Sheet1!W423,"")</f>
        <v/>
      </c>
      <c r="R421" t="str">
        <f>IF(NOT(ISBLANK(Sheet1!J423)),TEXT(Sheet1!J423,"hh:mm"),"")</f>
        <v>07:15</v>
      </c>
      <c r="S421" t="str">
        <f>IF(NOT(ISBLANK(Sheet1!K423)),TEXT(Sheet1!K423,"hh:mm"),"")</f>
        <v>02:45</v>
      </c>
      <c r="T421" t="str">
        <f>IF(NOT(ISBLANK(Sheet1!N423)),TEXT(Sheet1!N423,"hh:mm"),"")</f>
        <v>11:00</v>
      </c>
      <c r="U421" t="str">
        <f>IF(NOT(ISBLANK(Sheet1!O423)),TEXT(Sheet1!O423,"hh:mm"),"")</f>
        <v>02:45</v>
      </c>
      <c r="V421">
        <f>IF(NOT(ISBLANK(Sheet1!X423)),Sheet1!X423,"")</f>
        <v>247</v>
      </c>
      <c r="W421">
        <f>IF(NOT(ISBLANK(Sheet1!Y423)),Sheet1!Y423,"")</f>
        <v>0</v>
      </c>
      <c r="X421">
        <f>IF(NOT(ISBLANK(Sheet1!Z423)),Sheet1!Z423,"")</f>
        <v>0</v>
      </c>
      <c r="Y421">
        <f>IF(NOT(ISBLANK(Sheet1!AA423)),Sheet1!AA423,"")</f>
        <v>148</v>
      </c>
      <c r="Z421">
        <f>IF(NOT(ISBLANK(Sheet1!AB423)),Sheet1!AB423,"")</f>
        <v>59.9</v>
      </c>
      <c r="AA421">
        <f>IF(NOT(ISBLANK(Sheet1!AC423)),Sheet1!AC423,"")</f>
        <v>39</v>
      </c>
      <c r="AB421">
        <f>IF(NOT(ISBLANK(Sheet1!AD423)),Sheet1!AD423,"")</f>
        <v>15.8</v>
      </c>
      <c r="AC421">
        <f>IF(NOT(ISBLANK(Sheet1!AE423)),Sheet1!AE423,"")</f>
        <v>13</v>
      </c>
      <c r="AD421">
        <f>IF(NOT(ISBLANK(Sheet1!AF423)),Sheet1!AF423,"")</f>
        <v>5.3</v>
      </c>
      <c r="AE421">
        <f>IF(NOT(ISBLANK(Sheet1!AG423)),Sheet1!AG423,"")</f>
        <v>41</v>
      </c>
      <c r="AF421">
        <f>IF(NOT(ISBLANK(Sheet1!AH423)),Sheet1!AH423,"")</f>
        <v>16.600000000000001</v>
      </c>
      <c r="AG421">
        <f>IF(NOT(ISBLANK(Sheet1!AI423)),Sheet1!AI423,"")</f>
        <v>2</v>
      </c>
      <c r="AH421">
        <f>IF(NOT(ISBLANK(Sheet1!AJ423)),Sheet1!AJ423,"")</f>
        <v>0.8</v>
      </c>
      <c r="AI421">
        <f>IF(NOT(ISBLANK(Sheet1!AK423)),Sheet1!AK423,"")</f>
        <v>0</v>
      </c>
      <c r="AJ421">
        <f>IF(NOT(ISBLANK(Sheet1!AL423)),Sheet1!AL423,"")</f>
        <v>0</v>
      </c>
      <c r="AK421">
        <f>IF(NOT(ISBLANK(Sheet1!AM423)),Sheet1!AM423,"")</f>
        <v>4</v>
      </c>
      <c r="AL421">
        <f>IF(NOT(ISBLANK(Sheet1!AN423)),Sheet1!AN423,"")</f>
        <v>1.6</v>
      </c>
      <c r="AM421">
        <f>IF(NOT(ISBLANK(Sheet1!AO423)),Sheet1!AO423,"")</f>
        <v>0</v>
      </c>
      <c r="AN421">
        <f>IF(NOT(ISBLANK(Sheet1!AP423)),Sheet1!AP423,"")</f>
        <v>0</v>
      </c>
      <c r="AO421">
        <f>IF(NOT(ISBLANK(Sheet1!AQ423)),Sheet1!AQ423,"")</f>
        <v>0</v>
      </c>
      <c r="AP421">
        <f>IF(NOT(ISBLANK(Sheet1!AR423)),Sheet1!AR423,"")</f>
        <v>0</v>
      </c>
      <c r="AQ421">
        <f>IF(NOT(ISBLANK(Sheet1!AS423)),Sheet1!AS423,"")</f>
        <v>0</v>
      </c>
      <c r="AR421">
        <f>IF(NOT(ISBLANK(Sheet1!AT423)),Sheet1!AT423,"")</f>
        <v>0</v>
      </c>
      <c r="AS421">
        <f>IF(NOT(ISBLANK(Sheet1!AU423)),Sheet1!AU423,"")</f>
        <v>0</v>
      </c>
      <c r="AT421">
        <f>IF(NOT(ISBLANK(Sheet1!AV423)),Sheet1!AV423,"")</f>
        <v>0</v>
      </c>
      <c r="AU421">
        <f>IF(NOT(ISBLANK(Sheet1!AW423)),Sheet1!AW423,"")</f>
        <v>0</v>
      </c>
      <c r="AV421">
        <f>IF(NOT(ISBLANK(Sheet1!AX423)),Sheet1!AX423,"")</f>
        <v>0</v>
      </c>
      <c r="AW421" t="str">
        <f>IF(NOT(ISBLANK(Sheet1!AZ423)),TEXT(Sheet1!AZ423,"hh:mm"),"")</f>
        <v>07:15</v>
      </c>
      <c r="AX421" t="str">
        <f>IF(NOT(ISBLANK(Sheet1!BA423)),TEXT(Sheet1!BA423,"hh:mm"),"")</f>
        <v>02:45</v>
      </c>
      <c r="AY421" t="str">
        <f>IF(NOT(ISBLANK(Sheet1!BB423)),Sheet1!BB423,"")</f>
        <v/>
      </c>
      <c r="AZ421" t="str">
        <f>IF(NOT(ISBLANK(Sheet1!BC423)),Sheet1!BC423,"")</f>
        <v/>
      </c>
      <c r="BA421" t="str">
        <f>IF(NOT(ISBLANK(Sheet1!BD423)),Sheet1!BD423,"")</f>
        <v/>
      </c>
      <c r="BB421" t="str">
        <f>IF(NOT(ISBLANK(Sheet1!BE423)),Sheet1!BE423,"")</f>
        <v/>
      </c>
      <c r="BC421" t="str">
        <f>IF(NOT(ISBLANK(Sheet1!BF423)),Sheet1!BF423,"")</f>
        <v/>
      </c>
      <c r="BD421" t="str">
        <f>IF(NOT(ISBLANK(Sheet1!BG423)),Sheet1!BG423,"")</f>
        <v/>
      </c>
      <c r="BE421" t="str">
        <f>IF(NOT(ISBLANK(Sheet1!BI423)),TEXT(Sheet1!BI423,"hh:mm"),"")</f>
        <v>11:00</v>
      </c>
      <c r="BF421" t="str">
        <f>IF(NOT(ISBLANK(Sheet1!BJ423)),TEXT(Sheet1!BJ423,"hh:mm"),"")</f>
        <v>02:45</v>
      </c>
      <c r="BG421" t="str">
        <f>IF(NOT(ISBLANK(Sheet1!BK423)),Sheet1!BK423,"")</f>
        <v/>
      </c>
      <c r="BH421" t="str">
        <f>IF(NOT(ISBLANK(Sheet1!BL423)),Sheet1!BL423,"")</f>
        <v/>
      </c>
      <c r="BI421" t="str">
        <f>IF(NOT(ISBLANK(Sheet1!BM423)),Sheet1!BM423,"")</f>
        <v/>
      </c>
      <c r="BJ421" t="str">
        <f>IF(NOT(ISBLANK(Sheet1!BN423)),Sheet1!BN423,"")</f>
        <v/>
      </c>
      <c r="BK421" t="str">
        <f>IF(NOT(ISBLANK(Sheet1!BO423)),Sheet1!BO423,"")</f>
        <v/>
      </c>
      <c r="BL421" t="str">
        <f>IF(NOT(ISBLANK(Sheet1!BP423)),Sheet1!BP423,"")</f>
        <v/>
      </c>
      <c r="BM421">
        <f t="shared" si="6"/>
        <v>37</v>
      </c>
    </row>
    <row r="422" spans="1:65">
      <c r="A422">
        <f>Sheet1!A424</f>
        <v>421</v>
      </c>
      <c r="B422" t="str">
        <f>Sheet1!B424</f>
        <v>PW::PW0764::0600</v>
      </c>
      <c r="C422">
        <f>Sheet1!C424</f>
        <v>38.321832999999998</v>
      </c>
      <c r="D422">
        <f>Sheet1!D424</f>
        <v>-104.70608300000001</v>
      </c>
      <c r="E422" t="str">
        <f>Sheet1!E424</f>
        <v>E Spaulding Ave IP 222</v>
      </c>
      <c r="F422" s="8">
        <f>Sheet1!F424</f>
        <v>45211</v>
      </c>
      <c r="G422" s="8">
        <f>Sheet1!G424</f>
        <v>45218</v>
      </c>
      <c r="H422" t="str">
        <f>Sheet1!H424</f>
        <v>S Dunlap Dr</v>
      </c>
      <c r="I422">
        <f>Sheet1!I424</f>
        <v>2006</v>
      </c>
      <c r="J422" t="str">
        <f>Sheet1!L424</f>
        <v>S Dunlap Dr</v>
      </c>
      <c r="K422">
        <f>Sheet1!M424</f>
        <v>2108</v>
      </c>
      <c r="L422" t="str">
        <f>IF(NOT(ISBLANK(Sheet1!P424)),Sheet1!P424,"")</f>
        <v/>
      </c>
      <c r="M422">
        <f>IF(NOT(ISBLANK(Sheet1!Q424)),Sheet1!Q424,"")</f>
        <v>4114</v>
      </c>
      <c r="N422" s="13">
        <f>IF(NOT(ISBLANK(Sheet1!S424)),Sheet1!S424,"")</f>
        <v>30</v>
      </c>
      <c r="O422">
        <f>IF(NOT(ISBLANK(Sheet1!T424)),Sheet1!T424,"")</f>
        <v>37</v>
      </c>
      <c r="P422" s="13">
        <f>IF(NOT(ISBLANK(Sheet1!V424)),Sheet1!V424,"")</f>
        <v>30</v>
      </c>
      <c r="Q422">
        <f>IF(NOT(ISBLANK(Sheet1!W424)),Sheet1!W424,"")</f>
        <v>35</v>
      </c>
      <c r="R422" t="str">
        <f>IF(NOT(ISBLANK(Sheet1!J424)),TEXT(Sheet1!J424,"hh:mm"),"")</f>
        <v>07:00</v>
      </c>
      <c r="S422" t="str">
        <f>IF(NOT(ISBLANK(Sheet1!K424)),TEXT(Sheet1!K424,"hh:mm"),"")</f>
        <v>03:00</v>
      </c>
      <c r="T422" t="str">
        <f>IF(NOT(ISBLANK(Sheet1!N424)),TEXT(Sheet1!N424,"hh:mm"),"")</f>
        <v>11:00</v>
      </c>
      <c r="U422" t="str">
        <f>IF(NOT(ISBLANK(Sheet1!O424)),TEXT(Sheet1!O424,"hh:mm"),"")</f>
        <v>03:00</v>
      </c>
      <c r="V422" t="str">
        <f>IF(NOT(ISBLANK(Sheet1!X424)),Sheet1!X424,"")</f>
        <v/>
      </c>
      <c r="W422" t="str">
        <f>IF(NOT(ISBLANK(Sheet1!Y424)),Sheet1!Y424,"")</f>
        <v/>
      </c>
      <c r="X422" t="str">
        <f>IF(NOT(ISBLANK(Sheet1!Z424)),Sheet1!Z424,"")</f>
        <v/>
      </c>
      <c r="Y422" t="str">
        <f>IF(NOT(ISBLANK(Sheet1!AA424)),Sheet1!AA424,"")</f>
        <v/>
      </c>
      <c r="Z422" t="str">
        <f>IF(NOT(ISBLANK(Sheet1!AB424)),Sheet1!AB424,"")</f>
        <v/>
      </c>
      <c r="AA422" t="str">
        <f>IF(NOT(ISBLANK(Sheet1!AC424)),Sheet1!AC424,"")</f>
        <v/>
      </c>
      <c r="AB422" t="str">
        <f>IF(NOT(ISBLANK(Sheet1!AD424)),Sheet1!AD424,"")</f>
        <v/>
      </c>
      <c r="AC422" t="str">
        <f>IF(NOT(ISBLANK(Sheet1!AE424)),Sheet1!AE424,"")</f>
        <v/>
      </c>
      <c r="AD422" t="str">
        <f>IF(NOT(ISBLANK(Sheet1!AF424)),Sheet1!AF424,"")</f>
        <v/>
      </c>
      <c r="AE422" t="str">
        <f>IF(NOT(ISBLANK(Sheet1!AG424)),Sheet1!AG424,"")</f>
        <v/>
      </c>
      <c r="AF422" t="str">
        <f>IF(NOT(ISBLANK(Sheet1!AH424)),Sheet1!AH424,"")</f>
        <v/>
      </c>
      <c r="AG422" t="str">
        <f>IF(NOT(ISBLANK(Sheet1!AI424)),Sheet1!AI424,"")</f>
        <v/>
      </c>
      <c r="AH422" t="str">
        <f>IF(NOT(ISBLANK(Sheet1!AJ424)),Sheet1!AJ424,"")</f>
        <v/>
      </c>
      <c r="AI422" t="str">
        <f>IF(NOT(ISBLANK(Sheet1!AK424)),Sheet1!AK424,"")</f>
        <v/>
      </c>
      <c r="AJ422" t="str">
        <f>IF(NOT(ISBLANK(Sheet1!AL424)),Sheet1!AL424,"")</f>
        <v/>
      </c>
      <c r="AK422" t="str">
        <f>IF(NOT(ISBLANK(Sheet1!AM424)),Sheet1!AM424,"")</f>
        <v/>
      </c>
      <c r="AL422" t="str">
        <f>IF(NOT(ISBLANK(Sheet1!AN424)),Sheet1!AN424,"")</f>
        <v/>
      </c>
      <c r="AM422" t="str">
        <f>IF(NOT(ISBLANK(Sheet1!AO424)),Sheet1!AO424,"")</f>
        <v/>
      </c>
      <c r="AN422" t="str">
        <f>IF(NOT(ISBLANK(Sheet1!AP424)),Sheet1!AP424,"")</f>
        <v/>
      </c>
      <c r="AO422" t="str">
        <f>IF(NOT(ISBLANK(Sheet1!AQ424)),Sheet1!AQ424,"")</f>
        <v/>
      </c>
      <c r="AP422" t="str">
        <f>IF(NOT(ISBLANK(Sheet1!AR424)),Sheet1!AR424,"")</f>
        <v/>
      </c>
      <c r="AQ422" t="str">
        <f>IF(NOT(ISBLANK(Sheet1!AS424)),Sheet1!AS424,"")</f>
        <v/>
      </c>
      <c r="AR422" t="str">
        <f>IF(NOT(ISBLANK(Sheet1!AT424)),Sheet1!AT424,"")</f>
        <v/>
      </c>
      <c r="AS422" t="str">
        <f>IF(NOT(ISBLANK(Sheet1!AU424)),Sheet1!AU424,"")</f>
        <v/>
      </c>
      <c r="AT422" t="str">
        <f>IF(NOT(ISBLANK(Sheet1!AV424)),Sheet1!AV424,"")</f>
        <v/>
      </c>
      <c r="AU422" t="str">
        <f>IF(NOT(ISBLANK(Sheet1!AW424)),Sheet1!AW424,"")</f>
        <v/>
      </c>
      <c r="AV422" t="str">
        <f>IF(NOT(ISBLANK(Sheet1!AX424)),Sheet1!AX424,"")</f>
        <v/>
      </c>
      <c r="AW422" t="str">
        <f>IF(NOT(ISBLANK(Sheet1!AZ424)),TEXT(Sheet1!AZ424,"hh:mm"),"")</f>
        <v>07:00</v>
      </c>
      <c r="AX422" t="str">
        <f>IF(NOT(ISBLANK(Sheet1!BA424)),TEXT(Sheet1!BA424,"hh:mm"),"")</f>
        <v>03:00</v>
      </c>
      <c r="AY422">
        <f>IF(NOT(ISBLANK(Sheet1!BB424)),Sheet1!BB424,"")</f>
        <v>362</v>
      </c>
      <c r="AZ422">
        <f>IF(NOT(ISBLANK(Sheet1!BC424)),Sheet1!BC424,"")</f>
        <v>2.5</v>
      </c>
      <c r="BA422">
        <f>IF(NOT(ISBLANK(Sheet1!BD424)),Sheet1!BD424,"")</f>
        <v>13641</v>
      </c>
      <c r="BB422">
        <f>IF(NOT(ISBLANK(Sheet1!BE424)),Sheet1!BE424,"")</f>
        <v>95.5</v>
      </c>
      <c r="BC422">
        <f>IF(NOT(ISBLANK(Sheet1!BF424)),Sheet1!BF424,"")</f>
        <v>288</v>
      </c>
      <c r="BD422">
        <f>IF(NOT(ISBLANK(Sheet1!BG424)),Sheet1!BG424,"")</f>
        <v>2</v>
      </c>
      <c r="BE422" t="str">
        <f>IF(NOT(ISBLANK(Sheet1!BI424)),TEXT(Sheet1!BI424,"hh:mm"),"")</f>
        <v>11:00</v>
      </c>
      <c r="BF422" t="str">
        <f>IF(NOT(ISBLANK(Sheet1!BJ424)),TEXT(Sheet1!BJ424,"hh:mm"),"")</f>
        <v>03:00</v>
      </c>
      <c r="BG422">
        <f>IF(NOT(ISBLANK(Sheet1!BK424)),Sheet1!BK424,"")</f>
        <v>130</v>
      </c>
      <c r="BH422">
        <f>IF(NOT(ISBLANK(Sheet1!BL424)),Sheet1!BL424,"")</f>
        <v>0.9</v>
      </c>
      <c r="BI422">
        <f>IF(NOT(ISBLANK(Sheet1!BM424)),Sheet1!BM424,"")</f>
        <v>14522</v>
      </c>
      <c r="BJ422">
        <f>IF(NOT(ISBLANK(Sheet1!BN424)),Sheet1!BN424,"")</f>
        <v>96.7</v>
      </c>
      <c r="BK422">
        <f>IF(NOT(ISBLANK(Sheet1!BO424)),Sheet1!BO424,"")</f>
        <v>365</v>
      </c>
      <c r="BL422">
        <f>IF(NOT(ISBLANK(Sheet1!BP424)),Sheet1!BP424,"")</f>
        <v>2.4</v>
      </c>
      <c r="BM422">
        <f t="shared" si="6"/>
        <v>4114</v>
      </c>
    </row>
    <row r="423" spans="1:65">
      <c r="A423">
        <f>Sheet1!A425</f>
        <v>422</v>
      </c>
      <c r="B423" t="str">
        <f>Sheet1!B425</f>
        <v>PW::PW0764::0600</v>
      </c>
      <c r="C423">
        <f>Sheet1!C425</f>
        <v>38.321832999999998</v>
      </c>
      <c r="D423">
        <f>Sheet1!D425</f>
        <v>-104.70608300000001</v>
      </c>
      <c r="E423" t="str">
        <f>Sheet1!E425</f>
        <v>E Spaulding Dr IP 38</v>
      </c>
      <c r="F423" s="8">
        <f>Sheet1!F425</f>
        <v>45211</v>
      </c>
      <c r="G423" s="8">
        <f>Sheet1!G425</f>
        <v>45218</v>
      </c>
      <c r="H423" t="str">
        <f>Sheet1!H425</f>
        <v>Tiffany Dr</v>
      </c>
      <c r="I423">
        <f>Sheet1!I425</f>
        <v>1839</v>
      </c>
      <c r="J423" t="str">
        <f>Sheet1!L425</f>
        <v>Tiffany Dr</v>
      </c>
      <c r="K423">
        <f>Sheet1!M425</f>
        <v>1925</v>
      </c>
      <c r="L423" t="str">
        <f>IF(NOT(ISBLANK(Sheet1!P425)),Sheet1!P425,"")</f>
        <v/>
      </c>
      <c r="M423">
        <f>IF(NOT(ISBLANK(Sheet1!Q425)),Sheet1!Q425,"")</f>
        <v>3764</v>
      </c>
      <c r="N423" s="13">
        <f>IF(NOT(ISBLANK(Sheet1!S425)),Sheet1!S425,"")</f>
        <v>45</v>
      </c>
      <c r="O423" t="str">
        <f>IF(NOT(ISBLANK(Sheet1!T425)),Sheet1!T425,"")</f>
        <v/>
      </c>
      <c r="P423" s="13">
        <f>IF(NOT(ISBLANK(Sheet1!V425)),Sheet1!V425,"")</f>
        <v>45</v>
      </c>
      <c r="Q423" t="str">
        <f>IF(NOT(ISBLANK(Sheet1!W425)),Sheet1!W425,"")</f>
        <v/>
      </c>
      <c r="R423" t="str">
        <f>IF(NOT(ISBLANK(Sheet1!J425)),TEXT(Sheet1!J425,"hh:mm"),"")</f>
        <v>07:00</v>
      </c>
      <c r="S423" t="str">
        <f>IF(NOT(ISBLANK(Sheet1!K425)),TEXT(Sheet1!K425,"hh:mm"),"")</f>
        <v>03:00</v>
      </c>
      <c r="T423" t="str">
        <f>IF(NOT(ISBLANK(Sheet1!N425)),TEXT(Sheet1!N425,"hh:mm"),"")</f>
        <v>07:00</v>
      </c>
      <c r="U423" t="str">
        <f>IF(NOT(ISBLANK(Sheet1!O425)),TEXT(Sheet1!O425,"hh:mm"),"")</f>
        <v>04:00</v>
      </c>
      <c r="V423" t="str">
        <f>IF(NOT(ISBLANK(Sheet1!X425)),Sheet1!X425,"")</f>
        <v/>
      </c>
      <c r="W423" t="str">
        <f>IF(NOT(ISBLANK(Sheet1!Y425)),Sheet1!Y425,"")</f>
        <v/>
      </c>
      <c r="X423" t="str">
        <f>IF(NOT(ISBLANK(Sheet1!Z425)),Sheet1!Z425,"")</f>
        <v/>
      </c>
      <c r="Y423" t="str">
        <f>IF(NOT(ISBLANK(Sheet1!AA425)),Sheet1!AA425,"")</f>
        <v/>
      </c>
      <c r="Z423" t="str">
        <f>IF(NOT(ISBLANK(Sheet1!AB425)),Sheet1!AB425,"")</f>
        <v/>
      </c>
      <c r="AA423" t="str">
        <f>IF(NOT(ISBLANK(Sheet1!AC425)),Sheet1!AC425,"")</f>
        <v/>
      </c>
      <c r="AB423" t="str">
        <f>IF(NOT(ISBLANK(Sheet1!AD425)),Sheet1!AD425,"")</f>
        <v/>
      </c>
      <c r="AC423" t="str">
        <f>IF(NOT(ISBLANK(Sheet1!AE425)),Sheet1!AE425,"")</f>
        <v/>
      </c>
      <c r="AD423" t="str">
        <f>IF(NOT(ISBLANK(Sheet1!AF425)),Sheet1!AF425,"")</f>
        <v/>
      </c>
      <c r="AE423" t="str">
        <f>IF(NOT(ISBLANK(Sheet1!AG425)),Sheet1!AG425,"")</f>
        <v/>
      </c>
      <c r="AF423" t="str">
        <f>IF(NOT(ISBLANK(Sheet1!AH425)),Sheet1!AH425,"")</f>
        <v/>
      </c>
      <c r="AG423" t="str">
        <f>IF(NOT(ISBLANK(Sheet1!AI425)),Sheet1!AI425,"")</f>
        <v/>
      </c>
      <c r="AH423" t="str">
        <f>IF(NOT(ISBLANK(Sheet1!AJ425)),Sheet1!AJ425,"")</f>
        <v/>
      </c>
      <c r="AI423" t="str">
        <f>IF(NOT(ISBLANK(Sheet1!AK425)),Sheet1!AK425,"")</f>
        <v/>
      </c>
      <c r="AJ423" t="str">
        <f>IF(NOT(ISBLANK(Sheet1!AL425)),Sheet1!AL425,"")</f>
        <v/>
      </c>
      <c r="AK423" t="str">
        <f>IF(NOT(ISBLANK(Sheet1!AM425)),Sheet1!AM425,"")</f>
        <v/>
      </c>
      <c r="AL423" t="str">
        <f>IF(NOT(ISBLANK(Sheet1!AN425)),Sheet1!AN425,"")</f>
        <v/>
      </c>
      <c r="AM423" t="str">
        <f>IF(NOT(ISBLANK(Sheet1!AO425)),Sheet1!AO425,"")</f>
        <v/>
      </c>
      <c r="AN423" t="str">
        <f>IF(NOT(ISBLANK(Sheet1!AP425)),Sheet1!AP425,"")</f>
        <v/>
      </c>
      <c r="AO423" t="str">
        <f>IF(NOT(ISBLANK(Sheet1!AQ425)),Sheet1!AQ425,"")</f>
        <v/>
      </c>
      <c r="AP423" t="str">
        <f>IF(NOT(ISBLANK(Sheet1!AR425)),Sheet1!AR425,"")</f>
        <v/>
      </c>
      <c r="AQ423" t="str">
        <f>IF(NOT(ISBLANK(Sheet1!AS425)),Sheet1!AS425,"")</f>
        <v/>
      </c>
      <c r="AR423" t="str">
        <f>IF(NOT(ISBLANK(Sheet1!AT425)),Sheet1!AT425,"")</f>
        <v/>
      </c>
      <c r="AS423" t="str">
        <f>IF(NOT(ISBLANK(Sheet1!AU425)),Sheet1!AU425,"")</f>
        <v/>
      </c>
      <c r="AT423" t="str">
        <f>IF(NOT(ISBLANK(Sheet1!AV425)),Sheet1!AV425,"")</f>
        <v/>
      </c>
      <c r="AU423" t="str">
        <f>IF(NOT(ISBLANK(Sheet1!AW425)),Sheet1!AW425,"")</f>
        <v/>
      </c>
      <c r="AV423" t="str">
        <f>IF(NOT(ISBLANK(Sheet1!AX425)),Sheet1!AX425,"")</f>
        <v/>
      </c>
      <c r="AW423" t="str">
        <f>IF(NOT(ISBLANK(Sheet1!AZ425)),TEXT(Sheet1!AZ425,"hh:mm"),"")</f>
        <v>07:00</v>
      </c>
      <c r="AX423" t="str">
        <f>IF(NOT(ISBLANK(Sheet1!BA425)),TEXT(Sheet1!BA425,"hh:mm"),"")</f>
        <v>03:00</v>
      </c>
      <c r="AY423">
        <f>IF(NOT(ISBLANK(Sheet1!BB425)),Sheet1!BB425,"")</f>
        <v>50</v>
      </c>
      <c r="AZ423">
        <f>IF(NOT(ISBLANK(Sheet1!BC425)),Sheet1!BC425,"")</f>
        <v>0.4</v>
      </c>
      <c r="BA423">
        <f>IF(NOT(ISBLANK(Sheet1!BD425)),Sheet1!BD425,"")</f>
        <v>12878</v>
      </c>
      <c r="BB423">
        <f>IF(NOT(ISBLANK(Sheet1!BE425)),Sheet1!BE425,"")</f>
        <v>97.7</v>
      </c>
      <c r="BC423">
        <f>IF(NOT(ISBLANK(Sheet1!BF425)),Sheet1!BF425,"")</f>
        <v>249</v>
      </c>
      <c r="BD423">
        <f>IF(NOT(ISBLANK(Sheet1!BG425)),Sheet1!BG425,"")</f>
        <v>1.9</v>
      </c>
      <c r="BE423" t="str">
        <f>IF(NOT(ISBLANK(Sheet1!BI425)),TEXT(Sheet1!BI425,"hh:mm"),"")</f>
        <v>07:00</v>
      </c>
      <c r="BF423" t="str">
        <f>IF(NOT(ISBLANK(Sheet1!BJ425)),TEXT(Sheet1!BJ425,"hh:mm"),"")</f>
        <v>04:00</v>
      </c>
      <c r="BG423">
        <f>IF(NOT(ISBLANK(Sheet1!BK425)),Sheet1!BK425,"")</f>
        <v>424</v>
      </c>
      <c r="BH423">
        <f>IF(NOT(ISBLANK(Sheet1!BL425)),Sheet1!BL425,"")</f>
        <v>3.1</v>
      </c>
      <c r="BI423">
        <f>IF(NOT(ISBLANK(Sheet1!BM425)),Sheet1!BM425,"")</f>
        <v>13169</v>
      </c>
      <c r="BJ423">
        <f>IF(NOT(ISBLANK(Sheet1!BN425)),Sheet1!BN425,"")</f>
        <v>95.5</v>
      </c>
      <c r="BK423">
        <f>IF(NOT(ISBLANK(Sheet1!BO425)),Sheet1!BO425,"")</f>
        <v>199</v>
      </c>
      <c r="BL423">
        <f>IF(NOT(ISBLANK(Sheet1!BP425)),Sheet1!BP425,"")</f>
        <v>1.4</v>
      </c>
      <c r="BM423">
        <f t="shared" si="6"/>
        <v>3764</v>
      </c>
    </row>
    <row r="424" spans="1:65">
      <c r="A424">
        <f>Sheet1!A426</f>
        <v>423</v>
      </c>
      <c r="B424" t="str">
        <f>Sheet1!B426</f>
        <v>PW::PW0224::0100</v>
      </c>
      <c r="C424">
        <f>Sheet1!C426</f>
        <v>38.330472</v>
      </c>
      <c r="D424">
        <f>Sheet1!D426</f>
        <v>-104.73822199999999</v>
      </c>
      <c r="E424" t="str">
        <f>Sheet1!E426</f>
        <v>S Dacona Dr 3t</v>
      </c>
      <c r="F424" s="8">
        <f>Sheet1!F426</f>
        <v>45211</v>
      </c>
      <c r="G424" s="8">
        <f>Sheet1!G426</f>
        <v>45218</v>
      </c>
      <c r="H424" t="str">
        <f>Sheet1!H426</f>
        <v>E Abarr Dr</v>
      </c>
      <c r="I424">
        <f>Sheet1!I426</f>
        <v>117</v>
      </c>
      <c r="J424" t="str">
        <f>Sheet1!L426</f>
        <v>E Abarr Dr</v>
      </c>
      <c r="K424">
        <f>Sheet1!M426</f>
        <v>120</v>
      </c>
      <c r="L424">
        <f>IF(NOT(ISBLANK(Sheet1!P426)),Sheet1!P426,"")</f>
        <v>237</v>
      </c>
      <c r="M424" t="str">
        <f>IF(NOT(ISBLANK(Sheet1!Q426)),Sheet1!Q426,"")</f>
        <v/>
      </c>
      <c r="N424" s="13">
        <f>IF(NOT(ISBLANK(Sheet1!S426)),Sheet1!S426,"")</f>
        <v>30</v>
      </c>
      <c r="O424" t="str">
        <f>IF(NOT(ISBLANK(Sheet1!T426)),Sheet1!T426,"")</f>
        <v/>
      </c>
      <c r="P424" s="13">
        <f>IF(NOT(ISBLANK(Sheet1!V426)),Sheet1!V426,"")</f>
        <v>30</v>
      </c>
      <c r="Q424" t="str">
        <f>IF(NOT(ISBLANK(Sheet1!W426)),Sheet1!W426,"")</f>
        <v/>
      </c>
      <c r="R424" t="str">
        <f>IF(NOT(ISBLANK(Sheet1!J426)),TEXT(Sheet1!J426,"hh:mm"),"")</f>
        <v>06:00</v>
      </c>
      <c r="S424" t="str">
        <f>IF(NOT(ISBLANK(Sheet1!K426)),TEXT(Sheet1!K426,"hh:mm"),"")</f>
        <v>01:30</v>
      </c>
      <c r="T424" t="str">
        <f>IF(NOT(ISBLANK(Sheet1!N426)),TEXT(Sheet1!N426,"hh:mm"),"")</f>
        <v>11:00</v>
      </c>
      <c r="U424" t="str">
        <f>IF(NOT(ISBLANK(Sheet1!O426)),TEXT(Sheet1!O426,"hh:mm"),"")</f>
        <v>02:45</v>
      </c>
      <c r="V424">
        <f>IF(NOT(ISBLANK(Sheet1!X426)),Sheet1!X426,"")</f>
        <v>1655</v>
      </c>
      <c r="W424">
        <f>IF(NOT(ISBLANK(Sheet1!Y426)),Sheet1!Y426,"")</f>
        <v>14</v>
      </c>
      <c r="X424">
        <f>IF(NOT(ISBLANK(Sheet1!Z426)),Sheet1!Z426,"")</f>
        <v>0.8</v>
      </c>
      <c r="Y424">
        <f>IF(NOT(ISBLANK(Sheet1!AA426)),Sheet1!AA426,"")</f>
        <v>1018</v>
      </c>
      <c r="Z424">
        <f>IF(NOT(ISBLANK(Sheet1!AB426)),Sheet1!AB426,"")</f>
        <v>61.5</v>
      </c>
      <c r="AA424">
        <f>IF(NOT(ISBLANK(Sheet1!AC426)),Sheet1!AC426,"")</f>
        <v>392</v>
      </c>
      <c r="AB424">
        <f>IF(NOT(ISBLANK(Sheet1!AD426)),Sheet1!AD426,"")</f>
        <v>23.7</v>
      </c>
      <c r="AC424">
        <f>IF(NOT(ISBLANK(Sheet1!AE426)),Sheet1!AE426,"")</f>
        <v>46</v>
      </c>
      <c r="AD424">
        <f>IF(NOT(ISBLANK(Sheet1!AF426)),Sheet1!AF426,"")</f>
        <v>2.8</v>
      </c>
      <c r="AE424">
        <f>IF(NOT(ISBLANK(Sheet1!AG426)),Sheet1!AG426,"")</f>
        <v>177</v>
      </c>
      <c r="AF424">
        <f>IF(NOT(ISBLANK(Sheet1!AH426)),Sheet1!AH426,"")</f>
        <v>10.7</v>
      </c>
      <c r="AG424">
        <f>IF(NOT(ISBLANK(Sheet1!AI426)),Sheet1!AI426,"")</f>
        <v>3</v>
      </c>
      <c r="AH424">
        <f>IF(NOT(ISBLANK(Sheet1!AJ426)),Sheet1!AJ426,"")</f>
        <v>0.2</v>
      </c>
      <c r="AI424">
        <f>IF(NOT(ISBLANK(Sheet1!AK426)),Sheet1!AK426,"")</f>
        <v>0</v>
      </c>
      <c r="AJ424">
        <f>IF(NOT(ISBLANK(Sheet1!AL426)),Sheet1!AL426,"")</f>
        <v>0</v>
      </c>
      <c r="AK424">
        <f>IF(NOT(ISBLANK(Sheet1!AM426)),Sheet1!AM426,"")</f>
        <v>5</v>
      </c>
      <c r="AL424">
        <f>IF(NOT(ISBLANK(Sheet1!AN426)),Sheet1!AN426,"")</f>
        <v>0.3</v>
      </c>
      <c r="AM424">
        <f>IF(NOT(ISBLANK(Sheet1!AO426)),Sheet1!AO426,"")</f>
        <v>0</v>
      </c>
      <c r="AN424">
        <f>IF(NOT(ISBLANK(Sheet1!AP426)),Sheet1!AP426,"")</f>
        <v>0</v>
      </c>
      <c r="AO424">
        <f>IF(NOT(ISBLANK(Sheet1!AQ426)),Sheet1!AQ426,"")</f>
        <v>0</v>
      </c>
      <c r="AP424">
        <f>IF(NOT(ISBLANK(Sheet1!AR426)),Sheet1!AR426,"")</f>
        <v>0</v>
      </c>
      <c r="AQ424">
        <f>IF(NOT(ISBLANK(Sheet1!AS426)),Sheet1!AS426,"")</f>
        <v>0</v>
      </c>
      <c r="AR424">
        <f>IF(NOT(ISBLANK(Sheet1!AT426)),Sheet1!AT426,"")</f>
        <v>0</v>
      </c>
      <c r="AS424">
        <f>IF(NOT(ISBLANK(Sheet1!AU426)),Sheet1!AU426,"")</f>
        <v>0</v>
      </c>
      <c r="AT424">
        <f>IF(NOT(ISBLANK(Sheet1!AV426)),Sheet1!AV426,"")</f>
        <v>0</v>
      </c>
      <c r="AU424">
        <f>IF(NOT(ISBLANK(Sheet1!AW426)),Sheet1!AW426,"")</f>
        <v>0</v>
      </c>
      <c r="AV424">
        <f>IF(NOT(ISBLANK(Sheet1!AX426)),Sheet1!AX426,"")</f>
        <v>0</v>
      </c>
      <c r="AW424" t="str">
        <f>IF(NOT(ISBLANK(Sheet1!AZ426)),TEXT(Sheet1!AZ426,"hh:mm"),"")</f>
        <v>06:00</v>
      </c>
      <c r="AX424" t="str">
        <f>IF(NOT(ISBLANK(Sheet1!BA426)),TEXT(Sheet1!BA426,"hh:mm"),"")</f>
        <v>01:30</v>
      </c>
      <c r="AY424" t="str">
        <f>IF(NOT(ISBLANK(Sheet1!BB426)),Sheet1!BB426,"")</f>
        <v/>
      </c>
      <c r="AZ424" t="str">
        <f>IF(NOT(ISBLANK(Sheet1!BC426)),Sheet1!BC426,"")</f>
        <v/>
      </c>
      <c r="BA424" t="str">
        <f>IF(NOT(ISBLANK(Sheet1!BD426)),Sheet1!BD426,"")</f>
        <v/>
      </c>
      <c r="BB424" t="str">
        <f>IF(NOT(ISBLANK(Sheet1!BE426)),Sheet1!BE426,"")</f>
        <v/>
      </c>
      <c r="BC424" t="str">
        <f>IF(NOT(ISBLANK(Sheet1!BF426)),Sheet1!BF426,"")</f>
        <v/>
      </c>
      <c r="BD424" t="str">
        <f>IF(NOT(ISBLANK(Sheet1!BG426)),Sheet1!BG426,"")</f>
        <v/>
      </c>
      <c r="BE424" t="str">
        <f>IF(NOT(ISBLANK(Sheet1!BI426)),TEXT(Sheet1!BI426,"hh:mm"),"")</f>
        <v>11:00</v>
      </c>
      <c r="BF424" t="str">
        <f>IF(NOT(ISBLANK(Sheet1!BJ426)),TEXT(Sheet1!BJ426,"hh:mm"),"")</f>
        <v>02:45</v>
      </c>
      <c r="BG424" t="str">
        <f>IF(NOT(ISBLANK(Sheet1!BK426)),Sheet1!BK426,"")</f>
        <v/>
      </c>
      <c r="BH424" t="str">
        <f>IF(NOT(ISBLANK(Sheet1!BL426)),Sheet1!BL426,"")</f>
        <v/>
      </c>
      <c r="BI424" t="str">
        <f>IF(NOT(ISBLANK(Sheet1!BM426)),Sheet1!BM426,"")</f>
        <v/>
      </c>
      <c r="BJ424" t="str">
        <f>IF(NOT(ISBLANK(Sheet1!BN426)),Sheet1!BN426,"")</f>
        <v/>
      </c>
      <c r="BK424" t="str">
        <f>IF(NOT(ISBLANK(Sheet1!BO426)),Sheet1!BO426,"")</f>
        <v/>
      </c>
      <c r="BL424" t="str">
        <f>IF(NOT(ISBLANK(Sheet1!BP426)),Sheet1!BP426,"")</f>
        <v/>
      </c>
      <c r="BM424">
        <f t="shared" si="6"/>
        <v>237</v>
      </c>
    </row>
    <row r="425" spans="1:65">
      <c r="A425">
        <f>Sheet1!A427</f>
        <v>424</v>
      </c>
      <c r="B425" t="str">
        <f>Sheet1!B427</f>
        <v>PW::PW0223::0100</v>
      </c>
      <c r="C425">
        <f>Sheet1!C427</f>
        <v>38.331221999999997</v>
      </c>
      <c r="D425">
        <f>Sheet1!D427</f>
        <v>-104.739389</v>
      </c>
      <c r="E425" t="str">
        <f>Sheet1!E427</f>
        <v>E Croyden Dr 5t</v>
      </c>
      <c r="F425" s="8">
        <f>Sheet1!F427</f>
        <v>45211</v>
      </c>
      <c r="G425" s="8">
        <f>Sheet1!G427</f>
        <v>45218</v>
      </c>
      <c r="H425" t="str">
        <f>Sheet1!H427</f>
        <v>S Dacona Dr</v>
      </c>
      <c r="I425">
        <f>Sheet1!I427</f>
        <v>5</v>
      </c>
      <c r="J425" t="str">
        <f>Sheet1!L427</f>
        <v>S Dacona Dr</v>
      </c>
      <c r="K425">
        <f>Sheet1!M427</f>
        <v>9</v>
      </c>
      <c r="L425">
        <f>IF(NOT(ISBLANK(Sheet1!P427)),Sheet1!P427,"")</f>
        <v>14</v>
      </c>
      <c r="M425" t="str">
        <f>IF(NOT(ISBLANK(Sheet1!Q427)),Sheet1!Q427,"")</f>
        <v/>
      </c>
      <c r="N425" s="13">
        <f>IF(NOT(ISBLANK(Sheet1!S427)),Sheet1!S427,"")</f>
        <v>30</v>
      </c>
      <c r="O425" t="str">
        <f>IF(NOT(ISBLANK(Sheet1!T427)),Sheet1!T427,"")</f>
        <v/>
      </c>
      <c r="P425" s="13">
        <f>IF(NOT(ISBLANK(Sheet1!V427)),Sheet1!V427,"")</f>
        <v>30</v>
      </c>
      <c r="Q425" t="str">
        <f>IF(NOT(ISBLANK(Sheet1!W427)),Sheet1!W427,"")</f>
        <v/>
      </c>
      <c r="R425" t="str">
        <f>IF(NOT(ISBLANK(Sheet1!J427)),TEXT(Sheet1!J427,"hh:mm"),"")</f>
        <v>07:00</v>
      </c>
      <c r="S425" t="str">
        <f>IF(NOT(ISBLANK(Sheet1!K427)),TEXT(Sheet1!K427,"hh:mm"),"")</f>
        <v>12:00</v>
      </c>
      <c r="T425" t="str">
        <f>IF(NOT(ISBLANK(Sheet1!N427)),TEXT(Sheet1!N427,"hh:mm"),"")</f>
        <v>09:30</v>
      </c>
      <c r="U425" t="str">
        <f>IF(NOT(ISBLANK(Sheet1!O427)),TEXT(Sheet1!O427,"hh:mm"),"")</f>
        <v>03:30</v>
      </c>
      <c r="V425">
        <f>IF(NOT(ISBLANK(Sheet1!X427)),Sheet1!X427,"")</f>
        <v>94</v>
      </c>
      <c r="W425">
        <f>IF(NOT(ISBLANK(Sheet1!Y427)),Sheet1!Y427,"")</f>
        <v>0</v>
      </c>
      <c r="X425">
        <f>IF(NOT(ISBLANK(Sheet1!Z427)),Sheet1!Z427,"")</f>
        <v>0</v>
      </c>
      <c r="Y425">
        <f>IF(NOT(ISBLANK(Sheet1!AA427)),Sheet1!AA427,"")</f>
        <v>50</v>
      </c>
      <c r="Z425">
        <f>IF(NOT(ISBLANK(Sheet1!AB427)),Sheet1!AB427,"")</f>
        <v>53.2</v>
      </c>
      <c r="AA425">
        <f>IF(NOT(ISBLANK(Sheet1!AC427)),Sheet1!AC427,"")</f>
        <v>24</v>
      </c>
      <c r="AB425">
        <f>IF(NOT(ISBLANK(Sheet1!AD427)),Sheet1!AD427,"")</f>
        <v>25.5</v>
      </c>
      <c r="AC425">
        <f>IF(NOT(ISBLANK(Sheet1!AE427)),Sheet1!AE427,"")</f>
        <v>0</v>
      </c>
      <c r="AD425">
        <f>IF(NOT(ISBLANK(Sheet1!AF427)),Sheet1!AF427,"")</f>
        <v>0</v>
      </c>
      <c r="AE425">
        <f>IF(NOT(ISBLANK(Sheet1!AG427)),Sheet1!AG427,"")</f>
        <v>18</v>
      </c>
      <c r="AF425">
        <f>IF(NOT(ISBLANK(Sheet1!AH427)),Sheet1!AH427,"")</f>
        <v>19.100000000000001</v>
      </c>
      <c r="AG425">
        <f>IF(NOT(ISBLANK(Sheet1!AI427)),Sheet1!AI427,"")</f>
        <v>1</v>
      </c>
      <c r="AH425">
        <f>IF(NOT(ISBLANK(Sheet1!AJ427)),Sheet1!AJ427,"")</f>
        <v>1.1000000000000001</v>
      </c>
      <c r="AI425">
        <f>IF(NOT(ISBLANK(Sheet1!AK427)),Sheet1!AK427,"")</f>
        <v>0</v>
      </c>
      <c r="AJ425">
        <f>IF(NOT(ISBLANK(Sheet1!AL427)),Sheet1!AL427,"")</f>
        <v>0</v>
      </c>
      <c r="AK425">
        <f>IF(NOT(ISBLANK(Sheet1!AM427)),Sheet1!AM427,"")</f>
        <v>1</v>
      </c>
      <c r="AL425">
        <f>IF(NOT(ISBLANK(Sheet1!AN427)),Sheet1!AN427,"")</f>
        <v>1.1000000000000001</v>
      </c>
      <c r="AM425">
        <f>IF(NOT(ISBLANK(Sheet1!AO427)),Sheet1!AO427,"")</f>
        <v>0</v>
      </c>
      <c r="AN425">
        <f>IF(NOT(ISBLANK(Sheet1!AP427)),Sheet1!AP427,"")</f>
        <v>0</v>
      </c>
      <c r="AO425">
        <f>IF(NOT(ISBLANK(Sheet1!AQ427)),Sheet1!AQ427,"")</f>
        <v>0</v>
      </c>
      <c r="AP425">
        <f>IF(NOT(ISBLANK(Sheet1!AR427)),Sheet1!AR427,"")</f>
        <v>0</v>
      </c>
      <c r="AQ425">
        <f>IF(NOT(ISBLANK(Sheet1!AS427)),Sheet1!AS427,"")</f>
        <v>0</v>
      </c>
      <c r="AR425">
        <f>IF(NOT(ISBLANK(Sheet1!AT427)),Sheet1!AT427,"")</f>
        <v>0</v>
      </c>
      <c r="AS425">
        <f>IF(NOT(ISBLANK(Sheet1!AU427)),Sheet1!AU427,"")</f>
        <v>0</v>
      </c>
      <c r="AT425">
        <f>IF(NOT(ISBLANK(Sheet1!AV427)),Sheet1!AV427,"")</f>
        <v>0</v>
      </c>
      <c r="AU425">
        <f>IF(NOT(ISBLANK(Sheet1!AW427)),Sheet1!AW427,"")</f>
        <v>0</v>
      </c>
      <c r="AV425">
        <f>IF(NOT(ISBLANK(Sheet1!AX427)),Sheet1!AX427,"")</f>
        <v>0</v>
      </c>
      <c r="AW425" t="str">
        <f>IF(NOT(ISBLANK(Sheet1!AZ427)),TEXT(Sheet1!AZ427,"hh:mm"),"")</f>
        <v>07:00</v>
      </c>
      <c r="AX425" t="str">
        <f>IF(NOT(ISBLANK(Sheet1!BA427)),TEXT(Sheet1!BA427,"hh:mm"),"")</f>
        <v>12:00</v>
      </c>
      <c r="AY425" t="str">
        <f>IF(NOT(ISBLANK(Sheet1!BB427)),Sheet1!BB427,"")</f>
        <v/>
      </c>
      <c r="AZ425" t="str">
        <f>IF(NOT(ISBLANK(Sheet1!BC427)),Sheet1!BC427,"")</f>
        <v/>
      </c>
      <c r="BA425" t="str">
        <f>IF(NOT(ISBLANK(Sheet1!BD427)),Sheet1!BD427,"")</f>
        <v/>
      </c>
      <c r="BB425" t="str">
        <f>IF(NOT(ISBLANK(Sheet1!BE427)),Sheet1!BE427,"")</f>
        <v/>
      </c>
      <c r="BC425" t="str">
        <f>IF(NOT(ISBLANK(Sheet1!BF427)),Sheet1!BF427,"")</f>
        <v/>
      </c>
      <c r="BD425" t="str">
        <f>IF(NOT(ISBLANK(Sheet1!BG427)),Sheet1!BG427,"")</f>
        <v/>
      </c>
      <c r="BE425" t="str">
        <f>IF(NOT(ISBLANK(Sheet1!BI427)),TEXT(Sheet1!BI427,"hh:mm"),"")</f>
        <v>09:30</v>
      </c>
      <c r="BF425" t="str">
        <f>IF(NOT(ISBLANK(Sheet1!BJ427)),TEXT(Sheet1!BJ427,"hh:mm"),"")</f>
        <v>03:30</v>
      </c>
      <c r="BG425" t="str">
        <f>IF(NOT(ISBLANK(Sheet1!BK427)),Sheet1!BK427,"")</f>
        <v/>
      </c>
      <c r="BH425" t="str">
        <f>IF(NOT(ISBLANK(Sheet1!BL427)),Sheet1!BL427,"")</f>
        <v/>
      </c>
      <c r="BI425" t="str">
        <f>IF(NOT(ISBLANK(Sheet1!BM427)),Sheet1!BM427,"")</f>
        <v/>
      </c>
      <c r="BJ425" t="str">
        <f>IF(NOT(ISBLANK(Sheet1!BN427)),Sheet1!BN427,"")</f>
        <v/>
      </c>
      <c r="BK425" t="str">
        <f>IF(NOT(ISBLANK(Sheet1!BO427)),Sheet1!BO427,"")</f>
        <v/>
      </c>
      <c r="BL425" t="str">
        <f>IF(NOT(ISBLANK(Sheet1!BP427)),Sheet1!BP427,"")</f>
        <v/>
      </c>
      <c r="BM425">
        <f t="shared" si="6"/>
        <v>14</v>
      </c>
    </row>
    <row r="426" spans="1:65">
      <c r="A426">
        <f>Sheet1!A428</f>
        <v>425</v>
      </c>
      <c r="B426" t="str">
        <f>Sheet1!B428</f>
        <v>PW::PW0224::0100</v>
      </c>
      <c r="C426">
        <f>Sheet1!C428</f>
        <v>38.332332999999998</v>
      </c>
      <c r="D426">
        <f>Sheet1!D428</f>
        <v>-104.739417</v>
      </c>
      <c r="E426" t="str">
        <f>Sheet1!E428</f>
        <v xml:space="preserve">S Dacona Dr </v>
      </c>
      <c r="F426" s="8">
        <f>Sheet1!F428</f>
        <v>45211</v>
      </c>
      <c r="G426" s="8">
        <f>Sheet1!G428</f>
        <v>45218</v>
      </c>
      <c r="H426" t="str">
        <f>Sheet1!H428</f>
        <v>E Spaulding Ave</v>
      </c>
      <c r="I426">
        <f>Sheet1!I428</f>
        <v>207</v>
      </c>
      <c r="J426" t="str">
        <f>Sheet1!L428</f>
        <v>E Spaulding Ave</v>
      </c>
      <c r="K426">
        <f>Sheet1!M428</f>
        <v>158</v>
      </c>
      <c r="L426">
        <f>IF(NOT(ISBLANK(Sheet1!P428)),Sheet1!P428,"")</f>
        <v>365</v>
      </c>
      <c r="M426" t="str">
        <f>IF(NOT(ISBLANK(Sheet1!Q428)),Sheet1!Q428,"")</f>
        <v/>
      </c>
      <c r="N426" s="13">
        <f>IF(NOT(ISBLANK(Sheet1!S428)),Sheet1!S428,"")</f>
        <v>30</v>
      </c>
      <c r="O426" t="str">
        <f>IF(NOT(ISBLANK(Sheet1!T428)),Sheet1!T428,"")</f>
        <v/>
      </c>
      <c r="P426" s="13">
        <f>IF(NOT(ISBLANK(Sheet1!V428)),Sheet1!V428,"")</f>
        <v>30</v>
      </c>
      <c r="Q426" t="str">
        <f>IF(NOT(ISBLANK(Sheet1!W428)),Sheet1!W428,"")</f>
        <v/>
      </c>
      <c r="R426" t="str">
        <f>IF(NOT(ISBLANK(Sheet1!J428)),TEXT(Sheet1!J428,"hh:mm"),"")</f>
        <v>11:00</v>
      </c>
      <c r="S426" t="str">
        <f>IF(NOT(ISBLANK(Sheet1!K428)),TEXT(Sheet1!K428,"hh:mm"),"")</f>
        <v>03:30</v>
      </c>
      <c r="T426" t="str">
        <f>IF(NOT(ISBLANK(Sheet1!N428)),TEXT(Sheet1!N428,"hh:mm"),"")</f>
        <v>10:00</v>
      </c>
      <c r="U426" t="str">
        <f>IF(NOT(ISBLANK(Sheet1!O428)),TEXT(Sheet1!O428,"hh:mm"),"")</f>
        <v>02:00</v>
      </c>
      <c r="V426">
        <f>IF(NOT(ISBLANK(Sheet1!X428)),Sheet1!X428,"")</f>
        <v>2580</v>
      </c>
      <c r="W426">
        <f>IF(NOT(ISBLANK(Sheet1!Y428)),Sheet1!Y428,"")</f>
        <v>0</v>
      </c>
      <c r="X426">
        <f>IF(NOT(ISBLANK(Sheet1!Z428)),Sheet1!Z428,"")</f>
        <v>0</v>
      </c>
      <c r="Y426">
        <f>IF(NOT(ISBLANK(Sheet1!AA428)),Sheet1!AA428,"")</f>
        <v>1573</v>
      </c>
      <c r="Z426">
        <f>IF(NOT(ISBLANK(Sheet1!AB428)),Sheet1!AB428,"")</f>
        <v>61</v>
      </c>
      <c r="AA426">
        <f>IF(NOT(ISBLANK(Sheet1!AC428)),Sheet1!AC428,"")</f>
        <v>618</v>
      </c>
      <c r="AB426">
        <f>IF(NOT(ISBLANK(Sheet1!AD428)),Sheet1!AD428,"")</f>
        <v>24</v>
      </c>
      <c r="AC426">
        <f>IF(NOT(ISBLANK(Sheet1!AE428)),Sheet1!AE428,"")</f>
        <v>46</v>
      </c>
      <c r="AD426">
        <f>IF(NOT(ISBLANK(Sheet1!AF428)),Sheet1!AF428,"")</f>
        <v>1.8</v>
      </c>
      <c r="AE426">
        <f>IF(NOT(ISBLANK(Sheet1!AG428)),Sheet1!AG428,"")</f>
        <v>325</v>
      </c>
      <c r="AF426">
        <f>IF(NOT(ISBLANK(Sheet1!AH428)),Sheet1!AH428,"")</f>
        <v>12.6</v>
      </c>
      <c r="AG426">
        <f>IF(NOT(ISBLANK(Sheet1!AI428)),Sheet1!AI428,"")</f>
        <v>6</v>
      </c>
      <c r="AH426">
        <f>IF(NOT(ISBLANK(Sheet1!AJ428)),Sheet1!AJ428,"")</f>
        <v>0.2</v>
      </c>
      <c r="AI426">
        <f>IF(NOT(ISBLANK(Sheet1!AK428)),Sheet1!AK428,"")</f>
        <v>0</v>
      </c>
      <c r="AJ426">
        <f>IF(NOT(ISBLANK(Sheet1!AL428)),Sheet1!AL428,"")</f>
        <v>0</v>
      </c>
      <c r="AK426">
        <f>IF(NOT(ISBLANK(Sheet1!AM428)),Sheet1!AM428,"")</f>
        <v>9</v>
      </c>
      <c r="AL426">
        <f>IF(NOT(ISBLANK(Sheet1!AN428)),Sheet1!AN428,"")</f>
        <v>0.3</v>
      </c>
      <c r="AM426">
        <f>IF(NOT(ISBLANK(Sheet1!AO428)),Sheet1!AO428,"")</f>
        <v>3</v>
      </c>
      <c r="AN426">
        <f>IF(NOT(ISBLANK(Sheet1!AP428)),Sheet1!AP428,"")</f>
        <v>0.1</v>
      </c>
      <c r="AO426">
        <f>IF(NOT(ISBLANK(Sheet1!AQ428)),Sheet1!AQ428,"")</f>
        <v>0</v>
      </c>
      <c r="AP426">
        <f>IF(NOT(ISBLANK(Sheet1!AR428)),Sheet1!AR428,"")</f>
        <v>0</v>
      </c>
      <c r="AQ426">
        <f>IF(NOT(ISBLANK(Sheet1!AS428)),Sheet1!AS428,"")</f>
        <v>0</v>
      </c>
      <c r="AR426">
        <f>IF(NOT(ISBLANK(Sheet1!AT428)),Sheet1!AT428,"")</f>
        <v>0</v>
      </c>
      <c r="AS426">
        <f>IF(NOT(ISBLANK(Sheet1!AU428)),Sheet1!AU428,"")</f>
        <v>0</v>
      </c>
      <c r="AT426">
        <f>IF(NOT(ISBLANK(Sheet1!AV428)),Sheet1!AV428,"")</f>
        <v>0</v>
      </c>
      <c r="AU426">
        <f>IF(NOT(ISBLANK(Sheet1!AW428)),Sheet1!AW428,"")</f>
        <v>0</v>
      </c>
      <c r="AV426">
        <f>IF(NOT(ISBLANK(Sheet1!AX428)),Sheet1!AX428,"")</f>
        <v>0</v>
      </c>
      <c r="AW426" t="str">
        <f>IF(NOT(ISBLANK(Sheet1!AZ428)),TEXT(Sheet1!AZ428,"hh:mm"),"")</f>
        <v>11:00</v>
      </c>
      <c r="AX426" t="str">
        <f>IF(NOT(ISBLANK(Sheet1!BA428)),TEXT(Sheet1!BA428,"hh:mm"),"")</f>
        <v>03:30</v>
      </c>
      <c r="AY426" t="str">
        <f>IF(NOT(ISBLANK(Sheet1!BB428)),Sheet1!BB428,"")</f>
        <v/>
      </c>
      <c r="AZ426" t="str">
        <f>IF(NOT(ISBLANK(Sheet1!BC428)),Sheet1!BC428,"")</f>
        <v/>
      </c>
      <c r="BA426" t="str">
        <f>IF(NOT(ISBLANK(Sheet1!BD428)),Sheet1!BD428,"")</f>
        <v/>
      </c>
      <c r="BB426" t="str">
        <f>IF(NOT(ISBLANK(Sheet1!BE428)),Sheet1!BE428,"")</f>
        <v/>
      </c>
      <c r="BC426" t="str">
        <f>IF(NOT(ISBLANK(Sheet1!BF428)),Sheet1!BF428,"")</f>
        <v/>
      </c>
      <c r="BD426" t="str">
        <f>IF(NOT(ISBLANK(Sheet1!BG428)),Sheet1!BG428,"")</f>
        <v/>
      </c>
      <c r="BE426" t="str">
        <f>IF(NOT(ISBLANK(Sheet1!BI428)),TEXT(Sheet1!BI428,"hh:mm"),"")</f>
        <v>10:00</v>
      </c>
      <c r="BF426" t="str">
        <f>IF(NOT(ISBLANK(Sheet1!BJ428)),TEXT(Sheet1!BJ428,"hh:mm"),"")</f>
        <v>02:00</v>
      </c>
      <c r="BG426" t="str">
        <f>IF(NOT(ISBLANK(Sheet1!BK428)),Sheet1!BK428,"")</f>
        <v/>
      </c>
      <c r="BH426" t="str">
        <f>IF(NOT(ISBLANK(Sheet1!BL428)),Sheet1!BL428,"")</f>
        <v/>
      </c>
      <c r="BI426" t="str">
        <f>IF(NOT(ISBLANK(Sheet1!BM428)),Sheet1!BM428,"")</f>
        <v/>
      </c>
      <c r="BJ426" t="str">
        <f>IF(NOT(ISBLANK(Sheet1!BN428)),Sheet1!BN428,"")</f>
        <v/>
      </c>
      <c r="BK426" t="str">
        <f>IF(NOT(ISBLANK(Sheet1!BO428)),Sheet1!BO428,"")</f>
        <v/>
      </c>
      <c r="BL426" t="str">
        <f>IF(NOT(ISBLANK(Sheet1!BP428)),Sheet1!BP428,"")</f>
        <v/>
      </c>
      <c r="BM426">
        <f t="shared" si="6"/>
        <v>365</v>
      </c>
    </row>
    <row r="427" spans="1:65">
      <c r="A427">
        <f>Sheet1!A429</f>
        <v>426</v>
      </c>
      <c r="B427" t="str">
        <f>Sheet1!B429</f>
        <v>PW::PW0223::0100</v>
      </c>
      <c r="C427">
        <f>Sheet1!C429</f>
        <v>38.332472000000003</v>
      </c>
      <c r="D427">
        <f>Sheet1!D429</f>
        <v>-104.741389</v>
      </c>
      <c r="E427" t="str">
        <f>Sheet1!E429</f>
        <v>S Croyden Dr</v>
      </c>
      <c r="F427" s="8">
        <f>Sheet1!F429</f>
        <v>45211</v>
      </c>
      <c r="G427" s="8">
        <f>Sheet1!G429</f>
        <v>45218</v>
      </c>
      <c r="H427" t="str">
        <f>Sheet1!H429</f>
        <v>S Dacona Dr</v>
      </c>
      <c r="I427">
        <f>Sheet1!I429</f>
        <v>0</v>
      </c>
      <c r="J427" t="str">
        <f>Sheet1!L429</f>
        <v>S Dacona Dr</v>
      </c>
      <c r="K427">
        <f>Sheet1!M429</f>
        <v>21</v>
      </c>
      <c r="L427">
        <f>IF(NOT(ISBLANK(Sheet1!P429)),Sheet1!P429,"")</f>
        <v>21</v>
      </c>
      <c r="M427" t="str">
        <f>IF(NOT(ISBLANK(Sheet1!Q429)),Sheet1!Q429,"")</f>
        <v/>
      </c>
      <c r="N427" s="13">
        <f>IF(NOT(ISBLANK(Sheet1!S429)),Sheet1!S429,"")</f>
        <v>30</v>
      </c>
      <c r="O427" t="str">
        <f>IF(NOT(ISBLANK(Sheet1!T429)),Sheet1!T429,"")</f>
        <v/>
      </c>
      <c r="P427" s="13">
        <f>IF(NOT(ISBLANK(Sheet1!V429)),Sheet1!V429,"")</f>
        <v>30</v>
      </c>
      <c r="Q427" t="str">
        <f>IF(NOT(ISBLANK(Sheet1!W429)),Sheet1!W429,"")</f>
        <v/>
      </c>
      <c r="R427" t="str">
        <f>IF(NOT(ISBLANK(Sheet1!J429)),TEXT(Sheet1!J429,"hh:mm"),"")</f>
        <v>00:00</v>
      </c>
      <c r="S427" t="str">
        <f>IF(NOT(ISBLANK(Sheet1!K429)),TEXT(Sheet1!K429,"hh:mm"),"")</f>
        <v>00:00</v>
      </c>
      <c r="T427" t="str">
        <f>IF(NOT(ISBLANK(Sheet1!N429)),TEXT(Sheet1!N429,"hh:mm"),"")</f>
        <v>08:30</v>
      </c>
      <c r="U427" t="str">
        <f>IF(NOT(ISBLANK(Sheet1!O429)),TEXT(Sheet1!O429,"hh:mm"),"")</f>
        <v>12:00</v>
      </c>
      <c r="V427">
        <f>IF(NOT(ISBLANK(Sheet1!X429)),Sheet1!X429,"")</f>
        <v>20</v>
      </c>
      <c r="W427">
        <f>IF(NOT(ISBLANK(Sheet1!Y429)),Sheet1!Y429,"")</f>
        <v>0</v>
      </c>
      <c r="X427">
        <f>IF(NOT(ISBLANK(Sheet1!Z429)),Sheet1!Z429,"")</f>
        <v>0</v>
      </c>
      <c r="Y427">
        <f>IF(NOT(ISBLANK(Sheet1!AA429)),Sheet1!AA429,"")</f>
        <v>9</v>
      </c>
      <c r="Z427">
        <f>IF(NOT(ISBLANK(Sheet1!AB429)),Sheet1!AB429,"")</f>
        <v>45</v>
      </c>
      <c r="AA427">
        <f>IF(NOT(ISBLANK(Sheet1!AC429)),Sheet1!AC429,"")</f>
        <v>4</v>
      </c>
      <c r="AB427">
        <f>IF(NOT(ISBLANK(Sheet1!AD429)),Sheet1!AD429,"")</f>
        <v>20</v>
      </c>
      <c r="AC427">
        <f>IF(NOT(ISBLANK(Sheet1!AE429)),Sheet1!AE429,"")</f>
        <v>0</v>
      </c>
      <c r="AD427">
        <f>IF(NOT(ISBLANK(Sheet1!AF429)),Sheet1!AF429,"")</f>
        <v>0</v>
      </c>
      <c r="AE427">
        <f>IF(NOT(ISBLANK(Sheet1!AG429)),Sheet1!AG429,"")</f>
        <v>7</v>
      </c>
      <c r="AF427">
        <f>IF(NOT(ISBLANK(Sheet1!AH429)),Sheet1!AH429,"")</f>
        <v>35</v>
      </c>
      <c r="AG427">
        <f>IF(NOT(ISBLANK(Sheet1!AI429)),Sheet1!AI429,"")</f>
        <v>0</v>
      </c>
      <c r="AH427">
        <f>IF(NOT(ISBLANK(Sheet1!AJ429)),Sheet1!AJ429,"")</f>
        <v>0</v>
      </c>
      <c r="AI427">
        <f>IF(NOT(ISBLANK(Sheet1!AK429)),Sheet1!AK429,"")</f>
        <v>0</v>
      </c>
      <c r="AJ427">
        <f>IF(NOT(ISBLANK(Sheet1!AL429)),Sheet1!AL429,"")</f>
        <v>0</v>
      </c>
      <c r="AK427">
        <f>IF(NOT(ISBLANK(Sheet1!AM429)),Sheet1!AM429,"")</f>
        <v>0</v>
      </c>
      <c r="AL427">
        <f>IF(NOT(ISBLANK(Sheet1!AN429)),Sheet1!AN429,"")</f>
        <v>0</v>
      </c>
      <c r="AM427">
        <f>IF(NOT(ISBLANK(Sheet1!AO429)),Sheet1!AO429,"")</f>
        <v>0</v>
      </c>
      <c r="AN427">
        <f>IF(NOT(ISBLANK(Sheet1!AP429)),Sheet1!AP429,"")</f>
        <v>0</v>
      </c>
      <c r="AO427">
        <f>IF(NOT(ISBLANK(Sheet1!AQ429)),Sheet1!AQ429,"")</f>
        <v>0</v>
      </c>
      <c r="AP427">
        <f>IF(NOT(ISBLANK(Sheet1!AR429)),Sheet1!AR429,"")</f>
        <v>0</v>
      </c>
      <c r="AQ427">
        <f>IF(NOT(ISBLANK(Sheet1!AS429)),Sheet1!AS429,"")</f>
        <v>0</v>
      </c>
      <c r="AR427">
        <f>IF(NOT(ISBLANK(Sheet1!AT429)),Sheet1!AT429,"")</f>
        <v>0</v>
      </c>
      <c r="AS427">
        <f>IF(NOT(ISBLANK(Sheet1!AU429)),Sheet1!AU429,"")</f>
        <v>0</v>
      </c>
      <c r="AT427">
        <f>IF(NOT(ISBLANK(Sheet1!AV429)),Sheet1!AV429,"")</f>
        <v>0</v>
      </c>
      <c r="AU427">
        <f>IF(NOT(ISBLANK(Sheet1!AW429)),Sheet1!AW429,"")</f>
        <v>0</v>
      </c>
      <c r="AV427">
        <f>IF(NOT(ISBLANK(Sheet1!AX429)),Sheet1!AX429,"")</f>
        <v>0</v>
      </c>
      <c r="AW427" t="str">
        <f>IF(NOT(ISBLANK(Sheet1!AZ429)),TEXT(Sheet1!AZ429,"hh:mm"),"")</f>
        <v>00:00</v>
      </c>
      <c r="AX427" t="str">
        <f>IF(NOT(ISBLANK(Sheet1!BA429)),TEXT(Sheet1!BA429,"hh:mm"),"")</f>
        <v>00:00</v>
      </c>
      <c r="AY427" t="str">
        <f>IF(NOT(ISBLANK(Sheet1!BB429)),Sheet1!BB429,"")</f>
        <v/>
      </c>
      <c r="AZ427" t="str">
        <f>IF(NOT(ISBLANK(Sheet1!BC429)),Sheet1!BC429,"")</f>
        <v/>
      </c>
      <c r="BA427" t="str">
        <f>IF(NOT(ISBLANK(Sheet1!BD429)),Sheet1!BD429,"")</f>
        <v/>
      </c>
      <c r="BB427" t="str">
        <f>IF(NOT(ISBLANK(Sheet1!BE429)),Sheet1!BE429,"")</f>
        <v/>
      </c>
      <c r="BC427" t="str">
        <f>IF(NOT(ISBLANK(Sheet1!BF429)),Sheet1!BF429,"")</f>
        <v/>
      </c>
      <c r="BD427" t="str">
        <f>IF(NOT(ISBLANK(Sheet1!BG429)),Sheet1!BG429,"")</f>
        <v/>
      </c>
      <c r="BE427" t="str">
        <f>IF(NOT(ISBLANK(Sheet1!BI429)),TEXT(Sheet1!BI429,"hh:mm"),"")</f>
        <v>08:30</v>
      </c>
      <c r="BF427" t="str">
        <f>IF(NOT(ISBLANK(Sheet1!BJ429)),TEXT(Sheet1!BJ429,"hh:mm"),"")</f>
        <v>12:00</v>
      </c>
      <c r="BG427" t="str">
        <f>IF(NOT(ISBLANK(Sheet1!BK429)),Sheet1!BK429,"")</f>
        <v/>
      </c>
      <c r="BH427" t="str">
        <f>IF(NOT(ISBLANK(Sheet1!BL429)),Sheet1!BL429,"")</f>
        <v/>
      </c>
      <c r="BI427" t="str">
        <f>IF(NOT(ISBLANK(Sheet1!BM429)),Sheet1!BM429,"")</f>
        <v/>
      </c>
      <c r="BJ427" t="str">
        <f>IF(NOT(ISBLANK(Sheet1!BN429)),Sheet1!BN429,"")</f>
        <v/>
      </c>
      <c r="BK427" t="str">
        <f>IF(NOT(ISBLANK(Sheet1!BO429)),Sheet1!BO429,"")</f>
        <v/>
      </c>
      <c r="BL427" t="str">
        <f>IF(NOT(ISBLANK(Sheet1!BP429)),Sheet1!BP429,"")</f>
        <v/>
      </c>
      <c r="BM427">
        <f t="shared" si="6"/>
        <v>21</v>
      </c>
    </row>
    <row r="428" spans="1:65">
      <c r="A428">
        <f>Sheet1!A430</f>
        <v>427</v>
      </c>
      <c r="B428" t="str">
        <f>Sheet1!B430</f>
        <v>PW::PW0764::0600</v>
      </c>
      <c r="C428">
        <f>Sheet1!C430</f>
        <v>38.321066999999999</v>
      </c>
      <c r="D428">
        <f>Sheet1!D430</f>
        <v>-104.70491</v>
      </c>
      <c r="E428" t="str">
        <f>Sheet1!E430</f>
        <v>E Spaulding Ave IP 64</v>
      </c>
      <c r="F428" s="8">
        <f>Sheet1!F430</f>
        <v>45211</v>
      </c>
      <c r="G428" s="8">
        <f>Sheet1!G430</f>
        <v>45218</v>
      </c>
      <c r="H428" t="str">
        <f>Sheet1!H430</f>
        <v>Tiffany Dr</v>
      </c>
      <c r="I428">
        <f>Sheet1!I430</f>
        <v>2125</v>
      </c>
      <c r="J428" t="str">
        <f>Sheet1!L430</f>
        <v>Tiffany Dr</v>
      </c>
      <c r="K428">
        <f>Sheet1!M430</f>
        <v>1906</v>
      </c>
      <c r="L428" t="str">
        <f>IF(NOT(ISBLANK(Sheet1!P430)),Sheet1!P430,"")</f>
        <v/>
      </c>
      <c r="M428">
        <f>IF(NOT(ISBLANK(Sheet1!Q430)),Sheet1!Q430,"")</f>
        <v>4031</v>
      </c>
      <c r="N428" s="13">
        <f>IF(NOT(ISBLANK(Sheet1!S430)),Sheet1!S430,"")</f>
        <v>45</v>
      </c>
      <c r="O428" t="str">
        <f>IF(NOT(ISBLANK(Sheet1!T430)),Sheet1!T430,"")</f>
        <v/>
      </c>
      <c r="P428" s="13">
        <f>IF(NOT(ISBLANK(Sheet1!V430)),Sheet1!V430,"")</f>
        <v>45</v>
      </c>
      <c r="Q428" t="str">
        <f>IF(NOT(ISBLANK(Sheet1!W430)),Sheet1!W430,"")</f>
        <v/>
      </c>
      <c r="R428" t="str">
        <f>IF(NOT(ISBLANK(Sheet1!J430)),TEXT(Sheet1!J430,"hh:mm"),"")</f>
        <v>07:00</v>
      </c>
      <c r="S428" t="str">
        <f>IF(NOT(ISBLANK(Sheet1!K430)),TEXT(Sheet1!K430,"hh:mm"),"")</f>
        <v>03:00</v>
      </c>
      <c r="T428" t="str">
        <f>IF(NOT(ISBLANK(Sheet1!N430)),TEXT(Sheet1!N430,"hh:mm"),"")</f>
        <v>07:00</v>
      </c>
      <c r="U428" t="str">
        <f>IF(NOT(ISBLANK(Sheet1!O430)),TEXT(Sheet1!O430,"hh:mm"),"")</f>
        <v>04:00</v>
      </c>
      <c r="V428" t="str">
        <f>IF(NOT(ISBLANK(Sheet1!X430)),Sheet1!X430,"")</f>
        <v/>
      </c>
      <c r="W428" t="str">
        <f>IF(NOT(ISBLANK(Sheet1!Y430)),Sheet1!Y430,"")</f>
        <v/>
      </c>
      <c r="X428" t="str">
        <f>IF(NOT(ISBLANK(Sheet1!Z430)),Sheet1!Z430,"")</f>
        <v/>
      </c>
      <c r="Y428" t="str">
        <f>IF(NOT(ISBLANK(Sheet1!AA430)),Sheet1!AA430,"")</f>
        <v/>
      </c>
      <c r="Z428" t="str">
        <f>IF(NOT(ISBLANK(Sheet1!AB430)),Sheet1!AB430,"")</f>
        <v/>
      </c>
      <c r="AA428" t="str">
        <f>IF(NOT(ISBLANK(Sheet1!AC430)),Sheet1!AC430,"")</f>
        <v/>
      </c>
      <c r="AB428" t="str">
        <f>IF(NOT(ISBLANK(Sheet1!AD430)),Sheet1!AD430,"")</f>
        <v/>
      </c>
      <c r="AC428" t="str">
        <f>IF(NOT(ISBLANK(Sheet1!AE430)),Sheet1!AE430,"")</f>
        <v/>
      </c>
      <c r="AD428" t="str">
        <f>IF(NOT(ISBLANK(Sheet1!AF430)),Sheet1!AF430,"")</f>
        <v/>
      </c>
      <c r="AE428" t="str">
        <f>IF(NOT(ISBLANK(Sheet1!AG430)),Sheet1!AG430,"")</f>
        <v/>
      </c>
      <c r="AF428" t="str">
        <f>IF(NOT(ISBLANK(Sheet1!AH430)),Sheet1!AH430,"")</f>
        <v/>
      </c>
      <c r="AG428" t="str">
        <f>IF(NOT(ISBLANK(Sheet1!AI430)),Sheet1!AI430,"")</f>
        <v/>
      </c>
      <c r="AH428" t="str">
        <f>IF(NOT(ISBLANK(Sheet1!AJ430)),Sheet1!AJ430,"")</f>
        <v/>
      </c>
      <c r="AI428" t="str">
        <f>IF(NOT(ISBLANK(Sheet1!AK430)),Sheet1!AK430,"")</f>
        <v/>
      </c>
      <c r="AJ428" t="str">
        <f>IF(NOT(ISBLANK(Sheet1!AL430)),Sheet1!AL430,"")</f>
        <v/>
      </c>
      <c r="AK428" t="str">
        <f>IF(NOT(ISBLANK(Sheet1!AM430)),Sheet1!AM430,"")</f>
        <v/>
      </c>
      <c r="AL428" t="str">
        <f>IF(NOT(ISBLANK(Sheet1!AN430)),Sheet1!AN430,"")</f>
        <v/>
      </c>
      <c r="AM428" t="str">
        <f>IF(NOT(ISBLANK(Sheet1!AO430)),Sheet1!AO430,"")</f>
        <v/>
      </c>
      <c r="AN428" t="str">
        <f>IF(NOT(ISBLANK(Sheet1!AP430)),Sheet1!AP430,"")</f>
        <v/>
      </c>
      <c r="AO428" t="str">
        <f>IF(NOT(ISBLANK(Sheet1!AQ430)),Sheet1!AQ430,"")</f>
        <v/>
      </c>
      <c r="AP428" t="str">
        <f>IF(NOT(ISBLANK(Sheet1!AR430)),Sheet1!AR430,"")</f>
        <v/>
      </c>
      <c r="AQ428" t="str">
        <f>IF(NOT(ISBLANK(Sheet1!AS430)),Sheet1!AS430,"")</f>
        <v/>
      </c>
      <c r="AR428" t="str">
        <f>IF(NOT(ISBLANK(Sheet1!AT430)),Sheet1!AT430,"")</f>
        <v/>
      </c>
      <c r="AS428" t="str">
        <f>IF(NOT(ISBLANK(Sheet1!AU430)),Sheet1!AU430,"")</f>
        <v/>
      </c>
      <c r="AT428" t="str">
        <f>IF(NOT(ISBLANK(Sheet1!AV430)),Sheet1!AV430,"")</f>
        <v/>
      </c>
      <c r="AU428" t="str">
        <f>IF(NOT(ISBLANK(Sheet1!AW430)),Sheet1!AW430,"")</f>
        <v/>
      </c>
      <c r="AV428" t="str">
        <f>IF(NOT(ISBLANK(Sheet1!AX430)),Sheet1!AX430,"")</f>
        <v/>
      </c>
      <c r="AW428" t="str">
        <f>IF(NOT(ISBLANK(Sheet1!AZ430)),TEXT(Sheet1!AZ430,"hh:mm"),"")</f>
        <v>07:00</v>
      </c>
      <c r="AX428" t="str">
        <f>IF(NOT(ISBLANK(Sheet1!BA430)),TEXT(Sheet1!BA430,"hh:mm"),"")</f>
        <v>03:00</v>
      </c>
      <c r="AY428">
        <f>IF(NOT(ISBLANK(Sheet1!BB430)),Sheet1!BB430,"")</f>
        <v>1</v>
      </c>
      <c r="AZ428">
        <f>IF(NOT(ISBLANK(Sheet1!BC430)),Sheet1!BC430,"")</f>
        <v>0</v>
      </c>
      <c r="BA428">
        <f>IF(NOT(ISBLANK(Sheet1!BD430)),Sheet1!BD430,"")</f>
        <v>14483</v>
      </c>
      <c r="BB428">
        <f>IF(NOT(ISBLANK(Sheet1!BE430)),Sheet1!BE430,"")</f>
        <v>98</v>
      </c>
      <c r="BC428">
        <f>IF(NOT(ISBLANK(Sheet1!BF430)),Sheet1!BF430,"")</f>
        <v>301</v>
      </c>
      <c r="BD428">
        <f>IF(NOT(ISBLANK(Sheet1!BG430)),Sheet1!BG430,"")</f>
        <v>2</v>
      </c>
      <c r="BE428" t="str">
        <f>IF(NOT(ISBLANK(Sheet1!BI430)),TEXT(Sheet1!BI430,"hh:mm"),"")</f>
        <v>07:00</v>
      </c>
      <c r="BF428" t="str">
        <f>IF(NOT(ISBLANK(Sheet1!BJ430)),TEXT(Sheet1!BJ430,"hh:mm"),"")</f>
        <v>04:00</v>
      </c>
      <c r="BG428">
        <f>IF(NOT(ISBLANK(Sheet1!BK430)),Sheet1!BK430,"")</f>
        <v>603</v>
      </c>
      <c r="BH428">
        <f>IF(NOT(ISBLANK(Sheet1!BL430)),Sheet1!BL430,"")</f>
        <v>4.5</v>
      </c>
      <c r="BI428">
        <f>IF(NOT(ISBLANK(Sheet1!BM430)),Sheet1!BM430,"")</f>
        <v>12456</v>
      </c>
      <c r="BJ428">
        <f>IF(NOT(ISBLANK(Sheet1!BN430)),Sheet1!BN430,"")</f>
        <v>94</v>
      </c>
      <c r="BK428">
        <f>IF(NOT(ISBLANK(Sheet1!BO430)),Sheet1!BO430,"")</f>
        <v>199</v>
      </c>
      <c r="BL428">
        <f>IF(NOT(ISBLANK(Sheet1!BP430)),Sheet1!BP430,"")</f>
        <v>1.5</v>
      </c>
      <c r="BM428">
        <f t="shared" si="6"/>
        <v>4031</v>
      </c>
    </row>
    <row r="429" spans="1:65">
      <c r="A429">
        <f>Sheet1!A431</f>
        <v>428</v>
      </c>
      <c r="B429" t="str">
        <f>Sheet1!B431</f>
        <v>PW::PW0806::0200</v>
      </c>
      <c r="C429">
        <f>Sheet1!C431</f>
        <v>38.322262000000002</v>
      </c>
      <c r="D429">
        <f>Sheet1!D431</f>
        <v>-104.704471</v>
      </c>
      <c r="E429" t="str">
        <f>Sheet1!E431</f>
        <v>Tiffany Dr</v>
      </c>
      <c r="F429" s="8">
        <f>Sheet1!F431</f>
        <v>45211</v>
      </c>
      <c r="G429" s="8">
        <f>Sheet1!G431</f>
        <v>45218</v>
      </c>
      <c r="H429" t="str">
        <f>Sheet1!H431</f>
        <v>E Kimble Dr</v>
      </c>
      <c r="I429">
        <f>Sheet1!I431</f>
        <v>681</v>
      </c>
      <c r="J429" t="str">
        <f>Sheet1!L431</f>
        <v>E Kimble Dr</v>
      </c>
      <c r="K429">
        <f>Sheet1!M431</f>
        <v>354</v>
      </c>
      <c r="L429">
        <f>IF(NOT(ISBLANK(Sheet1!P431)),Sheet1!P431,"")</f>
        <v>1035</v>
      </c>
      <c r="M429" t="str">
        <f>IF(NOT(ISBLANK(Sheet1!Q431)),Sheet1!Q431,"")</f>
        <v/>
      </c>
      <c r="N429" s="13">
        <f>IF(NOT(ISBLANK(Sheet1!S431)),Sheet1!S431,"")</f>
        <v>30</v>
      </c>
      <c r="O429" t="str">
        <f>IF(NOT(ISBLANK(Sheet1!T431)),Sheet1!T431,"")</f>
        <v/>
      </c>
      <c r="P429" s="13">
        <f>IF(NOT(ISBLANK(Sheet1!V431)),Sheet1!V431,"")</f>
        <v>30</v>
      </c>
      <c r="Q429" t="str">
        <f>IF(NOT(ISBLANK(Sheet1!W431)),Sheet1!W431,"")</f>
        <v/>
      </c>
      <c r="R429" t="str">
        <f>IF(NOT(ISBLANK(Sheet1!J431)),TEXT(Sheet1!J431,"hh:mm"),"")</f>
        <v>11:00</v>
      </c>
      <c r="S429" t="str">
        <f>IF(NOT(ISBLANK(Sheet1!K431)),TEXT(Sheet1!K431,"hh:mm"),"")</f>
        <v>05:30</v>
      </c>
      <c r="T429" t="str">
        <f>IF(NOT(ISBLANK(Sheet1!N431)),TEXT(Sheet1!N431,"hh:mm"),"")</f>
        <v>11:00</v>
      </c>
      <c r="U429" t="str">
        <f>IF(NOT(ISBLANK(Sheet1!O431)),TEXT(Sheet1!O431,"hh:mm"),"")</f>
        <v>03:15</v>
      </c>
      <c r="V429">
        <f>IF(NOT(ISBLANK(Sheet1!X431)),Sheet1!X431,"")</f>
        <v>6984</v>
      </c>
      <c r="W429">
        <f>IF(NOT(ISBLANK(Sheet1!Y431)),Sheet1!Y431,"")</f>
        <v>30</v>
      </c>
      <c r="X429">
        <f>IF(NOT(ISBLANK(Sheet1!Z431)),Sheet1!Z431,"")</f>
        <v>0.4</v>
      </c>
      <c r="Y429">
        <f>IF(NOT(ISBLANK(Sheet1!AA431)),Sheet1!AA431,"")</f>
        <v>4830</v>
      </c>
      <c r="Z429">
        <f>IF(NOT(ISBLANK(Sheet1!AB431)),Sheet1!AB431,"")</f>
        <v>69.2</v>
      </c>
      <c r="AA429">
        <f>IF(NOT(ISBLANK(Sheet1!AC431)),Sheet1!AC431,"")</f>
        <v>1341</v>
      </c>
      <c r="AB429">
        <f>IF(NOT(ISBLANK(Sheet1!AD431)),Sheet1!AD431,"")</f>
        <v>19.2</v>
      </c>
      <c r="AC429">
        <f>IF(NOT(ISBLANK(Sheet1!AE431)),Sheet1!AE431,"")</f>
        <v>14</v>
      </c>
      <c r="AD429">
        <f>IF(NOT(ISBLANK(Sheet1!AF431)),Sheet1!AF431,"")</f>
        <v>0.2</v>
      </c>
      <c r="AE429">
        <f>IF(NOT(ISBLANK(Sheet1!AG431)),Sheet1!AG431,"")</f>
        <v>720</v>
      </c>
      <c r="AF429">
        <f>IF(NOT(ISBLANK(Sheet1!AH431)),Sheet1!AH431,"")</f>
        <v>10.3</v>
      </c>
      <c r="AG429">
        <f>IF(NOT(ISBLANK(Sheet1!AI431)),Sheet1!AI431,"")</f>
        <v>10</v>
      </c>
      <c r="AH429">
        <f>IF(NOT(ISBLANK(Sheet1!AJ431)),Sheet1!AJ431,"")</f>
        <v>0.1</v>
      </c>
      <c r="AI429">
        <f>IF(NOT(ISBLANK(Sheet1!AK431)),Sheet1!AK431,"")</f>
        <v>0</v>
      </c>
      <c r="AJ429">
        <f>IF(NOT(ISBLANK(Sheet1!AL431)),Sheet1!AL431,"")</f>
        <v>0</v>
      </c>
      <c r="AK429">
        <f>IF(NOT(ISBLANK(Sheet1!AM431)),Sheet1!AM431,"")</f>
        <v>34</v>
      </c>
      <c r="AL429">
        <f>IF(NOT(ISBLANK(Sheet1!AN431)),Sheet1!AN431,"")</f>
        <v>0.5</v>
      </c>
      <c r="AM429">
        <f>IF(NOT(ISBLANK(Sheet1!AO431)),Sheet1!AO431,"")</f>
        <v>5</v>
      </c>
      <c r="AN429">
        <f>IF(NOT(ISBLANK(Sheet1!AP431)),Sheet1!AP431,"")</f>
        <v>0.1</v>
      </c>
      <c r="AO429">
        <f>IF(NOT(ISBLANK(Sheet1!AQ431)),Sheet1!AQ431,"")</f>
        <v>0</v>
      </c>
      <c r="AP429">
        <f>IF(NOT(ISBLANK(Sheet1!AR431)),Sheet1!AR431,"")</f>
        <v>0</v>
      </c>
      <c r="AQ429">
        <f>IF(NOT(ISBLANK(Sheet1!AS431)),Sheet1!AS431,"")</f>
        <v>0</v>
      </c>
      <c r="AR429">
        <f>IF(NOT(ISBLANK(Sheet1!AT431)),Sheet1!AT431,"")</f>
        <v>0</v>
      </c>
      <c r="AS429">
        <f>IF(NOT(ISBLANK(Sheet1!AU431)),Sheet1!AU431,"")</f>
        <v>0</v>
      </c>
      <c r="AT429">
        <f>IF(NOT(ISBLANK(Sheet1!AV431)),Sheet1!AV431,"")</f>
        <v>0</v>
      </c>
      <c r="AU429">
        <f>IF(NOT(ISBLANK(Sheet1!AW431)),Sheet1!AW431,"")</f>
        <v>0</v>
      </c>
      <c r="AV429">
        <f>IF(NOT(ISBLANK(Sheet1!AX431)),Sheet1!AX431,"")</f>
        <v>0</v>
      </c>
      <c r="AW429" t="str">
        <f>IF(NOT(ISBLANK(Sheet1!AZ431)),TEXT(Sheet1!AZ431,"hh:mm"),"")</f>
        <v>11:00</v>
      </c>
      <c r="AX429" t="str">
        <f>IF(NOT(ISBLANK(Sheet1!BA431)),TEXT(Sheet1!BA431,"hh:mm"),"")</f>
        <v>05:30</v>
      </c>
      <c r="AY429" t="str">
        <f>IF(NOT(ISBLANK(Sheet1!BB431)),Sheet1!BB431,"")</f>
        <v/>
      </c>
      <c r="AZ429" t="str">
        <f>IF(NOT(ISBLANK(Sheet1!BC431)),Sheet1!BC431,"")</f>
        <v/>
      </c>
      <c r="BA429" t="str">
        <f>IF(NOT(ISBLANK(Sheet1!BD431)),Sheet1!BD431,"")</f>
        <v/>
      </c>
      <c r="BB429" t="str">
        <f>IF(NOT(ISBLANK(Sheet1!BE431)),Sheet1!BE431,"")</f>
        <v/>
      </c>
      <c r="BC429" t="str">
        <f>IF(NOT(ISBLANK(Sheet1!BF431)),Sheet1!BF431,"")</f>
        <v/>
      </c>
      <c r="BD429" t="str">
        <f>IF(NOT(ISBLANK(Sheet1!BG431)),Sheet1!BG431,"")</f>
        <v/>
      </c>
      <c r="BE429" t="str">
        <f>IF(NOT(ISBLANK(Sheet1!BI431)),TEXT(Sheet1!BI431,"hh:mm"),"")</f>
        <v>11:00</v>
      </c>
      <c r="BF429" t="str">
        <f>IF(NOT(ISBLANK(Sheet1!BJ431)),TEXT(Sheet1!BJ431,"hh:mm"),"")</f>
        <v>03:15</v>
      </c>
      <c r="BG429" t="str">
        <f>IF(NOT(ISBLANK(Sheet1!BK431)),Sheet1!BK431,"")</f>
        <v/>
      </c>
      <c r="BH429" t="str">
        <f>IF(NOT(ISBLANK(Sheet1!BL431)),Sheet1!BL431,"")</f>
        <v/>
      </c>
      <c r="BI429" t="str">
        <f>IF(NOT(ISBLANK(Sheet1!BM431)),Sheet1!BM431,"")</f>
        <v/>
      </c>
      <c r="BJ429" t="str">
        <f>IF(NOT(ISBLANK(Sheet1!BN431)),Sheet1!BN431,"")</f>
        <v/>
      </c>
      <c r="BK429" t="str">
        <f>IF(NOT(ISBLANK(Sheet1!BO431)),Sheet1!BO431,"")</f>
        <v/>
      </c>
      <c r="BL429" t="str">
        <f>IF(NOT(ISBLANK(Sheet1!BP431)),Sheet1!BP431,"")</f>
        <v/>
      </c>
      <c r="BM429">
        <f t="shared" si="6"/>
        <v>1035</v>
      </c>
    </row>
    <row r="430" spans="1:65">
      <c r="A430">
        <f>Sheet1!A432</f>
        <v>429</v>
      </c>
      <c r="B430" t="str">
        <f>Sheet1!B432</f>
        <v>None</v>
      </c>
      <c r="C430">
        <f>Sheet1!C432</f>
        <v>38.164921970000002</v>
      </c>
      <c r="D430">
        <f>Sheet1!D432</f>
        <v>-104.0599605</v>
      </c>
      <c r="E430" t="str">
        <f>Sheet1!E432</f>
        <v>SH96 at the County Line East</v>
      </c>
      <c r="F430" s="8">
        <f>Sheet1!F432</f>
        <v>45223</v>
      </c>
      <c r="G430" s="8">
        <f>Sheet1!G432</f>
        <v>45230</v>
      </c>
      <c r="H430" t="str">
        <f>Sheet1!H432</f>
        <v>Hwy 167</v>
      </c>
      <c r="I430">
        <f>Sheet1!I432</f>
        <v>640</v>
      </c>
      <c r="J430" t="str">
        <f>Sheet1!L432</f>
        <v>Hwy 167</v>
      </c>
      <c r="K430">
        <f>Sheet1!M432</f>
        <v>631</v>
      </c>
      <c r="L430" t="str">
        <f>IF(NOT(ISBLANK(Sheet1!P432)),Sheet1!P432,"")</f>
        <v/>
      </c>
      <c r="M430">
        <f>IF(NOT(ISBLANK(Sheet1!Q432)),Sheet1!Q432,"")</f>
        <v>1271</v>
      </c>
      <c r="N430" s="13">
        <f>IF(NOT(ISBLANK(Sheet1!S432)),Sheet1!S432,"")</f>
        <v>65</v>
      </c>
      <c r="O430">
        <f>IF(NOT(ISBLANK(Sheet1!T432)),Sheet1!T432,"")</f>
        <v>74</v>
      </c>
      <c r="P430" s="13">
        <f>IF(NOT(ISBLANK(Sheet1!V432)),Sheet1!V432,"")</f>
        <v>65</v>
      </c>
      <c r="Q430">
        <f>IF(NOT(ISBLANK(Sheet1!W432)),Sheet1!W432,"")</f>
        <v>75</v>
      </c>
      <c r="R430" t="str">
        <f>IF(NOT(ISBLANK(Sheet1!J432)),TEXT(Sheet1!J432,"hh:mm"),"")</f>
        <v>10:00</v>
      </c>
      <c r="S430" t="str">
        <f>IF(NOT(ISBLANK(Sheet1!K432)),TEXT(Sheet1!K432,"hh:mm"),"")</f>
        <v>03:00</v>
      </c>
      <c r="T430" t="str">
        <f>IF(NOT(ISBLANK(Sheet1!N432)),TEXT(Sheet1!N432,"hh:mm"),"")</f>
        <v>07:00</v>
      </c>
      <c r="U430" t="str">
        <f>IF(NOT(ISBLANK(Sheet1!O432)),TEXT(Sheet1!O432,"hh:mm"),"")</f>
        <v>05:00</v>
      </c>
      <c r="V430" t="str">
        <f>IF(NOT(ISBLANK(Sheet1!X432)),Sheet1!X432,"")</f>
        <v/>
      </c>
      <c r="W430" t="str">
        <f>IF(NOT(ISBLANK(Sheet1!Y432)),Sheet1!Y432,"")</f>
        <v/>
      </c>
      <c r="X430" t="str">
        <f>IF(NOT(ISBLANK(Sheet1!Z432)),Sheet1!Z432,"")</f>
        <v/>
      </c>
      <c r="Y430" t="str">
        <f>IF(NOT(ISBLANK(Sheet1!AA432)),Sheet1!AA432,"")</f>
        <v/>
      </c>
      <c r="Z430" t="str">
        <f>IF(NOT(ISBLANK(Sheet1!AB432)),Sheet1!AB432,"")</f>
        <v/>
      </c>
      <c r="AA430" t="str">
        <f>IF(NOT(ISBLANK(Sheet1!AC432)),Sheet1!AC432,"")</f>
        <v/>
      </c>
      <c r="AB430" t="str">
        <f>IF(NOT(ISBLANK(Sheet1!AD432)),Sheet1!AD432,"")</f>
        <v/>
      </c>
      <c r="AC430" t="str">
        <f>IF(NOT(ISBLANK(Sheet1!AE432)),Sheet1!AE432,"")</f>
        <v/>
      </c>
      <c r="AD430" t="str">
        <f>IF(NOT(ISBLANK(Sheet1!AF432)),Sheet1!AF432,"")</f>
        <v/>
      </c>
      <c r="AE430" t="str">
        <f>IF(NOT(ISBLANK(Sheet1!AG432)),Sheet1!AG432,"")</f>
        <v/>
      </c>
      <c r="AF430" t="str">
        <f>IF(NOT(ISBLANK(Sheet1!AH432)),Sheet1!AH432,"")</f>
        <v/>
      </c>
      <c r="AG430" t="str">
        <f>IF(NOT(ISBLANK(Sheet1!AI432)),Sheet1!AI432,"")</f>
        <v/>
      </c>
      <c r="AH430" t="str">
        <f>IF(NOT(ISBLANK(Sheet1!AJ432)),Sheet1!AJ432,"")</f>
        <v/>
      </c>
      <c r="AI430" t="str">
        <f>IF(NOT(ISBLANK(Sheet1!AK432)),Sheet1!AK432,"")</f>
        <v/>
      </c>
      <c r="AJ430" t="str">
        <f>IF(NOT(ISBLANK(Sheet1!AL432)),Sheet1!AL432,"")</f>
        <v/>
      </c>
      <c r="AK430" t="str">
        <f>IF(NOT(ISBLANK(Sheet1!AM432)),Sheet1!AM432,"")</f>
        <v/>
      </c>
      <c r="AL430" t="str">
        <f>IF(NOT(ISBLANK(Sheet1!AN432)),Sheet1!AN432,"")</f>
        <v/>
      </c>
      <c r="AM430" t="str">
        <f>IF(NOT(ISBLANK(Sheet1!AO432)),Sheet1!AO432,"")</f>
        <v/>
      </c>
      <c r="AN430" t="str">
        <f>IF(NOT(ISBLANK(Sheet1!AP432)),Sheet1!AP432,"")</f>
        <v/>
      </c>
      <c r="AO430" t="str">
        <f>IF(NOT(ISBLANK(Sheet1!AQ432)),Sheet1!AQ432,"")</f>
        <v/>
      </c>
      <c r="AP430" t="str">
        <f>IF(NOT(ISBLANK(Sheet1!AR432)),Sheet1!AR432,"")</f>
        <v/>
      </c>
      <c r="AQ430" t="str">
        <f>IF(NOT(ISBLANK(Sheet1!AS432)),Sheet1!AS432,"")</f>
        <v/>
      </c>
      <c r="AR430" t="str">
        <f>IF(NOT(ISBLANK(Sheet1!AT432)),Sheet1!AT432,"")</f>
        <v/>
      </c>
      <c r="AS430" t="str">
        <f>IF(NOT(ISBLANK(Sheet1!AU432)),Sheet1!AU432,"")</f>
        <v/>
      </c>
      <c r="AT430" t="str">
        <f>IF(NOT(ISBLANK(Sheet1!AV432)),Sheet1!AV432,"")</f>
        <v/>
      </c>
      <c r="AU430" t="str">
        <f>IF(NOT(ISBLANK(Sheet1!AW432)),Sheet1!AW432,"")</f>
        <v/>
      </c>
      <c r="AV430" t="str">
        <f>IF(NOT(ISBLANK(Sheet1!AX432)),Sheet1!AX432,"")</f>
        <v/>
      </c>
      <c r="AW430" t="str">
        <f>IF(NOT(ISBLANK(Sheet1!AZ432)),TEXT(Sheet1!AZ432,"hh:mm"),"")</f>
        <v>10:00</v>
      </c>
      <c r="AX430" t="str">
        <f>IF(NOT(ISBLANK(Sheet1!BA432)),TEXT(Sheet1!BA432,"hh:mm"),"")</f>
        <v>03:00</v>
      </c>
      <c r="AY430">
        <f>IF(NOT(ISBLANK(Sheet1!BB432)),Sheet1!BB432,"")</f>
        <v>7</v>
      </c>
      <c r="AZ430">
        <f>IF(NOT(ISBLANK(Sheet1!BC432)),Sheet1!BC432,"")</f>
        <v>0.2</v>
      </c>
      <c r="BA430">
        <f>IF(NOT(ISBLANK(Sheet1!BD432)),Sheet1!BD432,"")</f>
        <v>4171</v>
      </c>
      <c r="BB430">
        <f>IF(NOT(ISBLANK(Sheet1!BE432)),Sheet1!BE432,"")</f>
        <v>91</v>
      </c>
      <c r="BC430">
        <f>IF(NOT(ISBLANK(Sheet1!BF432)),Sheet1!BF432,"")</f>
        <v>404</v>
      </c>
      <c r="BD430">
        <f>IF(NOT(ISBLANK(Sheet1!BG432)),Sheet1!BG432,"")</f>
        <v>8.8000000000000007</v>
      </c>
      <c r="BE430" t="str">
        <f>IF(NOT(ISBLANK(Sheet1!BI432)),TEXT(Sheet1!BI432,"hh:mm"),"")</f>
        <v>07:00</v>
      </c>
      <c r="BF430" t="str">
        <f>IF(NOT(ISBLANK(Sheet1!BJ432)),TEXT(Sheet1!BJ432,"hh:mm"),"")</f>
        <v>05:00</v>
      </c>
      <c r="BG430">
        <f>IF(NOT(ISBLANK(Sheet1!BK432)),Sheet1!BK432,"")</f>
        <v>23</v>
      </c>
      <c r="BH430">
        <f>IF(NOT(ISBLANK(Sheet1!BL432)),Sheet1!BL432,"")</f>
        <v>0.5</v>
      </c>
      <c r="BI430">
        <f>IF(NOT(ISBLANK(Sheet1!BM432)),Sheet1!BM432,"")</f>
        <v>4164</v>
      </c>
      <c r="BJ430">
        <f>IF(NOT(ISBLANK(Sheet1!BN432)),Sheet1!BN432,"")</f>
        <v>92.1</v>
      </c>
      <c r="BK430">
        <f>IF(NOT(ISBLANK(Sheet1!BO432)),Sheet1!BO432,"")</f>
        <v>332</v>
      </c>
      <c r="BL430">
        <f>IF(NOT(ISBLANK(Sheet1!BP432)),Sheet1!BP432,"")</f>
        <v>7.3</v>
      </c>
      <c r="BM430">
        <f t="shared" si="6"/>
        <v>1271</v>
      </c>
    </row>
    <row r="431" spans="1:65">
      <c r="A431">
        <f>Sheet1!A433</f>
        <v>430</v>
      </c>
      <c r="B431" t="str">
        <f>Sheet1!B433</f>
        <v>None</v>
      </c>
      <c r="C431">
        <f>Sheet1!C433</f>
        <v>38.143491150000003</v>
      </c>
      <c r="D431">
        <f>Sheet1!D433</f>
        <v>-104.05954610000001</v>
      </c>
      <c r="E431" t="str">
        <f>Sheet1!E433</f>
        <v>US HWY50  County Line East</v>
      </c>
      <c r="F431" s="8">
        <f>Sheet1!F433</f>
        <v>45223</v>
      </c>
      <c r="G431" s="8">
        <f>Sheet1!G433</f>
        <v>45230</v>
      </c>
      <c r="H431" t="str">
        <f>Sheet1!H433</f>
        <v>Lane 68</v>
      </c>
      <c r="I431">
        <f>Sheet1!I433</f>
        <v>3719</v>
      </c>
      <c r="J431" t="str">
        <f>Sheet1!L433</f>
        <v>Lane 68</v>
      </c>
      <c r="K431">
        <f>Sheet1!M433</f>
        <v>1808</v>
      </c>
      <c r="L431" t="str">
        <f>IF(NOT(ISBLANK(Sheet1!P433)),Sheet1!P433,"")</f>
        <v/>
      </c>
      <c r="M431">
        <f>IF(NOT(ISBLANK(Sheet1!Q433)),Sheet1!Q433,"")</f>
        <v>5527</v>
      </c>
      <c r="N431" s="13">
        <f>IF(NOT(ISBLANK(Sheet1!S433)),Sheet1!S433,"")</f>
        <v>65</v>
      </c>
      <c r="O431">
        <f>IF(NOT(ISBLANK(Sheet1!T433)),Sheet1!T433,"")</f>
        <v>69</v>
      </c>
      <c r="P431" s="13">
        <f>IF(NOT(ISBLANK(Sheet1!V433)),Sheet1!V433,"")</f>
        <v>65</v>
      </c>
      <c r="Q431">
        <f>IF(NOT(ISBLANK(Sheet1!W433)),Sheet1!W433,"")</f>
        <v>69</v>
      </c>
      <c r="R431" t="str">
        <f>IF(NOT(ISBLANK(Sheet1!J433)),TEXT(Sheet1!J433,"hh:mm"),"")</f>
        <v>06:00</v>
      </c>
      <c r="S431" t="str">
        <f>IF(NOT(ISBLANK(Sheet1!K433)),TEXT(Sheet1!K433,"hh:mm"),"")</f>
        <v>04:00</v>
      </c>
      <c r="T431" t="str">
        <f>IF(NOT(ISBLANK(Sheet1!N433)),TEXT(Sheet1!N433,"hh:mm"),"")</f>
        <v>10:00</v>
      </c>
      <c r="U431" t="str">
        <f>IF(NOT(ISBLANK(Sheet1!O433)),TEXT(Sheet1!O433,"hh:mm"),"")</f>
        <v>01:00</v>
      </c>
      <c r="V431" t="str">
        <f>IF(NOT(ISBLANK(Sheet1!X433)),Sheet1!X433,"")</f>
        <v/>
      </c>
      <c r="W431" t="str">
        <f>IF(NOT(ISBLANK(Sheet1!Y433)),Sheet1!Y433,"")</f>
        <v/>
      </c>
      <c r="X431" t="str">
        <f>IF(NOT(ISBLANK(Sheet1!Z433)),Sheet1!Z433,"")</f>
        <v/>
      </c>
      <c r="Y431" t="str">
        <f>IF(NOT(ISBLANK(Sheet1!AA433)),Sheet1!AA433,"")</f>
        <v/>
      </c>
      <c r="Z431" t="str">
        <f>IF(NOT(ISBLANK(Sheet1!AB433)),Sheet1!AB433,"")</f>
        <v/>
      </c>
      <c r="AA431" t="str">
        <f>IF(NOT(ISBLANK(Sheet1!AC433)),Sheet1!AC433,"")</f>
        <v/>
      </c>
      <c r="AB431" t="str">
        <f>IF(NOT(ISBLANK(Sheet1!AD433)),Sheet1!AD433,"")</f>
        <v/>
      </c>
      <c r="AC431" t="str">
        <f>IF(NOT(ISBLANK(Sheet1!AE433)),Sheet1!AE433,"")</f>
        <v/>
      </c>
      <c r="AD431" t="str">
        <f>IF(NOT(ISBLANK(Sheet1!AF433)),Sheet1!AF433,"")</f>
        <v/>
      </c>
      <c r="AE431" t="str">
        <f>IF(NOT(ISBLANK(Sheet1!AG433)),Sheet1!AG433,"")</f>
        <v/>
      </c>
      <c r="AF431" t="str">
        <f>IF(NOT(ISBLANK(Sheet1!AH433)),Sheet1!AH433,"")</f>
        <v/>
      </c>
      <c r="AG431" t="str">
        <f>IF(NOT(ISBLANK(Sheet1!AI433)),Sheet1!AI433,"")</f>
        <v/>
      </c>
      <c r="AH431" t="str">
        <f>IF(NOT(ISBLANK(Sheet1!AJ433)),Sheet1!AJ433,"")</f>
        <v/>
      </c>
      <c r="AI431" t="str">
        <f>IF(NOT(ISBLANK(Sheet1!AK433)),Sheet1!AK433,"")</f>
        <v/>
      </c>
      <c r="AJ431" t="str">
        <f>IF(NOT(ISBLANK(Sheet1!AL433)),Sheet1!AL433,"")</f>
        <v/>
      </c>
      <c r="AK431" t="str">
        <f>IF(NOT(ISBLANK(Sheet1!AM433)),Sheet1!AM433,"")</f>
        <v/>
      </c>
      <c r="AL431" t="str">
        <f>IF(NOT(ISBLANK(Sheet1!AN433)),Sheet1!AN433,"")</f>
        <v/>
      </c>
      <c r="AM431" t="str">
        <f>IF(NOT(ISBLANK(Sheet1!AO433)),Sheet1!AO433,"")</f>
        <v/>
      </c>
      <c r="AN431" t="str">
        <f>IF(NOT(ISBLANK(Sheet1!AP433)),Sheet1!AP433,"")</f>
        <v/>
      </c>
      <c r="AO431" t="str">
        <f>IF(NOT(ISBLANK(Sheet1!AQ433)),Sheet1!AQ433,"")</f>
        <v/>
      </c>
      <c r="AP431" t="str">
        <f>IF(NOT(ISBLANK(Sheet1!AR433)),Sheet1!AR433,"")</f>
        <v/>
      </c>
      <c r="AQ431" t="str">
        <f>IF(NOT(ISBLANK(Sheet1!AS433)),Sheet1!AS433,"")</f>
        <v/>
      </c>
      <c r="AR431" t="str">
        <f>IF(NOT(ISBLANK(Sheet1!AT433)),Sheet1!AT433,"")</f>
        <v/>
      </c>
      <c r="AS431" t="str">
        <f>IF(NOT(ISBLANK(Sheet1!AU433)),Sheet1!AU433,"")</f>
        <v/>
      </c>
      <c r="AT431" t="str">
        <f>IF(NOT(ISBLANK(Sheet1!AV433)),Sheet1!AV433,"")</f>
        <v/>
      </c>
      <c r="AU431" t="str">
        <f>IF(NOT(ISBLANK(Sheet1!AW433)),Sheet1!AW433,"")</f>
        <v/>
      </c>
      <c r="AV431" t="str">
        <f>IF(NOT(ISBLANK(Sheet1!AX433)),Sheet1!AX433,"")</f>
        <v/>
      </c>
      <c r="AW431" t="str">
        <f>IF(NOT(ISBLANK(Sheet1!AZ433)),TEXT(Sheet1!AZ433,"hh:mm"),"")</f>
        <v>06:00</v>
      </c>
      <c r="AX431" t="str">
        <f>IF(NOT(ISBLANK(Sheet1!BA433)),TEXT(Sheet1!BA433,"hh:mm"),"")</f>
        <v>04:00</v>
      </c>
      <c r="AY431">
        <f>IF(NOT(ISBLANK(Sheet1!BB433)),Sheet1!BB433,"")</f>
        <v>580</v>
      </c>
      <c r="AZ431">
        <f>IF(NOT(ISBLANK(Sheet1!BC433)),Sheet1!BC433,"")</f>
        <v>2.2000000000000002</v>
      </c>
      <c r="BA431">
        <f>IF(NOT(ISBLANK(Sheet1!BD433)),Sheet1!BD433,"")</f>
        <v>24149</v>
      </c>
      <c r="BB431">
        <f>IF(NOT(ISBLANK(Sheet1!BE433)),Sheet1!BE433,"")</f>
        <v>91.2</v>
      </c>
      <c r="BC431">
        <f>IF(NOT(ISBLANK(Sheet1!BF433)),Sheet1!BF433,"")</f>
        <v>1763</v>
      </c>
      <c r="BD431">
        <f>IF(NOT(ISBLANK(Sheet1!BG433)),Sheet1!BG433,"")</f>
        <v>6.7</v>
      </c>
      <c r="BE431" t="str">
        <f>IF(NOT(ISBLANK(Sheet1!BI433)),TEXT(Sheet1!BI433,"hh:mm"),"")</f>
        <v>10:00</v>
      </c>
      <c r="BF431" t="str">
        <f>IF(NOT(ISBLANK(Sheet1!BJ433)),TEXT(Sheet1!BJ433,"hh:mm"),"")</f>
        <v>01:00</v>
      </c>
      <c r="BG431">
        <f>IF(NOT(ISBLANK(Sheet1!BK433)),Sheet1!BK433,"")</f>
        <v>9</v>
      </c>
      <c r="BH431">
        <f>IF(NOT(ISBLANK(Sheet1!BL433)),Sheet1!BL433,"")</f>
        <v>0.1</v>
      </c>
      <c r="BI431">
        <f>IF(NOT(ISBLANK(Sheet1!BM433)),Sheet1!BM433,"")</f>
        <v>11318</v>
      </c>
      <c r="BJ431">
        <f>IF(NOT(ISBLANK(Sheet1!BN433)),Sheet1!BN433,"")</f>
        <v>87.8</v>
      </c>
      <c r="BK431">
        <f>IF(NOT(ISBLANK(Sheet1!BO433)),Sheet1!BO433,"")</f>
        <v>1549</v>
      </c>
      <c r="BL431">
        <f>IF(NOT(ISBLANK(Sheet1!BP433)),Sheet1!BP433,"")</f>
        <v>12</v>
      </c>
      <c r="BM431">
        <f t="shared" si="6"/>
        <v>5527</v>
      </c>
    </row>
    <row r="432" spans="1:65">
      <c r="A432">
        <f>Sheet1!A434</f>
        <v>431</v>
      </c>
      <c r="B432" t="str">
        <f>Sheet1!B434</f>
        <v>None</v>
      </c>
      <c r="C432">
        <f>Sheet1!C434</f>
        <v>37.99539712</v>
      </c>
      <c r="D432">
        <f>Sheet1!D434</f>
        <v>-104.3527045</v>
      </c>
      <c r="E432" t="str">
        <f>Sheet1!E434</f>
        <v>Red Top Road</v>
      </c>
      <c r="F432" s="8">
        <f>Sheet1!F434</f>
        <v>45223</v>
      </c>
      <c r="G432" s="8">
        <f>Sheet1!G434</f>
        <v>45230</v>
      </c>
      <c r="H432" t="str">
        <f>Sheet1!H434</f>
        <v>Red Top Ranch Rd</v>
      </c>
      <c r="I432">
        <f>Sheet1!I434</f>
        <v>2</v>
      </c>
      <c r="J432" t="str">
        <f>Sheet1!L434</f>
        <v>Red Top Ranch Rd</v>
      </c>
      <c r="K432">
        <f>Sheet1!M434</f>
        <v>2</v>
      </c>
      <c r="L432">
        <f>IF(NOT(ISBLANK(Sheet1!P434)),Sheet1!P434,"")</f>
        <v>4</v>
      </c>
      <c r="M432" t="str">
        <f>IF(NOT(ISBLANK(Sheet1!Q434)),Sheet1!Q434,"")</f>
        <v/>
      </c>
      <c r="N432" s="13">
        <f>IF(NOT(ISBLANK(Sheet1!S434)),Sheet1!S434,"")</f>
        <v>30</v>
      </c>
      <c r="O432" t="str">
        <f>IF(NOT(ISBLANK(Sheet1!T434)),Sheet1!T434,"")</f>
        <v/>
      </c>
      <c r="P432" s="13">
        <f>IF(NOT(ISBLANK(Sheet1!V434)),Sheet1!V434,"")</f>
        <v>30</v>
      </c>
      <c r="Q432" t="str">
        <f>IF(NOT(ISBLANK(Sheet1!W434)),Sheet1!W434,"")</f>
        <v/>
      </c>
      <c r="R432" t="str">
        <f>IF(NOT(ISBLANK(Sheet1!J434)),TEXT(Sheet1!J434,"hh:mm"),"")</f>
        <v>01:15</v>
      </c>
      <c r="S432" t="str">
        <f>IF(NOT(ISBLANK(Sheet1!K434)),TEXT(Sheet1!K434,"hh:mm"),"")</f>
        <v>12:00</v>
      </c>
      <c r="T432" t="str">
        <f>IF(NOT(ISBLANK(Sheet1!N434)),TEXT(Sheet1!N434,"hh:mm"),"")</f>
        <v>09:45</v>
      </c>
      <c r="U432" t="str">
        <f>IF(NOT(ISBLANK(Sheet1!O434)),TEXT(Sheet1!O434,"hh:mm"),"")</f>
        <v>05:45</v>
      </c>
      <c r="V432">
        <f>IF(NOT(ISBLANK(Sheet1!X434)),Sheet1!X434,"")</f>
        <v>21</v>
      </c>
      <c r="W432">
        <f>IF(NOT(ISBLANK(Sheet1!Y434)),Sheet1!Y434,"")</f>
        <v>0</v>
      </c>
      <c r="X432">
        <f>IF(NOT(ISBLANK(Sheet1!Z434)),Sheet1!Z434,"")</f>
        <v>0</v>
      </c>
      <c r="Y432">
        <f>IF(NOT(ISBLANK(Sheet1!AA434)),Sheet1!AA434,"")</f>
        <v>3</v>
      </c>
      <c r="Z432">
        <f>IF(NOT(ISBLANK(Sheet1!AB434)),Sheet1!AB434,"")</f>
        <v>14.3</v>
      </c>
      <c r="AA432">
        <f>IF(NOT(ISBLANK(Sheet1!AC434)),Sheet1!AC434,"")</f>
        <v>4</v>
      </c>
      <c r="AB432">
        <f>IF(NOT(ISBLANK(Sheet1!AD434)),Sheet1!AD434,"")</f>
        <v>19</v>
      </c>
      <c r="AC432">
        <f>IF(NOT(ISBLANK(Sheet1!AE434)),Sheet1!AE434,"")</f>
        <v>1</v>
      </c>
      <c r="AD432">
        <f>IF(NOT(ISBLANK(Sheet1!AF434)),Sheet1!AF434,"")</f>
        <v>4.8</v>
      </c>
      <c r="AE432">
        <f>IF(NOT(ISBLANK(Sheet1!AG434)),Sheet1!AG434,"")</f>
        <v>9</v>
      </c>
      <c r="AF432">
        <f>IF(NOT(ISBLANK(Sheet1!AH434)),Sheet1!AH434,"")</f>
        <v>42.9</v>
      </c>
      <c r="AG432">
        <f>IF(NOT(ISBLANK(Sheet1!AI434)),Sheet1!AI434,"")</f>
        <v>0</v>
      </c>
      <c r="AH432">
        <f>IF(NOT(ISBLANK(Sheet1!AJ434)),Sheet1!AJ434,"")</f>
        <v>0</v>
      </c>
      <c r="AI432">
        <f>IF(NOT(ISBLANK(Sheet1!AK434)),Sheet1!AK434,"")</f>
        <v>0</v>
      </c>
      <c r="AJ432">
        <f>IF(NOT(ISBLANK(Sheet1!AL434)),Sheet1!AL434,"")</f>
        <v>0</v>
      </c>
      <c r="AK432">
        <f>IF(NOT(ISBLANK(Sheet1!AM434)),Sheet1!AM434,"")</f>
        <v>4</v>
      </c>
      <c r="AL432">
        <f>IF(NOT(ISBLANK(Sheet1!AN434)),Sheet1!AN434,"")</f>
        <v>19</v>
      </c>
      <c r="AM432">
        <f>IF(NOT(ISBLANK(Sheet1!AO434)),Sheet1!AO434,"")</f>
        <v>0</v>
      </c>
      <c r="AN432">
        <f>IF(NOT(ISBLANK(Sheet1!AP434)),Sheet1!AP434,"")</f>
        <v>0</v>
      </c>
      <c r="AO432">
        <f>IF(NOT(ISBLANK(Sheet1!AQ434)),Sheet1!AQ434,"")</f>
        <v>0</v>
      </c>
      <c r="AP432">
        <f>IF(NOT(ISBLANK(Sheet1!AR434)),Sheet1!AR434,"")</f>
        <v>0</v>
      </c>
      <c r="AQ432">
        <f>IF(NOT(ISBLANK(Sheet1!AS434)),Sheet1!AS434,"")</f>
        <v>0</v>
      </c>
      <c r="AR432">
        <f>IF(NOT(ISBLANK(Sheet1!AT434)),Sheet1!AT434,"")</f>
        <v>0</v>
      </c>
      <c r="AS432">
        <f>IF(NOT(ISBLANK(Sheet1!AU434)),Sheet1!AU434,"")</f>
        <v>0</v>
      </c>
      <c r="AT432">
        <f>IF(NOT(ISBLANK(Sheet1!AV434)),Sheet1!AV434,"")</f>
        <v>0</v>
      </c>
      <c r="AU432">
        <f>IF(NOT(ISBLANK(Sheet1!AW434)),Sheet1!AW434,"")</f>
        <v>0</v>
      </c>
      <c r="AV432">
        <f>IF(NOT(ISBLANK(Sheet1!AX434)),Sheet1!AX434,"")</f>
        <v>0</v>
      </c>
      <c r="AW432" t="str">
        <f>IF(NOT(ISBLANK(Sheet1!AZ434)),TEXT(Sheet1!AZ434,"hh:mm"),"")</f>
        <v>01:15</v>
      </c>
      <c r="AX432" t="str">
        <f>IF(NOT(ISBLANK(Sheet1!BA434)),TEXT(Sheet1!BA434,"hh:mm"),"")</f>
        <v>12:00</v>
      </c>
      <c r="AY432" t="str">
        <f>IF(NOT(ISBLANK(Sheet1!BB434)),Sheet1!BB434,"")</f>
        <v/>
      </c>
      <c r="AZ432" t="str">
        <f>IF(NOT(ISBLANK(Sheet1!BC434)),Sheet1!BC434,"")</f>
        <v/>
      </c>
      <c r="BA432" t="str">
        <f>IF(NOT(ISBLANK(Sheet1!BD434)),Sheet1!BD434,"")</f>
        <v/>
      </c>
      <c r="BB432" t="str">
        <f>IF(NOT(ISBLANK(Sheet1!BE434)),Sheet1!BE434,"")</f>
        <v/>
      </c>
      <c r="BC432" t="str">
        <f>IF(NOT(ISBLANK(Sheet1!BF434)),Sheet1!BF434,"")</f>
        <v/>
      </c>
      <c r="BD432" t="str">
        <f>IF(NOT(ISBLANK(Sheet1!BG434)),Sheet1!BG434,"")</f>
        <v/>
      </c>
      <c r="BE432" t="str">
        <f>IF(NOT(ISBLANK(Sheet1!BI434)),TEXT(Sheet1!BI434,"hh:mm"),"")</f>
        <v>09:45</v>
      </c>
      <c r="BF432" t="str">
        <f>IF(NOT(ISBLANK(Sheet1!BJ434)),TEXT(Sheet1!BJ434,"hh:mm"),"")</f>
        <v>05:45</v>
      </c>
      <c r="BG432" t="str">
        <f>IF(NOT(ISBLANK(Sheet1!BK434)),Sheet1!BK434,"")</f>
        <v/>
      </c>
      <c r="BH432" t="str">
        <f>IF(NOT(ISBLANK(Sheet1!BL434)),Sheet1!BL434,"")</f>
        <v/>
      </c>
      <c r="BI432" t="str">
        <f>IF(NOT(ISBLANK(Sheet1!BM434)),Sheet1!BM434,"")</f>
        <v/>
      </c>
      <c r="BJ432" t="str">
        <f>IF(NOT(ISBLANK(Sheet1!BN434)),Sheet1!BN434,"")</f>
        <v/>
      </c>
      <c r="BK432" t="str">
        <f>IF(NOT(ISBLANK(Sheet1!BO434)),Sheet1!BO434,"")</f>
        <v/>
      </c>
      <c r="BL432" t="str">
        <f>IF(NOT(ISBLANK(Sheet1!BP434)),Sheet1!BP434,"")</f>
        <v/>
      </c>
      <c r="BM432">
        <f t="shared" si="6"/>
        <v>4</v>
      </c>
    </row>
    <row r="433" spans="1:65">
      <c r="A433">
        <f>Sheet1!A435</f>
        <v>432</v>
      </c>
      <c r="B433" t="str">
        <f>Sheet1!B435</f>
        <v>None</v>
      </c>
      <c r="C433">
        <f>Sheet1!C435</f>
        <v>37.979592179999997</v>
      </c>
      <c r="D433">
        <f>Sheet1!D435</f>
        <v>-105.0465088</v>
      </c>
      <c r="E433" t="str">
        <f>Sheet1!E435</f>
        <v>SH 165 near the County Line West</v>
      </c>
      <c r="F433" s="8">
        <f>Sheet1!F435</f>
        <v>45237</v>
      </c>
      <c r="G433" s="8">
        <f>Sheet1!G435</f>
        <v>45244</v>
      </c>
      <c r="H433" t="str">
        <f>Sheet1!H435</f>
        <v>St Park Rd</v>
      </c>
      <c r="I433">
        <f>Sheet1!I435</f>
        <v>174</v>
      </c>
      <c r="J433" t="str">
        <f>Sheet1!L435</f>
        <v>St Park Rd</v>
      </c>
      <c r="K433">
        <f>Sheet1!M435</f>
        <v>207</v>
      </c>
      <c r="L433" t="str">
        <f>IF(NOT(ISBLANK(Sheet1!P435)),Sheet1!P435,"")</f>
        <v/>
      </c>
      <c r="M433">
        <f>IF(NOT(ISBLANK(Sheet1!Q435)),Sheet1!Q435,"")</f>
        <v>381</v>
      </c>
      <c r="N433" s="13">
        <f>IF(NOT(ISBLANK(Sheet1!S435)),Sheet1!S435,"")</f>
        <v>35</v>
      </c>
      <c r="O433">
        <f>IF(NOT(ISBLANK(Sheet1!T435)),Sheet1!T435,"")</f>
        <v>47</v>
      </c>
      <c r="P433" s="13">
        <f>IF(NOT(ISBLANK(Sheet1!V435)),Sheet1!V435,"")</f>
        <v>35</v>
      </c>
      <c r="Q433">
        <f>IF(NOT(ISBLANK(Sheet1!W435)),Sheet1!W435,"")</f>
        <v>45</v>
      </c>
      <c r="R433" t="str">
        <f>IF(NOT(ISBLANK(Sheet1!J435)),TEXT(Sheet1!J435,"hh:mm"),"")</f>
        <v>11:00</v>
      </c>
      <c r="S433" t="str">
        <f>IF(NOT(ISBLANK(Sheet1!K435)),TEXT(Sheet1!K435,"hh:mm"),"")</f>
        <v>01:00</v>
      </c>
      <c r="T433" t="str">
        <f>IF(NOT(ISBLANK(Sheet1!N435)),TEXT(Sheet1!N435,"hh:mm"),"")</f>
        <v>12:00</v>
      </c>
      <c r="U433" t="str">
        <f>IF(NOT(ISBLANK(Sheet1!O435)),TEXT(Sheet1!O435,"hh:mm"),"")</f>
        <v>03:00</v>
      </c>
      <c r="V433" t="str">
        <f>IF(NOT(ISBLANK(Sheet1!X435)),Sheet1!X435,"")</f>
        <v/>
      </c>
      <c r="W433" t="str">
        <f>IF(NOT(ISBLANK(Sheet1!Y435)),Sheet1!Y435,"")</f>
        <v/>
      </c>
      <c r="X433" t="str">
        <f>IF(NOT(ISBLANK(Sheet1!Z435)),Sheet1!Z435,"")</f>
        <v/>
      </c>
      <c r="Y433" t="str">
        <f>IF(NOT(ISBLANK(Sheet1!AA435)),Sheet1!AA435,"")</f>
        <v/>
      </c>
      <c r="Z433" t="str">
        <f>IF(NOT(ISBLANK(Sheet1!AB435)),Sheet1!AB435,"")</f>
        <v/>
      </c>
      <c r="AA433" t="str">
        <f>IF(NOT(ISBLANK(Sheet1!AC435)),Sheet1!AC435,"")</f>
        <v/>
      </c>
      <c r="AB433" t="str">
        <f>IF(NOT(ISBLANK(Sheet1!AD435)),Sheet1!AD435,"")</f>
        <v/>
      </c>
      <c r="AC433" t="str">
        <f>IF(NOT(ISBLANK(Sheet1!AE435)),Sheet1!AE435,"")</f>
        <v/>
      </c>
      <c r="AD433" t="str">
        <f>IF(NOT(ISBLANK(Sheet1!AF435)),Sheet1!AF435,"")</f>
        <v/>
      </c>
      <c r="AE433" t="str">
        <f>IF(NOT(ISBLANK(Sheet1!AG435)),Sheet1!AG435,"")</f>
        <v/>
      </c>
      <c r="AF433" t="str">
        <f>IF(NOT(ISBLANK(Sheet1!AH435)),Sheet1!AH435,"")</f>
        <v/>
      </c>
      <c r="AG433" t="str">
        <f>IF(NOT(ISBLANK(Sheet1!AI435)),Sheet1!AI435,"")</f>
        <v/>
      </c>
      <c r="AH433" t="str">
        <f>IF(NOT(ISBLANK(Sheet1!AJ435)),Sheet1!AJ435,"")</f>
        <v/>
      </c>
      <c r="AI433" t="str">
        <f>IF(NOT(ISBLANK(Sheet1!AK435)),Sheet1!AK435,"")</f>
        <v/>
      </c>
      <c r="AJ433" t="str">
        <f>IF(NOT(ISBLANK(Sheet1!AL435)),Sheet1!AL435,"")</f>
        <v/>
      </c>
      <c r="AK433" t="str">
        <f>IF(NOT(ISBLANK(Sheet1!AM435)),Sheet1!AM435,"")</f>
        <v/>
      </c>
      <c r="AL433" t="str">
        <f>IF(NOT(ISBLANK(Sheet1!AN435)),Sheet1!AN435,"")</f>
        <v/>
      </c>
      <c r="AM433" t="str">
        <f>IF(NOT(ISBLANK(Sheet1!AO435)),Sheet1!AO435,"")</f>
        <v/>
      </c>
      <c r="AN433" t="str">
        <f>IF(NOT(ISBLANK(Sheet1!AP435)),Sheet1!AP435,"")</f>
        <v/>
      </c>
      <c r="AO433" t="str">
        <f>IF(NOT(ISBLANK(Sheet1!AQ435)),Sheet1!AQ435,"")</f>
        <v/>
      </c>
      <c r="AP433" t="str">
        <f>IF(NOT(ISBLANK(Sheet1!AR435)),Sheet1!AR435,"")</f>
        <v/>
      </c>
      <c r="AQ433" t="str">
        <f>IF(NOT(ISBLANK(Sheet1!AS435)),Sheet1!AS435,"")</f>
        <v/>
      </c>
      <c r="AR433" t="str">
        <f>IF(NOT(ISBLANK(Sheet1!AT435)),Sheet1!AT435,"")</f>
        <v/>
      </c>
      <c r="AS433" t="str">
        <f>IF(NOT(ISBLANK(Sheet1!AU435)),Sheet1!AU435,"")</f>
        <v/>
      </c>
      <c r="AT433" t="str">
        <f>IF(NOT(ISBLANK(Sheet1!AV435)),Sheet1!AV435,"")</f>
        <v/>
      </c>
      <c r="AU433" t="str">
        <f>IF(NOT(ISBLANK(Sheet1!AW435)),Sheet1!AW435,"")</f>
        <v/>
      </c>
      <c r="AV433" t="str">
        <f>IF(NOT(ISBLANK(Sheet1!AX435)),Sheet1!AX435,"")</f>
        <v/>
      </c>
      <c r="AW433" t="str">
        <f>IF(NOT(ISBLANK(Sheet1!AZ435)),TEXT(Sheet1!AZ435,"hh:mm"),"")</f>
        <v>11:00</v>
      </c>
      <c r="AX433" t="str">
        <f>IF(NOT(ISBLANK(Sheet1!BA435)),TEXT(Sheet1!BA435,"hh:mm"),"")</f>
        <v>01:00</v>
      </c>
      <c r="AY433">
        <f>IF(NOT(ISBLANK(Sheet1!BB435)),Sheet1!BB435,"")</f>
        <v>19</v>
      </c>
      <c r="AZ433">
        <f>IF(NOT(ISBLANK(Sheet1!BC435)),Sheet1!BC435,"")</f>
        <v>1.5</v>
      </c>
      <c r="BA433">
        <f>IF(NOT(ISBLANK(Sheet1!BD435)),Sheet1!BD435,"")</f>
        <v>1119</v>
      </c>
      <c r="BB433">
        <f>IF(NOT(ISBLANK(Sheet1!BE435)),Sheet1!BE435,"")</f>
        <v>90.5</v>
      </c>
      <c r="BC433">
        <f>IF(NOT(ISBLANK(Sheet1!BF435)),Sheet1!BF435,"")</f>
        <v>99</v>
      </c>
      <c r="BD433">
        <f>IF(NOT(ISBLANK(Sheet1!BG435)),Sheet1!BG435,"")</f>
        <v>8</v>
      </c>
      <c r="BE433" t="str">
        <f>IF(NOT(ISBLANK(Sheet1!BI435)),TEXT(Sheet1!BI435,"hh:mm"),"")</f>
        <v>12:00</v>
      </c>
      <c r="BF433" t="str">
        <f>IF(NOT(ISBLANK(Sheet1!BJ435)),TEXT(Sheet1!BJ435,"hh:mm"),"")</f>
        <v>03:00</v>
      </c>
      <c r="BG433">
        <f>IF(NOT(ISBLANK(Sheet1!BK435)),Sheet1!BK435,"")</f>
        <v>27</v>
      </c>
      <c r="BH433">
        <f>IF(NOT(ISBLANK(Sheet1!BL435)),Sheet1!BL435,"")</f>
        <v>1.8</v>
      </c>
      <c r="BI433">
        <f>IF(NOT(ISBLANK(Sheet1!BM435)),Sheet1!BM435,"")</f>
        <v>1348</v>
      </c>
      <c r="BJ433">
        <f>IF(NOT(ISBLANK(Sheet1!BN435)),Sheet1!BN435,"")</f>
        <v>91.8</v>
      </c>
      <c r="BK433">
        <f>IF(NOT(ISBLANK(Sheet1!BO435)),Sheet1!BO435,"")</f>
        <v>94</v>
      </c>
      <c r="BL433">
        <f>IF(NOT(ISBLANK(Sheet1!BP435)),Sheet1!BP435,"")</f>
        <v>6.4</v>
      </c>
      <c r="BM433">
        <f t="shared" si="6"/>
        <v>381</v>
      </c>
    </row>
    <row r="434" spans="1:65">
      <c r="A434">
        <f>Sheet1!A436</f>
        <v>433</v>
      </c>
      <c r="B434" t="str">
        <f>Sheet1!B436</f>
        <v>None</v>
      </c>
      <c r="C434">
        <f>Sheet1!C436</f>
        <v>38.1175633</v>
      </c>
      <c r="D434">
        <f>Sheet1!D436</f>
        <v>-105.05061499999999</v>
      </c>
      <c r="E434" t="str">
        <f>Sheet1!E436</f>
        <v>Northcreek Road County Line East</v>
      </c>
      <c r="F434" s="8">
        <f>Sheet1!F436</f>
        <v>45223</v>
      </c>
      <c r="G434" s="8">
        <f>Sheet1!G436</f>
        <v>45230</v>
      </c>
      <c r="H434" t="str">
        <f>Sheet1!H436</f>
        <v>N Creek Cutoff Rd</v>
      </c>
      <c r="I434">
        <f>Sheet1!I436</f>
        <v>22</v>
      </c>
      <c r="J434" t="str">
        <f>Sheet1!L436</f>
        <v>N Creek Cutoff Rd</v>
      </c>
      <c r="K434">
        <f>Sheet1!M436</f>
        <v>24</v>
      </c>
      <c r="L434" t="str">
        <f>IF(NOT(ISBLANK(Sheet1!P436)),Sheet1!P436,"")</f>
        <v/>
      </c>
      <c r="M434">
        <f>IF(NOT(ISBLANK(Sheet1!Q436)),Sheet1!Q436,"")</f>
        <v>46</v>
      </c>
      <c r="N434" s="13">
        <f>IF(NOT(ISBLANK(Sheet1!S436)),Sheet1!S436,"")</f>
        <v>25</v>
      </c>
      <c r="O434">
        <f>IF(NOT(ISBLANK(Sheet1!T436)),Sheet1!T436,"")</f>
        <v>34</v>
      </c>
      <c r="P434" s="13">
        <f>IF(NOT(ISBLANK(Sheet1!V436)),Sheet1!V436,"")</f>
        <v>25</v>
      </c>
      <c r="Q434">
        <f>IF(NOT(ISBLANK(Sheet1!W436)),Sheet1!W436,"")</f>
        <v>35</v>
      </c>
      <c r="R434" t="str">
        <f>IF(NOT(ISBLANK(Sheet1!J436)),TEXT(Sheet1!J436,"hh:mm"),"")</f>
        <v>09:00</v>
      </c>
      <c r="S434" t="str">
        <f>IF(NOT(ISBLANK(Sheet1!K436)),TEXT(Sheet1!K436,"hh:mm"),"")</f>
        <v>12:00</v>
      </c>
      <c r="T434" t="str">
        <f>IF(NOT(ISBLANK(Sheet1!N436)),TEXT(Sheet1!N436,"hh:mm"),"")</f>
        <v>03:00</v>
      </c>
      <c r="U434" t="str">
        <f>IF(NOT(ISBLANK(Sheet1!O436)),TEXT(Sheet1!O436,"hh:mm"),"")</f>
        <v>12:00</v>
      </c>
      <c r="V434" t="str">
        <f>IF(NOT(ISBLANK(Sheet1!X436)),Sheet1!X436,"")</f>
        <v/>
      </c>
      <c r="W434" t="str">
        <f>IF(NOT(ISBLANK(Sheet1!Y436)),Sheet1!Y436,"")</f>
        <v/>
      </c>
      <c r="X434" t="str">
        <f>IF(NOT(ISBLANK(Sheet1!Z436)),Sheet1!Z436,"")</f>
        <v/>
      </c>
      <c r="Y434" t="str">
        <f>IF(NOT(ISBLANK(Sheet1!AA436)),Sheet1!AA436,"")</f>
        <v/>
      </c>
      <c r="Z434" t="str">
        <f>IF(NOT(ISBLANK(Sheet1!AB436)),Sheet1!AB436,"")</f>
        <v/>
      </c>
      <c r="AA434" t="str">
        <f>IF(NOT(ISBLANK(Sheet1!AC436)),Sheet1!AC436,"")</f>
        <v/>
      </c>
      <c r="AB434" t="str">
        <f>IF(NOT(ISBLANK(Sheet1!AD436)),Sheet1!AD436,"")</f>
        <v/>
      </c>
      <c r="AC434" t="str">
        <f>IF(NOT(ISBLANK(Sheet1!AE436)),Sheet1!AE436,"")</f>
        <v/>
      </c>
      <c r="AD434" t="str">
        <f>IF(NOT(ISBLANK(Sheet1!AF436)),Sheet1!AF436,"")</f>
        <v/>
      </c>
      <c r="AE434" t="str">
        <f>IF(NOT(ISBLANK(Sheet1!AG436)),Sheet1!AG436,"")</f>
        <v/>
      </c>
      <c r="AF434" t="str">
        <f>IF(NOT(ISBLANK(Sheet1!AH436)),Sheet1!AH436,"")</f>
        <v/>
      </c>
      <c r="AG434" t="str">
        <f>IF(NOT(ISBLANK(Sheet1!AI436)),Sheet1!AI436,"")</f>
        <v/>
      </c>
      <c r="AH434" t="str">
        <f>IF(NOT(ISBLANK(Sheet1!AJ436)),Sheet1!AJ436,"")</f>
        <v/>
      </c>
      <c r="AI434" t="str">
        <f>IF(NOT(ISBLANK(Sheet1!AK436)),Sheet1!AK436,"")</f>
        <v/>
      </c>
      <c r="AJ434" t="str">
        <f>IF(NOT(ISBLANK(Sheet1!AL436)),Sheet1!AL436,"")</f>
        <v/>
      </c>
      <c r="AK434" t="str">
        <f>IF(NOT(ISBLANK(Sheet1!AM436)),Sheet1!AM436,"")</f>
        <v/>
      </c>
      <c r="AL434" t="str">
        <f>IF(NOT(ISBLANK(Sheet1!AN436)),Sheet1!AN436,"")</f>
        <v/>
      </c>
      <c r="AM434" t="str">
        <f>IF(NOT(ISBLANK(Sheet1!AO436)),Sheet1!AO436,"")</f>
        <v/>
      </c>
      <c r="AN434" t="str">
        <f>IF(NOT(ISBLANK(Sheet1!AP436)),Sheet1!AP436,"")</f>
        <v/>
      </c>
      <c r="AO434" t="str">
        <f>IF(NOT(ISBLANK(Sheet1!AQ436)),Sheet1!AQ436,"")</f>
        <v/>
      </c>
      <c r="AP434" t="str">
        <f>IF(NOT(ISBLANK(Sheet1!AR436)),Sheet1!AR436,"")</f>
        <v/>
      </c>
      <c r="AQ434" t="str">
        <f>IF(NOT(ISBLANK(Sheet1!AS436)),Sheet1!AS436,"")</f>
        <v/>
      </c>
      <c r="AR434" t="str">
        <f>IF(NOT(ISBLANK(Sheet1!AT436)),Sheet1!AT436,"")</f>
        <v/>
      </c>
      <c r="AS434" t="str">
        <f>IF(NOT(ISBLANK(Sheet1!AU436)),Sheet1!AU436,"")</f>
        <v/>
      </c>
      <c r="AT434" t="str">
        <f>IF(NOT(ISBLANK(Sheet1!AV436)),Sheet1!AV436,"")</f>
        <v/>
      </c>
      <c r="AU434" t="str">
        <f>IF(NOT(ISBLANK(Sheet1!AW436)),Sheet1!AW436,"")</f>
        <v/>
      </c>
      <c r="AV434" t="str">
        <f>IF(NOT(ISBLANK(Sheet1!AX436)),Sheet1!AX436,"")</f>
        <v/>
      </c>
      <c r="AW434" t="str">
        <f>IF(NOT(ISBLANK(Sheet1!AZ436)),TEXT(Sheet1!AZ436,"hh:mm"),"")</f>
        <v>09:00</v>
      </c>
      <c r="AX434" t="str">
        <f>IF(NOT(ISBLANK(Sheet1!BA436)),TEXT(Sheet1!BA436,"hh:mm"),"")</f>
        <v>12:00</v>
      </c>
      <c r="AY434">
        <f>IF(NOT(ISBLANK(Sheet1!BB436)),Sheet1!BB436,"")</f>
        <v>0</v>
      </c>
      <c r="AZ434">
        <f>IF(NOT(ISBLANK(Sheet1!BC436)),Sheet1!BC436,"")</f>
        <v>0</v>
      </c>
      <c r="BA434">
        <f>IF(NOT(ISBLANK(Sheet1!BD436)),Sheet1!BD436,"")</f>
        <v>142</v>
      </c>
      <c r="BB434">
        <f>IF(NOT(ISBLANK(Sheet1!BE436)),Sheet1!BE436,"")</f>
        <v>97.9</v>
      </c>
      <c r="BC434">
        <f>IF(NOT(ISBLANK(Sheet1!BF436)),Sheet1!BF436,"")</f>
        <v>3</v>
      </c>
      <c r="BD434">
        <f>IF(NOT(ISBLANK(Sheet1!BG436)),Sheet1!BG436,"")</f>
        <v>2.1</v>
      </c>
      <c r="BE434" t="str">
        <f>IF(NOT(ISBLANK(Sheet1!BI436)),TEXT(Sheet1!BI436,"hh:mm"),"")</f>
        <v>03:00</v>
      </c>
      <c r="BF434" t="str">
        <f>IF(NOT(ISBLANK(Sheet1!BJ436)),TEXT(Sheet1!BJ436,"hh:mm"),"")</f>
        <v>12:00</v>
      </c>
      <c r="BG434">
        <f>IF(NOT(ISBLANK(Sheet1!BK436)),Sheet1!BK436,"")</f>
        <v>0</v>
      </c>
      <c r="BH434">
        <f>IF(NOT(ISBLANK(Sheet1!BL436)),Sheet1!BL436,"")</f>
        <v>0</v>
      </c>
      <c r="BI434">
        <f>IF(NOT(ISBLANK(Sheet1!BM436)),Sheet1!BM436,"")</f>
        <v>149</v>
      </c>
      <c r="BJ434">
        <f>IF(NOT(ISBLANK(Sheet1!BN436)),Sheet1!BN436,"")</f>
        <v>92.5</v>
      </c>
      <c r="BK434">
        <f>IF(NOT(ISBLANK(Sheet1!BO436)),Sheet1!BO436,"")</f>
        <v>12</v>
      </c>
      <c r="BL434">
        <f>IF(NOT(ISBLANK(Sheet1!BP436)),Sheet1!BP436,"")</f>
        <v>7.5</v>
      </c>
      <c r="BM434">
        <f t="shared" si="6"/>
        <v>46</v>
      </c>
    </row>
    <row r="435" spans="1:65">
      <c r="A435">
        <f>Sheet1!A437</f>
        <v>434</v>
      </c>
      <c r="B435" t="str">
        <f>Sheet1!B437</f>
        <v>PC::PC00573::0100</v>
      </c>
      <c r="C435">
        <f>Sheet1!C437</f>
        <v>38.277978003866103</v>
      </c>
      <c r="D435">
        <f>Sheet1!D437</f>
        <v>-104.49473218675899</v>
      </c>
      <c r="E435" t="str">
        <f>Sheet1!E437</f>
        <v>Keeler Parkway - Entrance</v>
      </c>
      <c r="F435" s="8">
        <f>Sheet1!F437</f>
        <v>45223</v>
      </c>
      <c r="G435" s="8">
        <f>Sheet1!G437</f>
        <v>45230</v>
      </c>
      <c r="H435" t="str">
        <f>Sheet1!H437</f>
        <v>W United Ave</v>
      </c>
      <c r="I435">
        <f>Sheet1!I437</f>
        <v>262</v>
      </c>
      <c r="J435" t="str">
        <f>Sheet1!L437</f>
        <v>W United Ave</v>
      </c>
      <c r="K435">
        <f>Sheet1!M437</f>
        <v>0</v>
      </c>
      <c r="L435" t="str">
        <f>IF(NOT(ISBLANK(Sheet1!P437)),Sheet1!P437,"")</f>
        <v/>
      </c>
      <c r="M435">
        <f>IF(NOT(ISBLANK(Sheet1!Q437)),Sheet1!Q437,"")</f>
        <v>262</v>
      </c>
      <c r="N435" s="13">
        <f>IF(NOT(ISBLANK(Sheet1!S437)),Sheet1!S437,"")</f>
        <v>30</v>
      </c>
      <c r="O435">
        <f>IF(NOT(ISBLANK(Sheet1!T437)),Sheet1!T437,"")</f>
        <v>36</v>
      </c>
      <c r="P435" s="13">
        <f>IF(NOT(ISBLANK(Sheet1!V437)),Sheet1!V437,"")</f>
        <v>30</v>
      </c>
      <c r="Q435" t="str">
        <f>IF(NOT(ISBLANK(Sheet1!W437)),Sheet1!W437,"")</f>
        <v/>
      </c>
      <c r="R435" t="str">
        <f>IF(NOT(ISBLANK(Sheet1!J437)),TEXT(Sheet1!J437,"hh:mm"),"")</f>
        <v>06:00</v>
      </c>
      <c r="S435" t="str">
        <f>IF(NOT(ISBLANK(Sheet1!K437)),TEXT(Sheet1!K437,"hh:mm"),"")</f>
        <v>12:00</v>
      </c>
      <c r="T435" t="str">
        <f>IF(NOT(ISBLANK(Sheet1!N437)),TEXT(Sheet1!N437,"hh:mm"),"")</f>
        <v/>
      </c>
      <c r="U435" t="str">
        <f>IF(NOT(ISBLANK(Sheet1!O437)),TEXT(Sheet1!O437,"hh:mm"),"")</f>
        <v/>
      </c>
      <c r="V435" t="str">
        <f>IF(NOT(ISBLANK(Sheet1!X437)),Sheet1!X437,"")</f>
        <v/>
      </c>
      <c r="W435" t="str">
        <f>IF(NOT(ISBLANK(Sheet1!Y437)),Sheet1!Y437,"")</f>
        <v/>
      </c>
      <c r="X435" t="str">
        <f>IF(NOT(ISBLANK(Sheet1!Z437)),Sheet1!Z437,"")</f>
        <v/>
      </c>
      <c r="Y435" t="str">
        <f>IF(NOT(ISBLANK(Sheet1!AA437)),Sheet1!AA437,"")</f>
        <v/>
      </c>
      <c r="Z435" t="str">
        <f>IF(NOT(ISBLANK(Sheet1!AB437)),Sheet1!AB437,"")</f>
        <v/>
      </c>
      <c r="AA435" t="str">
        <f>IF(NOT(ISBLANK(Sheet1!AC437)),Sheet1!AC437,"")</f>
        <v/>
      </c>
      <c r="AB435" t="str">
        <f>IF(NOT(ISBLANK(Sheet1!AD437)),Sheet1!AD437,"")</f>
        <v/>
      </c>
      <c r="AC435" t="str">
        <f>IF(NOT(ISBLANK(Sheet1!AE437)),Sheet1!AE437,"")</f>
        <v/>
      </c>
      <c r="AD435" t="str">
        <f>IF(NOT(ISBLANK(Sheet1!AF437)),Sheet1!AF437,"")</f>
        <v/>
      </c>
      <c r="AE435" t="str">
        <f>IF(NOT(ISBLANK(Sheet1!AG437)),Sheet1!AG437,"")</f>
        <v/>
      </c>
      <c r="AF435" t="str">
        <f>IF(NOT(ISBLANK(Sheet1!AH437)),Sheet1!AH437,"")</f>
        <v/>
      </c>
      <c r="AG435" t="str">
        <f>IF(NOT(ISBLANK(Sheet1!AI437)),Sheet1!AI437,"")</f>
        <v/>
      </c>
      <c r="AH435" t="str">
        <f>IF(NOT(ISBLANK(Sheet1!AJ437)),Sheet1!AJ437,"")</f>
        <v/>
      </c>
      <c r="AI435" t="str">
        <f>IF(NOT(ISBLANK(Sheet1!AK437)),Sheet1!AK437,"")</f>
        <v/>
      </c>
      <c r="AJ435" t="str">
        <f>IF(NOT(ISBLANK(Sheet1!AL437)),Sheet1!AL437,"")</f>
        <v/>
      </c>
      <c r="AK435" t="str">
        <f>IF(NOT(ISBLANK(Sheet1!AM437)),Sheet1!AM437,"")</f>
        <v/>
      </c>
      <c r="AL435" t="str">
        <f>IF(NOT(ISBLANK(Sheet1!AN437)),Sheet1!AN437,"")</f>
        <v/>
      </c>
      <c r="AM435" t="str">
        <f>IF(NOT(ISBLANK(Sheet1!AO437)),Sheet1!AO437,"")</f>
        <v/>
      </c>
      <c r="AN435" t="str">
        <f>IF(NOT(ISBLANK(Sheet1!AP437)),Sheet1!AP437,"")</f>
        <v/>
      </c>
      <c r="AO435" t="str">
        <f>IF(NOT(ISBLANK(Sheet1!AQ437)),Sheet1!AQ437,"")</f>
        <v/>
      </c>
      <c r="AP435" t="str">
        <f>IF(NOT(ISBLANK(Sheet1!AR437)),Sheet1!AR437,"")</f>
        <v/>
      </c>
      <c r="AQ435" t="str">
        <f>IF(NOT(ISBLANK(Sheet1!AS437)),Sheet1!AS437,"")</f>
        <v/>
      </c>
      <c r="AR435" t="str">
        <f>IF(NOT(ISBLANK(Sheet1!AT437)),Sheet1!AT437,"")</f>
        <v/>
      </c>
      <c r="AS435" t="str">
        <f>IF(NOT(ISBLANK(Sheet1!AU437)),Sheet1!AU437,"")</f>
        <v/>
      </c>
      <c r="AT435" t="str">
        <f>IF(NOT(ISBLANK(Sheet1!AV437)),Sheet1!AV437,"")</f>
        <v/>
      </c>
      <c r="AU435" t="str">
        <f>IF(NOT(ISBLANK(Sheet1!AW437)),Sheet1!AW437,"")</f>
        <v/>
      </c>
      <c r="AV435" t="str">
        <f>IF(NOT(ISBLANK(Sheet1!AX437)),Sheet1!AX437,"")</f>
        <v/>
      </c>
      <c r="AW435" t="str">
        <f>IF(NOT(ISBLANK(Sheet1!AZ437)),TEXT(Sheet1!AZ437,"hh:mm"),"")</f>
        <v>06:00</v>
      </c>
      <c r="AX435" t="str">
        <f>IF(NOT(ISBLANK(Sheet1!BA437)),TEXT(Sheet1!BA437,"hh:mm"),"")</f>
        <v>12:00</v>
      </c>
      <c r="AY435">
        <f>IF(NOT(ISBLANK(Sheet1!BB437)),Sheet1!BB437,"")</f>
        <v>12</v>
      </c>
      <c r="AZ435">
        <f>IF(NOT(ISBLANK(Sheet1!BC437)),Sheet1!BC437,"")</f>
        <v>0.6</v>
      </c>
      <c r="BA435">
        <f>IF(NOT(ISBLANK(Sheet1!BD437)),Sheet1!BD437,"")</f>
        <v>1726</v>
      </c>
      <c r="BB435">
        <f>IF(NOT(ISBLANK(Sheet1!BE437)),Sheet1!BE437,"")</f>
        <v>93</v>
      </c>
      <c r="BC435">
        <f>IF(NOT(ISBLANK(Sheet1!BF437)),Sheet1!BF437,"")</f>
        <v>118</v>
      </c>
      <c r="BD435">
        <f>IF(NOT(ISBLANK(Sheet1!BG437)),Sheet1!BG437,"")</f>
        <v>6.4</v>
      </c>
      <c r="BE435" t="str">
        <f>IF(NOT(ISBLANK(Sheet1!BI437)),TEXT(Sheet1!BI437,"hh:mm"),"")</f>
        <v>00:00</v>
      </c>
      <c r="BF435" t="str">
        <f>IF(NOT(ISBLANK(Sheet1!BJ437)),TEXT(Sheet1!BJ437,"hh:mm"),"")</f>
        <v>00:00</v>
      </c>
      <c r="BG435" t="str">
        <f>IF(NOT(ISBLANK(Sheet1!BK437)),Sheet1!BK437,"")</f>
        <v/>
      </c>
      <c r="BH435" t="str">
        <f>IF(NOT(ISBLANK(Sheet1!BL437)),Sheet1!BL437,"")</f>
        <v/>
      </c>
      <c r="BI435" t="str">
        <f>IF(NOT(ISBLANK(Sheet1!BM437)),Sheet1!BM437,"")</f>
        <v/>
      </c>
      <c r="BJ435" t="str">
        <f>IF(NOT(ISBLANK(Sheet1!BN437)),Sheet1!BN437,"")</f>
        <v/>
      </c>
      <c r="BK435" t="str">
        <f>IF(NOT(ISBLANK(Sheet1!BO437)),Sheet1!BO437,"")</f>
        <v/>
      </c>
      <c r="BL435" t="str">
        <f>IF(NOT(ISBLANK(Sheet1!BP437)),Sheet1!BP437,"")</f>
        <v/>
      </c>
      <c r="BM435">
        <f t="shared" si="6"/>
        <v>262</v>
      </c>
    </row>
    <row r="436" spans="1:65">
      <c r="A436">
        <f>Sheet1!A438</f>
        <v>435</v>
      </c>
      <c r="B436" t="str">
        <f>Sheet1!B438</f>
        <v>PC::PC00573::0200</v>
      </c>
      <c r="C436">
        <f>Sheet1!C438</f>
        <v>38.279193999999997</v>
      </c>
      <c r="D436">
        <f>Sheet1!D438</f>
        <v>-104.495278</v>
      </c>
      <c r="E436" t="str">
        <f>Sheet1!E438</f>
        <v>Keeler Parkway - Exit to Airport</v>
      </c>
      <c r="F436" s="8">
        <f>Sheet1!F438</f>
        <v>45223</v>
      </c>
      <c r="G436" s="8">
        <f>Sheet1!G438</f>
        <v>45230</v>
      </c>
      <c r="H436" t="str">
        <f>Sheet1!H438</f>
        <v>W Continental Ave</v>
      </c>
      <c r="I436">
        <f>Sheet1!I438</f>
        <v>270</v>
      </c>
      <c r="J436" t="str">
        <f>Sheet1!L438</f>
        <v>W Continental Ave</v>
      </c>
      <c r="K436">
        <f>Sheet1!M438</f>
        <v>0</v>
      </c>
      <c r="L436">
        <f>IF(NOT(ISBLANK(Sheet1!P438)),Sheet1!P438,"")</f>
        <v>270</v>
      </c>
      <c r="M436" t="str">
        <f>IF(NOT(ISBLANK(Sheet1!Q438)),Sheet1!Q438,"")</f>
        <v/>
      </c>
      <c r="N436" s="13">
        <f>IF(NOT(ISBLANK(Sheet1!S438)),Sheet1!S438,"")</f>
        <v>30</v>
      </c>
      <c r="O436">
        <f>IF(NOT(ISBLANK(Sheet1!T438)),Sheet1!T438,"")</f>
        <v>45</v>
      </c>
      <c r="P436" s="13">
        <f>IF(NOT(ISBLANK(Sheet1!V438)),Sheet1!V438,"")</f>
        <v>30</v>
      </c>
      <c r="Q436" t="str">
        <f>IF(NOT(ISBLANK(Sheet1!W438)),Sheet1!W438,"")</f>
        <v/>
      </c>
      <c r="R436" t="str">
        <f>IF(NOT(ISBLANK(Sheet1!J438)),TEXT(Sheet1!J438,"hh:mm"),"")</f>
        <v>11:00</v>
      </c>
      <c r="S436" t="str">
        <f>IF(NOT(ISBLANK(Sheet1!K438)),TEXT(Sheet1!K438,"hh:mm"),"")</f>
        <v>03:00</v>
      </c>
      <c r="T436" t="str">
        <f>IF(NOT(ISBLANK(Sheet1!N438)),TEXT(Sheet1!N438,"hh:mm"),"")</f>
        <v/>
      </c>
      <c r="U436" t="str">
        <f>IF(NOT(ISBLANK(Sheet1!O438)),TEXT(Sheet1!O438,"hh:mm"),"")</f>
        <v/>
      </c>
      <c r="V436">
        <f>IF(NOT(ISBLANK(Sheet1!X438)),Sheet1!X438,"")</f>
        <v>1871</v>
      </c>
      <c r="W436">
        <f>IF(NOT(ISBLANK(Sheet1!Y438)),Sheet1!Y438,"")</f>
        <v>8</v>
      </c>
      <c r="X436">
        <f>IF(NOT(ISBLANK(Sheet1!Z438)),Sheet1!Z438,"")</f>
        <v>0.4</v>
      </c>
      <c r="Y436">
        <f>IF(NOT(ISBLANK(Sheet1!AA438)),Sheet1!AA438,"")</f>
        <v>746</v>
      </c>
      <c r="Z436">
        <f>IF(NOT(ISBLANK(Sheet1!AB438)),Sheet1!AB438,"")</f>
        <v>39.9</v>
      </c>
      <c r="AA436">
        <f>IF(NOT(ISBLANK(Sheet1!AC438)),Sheet1!AC438,"")</f>
        <v>506</v>
      </c>
      <c r="AB436">
        <f>IF(NOT(ISBLANK(Sheet1!AD438)),Sheet1!AD438,"")</f>
        <v>27</v>
      </c>
      <c r="AC436">
        <f>IF(NOT(ISBLANK(Sheet1!AE438)),Sheet1!AE438,"")</f>
        <v>41</v>
      </c>
      <c r="AD436">
        <f>IF(NOT(ISBLANK(Sheet1!AF438)),Sheet1!AF438,"")</f>
        <v>2.2000000000000002</v>
      </c>
      <c r="AE436">
        <f>IF(NOT(ISBLANK(Sheet1!AG438)),Sheet1!AG438,"")</f>
        <v>496</v>
      </c>
      <c r="AF436">
        <f>IF(NOT(ISBLANK(Sheet1!AH438)),Sheet1!AH438,"")</f>
        <v>26.5</v>
      </c>
      <c r="AG436">
        <f>IF(NOT(ISBLANK(Sheet1!AI438)),Sheet1!AI438,"")</f>
        <v>15</v>
      </c>
      <c r="AH436">
        <f>IF(NOT(ISBLANK(Sheet1!AJ438)),Sheet1!AJ438,"")</f>
        <v>0.8</v>
      </c>
      <c r="AI436">
        <f>IF(NOT(ISBLANK(Sheet1!AK438)),Sheet1!AK438,"")</f>
        <v>0</v>
      </c>
      <c r="AJ436">
        <f>IF(NOT(ISBLANK(Sheet1!AL438)),Sheet1!AL438,"")</f>
        <v>0</v>
      </c>
      <c r="AK436">
        <f>IF(NOT(ISBLANK(Sheet1!AM438)),Sheet1!AM438,"")</f>
        <v>31</v>
      </c>
      <c r="AL436">
        <f>IF(NOT(ISBLANK(Sheet1!AN438)),Sheet1!AN438,"")</f>
        <v>1.7</v>
      </c>
      <c r="AM436">
        <f>IF(NOT(ISBLANK(Sheet1!AO438)),Sheet1!AO438,"")</f>
        <v>23</v>
      </c>
      <c r="AN436">
        <f>IF(NOT(ISBLANK(Sheet1!AP438)),Sheet1!AP438,"")</f>
        <v>1.2</v>
      </c>
      <c r="AO436">
        <f>IF(NOT(ISBLANK(Sheet1!AQ438)),Sheet1!AQ438,"")</f>
        <v>0</v>
      </c>
      <c r="AP436">
        <f>IF(NOT(ISBLANK(Sheet1!AR438)),Sheet1!AR438,"")</f>
        <v>0</v>
      </c>
      <c r="AQ436">
        <f>IF(NOT(ISBLANK(Sheet1!AS438)),Sheet1!AS438,"")</f>
        <v>4</v>
      </c>
      <c r="AR436">
        <f>IF(NOT(ISBLANK(Sheet1!AT438)),Sheet1!AT438,"")</f>
        <v>0.2</v>
      </c>
      <c r="AS436">
        <f>IF(NOT(ISBLANK(Sheet1!AU438)),Sheet1!AU438,"")</f>
        <v>0</v>
      </c>
      <c r="AT436">
        <f>IF(NOT(ISBLANK(Sheet1!AV438)),Sheet1!AV438,"")</f>
        <v>0</v>
      </c>
      <c r="AU436">
        <f>IF(NOT(ISBLANK(Sheet1!AW438)),Sheet1!AW438,"")</f>
        <v>1</v>
      </c>
      <c r="AV436">
        <f>IF(NOT(ISBLANK(Sheet1!AX438)),Sheet1!AX438,"")</f>
        <v>0.1</v>
      </c>
      <c r="AW436" t="str">
        <f>IF(NOT(ISBLANK(Sheet1!AZ438)),TEXT(Sheet1!AZ438,"hh:mm"),"")</f>
        <v>11:00</v>
      </c>
      <c r="AX436" t="str">
        <f>IF(NOT(ISBLANK(Sheet1!BA438)),TEXT(Sheet1!BA438,"hh:mm"),"")</f>
        <v>03:00</v>
      </c>
      <c r="AY436" t="str">
        <f>IF(NOT(ISBLANK(Sheet1!BB438)),Sheet1!BB438,"")</f>
        <v/>
      </c>
      <c r="AZ436" t="str">
        <f>IF(NOT(ISBLANK(Sheet1!BC438)),Sheet1!BC438,"")</f>
        <v/>
      </c>
      <c r="BA436" t="str">
        <f>IF(NOT(ISBLANK(Sheet1!BD438)),Sheet1!BD438,"")</f>
        <v/>
      </c>
      <c r="BB436" t="str">
        <f>IF(NOT(ISBLANK(Sheet1!BE438)),Sheet1!BE438,"")</f>
        <v/>
      </c>
      <c r="BC436" t="str">
        <f>IF(NOT(ISBLANK(Sheet1!BF438)),Sheet1!BF438,"")</f>
        <v/>
      </c>
      <c r="BD436" t="str">
        <f>IF(NOT(ISBLANK(Sheet1!BG438)),Sheet1!BG438,"")</f>
        <v/>
      </c>
      <c r="BE436" t="str">
        <f>IF(NOT(ISBLANK(Sheet1!BI438)),TEXT(Sheet1!BI438,"hh:mm"),"")</f>
        <v>00:00</v>
      </c>
      <c r="BF436" t="str">
        <f>IF(NOT(ISBLANK(Sheet1!BJ438)),TEXT(Sheet1!BJ438,"hh:mm"),"")</f>
        <v>00:00</v>
      </c>
      <c r="BG436" t="str">
        <f>IF(NOT(ISBLANK(Sheet1!BK438)),Sheet1!BK438,"")</f>
        <v/>
      </c>
      <c r="BH436" t="str">
        <f>IF(NOT(ISBLANK(Sheet1!BL438)),Sheet1!BL438,"")</f>
        <v/>
      </c>
      <c r="BI436" t="str">
        <f>IF(NOT(ISBLANK(Sheet1!BM438)),Sheet1!BM438,"")</f>
        <v/>
      </c>
      <c r="BJ436" t="str">
        <f>IF(NOT(ISBLANK(Sheet1!BN438)),Sheet1!BN438,"")</f>
        <v/>
      </c>
      <c r="BK436" t="str">
        <f>IF(NOT(ISBLANK(Sheet1!BO438)),Sheet1!BO438,"")</f>
        <v/>
      </c>
      <c r="BL436" t="str">
        <f>IF(NOT(ISBLANK(Sheet1!BP438)),Sheet1!BP438,"")</f>
        <v/>
      </c>
      <c r="BM436">
        <f t="shared" si="6"/>
        <v>270</v>
      </c>
    </row>
    <row r="437" spans="1:65">
      <c r="A437">
        <f>Sheet1!A439</f>
        <v>436</v>
      </c>
      <c r="B437" t="str">
        <f>Sheet1!B439</f>
        <v>None</v>
      </c>
      <c r="C437">
        <f>Sheet1!C439</f>
        <v>38.089165000000001</v>
      </c>
      <c r="D437">
        <f>Sheet1!D439</f>
        <v>-104.987965</v>
      </c>
      <c r="E437" t="str">
        <f>Sheet1!E439</f>
        <v>N Creek Cutoff Rd (IP 64)</v>
      </c>
      <c r="F437" s="8">
        <f>Sheet1!F439</f>
        <v>45230</v>
      </c>
      <c r="G437" s="8">
        <f>Sheet1!G439</f>
        <v>45237</v>
      </c>
      <c r="H437" t="str">
        <f>Sheet1!H439</f>
        <v>Northcreek Rd</v>
      </c>
      <c r="I437">
        <f>Sheet1!I439</f>
        <v>27</v>
      </c>
      <c r="J437" t="str">
        <f>Sheet1!L439</f>
        <v>Northcreek Rd</v>
      </c>
      <c r="K437">
        <f>Sheet1!M439</f>
        <v>22</v>
      </c>
      <c r="L437" t="str">
        <f>IF(NOT(ISBLANK(Sheet1!P439)),Sheet1!P439,"")</f>
        <v/>
      </c>
      <c r="M437">
        <f>IF(NOT(ISBLANK(Sheet1!Q439)),Sheet1!Q439,"")</f>
        <v>49</v>
      </c>
      <c r="N437" s="13">
        <f>IF(NOT(ISBLANK(Sheet1!S439)),Sheet1!S439,"")</f>
        <v>20</v>
      </c>
      <c r="O437">
        <f>IF(NOT(ISBLANK(Sheet1!T439)),Sheet1!T439,"")</f>
        <v>27</v>
      </c>
      <c r="P437" s="13">
        <f>IF(NOT(ISBLANK(Sheet1!V439)),Sheet1!V439,"")</f>
        <v>20</v>
      </c>
      <c r="Q437">
        <f>IF(NOT(ISBLANK(Sheet1!W439)),Sheet1!W439,"")</f>
        <v>25</v>
      </c>
      <c r="R437" t="str">
        <f>IF(NOT(ISBLANK(Sheet1!J439)),TEXT(Sheet1!J439,"hh:mm"),"")</f>
        <v>07:00</v>
      </c>
      <c r="S437" t="str">
        <f>IF(NOT(ISBLANK(Sheet1!K439)),TEXT(Sheet1!K439,"hh:mm"),"")</f>
        <v>04:00</v>
      </c>
      <c r="T437" t="str">
        <f>IF(NOT(ISBLANK(Sheet1!N439)),TEXT(Sheet1!N439,"hh:mm"),"")</f>
        <v>07:00</v>
      </c>
      <c r="U437" t="str">
        <f>IF(NOT(ISBLANK(Sheet1!O439)),TEXT(Sheet1!O439,"hh:mm"),"")</f>
        <v>02:00</v>
      </c>
      <c r="V437" t="str">
        <f>IF(NOT(ISBLANK(Sheet1!X439)),Sheet1!X439,"")</f>
        <v/>
      </c>
      <c r="W437" t="str">
        <f>IF(NOT(ISBLANK(Sheet1!Y439)),Sheet1!Y439,"")</f>
        <v/>
      </c>
      <c r="X437" t="str">
        <f>IF(NOT(ISBLANK(Sheet1!Z439)),Sheet1!Z439,"")</f>
        <v/>
      </c>
      <c r="Y437" t="str">
        <f>IF(NOT(ISBLANK(Sheet1!AA439)),Sheet1!AA439,"")</f>
        <v/>
      </c>
      <c r="Z437" t="str">
        <f>IF(NOT(ISBLANK(Sheet1!AB439)),Sheet1!AB439,"")</f>
        <v/>
      </c>
      <c r="AA437" t="str">
        <f>IF(NOT(ISBLANK(Sheet1!AC439)),Sheet1!AC439,"")</f>
        <v/>
      </c>
      <c r="AB437" t="str">
        <f>IF(NOT(ISBLANK(Sheet1!AD439)),Sheet1!AD439,"")</f>
        <v/>
      </c>
      <c r="AC437" t="str">
        <f>IF(NOT(ISBLANK(Sheet1!AE439)),Sheet1!AE439,"")</f>
        <v/>
      </c>
      <c r="AD437" t="str">
        <f>IF(NOT(ISBLANK(Sheet1!AF439)),Sheet1!AF439,"")</f>
        <v/>
      </c>
      <c r="AE437" t="str">
        <f>IF(NOT(ISBLANK(Sheet1!AG439)),Sheet1!AG439,"")</f>
        <v/>
      </c>
      <c r="AF437" t="str">
        <f>IF(NOT(ISBLANK(Sheet1!AH439)),Sheet1!AH439,"")</f>
        <v/>
      </c>
      <c r="AG437" t="str">
        <f>IF(NOT(ISBLANK(Sheet1!AI439)),Sheet1!AI439,"")</f>
        <v/>
      </c>
      <c r="AH437" t="str">
        <f>IF(NOT(ISBLANK(Sheet1!AJ439)),Sheet1!AJ439,"")</f>
        <v/>
      </c>
      <c r="AI437" t="str">
        <f>IF(NOT(ISBLANK(Sheet1!AK439)),Sheet1!AK439,"")</f>
        <v/>
      </c>
      <c r="AJ437" t="str">
        <f>IF(NOT(ISBLANK(Sheet1!AL439)),Sheet1!AL439,"")</f>
        <v/>
      </c>
      <c r="AK437" t="str">
        <f>IF(NOT(ISBLANK(Sheet1!AM439)),Sheet1!AM439,"")</f>
        <v/>
      </c>
      <c r="AL437" t="str">
        <f>IF(NOT(ISBLANK(Sheet1!AN439)),Sheet1!AN439,"")</f>
        <v/>
      </c>
      <c r="AM437" t="str">
        <f>IF(NOT(ISBLANK(Sheet1!AO439)),Sheet1!AO439,"")</f>
        <v/>
      </c>
      <c r="AN437" t="str">
        <f>IF(NOT(ISBLANK(Sheet1!AP439)),Sheet1!AP439,"")</f>
        <v/>
      </c>
      <c r="AO437" t="str">
        <f>IF(NOT(ISBLANK(Sheet1!AQ439)),Sheet1!AQ439,"")</f>
        <v/>
      </c>
      <c r="AP437" t="str">
        <f>IF(NOT(ISBLANK(Sheet1!AR439)),Sheet1!AR439,"")</f>
        <v/>
      </c>
      <c r="AQ437" t="str">
        <f>IF(NOT(ISBLANK(Sheet1!AS439)),Sheet1!AS439,"")</f>
        <v/>
      </c>
      <c r="AR437" t="str">
        <f>IF(NOT(ISBLANK(Sheet1!AT439)),Sheet1!AT439,"")</f>
        <v/>
      </c>
      <c r="AS437" t="str">
        <f>IF(NOT(ISBLANK(Sheet1!AU439)),Sheet1!AU439,"")</f>
        <v/>
      </c>
      <c r="AT437" t="str">
        <f>IF(NOT(ISBLANK(Sheet1!AV439)),Sheet1!AV439,"")</f>
        <v/>
      </c>
      <c r="AU437" t="str">
        <f>IF(NOT(ISBLANK(Sheet1!AW439)),Sheet1!AW439,"")</f>
        <v/>
      </c>
      <c r="AV437" t="str">
        <f>IF(NOT(ISBLANK(Sheet1!AX439)),Sheet1!AX439,"")</f>
        <v/>
      </c>
      <c r="AW437" t="str">
        <f>IF(NOT(ISBLANK(Sheet1!AZ439)),TEXT(Sheet1!AZ439,"hh:mm"),"")</f>
        <v>07:00</v>
      </c>
      <c r="AX437" t="str">
        <f>IF(NOT(ISBLANK(Sheet1!BA439)),TEXT(Sheet1!BA439,"hh:mm"),"")</f>
        <v>04:00</v>
      </c>
      <c r="AY437">
        <f>IF(NOT(ISBLANK(Sheet1!BB439)),Sheet1!BB439,"")</f>
        <v>6</v>
      </c>
      <c r="AZ437">
        <f>IF(NOT(ISBLANK(Sheet1!BC439)),Sheet1!BC439,"")</f>
        <v>3.5</v>
      </c>
      <c r="BA437">
        <f>IF(NOT(ISBLANK(Sheet1!BD439)),Sheet1!BD439,"")</f>
        <v>161</v>
      </c>
      <c r="BB437">
        <f>IF(NOT(ISBLANK(Sheet1!BE439)),Sheet1!BE439,"")</f>
        <v>94.2</v>
      </c>
      <c r="BC437">
        <f>IF(NOT(ISBLANK(Sheet1!BF439)),Sheet1!BF439,"")</f>
        <v>4</v>
      </c>
      <c r="BD437">
        <f>IF(NOT(ISBLANK(Sheet1!BG439)),Sheet1!BG439,"")</f>
        <v>2.2999999999999998</v>
      </c>
      <c r="BE437" t="str">
        <f>IF(NOT(ISBLANK(Sheet1!BI439)),TEXT(Sheet1!BI439,"hh:mm"),"")</f>
        <v>07:00</v>
      </c>
      <c r="BF437" t="str">
        <f>IF(NOT(ISBLANK(Sheet1!BJ439)),TEXT(Sheet1!BJ439,"hh:mm"),"")</f>
        <v>02:00</v>
      </c>
      <c r="BG437">
        <f>IF(NOT(ISBLANK(Sheet1!BK439)),Sheet1!BK439,"")</f>
        <v>4</v>
      </c>
      <c r="BH437">
        <f>IF(NOT(ISBLANK(Sheet1!BL439)),Sheet1!BL439,"")</f>
        <v>2.8</v>
      </c>
      <c r="BI437">
        <f>IF(NOT(ISBLANK(Sheet1!BM439)),Sheet1!BM439,"")</f>
        <v>134</v>
      </c>
      <c r="BJ437">
        <f>IF(NOT(ISBLANK(Sheet1!BN439)),Sheet1!BN439,"")</f>
        <v>93.7</v>
      </c>
      <c r="BK437">
        <f>IF(NOT(ISBLANK(Sheet1!BO439)),Sheet1!BO439,"")</f>
        <v>5</v>
      </c>
      <c r="BL437">
        <f>IF(NOT(ISBLANK(Sheet1!BP439)),Sheet1!BP439,"")</f>
        <v>3.5</v>
      </c>
      <c r="BM437">
        <f t="shared" si="6"/>
        <v>49</v>
      </c>
    </row>
    <row r="438" spans="1:65">
      <c r="A438">
        <f>Sheet1!A440</f>
        <v>437</v>
      </c>
      <c r="B438" t="str">
        <f>Sheet1!B440</f>
        <v>PC::PC00209::0300</v>
      </c>
      <c r="C438">
        <f>Sheet1!C440</f>
        <v>38.078778</v>
      </c>
      <c r="D438">
        <f>Sheet1!D440</f>
        <v>-104.98566700000001</v>
      </c>
      <c r="E438" t="str">
        <f>Sheet1!E440</f>
        <v>N Creek Cutoff Rd (IP 222)</v>
      </c>
      <c r="F438" s="8">
        <f>Sheet1!F440</f>
        <v>45230</v>
      </c>
      <c r="G438" s="8">
        <f>Sheet1!G440</f>
        <v>45237</v>
      </c>
      <c r="H438" t="str">
        <f>Sheet1!H440</f>
        <v>Central Ave</v>
      </c>
      <c r="I438">
        <f>Sheet1!I440</f>
        <v>36</v>
      </c>
      <c r="J438" t="str">
        <f>Sheet1!L440</f>
        <v>Central Ave</v>
      </c>
      <c r="K438">
        <f>Sheet1!M440</f>
        <v>53</v>
      </c>
      <c r="L438" t="str">
        <f>IF(NOT(ISBLANK(Sheet1!P440)),Sheet1!P440,"")</f>
        <v/>
      </c>
      <c r="M438">
        <f>IF(NOT(ISBLANK(Sheet1!Q440)),Sheet1!Q440,"")</f>
        <v>89</v>
      </c>
      <c r="N438" s="13">
        <f>IF(NOT(ISBLANK(Sheet1!S440)),Sheet1!S440,"")</f>
        <v>20</v>
      </c>
      <c r="O438">
        <f>IF(NOT(ISBLANK(Sheet1!T440)),Sheet1!T440,"")</f>
        <v>34</v>
      </c>
      <c r="P438" s="13">
        <f>IF(NOT(ISBLANK(Sheet1!V440)),Sheet1!V440,"")</f>
        <v>20</v>
      </c>
      <c r="Q438">
        <f>IF(NOT(ISBLANK(Sheet1!W440)),Sheet1!W440,"")</f>
        <v>36</v>
      </c>
      <c r="R438" t="str">
        <f>IF(NOT(ISBLANK(Sheet1!J440)),TEXT(Sheet1!J440,"hh:mm"),"")</f>
        <v>06:00</v>
      </c>
      <c r="S438" t="str">
        <f>IF(NOT(ISBLANK(Sheet1!K440)),TEXT(Sheet1!K440,"hh:mm"),"")</f>
        <v>05:00</v>
      </c>
      <c r="T438" t="str">
        <f>IF(NOT(ISBLANK(Sheet1!N440)),TEXT(Sheet1!N440,"hh:mm"),"")</f>
        <v>06:00</v>
      </c>
      <c r="U438" t="str">
        <f>IF(NOT(ISBLANK(Sheet1!O440)),TEXT(Sheet1!O440,"hh:mm"),"")</f>
        <v>02:00</v>
      </c>
      <c r="V438" t="str">
        <f>IF(NOT(ISBLANK(Sheet1!X440)),Sheet1!X440,"")</f>
        <v/>
      </c>
      <c r="W438" t="str">
        <f>IF(NOT(ISBLANK(Sheet1!Y440)),Sheet1!Y440,"")</f>
        <v/>
      </c>
      <c r="X438" t="str">
        <f>IF(NOT(ISBLANK(Sheet1!Z440)),Sheet1!Z440,"")</f>
        <v/>
      </c>
      <c r="Y438" t="str">
        <f>IF(NOT(ISBLANK(Sheet1!AA440)),Sheet1!AA440,"")</f>
        <v/>
      </c>
      <c r="Z438" t="str">
        <f>IF(NOT(ISBLANK(Sheet1!AB440)),Sheet1!AB440,"")</f>
        <v/>
      </c>
      <c r="AA438" t="str">
        <f>IF(NOT(ISBLANK(Sheet1!AC440)),Sheet1!AC440,"")</f>
        <v/>
      </c>
      <c r="AB438" t="str">
        <f>IF(NOT(ISBLANK(Sheet1!AD440)),Sheet1!AD440,"")</f>
        <v/>
      </c>
      <c r="AC438" t="str">
        <f>IF(NOT(ISBLANK(Sheet1!AE440)),Sheet1!AE440,"")</f>
        <v/>
      </c>
      <c r="AD438" t="str">
        <f>IF(NOT(ISBLANK(Sheet1!AF440)),Sheet1!AF440,"")</f>
        <v/>
      </c>
      <c r="AE438" t="str">
        <f>IF(NOT(ISBLANK(Sheet1!AG440)),Sheet1!AG440,"")</f>
        <v/>
      </c>
      <c r="AF438" t="str">
        <f>IF(NOT(ISBLANK(Sheet1!AH440)),Sheet1!AH440,"")</f>
        <v/>
      </c>
      <c r="AG438" t="str">
        <f>IF(NOT(ISBLANK(Sheet1!AI440)),Sheet1!AI440,"")</f>
        <v/>
      </c>
      <c r="AH438" t="str">
        <f>IF(NOT(ISBLANK(Sheet1!AJ440)),Sheet1!AJ440,"")</f>
        <v/>
      </c>
      <c r="AI438" t="str">
        <f>IF(NOT(ISBLANK(Sheet1!AK440)),Sheet1!AK440,"")</f>
        <v/>
      </c>
      <c r="AJ438" t="str">
        <f>IF(NOT(ISBLANK(Sheet1!AL440)),Sheet1!AL440,"")</f>
        <v/>
      </c>
      <c r="AK438" t="str">
        <f>IF(NOT(ISBLANK(Sheet1!AM440)),Sheet1!AM440,"")</f>
        <v/>
      </c>
      <c r="AL438" t="str">
        <f>IF(NOT(ISBLANK(Sheet1!AN440)),Sheet1!AN440,"")</f>
        <v/>
      </c>
      <c r="AM438" t="str">
        <f>IF(NOT(ISBLANK(Sheet1!AO440)),Sheet1!AO440,"")</f>
        <v/>
      </c>
      <c r="AN438" t="str">
        <f>IF(NOT(ISBLANK(Sheet1!AP440)),Sheet1!AP440,"")</f>
        <v/>
      </c>
      <c r="AO438" t="str">
        <f>IF(NOT(ISBLANK(Sheet1!AQ440)),Sheet1!AQ440,"")</f>
        <v/>
      </c>
      <c r="AP438" t="str">
        <f>IF(NOT(ISBLANK(Sheet1!AR440)),Sheet1!AR440,"")</f>
        <v/>
      </c>
      <c r="AQ438" t="str">
        <f>IF(NOT(ISBLANK(Sheet1!AS440)),Sheet1!AS440,"")</f>
        <v/>
      </c>
      <c r="AR438" t="str">
        <f>IF(NOT(ISBLANK(Sheet1!AT440)),Sheet1!AT440,"")</f>
        <v/>
      </c>
      <c r="AS438" t="str">
        <f>IF(NOT(ISBLANK(Sheet1!AU440)),Sheet1!AU440,"")</f>
        <v/>
      </c>
      <c r="AT438" t="str">
        <f>IF(NOT(ISBLANK(Sheet1!AV440)),Sheet1!AV440,"")</f>
        <v/>
      </c>
      <c r="AU438" t="str">
        <f>IF(NOT(ISBLANK(Sheet1!AW440)),Sheet1!AW440,"")</f>
        <v/>
      </c>
      <c r="AV438" t="str">
        <f>IF(NOT(ISBLANK(Sheet1!AX440)),Sheet1!AX440,"")</f>
        <v/>
      </c>
      <c r="AW438" t="str">
        <f>IF(NOT(ISBLANK(Sheet1!AZ440)),TEXT(Sheet1!AZ440,"hh:mm"),"")</f>
        <v>06:00</v>
      </c>
      <c r="AX438" t="str">
        <f>IF(NOT(ISBLANK(Sheet1!BA440)),TEXT(Sheet1!BA440,"hh:mm"),"")</f>
        <v>05:00</v>
      </c>
      <c r="AY438">
        <f>IF(NOT(ISBLANK(Sheet1!BB440)),Sheet1!BB440,"")</f>
        <v>3</v>
      </c>
      <c r="AZ438">
        <f>IF(NOT(ISBLANK(Sheet1!BC440)),Sheet1!BC440,"")</f>
        <v>1.2</v>
      </c>
      <c r="BA438">
        <f>IF(NOT(ISBLANK(Sheet1!BD440)),Sheet1!BD440,"")</f>
        <v>238</v>
      </c>
      <c r="BB438">
        <f>IF(NOT(ISBLANK(Sheet1!BE440)),Sheet1!BE440,"")</f>
        <v>95.2</v>
      </c>
      <c r="BC438">
        <f>IF(NOT(ISBLANK(Sheet1!BF440)),Sheet1!BF440,"")</f>
        <v>9</v>
      </c>
      <c r="BD438">
        <f>IF(NOT(ISBLANK(Sheet1!BG440)),Sheet1!BG440,"")</f>
        <v>3.6</v>
      </c>
      <c r="BE438" t="str">
        <f>IF(NOT(ISBLANK(Sheet1!BI440)),TEXT(Sheet1!BI440,"hh:mm"),"")</f>
        <v>06:00</v>
      </c>
      <c r="BF438" t="str">
        <f>IF(NOT(ISBLANK(Sheet1!BJ440)),TEXT(Sheet1!BJ440,"hh:mm"),"")</f>
        <v>02:00</v>
      </c>
      <c r="BG438">
        <f>IF(NOT(ISBLANK(Sheet1!BK440)),Sheet1!BK440,"")</f>
        <v>12</v>
      </c>
      <c r="BH438">
        <f>IF(NOT(ISBLANK(Sheet1!BL440)),Sheet1!BL440,"")</f>
        <v>3.2</v>
      </c>
      <c r="BI438">
        <f>IF(NOT(ISBLANK(Sheet1!BM440)),Sheet1!BM440,"")</f>
        <v>340</v>
      </c>
      <c r="BJ438">
        <f>IF(NOT(ISBLANK(Sheet1!BN440)),Sheet1!BN440,"")</f>
        <v>91.9</v>
      </c>
      <c r="BK438">
        <f>IF(NOT(ISBLANK(Sheet1!BO440)),Sheet1!BO440,"")</f>
        <v>18</v>
      </c>
      <c r="BL438">
        <f>IF(NOT(ISBLANK(Sheet1!BP440)),Sheet1!BP440,"")</f>
        <v>4.9000000000000004</v>
      </c>
      <c r="BM438">
        <f t="shared" si="6"/>
        <v>89</v>
      </c>
    </row>
    <row r="439" spans="1:65">
      <c r="A439">
        <f>Sheet1!A441</f>
        <v>438</v>
      </c>
      <c r="B439" t="str">
        <f>Sheet1!B441</f>
        <v>PC::PC00302::0300</v>
      </c>
      <c r="C439">
        <f>Sheet1!C441</f>
        <v>38.159027999999999</v>
      </c>
      <c r="D439">
        <f>Sheet1!D441</f>
        <v>-104.635806</v>
      </c>
      <c r="E439" t="str">
        <f>Sheet1!E441</f>
        <v>Lime Rd</v>
      </c>
      <c r="F439" s="8">
        <f>Sheet1!F441</f>
        <v>45237</v>
      </c>
      <c r="G439" s="8">
        <f>Sheet1!G441</f>
        <v>45244</v>
      </c>
      <c r="H439" t="str">
        <f>Sheet1!H441</f>
        <v>Stem Beach Rd</v>
      </c>
      <c r="I439">
        <f>Sheet1!I441</f>
        <v>1068</v>
      </c>
      <c r="J439" t="str">
        <f>Sheet1!L441</f>
        <v>Stem Beach Rd</v>
      </c>
      <c r="K439">
        <f>Sheet1!M441</f>
        <v>1066</v>
      </c>
      <c r="L439" t="str">
        <f>IF(NOT(ISBLANK(Sheet1!P441)),Sheet1!P441,"")</f>
        <v/>
      </c>
      <c r="M439">
        <f>IF(NOT(ISBLANK(Sheet1!Q441)),Sheet1!Q441,"")</f>
        <v>2134</v>
      </c>
      <c r="N439" s="13">
        <f>IF(NOT(ISBLANK(Sheet1!S441)),Sheet1!S441,"")</f>
        <v>45</v>
      </c>
      <c r="O439">
        <f>IF(NOT(ISBLANK(Sheet1!T441)),Sheet1!T441,"")</f>
        <v>59</v>
      </c>
      <c r="P439" s="13">
        <f>IF(NOT(ISBLANK(Sheet1!V441)),Sheet1!V441,"")</f>
        <v>45</v>
      </c>
      <c r="Q439">
        <f>IF(NOT(ISBLANK(Sheet1!W441)),Sheet1!W441,"")</f>
        <v>60</v>
      </c>
      <c r="R439" t="str">
        <f>IF(NOT(ISBLANK(Sheet1!J441)),TEXT(Sheet1!J441,"hh:mm"),"")</f>
        <v>06:00</v>
      </c>
      <c r="S439" t="str">
        <f>IF(NOT(ISBLANK(Sheet1!K441)),TEXT(Sheet1!K441,"hh:mm"),"")</f>
        <v>06:00</v>
      </c>
      <c r="T439" t="str">
        <f>IF(NOT(ISBLANK(Sheet1!N441)),TEXT(Sheet1!N441,"hh:mm"),"")</f>
        <v>05:00</v>
      </c>
      <c r="U439" t="str">
        <f>IF(NOT(ISBLANK(Sheet1!O441)),TEXT(Sheet1!O441,"hh:mm"),"")</f>
        <v>05:00</v>
      </c>
      <c r="V439" t="str">
        <f>IF(NOT(ISBLANK(Sheet1!X441)),Sheet1!X441,"")</f>
        <v/>
      </c>
      <c r="W439" t="str">
        <f>IF(NOT(ISBLANK(Sheet1!Y441)),Sheet1!Y441,"")</f>
        <v/>
      </c>
      <c r="X439" t="str">
        <f>IF(NOT(ISBLANK(Sheet1!Z441)),Sheet1!Z441,"")</f>
        <v/>
      </c>
      <c r="Y439" t="str">
        <f>IF(NOT(ISBLANK(Sheet1!AA441)),Sheet1!AA441,"")</f>
        <v/>
      </c>
      <c r="Z439" t="str">
        <f>IF(NOT(ISBLANK(Sheet1!AB441)),Sheet1!AB441,"")</f>
        <v/>
      </c>
      <c r="AA439" t="str">
        <f>IF(NOT(ISBLANK(Sheet1!AC441)),Sheet1!AC441,"")</f>
        <v/>
      </c>
      <c r="AB439" t="str">
        <f>IF(NOT(ISBLANK(Sheet1!AD441)),Sheet1!AD441,"")</f>
        <v/>
      </c>
      <c r="AC439" t="str">
        <f>IF(NOT(ISBLANK(Sheet1!AE441)),Sheet1!AE441,"")</f>
        <v/>
      </c>
      <c r="AD439" t="str">
        <f>IF(NOT(ISBLANK(Sheet1!AF441)),Sheet1!AF441,"")</f>
        <v/>
      </c>
      <c r="AE439" t="str">
        <f>IF(NOT(ISBLANK(Sheet1!AG441)),Sheet1!AG441,"")</f>
        <v/>
      </c>
      <c r="AF439" t="str">
        <f>IF(NOT(ISBLANK(Sheet1!AH441)),Sheet1!AH441,"")</f>
        <v/>
      </c>
      <c r="AG439" t="str">
        <f>IF(NOT(ISBLANK(Sheet1!AI441)),Sheet1!AI441,"")</f>
        <v/>
      </c>
      <c r="AH439" t="str">
        <f>IF(NOT(ISBLANK(Sheet1!AJ441)),Sheet1!AJ441,"")</f>
        <v/>
      </c>
      <c r="AI439" t="str">
        <f>IF(NOT(ISBLANK(Sheet1!AK441)),Sheet1!AK441,"")</f>
        <v/>
      </c>
      <c r="AJ439" t="str">
        <f>IF(NOT(ISBLANK(Sheet1!AL441)),Sheet1!AL441,"")</f>
        <v/>
      </c>
      <c r="AK439" t="str">
        <f>IF(NOT(ISBLANK(Sheet1!AM441)),Sheet1!AM441,"")</f>
        <v/>
      </c>
      <c r="AL439" t="str">
        <f>IF(NOT(ISBLANK(Sheet1!AN441)),Sheet1!AN441,"")</f>
        <v/>
      </c>
      <c r="AM439" t="str">
        <f>IF(NOT(ISBLANK(Sheet1!AO441)),Sheet1!AO441,"")</f>
        <v/>
      </c>
      <c r="AN439" t="str">
        <f>IF(NOT(ISBLANK(Sheet1!AP441)),Sheet1!AP441,"")</f>
        <v/>
      </c>
      <c r="AO439" t="str">
        <f>IF(NOT(ISBLANK(Sheet1!AQ441)),Sheet1!AQ441,"")</f>
        <v/>
      </c>
      <c r="AP439" t="str">
        <f>IF(NOT(ISBLANK(Sheet1!AR441)),Sheet1!AR441,"")</f>
        <v/>
      </c>
      <c r="AQ439" t="str">
        <f>IF(NOT(ISBLANK(Sheet1!AS441)),Sheet1!AS441,"")</f>
        <v/>
      </c>
      <c r="AR439" t="str">
        <f>IF(NOT(ISBLANK(Sheet1!AT441)),Sheet1!AT441,"")</f>
        <v/>
      </c>
      <c r="AS439" t="str">
        <f>IF(NOT(ISBLANK(Sheet1!AU441)),Sheet1!AU441,"")</f>
        <v/>
      </c>
      <c r="AT439" t="str">
        <f>IF(NOT(ISBLANK(Sheet1!AV441)),Sheet1!AV441,"")</f>
        <v/>
      </c>
      <c r="AU439" t="str">
        <f>IF(NOT(ISBLANK(Sheet1!AW441)),Sheet1!AW441,"")</f>
        <v/>
      </c>
      <c r="AV439" t="str">
        <f>IF(NOT(ISBLANK(Sheet1!AX441)),Sheet1!AX441,"")</f>
        <v/>
      </c>
      <c r="AW439" t="str">
        <f>IF(NOT(ISBLANK(Sheet1!AZ441)),TEXT(Sheet1!AZ441,"hh:mm"),"")</f>
        <v>06:00</v>
      </c>
      <c r="AX439" t="str">
        <f>IF(NOT(ISBLANK(Sheet1!BA441)),TEXT(Sheet1!BA441,"hh:mm"),"")</f>
        <v>06:00</v>
      </c>
      <c r="AY439">
        <f>IF(NOT(ISBLANK(Sheet1!BB441)),Sheet1!BB441,"")</f>
        <v>102</v>
      </c>
      <c r="AZ439">
        <f>IF(NOT(ISBLANK(Sheet1!BC441)),Sheet1!BC441,"")</f>
        <v>1.4</v>
      </c>
      <c r="BA439">
        <f>IF(NOT(ISBLANK(Sheet1!BD441)),Sheet1!BD441,"")</f>
        <v>6511</v>
      </c>
      <c r="BB439">
        <f>IF(NOT(ISBLANK(Sheet1!BE441)),Sheet1!BE441,"")</f>
        <v>87.6</v>
      </c>
      <c r="BC439">
        <f>IF(NOT(ISBLANK(Sheet1!BF441)),Sheet1!BF441,"")</f>
        <v>816</v>
      </c>
      <c r="BD439">
        <f>IF(NOT(ISBLANK(Sheet1!BG441)),Sheet1!BG441,"")</f>
        <v>11</v>
      </c>
      <c r="BE439" t="str">
        <f>IF(NOT(ISBLANK(Sheet1!BI441)),TEXT(Sheet1!BI441,"hh:mm"),"")</f>
        <v>05:00</v>
      </c>
      <c r="BF439" t="str">
        <f>IF(NOT(ISBLANK(Sheet1!BJ441)),TEXT(Sheet1!BJ441,"hh:mm"),"")</f>
        <v>05:00</v>
      </c>
      <c r="BG439">
        <f>IF(NOT(ISBLANK(Sheet1!BK441)),Sheet1!BK441,"")</f>
        <v>165</v>
      </c>
      <c r="BH439">
        <f>IF(NOT(ISBLANK(Sheet1!BL441)),Sheet1!BL441,"")</f>
        <v>2.2000000000000002</v>
      </c>
      <c r="BI439">
        <f>IF(NOT(ISBLANK(Sheet1!BM441)),Sheet1!BM441,"")</f>
        <v>6098</v>
      </c>
      <c r="BJ439">
        <f>IF(NOT(ISBLANK(Sheet1!BN441)),Sheet1!BN441,"")</f>
        <v>82.3</v>
      </c>
      <c r="BK439">
        <f>IF(NOT(ISBLANK(Sheet1!BO441)),Sheet1!BO441,"")</f>
        <v>1149</v>
      </c>
      <c r="BL439">
        <f>IF(NOT(ISBLANK(Sheet1!BP441)),Sheet1!BP441,"")</f>
        <v>15.5</v>
      </c>
      <c r="BM439">
        <f t="shared" si="6"/>
        <v>2134</v>
      </c>
    </row>
    <row r="440" spans="1:65">
      <c r="A440">
        <f>Sheet1!A442</f>
        <v>439</v>
      </c>
      <c r="B440" t="str">
        <f>Sheet1!B442</f>
        <v>None</v>
      </c>
      <c r="C440">
        <f>Sheet1!C442</f>
        <v>37.900027999999999</v>
      </c>
      <c r="D440">
        <f>Sheet1!D442</f>
        <v>-104.85461100000001</v>
      </c>
      <c r="E440" t="str">
        <f>Sheet1!E442</f>
        <v>Davis Rd</v>
      </c>
      <c r="F440" s="8">
        <f>Sheet1!F442</f>
        <v>45237</v>
      </c>
      <c r="G440" s="8">
        <f>Sheet1!G442</f>
        <v>45244</v>
      </c>
      <c r="H440" t="str">
        <f>Sheet1!H442</f>
        <v>Apache City</v>
      </c>
      <c r="I440">
        <f>Sheet1!I442</f>
        <v>36</v>
      </c>
      <c r="J440" t="str">
        <f>Sheet1!L442</f>
        <v>Apache City</v>
      </c>
      <c r="K440">
        <f>Sheet1!M442</f>
        <v>38</v>
      </c>
      <c r="L440">
        <f>IF(NOT(ISBLANK(Sheet1!P442)),Sheet1!P442,"")</f>
        <v>74</v>
      </c>
      <c r="M440" t="str">
        <f>IF(NOT(ISBLANK(Sheet1!Q442)),Sheet1!Q442,"")</f>
        <v/>
      </c>
      <c r="N440" s="13">
        <f>IF(NOT(ISBLANK(Sheet1!S442)),Sheet1!S442,"")</f>
        <v>30</v>
      </c>
      <c r="O440" t="str">
        <f>IF(NOT(ISBLANK(Sheet1!T442)),Sheet1!T442,"")</f>
        <v/>
      </c>
      <c r="P440" s="13">
        <f>IF(NOT(ISBLANK(Sheet1!V442)),Sheet1!V442,"")</f>
        <v>30</v>
      </c>
      <c r="Q440" t="str">
        <f>IF(NOT(ISBLANK(Sheet1!W442)),Sheet1!W442,"")</f>
        <v/>
      </c>
      <c r="R440" t="str">
        <f>IF(NOT(ISBLANK(Sheet1!J442)),TEXT(Sheet1!J442,"hh:mm"),"")</f>
        <v>09:15</v>
      </c>
      <c r="S440" t="str">
        <f>IF(NOT(ISBLANK(Sheet1!K442)),TEXT(Sheet1!K442,"hh:mm"),"")</f>
        <v>03:15</v>
      </c>
      <c r="T440" t="str">
        <f>IF(NOT(ISBLANK(Sheet1!N442)),TEXT(Sheet1!N442,"hh:mm"),"")</f>
        <v>08:45</v>
      </c>
      <c r="U440" t="str">
        <f>IF(NOT(ISBLANK(Sheet1!O442)),TEXT(Sheet1!O442,"hh:mm"),"")</f>
        <v>01:30</v>
      </c>
      <c r="V440">
        <f>IF(NOT(ISBLANK(Sheet1!X442)),Sheet1!X442,"")</f>
        <v>502</v>
      </c>
      <c r="W440">
        <f>IF(NOT(ISBLANK(Sheet1!Y442)),Sheet1!Y442,"")</f>
        <v>48</v>
      </c>
      <c r="X440">
        <f>IF(NOT(ISBLANK(Sheet1!Z442)),Sheet1!Z442,"")</f>
        <v>9.6</v>
      </c>
      <c r="Y440">
        <f>IF(NOT(ISBLANK(Sheet1!AA442)),Sheet1!AA442,"")</f>
        <v>407</v>
      </c>
      <c r="Z440">
        <f>IF(NOT(ISBLANK(Sheet1!AB442)),Sheet1!AB442,"")</f>
        <v>81.099999999999994</v>
      </c>
      <c r="AA440">
        <f>IF(NOT(ISBLANK(Sheet1!AC442)),Sheet1!AC442,"")</f>
        <v>37</v>
      </c>
      <c r="AB440">
        <f>IF(NOT(ISBLANK(Sheet1!AD442)),Sheet1!AD442,"")</f>
        <v>7.4</v>
      </c>
      <c r="AC440">
        <f>IF(NOT(ISBLANK(Sheet1!AE442)),Sheet1!AE442,"")</f>
        <v>1</v>
      </c>
      <c r="AD440">
        <f>IF(NOT(ISBLANK(Sheet1!AF442)),Sheet1!AF442,"")</f>
        <v>0.2</v>
      </c>
      <c r="AE440">
        <f>IF(NOT(ISBLANK(Sheet1!AG442)),Sheet1!AG442,"")</f>
        <v>7</v>
      </c>
      <c r="AF440">
        <f>IF(NOT(ISBLANK(Sheet1!AH442)),Sheet1!AH442,"")</f>
        <v>1.4</v>
      </c>
      <c r="AG440">
        <f>IF(NOT(ISBLANK(Sheet1!AI442)),Sheet1!AI442,"")</f>
        <v>2</v>
      </c>
      <c r="AH440">
        <f>IF(NOT(ISBLANK(Sheet1!AJ442)),Sheet1!AJ442,"")</f>
        <v>0.4</v>
      </c>
      <c r="AI440">
        <f>IF(NOT(ISBLANK(Sheet1!AK442)),Sheet1!AK442,"")</f>
        <v>0</v>
      </c>
      <c r="AJ440">
        <f>IF(NOT(ISBLANK(Sheet1!AL442)),Sheet1!AL442,"")</f>
        <v>0</v>
      </c>
      <c r="AK440">
        <f>IF(NOT(ISBLANK(Sheet1!AM442)),Sheet1!AM442,"")</f>
        <v>0</v>
      </c>
      <c r="AL440">
        <f>IF(NOT(ISBLANK(Sheet1!AN442)),Sheet1!AN442,"")</f>
        <v>0</v>
      </c>
      <c r="AM440">
        <f>IF(NOT(ISBLANK(Sheet1!AO442)),Sheet1!AO442,"")</f>
        <v>0</v>
      </c>
      <c r="AN440">
        <f>IF(NOT(ISBLANK(Sheet1!AP442)),Sheet1!AP442,"")</f>
        <v>0</v>
      </c>
      <c r="AO440">
        <f>IF(NOT(ISBLANK(Sheet1!AQ442)),Sheet1!AQ442,"")</f>
        <v>0</v>
      </c>
      <c r="AP440">
        <f>IF(NOT(ISBLANK(Sheet1!AR442)),Sheet1!AR442,"")</f>
        <v>0</v>
      </c>
      <c r="AQ440">
        <f>IF(NOT(ISBLANK(Sheet1!AS442)),Sheet1!AS442,"")</f>
        <v>0</v>
      </c>
      <c r="AR440">
        <f>IF(NOT(ISBLANK(Sheet1!AT442)),Sheet1!AT442,"")</f>
        <v>0</v>
      </c>
      <c r="AS440">
        <f>IF(NOT(ISBLANK(Sheet1!AU442)),Sheet1!AU442,"")</f>
        <v>0</v>
      </c>
      <c r="AT440">
        <f>IF(NOT(ISBLANK(Sheet1!AV442)),Sheet1!AV442,"")</f>
        <v>0</v>
      </c>
      <c r="AU440">
        <f>IF(NOT(ISBLANK(Sheet1!AW442)),Sheet1!AW442,"")</f>
        <v>0</v>
      </c>
      <c r="AV440">
        <f>IF(NOT(ISBLANK(Sheet1!AX442)),Sheet1!AX442,"")</f>
        <v>0</v>
      </c>
      <c r="AW440" t="str">
        <f>IF(NOT(ISBLANK(Sheet1!AZ442)),TEXT(Sheet1!AZ442,"hh:mm"),"")</f>
        <v>09:15</v>
      </c>
      <c r="AX440" t="str">
        <f>IF(NOT(ISBLANK(Sheet1!BA442)),TEXT(Sheet1!BA442,"hh:mm"),"")</f>
        <v>03:15</v>
      </c>
      <c r="AY440" t="str">
        <f>IF(NOT(ISBLANK(Sheet1!BB442)),Sheet1!BB442,"")</f>
        <v/>
      </c>
      <c r="AZ440" t="str">
        <f>IF(NOT(ISBLANK(Sheet1!BC442)),Sheet1!BC442,"")</f>
        <v/>
      </c>
      <c r="BA440" t="str">
        <f>IF(NOT(ISBLANK(Sheet1!BD442)),Sheet1!BD442,"")</f>
        <v/>
      </c>
      <c r="BB440" t="str">
        <f>IF(NOT(ISBLANK(Sheet1!BE442)),Sheet1!BE442,"")</f>
        <v/>
      </c>
      <c r="BC440" t="str">
        <f>IF(NOT(ISBLANK(Sheet1!BF442)),Sheet1!BF442,"")</f>
        <v/>
      </c>
      <c r="BD440" t="str">
        <f>IF(NOT(ISBLANK(Sheet1!BG442)),Sheet1!BG442,"")</f>
        <v/>
      </c>
      <c r="BE440" t="str">
        <f>IF(NOT(ISBLANK(Sheet1!BI442)),TEXT(Sheet1!BI442,"hh:mm"),"")</f>
        <v>08:45</v>
      </c>
      <c r="BF440" t="str">
        <f>IF(NOT(ISBLANK(Sheet1!BJ442)),TEXT(Sheet1!BJ442,"hh:mm"),"")</f>
        <v>01:30</v>
      </c>
      <c r="BG440" t="str">
        <f>IF(NOT(ISBLANK(Sheet1!BK442)),Sheet1!BK442,"")</f>
        <v/>
      </c>
      <c r="BH440" t="str">
        <f>IF(NOT(ISBLANK(Sheet1!BL442)),Sheet1!BL442,"")</f>
        <v/>
      </c>
      <c r="BI440" t="str">
        <f>IF(NOT(ISBLANK(Sheet1!BM442)),Sheet1!BM442,"")</f>
        <v/>
      </c>
      <c r="BJ440" t="str">
        <f>IF(NOT(ISBLANK(Sheet1!BN442)),Sheet1!BN442,"")</f>
        <v/>
      </c>
      <c r="BK440" t="str">
        <f>IF(NOT(ISBLANK(Sheet1!BO442)),Sheet1!BO442,"")</f>
        <v/>
      </c>
      <c r="BL440" t="str">
        <f>IF(NOT(ISBLANK(Sheet1!BP442)),Sheet1!BP442,"")</f>
        <v/>
      </c>
      <c r="BM440">
        <f t="shared" si="6"/>
        <v>74</v>
      </c>
    </row>
    <row r="441" spans="1:65">
      <c r="A441">
        <f>Sheet1!A443</f>
        <v>440</v>
      </c>
      <c r="B441" t="str">
        <f>Sheet1!B443</f>
        <v>PW::PW0086::0100</v>
      </c>
      <c r="C441">
        <f>Sheet1!C443</f>
        <v>38.324039999999997</v>
      </c>
      <c r="D441">
        <f>Sheet1!D443</f>
        <v>-104.69729</v>
      </c>
      <c r="E441" t="str">
        <f>Sheet1!E443</f>
        <v>Blythe Rd IP 43</v>
      </c>
      <c r="F441" s="8">
        <f>Sheet1!F443</f>
        <v>45244</v>
      </c>
      <c r="G441" s="8">
        <f>Sheet1!G443</f>
        <v>45251</v>
      </c>
      <c r="H441" t="str">
        <f>Sheet1!H443</f>
        <v>E Industrial Dr</v>
      </c>
      <c r="I441">
        <f>Sheet1!I443</f>
        <v>176</v>
      </c>
      <c r="J441" t="str">
        <f>Sheet1!L443</f>
        <v>E Industrial Dr</v>
      </c>
      <c r="K441">
        <f>Sheet1!M443</f>
        <v>568</v>
      </c>
      <c r="L441" t="str">
        <f>IF(NOT(ISBLANK(Sheet1!P443)),Sheet1!P443,"")</f>
        <v/>
      </c>
      <c r="M441">
        <f>IF(NOT(ISBLANK(Sheet1!Q443)),Sheet1!Q443,"")</f>
        <v>744</v>
      </c>
      <c r="N441" s="13">
        <f>IF(NOT(ISBLANK(Sheet1!S443)),Sheet1!S443,"")</f>
        <v>30</v>
      </c>
      <c r="O441" t="str">
        <f>IF(NOT(ISBLANK(Sheet1!T443)),Sheet1!T443,"")</f>
        <v/>
      </c>
      <c r="P441" s="13">
        <f>IF(NOT(ISBLANK(Sheet1!V443)),Sheet1!V443,"")</f>
        <v>30</v>
      </c>
      <c r="Q441" t="str">
        <f>IF(NOT(ISBLANK(Sheet1!W443)),Sheet1!W443,"")</f>
        <v/>
      </c>
      <c r="R441" t="str">
        <f>IF(NOT(ISBLANK(Sheet1!J443)),TEXT(Sheet1!J443,"hh:mm"),"")</f>
        <v>11:00</v>
      </c>
      <c r="S441" t="str">
        <f>IF(NOT(ISBLANK(Sheet1!K443)),TEXT(Sheet1!K443,"hh:mm"),"")</f>
        <v>01:00</v>
      </c>
      <c r="T441" t="str">
        <f>IF(NOT(ISBLANK(Sheet1!N443)),TEXT(Sheet1!N443,"hh:mm"),"")</f>
        <v>11:00</v>
      </c>
      <c r="U441" t="str">
        <f>IF(NOT(ISBLANK(Sheet1!O443)),TEXT(Sheet1!O443,"hh:mm"),"")</f>
        <v>04:00</v>
      </c>
      <c r="V441" t="str">
        <f>IF(NOT(ISBLANK(Sheet1!X443)),Sheet1!X443,"")</f>
        <v/>
      </c>
      <c r="W441" t="str">
        <f>IF(NOT(ISBLANK(Sheet1!Y443)),Sheet1!Y443,"")</f>
        <v/>
      </c>
      <c r="X441" t="str">
        <f>IF(NOT(ISBLANK(Sheet1!Z443)),Sheet1!Z443,"")</f>
        <v/>
      </c>
      <c r="Y441" t="str">
        <f>IF(NOT(ISBLANK(Sheet1!AA443)),Sheet1!AA443,"")</f>
        <v/>
      </c>
      <c r="Z441" t="str">
        <f>IF(NOT(ISBLANK(Sheet1!AB443)),Sheet1!AB443,"")</f>
        <v/>
      </c>
      <c r="AA441" t="str">
        <f>IF(NOT(ISBLANK(Sheet1!AC443)),Sheet1!AC443,"")</f>
        <v/>
      </c>
      <c r="AB441" t="str">
        <f>IF(NOT(ISBLANK(Sheet1!AD443)),Sheet1!AD443,"")</f>
        <v/>
      </c>
      <c r="AC441" t="str">
        <f>IF(NOT(ISBLANK(Sheet1!AE443)),Sheet1!AE443,"")</f>
        <v/>
      </c>
      <c r="AD441" t="str">
        <f>IF(NOT(ISBLANK(Sheet1!AF443)),Sheet1!AF443,"")</f>
        <v/>
      </c>
      <c r="AE441" t="str">
        <f>IF(NOT(ISBLANK(Sheet1!AG443)),Sheet1!AG443,"")</f>
        <v/>
      </c>
      <c r="AF441" t="str">
        <f>IF(NOT(ISBLANK(Sheet1!AH443)),Sheet1!AH443,"")</f>
        <v/>
      </c>
      <c r="AG441" t="str">
        <f>IF(NOT(ISBLANK(Sheet1!AI443)),Sheet1!AI443,"")</f>
        <v/>
      </c>
      <c r="AH441" t="str">
        <f>IF(NOT(ISBLANK(Sheet1!AJ443)),Sheet1!AJ443,"")</f>
        <v/>
      </c>
      <c r="AI441" t="str">
        <f>IF(NOT(ISBLANK(Sheet1!AK443)),Sheet1!AK443,"")</f>
        <v/>
      </c>
      <c r="AJ441" t="str">
        <f>IF(NOT(ISBLANK(Sheet1!AL443)),Sheet1!AL443,"")</f>
        <v/>
      </c>
      <c r="AK441" t="str">
        <f>IF(NOT(ISBLANK(Sheet1!AM443)),Sheet1!AM443,"")</f>
        <v/>
      </c>
      <c r="AL441" t="str">
        <f>IF(NOT(ISBLANK(Sheet1!AN443)),Sheet1!AN443,"")</f>
        <v/>
      </c>
      <c r="AM441" t="str">
        <f>IF(NOT(ISBLANK(Sheet1!AO443)),Sheet1!AO443,"")</f>
        <v/>
      </c>
      <c r="AN441" t="str">
        <f>IF(NOT(ISBLANK(Sheet1!AP443)),Sheet1!AP443,"")</f>
        <v/>
      </c>
      <c r="AO441" t="str">
        <f>IF(NOT(ISBLANK(Sheet1!AQ443)),Sheet1!AQ443,"")</f>
        <v/>
      </c>
      <c r="AP441" t="str">
        <f>IF(NOT(ISBLANK(Sheet1!AR443)),Sheet1!AR443,"")</f>
        <v/>
      </c>
      <c r="AQ441" t="str">
        <f>IF(NOT(ISBLANK(Sheet1!AS443)),Sheet1!AS443,"")</f>
        <v/>
      </c>
      <c r="AR441" t="str">
        <f>IF(NOT(ISBLANK(Sheet1!AT443)),Sheet1!AT443,"")</f>
        <v/>
      </c>
      <c r="AS441" t="str">
        <f>IF(NOT(ISBLANK(Sheet1!AU443)),Sheet1!AU443,"")</f>
        <v/>
      </c>
      <c r="AT441" t="str">
        <f>IF(NOT(ISBLANK(Sheet1!AV443)),Sheet1!AV443,"")</f>
        <v/>
      </c>
      <c r="AU441" t="str">
        <f>IF(NOT(ISBLANK(Sheet1!AW443)),Sheet1!AW443,"")</f>
        <v/>
      </c>
      <c r="AV441" t="str">
        <f>IF(NOT(ISBLANK(Sheet1!AX443)),Sheet1!AX443,"")</f>
        <v/>
      </c>
      <c r="AW441" t="str">
        <f>IF(NOT(ISBLANK(Sheet1!AZ443)),TEXT(Sheet1!AZ443,"hh:mm"),"")</f>
        <v>11:00</v>
      </c>
      <c r="AX441" t="str">
        <f>IF(NOT(ISBLANK(Sheet1!BA443)),TEXT(Sheet1!BA443,"hh:mm"),"")</f>
        <v>01:00</v>
      </c>
      <c r="AY441">
        <f>IF(NOT(ISBLANK(Sheet1!BB443)),Sheet1!BB443,"")</f>
        <v>14</v>
      </c>
      <c r="AZ441">
        <f>IF(NOT(ISBLANK(Sheet1!BC443)),Sheet1!BC443,"")</f>
        <v>1.1000000000000001</v>
      </c>
      <c r="BA441">
        <f>IF(NOT(ISBLANK(Sheet1!BD443)),Sheet1!BD443,"")</f>
        <v>1182</v>
      </c>
      <c r="BB441">
        <f>IF(NOT(ISBLANK(Sheet1!BE443)),Sheet1!BE443,"")</f>
        <v>93.7</v>
      </c>
      <c r="BC441">
        <f>IF(NOT(ISBLANK(Sheet1!BF443)),Sheet1!BF443,"")</f>
        <v>66</v>
      </c>
      <c r="BD441">
        <f>IF(NOT(ISBLANK(Sheet1!BG443)),Sheet1!BG443,"")</f>
        <v>5.2</v>
      </c>
      <c r="BE441" t="str">
        <f>IF(NOT(ISBLANK(Sheet1!BI443)),TEXT(Sheet1!BI443,"hh:mm"),"")</f>
        <v>11:00</v>
      </c>
      <c r="BF441" t="str">
        <f>IF(NOT(ISBLANK(Sheet1!BJ443)),TEXT(Sheet1!BJ443,"hh:mm"),"")</f>
        <v>04:00</v>
      </c>
      <c r="BG441">
        <f>IF(NOT(ISBLANK(Sheet1!BK443)),Sheet1!BK443,"")</f>
        <v>65</v>
      </c>
      <c r="BH441">
        <f>IF(NOT(ISBLANK(Sheet1!BL443)),Sheet1!BL443,"")</f>
        <v>1.6</v>
      </c>
      <c r="BI441">
        <f>IF(NOT(ISBLANK(Sheet1!BM443)),Sheet1!BM443,"")</f>
        <v>3852</v>
      </c>
      <c r="BJ441">
        <f>IF(NOT(ISBLANK(Sheet1!BN443)),Sheet1!BN443,"")</f>
        <v>94.1</v>
      </c>
      <c r="BK441">
        <f>IF(NOT(ISBLANK(Sheet1!BO443)),Sheet1!BO443,"")</f>
        <v>177</v>
      </c>
      <c r="BL441">
        <f>IF(NOT(ISBLANK(Sheet1!BP443)),Sheet1!BP443,"")</f>
        <v>4.3</v>
      </c>
      <c r="BM441">
        <f t="shared" si="6"/>
        <v>744</v>
      </c>
    </row>
    <row r="442" spans="1:65">
      <c r="A442">
        <f>Sheet1!A444</f>
        <v>441</v>
      </c>
      <c r="B442" t="str">
        <f>Sheet1!B444</f>
        <v>PW::PW0086::0100</v>
      </c>
      <c r="C442">
        <f>Sheet1!C444</f>
        <v>38.325980000000001</v>
      </c>
      <c r="D442">
        <f>Sheet1!D444</f>
        <v>-104.69653</v>
      </c>
      <c r="E442" t="str">
        <f>Sheet1!E444</f>
        <v>Blythe Rd Tube D2t</v>
      </c>
      <c r="F442" s="8">
        <f>Sheet1!F444</f>
        <v>45244</v>
      </c>
      <c r="G442" s="8">
        <f>Sheet1!G444</f>
        <v>45251</v>
      </c>
      <c r="H442" t="str">
        <f>Sheet1!H444</f>
        <v>E Industrial Dr</v>
      </c>
      <c r="I442">
        <f>Sheet1!I444</f>
        <v>185</v>
      </c>
      <c r="J442" t="str">
        <f>Sheet1!L444</f>
        <v>E Industrial Dr</v>
      </c>
      <c r="K442">
        <f>Sheet1!M444</f>
        <v>493</v>
      </c>
      <c r="L442">
        <f>IF(NOT(ISBLANK(Sheet1!P444)),Sheet1!P444,"")</f>
        <v>678</v>
      </c>
      <c r="M442" t="str">
        <f>IF(NOT(ISBLANK(Sheet1!Q444)),Sheet1!Q444,"")</f>
        <v/>
      </c>
      <c r="N442" s="13">
        <f>IF(NOT(ISBLANK(Sheet1!S444)),Sheet1!S444,"")</f>
        <v>30</v>
      </c>
      <c r="O442" t="str">
        <f>IF(NOT(ISBLANK(Sheet1!T444)),Sheet1!T444,"")</f>
        <v/>
      </c>
      <c r="P442" s="13">
        <f>IF(NOT(ISBLANK(Sheet1!V444)),Sheet1!V444,"")</f>
        <v>30</v>
      </c>
      <c r="Q442" t="str">
        <f>IF(NOT(ISBLANK(Sheet1!W444)),Sheet1!W444,"")</f>
        <v/>
      </c>
      <c r="R442" t="str">
        <f>IF(NOT(ISBLANK(Sheet1!J444)),TEXT(Sheet1!J444,"hh:mm"),"")</f>
        <v>11:00</v>
      </c>
      <c r="S442" t="str">
        <f>IF(NOT(ISBLANK(Sheet1!K444)),TEXT(Sheet1!K444,"hh:mm"),"")</f>
        <v>12:15</v>
      </c>
      <c r="T442" t="str">
        <f>IF(NOT(ISBLANK(Sheet1!N444)),TEXT(Sheet1!N444,"hh:mm"),"")</f>
        <v>11:00</v>
      </c>
      <c r="U442" t="str">
        <f>IF(NOT(ISBLANK(Sheet1!O444)),TEXT(Sheet1!O444,"hh:mm"),"")</f>
        <v>05:00</v>
      </c>
      <c r="V442">
        <f>IF(NOT(ISBLANK(Sheet1!X444)),Sheet1!X444,"")</f>
        <v>4934</v>
      </c>
      <c r="W442">
        <f>IF(NOT(ISBLANK(Sheet1!Y444)),Sheet1!Y444,"")</f>
        <v>3</v>
      </c>
      <c r="X442">
        <f>IF(NOT(ISBLANK(Sheet1!Z444)),Sheet1!Z444,"")</f>
        <v>0.1</v>
      </c>
      <c r="Y442">
        <f>IF(NOT(ISBLANK(Sheet1!AA444)),Sheet1!AA444,"")</f>
        <v>3238</v>
      </c>
      <c r="Z442">
        <f>IF(NOT(ISBLANK(Sheet1!AB444)),Sheet1!AB444,"")</f>
        <v>65.599999999999994</v>
      </c>
      <c r="AA442">
        <f>IF(NOT(ISBLANK(Sheet1!AC444)),Sheet1!AC444,"")</f>
        <v>963</v>
      </c>
      <c r="AB442">
        <f>IF(NOT(ISBLANK(Sheet1!AD444)),Sheet1!AD444,"")</f>
        <v>19.5</v>
      </c>
      <c r="AC442">
        <f>IF(NOT(ISBLANK(Sheet1!AE444)),Sheet1!AE444,"")</f>
        <v>52</v>
      </c>
      <c r="AD442">
        <f>IF(NOT(ISBLANK(Sheet1!AF444)),Sheet1!AF444,"")</f>
        <v>1.1000000000000001</v>
      </c>
      <c r="AE442">
        <f>IF(NOT(ISBLANK(Sheet1!AG444)),Sheet1!AG444,"")</f>
        <v>462</v>
      </c>
      <c r="AF442">
        <f>IF(NOT(ISBLANK(Sheet1!AH444)),Sheet1!AH444,"")</f>
        <v>9.4</v>
      </c>
      <c r="AG442">
        <f>IF(NOT(ISBLANK(Sheet1!AI444)),Sheet1!AI444,"")</f>
        <v>42</v>
      </c>
      <c r="AH442">
        <f>IF(NOT(ISBLANK(Sheet1!AJ444)),Sheet1!AJ444,"")</f>
        <v>0.9</v>
      </c>
      <c r="AI442">
        <f>IF(NOT(ISBLANK(Sheet1!AK444)),Sheet1!AK444,"")</f>
        <v>0</v>
      </c>
      <c r="AJ442">
        <f>IF(NOT(ISBLANK(Sheet1!AL444)),Sheet1!AL444,"")</f>
        <v>0</v>
      </c>
      <c r="AK442">
        <f>IF(NOT(ISBLANK(Sheet1!AM444)),Sheet1!AM444,"")</f>
        <v>166</v>
      </c>
      <c r="AL442">
        <f>IF(NOT(ISBLANK(Sheet1!AN444)),Sheet1!AN444,"")</f>
        <v>3.4</v>
      </c>
      <c r="AM442">
        <f>IF(NOT(ISBLANK(Sheet1!AO444)),Sheet1!AO444,"")</f>
        <v>8</v>
      </c>
      <c r="AN442">
        <f>IF(NOT(ISBLANK(Sheet1!AP444)),Sheet1!AP444,"")</f>
        <v>0.2</v>
      </c>
      <c r="AO442">
        <f>IF(NOT(ISBLANK(Sheet1!AQ444)),Sheet1!AQ444,"")</f>
        <v>0</v>
      </c>
      <c r="AP442">
        <f>IF(NOT(ISBLANK(Sheet1!AR444)),Sheet1!AR444,"")</f>
        <v>0</v>
      </c>
      <c r="AQ442">
        <f>IF(NOT(ISBLANK(Sheet1!AS444)),Sheet1!AS444,"")</f>
        <v>0</v>
      </c>
      <c r="AR442">
        <f>IF(NOT(ISBLANK(Sheet1!AT444)),Sheet1!AT444,"")</f>
        <v>0</v>
      </c>
      <c r="AS442">
        <f>IF(NOT(ISBLANK(Sheet1!AU444)),Sheet1!AU444,"")</f>
        <v>0</v>
      </c>
      <c r="AT442">
        <f>IF(NOT(ISBLANK(Sheet1!AV444)),Sheet1!AV444,"")</f>
        <v>0</v>
      </c>
      <c r="AU442">
        <f>IF(NOT(ISBLANK(Sheet1!AW444)),Sheet1!AW444,"")</f>
        <v>0</v>
      </c>
      <c r="AV442">
        <f>IF(NOT(ISBLANK(Sheet1!AX444)),Sheet1!AX444,"")</f>
        <v>0</v>
      </c>
      <c r="AW442" t="str">
        <f>IF(NOT(ISBLANK(Sheet1!AZ444)),TEXT(Sheet1!AZ444,"hh:mm"),"")</f>
        <v>11:00</v>
      </c>
      <c r="AX442" t="str">
        <f>IF(NOT(ISBLANK(Sheet1!BA444)),TEXT(Sheet1!BA444,"hh:mm"),"")</f>
        <v>12:15</v>
      </c>
      <c r="AY442" t="str">
        <f>IF(NOT(ISBLANK(Sheet1!BB444)),Sheet1!BB444,"")</f>
        <v/>
      </c>
      <c r="AZ442" t="str">
        <f>IF(NOT(ISBLANK(Sheet1!BC444)),Sheet1!BC444,"")</f>
        <v/>
      </c>
      <c r="BA442" t="str">
        <f>IF(NOT(ISBLANK(Sheet1!BD444)),Sheet1!BD444,"")</f>
        <v/>
      </c>
      <c r="BB442" t="str">
        <f>IF(NOT(ISBLANK(Sheet1!BE444)),Sheet1!BE444,"")</f>
        <v/>
      </c>
      <c r="BC442" t="str">
        <f>IF(NOT(ISBLANK(Sheet1!BF444)),Sheet1!BF444,"")</f>
        <v/>
      </c>
      <c r="BD442" t="str">
        <f>IF(NOT(ISBLANK(Sheet1!BG444)),Sheet1!BG444,"")</f>
        <v/>
      </c>
      <c r="BE442" t="str">
        <f>IF(NOT(ISBLANK(Sheet1!BI444)),TEXT(Sheet1!BI444,"hh:mm"),"")</f>
        <v>11:00</v>
      </c>
      <c r="BF442" t="str">
        <f>IF(NOT(ISBLANK(Sheet1!BJ444)),TEXT(Sheet1!BJ444,"hh:mm"),"")</f>
        <v>05:00</v>
      </c>
      <c r="BG442" t="str">
        <f>IF(NOT(ISBLANK(Sheet1!BK444)),Sheet1!BK444,"")</f>
        <v/>
      </c>
      <c r="BH442" t="str">
        <f>IF(NOT(ISBLANK(Sheet1!BL444)),Sheet1!BL444,"")</f>
        <v/>
      </c>
      <c r="BI442" t="str">
        <f>IF(NOT(ISBLANK(Sheet1!BM444)),Sheet1!BM444,"")</f>
        <v/>
      </c>
      <c r="BJ442" t="str">
        <f>IF(NOT(ISBLANK(Sheet1!BN444)),Sheet1!BN444,"")</f>
        <v/>
      </c>
      <c r="BK442" t="str">
        <f>IF(NOT(ISBLANK(Sheet1!BO444)),Sheet1!BO444,"")</f>
        <v/>
      </c>
      <c r="BL442" t="str">
        <f>IF(NOT(ISBLANK(Sheet1!BP444)),Sheet1!BP444,"")</f>
        <v/>
      </c>
      <c r="BM442">
        <f t="shared" si="6"/>
        <v>678</v>
      </c>
    </row>
    <row r="443" spans="1:65">
      <c r="A443">
        <f>Sheet1!A445</f>
        <v>442</v>
      </c>
      <c r="B443" t="str">
        <f>Sheet1!B445</f>
        <v>None</v>
      </c>
      <c r="C443">
        <f>Sheet1!C445</f>
        <v>38.243495000000003</v>
      </c>
      <c r="D443">
        <f>Sheet1!D445</f>
        <v>-104.5291783</v>
      </c>
      <c r="E443" t="str">
        <f>Sheet1!E445</f>
        <v>27th Ln (Radar)</v>
      </c>
      <c r="F443" s="8">
        <f>Sheet1!F445</f>
        <v>45232</v>
      </c>
      <c r="G443" s="8">
        <f>Sheet1!G445</f>
        <v>45244</v>
      </c>
      <c r="H443" t="str">
        <f>Sheet1!H445</f>
        <v>Hillside Rd</v>
      </c>
      <c r="I443">
        <f>Sheet1!I445</f>
        <v>1072</v>
      </c>
      <c r="J443" t="str">
        <f>Sheet1!L445</f>
        <v>Hillside Rd</v>
      </c>
      <c r="K443">
        <f>Sheet1!M445</f>
        <v>863</v>
      </c>
      <c r="L443" t="str">
        <f>IF(NOT(ISBLANK(Sheet1!P445)),Sheet1!P445,"")</f>
        <v/>
      </c>
      <c r="M443">
        <f>IF(NOT(ISBLANK(Sheet1!Q445)),Sheet1!Q445,"")</f>
        <v>1935</v>
      </c>
      <c r="N443" s="13">
        <f>IF(NOT(ISBLANK(Sheet1!S445)),Sheet1!S445,"")</f>
        <v>35</v>
      </c>
      <c r="O443">
        <f>IF(NOT(ISBLANK(Sheet1!T445)),Sheet1!T445,"")</f>
        <v>39</v>
      </c>
      <c r="P443" s="13">
        <f>IF(NOT(ISBLANK(Sheet1!V445)),Sheet1!V445,"")</f>
        <v>35</v>
      </c>
      <c r="Q443">
        <f>IF(NOT(ISBLANK(Sheet1!W445)),Sheet1!W445,"")</f>
        <v>40</v>
      </c>
      <c r="R443" t="str">
        <f>IF(NOT(ISBLANK(Sheet1!J445)),TEXT(Sheet1!J445,"hh:mm"),"")</f>
        <v>11:00</v>
      </c>
      <c r="S443" t="str">
        <f>IF(NOT(ISBLANK(Sheet1!K445)),TEXT(Sheet1!K445,"hh:mm"),"")</f>
        <v>05:00</v>
      </c>
      <c r="T443" t="str">
        <f>IF(NOT(ISBLANK(Sheet1!N445)),TEXT(Sheet1!N445,"hh:mm"),"")</f>
        <v>08:00</v>
      </c>
      <c r="U443" t="str">
        <f>IF(NOT(ISBLANK(Sheet1!O445)),TEXT(Sheet1!O445,"hh:mm"),"")</f>
        <v>04:00</v>
      </c>
      <c r="V443" t="str">
        <f>IF(NOT(ISBLANK(Sheet1!X445)),Sheet1!X445,"")</f>
        <v/>
      </c>
      <c r="W443" t="str">
        <f>IF(NOT(ISBLANK(Sheet1!Y445)),Sheet1!Y445,"")</f>
        <v/>
      </c>
      <c r="X443" t="str">
        <f>IF(NOT(ISBLANK(Sheet1!Z445)),Sheet1!Z445,"")</f>
        <v/>
      </c>
      <c r="Y443" t="str">
        <f>IF(NOT(ISBLANK(Sheet1!AA445)),Sheet1!AA445,"")</f>
        <v/>
      </c>
      <c r="Z443" t="str">
        <f>IF(NOT(ISBLANK(Sheet1!AB445)),Sheet1!AB445,"")</f>
        <v/>
      </c>
      <c r="AA443" t="str">
        <f>IF(NOT(ISBLANK(Sheet1!AC445)),Sheet1!AC445,"")</f>
        <v/>
      </c>
      <c r="AB443" t="str">
        <f>IF(NOT(ISBLANK(Sheet1!AD445)),Sheet1!AD445,"")</f>
        <v/>
      </c>
      <c r="AC443" t="str">
        <f>IF(NOT(ISBLANK(Sheet1!AE445)),Sheet1!AE445,"")</f>
        <v/>
      </c>
      <c r="AD443" t="str">
        <f>IF(NOT(ISBLANK(Sheet1!AF445)),Sheet1!AF445,"")</f>
        <v/>
      </c>
      <c r="AE443" t="str">
        <f>IF(NOT(ISBLANK(Sheet1!AG445)),Sheet1!AG445,"")</f>
        <v/>
      </c>
      <c r="AF443" t="str">
        <f>IF(NOT(ISBLANK(Sheet1!AH445)),Sheet1!AH445,"")</f>
        <v/>
      </c>
      <c r="AG443" t="str">
        <f>IF(NOT(ISBLANK(Sheet1!AI445)),Sheet1!AI445,"")</f>
        <v/>
      </c>
      <c r="AH443" t="str">
        <f>IF(NOT(ISBLANK(Sheet1!AJ445)),Sheet1!AJ445,"")</f>
        <v/>
      </c>
      <c r="AI443" t="str">
        <f>IF(NOT(ISBLANK(Sheet1!AK445)),Sheet1!AK445,"")</f>
        <v/>
      </c>
      <c r="AJ443" t="str">
        <f>IF(NOT(ISBLANK(Sheet1!AL445)),Sheet1!AL445,"")</f>
        <v/>
      </c>
      <c r="AK443" t="str">
        <f>IF(NOT(ISBLANK(Sheet1!AM445)),Sheet1!AM445,"")</f>
        <v/>
      </c>
      <c r="AL443" t="str">
        <f>IF(NOT(ISBLANK(Sheet1!AN445)),Sheet1!AN445,"")</f>
        <v/>
      </c>
      <c r="AM443" t="str">
        <f>IF(NOT(ISBLANK(Sheet1!AO445)),Sheet1!AO445,"")</f>
        <v/>
      </c>
      <c r="AN443" t="str">
        <f>IF(NOT(ISBLANK(Sheet1!AP445)),Sheet1!AP445,"")</f>
        <v/>
      </c>
      <c r="AO443" t="str">
        <f>IF(NOT(ISBLANK(Sheet1!AQ445)),Sheet1!AQ445,"")</f>
        <v/>
      </c>
      <c r="AP443" t="str">
        <f>IF(NOT(ISBLANK(Sheet1!AR445)),Sheet1!AR445,"")</f>
        <v/>
      </c>
      <c r="AQ443" t="str">
        <f>IF(NOT(ISBLANK(Sheet1!AS445)),Sheet1!AS445,"")</f>
        <v/>
      </c>
      <c r="AR443" t="str">
        <f>IF(NOT(ISBLANK(Sheet1!AT445)),Sheet1!AT445,"")</f>
        <v/>
      </c>
      <c r="AS443" t="str">
        <f>IF(NOT(ISBLANK(Sheet1!AU445)),Sheet1!AU445,"")</f>
        <v/>
      </c>
      <c r="AT443" t="str">
        <f>IF(NOT(ISBLANK(Sheet1!AV445)),Sheet1!AV445,"")</f>
        <v/>
      </c>
      <c r="AU443" t="str">
        <f>IF(NOT(ISBLANK(Sheet1!AW445)),Sheet1!AW445,"")</f>
        <v/>
      </c>
      <c r="AV443" t="str">
        <f>IF(NOT(ISBLANK(Sheet1!AX445)),Sheet1!AX445,"")</f>
        <v/>
      </c>
      <c r="AW443" t="str">
        <f>IF(NOT(ISBLANK(Sheet1!AZ445)),TEXT(Sheet1!AZ445,"hh:mm"),"")</f>
        <v>11:00</v>
      </c>
      <c r="AX443" t="str">
        <f>IF(NOT(ISBLANK(Sheet1!BA445)),TEXT(Sheet1!BA445,"hh:mm"),"")</f>
        <v>05:00</v>
      </c>
      <c r="AY443">
        <f>IF(NOT(ISBLANK(Sheet1!BB445)),Sheet1!BB445,"")</f>
        <v>133</v>
      </c>
      <c r="AZ443">
        <f>IF(NOT(ISBLANK(Sheet1!BC445)),Sheet1!BC445,"")</f>
        <v>1</v>
      </c>
      <c r="BA443">
        <f>IF(NOT(ISBLANK(Sheet1!BD445)),Sheet1!BD445,"")</f>
        <v>12639</v>
      </c>
      <c r="BB443">
        <f>IF(NOT(ISBLANK(Sheet1!BE445)),Sheet1!BE445,"")</f>
        <v>96.3</v>
      </c>
      <c r="BC443">
        <f>IF(NOT(ISBLANK(Sheet1!BF445)),Sheet1!BF445,"")</f>
        <v>350</v>
      </c>
      <c r="BD443">
        <f>IF(NOT(ISBLANK(Sheet1!BG445)),Sheet1!BG445,"")</f>
        <v>2.7</v>
      </c>
      <c r="BE443" t="str">
        <f>IF(NOT(ISBLANK(Sheet1!BI445)),TEXT(Sheet1!BI445,"hh:mm"),"")</f>
        <v>08:00</v>
      </c>
      <c r="BF443" t="str">
        <f>IF(NOT(ISBLANK(Sheet1!BJ445)),TEXT(Sheet1!BJ445,"hh:mm"),"")</f>
        <v>04:00</v>
      </c>
      <c r="BG443">
        <f>IF(NOT(ISBLANK(Sheet1!BK445)),Sheet1!BK445,"")</f>
        <v>15</v>
      </c>
      <c r="BH443">
        <f>IF(NOT(ISBLANK(Sheet1!BL445)),Sheet1!BL445,"")</f>
        <v>0.1</v>
      </c>
      <c r="BI443">
        <f>IF(NOT(ISBLANK(Sheet1!BM445)),Sheet1!BM445,"")</f>
        <v>10128</v>
      </c>
      <c r="BJ443">
        <f>IF(NOT(ISBLANK(Sheet1!BN445)),Sheet1!BN445,"")</f>
        <v>95.9</v>
      </c>
      <c r="BK443">
        <f>IF(NOT(ISBLANK(Sheet1!BO445)),Sheet1!BO445,"")</f>
        <v>421</v>
      </c>
      <c r="BL443">
        <f>IF(NOT(ISBLANK(Sheet1!BP445)),Sheet1!BP445,"")</f>
        <v>4</v>
      </c>
      <c r="BM443">
        <f t="shared" si="6"/>
        <v>1935</v>
      </c>
    </row>
    <row r="444" spans="1:65">
      <c r="A444">
        <f>Sheet1!A446</f>
        <v>443</v>
      </c>
      <c r="B444" t="str">
        <f>Sheet1!B446</f>
        <v>PC::PC00027::0700</v>
      </c>
      <c r="C444">
        <f>Sheet1!C446</f>
        <v>38.233027999999997</v>
      </c>
      <c r="D444">
        <f>Sheet1!D446</f>
        <v>-104.533833</v>
      </c>
      <c r="E444" t="str">
        <f>Sheet1!E446</f>
        <v>27th Ln (Tubes)</v>
      </c>
      <c r="F444" s="8">
        <f>Sheet1!F446</f>
        <v>45232</v>
      </c>
      <c r="G444" s="8">
        <f>Sheet1!G446</f>
        <v>45238</v>
      </c>
      <c r="H444" t="str">
        <f>Sheet1!H446</f>
        <v>S Rd</v>
      </c>
      <c r="I444">
        <f>Sheet1!I446</f>
        <v>254</v>
      </c>
      <c r="J444" t="str">
        <f>Sheet1!L446</f>
        <v>S Rd</v>
      </c>
      <c r="K444">
        <f>Sheet1!M446</f>
        <v>222</v>
      </c>
      <c r="L444">
        <f>IF(NOT(ISBLANK(Sheet1!P446)),Sheet1!P446,"")</f>
        <v>476</v>
      </c>
      <c r="M444" t="str">
        <f>IF(NOT(ISBLANK(Sheet1!Q446)),Sheet1!Q446,"")</f>
        <v/>
      </c>
      <c r="N444" s="13">
        <f>IF(NOT(ISBLANK(Sheet1!S446)),Sheet1!S446,"")</f>
        <v>35</v>
      </c>
      <c r="O444">
        <f>IF(NOT(ISBLANK(Sheet1!T446)),Sheet1!T446,"")</f>
        <v>45</v>
      </c>
      <c r="P444" s="13">
        <f>IF(NOT(ISBLANK(Sheet1!V446)),Sheet1!V446,"")</f>
        <v>35</v>
      </c>
      <c r="Q444">
        <f>IF(NOT(ISBLANK(Sheet1!W446)),Sheet1!W446,"")</f>
        <v>38.799999999999997</v>
      </c>
      <c r="R444" t="str">
        <f>IF(NOT(ISBLANK(Sheet1!J446)),TEXT(Sheet1!J446,"hh:mm"),"")</f>
        <v>07:45</v>
      </c>
      <c r="S444" t="str">
        <f>IF(NOT(ISBLANK(Sheet1!K446)),TEXT(Sheet1!K446,"hh:mm"),"")</f>
        <v>05:15</v>
      </c>
      <c r="T444" t="str">
        <f>IF(NOT(ISBLANK(Sheet1!N446)),TEXT(Sheet1!N446,"hh:mm"),"")</f>
        <v>10:45</v>
      </c>
      <c r="U444" t="str">
        <f>IF(NOT(ISBLANK(Sheet1!O446)),TEXT(Sheet1!O446,"hh:mm"),"")</f>
        <v>05:30</v>
      </c>
      <c r="V444">
        <f>IF(NOT(ISBLANK(Sheet1!X446)),Sheet1!X446,"")</f>
        <v>5697</v>
      </c>
      <c r="W444">
        <f>IF(NOT(ISBLANK(Sheet1!Y446)),Sheet1!Y446,"")</f>
        <v>3</v>
      </c>
      <c r="X444">
        <f>IF(NOT(ISBLANK(Sheet1!Z446)),Sheet1!Z446,"")</f>
        <v>0.1</v>
      </c>
      <c r="Y444">
        <f>IF(NOT(ISBLANK(Sheet1!AA446)),Sheet1!AA446,"")</f>
        <v>3129</v>
      </c>
      <c r="Z444">
        <f>IF(NOT(ISBLANK(Sheet1!AB446)),Sheet1!AB446,"")</f>
        <v>54.9</v>
      </c>
      <c r="AA444">
        <f>IF(NOT(ISBLANK(Sheet1!AC446)),Sheet1!AC446,"")</f>
        <v>1407</v>
      </c>
      <c r="AB444">
        <f>IF(NOT(ISBLANK(Sheet1!AD446)),Sheet1!AD446,"")</f>
        <v>24.7</v>
      </c>
      <c r="AC444">
        <f>IF(NOT(ISBLANK(Sheet1!AE446)),Sheet1!AE446,"")</f>
        <v>15</v>
      </c>
      <c r="AD444">
        <f>IF(NOT(ISBLANK(Sheet1!AF446)),Sheet1!AF446,"")</f>
        <v>0.3</v>
      </c>
      <c r="AE444">
        <f>IF(NOT(ISBLANK(Sheet1!AG446)),Sheet1!AG446,"")</f>
        <v>998</v>
      </c>
      <c r="AF444">
        <f>IF(NOT(ISBLANK(Sheet1!AH446)),Sheet1!AH446,"")</f>
        <v>17.5</v>
      </c>
      <c r="AG444">
        <f>IF(NOT(ISBLANK(Sheet1!AI446)),Sheet1!AI446,"")</f>
        <v>14</v>
      </c>
      <c r="AH444">
        <f>IF(NOT(ISBLANK(Sheet1!AJ446)),Sheet1!AJ446,"")</f>
        <v>0.2</v>
      </c>
      <c r="AI444">
        <f>IF(NOT(ISBLANK(Sheet1!AK446)),Sheet1!AK446,"")</f>
        <v>0</v>
      </c>
      <c r="AJ444">
        <f>IF(NOT(ISBLANK(Sheet1!AL446)),Sheet1!AL446,"")</f>
        <v>0</v>
      </c>
      <c r="AK444">
        <f>IF(NOT(ISBLANK(Sheet1!AM446)),Sheet1!AM446,"")</f>
        <v>120</v>
      </c>
      <c r="AL444">
        <f>IF(NOT(ISBLANK(Sheet1!AN446)),Sheet1!AN446,"")</f>
        <v>2.1</v>
      </c>
      <c r="AM444">
        <f>IF(NOT(ISBLANK(Sheet1!AO446)),Sheet1!AO446,"")</f>
        <v>11</v>
      </c>
      <c r="AN444">
        <f>IF(NOT(ISBLANK(Sheet1!AP446)),Sheet1!AP446,"")</f>
        <v>0.2</v>
      </c>
      <c r="AO444">
        <f>IF(NOT(ISBLANK(Sheet1!AQ446)),Sheet1!AQ446,"")</f>
        <v>0</v>
      </c>
      <c r="AP444">
        <f>IF(NOT(ISBLANK(Sheet1!AR446)),Sheet1!AR446,"")</f>
        <v>0</v>
      </c>
      <c r="AQ444">
        <f>IF(NOT(ISBLANK(Sheet1!AS446)),Sheet1!AS446,"")</f>
        <v>0</v>
      </c>
      <c r="AR444">
        <f>IF(NOT(ISBLANK(Sheet1!AT446)),Sheet1!AT446,"")</f>
        <v>0</v>
      </c>
      <c r="AS444">
        <f>IF(NOT(ISBLANK(Sheet1!AU446)),Sheet1!AU446,"")</f>
        <v>0</v>
      </c>
      <c r="AT444">
        <f>IF(NOT(ISBLANK(Sheet1!AV446)),Sheet1!AV446,"")</f>
        <v>0</v>
      </c>
      <c r="AU444">
        <f>IF(NOT(ISBLANK(Sheet1!AW446)),Sheet1!AW446,"")</f>
        <v>0</v>
      </c>
      <c r="AV444">
        <f>IF(NOT(ISBLANK(Sheet1!AX446)),Sheet1!AX446,"")</f>
        <v>0</v>
      </c>
      <c r="AW444" t="str">
        <f>IF(NOT(ISBLANK(Sheet1!AZ446)),TEXT(Sheet1!AZ446,"hh:mm"),"")</f>
        <v>07:45</v>
      </c>
      <c r="AX444" t="str">
        <f>IF(NOT(ISBLANK(Sheet1!BA446)),TEXT(Sheet1!BA446,"hh:mm"),"")</f>
        <v>05:15</v>
      </c>
      <c r="AY444" t="str">
        <f>IF(NOT(ISBLANK(Sheet1!BB446)),Sheet1!BB446,"")</f>
        <v/>
      </c>
      <c r="AZ444" t="str">
        <f>IF(NOT(ISBLANK(Sheet1!BC446)),Sheet1!BC446,"")</f>
        <v/>
      </c>
      <c r="BA444" t="str">
        <f>IF(NOT(ISBLANK(Sheet1!BD446)),Sheet1!BD446,"")</f>
        <v/>
      </c>
      <c r="BB444" t="str">
        <f>IF(NOT(ISBLANK(Sheet1!BE446)),Sheet1!BE446,"")</f>
        <v/>
      </c>
      <c r="BC444" t="str">
        <f>IF(NOT(ISBLANK(Sheet1!BF446)),Sheet1!BF446,"")</f>
        <v/>
      </c>
      <c r="BD444" t="str">
        <f>IF(NOT(ISBLANK(Sheet1!BG446)),Sheet1!BG446,"")</f>
        <v/>
      </c>
      <c r="BE444" t="str">
        <f>IF(NOT(ISBLANK(Sheet1!BI446)),TEXT(Sheet1!BI446,"hh:mm"),"")</f>
        <v>10:45</v>
      </c>
      <c r="BF444" t="str">
        <f>IF(NOT(ISBLANK(Sheet1!BJ446)),TEXT(Sheet1!BJ446,"hh:mm"),"")</f>
        <v>05:30</v>
      </c>
      <c r="BG444" t="str">
        <f>IF(NOT(ISBLANK(Sheet1!BK446)),Sheet1!BK446,"")</f>
        <v/>
      </c>
      <c r="BH444" t="str">
        <f>IF(NOT(ISBLANK(Sheet1!BL446)),Sheet1!BL446,"")</f>
        <v/>
      </c>
      <c r="BI444" t="str">
        <f>IF(NOT(ISBLANK(Sheet1!BM446)),Sheet1!BM446,"")</f>
        <v/>
      </c>
      <c r="BJ444" t="str">
        <f>IF(NOT(ISBLANK(Sheet1!BN446)),Sheet1!BN446,"")</f>
        <v/>
      </c>
      <c r="BK444" t="str">
        <f>IF(NOT(ISBLANK(Sheet1!BO446)),Sheet1!BO446,"")</f>
        <v/>
      </c>
      <c r="BL444" t="str">
        <f>IF(NOT(ISBLANK(Sheet1!BP446)),Sheet1!BP446,"")</f>
        <v/>
      </c>
      <c r="BM444">
        <f t="shared" si="6"/>
        <v>476</v>
      </c>
    </row>
    <row r="445" spans="1:65">
      <c r="A445">
        <f>Sheet1!A447</f>
        <v>444</v>
      </c>
      <c r="B445" t="str">
        <f>Sheet1!B447</f>
        <v>None</v>
      </c>
      <c r="C445">
        <f>Sheet1!C447</f>
        <v>37.944417000000001</v>
      </c>
      <c r="D445">
        <f>Sheet1!D447</f>
        <v>-104.83880600000001</v>
      </c>
      <c r="E445" t="str">
        <f>Sheet1!E447</f>
        <v>Beckwith Dr 8t</v>
      </c>
      <c r="F445" s="8">
        <f>Sheet1!F447</f>
        <v>45245</v>
      </c>
      <c r="G445" s="8">
        <f>Sheet1!G447</f>
        <v>45251</v>
      </c>
      <c r="H445" t="str">
        <f>Sheet1!H447</f>
        <v>Becknell Dr</v>
      </c>
      <c r="I445">
        <f>Sheet1!I447</f>
        <v>78</v>
      </c>
      <c r="J445" t="str">
        <f>Sheet1!L447</f>
        <v>Becknell Dr</v>
      </c>
      <c r="K445">
        <f>Sheet1!M447</f>
        <v>68</v>
      </c>
      <c r="L445">
        <f>IF(NOT(ISBLANK(Sheet1!P447)),Sheet1!P447,"")</f>
        <v>146</v>
      </c>
      <c r="M445" t="str">
        <f>IF(NOT(ISBLANK(Sheet1!Q447)),Sheet1!Q447,"")</f>
        <v/>
      </c>
      <c r="N445" s="13">
        <f>IF(NOT(ISBLANK(Sheet1!S447)),Sheet1!S447,"")</f>
        <v>30</v>
      </c>
      <c r="O445" t="str">
        <f>IF(NOT(ISBLANK(Sheet1!T447)),Sheet1!T447,"")</f>
        <v/>
      </c>
      <c r="P445" s="13">
        <f>IF(NOT(ISBLANK(Sheet1!V447)),Sheet1!V447,"")</f>
        <v>30</v>
      </c>
      <c r="Q445" t="str">
        <f>IF(NOT(ISBLANK(Sheet1!W447)),Sheet1!W447,"")</f>
        <v/>
      </c>
      <c r="R445" t="str">
        <f>IF(NOT(ISBLANK(Sheet1!J447)),TEXT(Sheet1!J447,"hh:mm"),"")</f>
        <v>10:30</v>
      </c>
      <c r="S445" t="str">
        <f>IF(NOT(ISBLANK(Sheet1!K447)),TEXT(Sheet1!K447,"hh:mm"),"")</f>
        <v>12:45</v>
      </c>
      <c r="T445" t="str">
        <f>IF(NOT(ISBLANK(Sheet1!N447)),TEXT(Sheet1!N447,"hh:mm"),"")</f>
        <v>10:30</v>
      </c>
      <c r="U445" t="str">
        <f>IF(NOT(ISBLANK(Sheet1!O447)),TEXT(Sheet1!O447,"hh:mm"),"")</f>
        <v>04:30</v>
      </c>
      <c r="V445">
        <f>IF(NOT(ISBLANK(Sheet1!X447)),Sheet1!X447,"")</f>
        <v>841</v>
      </c>
      <c r="W445">
        <f>IF(NOT(ISBLANK(Sheet1!Y447)),Sheet1!Y447,"")</f>
        <v>1</v>
      </c>
      <c r="X445">
        <f>IF(NOT(ISBLANK(Sheet1!Z447)),Sheet1!Z447,"")</f>
        <v>0.1</v>
      </c>
      <c r="Y445">
        <f>IF(NOT(ISBLANK(Sheet1!AA447)),Sheet1!AA447,"")</f>
        <v>607</v>
      </c>
      <c r="Z445">
        <f>IF(NOT(ISBLANK(Sheet1!AB447)),Sheet1!AB447,"")</f>
        <v>72.2</v>
      </c>
      <c r="AA445">
        <f>IF(NOT(ISBLANK(Sheet1!AC447)),Sheet1!AC447,"")</f>
        <v>208</v>
      </c>
      <c r="AB445">
        <f>IF(NOT(ISBLANK(Sheet1!AD447)),Sheet1!AD447,"")</f>
        <v>24.7</v>
      </c>
      <c r="AC445">
        <f>IF(NOT(ISBLANK(Sheet1!AE447)),Sheet1!AE447,"")</f>
        <v>2</v>
      </c>
      <c r="AD445">
        <f>IF(NOT(ISBLANK(Sheet1!AF447)),Sheet1!AF447,"")</f>
        <v>0.2</v>
      </c>
      <c r="AE445">
        <f>IF(NOT(ISBLANK(Sheet1!AG447)),Sheet1!AG447,"")</f>
        <v>16</v>
      </c>
      <c r="AF445">
        <f>IF(NOT(ISBLANK(Sheet1!AH447)),Sheet1!AH447,"")</f>
        <v>1.9</v>
      </c>
      <c r="AG445">
        <f>IF(NOT(ISBLANK(Sheet1!AI447)),Sheet1!AI447,"")</f>
        <v>3</v>
      </c>
      <c r="AH445">
        <f>IF(NOT(ISBLANK(Sheet1!AJ447)),Sheet1!AJ447,"")</f>
        <v>0.4</v>
      </c>
      <c r="AI445">
        <f>IF(NOT(ISBLANK(Sheet1!AK447)),Sheet1!AK447,"")</f>
        <v>0</v>
      </c>
      <c r="AJ445">
        <f>IF(NOT(ISBLANK(Sheet1!AL447)),Sheet1!AL447,"")</f>
        <v>0</v>
      </c>
      <c r="AK445">
        <f>IF(NOT(ISBLANK(Sheet1!AM447)),Sheet1!AM447,"")</f>
        <v>4</v>
      </c>
      <c r="AL445">
        <f>IF(NOT(ISBLANK(Sheet1!AN447)),Sheet1!AN447,"")</f>
        <v>0.5</v>
      </c>
      <c r="AM445">
        <f>IF(NOT(ISBLANK(Sheet1!AO447)),Sheet1!AO447,"")</f>
        <v>0</v>
      </c>
      <c r="AN445">
        <f>IF(NOT(ISBLANK(Sheet1!AP447)),Sheet1!AP447,"")</f>
        <v>0</v>
      </c>
      <c r="AO445">
        <f>IF(NOT(ISBLANK(Sheet1!AQ447)),Sheet1!AQ447,"")</f>
        <v>0</v>
      </c>
      <c r="AP445">
        <f>IF(NOT(ISBLANK(Sheet1!AR447)),Sheet1!AR447,"")</f>
        <v>0</v>
      </c>
      <c r="AQ445">
        <f>IF(NOT(ISBLANK(Sheet1!AS447)),Sheet1!AS447,"")</f>
        <v>0</v>
      </c>
      <c r="AR445">
        <f>IF(NOT(ISBLANK(Sheet1!AT447)),Sheet1!AT447,"")</f>
        <v>0</v>
      </c>
      <c r="AS445">
        <f>IF(NOT(ISBLANK(Sheet1!AU447)),Sheet1!AU447,"")</f>
        <v>0</v>
      </c>
      <c r="AT445">
        <f>IF(NOT(ISBLANK(Sheet1!AV447)),Sheet1!AV447,"")</f>
        <v>0</v>
      </c>
      <c r="AU445">
        <f>IF(NOT(ISBLANK(Sheet1!AW447)),Sheet1!AW447,"")</f>
        <v>0</v>
      </c>
      <c r="AV445">
        <f>IF(NOT(ISBLANK(Sheet1!AX447)),Sheet1!AX447,"")</f>
        <v>0</v>
      </c>
      <c r="AW445" t="str">
        <f>IF(NOT(ISBLANK(Sheet1!AZ447)),TEXT(Sheet1!AZ447,"hh:mm"),"")</f>
        <v>10:30</v>
      </c>
      <c r="AX445" t="str">
        <f>IF(NOT(ISBLANK(Sheet1!BA447)),TEXT(Sheet1!BA447,"hh:mm"),"")</f>
        <v>12:45</v>
      </c>
      <c r="AY445" t="str">
        <f>IF(NOT(ISBLANK(Sheet1!BB447)),Sheet1!BB447,"")</f>
        <v/>
      </c>
      <c r="AZ445" t="str">
        <f>IF(NOT(ISBLANK(Sheet1!BC447)),Sheet1!BC447,"")</f>
        <v/>
      </c>
      <c r="BA445" t="str">
        <f>IF(NOT(ISBLANK(Sheet1!BD447)),Sheet1!BD447,"")</f>
        <v/>
      </c>
      <c r="BB445" t="str">
        <f>IF(NOT(ISBLANK(Sheet1!BE447)),Sheet1!BE447,"")</f>
        <v/>
      </c>
      <c r="BC445" t="str">
        <f>IF(NOT(ISBLANK(Sheet1!BF447)),Sheet1!BF447,"")</f>
        <v/>
      </c>
      <c r="BD445" t="str">
        <f>IF(NOT(ISBLANK(Sheet1!BG447)),Sheet1!BG447,"")</f>
        <v/>
      </c>
      <c r="BE445" t="str">
        <f>IF(NOT(ISBLANK(Sheet1!BI447)),TEXT(Sheet1!BI447,"hh:mm"),"")</f>
        <v>10:30</v>
      </c>
      <c r="BF445" t="str">
        <f>IF(NOT(ISBLANK(Sheet1!BJ447)),TEXT(Sheet1!BJ447,"hh:mm"),"")</f>
        <v>04:30</v>
      </c>
      <c r="BG445" t="str">
        <f>IF(NOT(ISBLANK(Sheet1!BK447)),Sheet1!BK447,"")</f>
        <v/>
      </c>
      <c r="BH445" t="str">
        <f>IF(NOT(ISBLANK(Sheet1!BL447)),Sheet1!BL447,"")</f>
        <v/>
      </c>
      <c r="BI445" t="str">
        <f>IF(NOT(ISBLANK(Sheet1!BM447)),Sheet1!BM447,"")</f>
        <v/>
      </c>
      <c r="BJ445" t="str">
        <f>IF(NOT(ISBLANK(Sheet1!BN447)),Sheet1!BN447,"")</f>
        <v/>
      </c>
      <c r="BK445" t="str">
        <f>IF(NOT(ISBLANK(Sheet1!BO447)),Sheet1!BO447,"")</f>
        <v/>
      </c>
      <c r="BL445" t="str">
        <f>IF(NOT(ISBLANK(Sheet1!BP447)),Sheet1!BP447,"")</f>
        <v/>
      </c>
      <c r="BM445">
        <f t="shared" si="6"/>
        <v>146</v>
      </c>
    </row>
    <row r="446" spans="1:65">
      <c r="A446">
        <f>Sheet1!A448</f>
        <v>445</v>
      </c>
      <c r="B446" t="str">
        <f>Sheet1!B448</f>
        <v>None</v>
      </c>
      <c r="C446">
        <f>Sheet1!C448</f>
        <v>37.944916999999997</v>
      </c>
      <c r="D446">
        <f>Sheet1!D448</f>
        <v>-104.855361</v>
      </c>
      <c r="E446" t="str">
        <f>Sheet1!E448</f>
        <v>Beckwith Dr D3t</v>
      </c>
      <c r="F446" s="8">
        <f>Sheet1!F448</f>
        <v>45245</v>
      </c>
      <c r="G446" s="8">
        <f>Sheet1!G448</f>
        <v>45251</v>
      </c>
      <c r="H446" t="str">
        <f>Sheet1!H448</f>
        <v>Autobees Dr</v>
      </c>
      <c r="I446">
        <f>Sheet1!I448</f>
        <v>85</v>
      </c>
      <c r="J446" t="str">
        <f>Sheet1!L448</f>
        <v>Autobees Dr</v>
      </c>
      <c r="K446">
        <f>Sheet1!M448</f>
        <v>48</v>
      </c>
      <c r="L446">
        <f>IF(NOT(ISBLANK(Sheet1!P448)),Sheet1!P448,"")</f>
        <v>133</v>
      </c>
      <c r="M446" t="str">
        <f>IF(NOT(ISBLANK(Sheet1!Q448)),Sheet1!Q448,"")</f>
        <v/>
      </c>
      <c r="N446" s="13">
        <f>IF(NOT(ISBLANK(Sheet1!S448)),Sheet1!S448,"")</f>
        <v>30</v>
      </c>
      <c r="O446" t="str">
        <f>IF(NOT(ISBLANK(Sheet1!T448)),Sheet1!T448,"")</f>
        <v/>
      </c>
      <c r="P446" s="13">
        <f>IF(NOT(ISBLANK(Sheet1!V448)),Sheet1!V448,"")</f>
        <v>30</v>
      </c>
      <c r="Q446" t="str">
        <f>IF(NOT(ISBLANK(Sheet1!W448)),Sheet1!W448,"")</f>
        <v/>
      </c>
      <c r="R446" t="str">
        <f>IF(NOT(ISBLANK(Sheet1!J448)),TEXT(Sheet1!J448,"hh:mm"),"")</f>
        <v>09:45</v>
      </c>
      <c r="S446" t="str">
        <f>IF(NOT(ISBLANK(Sheet1!K448)),TEXT(Sheet1!K448,"hh:mm"),"")</f>
        <v>03:15</v>
      </c>
      <c r="T446" t="str">
        <f>IF(NOT(ISBLANK(Sheet1!N448)),TEXT(Sheet1!N448,"hh:mm"),"")</f>
        <v>11:00</v>
      </c>
      <c r="U446" t="str">
        <f>IF(NOT(ISBLANK(Sheet1!O448)),TEXT(Sheet1!O448,"hh:mm"),"")</f>
        <v>04:30</v>
      </c>
      <c r="V446">
        <f>IF(NOT(ISBLANK(Sheet1!X448)),Sheet1!X448,"")</f>
        <v>133</v>
      </c>
      <c r="W446">
        <f>IF(NOT(ISBLANK(Sheet1!Y448)),Sheet1!Y448,"")</f>
        <v>0</v>
      </c>
      <c r="X446">
        <f>IF(NOT(ISBLANK(Sheet1!Z448)),Sheet1!Z448,"")</f>
        <v>0</v>
      </c>
      <c r="Y446">
        <f>IF(NOT(ISBLANK(Sheet1!AA448)),Sheet1!AA448,"")</f>
        <v>91</v>
      </c>
      <c r="Z446">
        <f>IF(NOT(ISBLANK(Sheet1!AB448)),Sheet1!AB448,"")</f>
        <v>68.400000000000006</v>
      </c>
      <c r="AA446">
        <f>IF(NOT(ISBLANK(Sheet1!AC448)),Sheet1!AC448,"")</f>
        <v>34</v>
      </c>
      <c r="AB446">
        <f>IF(NOT(ISBLANK(Sheet1!AD448)),Sheet1!AD448,"")</f>
        <v>25.6</v>
      </c>
      <c r="AC446">
        <f>IF(NOT(ISBLANK(Sheet1!AE448)),Sheet1!AE448,"")</f>
        <v>2</v>
      </c>
      <c r="AD446">
        <f>IF(NOT(ISBLANK(Sheet1!AF448)),Sheet1!AF448,"")</f>
        <v>1.5</v>
      </c>
      <c r="AE446">
        <f>IF(NOT(ISBLANK(Sheet1!AG448)),Sheet1!AG448,"")</f>
        <v>3</v>
      </c>
      <c r="AF446">
        <f>IF(NOT(ISBLANK(Sheet1!AH448)),Sheet1!AH448,"")</f>
        <v>2.2999999999999998</v>
      </c>
      <c r="AG446">
        <f>IF(NOT(ISBLANK(Sheet1!AI448)),Sheet1!AI448,"")</f>
        <v>2</v>
      </c>
      <c r="AH446">
        <f>IF(NOT(ISBLANK(Sheet1!AJ448)),Sheet1!AJ448,"")</f>
        <v>1.5</v>
      </c>
      <c r="AI446">
        <f>IF(NOT(ISBLANK(Sheet1!AK448)),Sheet1!AK448,"")</f>
        <v>0</v>
      </c>
      <c r="AJ446">
        <f>IF(NOT(ISBLANK(Sheet1!AL448)),Sheet1!AL448,"")</f>
        <v>0</v>
      </c>
      <c r="AK446">
        <f>IF(NOT(ISBLANK(Sheet1!AM448)),Sheet1!AM448,"")</f>
        <v>1</v>
      </c>
      <c r="AL446">
        <f>IF(NOT(ISBLANK(Sheet1!AN448)),Sheet1!AN448,"")</f>
        <v>0.8</v>
      </c>
      <c r="AM446">
        <f>IF(NOT(ISBLANK(Sheet1!AO448)),Sheet1!AO448,"")</f>
        <v>0</v>
      </c>
      <c r="AN446">
        <f>IF(NOT(ISBLANK(Sheet1!AP448)),Sheet1!AP448,"")</f>
        <v>0</v>
      </c>
      <c r="AO446">
        <f>IF(NOT(ISBLANK(Sheet1!AQ448)),Sheet1!AQ448,"")</f>
        <v>0</v>
      </c>
      <c r="AP446">
        <f>IF(NOT(ISBLANK(Sheet1!AR448)),Sheet1!AR448,"")</f>
        <v>0</v>
      </c>
      <c r="AQ446">
        <f>IF(NOT(ISBLANK(Sheet1!AS448)),Sheet1!AS448,"")</f>
        <v>0</v>
      </c>
      <c r="AR446">
        <f>IF(NOT(ISBLANK(Sheet1!AT448)),Sheet1!AT448,"")</f>
        <v>0</v>
      </c>
      <c r="AS446">
        <f>IF(NOT(ISBLANK(Sheet1!AU448)),Sheet1!AU448,"")</f>
        <v>0</v>
      </c>
      <c r="AT446">
        <f>IF(NOT(ISBLANK(Sheet1!AV448)),Sheet1!AV448,"")</f>
        <v>0</v>
      </c>
      <c r="AU446">
        <f>IF(NOT(ISBLANK(Sheet1!AW448)),Sheet1!AW448,"")</f>
        <v>0</v>
      </c>
      <c r="AV446">
        <f>IF(NOT(ISBLANK(Sheet1!AX448)),Sheet1!AX448,"")</f>
        <v>0</v>
      </c>
      <c r="AW446" t="str">
        <f>IF(NOT(ISBLANK(Sheet1!AZ448)),TEXT(Sheet1!AZ448,"hh:mm"),"")</f>
        <v>09:45</v>
      </c>
      <c r="AX446" t="str">
        <f>IF(NOT(ISBLANK(Sheet1!BA448)),TEXT(Sheet1!BA448,"hh:mm"),"")</f>
        <v>03:15</v>
      </c>
      <c r="AY446" t="str">
        <f>IF(NOT(ISBLANK(Sheet1!BB448)),Sheet1!BB448,"")</f>
        <v/>
      </c>
      <c r="AZ446" t="str">
        <f>IF(NOT(ISBLANK(Sheet1!BC448)),Sheet1!BC448,"")</f>
        <v/>
      </c>
      <c r="BA446" t="str">
        <f>IF(NOT(ISBLANK(Sheet1!BD448)),Sheet1!BD448,"")</f>
        <v/>
      </c>
      <c r="BB446" t="str">
        <f>IF(NOT(ISBLANK(Sheet1!BE448)),Sheet1!BE448,"")</f>
        <v/>
      </c>
      <c r="BC446" t="str">
        <f>IF(NOT(ISBLANK(Sheet1!BF448)),Sheet1!BF448,"")</f>
        <v/>
      </c>
      <c r="BD446" t="str">
        <f>IF(NOT(ISBLANK(Sheet1!BG448)),Sheet1!BG448,"")</f>
        <v/>
      </c>
      <c r="BE446" t="str">
        <f>IF(NOT(ISBLANK(Sheet1!BI448)),TEXT(Sheet1!BI448,"hh:mm"),"")</f>
        <v>11:00</v>
      </c>
      <c r="BF446" t="str">
        <f>IF(NOT(ISBLANK(Sheet1!BJ448)),TEXT(Sheet1!BJ448,"hh:mm"),"")</f>
        <v>04:30</v>
      </c>
      <c r="BG446" t="str">
        <f>IF(NOT(ISBLANK(Sheet1!BK448)),Sheet1!BK448,"")</f>
        <v/>
      </c>
      <c r="BH446" t="str">
        <f>IF(NOT(ISBLANK(Sheet1!BL448)),Sheet1!BL448,"")</f>
        <v/>
      </c>
      <c r="BI446" t="str">
        <f>IF(NOT(ISBLANK(Sheet1!BM448)),Sheet1!BM448,"")</f>
        <v/>
      </c>
      <c r="BJ446" t="str">
        <f>IF(NOT(ISBLANK(Sheet1!BN448)),Sheet1!BN448,"")</f>
        <v/>
      </c>
      <c r="BK446" t="str">
        <f>IF(NOT(ISBLANK(Sheet1!BO448)),Sheet1!BO448,"")</f>
        <v/>
      </c>
      <c r="BL446" t="str">
        <f>IF(NOT(ISBLANK(Sheet1!BP448)),Sheet1!BP448,"")</f>
        <v/>
      </c>
      <c r="BM446">
        <f t="shared" si="6"/>
        <v>133</v>
      </c>
    </row>
    <row r="447" spans="1:65">
      <c r="A447">
        <f>Sheet1!A449</f>
        <v>446</v>
      </c>
      <c r="B447" t="str">
        <f>Sheet1!B449</f>
        <v>PC::PCCC175::0100</v>
      </c>
      <c r="C447">
        <f>Sheet1!C449</f>
        <v>37.946666999999998</v>
      </c>
      <c r="D447">
        <f>Sheet1!D449</f>
        <v>-104.836861</v>
      </c>
      <c r="E447" t="str">
        <f>Sheet1!E449</f>
        <v>Bent Brothers Blvd</v>
      </c>
      <c r="F447" s="8">
        <f>Sheet1!F449</f>
        <v>45245</v>
      </c>
      <c r="G447" s="8">
        <f>Sheet1!G449</f>
        <v>45251</v>
      </c>
      <c r="H447" t="str">
        <f>Sheet1!H449</f>
        <v>County Road CC171</v>
      </c>
      <c r="I447">
        <f>Sheet1!I449</f>
        <v>73</v>
      </c>
      <c r="J447" t="str">
        <f>Sheet1!L449</f>
        <v>County Road CC171</v>
      </c>
      <c r="K447">
        <f>Sheet1!M449</f>
        <v>53</v>
      </c>
      <c r="L447" t="str">
        <f>IF(NOT(ISBLANK(Sheet1!P449)),Sheet1!P449,"")</f>
        <v/>
      </c>
      <c r="M447">
        <f>IF(NOT(ISBLANK(Sheet1!Q449)),Sheet1!Q449,"")</f>
        <v>126</v>
      </c>
      <c r="N447" s="13">
        <f>IF(NOT(ISBLANK(Sheet1!S449)),Sheet1!S449,"")</f>
        <v>30</v>
      </c>
      <c r="O447">
        <f>IF(NOT(ISBLANK(Sheet1!T449)),Sheet1!T449,"")</f>
        <v>33</v>
      </c>
      <c r="P447" s="13">
        <f>IF(NOT(ISBLANK(Sheet1!V449)),Sheet1!V449,"")</f>
        <v>30</v>
      </c>
      <c r="Q447">
        <f>IF(NOT(ISBLANK(Sheet1!W449)),Sheet1!W449,"")</f>
        <v>32</v>
      </c>
      <c r="R447" t="str">
        <f>IF(NOT(ISBLANK(Sheet1!J449)),TEXT(Sheet1!J449,"hh:mm"),"")</f>
        <v>10:00</v>
      </c>
      <c r="S447" t="str">
        <f>IF(NOT(ISBLANK(Sheet1!K449)),TEXT(Sheet1!K449,"hh:mm"),"")</f>
        <v>03:00</v>
      </c>
      <c r="T447" t="str">
        <f>IF(NOT(ISBLANK(Sheet1!N449)),TEXT(Sheet1!N449,"hh:mm"),"")</f>
        <v>09:00</v>
      </c>
      <c r="U447" t="str">
        <f>IF(NOT(ISBLANK(Sheet1!O449)),TEXT(Sheet1!O449,"hh:mm"),"")</f>
        <v>03:00</v>
      </c>
      <c r="V447" t="str">
        <f>IF(NOT(ISBLANK(Sheet1!X449)),Sheet1!X449,"")</f>
        <v/>
      </c>
      <c r="W447" t="str">
        <f>IF(NOT(ISBLANK(Sheet1!Y449)),Sheet1!Y449,"")</f>
        <v/>
      </c>
      <c r="X447" t="str">
        <f>IF(NOT(ISBLANK(Sheet1!Z449)),Sheet1!Z449,"")</f>
        <v/>
      </c>
      <c r="Y447" t="str">
        <f>IF(NOT(ISBLANK(Sheet1!AA449)),Sheet1!AA449,"")</f>
        <v/>
      </c>
      <c r="Z447" t="str">
        <f>IF(NOT(ISBLANK(Sheet1!AB449)),Sheet1!AB449,"")</f>
        <v/>
      </c>
      <c r="AA447" t="str">
        <f>IF(NOT(ISBLANK(Sheet1!AC449)),Sheet1!AC449,"")</f>
        <v/>
      </c>
      <c r="AB447" t="str">
        <f>IF(NOT(ISBLANK(Sheet1!AD449)),Sheet1!AD449,"")</f>
        <v/>
      </c>
      <c r="AC447" t="str">
        <f>IF(NOT(ISBLANK(Sheet1!AE449)),Sheet1!AE449,"")</f>
        <v/>
      </c>
      <c r="AD447" t="str">
        <f>IF(NOT(ISBLANK(Sheet1!AF449)),Sheet1!AF449,"")</f>
        <v/>
      </c>
      <c r="AE447" t="str">
        <f>IF(NOT(ISBLANK(Sheet1!AG449)),Sheet1!AG449,"")</f>
        <v/>
      </c>
      <c r="AF447" t="str">
        <f>IF(NOT(ISBLANK(Sheet1!AH449)),Sheet1!AH449,"")</f>
        <v/>
      </c>
      <c r="AG447" t="str">
        <f>IF(NOT(ISBLANK(Sheet1!AI449)),Sheet1!AI449,"")</f>
        <v/>
      </c>
      <c r="AH447" t="str">
        <f>IF(NOT(ISBLANK(Sheet1!AJ449)),Sheet1!AJ449,"")</f>
        <v/>
      </c>
      <c r="AI447" t="str">
        <f>IF(NOT(ISBLANK(Sheet1!AK449)),Sheet1!AK449,"")</f>
        <v/>
      </c>
      <c r="AJ447" t="str">
        <f>IF(NOT(ISBLANK(Sheet1!AL449)),Sheet1!AL449,"")</f>
        <v/>
      </c>
      <c r="AK447" t="str">
        <f>IF(NOT(ISBLANK(Sheet1!AM449)),Sheet1!AM449,"")</f>
        <v/>
      </c>
      <c r="AL447" t="str">
        <f>IF(NOT(ISBLANK(Sheet1!AN449)),Sheet1!AN449,"")</f>
        <v/>
      </c>
      <c r="AM447" t="str">
        <f>IF(NOT(ISBLANK(Sheet1!AO449)),Sheet1!AO449,"")</f>
        <v/>
      </c>
      <c r="AN447" t="str">
        <f>IF(NOT(ISBLANK(Sheet1!AP449)),Sheet1!AP449,"")</f>
        <v/>
      </c>
      <c r="AO447" t="str">
        <f>IF(NOT(ISBLANK(Sheet1!AQ449)),Sheet1!AQ449,"")</f>
        <v/>
      </c>
      <c r="AP447" t="str">
        <f>IF(NOT(ISBLANK(Sheet1!AR449)),Sheet1!AR449,"")</f>
        <v/>
      </c>
      <c r="AQ447" t="str">
        <f>IF(NOT(ISBLANK(Sheet1!AS449)),Sheet1!AS449,"")</f>
        <v/>
      </c>
      <c r="AR447" t="str">
        <f>IF(NOT(ISBLANK(Sheet1!AT449)),Sheet1!AT449,"")</f>
        <v/>
      </c>
      <c r="AS447" t="str">
        <f>IF(NOT(ISBLANK(Sheet1!AU449)),Sheet1!AU449,"")</f>
        <v/>
      </c>
      <c r="AT447" t="str">
        <f>IF(NOT(ISBLANK(Sheet1!AV449)),Sheet1!AV449,"")</f>
        <v/>
      </c>
      <c r="AU447" t="str">
        <f>IF(NOT(ISBLANK(Sheet1!AW449)),Sheet1!AW449,"")</f>
        <v/>
      </c>
      <c r="AV447" t="str">
        <f>IF(NOT(ISBLANK(Sheet1!AX449)),Sheet1!AX449,"")</f>
        <v/>
      </c>
      <c r="AW447" t="str">
        <f>IF(NOT(ISBLANK(Sheet1!AZ449)),TEXT(Sheet1!AZ449,"hh:mm"),"")</f>
        <v>10:00</v>
      </c>
      <c r="AX447" t="str">
        <f>IF(NOT(ISBLANK(Sheet1!BA449)),TEXT(Sheet1!BA449,"hh:mm"),"")</f>
        <v>03:00</v>
      </c>
      <c r="AY447">
        <f>IF(NOT(ISBLANK(Sheet1!BB449)),Sheet1!BB449,"")</f>
        <v>11</v>
      </c>
      <c r="AZ447">
        <f>IF(NOT(ISBLANK(Sheet1!BC449)),Sheet1!BC449,"")</f>
        <v>2.5</v>
      </c>
      <c r="BA447">
        <f>IF(NOT(ISBLANK(Sheet1!BD449)),Sheet1!BD449,"")</f>
        <v>413</v>
      </c>
      <c r="BB447">
        <f>IF(NOT(ISBLANK(Sheet1!BE449)),Sheet1!BE449,"")</f>
        <v>95.6</v>
      </c>
      <c r="BC447">
        <f>IF(NOT(ISBLANK(Sheet1!BF449)),Sheet1!BF449,"")</f>
        <v>8</v>
      </c>
      <c r="BD447">
        <f>IF(NOT(ISBLANK(Sheet1!BG449)),Sheet1!BG449,"")</f>
        <v>1.9</v>
      </c>
      <c r="BE447" t="str">
        <f>IF(NOT(ISBLANK(Sheet1!BI449)),TEXT(Sheet1!BI449,"hh:mm"),"")</f>
        <v>09:00</v>
      </c>
      <c r="BF447" t="str">
        <f>IF(NOT(ISBLANK(Sheet1!BJ449)),TEXT(Sheet1!BJ449,"hh:mm"),"")</f>
        <v>03:00</v>
      </c>
      <c r="BG447">
        <f>IF(NOT(ISBLANK(Sheet1!BK449)),Sheet1!BK449,"")</f>
        <v>4</v>
      </c>
      <c r="BH447">
        <f>IF(NOT(ISBLANK(Sheet1!BL449)),Sheet1!BL449,"")</f>
        <v>1.3</v>
      </c>
      <c r="BI447">
        <f>IF(NOT(ISBLANK(Sheet1!BM449)),Sheet1!BM449,"")</f>
        <v>302</v>
      </c>
      <c r="BJ447">
        <f>IF(NOT(ISBLANK(Sheet1!BN449)),Sheet1!BN449,"")</f>
        <v>96.8</v>
      </c>
      <c r="BK447">
        <f>IF(NOT(ISBLANK(Sheet1!BO449)),Sheet1!BO449,"")</f>
        <v>6</v>
      </c>
      <c r="BL447">
        <f>IF(NOT(ISBLANK(Sheet1!BP449)),Sheet1!BP449,"")</f>
        <v>1.9</v>
      </c>
      <c r="BM447">
        <f t="shared" si="6"/>
        <v>126</v>
      </c>
    </row>
    <row r="448" spans="1:65">
      <c r="A448">
        <f>Sheet1!A450</f>
        <v>447</v>
      </c>
      <c r="B448" t="str">
        <f>Sheet1!B450</f>
        <v>PW::PW0833::0100</v>
      </c>
      <c r="C448">
        <f>Sheet1!C450</f>
        <v>38.306150000000002</v>
      </c>
      <c r="D448">
        <f>Sheet1!D450</f>
        <v>-104.72208000000001</v>
      </c>
      <c r="E448" t="str">
        <f>Sheet1!E450</f>
        <v>E Walton Dr</v>
      </c>
      <c r="F448" s="8">
        <f>Sheet1!F450</f>
        <v>45258</v>
      </c>
      <c r="G448" s="8">
        <f>Sheet1!G450</f>
        <v>45265</v>
      </c>
      <c r="H448" t="str">
        <f>Sheet1!H450</f>
        <v>S Stanley Dr</v>
      </c>
      <c r="I448">
        <f>Sheet1!I450</f>
        <v>52</v>
      </c>
      <c r="J448" t="str">
        <f>Sheet1!L450</f>
        <v>S Stanley Dr</v>
      </c>
      <c r="K448">
        <f>Sheet1!M450</f>
        <v>42</v>
      </c>
      <c r="L448" t="str">
        <f>IF(NOT(ISBLANK(Sheet1!P450)),Sheet1!P450,"")</f>
        <v/>
      </c>
      <c r="M448">
        <f>IF(NOT(ISBLANK(Sheet1!Q450)),Sheet1!Q450,"")</f>
        <v>94</v>
      </c>
      <c r="N448" s="13">
        <f>IF(NOT(ISBLANK(Sheet1!S450)),Sheet1!S450,"")</f>
        <v>30</v>
      </c>
      <c r="O448" t="str">
        <f>IF(NOT(ISBLANK(Sheet1!T450)),Sheet1!T450,"")</f>
        <v/>
      </c>
      <c r="P448" s="13">
        <f>IF(NOT(ISBLANK(Sheet1!V450)),Sheet1!V450,"")</f>
        <v>30</v>
      </c>
      <c r="Q448" t="str">
        <f>IF(NOT(ISBLANK(Sheet1!W450)),Sheet1!W450,"")</f>
        <v/>
      </c>
      <c r="R448" t="str">
        <f>IF(NOT(ISBLANK(Sheet1!J450)),TEXT(Sheet1!J450,"hh:mm"),"")</f>
        <v>07:00</v>
      </c>
      <c r="S448" t="str">
        <f>IF(NOT(ISBLANK(Sheet1!K450)),TEXT(Sheet1!K450,"hh:mm"),"")</f>
        <v>01:00</v>
      </c>
      <c r="T448" t="str">
        <f>IF(NOT(ISBLANK(Sheet1!N450)),TEXT(Sheet1!N450,"hh:mm"),"")</f>
        <v>08:00</v>
      </c>
      <c r="U448" t="str">
        <f>IF(NOT(ISBLANK(Sheet1!O450)),TEXT(Sheet1!O450,"hh:mm"),"")</f>
        <v>05:00</v>
      </c>
      <c r="V448" t="str">
        <f>IF(NOT(ISBLANK(Sheet1!X450)),Sheet1!X450,"")</f>
        <v/>
      </c>
      <c r="W448" t="str">
        <f>IF(NOT(ISBLANK(Sheet1!Y450)),Sheet1!Y450,"")</f>
        <v/>
      </c>
      <c r="X448" t="str">
        <f>IF(NOT(ISBLANK(Sheet1!Z450)),Sheet1!Z450,"")</f>
        <v/>
      </c>
      <c r="Y448" t="str">
        <f>IF(NOT(ISBLANK(Sheet1!AA450)),Sheet1!AA450,"")</f>
        <v/>
      </c>
      <c r="Z448" t="str">
        <f>IF(NOT(ISBLANK(Sheet1!AB450)),Sheet1!AB450,"")</f>
        <v/>
      </c>
      <c r="AA448" t="str">
        <f>IF(NOT(ISBLANK(Sheet1!AC450)),Sheet1!AC450,"")</f>
        <v/>
      </c>
      <c r="AB448" t="str">
        <f>IF(NOT(ISBLANK(Sheet1!AD450)),Sheet1!AD450,"")</f>
        <v/>
      </c>
      <c r="AC448" t="str">
        <f>IF(NOT(ISBLANK(Sheet1!AE450)),Sheet1!AE450,"")</f>
        <v/>
      </c>
      <c r="AD448" t="str">
        <f>IF(NOT(ISBLANK(Sheet1!AF450)),Sheet1!AF450,"")</f>
        <v/>
      </c>
      <c r="AE448" t="str">
        <f>IF(NOT(ISBLANK(Sheet1!AG450)),Sheet1!AG450,"")</f>
        <v/>
      </c>
      <c r="AF448" t="str">
        <f>IF(NOT(ISBLANK(Sheet1!AH450)),Sheet1!AH450,"")</f>
        <v/>
      </c>
      <c r="AG448" t="str">
        <f>IF(NOT(ISBLANK(Sheet1!AI450)),Sheet1!AI450,"")</f>
        <v/>
      </c>
      <c r="AH448" t="str">
        <f>IF(NOT(ISBLANK(Sheet1!AJ450)),Sheet1!AJ450,"")</f>
        <v/>
      </c>
      <c r="AI448" t="str">
        <f>IF(NOT(ISBLANK(Sheet1!AK450)),Sheet1!AK450,"")</f>
        <v/>
      </c>
      <c r="AJ448" t="str">
        <f>IF(NOT(ISBLANK(Sheet1!AL450)),Sheet1!AL450,"")</f>
        <v/>
      </c>
      <c r="AK448" t="str">
        <f>IF(NOT(ISBLANK(Sheet1!AM450)),Sheet1!AM450,"")</f>
        <v/>
      </c>
      <c r="AL448" t="str">
        <f>IF(NOT(ISBLANK(Sheet1!AN450)),Sheet1!AN450,"")</f>
        <v/>
      </c>
      <c r="AM448" t="str">
        <f>IF(NOT(ISBLANK(Sheet1!AO450)),Sheet1!AO450,"")</f>
        <v/>
      </c>
      <c r="AN448" t="str">
        <f>IF(NOT(ISBLANK(Sheet1!AP450)),Sheet1!AP450,"")</f>
        <v/>
      </c>
      <c r="AO448" t="str">
        <f>IF(NOT(ISBLANK(Sheet1!AQ450)),Sheet1!AQ450,"")</f>
        <v/>
      </c>
      <c r="AP448" t="str">
        <f>IF(NOT(ISBLANK(Sheet1!AR450)),Sheet1!AR450,"")</f>
        <v/>
      </c>
      <c r="AQ448" t="str">
        <f>IF(NOT(ISBLANK(Sheet1!AS450)),Sheet1!AS450,"")</f>
        <v/>
      </c>
      <c r="AR448" t="str">
        <f>IF(NOT(ISBLANK(Sheet1!AT450)),Sheet1!AT450,"")</f>
        <v/>
      </c>
      <c r="AS448" t="str">
        <f>IF(NOT(ISBLANK(Sheet1!AU450)),Sheet1!AU450,"")</f>
        <v/>
      </c>
      <c r="AT448" t="str">
        <f>IF(NOT(ISBLANK(Sheet1!AV450)),Sheet1!AV450,"")</f>
        <v/>
      </c>
      <c r="AU448" t="str">
        <f>IF(NOT(ISBLANK(Sheet1!AW450)),Sheet1!AW450,"")</f>
        <v/>
      </c>
      <c r="AV448" t="str">
        <f>IF(NOT(ISBLANK(Sheet1!AX450)),Sheet1!AX450,"")</f>
        <v/>
      </c>
      <c r="AW448" t="str">
        <f>IF(NOT(ISBLANK(Sheet1!AZ450)),TEXT(Sheet1!AZ450,"hh:mm"),"")</f>
        <v>07:00</v>
      </c>
      <c r="AX448" t="str">
        <f>IF(NOT(ISBLANK(Sheet1!BA450)),TEXT(Sheet1!BA450,"hh:mm"),"")</f>
        <v>01:00</v>
      </c>
      <c r="AY448">
        <f>IF(NOT(ISBLANK(Sheet1!BB450)),Sheet1!BB450,"")</f>
        <v>14</v>
      </c>
      <c r="AZ448">
        <f>IF(NOT(ISBLANK(Sheet1!BC450)),Sheet1!BC450,"")</f>
        <v>3.8</v>
      </c>
      <c r="BA448">
        <f>IF(NOT(ISBLANK(Sheet1!BD450)),Sheet1!BD450,"")</f>
        <v>334</v>
      </c>
      <c r="BB448">
        <f>IF(NOT(ISBLANK(Sheet1!BE450)),Sheet1!BE450,"")</f>
        <v>91.8</v>
      </c>
      <c r="BC448">
        <f>IF(NOT(ISBLANK(Sheet1!BF450)),Sheet1!BF450,"")</f>
        <v>16</v>
      </c>
      <c r="BD448">
        <f>IF(NOT(ISBLANK(Sheet1!BG450)),Sheet1!BG450,"")</f>
        <v>4.4000000000000004</v>
      </c>
      <c r="BE448" t="str">
        <f>IF(NOT(ISBLANK(Sheet1!BI450)),TEXT(Sheet1!BI450,"hh:mm"),"")</f>
        <v>08:00</v>
      </c>
      <c r="BF448" t="str">
        <f>IF(NOT(ISBLANK(Sheet1!BJ450)),TEXT(Sheet1!BJ450,"hh:mm"),"")</f>
        <v>05:00</v>
      </c>
      <c r="BG448">
        <f>IF(NOT(ISBLANK(Sheet1!BK450)),Sheet1!BK450,"")</f>
        <v>2</v>
      </c>
      <c r="BH448">
        <f>IF(NOT(ISBLANK(Sheet1!BL450)),Sheet1!BL450,"")</f>
        <v>0.7</v>
      </c>
      <c r="BI448">
        <f>IF(NOT(ISBLANK(Sheet1!BM450)),Sheet1!BM450,"")</f>
        <v>280</v>
      </c>
      <c r="BJ448">
        <f>IF(NOT(ISBLANK(Sheet1!BN450)),Sheet1!BN450,"")</f>
        <v>94</v>
      </c>
      <c r="BK448">
        <f>IF(NOT(ISBLANK(Sheet1!BO450)),Sheet1!BO450,"")</f>
        <v>16</v>
      </c>
      <c r="BL448">
        <f>IF(NOT(ISBLANK(Sheet1!BP450)),Sheet1!BP450,"")</f>
        <v>5.4</v>
      </c>
      <c r="BM448">
        <f t="shared" si="6"/>
        <v>94</v>
      </c>
    </row>
    <row r="449" spans="1:65">
      <c r="A449">
        <f>Sheet1!A451</f>
        <v>448</v>
      </c>
      <c r="B449" t="str">
        <f>Sheet1!B451</f>
        <v>PW::PW0554::0100</v>
      </c>
      <c r="C449">
        <f>Sheet1!C451</f>
        <v>38.305570000000003</v>
      </c>
      <c r="D449">
        <f>Sheet1!D451</f>
        <v>-104.72214</v>
      </c>
      <c r="E449" t="str">
        <f>Sheet1!E451</f>
        <v>S Marcus Dr</v>
      </c>
      <c r="F449" s="8">
        <f>Sheet1!F451</f>
        <v>45258</v>
      </c>
      <c r="G449" s="8">
        <f>Sheet1!G451</f>
        <v>45265</v>
      </c>
      <c r="H449" t="str">
        <f>Sheet1!H451</f>
        <v>E Stewart Dr</v>
      </c>
      <c r="I449">
        <f>Sheet1!I451</f>
        <v>143</v>
      </c>
      <c r="J449" t="str">
        <f>Sheet1!L451</f>
        <v>E Stewart Dr</v>
      </c>
      <c r="K449">
        <f>Sheet1!M451</f>
        <v>132</v>
      </c>
      <c r="L449" t="str">
        <f>IF(NOT(ISBLANK(Sheet1!P451)),Sheet1!P451,"")</f>
        <v/>
      </c>
      <c r="M449">
        <f>IF(NOT(ISBLANK(Sheet1!Q451)),Sheet1!Q451,"")</f>
        <v>275</v>
      </c>
      <c r="N449" s="13">
        <f>IF(NOT(ISBLANK(Sheet1!S451)),Sheet1!S451,"")</f>
        <v>30</v>
      </c>
      <c r="O449" t="str">
        <f>IF(NOT(ISBLANK(Sheet1!T451)),Sheet1!T451,"")</f>
        <v/>
      </c>
      <c r="P449" s="13">
        <f>IF(NOT(ISBLANK(Sheet1!V451)),Sheet1!V451,"")</f>
        <v>30</v>
      </c>
      <c r="Q449" t="str">
        <f>IF(NOT(ISBLANK(Sheet1!W451)),Sheet1!W451,"")</f>
        <v/>
      </c>
      <c r="R449" t="str">
        <f>IF(NOT(ISBLANK(Sheet1!J451)),TEXT(Sheet1!J451,"hh:mm"),"")</f>
        <v>11:00</v>
      </c>
      <c r="S449" t="str">
        <f>IF(NOT(ISBLANK(Sheet1!K451)),TEXT(Sheet1!K451,"hh:mm"),"")</f>
        <v>05:00</v>
      </c>
      <c r="T449" t="str">
        <f>IF(NOT(ISBLANK(Sheet1!N451)),TEXT(Sheet1!N451,"hh:mm"),"")</f>
        <v>07:00</v>
      </c>
      <c r="U449" t="str">
        <f>IF(NOT(ISBLANK(Sheet1!O451)),TEXT(Sheet1!O451,"hh:mm"),"")</f>
        <v>02:00</v>
      </c>
      <c r="V449" t="str">
        <f>IF(NOT(ISBLANK(Sheet1!X451)),Sheet1!X451,"")</f>
        <v/>
      </c>
      <c r="W449" t="str">
        <f>IF(NOT(ISBLANK(Sheet1!Y451)),Sheet1!Y451,"")</f>
        <v/>
      </c>
      <c r="X449" t="str">
        <f>IF(NOT(ISBLANK(Sheet1!Z451)),Sheet1!Z451,"")</f>
        <v/>
      </c>
      <c r="Y449" t="str">
        <f>IF(NOT(ISBLANK(Sheet1!AA451)),Sheet1!AA451,"")</f>
        <v/>
      </c>
      <c r="Z449" t="str">
        <f>IF(NOT(ISBLANK(Sheet1!AB451)),Sheet1!AB451,"")</f>
        <v/>
      </c>
      <c r="AA449" t="str">
        <f>IF(NOT(ISBLANK(Sheet1!AC451)),Sheet1!AC451,"")</f>
        <v/>
      </c>
      <c r="AB449" t="str">
        <f>IF(NOT(ISBLANK(Sheet1!AD451)),Sheet1!AD451,"")</f>
        <v/>
      </c>
      <c r="AC449" t="str">
        <f>IF(NOT(ISBLANK(Sheet1!AE451)),Sheet1!AE451,"")</f>
        <v/>
      </c>
      <c r="AD449" t="str">
        <f>IF(NOT(ISBLANK(Sheet1!AF451)),Sheet1!AF451,"")</f>
        <v/>
      </c>
      <c r="AE449" t="str">
        <f>IF(NOT(ISBLANK(Sheet1!AG451)),Sheet1!AG451,"")</f>
        <v/>
      </c>
      <c r="AF449" t="str">
        <f>IF(NOT(ISBLANK(Sheet1!AH451)),Sheet1!AH451,"")</f>
        <v/>
      </c>
      <c r="AG449" t="str">
        <f>IF(NOT(ISBLANK(Sheet1!AI451)),Sheet1!AI451,"")</f>
        <v/>
      </c>
      <c r="AH449" t="str">
        <f>IF(NOT(ISBLANK(Sheet1!AJ451)),Sheet1!AJ451,"")</f>
        <v/>
      </c>
      <c r="AI449" t="str">
        <f>IF(NOT(ISBLANK(Sheet1!AK451)),Sheet1!AK451,"")</f>
        <v/>
      </c>
      <c r="AJ449" t="str">
        <f>IF(NOT(ISBLANK(Sheet1!AL451)),Sheet1!AL451,"")</f>
        <v/>
      </c>
      <c r="AK449" t="str">
        <f>IF(NOT(ISBLANK(Sheet1!AM451)),Sheet1!AM451,"")</f>
        <v/>
      </c>
      <c r="AL449" t="str">
        <f>IF(NOT(ISBLANK(Sheet1!AN451)),Sheet1!AN451,"")</f>
        <v/>
      </c>
      <c r="AM449" t="str">
        <f>IF(NOT(ISBLANK(Sheet1!AO451)),Sheet1!AO451,"")</f>
        <v/>
      </c>
      <c r="AN449" t="str">
        <f>IF(NOT(ISBLANK(Sheet1!AP451)),Sheet1!AP451,"")</f>
        <v/>
      </c>
      <c r="AO449" t="str">
        <f>IF(NOT(ISBLANK(Sheet1!AQ451)),Sheet1!AQ451,"")</f>
        <v/>
      </c>
      <c r="AP449" t="str">
        <f>IF(NOT(ISBLANK(Sheet1!AR451)),Sheet1!AR451,"")</f>
        <v/>
      </c>
      <c r="AQ449" t="str">
        <f>IF(NOT(ISBLANK(Sheet1!AS451)),Sheet1!AS451,"")</f>
        <v/>
      </c>
      <c r="AR449" t="str">
        <f>IF(NOT(ISBLANK(Sheet1!AT451)),Sheet1!AT451,"")</f>
        <v/>
      </c>
      <c r="AS449" t="str">
        <f>IF(NOT(ISBLANK(Sheet1!AU451)),Sheet1!AU451,"")</f>
        <v/>
      </c>
      <c r="AT449" t="str">
        <f>IF(NOT(ISBLANK(Sheet1!AV451)),Sheet1!AV451,"")</f>
        <v/>
      </c>
      <c r="AU449" t="str">
        <f>IF(NOT(ISBLANK(Sheet1!AW451)),Sheet1!AW451,"")</f>
        <v/>
      </c>
      <c r="AV449" t="str">
        <f>IF(NOT(ISBLANK(Sheet1!AX451)),Sheet1!AX451,"")</f>
        <v/>
      </c>
      <c r="AW449" t="str">
        <f>IF(NOT(ISBLANK(Sheet1!AZ451)),TEXT(Sheet1!AZ451,"hh:mm"),"")</f>
        <v>11:00</v>
      </c>
      <c r="AX449" t="str">
        <f>IF(NOT(ISBLANK(Sheet1!BA451)),TEXT(Sheet1!BA451,"hh:mm"),"")</f>
        <v>05:00</v>
      </c>
      <c r="AY449">
        <f>IF(NOT(ISBLANK(Sheet1!BB451)),Sheet1!BB451,"")</f>
        <v>12</v>
      </c>
      <c r="AZ449">
        <f>IF(NOT(ISBLANK(Sheet1!BC451)),Sheet1!BC451,"")</f>
        <v>1.2</v>
      </c>
      <c r="BA449">
        <f>IF(NOT(ISBLANK(Sheet1!BD451)),Sheet1!BD451,"")</f>
        <v>986</v>
      </c>
      <c r="BB449">
        <f>IF(NOT(ISBLANK(Sheet1!BE451)),Sheet1!BE451,"")</f>
        <v>96.8</v>
      </c>
      <c r="BC449">
        <f>IF(NOT(ISBLANK(Sheet1!BF451)),Sheet1!BF451,"")</f>
        <v>21</v>
      </c>
      <c r="BD449">
        <f>IF(NOT(ISBLANK(Sheet1!BG451)),Sheet1!BG451,"")</f>
        <v>2.1</v>
      </c>
      <c r="BE449" t="str">
        <f>IF(NOT(ISBLANK(Sheet1!BI451)),TEXT(Sheet1!BI451,"hh:mm"),"")</f>
        <v>07:00</v>
      </c>
      <c r="BF449" t="str">
        <f>IF(NOT(ISBLANK(Sheet1!BJ451)),TEXT(Sheet1!BJ451,"hh:mm"),"")</f>
        <v>02:00</v>
      </c>
      <c r="BG449">
        <f>IF(NOT(ISBLANK(Sheet1!BK451)),Sheet1!BK451,"")</f>
        <v>3</v>
      </c>
      <c r="BH449">
        <f>IF(NOT(ISBLANK(Sheet1!BL451)),Sheet1!BL451,"")</f>
        <v>0.3</v>
      </c>
      <c r="BI449">
        <f>IF(NOT(ISBLANK(Sheet1!BM451)),Sheet1!BM451,"")</f>
        <v>922</v>
      </c>
      <c r="BJ449">
        <f>IF(NOT(ISBLANK(Sheet1!BN451)),Sheet1!BN451,"")</f>
        <v>98.5</v>
      </c>
      <c r="BK449">
        <f>IF(NOT(ISBLANK(Sheet1!BO451)),Sheet1!BO451,"")</f>
        <v>11</v>
      </c>
      <c r="BL449">
        <f>IF(NOT(ISBLANK(Sheet1!BP451)),Sheet1!BP451,"")</f>
        <v>1.2</v>
      </c>
      <c r="BM449">
        <f t="shared" si="6"/>
        <v>275</v>
      </c>
    </row>
    <row r="450" spans="1:65">
      <c r="A450">
        <f>Sheet1!A452</f>
        <v>449</v>
      </c>
      <c r="B450" t="str">
        <f>Sheet1!B452</f>
        <v>PW::PW0116::0100</v>
      </c>
      <c r="C450">
        <f>Sheet1!C452</f>
        <v>38.303049999999999</v>
      </c>
      <c r="D450">
        <f>Sheet1!D452</f>
        <v>-104.72306</v>
      </c>
      <c r="E450" t="str">
        <f>Sheet1!E452</f>
        <v>E Byrd Dr</v>
      </c>
      <c r="F450" s="8">
        <f>Sheet1!F452</f>
        <v>45258</v>
      </c>
      <c r="G450" s="8">
        <f>Sheet1!G452</f>
        <v>45265</v>
      </c>
      <c r="H450" t="str">
        <f>Sheet1!H452</f>
        <v>E Homer Dr</v>
      </c>
      <c r="I450">
        <f>Sheet1!I452</f>
        <v>143</v>
      </c>
      <c r="J450" t="str">
        <f>Sheet1!L452</f>
        <v>E Homer Dr</v>
      </c>
      <c r="K450">
        <f>Sheet1!M452</f>
        <v>138</v>
      </c>
      <c r="L450" t="str">
        <f>IF(NOT(ISBLANK(Sheet1!P452)),Sheet1!P452,"")</f>
        <v/>
      </c>
      <c r="M450">
        <f>IF(NOT(ISBLANK(Sheet1!Q452)),Sheet1!Q452,"")</f>
        <v>281</v>
      </c>
      <c r="N450" s="13">
        <f>IF(NOT(ISBLANK(Sheet1!S452)),Sheet1!S452,"")</f>
        <v>30</v>
      </c>
      <c r="O450" t="str">
        <f>IF(NOT(ISBLANK(Sheet1!T452)),Sheet1!T452,"")</f>
        <v/>
      </c>
      <c r="P450" s="13">
        <f>IF(NOT(ISBLANK(Sheet1!V452)),Sheet1!V452,"")</f>
        <v>30</v>
      </c>
      <c r="Q450" t="str">
        <f>IF(NOT(ISBLANK(Sheet1!W452)),Sheet1!W452,"")</f>
        <v/>
      </c>
      <c r="R450" t="str">
        <f>IF(NOT(ISBLANK(Sheet1!J452)),TEXT(Sheet1!J452,"hh:mm"),"")</f>
        <v>07:00</v>
      </c>
      <c r="S450" t="str">
        <f>IF(NOT(ISBLANK(Sheet1!K452)),TEXT(Sheet1!K452,"hh:mm"),"")</f>
        <v>03:00</v>
      </c>
      <c r="T450" t="str">
        <f>IF(NOT(ISBLANK(Sheet1!N452)),TEXT(Sheet1!N452,"hh:mm"),"")</f>
        <v>10:00</v>
      </c>
      <c r="U450" t="str">
        <f>IF(NOT(ISBLANK(Sheet1!O452)),TEXT(Sheet1!O452,"hh:mm"),"")</f>
        <v>04:00</v>
      </c>
      <c r="V450" t="str">
        <f>IF(NOT(ISBLANK(Sheet1!X452)),Sheet1!X452,"")</f>
        <v/>
      </c>
      <c r="W450" t="str">
        <f>IF(NOT(ISBLANK(Sheet1!Y452)),Sheet1!Y452,"")</f>
        <v/>
      </c>
      <c r="X450" t="str">
        <f>IF(NOT(ISBLANK(Sheet1!Z452)),Sheet1!Z452,"")</f>
        <v/>
      </c>
      <c r="Y450" t="str">
        <f>IF(NOT(ISBLANK(Sheet1!AA452)),Sheet1!AA452,"")</f>
        <v/>
      </c>
      <c r="Z450" t="str">
        <f>IF(NOT(ISBLANK(Sheet1!AB452)),Sheet1!AB452,"")</f>
        <v/>
      </c>
      <c r="AA450" t="str">
        <f>IF(NOT(ISBLANK(Sheet1!AC452)),Sheet1!AC452,"")</f>
        <v/>
      </c>
      <c r="AB450" t="str">
        <f>IF(NOT(ISBLANK(Sheet1!AD452)),Sheet1!AD452,"")</f>
        <v/>
      </c>
      <c r="AC450" t="str">
        <f>IF(NOT(ISBLANK(Sheet1!AE452)),Sheet1!AE452,"")</f>
        <v/>
      </c>
      <c r="AD450" t="str">
        <f>IF(NOT(ISBLANK(Sheet1!AF452)),Sheet1!AF452,"")</f>
        <v/>
      </c>
      <c r="AE450" t="str">
        <f>IF(NOT(ISBLANK(Sheet1!AG452)),Sheet1!AG452,"")</f>
        <v/>
      </c>
      <c r="AF450" t="str">
        <f>IF(NOT(ISBLANK(Sheet1!AH452)),Sheet1!AH452,"")</f>
        <v/>
      </c>
      <c r="AG450" t="str">
        <f>IF(NOT(ISBLANK(Sheet1!AI452)),Sheet1!AI452,"")</f>
        <v/>
      </c>
      <c r="AH450" t="str">
        <f>IF(NOT(ISBLANK(Sheet1!AJ452)),Sheet1!AJ452,"")</f>
        <v/>
      </c>
      <c r="AI450" t="str">
        <f>IF(NOT(ISBLANK(Sheet1!AK452)),Sheet1!AK452,"")</f>
        <v/>
      </c>
      <c r="AJ450" t="str">
        <f>IF(NOT(ISBLANK(Sheet1!AL452)),Sheet1!AL452,"")</f>
        <v/>
      </c>
      <c r="AK450" t="str">
        <f>IF(NOT(ISBLANK(Sheet1!AM452)),Sheet1!AM452,"")</f>
        <v/>
      </c>
      <c r="AL450" t="str">
        <f>IF(NOT(ISBLANK(Sheet1!AN452)),Sheet1!AN452,"")</f>
        <v/>
      </c>
      <c r="AM450" t="str">
        <f>IF(NOT(ISBLANK(Sheet1!AO452)),Sheet1!AO452,"")</f>
        <v/>
      </c>
      <c r="AN450" t="str">
        <f>IF(NOT(ISBLANK(Sheet1!AP452)),Sheet1!AP452,"")</f>
        <v/>
      </c>
      <c r="AO450" t="str">
        <f>IF(NOT(ISBLANK(Sheet1!AQ452)),Sheet1!AQ452,"")</f>
        <v/>
      </c>
      <c r="AP450" t="str">
        <f>IF(NOT(ISBLANK(Sheet1!AR452)),Sheet1!AR452,"")</f>
        <v/>
      </c>
      <c r="AQ450" t="str">
        <f>IF(NOT(ISBLANK(Sheet1!AS452)),Sheet1!AS452,"")</f>
        <v/>
      </c>
      <c r="AR450" t="str">
        <f>IF(NOT(ISBLANK(Sheet1!AT452)),Sheet1!AT452,"")</f>
        <v/>
      </c>
      <c r="AS450" t="str">
        <f>IF(NOT(ISBLANK(Sheet1!AU452)),Sheet1!AU452,"")</f>
        <v/>
      </c>
      <c r="AT450" t="str">
        <f>IF(NOT(ISBLANK(Sheet1!AV452)),Sheet1!AV452,"")</f>
        <v/>
      </c>
      <c r="AU450" t="str">
        <f>IF(NOT(ISBLANK(Sheet1!AW452)),Sheet1!AW452,"")</f>
        <v/>
      </c>
      <c r="AV450" t="str">
        <f>IF(NOT(ISBLANK(Sheet1!AX452)),Sheet1!AX452,"")</f>
        <v/>
      </c>
      <c r="AW450" t="str">
        <f>IF(NOT(ISBLANK(Sheet1!AZ452)),TEXT(Sheet1!AZ452,"hh:mm"),"")</f>
        <v>07:00</v>
      </c>
      <c r="AX450" t="str">
        <f>IF(NOT(ISBLANK(Sheet1!BA452)),TEXT(Sheet1!BA452,"hh:mm"),"")</f>
        <v>03:00</v>
      </c>
      <c r="AY450">
        <f>IF(NOT(ISBLANK(Sheet1!BB452)),Sheet1!BB452,"")</f>
        <v>0</v>
      </c>
      <c r="AZ450">
        <f>IF(NOT(ISBLANK(Sheet1!BC452)),Sheet1!BC452,"")</f>
        <v>0</v>
      </c>
      <c r="BA450">
        <f>IF(NOT(ISBLANK(Sheet1!BD452)),Sheet1!BD452,"")</f>
        <v>996</v>
      </c>
      <c r="BB450">
        <f>IF(NOT(ISBLANK(Sheet1!BE452)),Sheet1!BE452,"")</f>
        <v>98</v>
      </c>
      <c r="BC450">
        <f>IF(NOT(ISBLANK(Sheet1!BF452)),Sheet1!BF452,"")</f>
        <v>20</v>
      </c>
      <c r="BD450">
        <f>IF(NOT(ISBLANK(Sheet1!BG452)),Sheet1!BG452,"")</f>
        <v>2</v>
      </c>
      <c r="BE450" t="str">
        <f>IF(NOT(ISBLANK(Sheet1!BI452)),TEXT(Sheet1!BI452,"hh:mm"),"")</f>
        <v>10:00</v>
      </c>
      <c r="BF450" t="str">
        <f>IF(NOT(ISBLANK(Sheet1!BJ452)),TEXT(Sheet1!BJ452,"hh:mm"),"")</f>
        <v>04:00</v>
      </c>
      <c r="BG450">
        <f>IF(NOT(ISBLANK(Sheet1!BK452)),Sheet1!BK452,"")</f>
        <v>12</v>
      </c>
      <c r="BH450">
        <f>IF(NOT(ISBLANK(Sheet1!BL452)),Sheet1!BL452,"")</f>
        <v>1.2</v>
      </c>
      <c r="BI450">
        <f>IF(NOT(ISBLANK(Sheet1!BM452)),Sheet1!BM452,"")</f>
        <v>948</v>
      </c>
      <c r="BJ450">
        <f>IF(NOT(ISBLANK(Sheet1!BN452)),Sheet1!BN452,"")</f>
        <v>96.7</v>
      </c>
      <c r="BK450">
        <f>IF(NOT(ISBLANK(Sheet1!BO452)),Sheet1!BO452,"")</f>
        <v>20</v>
      </c>
      <c r="BL450">
        <f>IF(NOT(ISBLANK(Sheet1!BP452)),Sheet1!BP452,"")</f>
        <v>2</v>
      </c>
      <c r="BM450">
        <f t="shared" si="6"/>
        <v>281</v>
      </c>
    </row>
    <row r="451" spans="1:65">
      <c r="A451">
        <f>Sheet1!A453</f>
        <v>450</v>
      </c>
      <c r="B451" t="str">
        <f>Sheet1!B453</f>
        <v>PW::PW0265::0100</v>
      </c>
      <c r="C451">
        <f>Sheet1!C453</f>
        <v>38.304361</v>
      </c>
      <c r="D451">
        <f>Sheet1!D453</f>
        <v>-104.73352800000001</v>
      </c>
      <c r="E451" t="str">
        <f>Sheet1!E453</f>
        <v>E Dwight Dr</v>
      </c>
      <c r="F451" s="8">
        <f>Sheet1!F453</f>
        <v>45258</v>
      </c>
      <c r="G451" s="8">
        <f>Sheet1!G453</f>
        <v>45265</v>
      </c>
      <c r="H451" t="str">
        <f>Sheet1!H453</f>
        <v>Dante Dr</v>
      </c>
      <c r="I451">
        <f>Sheet1!I453</f>
        <v>105</v>
      </c>
      <c r="J451" t="str">
        <f>Sheet1!L453</f>
        <v>Dante Dr</v>
      </c>
      <c r="K451">
        <f>Sheet1!M453</f>
        <v>99</v>
      </c>
      <c r="L451">
        <f>IF(NOT(ISBLANK(Sheet1!P453)),Sheet1!P453,"")</f>
        <v>204</v>
      </c>
      <c r="M451" t="str">
        <f>IF(NOT(ISBLANK(Sheet1!Q453)),Sheet1!Q453,"")</f>
        <v/>
      </c>
      <c r="N451" s="13">
        <f>IF(NOT(ISBLANK(Sheet1!S453)),Sheet1!S453,"")</f>
        <v>30</v>
      </c>
      <c r="O451" t="str">
        <f>IF(NOT(ISBLANK(Sheet1!T453)),Sheet1!T453,"")</f>
        <v/>
      </c>
      <c r="P451" s="13">
        <f>IF(NOT(ISBLANK(Sheet1!V453)),Sheet1!V453,"")</f>
        <v>30</v>
      </c>
      <c r="Q451" t="str">
        <f>IF(NOT(ISBLANK(Sheet1!W453)),Sheet1!W453,"")</f>
        <v/>
      </c>
      <c r="R451" t="str">
        <f>IF(NOT(ISBLANK(Sheet1!J453)),TEXT(Sheet1!J453,"hh:mm"),"")</f>
        <v>10:30</v>
      </c>
      <c r="S451" t="str">
        <f>IF(NOT(ISBLANK(Sheet1!K453)),TEXT(Sheet1!K453,"hh:mm"),"")</f>
        <v>03:00</v>
      </c>
      <c r="T451" t="str">
        <f>IF(NOT(ISBLANK(Sheet1!N453)),TEXT(Sheet1!N453,"hh:mm"),"")</f>
        <v>10:30</v>
      </c>
      <c r="U451" t="str">
        <f>IF(NOT(ISBLANK(Sheet1!O453)),TEXT(Sheet1!O453,"hh:mm"),"")</f>
        <v>02:45</v>
      </c>
      <c r="V451">
        <f>IF(NOT(ISBLANK(Sheet1!X453)),Sheet1!X453,"")</f>
        <v>1437</v>
      </c>
      <c r="W451">
        <f>IF(NOT(ISBLANK(Sheet1!Y453)),Sheet1!Y453,"")</f>
        <v>1</v>
      </c>
      <c r="X451">
        <f>IF(NOT(ISBLANK(Sheet1!Z453)),Sheet1!Z453,"")</f>
        <v>0.1</v>
      </c>
      <c r="Y451">
        <f>IF(NOT(ISBLANK(Sheet1!AA453)),Sheet1!AA453,"")</f>
        <v>888</v>
      </c>
      <c r="Z451">
        <f>IF(NOT(ISBLANK(Sheet1!AB453)),Sheet1!AB453,"")</f>
        <v>61.8</v>
      </c>
      <c r="AA451">
        <f>IF(NOT(ISBLANK(Sheet1!AC453)),Sheet1!AC453,"")</f>
        <v>395</v>
      </c>
      <c r="AB451">
        <f>IF(NOT(ISBLANK(Sheet1!AD453)),Sheet1!AD453,"")</f>
        <v>27.5</v>
      </c>
      <c r="AC451">
        <f>IF(NOT(ISBLANK(Sheet1!AE453)),Sheet1!AE453,"")</f>
        <v>8</v>
      </c>
      <c r="AD451">
        <f>IF(NOT(ISBLANK(Sheet1!AF453)),Sheet1!AF453,"")</f>
        <v>0.6</v>
      </c>
      <c r="AE451">
        <f>IF(NOT(ISBLANK(Sheet1!AG453)),Sheet1!AG453,"")</f>
        <v>139</v>
      </c>
      <c r="AF451">
        <f>IF(NOT(ISBLANK(Sheet1!AH453)),Sheet1!AH453,"")</f>
        <v>9.6999999999999993</v>
      </c>
      <c r="AG451">
        <f>IF(NOT(ISBLANK(Sheet1!AI453)),Sheet1!AI453,"")</f>
        <v>1</v>
      </c>
      <c r="AH451">
        <f>IF(NOT(ISBLANK(Sheet1!AJ453)),Sheet1!AJ453,"")</f>
        <v>0.1</v>
      </c>
      <c r="AI451">
        <f>IF(NOT(ISBLANK(Sheet1!AK453)),Sheet1!AK453,"")</f>
        <v>0</v>
      </c>
      <c r="AJ451">
        <f>IF(NOT(ISBLANK(Sheet1!AL453)),Sheet1!AL453,"")</f>
        <v>0</v>
      </c>
      <c r="AK451">
        <f>IF(NOT(ISBLANK(Sheet1!AM453)),Sheet1!AM453,"")</f>
        <v>5</v>
      </c>
      <c r="AL451">
        <f>IF(NOT(ISBLANK(Sheet1!AN453)),Sheet1!AN453,"")</f>
        <v>0.3</v>
      </c>
      <c r="AM451">
        <f>IF(NOT(ISBLANK(Sheet1!AO453)),Sheet1!AO453,"")</f>
        <v>0</v>
      </c>
      <c r="AN451">
        <f>IF(NOT(ISBLANK(Sheet1!AP453)),Sheet1!AP453,"")</f>
        <v>0</v>
      </c>
      <c r="AO451">
        <f>IF(NOT(ISBLANK(Sheet1!AQ453)),Sheet1!AQ453,"")</f>
        <v>0</v>
      </c>
      <c r="AP451">
        <f>IF(NOT(ISBLANK(Sheet1!AR453)),Sheet1!AR453,"")</f>
        <v>0</v>
      </c>
      <c r="AQ451">
        <f>IF(NOT(ISBLANK(Sheet1!AS453)),Sheet1!AS453,"")</f>
        <v>0</v>
      </c>
      <c r="AR451">
        <f>IF(NOT(ISBLANK(Sheet1!AT453)),Sheet1!AT453,"")</f>
        <v>0</v>
      </c>
      <c r="AS451">
        <f>IF(NOT(ISBLANK(Sheet1!AU453)),Sheet1!AU453,"")</f>
        <v>0</v>
      </c>
      <c r="AT451">
        <f>IF(NOT(ISBLANK(Sheet1!AV453)),Sheet1!AV453,"")</f>
        <v>0</v>
      </c>
      <c r="AU451">
        <f>IF(NOT(ISBLANK(Sheet1!AW453)),Sheet1!AW453,"")</f>
        <v>0</v>
      </c>
      <c r="AV451">
        <f>IF(NOT(ISBLANK(Sheet1!AX453)),Sheet1!AX453,"")</f>
        <v>0</v>
      </c>
      <c r="AW451" t="str">
        <f>IF(NOT(ISBLANK(Sheet1!AZ453)),TEXT(Sheet1!AZ453,"hh:mm"),"")</f>
        <v>10:30</v>
      </c>
      <c r="AX451" t="str">
        <f>IF(NOT(ISBLANK(Sheet1!BA453)),TEXT(Sheet1!BA453,"hh:mm"),"")</f>
        <v>03:00</v>
      </c>
      <c r="AY451" t="str">
        <f>IF(NOT(ISBLANK(Sheet1!BB453)),Sheet1!BB453,"")</f>
        <v/>
      </c>
      <c r="AZ451" t="str">
        <f>IF(NOT(ISBLANK(Sheet1!BC453)),Sheet1!BC453,"")</f>
        <v/>
      </c>
      <c r="BA451" t="str">
        <f>IF(NOT(ISBLANK(Sheet1!BD453)),Sheet1!BD453,"")</f>
        <v/>
      </c>
      <c r="BB451" t="str">
        <f>IF(NOT(ISBLANK(Sheet1!BE453)),Sheet1!BE453,"")</f>
        <v/>
      </c>
      <c r="BC451" t="str">
        <f>IF(NOT(ISBLANK(Sheet1!BF453)),Sheet1!BF453,"")</f>
        <v/>
      </c>
      <c r="BD451" t="str">
        <f>IF(NOT(ISBLANK(Sheet1!BG453)),Sheet1!BG453,"")</f>
        <v/>
      </c>
      <c r="BE451" t="str">
        <f>IF(NOT(ISBLANK(Sheet1!BI453)),TEXT(Sheet1!BI453,"hh:mm"),"")</f>
        <v>10:30</v>
      </c>
      <c r="BF451" t="str">
        <f>IF(NOT(ISBLANK(Sheet1!BJ453)),TEXT(Sheet1!BJ453,"hh:mm"),"")</f>
        <v>02:45</v>
      </c>
      <c r="BG451" t="str">
        <f>IF(NOT(ISBLANK(Sheet1!BK453)),Sheet1!BK453,"")</f>
        <v/>
      </c>
      <c r="BH451" t="str">
        <f>IF(NOT(ISBLANK(Sheet1!BL453)),Sheet1!BL453,"")</f>
        <v/>
      </c>
      <c r="BI451" t="str">
        <f>IF(NOT(ISBLANK(Sheet1!BM453)),Sheet1!BM453,"")</f>
        <v/>
      </c>
      <c r="BJ451" t="str">
        <f>IF(NOT(ISBLANK(Sheet1!BN453)),Sheet1!BN453,"")</f>
        <v/>
      </c>
      <c r="BK451" t="str">
        <f>IF(NOT(ISBLANK(Sheet1!BO453)),Sheet1!BO453,"")</f>
        <v/>
      </c>
      <c r="BL451" t="str">
        <f>IF(NOT(ISBLANK(Sheet1!BP453)),Sheet1!BP453,"")</f>
        <v/>
      </c>
      <c r="BM451">
        <f t="shared" ref="BM451:BM514" si="7">MAX(L451,M451)</f>
        <v>204</v>
      </c>
    </row>
    <row r="452" spans="1:65">
      <c r="A452">
        <f>Sheet1!A454</f>
        <v>451</v>
      </c>
      <c r="B452" t="str">
        <f>Sheet1!B454</f>
        <v>PW::PW0828::0100</v>
      </c>
      <c r="C452">
        <f>Sheet1!C454</f>
        <v>38.305399999999999</v>
      </c>
      <c r="D452">
        <f>Sheet1!D454</f>
        <v>-104.73363999999999</v>
      </c>
      <c r="E452" t="str">
        <f>Sheet1!E454</f>
        <v>E Vern Dr</v>
      </c>
      <c r="F452" s="8">
        <f>Sheet1!F454</f>
        <v>45258</v>
      </c>
      <c r="G452" s="8">
        <f>Sheet1!G454</f>
        <v>45265</v>
      </c>
      <c r="H452" t="str">
        <f>Sheet1!H454</f>
        <v>Byrd Dr</v>
      </c>
      <c r="I452">
        <f>Sheet1!I454</f>
        <v>128</v>
      </c>
      <c r="J452" t="str">
        <f>Sheet1!L454</f>
        <v>Byrd Dr</v>
      </c>
      <c r="K452">
        <f>Sheet1!M454</f>
        <v>130</v>
      </c>
      <c r="L452">
        <f>IF(NOT(ISBLANK(Sheet1!P454)),Sheet1!P454,"")</f>
        <v>258</v>
      </c>
      <c r="M452" t="str">
        <f>IF(NOT(ISBLANK(Sheet1!Q454)),Sheet1!Q454,"")</f>
        <v/>
      </c>
      <c r="N452" s="13">
        <f>IF(NOT(ISBLANK(Sheet1!S454)),Sheet1!S454,"")</f>
        <v>30</v>
      </c>
      <c r="O452" t="str">
        <f>IF(NOT(ISBLANK(Sheet1!T454)),Sheet1!T454,"")</f>
        <v/>
      </c>
      <c r="P452" s="13">
        <f>IF(NOT(ISBLANK(Sheet1!V454)),Sheet1!V454,"")</f>
        <v>30</v>
      </c>
      <c r="Q452" t="str">
        <f>IF(NOT(ISBLANK(Sheet1!W454)),Sheet1!W454,"")</f>
        <v/>
      </c>
      <c r="R452" t="str">
        <f>IF(NOT(ISBLANK(Sheet1!J454)),TEXT(Sheet1!J454,"hh:mm"),"")</f>
        <v>11:00</v>
      </c>
      <c r="S452" t="str">
        <f>IF(NOT(ISBLANK(Sheet1!K454)),TEXT(Sheet1!K454,"hh:mm"),"")</f>
        <v>04:15</v>
      </c>
      <c r="T452" t="str">
        <f>IF(NOT(ISBLANK(Sheet1!N454)),TEXT(Sheet1!N454,"hh:mm"),"")</f>
        <v>07:00</v>
      </c>
      <c r="U452" t="str">
        <f>IF(NOT(ISBLANK(Sheet1!O454)),TEXT(Sheet1!O454,"hh:mm"),"")</f>
        <v>03:15</v>
      </c>
      <c r="V452">
        <f>IF(NOT(ISBLANK(Sheet1!X454)),Sheet1!X454,"")</f>
        <v>1812</v>
      </c>
      <c r="W452">
        <f>IF(NOT(ISBLANK(Sheet1!Y454)),Sheet1!Y454,"")</f>
        <v>2</v>
      </c>
      <c r="X452">
        <f>IF(NOT(ISBLANK(Sheet1!Z454)),Sheet1!Z454,"")</f>
        <v>0.1</v>
      </c>
      <c r="Y452">
        <f>IF(NOT(ISBLANK(Sheet1!AA454)),Sheet1!AA454,"")</f>
        <v>1101</v>
      </c>
      <c r="Z452">
        <f>IF(NOT(ISBLANK(Sheet1!AB454)),Sheet1!AB454,"")</f>
        <v>60.8</v>
      </c>
      <c r="AA452">
        <f>IF(NOT(ISBLANK(Sheet1!AC454)),Sheet1!AC454,"")</f>
        <v>505</v>
      </c>
      <c r="AB452">
        <f>IF(NOT(ISBLANK(Sheet1!AD454)),Sheet1!AD454,"")</f>
        <v>27.9</v>
      </c>
      <c r="AC452">
        <f>IF(NOT(ISBLANK(Sheet1!AE454)),Sheet1!AE454,"")</f>
        <v>2</v>
      </c>
      <c r="AD452">
        <f>IF(NOT(ISBLANK(Sheet1!AF454)),Sheet1!AF454,"")</f>
        <v>0.1</v>
      </c>
      <c r="AE452">
        <f>IF(NOT(ISBLANK(Sheet1!AG454)),Sheet1!AG454,"")</f>
        <v>192</v>
      </c>
      <c r="AF452">
        <f>IF(NOT(ISBLANK(Sheet1!AH454)),Sheet1!AH454,"")</f>
        <v>10.6</v>
      </c>
      <c r="AG452">
        <f>IF(NOT(ISBLANK(Sheet1!AI454)),Sheet1!AI454,"")</f>
        <v>3</v>
      </c>
      <c r="AH452">
        <f>IF(NOT(ISBLANK(Sheet1!AJ454)),Sheet1!AJ454,"")</f>
        <v>0.2</v>
      </c>
      <c r="AI452">
        <f>IF(NOT(ISBLANK(Sheet1!AK454)),Sheet1!AK454,"")</f>
        <v>0</v>
      </c>
      <c r="AJ452">
        <f>IF(NOT(ISBLANK(Sheet1!AL454)),Sheet1!AL454,"")</f>
        <v>0</v>
      </c>
      <c r="AK452">
        <f>IF(NOT(ISBLANK(Sheet1!AM454)),Sheet1!AM454,"")</f>
        <v>6</v>
      </c>
      <c r="AL452">
        <f>IF(NOT(ISBLANK(Sheet1!AN454)),Sheet1!AN454,"")</f>
        <v>0.3</v>
      </c>
      <c r="AM452">
        <f>IF(NOT(ISBLANK(Sheet1!AO454)),Sheet1!AO454,"")</f>
        <v>1</v>
      </c>
      <c r="AN452">
        <f>IF(NOT(ISBLANK(Sheet1!AP454)),Sheet1!AP454,"")</f>
        <v>0.1</v>
      </c>
      <c r="AO452">
        <f>IF(NOT(ISBLANK(Sheet1!AQ454)),Sheet1!AQ454,"")</f>
        <v>0</v>
      </c>
      <c r="AP452">
        <f>IF(NOT(ISBLANK(Sheet1!AR454)),Sheet1!AR454,"")</f>
        <v>0</v>
      </c>
      <c r="AQ452">
        <f>IF(NOT(ISBLANK(Sheet1!AS454)),Sheet1!AS454,"")</f>
        <v>0</v>
      </c>
      <c r="AR452">
        <f>IF(NOT(ISBLANK(Sheet1!AT454)),Sheet1!AT454,"")</f>
        <v>0</v>
      </c>
      <c r="AS452">
        <f>IF(NOT(ISBLANK(Sheet1!AU454)),Sheet1!AU454,"")</f>
        <v>0</v>
      </c>
      <c r="AT452">
        <f>IF(NOT(ISBLANK(Sheet1!AV454)),Sheet1!AV454,"")</f>
        <v>0</v>
      </c>
      <c r="AU452">
        <f>IF(NOT(ISBLANK(Sheet1!AW454)),Sheet1!AW454,"")</f>
        <v>0</v>
      </c>
      <c r="AV452">
        <f>IF(NOT(ISBLANK(Sheet1!AX454)),Sheet1!AX454,"")</f>
        <v>0</v>
      </c>
      <c r="AW452" t="str">
        <f>IF(NOT(ISBLANK(Sheet1!AZ454)),TEXT(Sheet1!AZ454,"hh:mm"),"")</f>
        <v>11:00</v>
      </c>
      <c r="AX452" t="str">
        <f>IF(NOT(ISBLANK(Sheet1!BA454)),TEXT(Sheet1!BA454,"hh:mm"),"")</f>
        <v>04:15</v>
      </c>
      <c r="AY452" t="str">
        <f>IF(NOT(ISBLANK(Sheet1!BB454)),Sheet1!BB454,"")</f>
        <v/>
      </c>
      <c r="AZ452" t="str">
        <f>IF(NOT(ISBLANK(Sheet1!BC454)),Sheet1!BC454,"")</f>
        <v/>
      </c>
      <c r="BA452" t="str">
        <f>IF(NOT(ISBLANK(Sheet1!BD454)),Sheet1!BD454,"")</f>
        <v/>
      </c>
      <c r="BB452" t="str">
        <f>IF(NOT(ISBLANK(Sheet1!BE454)),Sheet1!BE454,"")</f>
        <v/>
      </c>
      <c r="BC452" t="str">
        <f>IF(NOT(ISBLANK(Sheet1!BF454)),Sheet1!BF454,"")</f>
        <v/>
      </c>
      <c r="BD452" t="str">
        <f>IF(NOT(ISBLANK(Sheet1!BG454)),Sheet1!BG454,"")</f>
        <v/>
      </c>
      <c r="BE452" t="str">
        <f>IF(NOT(ISBLANK(Sheet1!BI454)),TEXT(Sheet1!BI454,"hh:mm"),"")</f>
        <v>07:00</v>
      </c>
      <c r="BF452" t="str">
        <f>IF(NOT(ISBLANK(Sheet1!BJ454)),TEXT(Sheet1!BJ454,"hh:mm"),"")</f>
        <v>03:15</v>
      </c>
      <c r="BG452" t="str">
        <f>IF(NOT(ISBLANK(Sheet1!BK454)),Sheet1!BK454,"")</f>
        <v/>
      </c>
      <c r="BH452" t="str">
        <f>IF(NOT(ISBLANK(Sheet1!BL454)),Sheet1!BL454,"")</f>
        <v/>
      </c>
      <c r="BI452" t="str">
        <f>IF(NOT(ISBLANK(Sheet1!BM454)),Sheet1!BM454,"")</f>
        <v/>
      </c>
      <c r="BJ452" t="str">
        <f>IF(NOT(ISBLANK(Sheet1!BN454)),Sheet1!BN454,"")</f>
        <v/>
      </c>
      <c r="BK452" t="str">
        <f>IF(NOT(ISBLANK(Sheet1!BO454)),Sheet1!BO454,"")</f>
        <v/>
      </c>
      <c r="BL452" t="str">
        <f>IF(NOT(ISBLANK(Sheet1!BP454)),Sheet1!BP454,"")</f>
        <v/>
      </c>
      <c r="BM452">
        <f t="shared" si="7"/>
        <v>258</v>
      </c>
    </row>
    <row r="453" spans="1:65">
      <c r="A453">
        <f>Sheet1!A455</f>
        <v>452</v>
      </c>
      <c r="B453" t="str">
        <f>Sheet1!B455</f>
        <v>PW::PW0116::0100</v>
      </c>
      <c r="C453">
        <f>Sheet1!C455</f>
        <v>38.308210000000003</v>
      </c>
      <c r="D453">
        <f>Sheet1!D455</f>
        <v>-104.72987999999999</v>
      </c>
      <c r="E453" t="str">
        <f>Sheet1!E455</f>
        <v>S Byrd Dr</v>
      </c>
      <c r="F453" s="8">
        <f>Sheet1!F455</f>
        <v>45258</v>
      </c>
      <c r="G453" s="8">
        <f>Sheet1!G455</f>
        <v>45265</v>
      </c>
      <c r="H453" t="str">
        <f>Sheet1!H455</f>
        <v>Walton Dr</v>
      </c>
      <c r="I453">
        <f>Sheet1!I455</f>
        <v>275</v>
      </c>
      <c r="J453" t="str">
        <f>Sheet1!L455</f>
        <v>Walton Dr</v>
      </c>
      <c r="K453">
        <f>Sheet1!M455</f>
        <v>243</v>
      </c>
      <c r="L453">
        <f>IF(NOT(ISBLANK(Sheet1!P455)),Sheet1!P455,"")</f>
        <v>518</v>
      </c>
      <c r="M453" t="str">
        <f>IF(NOT(ISBLANK(Sheet1!Q455)),Sheet1!Q455,"")</f>
        <v/>
      </c>
      <c r="N453" s="13">
        <f>IF(NOT(ISBLANK(Sheet1!S455)),Sheet1!S455,"")</f>
        <v>30</v>
      </c>
      <c r="O453" t="str">
        <f>IF(NOT(ISBLANK(Sheet1!T455)),Sheet1!T455,"")</f>
        <v/>
      </c>
      <c r="P453" s="13">
        <f>IF(NOT(ISBLANK(Sheet1!V455)),Sheet1!V455,"")</f>
        <v>30</v>
      </c>
      <c r="Q453" t="str">
        <f>IF(NOT(ISBLANK(Sheet1!W455)),Sheet1!W455,"")</f>
        <v/>
      </c>
      <c r="R453" t="str">
        <f>IF(NOT(ISBLANK(Sheet1!J455)),TEXT(Sheet1!J455,"hh:mm"),"")</f>
        <v>11:00</v>
      </c>
      <c r="S453" t="str">
        <f>IF(NOT(ISBLANK(Sheet1!K455)),TEXT(Sheet1!K455,"hh:mm"),"")</f>
        <v>05:15</v>
      </c>
      <c r="T453" t="str">
        <f>IF(NOT(ISBLANK(Sheet1!N455)),TEXT(Sheet1!N455,"hh:mm"),"")</f>
        <v>07:45</v>
      </c>
      <c r="U453" t="str">
        <f>IF(NOT(ISBLANK(Sheet1!O455)),TEXT(Sheet1!O455,"hh:mm"),"")</f>
        <v>04:15</v>
      </c>
      <c r="V453">
        <f>IF(NOT(ISBLANK(Sheet1!X455)),Sheet1!X455,"")</f>
        <v>3617</v>
      </c>
      <c r="W453">
        <f>IF(NOT(ISBLANK(Sheet1!Y455)),Sheet1!Y455,"")</f>
        <v>0</v>
      </c>
      <c r="X453">
        <f>IF(NOT(ISBLANK(Sheet1!Z455)),Sheet1!Z455,"")</f>
        <v>0</v>
      </c>
      <c r="Y453">
        <f>IF(NOT(ISBLANK(Sheet1!AA455)),Sheet1!AA455,"")</f>
        <v>2547</v>
      </c>
      <c r="Z453">
        <f>IF(NOT(ISBLANK(Sheet1!AB455)),Sheet1!AB455,"")</f>
        <v>70.400000000000006</v>
      </c>
      <c r="AA453">
        <f>IF(NOT(ISBLANK(Sheet1!AC455)),Sheet1!AC455,"")</f>
        <v>822</v>
      </c>
      <c r="AB453">
        <f>IF(NOT(ISBLANK(Sheet1!AD455)),Sheet1!AD455,"")</f>
        <v>22.7</v>
      </c>
      <c r="AC453">
        <f>IF(NOT(ISBLANK(Sheet1!AE455)),Sheet1!AE455,"")</f>
        <v>4</v>
      </c>
      <c r="AD453">
        <f>IF(NOT(ISBLANK(Sheet1!AF455)),Sheet1!AF455,"")</f>
        <v>0.1</v>
      </c>
      <c r="AE453">
        <f>IF(NOT(ISBLANK(Sheet1!AG455)),Sheet1!AG455,"")</f>
        <v>226</v>
      </c>
      <c r="AF453">
        <f>IF(NOT(ISBLANK(Sheet1!AH455)),Sheet1!AH455,"")</f>
        <v>6.2</v>
      </c>
      <c r="AG453">
        <f>IF(NOT(ISBLANK(Sheet1!AI455)),Sheet1!AI455,"")</f>
        <v>5</v>
      </c>
      <c r="AH453">
        <f>IF(NOT(ISBLANK(Sheet1!AJ455)),Sheet1!AJ455,"")</f>
        <v>0.1</v>
      </c>
      <c r="AI453">
        <f>IF(NOT(ISBLANK(Sheet1!AK455)),Sheet1!AK455,"")</f>
        <v>0</v>
      </c>
      <c r="AJ453">
        <f>IF(NOT(ISBLANK(Sheet1!AL455)),Sheet1!AL455,"")</f>
        <v>0</v>
      </c>
      <c r="AK453">
        <f>IF(NOT(ISBLANK(Sheet1!AM455)),Sheet1!AM455,"")</f>
        <v>13</v>
      </c>
      <c r="AL453">
        <f>IF(NOT(ISBLANK(Sheet1!AN455)),Sheet1!AN455,"")</f>
        <v>0.4</v>
      </c>
      <c r="AM453">
        <f>IF(NOT(ISBLANK(Sheet1!AO455)),Sheet1!AO455,"")</f>
        <v>0</v>
      </c>
      <c r="AN453">
        <f>IF(NOT(ISBLANK(Sheet1!AP455)),Sheet1!AP455,"")</f>
        <v>0</v>
      </c>
      <c r="AO453">
        <f>IF(NOT(ISBLANK(Sheet1!AQ455)),Sheet1!AQ455,"")</f>
        <v>0</v>
      </c>
      <c r="AP453">
        <f>IF(NOT(ISBLANK(Sheet1!AR455)),Sheet1!AR455,"")</f>
        <v>0</v>
      </c>
      <c r="AQ453">
        <f>IF(NOT(ISBLANK(Sheet1!AS455)),Sheet1!AS455,"")</f>
        <v>0</v>
      </c>
      <c r="AR453">
        <f>IF(NOT(ISBLANK(Sheet1!AT455)),Sheet1!AT455,"")</f>
        <v>0</v>
      </c>
      <c r="AS453">
        <f>IF(NOT(ISBLANK(Sheet1!AU455)),Sheet1!AU455,"")</f>
        <v>0</v>
      </c>
      <c r="AT453">
        <f>IF(NOT(ISBLANK(Sheet1!AV455)),Sheet1!AV455,"")</f>
        <v>0</v>
      </c>
      <c r="AU453">
        <f>IF(NOT(ISBLANK(Sheet1!AW455)),Sheet1!AW455,"")</f>
        <v>0</v>
      </c>
      <c r="AV453">
        <f>IF(NOT(ISBLANK(Sheet1!AX455)),Sheet1!AX455,"")</f>
        <v>0</v>
      </c>
      <c r="AW453" t="str">
        <f>IF(NOT(ISBLANK(Sheet1!AZ455)),TEXT(Sheet1!AZ455,"hh:mm"),"")</f>
        <v>11:00</v>
      </c>
      <c r="AX453" t="str">
        <f>IF(NOT(ISBLANK(Sheet1!BA455)),TEXT(Sheet1!BA455,"hh:mm"),"")</f>
        <v>05:15</v>
      </c>
      <c r="AY453" t="str">
        <f>IF(NOT(ISBLANK(Sheet1!BB455)),Sheet1!BB455,"")</f>
        <v/>
      </c>
      <c r="AZ453" t="str">
        <f>IF(NOT(ISBLANK(Sheet1!BC455)),Sheet1!BC455,"")</f>
        <v/>
      </c>
      <c r="BA453" t="str">
        <f>IF(NOT(ISBLANK(Sheet1!BD455)),Sheet1!BD455,"")</f>
        <v/>
      </c>
      <c r="BB453" t="str">
        <f>IF(NOT(ISBLANK(Sheet1!BE455)),Sheet1!BE455,"")</f>
        <v/>
      </c>
      <c r="BC453" t="str">
        <f>IF(NOT(ISBLANK(Sheet1!BF455)),Sheet1!BF455,"")</f>
        <v/>
      </c>
      <c r="BD453" t="str">
        <f>IF(NOT(ISBLANK(Sheet1!BG455)),Sheet1!BG455,"")</f>
        <v/>
      </c>
      <c r="BE453" t="str">
        <f>IF(NOT(ISBLANK(Sheet1!BI455)),TEXT(Sheet1!BI455,"hh:mm"),"")</f>
        <v>07:45</v>
      </c>
      <c r="BF453" t="str">
        <f>IF(NOT(ISBLANK(Sheet1!BJ455)),TEXT(Sheet1!BJ455,"hh:mm"),"")</f>
        <v>04:15</v>
      </c>
      <c r="BG453" t="str">
        <f>IF(NOT(ISBLANK(Sheet1!BK455)),Sheet1!BK455,"")</f>
        <v/>
      </c>
      <c r="BH453" t="str">
        <f>IF(NOT(ISBLANK(Sheet1!BL455)),Sheet1!BL455,"")</f>
        <v/>
      </c>
      <c r="BI453" t="str">
        <f>IF(NOT(ISBLANK(Sheet1!BM455)),Sheet1!BM455,"")</f>
        <v/>
      </c>
      <c r="BJ453" t="str">
        <f>IF(NOT(ISBLANK(Sheet1!BN455)),Sheet1!BN455,"")</f>
        <v/>
      </c>
      <c r="BK453" t="str">
        <f>IF(NOT(ISBLANK(Sheet1!BO455)),Sheet1!BO455,"")</f>
        <v/>
      </c>
      <c r="BL453" t="str">
        <f>IF(NOT(ISBLANK(Sheet1!BP455)),Sheet1!BP455,"")</f>
        <v/>
      </c>
      <c r="BM453">
        <f t="shared" si="7"/>
        <v>518</v>
      </c>
    </row>
    <row r="454" spans="1:65">
      <c r="A454">
        <f>Sheet1!A456</f>
        <v>453</v>
      </c>
      <c r="B454" t="str">
        <f>Sheet1!B456</f>
        <v>PW::PW0689::0100</v>
      </c>
      <c r="C454">
        <f>Sheet1!C456</f>
        <v>38.298499999999997</v>
      </c>
      <c r="D454">
        <f>Sheet1!D456</f>
        <v>-104.734028</v>
      </c>
      <c r="E454" t="str">
        <f>Sheet1!E456</f>
        <v xml:space="preserve">Rolling Hills Dr (3t) </v>
      </c>
      <c r="F454" s="8">
        <f>Sheet1!F456</f>
        <v>45267</v>
      </c>
      <c r="G454" s="8">
        <f>Sheet1!G456</f>
        <v>45273</v>
      </c>
      <c r="H454" t="str">
        <f>Sheet1!H456</f>
        <v>S Dante Dr</v>
      </c>
      <c r="I454">
        <f>Sheet1!I456</f>
        <v>56</v>
      </c>
      <c r="J454" t="str">
        <f>Sheet1!L456</f>
        <v>S Dante Dr</v>
      </c>
      <c r="K454">
        <f>Sheet1!M456</f>
        <v>54</v>
      </c>
      <c r="L454" t="str">
        <f>IF(NOT(ISBLANK(Sheet1!P456)),Sheet1!P456,"")</f>
        <v/>
      </c>
      <c r="M454">
        <f>IF(NOT(ISBLANK(Sheet1!Q456)),Sheet1!Q456,"")</f>
        <v>110</v>
      </c>
      <c r="N454" s="13">
        <f>IF(NOT(ISBLANK(Sheet1!S456)),Sheet1!S456,"")</f>
        <v>30</v>
      </c>
      <c r="O454" t="str">
        <f>IF(NOT(ISBLANK(Sheet1!T456)),Sheet1!T456,"")</f>
        <v/>
      </c>
      <c r="P454" s="13">
        <f>IF(NOT(ISBLANK(Sheet1!V456)),Sheet1!V456,"")</f>
        <v>30</v>
      </c>
      <c r="Q454" t="str">
        <f>IF(NOT(ISBLANK(Sheet1!W456)),Sheet1!W456,"")</f>
        <v/>
      </c>
      <c r="R454" t="str">
        <f>IF(NOT(ISBLANK(Sheet1!J456)),TEXT(Sheet1!J456,"hh:mm"),"")</f>
        <v>10:45</v>
      </c>
      <c r="S454" t="str">
        <f>IF(NOT(ISBLANK(Sheet1!K456)),TEXT(Sheet1!K456,"hh:mm"),"")</f>
        <v>03:00</v>
      </c>
      <c r="T454" t="str">
        <f>IF(NOT(ISBLANK(Sheet1!N456)),TEXT(Sheet1!N456,"hh:mm"),"")</f>
        <v>07:00</v>
      </c>
      <c r="U454" t="str">
        <f>IF(NOT(ISBLANK(Sheet1!O456)),TEXT(Sheet1!O456,"hh:mm"),"")</f>
        <v>03:00</v>
      </c>
      <c r="V454">
        <f>IF(NOT(ISBLANK(Sheet1!X456)),Sheet1!X456,"")</f>
        <v>657</v>
      </c>
      <c r="W454">
        <f>IF(NOT(ISBLANK(Sheet1!Y456)),Sheet1!Y456,"")</f>
        <v>0</v>
      </c>
      <c r="X454">
        <f>IF(NOT(ISBLANK(Sheet1!Z456)),Sheet1!Z456,"")</f>
        <v>0</v>
      </c>
      <c r="Y454">
        <f>IF(NOT(ISBLANK(Sheet1!AA456)),Sheet1!AA456,"")</f>
        <v>462</v>
      </c>
      <c r="Z454">
        <f>IF(NOT(ISBLANK(Sheet1!AB456)),Sheet1!AB456,"")</f>
        <v>70.3</v>
      </c>
      <c r="AA454">
        <f>IF(NOT(ISBLANK(Sheet1!AC456)),Sheet1!AC456,"")</f>
        <v>135</v>
      </c>
      <c r="AB454">
        <f>IF(NOT(ISBLANK(Sheet1!AD456)),Sheet1!AD456,"")</f>
        <v>20.5</v>
      </c>
      <c r="AC454">
        <f>IF(NOT(ISBLANK(Sheet1!AE456)),Sheet1!AE456,"")</f>
        <v>3</v>
      </c>
      <c r="AD454">
        <f>IF(NOT(ISBLANK(Sheet1!AF456)),Sheet1!AF456,"")</f>
        <v>0.5</v>
      </c>
      <c r="AE454">
        <f>IF(NOT(ISBLANK(Sheet1!AG456)),Sheet1!AG456,"")</f>
        <v>55</v>
      </c>
      <c r="AF454">
        <f>IF(NOT(ISBLANK(Sheet1!AH456)),Sheet1!AH456,"")</f>
        <v>8.4</v>
      </c>
      <c r="AG454">
        <f>IF(NOT(ISBLANK(Sheet1!AI456)),Sheet1!AI456,"")</f>
        <v>1</v>
      </c>
      <c r="AH454">
        <f>IF(NOT(ISBLANK(Sheet1!AJ456)),Sheet1!AJ456,"")</f>
        <v>0.2</v>
      </c>
      <c r="AI454">
        <f>IF(NOT(ISBLANK(Sheet1!AK456)),Sheet1!AK456,"")</f>
        <v>0</v>
      </c>
      <c r="AJ454">
        <f>IF(NOT(ISBLANK(Sheet1!AL456)),Sheet1!AL456,"")</f>
        <v>0</v>
      </c>
      <c r="AK454">
        <f>IF(NOT(ISBLANK(Sheet1!AM456)),Sheet1!AM456,"")</f>
        <v>1</v>
      </c>
      <c r="AL454">
        <f>IF(NOT(ISBLANK(Sheet1!AN456)),Sheet1!AN456,"")</f>
        <v>0.2</v>
      </c>
      <c r="AM454">
        <f>IF(NOT(ISBLANK(Sheet1!AO456)),Sheet1!AO456,"")</f>
        <v>0</v>
      </c>
      <c r="AN454">
        <f>IF(NOT(ISBLANK(Sheet1!AP456)),Sheet1!AP456,"")</f>
        <v>0</v>
      </c>
      <c r="AO454">
        <f>IF(NOT(ISBLANK(Sheet1!AQ456)),Sheet1!AQ456,"")</f>
        <v>0</v>
      </c>
      <c r="AP454">
        <f>IF(NOT(ISBLANK(Sheet1!AR456)),Sheet1!AR456,"")</f>
        <v>0</v>
      </c>
      <c r="AQ454">
        <f>IF(NOT(ISBLANK(Sheet1!AS456)),Sheet1!AS456,"")</f>
        <v>0</v>
      </c>
      <c r="AR454">
        <f>IF(NOT(ISBLANK(Sheet1!AT456)),Sheet1!AT456,"")</f>
        <v>0</v>
      </c>
      <c r="AS454">
        <f>IF(NOT(ISBLANK(Sheet1!AU456)),Sheet1!AU456,"")</f>
        <v>0</v>
      </c>
      <c r="AT454">
        <f>IF(NOT(ISBLANK(Sheet1!AV456)),Sheet1!AV456,"")</f>
        <v>0</v>
      </c>
      <c r="AU454">
        <f>IF(NOT(ISBLANK(Sheet1!AW456)),Sheet1!AW456,"")</f>
        <v>0</v>
      </c>
      <c r="AV454">
        <f>IF(NOT(ISBLANK(Sheet1!AX456)),Sheet1!AX456,"")</f>
        <v>0</v>
      </c>
      <c r="AW454" t="str">
        <f>IF(NOT(ISBLANK(Sheet1!AZ456)),TEXT(Sheet1!AZ456,"hh:mm"),"")</f>
        <v>10:45</v>
      </c>
      <c r="AX454" t="str">
        <f>IF(NOT(ISBLANK(Sheet1!BA456)),TEXT(Sheet1!BA456,"hh:mm"),"")</f>
        <v>03:00</v>
      </c>
      <c r="AY454" t="str">
        <f>IF(NOT(ISBLANK(Sheet1!BB456)),Sheet1!BB456,"")</f>
        <v/>
      </c>
      <c r="AZ454" t="str">
        <f>IF(NOT(ISBLANK(Sheet1!BC456)),Sheet1!BC456,"")</f>
        <v/>
      </c>
      <c r="BA454" t="str">
        <f>IF(NOT(ISBLANK(Sheet1!BD456)),Sheet1!BD456,"")</f>
        <v/>
      </c>
      <c r="BB454" t="str">
        <f>IF(NOT(ISBLANK(Sheet1!BE456)),Sheet1!BE456,"")</f>
        <v/>
      </c>
      <c r="BC454" t="str">
        <f>IF(NOT(ISBLANK(Sheet1!BF456)),Sheet1!BF456,"")</f>
        <v/>
      </c>
      <c r="BD454" t="str">
        <f>IF(NOT(ISBLANK(Sheet1!BG456)),Sheet1!BG456,"")</f>
        <v/>
      </c>
      <c r="BE454" t="str">
        <f>IF(NOT(ISBLANK(Sheet1!BI456)),TEXT(Sheet1!BI456,"hh:mm"),"")</f>
        <v>07:00</v>
      </c>
      <c r="BF454" t="str">
        <f>IF(NOT(ISBLANK(Sheet1!BJ456)),TEXT(Sheet1!BJ456,"hh:mm"),"")</f>
        <v>03:00</v>
      </c>
      <c r="BG454" t="str">
        <f>IF(NOT(ISBLANK(Sheet1!BK456)),Sheet1!BK456,"")</f>
        <v/>
      </c>
      <c r="BH454" t="str">
        <f>IF(NOT(ISBLANK(Sheet1!BL456)),Sheet1!BL456,"")</f>
        <v/>
      </c>
      <c r="BI454" t="str">
        <f>IF(NOT(ISBLANK(Sheet1!BM456)),Sheet1!BM456,"")</f>
        <v/>
      </c>
      <c r="BJ454" t="str">
        <f>IF(NOT(ISBLANK(Sheet1!BN456)),Sheet1!BN456,"")</f>
        <v/>
      </c>
      <c r="BK454" t="str">
        <f>IF(NOT(ISBLANK(Sheet1!BO456)),Sheet1!BO456,"")</f>
        <v/>
      </c>
      <c r="BL454" t="str">
        <f>IF(NOT(ISBLANK(Sheet1!BP456)),Sheet1!BP456,"")</f>
        <v/>
      </c>
      <c r="BM454">
        <f t="shared" si="7"/>
        <v>110</v>
      </c>
    </row>
    <row r="455" spans="1:65">
      <c r="A455">
        <f>Sheet1!A457</f>
        <v>454</v>
      </c>
      <c r="B455" t="str">
        <f>Sheet1!B457</f>
        <v>PW::PW0253::0100</v>
      </c>
      <c r="C455">
        <f>Sheet1!C457</f>
        <v>38.307777999999999</v>
      </c>
      <c r="D455">
        <f>Sheet1!D457</f>
        <v>-104.729361</v>
      </c>
      <c r="E455" t="str">
        <f>Sheet1!E457</f>
        <v>Don Dr (7t)</v>
      </c>
      <c r="F455" s="8">
        <f>Sheet1!F457</f>
        <v>45267</v>
      </c>
      <c r="G455" s="8">
        <f>Sheet1!G457</f>
        <v>45273</v>
      </c>
      <c r="H455" t="str">
        <f>Sheet1!H457</f>
        <v>S David Dr</v>
      </c>
      <c r="I455">
        <f>Sheet1!I457</f>
        <v>26</v>
      </c>
      <c r="J455" t="str">
        <f>Sheet1!L457</f>
        <v>S David Dr</v>
      </c>
      <c r="K455">
        <f>Sheet1!M457</f>
        <v>34</v>
      </c>
      <c r="L455">
        <f>IF(NOT(ISBLANK(Sheet1!P457)),Sheet1!P457,"")</f>
        <v>60</v>
      </c>
      <c r="M455" t="str">
        <f>IF(NOT(ISBLANK(Sheet1!Q457)),Sheet1!Q457,"")</f>
        <v/>
      </c>
      <c r="N455" s="13">
        <f>IF(NOT(ISBLANK(Sheet1!S457)),Sheet1!S457,"")</f>
        <v>30</v>
      </c>
      <c r="O455" t="str">
        <f>IF(NOT(ISBLANK(Sheet1!T457)),Sheet1!T457,"")</f>
        <v/>
      </c>
      <c r="P455" s="13">
        <f>IF(NOT(ISBLANK(Sheet1!V457)),Sheet1!V457,"")</f>
        <v>30</v>
      </c>
      <c r="Q455" t="str">
        <f>IF(NOT(ISBLANK(Sheet1!W457)),Sheet1!W457,"")</f>
        <v/>
      </c>
      <c r="R455" t="str">
        <f>IF(NOT(ISBLANK(Sheet1!J457)),TEXT(Sheet1!J457,"hh:mm"),"")</f>
        <v>10:45</v>
      </c>
      <c r="S455" t="str">
        <f>IF(NOT(ISBLANK(Sheet1!K457)),TEXT(Sheet1!K457,"hh:mm"),"")</f>
        <v>05:00</v>
      </c>
      <c r="T455" t="str">
        <f>IF(NOT(ISBLANK(Sheet1!N457)),TEXT(Sheet1!N457,"hh:mm"),"")</f>
        <v>08:30</v>
      </c>
      <c r="U455" t="str">
        <f>IF(NOT(ISBLANK(Sheet1!O457)),TEXT(Sheet1!O457,"hh:mm"),"")</f>
        <v>04:15</v>
      </c>
      <c r="V455">
        <f>IF(NOT(ISBLANK(Sheet1!X457)),Sheet1!X457,"")</f>
        <v>354</v>
      </c>
      <c r="W455">
        <f>IF(NOT(ISBLANK(Sheet1!Y457)),Sheet1!Y457,"")</f>
        <v>0</v>
      </c>
      <c r="X455">
        <f>IF(NOT(ISBLANK(Sheet1!Z457)),Sheet1!Z457,"")</f>
        <v>0</v>
      </c>
      <c r="Y455">
        <f>IF(NOT(ISBLANK(Sheet1!AA457)),Sheet1!AA457,"")</f>
        <v>288</v>
      </c>
      <c r="Z455">
        <f>IF(NOT(ISBLANK(Sheet1!AB457)),Sheet1!AB457,"")</f>
        <v>81.400000000000006</v>
      </c>
      <c r="AA455">
        <f>IF(NOT(ISBLANK(Sheet1!AC457)),Sheet1!AC457,"")</f>
        <v>38</v>
      </c>
      <c r="AB455">
        <f>IF(NOT(ISBLANK(Sheet1!AD457)),Sheet1!AD457,"")</f>
        <v>10.7</v>
      </c>
      <c r="AC455">
        <f>IF(NOT(ISBLANK(Sheet1!AE457)),Sheet1!AE457,"")</f>
        <v>0</v>
      </c>
      <c r="AD455">
        <f>IF(NOT(ISBLANK(Sheet1!AF457)),Sheet1!AF457,"")</f>
        <v>0</v>
      </c>
      <c r="AE455">
        <f>IF(NOT(ISBLANK(Sheet1!AG457)),Sheet1!AG457,"")</f>
        <v>21</v>
      </c>
      <c r="AF455">
        <f>IF(NOT(ISBLANK(Sheet1!AH457)),Sheet1!AH457,"")</f>
        <v>5.9</v>
      </c>
      <c r="AG455">
        <f>IF(NOT(ISBLANK(Sheet1!AI457)),Sheet1!AI457,"")</f>
        <v>4</v>
      </c>
      <c r="AH455">
        <f>IF(NOT(ISBLANK(Sheet1!AJ457)),Sheet1!AJ457,"")</f>
        <v>1.1000000000000001</v>
      </c>
      <c r="AI455">
        <f>IF(NOT(ISBLANK(Sheet1!AK457)),Sheet1!AK457,"")</f>
        <v>0</v>
      </c>
      <c r="AJ455">
        <f>IF(NOT(ISBLANK(Sheet1!AL457)),Sheet1!AL457,"")</f>
        <v>0</v>
      </c>
      <c r="AK455">
        <f>IF(NOT(ISBLANK(Sheet1!AM457)),Sheet1!AM457,"")</f>
        <v>3</v>
      </c>
      <c r="AL455">
        <f>IF(NOT(ISBLANK(Sheet1!AN457)),Sheet1!AN457,"")</f>
        <v>0.8</v>
      </c>
      <c r="AM455">
        <f>IF(NOT(ISBLANK(Sheet1!AO457)),Sheet1!AO457,"")</f>
        <v>0</v>
      </c>
      <c r="AN455">
        <f>IF(NOT(ISBLANK(Sheet1!AP457)),Sheet1!AP457,"")</f>
        <v>0</v>
      </c>
      <c r="AO455">
        <f>IF(NOT(ISBLANK(Sheet1!AQ457)),Sheet1!AQ457,"")</f>
        <v>0</v>
      </c>
      <c r="AP455">
        <f>IF(NOT(ISBLANK(Sheet1!AR457)),Sheet1!AR457,"")</f>
        <v>0</v>
      </c>
      <c r="AQ455">
        <f>IF(NOT(ISBLANK(Sheet1!AS457)),Sheet1!AS457,"")</f>
        <v>0</v>
      </c>
      <c r="AR455">
        <f>IF(NOT(ISBLANK(Sheet1!AT457)),Sheet1!AT457,"")</f>
        <v>0</v>
      </c>
      <c r="AS455">
        <f>IF(NOT(ISBLANK(Sheet1!AU457)),Sheet1!AU457,"")</f>
        <v>0</v>
      </c>
      <c r="AT455">
        <f>IF(NOT(ISBLANK(Sheet1!AV457)),Sheet1!AV457,"")</f>
        <v>0</v>
      </c>
      <c r="AU455">
        <f>IF(NOT(ISBLANK(Sheet1!AW457)),Sheet1!AW457,"")</f>
        <v>0</v>
      </c>
      <c r="AV455">
        <f>IF(NOT(ISBLANK(Sheet1!AX457)),Sheet1!AX457,"")</f>
        <v>0</v>
      </c>
      <c r="AW455" t="str">
        <f>IF(NOT(ISBLANK(Sheet1!AZ457)),TEXT(Sheet1!AZ457,"hh:mm"),"")</f>
        <v>10:45</v>
      </c>
      <c r="AX455" t="str">
        <f>IF(NOT(ISBLANK(Sheet1!BA457)),TEXT(Sheet1!BA457,"hh:mm"),"")</f>
        <v>05:00</v>
      </c>
      <c r="AY455" t="str">
        <f>IF(NOT(ISBLANK(Sheet1!BB457)),Sheet1!BB457,"")</f>
        <v/>
      </c>
      <c r="AZ455" t="str">
        <f>IF(NOT(ISBLANK(Sheet1!BC457)),Sheet1!BC457,"")</f>
        <v/>
      </c>
      <c r="BA455" t="str">
        <f>IF(NOT(ISBLANK(Sheet1!BD457)),Sheet1!BD457,"")</f>
        <v/>
      </c>
      <c r="BB455" t="str">
        <f>IF(NOT(ISBLANK(Sheet1!BE457)),Sheet1!BE457,"")</f>
        <v/>
      </c>
      <c r="BC455" t="str">
        <f>IF(NOT(ISBLANK(Sheet1!BF457)),Sheet1!BF457,"")</f>
        <v/>
      </c>
      <c r="BD455" t="str">
        <f>IF(NOT(ISBLANK(Sheet1!BG457)),Sheet1!BG457,"")</f>
        <v/>
      </c>
      <c r="BE455" t="str">
        <f>IF(NOT(ISBLANK(Sheet1!BI457)),TEXT(Sheet1!BI457,"hh:mm"),"")</f>
        <v>08:30</v>
      </c>
      <c r="BF455" t="str">
        <f>IF(NOT(ISBLANK(Sheet1!BJ457)),TEXT(Sheet1!BJ457,"hh:mm"),"")</f>
        <v>04:15</v>
      </c>
      <c r="BG455" t="str">
        <f>IF(NOT(ISBLANK(Sheet1!BK457)),Sheet1!BK457,"")</f>
        <v/>
      </c>
      <c r="BH455" t="str">
        <f>IF(NOT(ISBLANK(Sheet1!BL457)),Sheet1!BL457,"")</f>
        <v/>
      </c>
      <c r="BI455" t="str">
        <f>IF(NOT(ISBLANK(Sheet1!BM457)),Sheet1!BM457,"")</f>
        <v/>
      </c>
      <c r="BJ455" t="str">
        <f>IF(NOT(ISBLANK(Sheet1!BN457)),Sheet1!BN457,"")</f>
        <v/>
      </c>
      <c r="BK455" t="str">
        <f>IF(NOT(ISBLANK(Sheet1!BO457)),Sheet1!BO457,"")</f>
        <v/>
      </c>
      <c r="BL455" t="str">
        <f>IF(NOT(ISBLANK(Sheet1!BP457)),Sheet1!BP457,"")</f>
        <v/>
      </c>
      <c r="BM455">
        <f t="shared" si="7"/>
        <v>60</v>
      </c>
    </row>
    <row r="456" spans="1:65">
      <c r="A456">
        <f>Sheet1!A458</f>
        <v>455</v>
      </c>
      <c r="B456" t="str">
        <f>Sheet1!B458</f>
        <v>PW::PW0689::0100</v>
      </c>
      <c r="C456">
        <f>Sheet1!C458</f>
        <v>38.297972000000001</v>
      </c>
      <c r="D456">
        <f>Sheet1!D458</f>
        <v>-104.725306</v>
      </c>
      <c r="E456" t="str">
        <f>Sheet1!E458</f>
        <v>Rolling Hills Dr (6t)</v>
      </c>
      <c r="F456" s="8">
        <f>Sheet1!F458</f>
        <v>45267</v>
      </c>
      <c r="G456" s="8">
        <f>Sheet1!G458</f>
        <v>45273</v>
      </c>
      <c r="H456" t="str">
        <f>Sheet1!H458</f>
        <v>Saddlerock</v>
      </c>
      <c r="I456">
        <f>Sheet1!I458</f>
        <v>180</v>
      </c>
      <c r="J456" t="str">
        <f>Sheet1!L458</f>
        <v>Saddlerock</v>
      </c>
      <c r="K456">
        <f>Sheet1!M458</f>
        <v>0</v>
      </c>
      <c r="L456">
        <f>IF(NOT(ISBLANK(Sheet1!P458)),Sheet1!P458,"")</f>
        <v>180</v>
      </c>
      <c r="M456" t="str">
        <f>IF(NOT(ISBLANK(Sheet1!Q458)),Sheet1!Q458,"")</f>
        <v/>
      </c>
      <c r="N456" s="13">
        <f>IF(NOT(ISBLANK(Sheet1!S458)),Sheet1!S458,"")</f>
        <v>30</v>
      </c>
      <c r="O456" t="str">
        <f>IF(NOT(ISBLANK(Sheet1!T458)),Sheet1!T458,"")</f>
        <v/>
      </c>
      <c r="P456" s="13">
        <f>IF(NOT(ISBLANK(Sheet1!V458)),Sheet1!V458,"")</f>
        <v>30</v>
      </c>
      <c r="Q456" t="str">
        <f>IF(NOT(ISBLANK(Sheet1!W458)),Sheet1!W458,"")</f>
        <v/>
      </c>
      <c r="R456" t="str">
        <f>IF(NOT(ISBLANK(Sheet1!J458)),TEXT(Sheet1!J458,"hh:mm"),"")</f>
        <v>07:15</v>
      </c>
      <c r="S456" t="str">
        <f>IF(NOT(ISBLANK(Sheet1!K458)),TEXT(Sheet1!K458,"hh:mm"),"")</f>
        <v>03:15</v>
      </c>
      <c r="T456" t="str">
        <f>IF(NOT(ISBLANK(Sheet1!N458)),TEXT(Sheet1!N458,"hh:mm"),"")</f>
        <v/>
      </c>
      <c r="U456" t="str">
        <f>IF(NOT(ISBLANK(Sheet1!O458)),TEXT(Sheet1!O458,"hh:mm"),"")</f>
        <v/>
      </c>
      <c r="V456" t="str">
        <f>IF(NOT(ISBLANK(Sheet1!X458)),Sheet1!X458,"")</f>
        <v/>
      </c>
      <c r="W456" t="str">
        <f>IF(NOT(ISBLANK(Sheet1!Y458)),Sheet1!Y458,"")</f>
        <v/>
      </c>
      <c r="X456" t="str">
        <f>IF(NOT(ISBLANK(Sheet1!Z458)),Sheet1!Z458,"")</f>
        <v/>
      </c>
      <c r="Y456" t="str">
        <f>IF(NOT(ISBLANK(Sheet1!AA458)),Sheet1!AA458,"")</f>
        <v/>
      </c>
      <c r="Z456" t="str">
        <f>IF(NOT(ISBLANK(Sheet1!AB458)),Sheet1!AB458,"")</f>
        <v/>
      </c>
      <c r="AA456" t="str">
        <f>IF(NOT(ISBLANK(Sheet1!AC458)),Sheet1!AC458,"")</f>
        <v/>
      </c>
      <c r="AB456" t="str">
        <f>IF(NOT(ISBLANK(Sheet1!AD458)),Sheet1!AD458,"")</f>
        <v/>
      </c>
      <c r="AC456" t="str">
        <f>IF(NOT(ISBLANK(Sheet1!AE458)),Sheet1!AE458,"")</f>
        <v/>
      </c>
      <c r="AD456" t="str">
        <f>IF(NOT(ISBLANK(Sheet1!AF458)),Sheet1!AF458,"")</f>
        <v/>
      </c>
      <c r="AE456" t="str">
        <f>IF(NOT(ISBLANK(Sheet1!AG458)),Sheet1!AG458,"")</f>
        <v/>
      </c>
      <c r="AF456" t="str">
        <f>IF(NOT(ISBLANK(Sheet1!AH458)),Sheet1!AH458,"")</f>
        <v/>
      </c>
      <c r="AG456" t="str">
        <f>IF(NOT(ISBLANK(Sheet1!AI458)),Sheet1!AI458,"")</f>
        <v/>
      </c>
      <c r="AH456" t="str">
        <f>IF(NOT(ISBLANK(Sheet1!AJ458)),Sheet1!AJ458,"")</f>
        <v/>
      </c>
      <c r="AI456" t="str">
        <f>IF(NOT(ISBLANK(Sheet1!AK458)),Sheet1!AK458,"")</f>
        <v/>
      </c>
      <c r="AJ456" t="str">
        <f>IF(NOT(ISBLANK(Sheet1!AL458)),Sheet1!AL458,"")</f>
        <v/>
      </c>
      <c r="AK456" t="str">
        <f>IF(NOT(ISBLANK(Sheet1!AM458)),Sheet1!AM458,"")</f>
        <v/>
      </c>
      <c r="AL456" t="str">
        <f>IF(NOT(ISBLANK(Sheet1!AN458)),Sheet1!AN458,"")</f>
        <v/>
      </c>
      <c r="AM456" t="str">
        <f>IF(NOT(ISBLANK(Sheet1!AO458)),Sheet1!AO458,"")</f>
        <v/>
      </c>
      <c r="AN456" t="str">
        <f>IF(NOT(ISBLANK(Sheet1!AP458)),Sheet1!AP458,"")</f>
        <v/>
      </c>
      <c r="AO456" t="str">
        <f>IF(NOT(ISBLANK(Sheet1!AQ458)),Sheet1!AQ458,"")</f>
        <v/>
      </c>
      <c r="AP456" t="str">
        <f>IF(NOT(ISBLANK(Sheet1!AR458)),Sheet1!AR458,"")</f>
        <v/>
      </c>
      <c r="AQ456" t="str">
        <f>IF(NOT(ISBLANK(Sheet1!AS458)),Sheet1!AS458,"")</f>
        <v/>
      </c>
      <c r="AR456" t="str">
        <f>IF(NOT(ISBLANK(Sheet1!AT458)),Sheet1!AT458,"")</f>
        <v/>
      </c>
      <c r="AS456" t="str">
        <f>IF(NOT(ISBLANK(Sheet1!AU458)),Sheet1!AU458,"")</f>
        <v/>
      </c>
      <c r="AT456" t="str">
        <f>IF(NOT(ISBLANK(Sheet1!AV458)),Sheet1!AV458,"")</f>
        <v/>
      </c>
      <c r="AU456" t="str">
        <f>IF(NOT(ISBLANK(Sheet1!AW458)),Sheet1!AW458,"")</f>
        <v/>
      </c>
      <c r="AV456" t="str">
        <f>IF(NOT(ISBLANK(Sheet1!AX458)),Sheet1!AX458,"")</f>
        <v/>
      </c>
      <c r="AW456" t="str">
        <f>IF(NOT(ISBLANK(Sheet1!AZ458)),TEXT(Sheet1!AZ458,"hh:mm"),"")</f>
        <v>07:15</v>
      </c>
      <c r="AX456" t="str">
        <f>IF(NOT(ISBLANK(Sheet1!BA458)),TEXT(Sheet1!BA458,"hh:mm"),"")</f>
        <v>03:15</v>
      </c>
      <c r="AY456" t="str">
        <f>IF(NOT(ISBLANK(Sheet1!BB458)),Sheet1!BB458,"")</f>
        <v/>
      </c>
      <c r="AZ456" t="str">
        <f>IF(NOT(ISBLANK(Sheet1!BC458)),Sheet1!BC458,"")</f>
        <v/>
      </c>
      <c r="BA456" t="str">
        <f>IF(NOT(ISBLANK(Sheet1!BD458)),Sheet1!BD458,"")</f>
        <v/>
      </c>
      <c r="BB456" t="str">
        <f>IF(NOT(ISBLANK(Sheet1!BE458)),Sheet1!BE458,"")</f>
        <v/>
      </c>
      <c r="BC456" t="str">
        <f>IF(NOT(ISBLANK(Sheet1!BF458)),Sheet1!BF458,"")</f>
        <v/>
      </c>
      <c r="BD456" t="str">
        <f>IF(NOT(ISBLANK(Sheet1!BG458)),Sheet1!BG458,"")</f>
        <v/>
      </c>
      <c r="BE456" t="str">
        <f>IF(NOT(ISBLANK(Sheet1!BI458)),TEXT(Sheet1!BI458,"hh:mm"),"")</f>
        <v>00:00</v>
      </c>
      <c r="BF456" t="str">
        <f>IF(NOT(ISBLANK(Sheet1!BJ458)),TEXT(Sheet1!BJ458,"hh:mm"),"")</f>
        <v>00:00</v>
      </c>
      <c r="BG456" t="str">
        <f>IF(NOT(ISBLANK(Sheet1!BK458)),Sheet1!BK458,"")</f>
        <v/>
      </c>
      <c r="BH456" t="str">
        <f>IF(NOT(ISBLANK(Sheet1!BL458)),Sheet1!BL458,"")</f>
        <v/>
      </c>
      <c r="BI456" t="str">
        <f>IF(NOT(ISBLANK(Sheet1!BM458)),Sheet1!BM458,"")</f>
        <v/>
      </c>
      <c r="BJ456" t="str">
        <f>IF(NOT(ISBLANK(Sheet1!BN458)),Sheet1!BN458,"")</f>
        <v/>
      </c>
      <c r="BK456" t="str">
        <f>IF(NOT(ISBLANK(Sheet1!BO458)),Sheet1!BO458,"")</f>
        <v/>
      </c>
      <c r="BL456" t="str">
        <f>IF(NOT(ISBLANK(Sheet1!BP458)),Sheet1!BP458,"")</f>
        <v/>
      </c>
      <c r="BM456">
        <f t="shared" si="7"/>
        <v>180</v>
      </c>
    </row>
    <row r="457" spans="1:65">
      <c r="A457">
        <f>Sheet1!A459</f>
        <v>456</v>
      </c>
      <c r="B457" t="str">
        <f>Sheet1!B459</f>
        <v>PW::PW0418::0100</v>
      </c>
      <c r="C457">
        <f>Sheet1!C459</f>
        <v>38.302889</v>
      </c>
      <c r="D457">
        <f>Sheet1!D459</f>
        <v>-104.732139</v>
      </c>
      <c r="E457" t="str">
        <f>Sheet1!E459</f>
        <v>Homer DR (IP 43)</v>
      </c>
      <c r="F457" s="8">
        <f>Sheet1!F459</f>
        <v>45267</v>
      </c>
      <c r="G457" s="8">
        <f>Sheet1!G459</f>
        <v>45274</v>
      </c>
      <c r="H457" t="str">
        <f>Sheet1!H459</f>
        <v>S Tolstoi Dr</v>
      </c>
      <c r="I457">
        <f>Sheet1!I459</f>
        <v>37</v>
      </c>
      <c r="J457" t="str">
        <f>Sheet1!L459</f>
        <v>S Tolstoi Dr</v>
      </c>
      <c r="K457">
        <f>Sheet1!M459</f>
        <v>41</v>
      </c>
      <c r="L457" t="str">
        <f>IF(NOT(ISBLANK(Sheet1!P459)),Sheet1!P459,"")</f>
        <v/>
      </c>
      <c r="M457">
        <f>IF(NOT(ISBLANK(Sheet1!Q459)),Sheet1!Q459,"")</f>
        <v>78</v>
      </c>
      <c r="N457" s="13">
        <f>IF(NOT(ISBLANK(Sheet1!S459)),Sheet1!S459,"")</f>
        <v>30</v>
      </c>
      <c r="O457" t="str">
        <f>IF(NOT(ISBLANK(Sheet1!T459)),Sheet1!T459,"")</f>
        <v/>
      </c>
      <c r="P457" s="13">
        <f>IF(NOT(ISBLANK(Sheet1!V459)),Sheet1!V459,"")</f>
        <v>30</v>
      </c>
      <c r="Q457" t="str">
        <f>IF(NOT(ISBLANK(Sheet1!W459)),Sheet1!W459,"")</f>
        <v/>
      </c>
      <c r="R457" t="str">
        <f>IF(NOT(ISBLANK(Sheet1!J459)),TEXT(Sheet1!J459,"hh:mm"),"")</f>
        <v>07:00</v>
      </c>
      <c r="S457" t="str">
        <f>IF(NOT(ISBLANK(Sheet1!K459)),TEXT(Sheet1!K459,"hh:mm"),"")</f>
        <v>03:00</v>
      </c>
      <c r="T457" t="str">
        <f>IF(NOT(ISBLANK(Sheet1!N459)),TEXT(Sheet1!N459,"hh:mm"),"")</f>
        <v>07:00</v>
      </c>
      <c r="U457" t="str">
        <f>IF(NOT(ISBLANK(Sheet1!O459)),TEXT(Sheet1!O459,"hh:mm"),"")</f>
        <v>03:00</v>
      </c>
      <c r="V457" t="str">
        <f>IF(NOT(ISBLANK(Sheet1!X459)),Sheet1!X459,"")</f>
        <v/>
      </c>
      <c r="W457" t="str">
        <f>IF(NOT(ISBLANK(Sheet1!Y459)),Sheet1!Y459,"")</f>
        <v/>
      </c>
      <c r="X457" t="str">
        <f>IF(NOT(ISBLANK(Sheet1!Z459)),Sheet1!Z459,"")</f>
        <v/>
      </c>
      <c r="Y457" t="str">
        <f>IF(NOT(ISBLANK(Sheet1!AA459)),Sheet1!AA459,"")</f>
        <v/>
      </c>
      <c r="Z457" t="str">
        <f>IF(NOT(ISBLANK(Sheet1!AB459)),Sheet1!AB459,"")</f>
        <v/>
      </c>
      <c r="AA457" t="str">
        <f>IF(NOT(ISBLANK(Sheet1!AC459)),Sheet1!AC459,"")</f>
        <v/>
      </c>
      <c r="AB457" t="str">
        <f>IF(NOT(ISBLANK(Sheet1!AD459)),Sheet1!AD459,"")</f>
        <v/>
      </c>
      <c r="AC457" t="str">
        <f>IF(NOT(ISBLANK(Sheet1!AE459)),Sheet1!AE459,"")</f>
        <v/>
      </c>
      <c r="AD457" t="str">
        <f>IF(NOT(ISBLANK(Sheet1!AF459)),Sheet1!AF459,"")</f>
        <v/>
      </c>
      <c r="AE457" t="str">
        <f>IF(NOT(ISBLANK(Sheet1!AG459)),Sheet1!AG459,"")</f>
        <v/>
      </c>
      <c r="AF457" t="str">
        <f>IF(NOT(ISBLANK(Sheet1!AH459)),Sheet1!AH459,"")</f>
        <v/>
      </c>
      <c r="AG457" t="str">
        <f>IF(NOT(ISBLANK(Sheet1!AI459)),Sheet1!AI459,"")</f>
        <v/>
      </c>
      <c r="AH457" t="str">
        <f>IF(NOT(ISBLANK(Sheet1!AJ459)),Sheet1!AJ459,"")</f>
        <v/>
      </c>
      <c r="AI457" t="str">
        <f>IF(NOT(ISBLANK(Sheet1!AK459)),Sheet1!AK459,"")</f>
        <v/>
      </c>
      <c r="AJ457" t="str">
        <f>IF(NOT(ISBLANK(Sheet1!AL459)),Sheet1!AL459,"")</f>
        <v/>
      </c>
      <c r="AK457" t="str">
        <f>IF(NOT(ISBLANK(Sheet1!AM459)),Sheet1!AM459,"")</f>
        <v/>
      </c>
      <c r="AL457" t="str">
        <f>IF(NOT(ISBLANK(Sheet1!AN459)),Sheet1!AN459,"")</f>
        <v/>
      </c>
      <c r="AM457" t="str">
        <f>IF(NOT(ISBLANK(Sheet1!AO459)),Sheet1!AO459,"")</f>
        <v/>
      </c>
      <c r="AN457" t="str">
        <f>IF(NOT(ISBLANK(Sheet1!AP459)),Sheet1!AP459,"")</f>
        <v/>
      </c>
      <c r="AO457" t="str">
        <f>IF(NOT(ISBLANK(Sheet1!AQ459)),Sheet1!AQ459,"")</f>
        <v/>
      </c>
      <c r="AP457" t="str">
        <f>IF(NOT(ISBLANK(Sheet1!AR459)),Sheet1!AR459,"")</f>
        <v/>
      </c>
      <c r="AQ457" t="str">
        <f>IF(NOT(ISBLANK(Sheet1!AS459)),Sheet1!AS459,"")</f>
        <v/>
      </c>
      <c r="AR457" t="str">
        <f>IF(NOT(ISBLANK(Sheet1!AT459)),Sheet1!AT459,"")</f>
        <v/>
      </c>
      <c r="AS457" t="str">
        <f>IF(NOT(ISBLANK(Sheet1!AU459)),Sheet1!AU459,"")</f>
        <v/>
      </c>
      <c r="AT457" t="str">
        <f>IF(NOT(ISBLANK(Sheet1!AV459)),Sheet1!AV459,"")</f>
        <v/>
      </c>
      <c r="AU457" t="str">
        <f>IF(NOT(ISBLANK(Sheet1!AW459)),Sheet1!AW459,"")</f>
        <v/>
      </c>
      <c r="AV457" t="str">
        <f>IF(NOT(ISBLANK(Sheet1!AX459)),Sheet1!AX459,"")</f>
        <v/>
      </c>
      <c r="AW457" t="str">
        <f>IF(NOT(ISBLANK(Sheet1!AZ459)),TEXT(Sheet1!AZ459,"hh:mm"),"")</f>
        <v>07:00</v>
      </c>
      <c r="AX457" t="str">
        <f>IF(NOT(ISBLANK(Sheet1!BA459)),TEXT(Sheet1!BA459,"hh:mm"),"")</f>
        <v>03:00</v>
      </c>
      <c r="AY457">
        <f>IF(NOT(ISBLANK(Sheet1!BB459)),Sheet1!BB459,"")</f>
        <v>1</v>
      </c>
      <c r="AZ457">
        <f>IF(NOT(ISBLANK(Sheet1!BC459)),Sheet1!BC459,"")</f>
        <v>0.4</v>
      </c>
      <c r="BA457">
        <f>IF(NOT(ISBLANK(Sheet1!BD459)),Sheet1!BD459,"")</f>
        <v>250</v>
      </c>
      <c r="BB457">
        <f>IF(NOT(ISBLANK(Sheet1!BE459)),Sheet1!BE459,"")</f>
        <v>97.3</v>
      </c>
      <c r="BC457">
        <f>IF(NOT(ISBLANK(Sheet1!BF459)),Sheet1!BF459,"")</f>
        <v>6</v>
      </c>
      <c r="BD457">
        <f>IF(NOT(ISBLANK(Sheet1!BG459)),Sheet1!BG459,"")</f>
        <v>2.2999999999999998</v>
      </c>
      <c r="BE457" t="str">
        <f>IF(NOT(ISBLANK(Sheet1!BI459)),TEXT(Sheet1!BI459,"hh:mm"),"")</f>
        <v>07:00</v>
      </c>
      <c r="BF457" t="str">
        <f>IF(NOT(ISBLANK(Sheet1!BJ459)),TEXT(Sheet1!BJ459,"hh:mm"),"")</f>
        <v>03:00</v>
      </c>
      <c r="BG457">
        <f>IF(NOT(ISBLANK(Sheet1!BK459)),Sheet1!BK459,"")</f>
        <v>2</v>
      </c>
      <c r="BH457">
        <f>IF(NOT(ISBLANK(Sheet1!BL459)),Sheet1!BL459,"")</f>
        <v>0.7</v>
      </c>
      <c r="BI457">
        <f>IF(NOT(ISBLANK(Sheet1!BM459)),Sheet1!BM459,"")</f>
        <v>283</v>
      </c>
      <c r="BJ457">
        <f>IF(NOT(ISBLANK(Sheet1!BN459)),Sheet1!BN459,"")</f>
        <v>97.3</v>
      </c>
      <c r="BK457">
        <f>IF(NOT(ISBLANK(Sheet1!BO459)),Sheet1!BO459,"")</f>
        <v>6</v>
      </c>
      <c r="BL457">
        <f>IF(NOT(ISBLANK(Sheet1!BP459)),Sheet1!BP459,"")</f>
        <v>2.1</v>
      </c>
      <c r="BM457">
        <f t="shared" si="7"/>
        <v>78</v>
      </c>
    </row>
    <row r="458" spans="1:65">
      <c r="A458">
        <f>Sheet1!A460</f>
        <v>457</v>
      </c>
      <c r="B458" t="str">
        <f>Sheet1!B460</f>
        <v>PW::PW0234::0100</v>
      </c>
      <c r="C458">
        <f>Sheet1!C460</f>
        <v>38.298056000000003</v>
      </c>
      <c r="D458">
        <f>Sheet1!D460</f>
        <v>-104.72502799999999</v>
      </c>
      <c r="E458" t="str">
        <f>Sheet1!E460</f>
        <v>Dawnview Dr</v>
      </c>
      <c r="F458" s="8">
        <f>Sheet1!F460</f>
        <v>45267</v>
      </c>
      <c r="G458" s="8">
        <f>Sheet1!G460</f>
        <v>45274</v>
      </c>
      <c r="H458" t="str">
        <f>Sheet1!H460</f>
        <v>Purcell Blvd</v>
      </c>
      <c r="I458">
        <f>Sheet1!I460</f>
        <v>169</v>
      </c>
      <c r="J458" t="str">
        <f>Sheet1!L460</f>
        <v>Purcell Blvd</v>
      </c>
      <c r="K458">
        <f>Sheet1!M460</f>
        <v>170</v>
      </c>
      <c r="L458" t="str">
        <f>IF(NOT(ISBLANK(Sheet1!P460)),Sheet1!P460,"")</f>
        <v/>
      </c>
      <c r="M458">
        <f>IF(NOT(ISBLANK(Sheet1!Q460)),Sheet1!Q460,"")</f>
        <v>339</v>
      </c>
      <c r="N458" s="13">
        <f>IF(NOT(ISBLANK(Sheet1!S460)),Sheet1!S460,"")</f>
        <v>30</v>
      </c>
      <c r="O458" t="str">
        <f>IF(NOT(ISBLANK(Sheet1!T460)),Sheet1!T460,"")</f>
        <v/>
      </c>
      <c r="P458" s="13">
        <f>IF(NOT(ISBLANK(Sheet1!V460)),Sheet1!V460,"")</f>
        <v>30</v>
      </c>
      <c r="Q458" t="str">
        <f>IF(NOT(ISBLANK(Sheet1!W460)),Sheet1!W460,"")</f>
        <v/>
      </c>
      <c r="R458" t="str">
        <f>IF(NOT(ISBLANK(Sheet1!J460)),TEXT(Sheet1!J460,"hh:mm"),"")</f>
        <v>11:00</v>
      </c>
      <c r="S458" t="str">
        <f>IF(NOT(ISBLANK(Sheet1!K460)),TEXT(Sheet1!K460,"hh:mm"),"")</f>
        <v>04:00</v>
      </c>
      <c r="T458" t="str">
        <f>IF(NOT(ISBLANK(Sheet1!N460)),TEXT(Sheet1!N460,"hh:mm"),"")</f>
        <v>07:00</v>
      </c>
      <c r="U458" t="str">
        <f>IF(NOT(ISBLANK(Sheet1!O460)),TEXT(Sheet1!O460,"hh:mm"),"")</f>
        <v>12:00</v>
      </c>
      <c r="V458" t="str">
        <f>IF(NOT(ISBLANK(Sheet1!X460)),Sheet1!X460,"")</f>
        <v/>
      </c>
      <c r="W458" t="str">
        <f>IF(NOT(ISBLANK(Sheet1!Y460)),Sheet1!Y460,"")</f>
        <v/>
      </c>
      <c r="X458" t="str">
        <f>IF(NOT(ISBLANK(Sheet1!Z460)),Sheet1!Z460,"")</f>
        <v/>
      </c>
      <c r="Y458" t="str">
        <f>IF(NOT(ISBLANK(Sheet1!AA460)),Sheet1!AA460,"")</f>
        <v/>
      </c>
      <c r="Z458" t="str">
        <f>IF(NOT(ISBLANK(Sheet1!AB460)),Sheet1!AB460,"")</f>
        <v/>
      </c>
      <c r="AA458" t="str">
        <f>IF(NOT(ISBLANK(Sheet1!AC460)),Sheet1!AC460,"")</f>
        <v/>
      </c>
      <c r="AB458" t="str">
        <f>IF(NOT(ISBLANK(Sheet1!AD460)),Sheet1!AD460,"")</f>
        <v/>
      </c>
      <c r="AC458" t="str">
        <f>IF(NOT(ISBLANK(Sheet1!AE460)),Sheet1!AE460,"")</f>
        <v/>
      </c>
      <c r="AD458" t="str">
        <f>IF(NOT(ISBLANK(Sheet1!AF460)),Sheet1!AF460,"")</f>
        <v/>
      </c>
      <c r="AE458" t="str">
        <f>IF(NOT(ISBLANK(Sheet1!AG460)),Sheet1!AG460,"")</f>
        <v/>
      </c>
      <c r="AF458" t="str">
        <f>IF(NOT(ISBLANK(Sheet1!AH460)),Sheet1!AH460,"")</f>
        <v/>
      </c>
      <c r="AG458" t="str">
        <f>IF(NOT(ISBLANK(Sheet1!AI460)),Sheet1!AI460,"")</f>
        <v/>
      </c>
      <c r="AH458" t="str">
        <f>IF(NOT(ISBLANK(Sheet1!AJ460)),Sheet1!AJ460,"")</f>
        <v/>
      </c>
      <c r="AI458" t="str">
        <f>IF(NOT(ISBLANK(Sheet1!AK460)),Sheet1!AK460,"")</f>
        <v/>
      </c>
      <c r="AJ458" t="str">
        <f>IF(NOT(ISBLANK(Sheet1!AL460)),Sheet1!AL460,"")</f>
        <v/>
      </c>
      <c r="AK458" t="str">
        <f>IF(NOT(ISBLANK(Sheet1!AM460)),Sheet1!AM460,"")</f>
        <v/>
      </c>
      <c r="AL458" t="str">
        <f>IF(NOT(ISBLANK(Sheet1!AN460)),Sheet1!AN460,"")</f>
        <v/>
      </c>
      <c r="AM458" t="str">
        <f>IF(NOT(ISBLANK(Sheet1!AO460)),Sheet1!AO460,"")</f>
        <v/>
      </c>
      <c r="AN458" t="str">
        <f>IF(NOT(ISBLANK(Sheet1!AP460)),Sheet1!AP460,"")</f>
        <v/>
      </c>
      <c r="AO458" t="str">
        <f>IF(NOT(ISBLANK(Sheet1!AQ460)),Sheet1!AQ460,"")</f>
        <v/>
      </c>
      <c r="AP458" t="str">
        <f>IF(NOT(ISBLANK(Sheet1!AR460)),Sheet1!AR460,"")</f>
        <v/>
      </c>
      <c r="AQ458" t="str">
        <f>IF(NOT(ISBLANK(Sheet1!AS460)),Sheet1!AS460,"")</f>
        <v/>
      </c>
      <c r="AR458" t="str">
        <f>IF(NOT(ISBLANK(Sheet1!AT460)),Sheet1!AT460,"")</f>
        <v/>
      </c>
      <c r="AS458" t="str">
        <f>IF(NOT(ISBLANK(Sheet1!AU460)),Sheet1!AU460,"")</f>
        <v/>
      </c>
      <c r="AT458" t="str">
        <f>IF(NOT(ISBLANK(Sheet1!AV460)),Sheet1!AV460,"")</f>
        <v/>
      </c>
      <c r="AU458" t="str">
        <f>IF(NOT(ISBLANK(Sheet1!AW460)),Sheet1!AW460,"")</f>
        <v/>
      </c>
      <c r="AV458" t="str">
        <f>IF(NOT(ISBLANK(Sheet1!AX460)),Sheet1!AX460,"")</f>
        <v/>
      </c>
      <c r="AW458" t="str">
        <f>IF(NOT(ISBLANK(Sheet1!AZ460)),TEXT(Sheet1!AZ460,"hh:mm"),"")</f>
        <v>11:00</v>
      </c>
      <c r="AX458" t="str">
        <f>IF(NOT(ISBLANK(Sheet1!BA460)),TEXT(Sheet1!BA460,"hh:mm"),"")</f>
        <v>04:00</v>
      </c>
      <c r="AY458">
        <f>IF(NOT(ISBLANK(Sheet1!BB460)),Sheet1!BB460,"")</f>
        <v>0</v>
      </c>
      <c r="AZ458">
        <f>IF(NOT(ISBLANK(Sheet1!BC460)),Sheet1!BC460,"")</f>
        <v>0</v>
      </c>
      <c r="BA458">
        <f>IF(NOT(ISBLANK(Sheet1!BD460)),Sheet1!BD460,"")</f>
        <v>1147</v>
      </c>
      <c r="BB458">
        <f>IF(NOT(ISBLANK(Sheet1!BE460)),Sheet1!BE460,"")</f>
        <v>98.5</v>
      </c>
      <c r="BC458">
        <f>IF(NOT(ISBLANK(Sheet1!BF460)),Sheet1!BF460,"")</f>
        <v>18</v>
      </c>
      <c r="BD458">
        <f>IF(NOT(ISBLANK(Sheet1!BG460)),Sheet1!BG460,"")</f>
        <v>1.5</v>
      </c>
      <c r="BE458" t="str">
        <f>IF(NOT(ISBLANK(Sheet1!BI460)),TEXT(Sheet1!BI460,"hh:mm"),"")</f>
        <v>07:00</v>
      </c>
      <c r="BF458" t="str">
        <f>IF(NOT(ISBLANK(Sheet1!BJ460)),TEXT(Sheet1!BJ460,"hh:mm"),"")</f>
        <v>12:00</v>
      </c>
      <c r="BG458">
        <f>IF(NOT(ISBLANK(Sheet1!BK460)),Sheet1!BK460,"")</f>
        <v>0</v>
      </c>
      <c r="BH458">
        <f>IF(NOT(ISBLANK(Sheet1!BL460)),Sheet1!BL460,"")</f>
        <v>0</v>
      </c>
      <c r="BI458">
        <f>IF(NOT(ISBLANK(Sheet1!BM460)),Sheet1!BM460,"")</f>
        <v>1146</v>
      </c>
      <c r="BJ458">
        <f>IF(NOT(ISBLANK(Sheet1!BN460)),Sheet1!BN460,"")</f>
        <v>97.9</v>
      </c>
      <c r="BK458">
        <f>IF(NOT(ISBLANK(Sheet1!BO460)),Sheet1!BO460,"")</f>
        <v>24</v>
      </c>
      <c r="BL458">
        <f>IF(NOT(ISBLANK(Sheet1!BP460)),Sheet1!BP460,"")</f>
        <v>2.1</v>
      </c>
      <c r="BM458">
        <f t="shared" si="7"/>
        <v>339</v>
      </c>
    </row>
    <row r="459" spans="1:65">
      <c r="A459">
        <f>Sheet1!A461</f>
        <v>458</v>
      </c>
      <c r="B459" t="str">
        <f>Sheet1!B461</f>
        <v>PW::PW0253::0100</v>
      </c>
      <c r="C459">
        <f>Sheet1!C461</f>
        <v>38.306972000000002</v>
      </c>
      <c r="D459">
        <f>Sheet1!D461</f>
        <v>-104.726472</v>
      </c>
      <c r="E459" t="str">
        <f>Sheet1!E461</f>
        <v>Don Dr</v>
      </c>
      <c r="F459" s="8">
        <f>Sheet1!F461</f>
        <v>45267</v>
      </c>
      <c r="G459" s="8">
        <f>Sheet1!G461</f>
        <v>45274</v>
      </c>
      <c r="H459" t="str">
        <f>Sheet1!H461</f>
        <v>E Walton Dr</v>
      </c>
      <c r="I459">
        <f>Sheet1!I461</f>
        <v>49</v>
      </c>
      <c r="J459" t="str">
        <f>Sheet1!L461</f>
        <v>E Walton Dr</v>
      </c>
      <c r="K459">
        <f>Sheet1!M461</f>
        <v>33</v>
      </c>
      <c r="L459" t="str">
        <f>IF(NOT(ISBLANK(Sheet1!P461)),Sheet1!P461,"")</f>
        <v/>
      </c>
      <c r="M459">
        <f>IF(NOT(ISBLANK(Sheet1!Q461)),Sheet1!Q461,"")</f>
        <v>82</v>
      </c>
      <c r="N459" s="13">
        <f>IF(NOT(ISBLANK(Sheet1!S461)),Sheet1!S461,"")</f>
        <v>30</v>
      </c>
      <c r="O459" t="str">
        <f>IF(NOT(ISBLANK(Sheet1!T461)),Sheet1!T461,"")</f>
        <v/>
      </c>
      <c r="P459" s="13">
        <f>IF(NOT(ISBLANK(Sheet1!V461)),Sheet1!V461,"")</f>
        <v>30</v>
      </c>
      <c r="Q459" t="str">
        <f>IF(NOT(ISBLANK(Sheet1!W461)),Sheet1!W461,"")</f>
        <v/>
      </c>
      <c r="R459" t="str">
        <f>IF(NOT(ISBLANK(Sheet1!J461)),TEXT(Sheet1!J461,"hh:mm"),"")</f>
        <v>11:00</v>
      </c>
      <c r="S459" t="str">
        <f>IF(NOT(ISBLANK(Sheet1!K461)),TEXT(Sheet1!K461,"hh:mm"),"")</f>
        <v>05:00</v>
      </c>
      <c r="T459" t="str">
        <f>IF(NOT(ISBLANK(Sheet1!N461)),TEXT(Sheet1!N461,"hh:mm"),"")</f>
        <v>06:00</v>
      </c>
      <c r="U459" t="str">
        <f>IF(NOT(ISBLANK(Sheet1!O461)),TEXT(Sheet1!O461,"hh:mm"),"")</f>
        <v>01:00</v>
      </c>
      <c r="V459" t="str">
        <f>IF(NOT(ISBLANK(Sheet1!X461)),Sheet1!X461,"")</f>
        <v/>
      </c>
      <c r="W459" t="str">
        <f>IF(NOT(ISBLANK(Sheet1!Y461)),Sheet1!Y461,"")</f>
        <v/>
      </c>
      <c r="X459" t="str">
        <f>IF(NOT(ISBLANK(Sheet1!Z461)),Sheet1!Z461,"")</f>
        <v/>
      </c>
      <c r="Y459" t="str">
        <f>IF(NOT(ISBLANK(Sheet1!AA461)),Sheet1!AA461,"")</f>
        <v/>
      </c>
      <c r="Z459" t="str">
        <f>IF(NOT(ISBLANK(Sheet1!AB461)),Sheet1!AB461,"")</f>
        <v/>
      </c>
      <c r="AA459" t="str">
        <f>IF(NOT(ISBLANK(Sheet1!AC461)),Sheet1!AC461,"")</f>
        <v/>
      </c>
      <c r="AB459" t="str">
        <f>IF(NOT(ISBLANK(Sheet1!AD461)),Sheet1!AD461,"")</f>
        <v/>
      </c>
      <c r="AC459" t="str">
        <f>IF(NOT(ISBLANK(Sheet1!AE461)),Sheet1!AE461,"")</f>
        <v/>
      </c>
      <c r="AD459" t="str">
        <f>IF(NOT(ISBLANK(Sheet1!AF461)),Sheet1!AF461,"")</f>
        <v/>
      </c>
      <c r="AE459" t="str">
        <f>IF(NOT(ISBLANK(Sheet1!AG461)),Sheet1!AG461,"")</f>
        <v/>
      </c>
      <c r="AF459" t="str">
        <f>IF(NOT(ISBLANK(Sheet1!AH461)),Sheet1!AH461,"")</f>
        <v/>
      </c>
      <c r="AG459" t="str">
        <f>IF(NOT(ISBLANK(Sheet1!AI461)),Sheet1!AI461,"")</f>
        <v/>
      </c>
      <c r="AH459" t="str">
        <f>IF(NOT(ISBLANK(Sheet1!AJ461)),Sheet1!AJ461,"")</f>
        <v/>
      </c>
      <c r="AI459" t="str">
        <f>IF(NOT(ISBLANK(Sheet1!AK461)),Sheet1!AK461,"")</f>
        <v/>
      </c>
      <c r="AJ459" t="str">
        <f>IF(NOT(ISBLANK(Sheet1!AL461)),Sheet1!AL461,"")</f>
        <v/>
      </c>
      <c r="AK459" t="str">
        <f>IF(NOT(ISBLANK(Sheet1!AM461)),Sheet1!AM461,"")</f>
        <v/>
      </c>
      <c r="AL459" t="str">
        <f>IF(NOT(ISBLANK(Sheet1!AN461)),Sheet1!AN461,"")</f>
        <v/>
      </c>
      <c r="AM459" t="str">
        <f>IF(NOT(ISBLANK(Sheet1!AO461)),Sheet1!AO461,"")</f>
        <v/>
      </c>
      <c r="AN459" t="str">
        <f>IF(NOT(ISBLANK(Sheet1!AP461)),Sheet1!AP461,"")</f>
        <v/>
      </c>
      <c r="AO459" t="str">
        <f>IF(NOT(ISBLANK(Sheet1!AQ461)),Sheet1!AQ461,"")</f>
        <v/>
      </c>
      <c r="AP459" t="str">
        <f>IF(NOT(ISBLANK(Sheet1!AR461)),Sheet1!AR461,"")</f>
        <v/>
      </c>
      <c r="AQ459" t="str">
        <f>IF(NOT(ISBLANK(Sheet1!AS461)),Sheet1!AS461,"")</f>
        <v/>
      </c>
      <c r="AR459" t="str">
        <f>IF(NOT(ISBLANK(Sheet1!AT461)),Sheet1!AT461,"")</f>
        <v/>
      </c>
      <c r="AS459" t="str">
        <f>IF(NOT(ISBLANK(Sheet1!AU461)),Sheet1!AU461,"")</f>
        <v/>
      </c>
      <c r="AT459" t="str">
        <f>IF(NOT(ISBLANK(Sheet1!AV461)),Sheet1!AV461,"")</f>
        <v/>
      </c>
      <c r="AU459" t="str">
        <f>IF(NOT(ISBLANK(Sheet1!AW461)),Sheet1!AW461,"")</f>
        <v/>
      </c>
      <c r="AV459" t="str">
        <f>IF(NOT(ISBLANK(Sheet1!AX461)),Sheet1!AX461,"")</f>
        <v/>
      </c>
      <c r="AW459" t="str">
        <f>IF(NOT(ISBLANK(Sheet1!AZ461)),TEXT(Sheet1!AZ461,"hh:mm"),"")</f>
        <v>11:00</v>
      </c>
      <c r="AX459" t="str">
        <f>IF(NOT(ISBLANK(Sheet1!BA461)),TEXT(Sheet1!BA461,"hh:mm"),"")</f>
        <v>05:00</v>
      </c>
      <c r="AY459">
        <f>IF(NOT(ISBLANK(Sheet1!BB461)),Sheet1!BB461,"")</f>
        <v>28</v>
      </c>
      <c r="AZ459">
        <f>IF(NOT(ISBLANK(Sheet1!BC461)),Sheet1!BC461,"")</f>
        <v>8.1999999999999993</v>
      </c>
      <c r="BA459">
        <f>IF(NOT(ISBLANK(Sheet1!BD461)),Sheet1!BD461,"")</f>
        <v>299</v>
      </c>
      <c r="BB459">
        <f>IF(NOT(ISBLANK(Sheet1!BE461)),Sheet1!BE461,"")</f>
        <v>87.4</v>
      </c>
      <c r="BC459">
        <f>IF(NOT(ISBLANK(Sheet1!BF461)),Sheet1!BF461,"")</f>
        <v>15</v>
      </c>
      <c r="BD459">
        <f>IF(NOT(ISBLANK(Sheet1!BG461)),Sheet1!BG461,"")</f>
        <v>4.4000000000000004</v>
      </c>
      <c r="BE459" t="str">
        <f>IF(NOT(ISBLANK(Sheet1!BI461)),TEXT(Sheet1!BI461,"hh:mm"),"")</f>
        <v>06:00</v>
      </c>
      <c r="BF459" t="str">
        <f>IF(NOT(ISBLANK(Sheet1!BJ461)),TEXT(Sheet1!BJ461,"hh:mm"),"")</f>
        <v>01:00</v>
      </c>
      <c r="BG459">
        <f>IF(NOT(ISBLANK(Sheet1!BK461)),Sheet1!BK461,"")</f>
        <v>17</v>
      </c>
      <c r="BH459">
        <f>IF(NOT(ISBLANK(Sheet1!BL461)),Sheet1!BL461,"")</f>
        <v>7.4</v>
      </c>
      <c r="BI459">
        <f>IF(NOT(ISBLANK(Sheet1!BM461)),Sheet1!BM461,"")</f>
        <v>207</v>
      </c>
      <c r="BJ459">
        <f>IF(NOT(ISBLANK(Sheet1!BN461)),Sheet1!BN461,"")</f>
        <v>90</v>
      </c>
      <c r="BK459">
        <f>IF(NOT(ISBLANK(Sheet1!BO461)),Sheet1!BO461,"")</f>
        <v>6</v>
      </c>
      <c r="BL459">
        <f>IF(NOT(ISBLANK(Sheet1!BP461)),Sheet1!BP461,"")</f>
        <v>2.6</v>
      </c>
      <c r="BM459">
        <f t="shared" si="7"/>
        <v>82</v>
      </c>
    </row>
    <row r="460" spans="1:65">
      <c r="A460">
        <f>Sheet1!A462</f>
        <v>459</v>
      </c>
      <c r="B460" t="str">
        <f>Sheet1!B462</f>
        <v>PW::PW0418::0100</v>
      </c>
      <c r="C460">
        <f>Sheet1!C462</f>
        <v>38.302971999999997</v>
      </c>
      <c r="D460">
        <f>Sheet1!D462</f>
        <v>-104.72880600000001</v>
      </c>
      <c r="E460" t="str">
        <f>Sheet1!E462</f>
        <v>Homer Dr (IP 69)</v>
      </c>
      <c r="F460" s="8">
        <f>Sheet1!F462</f>
        <v>45267</v>
      </c>
      <c r="G460" s="8">
        <f>Sheet1!G462</f>
        <v>45274</v>
      </c>
      <c r="H460" t="str">
        <f>Sheet1!H462</f>
        <v>S Saki Dr</v>
      </c>
      <c r="I460">
        <f>Sheet1!I462</f>
        <v>61</v>
      </c>
      <c r="J460" t="str">
        <f>Sheet1!L462</f>
        <v>S Saki Dr</v>
      </c>
      <c r="K460">
        <f>Sheet1!M462</f>
        <v>55</v>
      </c>
      <c r="L460" t="str">
        <f>IF(NOT(ISBLANK(Sheet1!P462)),Sheet1!P462,"")</f>
        <v/>
      </c>
      <c r="M460">
        <f>IF(NOT(ISBLANK(Sheet1!Q462)),Sheet1!Q462,"")</f>
        <v>116</v>
      </c>
      <c r="N460" s="13">
        <f>IF(NOT(ISBLANK(Sheet1!S462)),Sheet1!S462,"")</f>
        <v>30</v>
      </c>
      <c r="O460" t="str">
        <f>IF(NOT(ISBLANK(Sheet1!T462)),Sheet1!T462,"")</f>
        <v/>
      </c>
      <c r="P460" s="13">
        <f>IF(NOT(ISBLANK(Sheet1!V462)),Sheet1!V462,"")</f>
        <v>30</v>
      </c>
      <c r="Q460" t="str">
        <f>IF(NOT(ISBLANK(Sheet1!W462)),Sheet1!W462,"")</f>
        <v/>
      </c>
      <c r="R460" t="str">
        <f>IF(NOT(ISBLANK(Sheet1!J462)),TEXT(Sheet1!J462,"hh:mm"),"")</f>
        <v>09:00</v>
      </c>
      <c r="S460" t="str">
        <f>IF(NOT(ISBLANK(Sheet1!K462)),TEXT(Sheet1!K462,"hh:mm"),"")</f>
        <v>12:00</v>
      </c>
      <c r="T460" t="str">
        <f>IF(NOT(ISBLANK(Sheet1!N462)),TEXT(Sheet1!N462,"hh:mm"),"")</f>
        <v>07:00</v>
      </c>
      <c r="U460" t="str">
        <f>IF(NOT(ISBLANK(Sheet1!O462)),TEXT(Sheet1!O462,"hh:mm"),"")</f>
        <v>03:00</v>
      </c>
      <c r="V460" t="str">
        <f>IF(NOT(ISBLANK(Sheet1!X462)),Sheet1!X462,"")</f>
        <v/>
      </c>
      <c r="W460" t="str">
        <f>IF(NOT(ISBLANK(Sheet1!Y462)),Sheet1!Y462,"")</f>
        <v/>
      </c>
      <c r="X460" t="str">
        <f>IF(NOT(ISBLANK(Sheet1!Z462)),Sheet1!Z462,"")</f>
        <v/>
      </c>
      <c r="Y460" t="str">
        <f>IF(NOT(ISBLANK(Sheet1!AA462)),Sheet1!AA462,"")</f>
        <v/>
      </c>
      <c r="Z460" t="str">
        <f>IF(NOT(ISBLANK(Sheet1!AB462)),Sheet1!AB462,"")</f>
        <v/>
      </c>
      <c r="AA460" t="str">
        <f>IF(NOT(ISBLANK(Sheet1!AC462)),Sheet1!AC462,"")</f>
        <v/>
      </c>
      <c r="AB460" t="str">
        <f>IF(NOT(ISBLANK(Sheet1!AD462)),Sheet1!AD462,"")</f>
        <v/>
      </c>
      <c r="AC460" t="str">
        <f>IF(NOT(ISBLANK(Sheet1!AE462)),Sheet1!AE462,"")</f>
        <v/>
      </c>
      <c r="AD460" t="str">
        <f>IF(NOT(ISBLANK(Sheet1!AF462)),Sheet1!AF462,"")</f>
        <v/>
      </c>
      <c r="AE460" t="str">
        <f>IF(NOT(ISBLANK(Sheet1!AG462)),Sheet1!AG462,"")</f>
        <v/>
      </c>
      <c r="AF460" t="str">
        <f>IF(NOT(ISBLANK(Sheet1!AH462)),Sheet1!AH462,"")</f>
        <v/>
      </c>
      <c r="AG460" t="str">
        <f>IF(NOT(ISBLANK(Sheet1!AI462)),Sheet1!AI462,"")</f>
        <v/>
      </c>
      <c r="AH460" t="str">
        <f>IF(NOT(ISBLANK(Sheet1!AJ462)),Sheet1!AJ462,"")</f>
        <v/>
      </c>
      <c r="AI460" t="str">
        <f>IF(NOT(ISBLANK(Sheet1!AK462)),Sheet1!AK462,"")</f>
        <v/>
      </c>
      <c r="AJ460" t="str">
        <f>IF(NOT(ISBLANK(Sheet1!AL462)),Sheet1!AL462,"")</f>
        <v/>
      </c>
      <c r="AK460" t="str">
        <f>IF(NOT(ISBLANK(Sheet1!AM462)),Sheet1!AM462,"")</f>
        <v/>
      </c>
      <c r="AL460" t="str">
        <f>IF(NOT(ISBLANK(Sheet1!AN462)),Sheet1!AN462,"")</f>
        <v/>
      </c>
      <c r="AM460" t="str">
        <f>IF(NOT(ISBLANK(Sheet1!AO462)),Sheet1!AO462,"")</f>
        <v/>
      </c>
      <c r="AN460" t="str">
        <f>IF(NOT(ISBLANK(Sheet1!AP462)),Sheet1!AP462,"")</f>
        <v/>
      </c>
      <c r="AO460" t="str">
        <f>IF(NOT(ISBLANK(Sheet1!AQ462)),Sheet1!AQ462,"")</f>
        <v/>
      </c>
      <c r="AP460" t="str">
        <f>IF(NOT(ISBLANK(Sheet1!AR462)),Sheet1!AR462,"")</f>
        <v/>
      </c>
      <c r="AQ460" t="str">
        <f>IF(NOT(ISBLANK(Sheet1!AS462)),Sheet1!AS462,"")</f>
        <v/>
      </c>
      <c r="AR460" t="str">
        <f>IF(NOT(ISBLANK(Sheet1!AT462)),Sheet1!AT462,"")</f>
        <v/>
      </c>
      <c r="AS460" t="str">
        <f>IF(NOT(ISBLANK(Sheet1!AU462)),Sheet1!AU462,"")</f>
        <v/>
      </c>
      <c r="AT460" t="str">
        <f>IF(NOT(ISBLANK(Sheet1!AV462)),Sheet1!AV462,"")</f>
        <v/>
      </c>
      <c r="AU460" t="str">
        <f>IF(NOT(ISBLANK(Sheet1!AW462)),Sheet1!AW462,"")</f>
        <v/>
      </c>
      <c r="AV460" t="str">
        <f>IF(NOT(ISBLANK(Sheet1!AX462)),Sheet1!AX462,"")</f>
        <v/>
      </c>
      <c r="AW460" t="str">
        <f>IF(NOT(ISBLANK(Sheet1!AZ462)),TEXT(Sheet1!AZ462,"hh:mm"),"")</f>
        <v>09:00</v>
      </c>
      <c r="AX460" t="str">
        <f>IF(NOT(ISBLANK(Sheet1!BA462)),TEXT(Sheet1!BA462,"hh:mm"),"")</f>
        <v>12:00</v>
      </c>
      <c r="AY460">
        <f>IF(NOT(ISBLANK(Sheet1!BB462)),Sheet1!BB462,"")</f>
        <v>6</v>
      </c>
      <c r="AZ460">
        <f>IF(NOT(ISBLANK(Sheet1!BC462)),Sheet1!BC462,"")</f>
        <v>1.4</v>
      </c>
      <c r="BA460">
        <f>IF(NOT(ISBLANK(Sheet1!BD462)),Sheet1!BD462,"")</f>
        <v>412</v>
      </c>
      <c r="BB460">
        <f>IF(NOT(ISBLANK(Sheet1!BE462)),Sheet1!BE462,"")</f>
        <v>96.3</v>
      </c>
      <c r="BC460">
        <f>IF(NOT(ISBLANK(Sheet1!BF462)),Sheet1!BF462,"")</f>
        <v>10</v>
      </c>
      <c r="BD460">
        <f>IF(NOT(ISBLANK(Sheet1!BG462)),Sheet1!BG462,"")</f>
        <v>2.2999999999999998</v>
      </c>
      <c r="BE460" t="str">
        <f>IF(NOT(ISBLANK(Sheet1!BI462)),TEXT(Sheet1!BI462,"hh:mm"),"")</f>
        <v>07:00</v>
      </c>
      <c r="BF460" t="str">
        <f>IF(NOT(ISBLANK(Sheet1!BJ462)),TEXT(Sheet1!BJ462,"hh:mm"),"")</f>
        <v>03:00</v>
      </c>
      <c r="BG460">
        <f>IF(NOT(ISBLANK(Sheet1!BK462)),Sheet1!BK462,"")</f>
        <v>3</v>
      </c>
      <c r="BH460">
        <f>IF(NOT(ISBLANK(Sheet1!BL462)),Sheet1!BL462,"")</f>
        <v>0.8</v>
      </c>
      <c r="BI460">
        <f>IF(NOT(ISBLANK(Sheet1!BM462)),Sheet1!BM462,"")</f>
        <v>362</v>
      </c>
      <c r="BJ460">
        <f>IF(NOT(ISBLANK(Sheet1!BN462)),Sheet1!BN462,"")</f>
        <v>93.1</v>
      </c>
      <c r="BK460">
        <f>IF(NOT(ISBLANK(Sheet1!BO462)),Sheet1!BO462,"")</f>
        <v>24</v>
      </c>
      <c r="BL460">
        <f>IF(NOT(ISBLANK(Sheet1!BP462)),Sheet1!BP462,"")</f>
        <v>6.2</v>
      </c>
      <c r="BM460">
        <f t="shared" si="7"/>
        <v>116</v>
      </c>
    </row>
    <row r="461" spans="1:65">
      <c r="A461">
        <f>Sheet1!A463</f>
        <v>460</v>
      </c>
      <c r="B461" t="str">
        <f>Sheet1!B463</f>
        <v>PW::PW0833::0100</v>
      </c>
      <c r="C461">
        <f>Sheet1!C463</f>
        <v>38.307417000000001</v>
      </c>
      <c r="D461">
        <f>Sheet1!D463</f>
        <v>-104.724694</v>
      </c>
      <c r="E461" t="str">
        <f>Sheet1!E463</f>
        <v>E Walton Dr (1t)</v>
      </c>
      <c r="F461" s="8">
        <f>Sheet1!F463</f>
        <v>45273</v>
      </c>
      <c r="G461" s="8">
        <f>Sheet1!G463</f>
        <v>45280</v>
      </c>
      <c r="H461" t="str">
        <f>Sheet1!H463</f>
        <v>S Stanley Dr</v>
      </c>
      <c r="I461">
        <f>Sheet1!I463</f>
        <v>24</v>
      </c>
      <c r="J461" t="str">
        <f>Sheet1!L463</f>
        <v>S Stanley Dr</v>
      </c>
      <c r="K461">
        <f>Sheet1!M463</f>
        <v>26</v>
      </c>
      <c r="L461">
        <f>IF(NOT(ISBLANK(Sheet1!P463)),Sheet1!P463,"")</f>
        <v>50</v>
      </c>
      <c r="M461" t="str">
        <f>IF(NOT(ISBLANK(Sheet1!Q463)),Sheet1!Q463,"")</f>
        <v/>
      </c>
      <c r="N461" s="13">
        <f>IF(NOT(ISBLANK(Sheet1!S463)),Sheet1!S463,"")</f>
        <v>30</v>
      </c>
      <c r="O461" t="str">
        <f>IF(NOT(ISBLANK(Sheet1!T463)),Sheet1!T463,"")</f>
        <v/>
      </c>
      <c r="P461" s="13">
        <f>IF(NOT(ISBLANK(Sheet1!V463)),Sheet1!V463,"")</f>
        <v>30</v>
      </c>
      <c r="Q461" t="str">
        <f>IF(NOT(ISBLANK(Sheet1!W463)),Sheet1!W463,"")</f>
        <v/>
      </c>
      <c r="R461" t="str">
        <f>IF(NOT(ISBLANK(Sheet1!J463)),TEXT(Sheet1!J463,"hh:mm"),"")</f>
        <v>10:15</v>
      </c>
      <c r="S461" t="str">
        <f>IF(NOT(ISBLANK(Sheet1!K463)),TEXT(Sheet1!K463,"hh:mm"),"")</f>
        <v>12:15</v>
      </c>
      <c r="T461" t="str">
        <f>IF(NOT(ISBLANK(Sheet1!N463)),TEXT(Sheet1!N463,"hh:mm"),"")</f>
        <v>09:15</v>
      </c>
      <c r="U461" t="str">
        <f>IF(NOT(ISBLANK(Sheet1!O463)),TEXT(Sheet1!O463,"hh:mm"),"")</f>
        <v>01:30</v>
      </c>
      <c r="V461">
        <f>IF(NOT(ISBLANK(Sheet1!X463)),Sheet1!X463,"")</f>
        <v>339</v>
      </c>
      <c r="W461">
        <f>IF(NOT(ISBLANK(Sheet1!Y463)),Sheet1!Y463,"")</f>
        <v>0</v>
      </c>
      <c r="X461">
        <f>IF(NOT(ISBLANK(Sheet1!Z463)),Sheet1!Z463,"")</f>
        <v>0</v>
      </c>
      <c r="Y461">
        <f>IF(NOT(ISBLANK(Sheet1!AA463)),Sheet1!AA463,"")</f>
        <v>181</v>
      </c>
      <c r="Z461">
        <f>IF(NOT(ISBLANK(Sheet1!AB463)),Sheet1!AB463,"")</f>
        <v>53.4</v>
      </c>
      <c r="AA461">
        <f>IF(NOT(ISBLANK(Sheet1!AC463)),Sheet1!AC463,"")</f>
        <v>84</v>
      </c>
      <c r="AB461">
        <f>IF(NOT(ISBLANK(Sheet1!AD463)),Sheet1!AD463,"")</f>
        <v>24.8</v>
      </c>
      <c r="AC461">
        <f>IF(NOT(ISBLANK(Sheet1!AE463)),Sheet1!AE463,"")</f>
        <v>6</v>
      </c>
      <c r="AD461">
        <f>IF(NOT(ISBLANK(Sheet1!AF463)),Sheet1!AF463,"")</f>
        <v>1.8</v>
      </c>
      <c r="AE461">
        <f>IF(NOT(ISBLANK(Sheet1!AG463)),Sheet1!AG463,"")</f>
        <v>63</v>
      </c>
      <c r="AF461">
        <f>IF(NOT(ISBLANK(Sheet1!AH463)),Sheet1!AH463,"")</f>
        <v>18.600000000000001</v>
      </c>
      <c r="AG461">
        <f>IF(NOT(ISBLANK(Sheet1!AI463)),Sheet1!AI463,"")</f>
        <v>2</v>
      </c>
      <c r="AH461">
        <f>IF(NOT(ISBLANK(Sheet1!AJ463)),Sheet1!AJ463,"")</f>
        <v>0.6</v>
      </c>
      <c r="AI461">
        <f>IF(NOT(ISBLANK(Sheet1!AK463)),Sheet1!AK463,"")</f>
        <v>0</v>
      </c>
      <c r="AJ461">
        <f>IF(NOT(ISBLANK(Sheet1!AL463)),Sheet1!AL463,"")</f>
        <v>0</v>
      </c>
      <c r="AK461">
        <f>IF(NOT(ISBLANK(Sheet1!AM463)),Sheet1!AM463,"")</f>
        <v>3</v>
      </c>
      <c r="AL461">
        <f>IF(NOT(ISBLANK(Sheet1!AN463)),Sheet1!AN463,"")</f>
        <v>0.9</v>
      </c>
      <c r="AM461">
        <f>IF(NOT(ISBLANK(Sheet1!AO463)),Sheet1!AO463,"")</f>
        <v>0</v>
      </c>
      <c r="AN461">
        <f>IF(NOT(ISBLANK(Sheet1!AP463)),Sheet1!AP463,"")</f>
        <v>0</v>
      </c>
      <c r="AO461">
        <f>IF(NOT(ISBLANK(Sheet1!AQ463)),Sheet1!AQ463,"")</f>
        <v>0</v>
      </c>
      <c r="AP461">
        <f>IF(NOT(ISBLANK(Sheet1!AR463)),Sheet1!AR463,"")</f>
        <v>0</v>
      </c>
      <c r="AQ461">
        <f>IF(NOT(ISBLANK(Sheet1!AS463)),Sheet1!AS463,"")</f>
        <v>0</v>
      </c>
      <c r="AR461">
        <f>IF(NOT(ISBLANK(Sheet1!AT463)),Sheet1!AT463,"")</f>
        <v>0</v>
      </c>
      <c r="AS461">
        <f>IF(NOT(ISBLANK(Sheet1!AU463)),Sheet1!AU463,"")</f>
        <v>0</v>
      </c>
      <c r="AT461">
        <f>IF(NOT(ISBLANK(Sheet1!AV463)),Sheet1!AV463,"")</f>
        <v>0</v>
      </c>
      <c r="AU461">
        <f>IF(NOT(ISBLANK(Sheet1!AW463)),Sheet1!AW463,"")</f>
        <v>0</v>
      </c>
      <c r="AV461">
        <f>IF(NOT(ISBLANK(Sheet1!AX463)),Sheet1!AX463,"")</f>
        <v>0</v>
      </c>
      <c r="AW461" t="str">
        <f>IF(NOT(ISBLANK(Sheet1!AZ463)),TEXT(Sheet1!AZ463,"hh:mm"),"")</f>
        <v>10:15</v>
      </c>
      <c r="AX461" t="str">
        <f>IF(NOT(ISBLANK(Sheet1!BA463)),TEXT(Sheet1!BA463,"hh:mm"),"")</f>
        <v>12:15</v>
      </c>
      <c r="AY461" t="str">
        <f>IF(NOT(ISBLANK(Sheet1!BB463)),Sheet1!BB463,"")</f>
        <v/>
      </c>
      <c r="AZ461" t="str">
        <f>IF(NOT(ISBLANK(Sheet1!BC463)),Sheet1!BC463,"")</f>
        <v/>
      </c>
      <c r="BA461" t="str">
        <f>IF(NOT(ISBLANK(Sheet1!BD463)),Sheet1!BD463,"")</f>
        <v/>
      </c>
      <c r="BB461" t="str">
        <f>IF(NOT(ISBLANK(Sheet1!BE463)),Sheet1!BE463,"")</f>
        <v/>
      </c>
      <c r="BC461" t="str">
        <f>IF(NOT(ISBLANK(Sheet1!BF463)),Sheet1!BF463,"")</f>
        <v/>
      </c>
      <c r="BD461" t="str">
        <f>IF(NOT(ISBLANK(Sheet1!BG463)),Sheet1!BG463,"")</f>
        <v/>
      </c>
      <c r="BE461" t="str">
        <f>IF(NOT(ISBLANK(Sheet1!BI463)),TEXT(Sheet1!BI463,"hh:mm"),"")</f>
        <v>09:15</v>
      </c>
      <c r="BF461" t="str">
        <f>IF(NOT(ISBLANK(Sheet1!BJ463)),TEXT(Sheet1!BJ463,"hh:mm"),"")</f>
        <v>01:30</v>
      </c>
      <c r="BG461" t="str">
        <f>IF(NOT(ISBLANK(Sheet1!BK463)),Sheet1!BK463,"")</f>
        <v/>
      </c>
      <c r="BH461" t="str">
        <f>IF(NOT(ISBLANK(Sheet1!BL463)),Sheet1!BL463,"")</f>
        <v/>
      </c>
      <c r="BI461" t="str">
        <f>IF(NOT(ISBLANK(Sheet1!BM463)),Sheet1!BM463,"")</f>
        <v/>
      </c>
      <c r="BJ461" t="str">
        <f>IF(NOT(ISBLANK(Sheet1!BN463)),Sheet1!BN463,"")</f>
        <v/>
      </c>
      <c r="BK461" t="str">
        <f>IF(NOT(ISBLANK(Sheet1!BO463)),Sheet1!BO463,"")</f>
        <v/>
      </c>
      <c r="BL461" t="str">
        <f>IF(NOT(ISBLANK(Sheet1!BP463)),Sheet1!BP463,"")</f>
        <v/>
      </c>
      <c r="BM461">
        <f t="shared" si="7"/>
        <v>50</v>
      </c>
    </row>
    <row r="462" spans="1:65">
      <c r="A462">
        <f>Sheet1!A464</f>
        <v>461</v>
      </c>
      <c r="B462" t="str">
        <f>Sheet1!B464</f>
        <v>PW::PW0833::0100</v>
      </c>
      <c r="C462">
        <f>Sheet1!C464</f>
        <v>38.307583000000001</v>
      </c>
      <c r="D462">
        <f>Sheet1!D464</f>
        <v>-104.72580600000001</v>
      </c>
      <c r="E462" t="str">
        <f>Sheet1!E464</f>
        <v>E Walton Dr (5t)</v>
      </c>
      <c r="F462" s="8">
        <f>Sheet1!F464</f>
        <v>45273</v>
      </c>
      <c r="G462" s="8">
        <f>Sheet1!G464</f>
        <v>45280</v>
      </c>
      <c r="H462" t="str">
        <f>Sheet1!H464</f>
        <v>S Don Dr</v>
      </c>
      <c r="I462">
        <f>Sheet1!I464</f>
        <v>35</v>
      </c>
      <c r="J462" t="str">
        <f>Sheet1!L464</f>
        <v>S Don Dr</v>
      </c>
      <c r="K462">
        <f>Sheet1!M464</f>
        <v>36</v>
      </c>
      <c r="L462">
        <f>IF(NOT(ISBLANK(Sheet1!P464)),Sheet1!P464,"")</f>
        <v>71</v>
      </c>
      <c r="M462" t="str">
        <f>IF(NOT(ISBLANK(Sheet1!Q464)),Sheet1!Q464,"")</f>
        <v/>
      </c>
      <c r="N462" s="13">
        <f>IF(NOT(ISBLANK(Sheet1!S464)),Sheet1!S464,"")</f>
        <v>30</v>
      </c>
      <c r="O462" t="str">
        <f>IF(NOT(ISBLANK(Sheet1!T464)),Sheet1!T464,"")</f>
        <v/>
      </c>
      <c r="P462" s="13">
        <f>IF(NOT(ISBLANK(Sheet1!V464)),Sheet1!V464,"")</f>
        <v>30</v>
      </c>
      <c r="Q462" t="str">
        <f>IF(NOT(ISBLANK(Sheet1!W464)),Sheet1!W464,"")</f>
        <v/>
      </c>
      <c r="R462" t="str">
        <f>IF(NOT(ISBLANK(Sheet1!J464)),TEXT(Sheet1!J464,"hh:mm"),"")</f>
        <v>11:00</v>
      </c>
      <c r="S462" t="str">
        <f>IF(NOT(ISBLANK(Sheet1!K464)),TEXT(Sheet1!K464,"hh:mm"),"")</f>
        <v>04:00</v>
      </c>
      <c r="T462" t="str">
        <f>IF(NOT(ISBLANK(Sheet1!N464)),TEXT(Sheet1!N464,"hh:mm"),"")</f>
        <v>09:45</v>
      </c>
      <c r="U462" t="str">
        <f>IF(NOT(ISBLANK(Sheet1!O464)),TEXT(Sheet1!O464,"hh:mm"),"")</f>
        <v>03:30</v>
      </c>
      <c r="V462">
        <f>IF(NOT(ISBLANK(Sheet1!X464)),Sheet1!X464,"")</f>
        <v>482</v>
      </c>
      <c r="W462">
        <f>IF(NOT(ISBLANK(Sheet1!Y464)),Sheet1!Y464,"")</f>
        <v>0</v>
      </c>
      <c r="X462">
        <f>IF(NOT(ISBLANK(Sheet1!Z464)),Sheet1!Z464,"")</f>
        <v>0</v>
      </c>
      <c r="Y462">
        <f>IF(NOT(ISBLANK(Sheet1!AA464)),Sheet1!AA464,"")</f>
        <v>320</v>
      </c>
      <c r="Z462">
        <f>IF(NOT(ISBLANK(Sheet1!AB464)),Sheet1!AB464,"")</f>
        <v>66.400000000000006</v>
      </c>
      <c r="AA462">
        <f>IF(NOT(ISBLANK(Sheet1!AC464)),Sheet1!AC464,"")</f>
        <v>85</v>
      </c>
      <c r="AB462">
        <f>IF(NOT(ISBLANK(Sheet1!AD464)),Sheet1!AD464,"")</f>
        <v>17.600000000000001</v>
      </c>
      <c r="AC462">
        <f>IF(NOT(ISBLANK(Sheet1!AE464)),Sheet1!AE464,"")</f>
        <v>6</v>
      </c>
      <c r="AD462">
        <f>IF(NOT(ISBLANK(Sheet1!AF464)),Sheet1!AF464,"")</f>
        <v>1.2</v>
      </c>
      <c r="AE462">
        <f>IF(NOT(ISBLANK(Sheet1!AG464)),Sheet1!AG464,"")</f>
        <v>60</v>
      </c>
      <c r="AF462">
        <f>IF(NOT(ISBLANK(Sheet1!AH464)),Sheet1!AH464,"")</f>
        <v>12.4</v>
      </c>
      <c r="AG462">
        <f>IF(NOT(ISBLANK(Sheet1!AI464)),Sheet1!AI464,"")</f>
        <v>1</v>
      </c>
      <c r="AH462">
        <f>IF(NOT(ISBLANK(Sheet1!AJ464)),Sheet1!AJ464,"")</f>
        <v>0.2</v>
      </c>
      <c r="AI462">
        <f>IF(NOT(ISBLANK(Sheet1!AK464)),Sheet1!AK464,"")</f>
        <v>0</v>
      </c>
      <c r="AJ462">
        <f>IF(NOT(ISBLANK(Sheet1!AL464)),Sheet1!AL464,"")</f>
        <v>0</v>
      </c>
      <c r="AK462">
        <f>IF(NOT(ISBLANK(Sheet1!AM464)),Sheet1!AM464,"")</f>
        <v>10</v>
      </c>
      <c r="AL462">
        <f>IF(NOT(ISBLANK(Sheet1!AN464)),Sheet1!AN464,"")</f>
        <v>2.1</v>
      </c>
      <c r="AM462">
        <f>IF(NOT(ISBLANK(Sheet1!AO464)),Sheet1!AO464,"")</f>
        <v>0</v>
      </c>
      <c r="AN462">
        <f>IF(NOT(ISBLANK(Sheet1!AP464)),Sheet1!AP464,"")</f>
        <v>0</v>
      </c>
      <c r="AO462">
        <f>IF(NOT(ISBLANK(Sheet1!AQ464)),Sheet1!AQ464,"")</f>
        <v>0</v>
      </c>
      <c r="AP462">
        <f>IF(NOT(ISBLANK(Sheet1!AR464)),Sheet1!AR464,"")</f>
        <v>0</v>
      </c>
      <c r="AQ462">
        <f>IF(NOT(ISBLANK(Sheet1!AS464)),Sheet1!AS464,"")</f>
        <v>0</v>
      </c>
      <c r="AR462">
        <f>IF(NOT(ISBLANK(Sheet1!AT464)),Sheet1!AT464,"")</f>
        <v>0</v>
      </c>
      <c r="AS462">
        <f>IF(NOT(ISBLANK(Sheet1!AU464)),Sheet1!AU464,"")</f>
        <v>0</v>
      </c>
      <c r="AT462">
        <f>IF(NOT(ISBLANK(Sheet1!AV464)),Sheet1!AV464,"")</f>
        <v>0</v>
      </c>
      <c r="AU462">
        <f>IF(NOT(ISBLANK(Sheet1!AW464)),Sheet1!AW464,"")</f>
        <v>0</v>
      </c>
      <c r="AV462">
        <f>IF(NOT(ISBLANK(Sheet1!AX464)),Sheet1!AX464,"")</f>
        <v>0</v>
      </c>
      <c r="AW462" t="str">
        <f>IF(NOT(ISBLANK(Sheet1!AZ464)),TEXT(Sheet1!AZ464,"hh:mm"),"")</f>
        <v>11:00</v>
      </c>
      <c r="AX462" t="str">
        <f>IF(NOT(ISBLANK(Sheet1!BA464)),TEXT(Sheet1!BA464,"hh:mm"),"")</f>
        <v>04:00</v>
      </c>
      <c r="AY462" t="str">
        <f>IF(NOT(ISBLANK(Sheet1!BB464)),Sheet1!BB464,"")</f>
        <v/>
      </c>
      <c r="AZ462" t="str">
        <f>IF(NOT(ISBLANK(Sheet1!BC464)),Sheet1!BC464,"")</f>
        <v/>
      </c>
      <c r="BA462" t="str">
        <f>IF(NOT(ISBLANK(Sheet1!BD464)),Sheet1!BD464,"")</f>
        <v/>
      </c>
      <c r="BB462" t="str">
        <f>IF(NOT(ISBLANK(Sheet1!BE464)),Sheet1!BE464,"")</f>
        <v/>
      </c>
      <c r="BC462" t="str">
        <f>IF(NOT(ISBLANK(Sheet1!BF464)),Sheet1!BF464,"")</f>
        <v/>
      </c>
      <c r="BD462" t="str">
        <f>IF(NOT(ISBLANK(Sheet1!BG464)),Sheet1!BG464,"")</f>
        <v/>
      </c>
      <c r="BE462" t="str">
        <f>IF(NOT(ISBLANK(Sheet1!BI464)),TEXT(Sheet1!BI464,"hh:mm"),"")</f>
        <v>09:45</v>
      </c>
      <c r="BF462" t="str">
        <f>IF(NOT(ISBLANK(Sheet1!BJ464)),TEXT(Sheet1!BJ464,"hh:mm"),"")</f>
        <v>03:30</v>
      </c>
      <c r="BG462" t="str">
        <f>IF(NOT(ISBLANK(Sheet1!BK464)),Sheet1!BK464,"")</f>
        <v/>
      </c>
      <c r="BH462" t="str">
        <f>IF(NOT(ISBLANK(Sheet1!BL464)),Sheet1!BL464,"")</f>
        <v/>
      </c>
      <c r="BI462" t="str">
        <f>IF(NOT(ISBLANK(Sheet1!BM464)),Sheet1!BM464,"")</f>
        <v/>
      </c>
      <c r="BJ462" t="str">
        <f>IF(NOT(ISBLANK(Sheet1!BN464)),Sheet1!BN464,"")</f>
        <v/>
      </c>
      <c r="BK462" t="str">
        <f>IF(NOT(ISBLANK(Sheet1!BO464)),Sheet1!BO464,"")</f>
        <v/>
      </c>
      <c r="BL462" t="str">
        <f>IF(NOT(ISBLANK(Sheet1!BP464)),Sheet1!BP464,"")</f>
        <v/>
      </c>
      <c r="BM462">
        <f t="shared" si="7"/>
        <v>71</v>
      </c>
    </row>
    <row r="463" spans="1:65">
      <c r="A463">
        <f>Sheet1!A465</f>
        <v>462</v>
      </c>
      <c r="B463" t="str">
        <f>Sheet1!B465</f>
        <v>PW::PW0833::0100</v>
      </c>
      <c r="C463">
        <f>Sheet1!C465</f>
        <v>38.308083000000003</v>
      </c>
      <c r="D463">
        <f>Sheet1!D465</f>
        <v>-104.729</v>
      </c>
      <c r="E463" t="str">
        <f>Sheet1!E465</f>
        <v>E Walton Dr (8t)</v>
      </c>
      <c r="F463" s="8">
        <f>Sheet1!F465</f>
        <v>45273</v>
      </c>
      <c r="G463" s="8">
        <f>Sheet1!G465</f>
        <v>45280</v>
      </c>
      <c r="H463" t="str">
        <f>Sheet1!H465</f>
        <v>S Don Dr</v>
      </c>
      <c r="I463">
        <f>Sheet1!I465</f>
        <v>31</v>
      </c>
      <c r="J463" t="str">
        <f>Sheet1!L465</f>
        <v>S Don Dr</v>
      </c>
      <c r="K463">
        <f>Sheet1!M465</f>
        <v>31</v>
      </c>
      <c r="L463">
        <f>IF(NOT(ISBLANK(Sheet1!P465)),Sheet1!P465,"")</f>
        <v>62</v>
      </c>
      <c r="M463" t="str">
        <f>IF(NOT(ISBLANK(Sheet1!Q465)),Sheet1!Q465,"")</f>
        <v/>
      </c>
      <c r="N463" s="13">
        <f>IF(NOT(ISBLANK(Sheet1!S465)),Sheet1!S465,"")</f>
        <v>30</v>
      </c>
      <c r="O463" t="str">
        <f>IF(NOT(ISBLANK(Sheet1!T465)),Sheet1!T465,"")</f>
        <v/>
      </c>
      <c r="P463" s="13">
        <f>IF(NOT(ISBLANK(Sheet1!V465)),Sheet1!V465,"")</f>
        <v>30</v>
      </c>
      <c r="Q463" t="str">
        <f>IF(NOT(ISBLANK(Sheet1!W465)),Sheet1!W465,"")</f>
        <v/>
      </c>
      <c r="R463" t="str">
        <f>IF(NOT(ISBLANK(Sheet1!J465)),TEXT(Sheet1!J465,"hh:mm"),"")</f>
        <v>10:30</v>
      </c>
      <c r="S463" t="str">
        <f>IF(NOT(ISBLANK(Sheet1!K465)),TEXT(Sheet1!K465,"hh:mm"),"")</f>
        <v>04:00</v>
      </c>
      <c r="T463" t="str">
        <f>IF(NOT(ISBLANK(Sheet1!N465)),TEXT(Sheet1!N465,"hh:mm"),"")</f>
        <v>09:15</v>
      </c>
      <c r="U463" t="str">
        <f>IF(NOT(ISBLANK(Sheet1!O465)),TEXT(Sheet1!O465,"hh:mm"),"")</f>
        <v>12:45</v>
      </c>
      <c r="V463">
        <f>IF(NOT(ISBLANK(Sheet1!X465)),Sheet1!X465,"")</f>
        <v>413</v>
      </c>
      <c r="W463">
        <f>IF(NOT(ISBLANK(Sheet1!Y465)),Sheet1!Y465,"")</f>
        <v>0</v>
      </c>
      <c r="X463">
        <f>IF(NOT(ISBLANK(Sheet1!Z465)),Sheet1!Z465,"")</f>
        <v>0</v>
      </c>
      <c r="Y463">
        <f>IF(NOT(ISBLANK(Sheet1!AA465)),Sheet1!AA465,"")</f>
        <v>257</v>
      </c>
      <c r="Z463">
        <f>IF(NOT(ISBLANK(Sheet1!AB465)),Sheet1!AB465,"")</f>
        <v>62.2</v>
      </c>
      <c r="AA463">
        <f>IF(NOT(ISBLANK(Sheet1!AC465)),Sheet1!AC465,"")</f>
        <v>92</v>
      </c>
      <c r="AB463">
        <f>IF(NOT(ISBLANK(Sheet1!AD465)),Sheet1!AD465,"")</f>
        <v>22.3</v>
      </c>
      <c r="AC463">
        <f>IF(NOT(ISBLANK(Sheet1!AE465)),Sheet1!AE465,"")</f>
        <v>4</v>
      </c>
      <c r="AD463">
        <f>IF(NOT(ISBLANK(Sheet1!AF465)),Sheet1!AF465,"")</f>
        <v>1</v>
      </c>
      <c r="AE463">
        <f>IF(NOT(ISBLANK(Sheet1!AG465)),Sheet1!AG465,"")</f>
        <v>52</v>
      </c>
      <c r="AF463">
        <f>IF(NOT(ISBLANK(Sheet1!AH465)),Sheet1!AH465,"")</f>
        <v>12.6</v>
      </c>
      <c r="AG463">
        <f>IF(NOT(ISBLANK(Sheet1!AI465)),Sheet1!AI465,"")</f>
        <v>1</v>
      </c>
      <c r="AH463">
        <f>IF(NOT(ISBLANK(Sheet1!AJ465)),Sheet1!AJ465,"")</f>
        <v>0.2</v>
      </c>
      <c r="AI463">
        <f>IF(NOT(ISBLANK(Sheet1!AK465)),Sheet1!AK465,"")</f>
        <v>0</v>
      </c>
      <c r="AJ463">
        <f>IF(NOT(ISBLANK(Sheet1!AL465)),Sheet1!AL465,"")</f>
        <v>0</v>
      </c>
      <c r="AK463">
        <f>IF(NOT(ISBLANK(Sheet1!AM465)),Sheet1!AM465,"")</f>
        <v>7</v>
      </c>
      <c r="AL463">
        <f>IF(NOT(ISBLANK(Sheet1!AN465)),Sheet1!AN465,"")</f>
        <v>1.7</v>
      </c>
      <c r="AM463">
        <f>IF(NOT(ISBLANK(Sheet1!AO465)),Sheet1!AO465,"")</f>
        <v>0</v>
      </c>
      <c r="AN463">
        <f>IF(NOT(ISBLANK(Sheet1!AP465)),Sheet1!AP465,"")</f>
        <v>0</v>
      </c>
      <c r="AO463">
        <f>IF(NOT(ISBLANK(Sheet1!AQ465)),Sheet1!AQ465,"")</f>
        <v>0</v>
      </c>
      <c r="AP463">
        <f>IF(NOT(ISBLANK(Sheet1!AR465)),Sheet1!AR465,"")</f>
        <v>0</v>
      </c>
      <c r="AQ463">
        <f>IF(NOT(ISBLANK(Sheet1!AS465)),Sheet1!AS465,"")</f>
        <v>0</v>
      </c>
      <c r="AR463">
        <f>IF(NOT(ISBLANK(Sheet1!AT465)),Sheet1!AT465,"")</f>
        <v>0</v>
      </c>
      <c r="AS463">
        <f>IF(NOT(ISBLANK(Sheet1!AU465)),Sheet1!AU465,"")</f>
        <v>0</v>
      </c>
      <c r="AT463">
        <f>IF(NOT(ISBLANK(Sheet1!AV465)),Sheet1!AV465,"")</f>
        <v>0</v>
      </c>
      <c r="AU463">
        <f>IF(NOT(ISBLANK(Sheet1!AW465)),Sheet1!AW465,"")</f>
        <v>0</v>
      </c>
      <c r="AV463">
        <f>IF(NOT(ISBLANK(Sheet1!AX465)),Sheet1!AX465,"")</f>
        <v>0</v>
      </c>
      <c r="AW463" t="str">
        <f>IF(NOT(ISBLANK(Sheet1!AZ465)),TEXT(Sheet1!AZ465,"hh:mm"),"")</f>
        <v>10:30</v>
      </c>
      <c r="AX463" t="str">
        <f>IF(NOT(ISBLANK(Sheet1!BA465)),TEXT(Sheet1!BA465,"hh:mm"),"")</f>
        <v>04:00</v>
      </c>
      <c r="AY463" t="str">
        <f>IF(NOT(ISBLANK(Sheet1!BB465)),Sheet1!BB465,"")</f>
        <v/>
      </c>
      <c r="AZ463" t="str">
        <f>IF(NOT(ISBLANK(Sheet1!BC465)),Sheet1!BC465,"")</f>
        <v/>
      </c>
      <c r="BA463" t="str">
        <f>IF(NOT(ISBLANK(Sheet1!BD465)),Sheet1!BD465,"")</f>
        <v/>
      </c>
      <c r="BB463" t="str">
        <f>IF(NOT(ISBLANK(Sheet1!BE465)),Sheet1!BE465,"")</f>
        <v/>
      </c>
      <c r="BC463" t="str">
        <f>IF(NOT(ISBLANK(Sheet1!BF465)),Sheet1!BF465,"")</f>
        <v/>
      </c>
      <c r="BD463" t="str">
        <f>IF(NOT(ISBLANK(Sheet1!BG465)),Sheet1!BG465,"")</f>
        <v/>
      </c>
      <c r="BE463" t="str">
        <f>IF(NOT(ISBLANK(Sheet1!BI465)),TEXT(Sheet1!BI465,"hh:mm"),"")</f>
        <v>09:15</v>
      </c>
      <c r="BF463" t="str">
        <f>IF(NOT(ISBLANK(Sheet1!BJ465)),TEXT(Sheet1!BJ465,"hh:mm"),"")</f>
        <v>12:45</v>
      </c>
      <c r="BG463" t="str">
        <f>IF(NOT(ISBLANK(Sheet1!BK465)),Sheet1!BK465,"")</f>
        <v/>
      </c>
      <c r="BH463" t="str">
        <f>IF(NOT(ISBLANK(Sheet1!BL465)),Sheet1!BL465,"")</f>
        <v/>
      </c>
      <c r="BI463" t="str">
        <f>IF(NOT(ISBLANK(Sheet1!BM465)),Sheet1!BM465,"")</f>
        <v/>
      </c>
      <c r="BJ463" t="str">
        <f>IF(NOT(ISBLANK(Sheet1!BN465)),Sheet1!BN465,"")</f>
        <v/>
      </c>
      <c r="BK463" t="str">
        <f>IF(NOT(ISBLANK(Sheet1!BO465)),Sheet1!BO465,"")</f>
        <v/>
      </c>
      <c r="BL463" t="str">
        <f>IF(NOT(ISBLANK(Sheet1!BP465)),Sheet1!BP465,"")</f>
        <v/>
      </c>
      <c r="BM463">
        <f t="shared" si="7"/>
        <v>62</v>
      </c>
    </row>
    <row r="464" spans="1:65">
      <c r="A464">
        <f>Sheet1!A466</f>
        <v>463</v>
      </c>
      <c r="B464" t="str">
        <f>Sheet1!B466</f>
        <v>PW::PW0833::0100</v>
      </c>
      <c r="C464">
        <f>Sheet1!C466</f>
        <v>38.306221999999998</v>
      </c>
      <c r="D464">
        <f>Sheet1!D466</f>
        <v>-104.732361</v>
      </c>
      <c r="E464" t="str">
        <f>Sheet1!E466</f>
        <v>S Walton Dr (D2t)</v>
      </c>
      <c r="F464" s="8">
        <f>Sheet1!F466</f>
        <v>45273</v>
      </c>
      <c r="G464" s="8">
        <f>Sheet1!G466</f>
        <v>45280</v>
      </c>
      <c r="H464" t="str">
        <f>Sheet1!H466</f>
        <v>S Byrd Dr</v>
      </c>
      <c r="I464">
        <f>Sheet1!I466</f>
        <v>12</v>
      </c>
      <c r="J464" t="str">
        <f>Sheet1!L466</f>
        <v>S Byrd Dr</v>
      </c>
      <c r="K464">
        <f>Sheet1!M466</f>
        <v>15</v>
      </c>
      <c r="L464">
        <f>IF(NOT(ISBLANK(Sheet1!P466)),Sheet1!P466,"")</f>
        <v>27</v>
      </c>
      <c r="M464" t="str">
        <f>IF(NOT(ISBLANK(Sheet1!Q466)),Sheet1!Q466,"")</f>
        <v/>
      </c>
      <c r="N464" s="13">
        <f>IF(NOT(ISBLANK(Sheet1!S466)),Sheet1!S466,"")</f>
        <v>30</v>
      </c>
      <c r="O464" t="str">
        <f>IF(NOT(ISBLANK(Sheet1!T466)),Sheet1!T466,"")</f>
        <v/>
      </c>
      <c r="P464" s="13">
        <f>IF(NOT(ISBLANK(Sheet1!V466)),Sheet1!V466,"")</f>
        <v>30</v>
      </c>
      <c r="Q464" t="str">
        <f>IF(NOT(ISBLANK(Sheet1!W466)),Sheet1!W466,"")</f>
        <v/>
      </c>
      <c r="R464" t="str">
        <f>IF(NOT(ISBLANK(Sheet1!J466)),TEXT(Sheet1!J466,"hh:mm"),"")</f>
        <v>07:00</v>
      </c>
      <c r="S464" t="str">
        <f>IF(NOT(ISBLANK(Sheet1!K466)),TEXT(Sheet1!K466,"hh:mm"),"")</f>
        <v>12:00</v>
      </c>
      <c r="T464" t="str">
        <f>IF(NOT(ISBLANK(Sheet1!N466)),TEXT(Sheet1!N466,"hh:mm"),"")</f>
        <v>11:00</v>
      </c>
      <c r="U464" t="str">
        <f>IF(NOT(ISBLANK(Sheet1!O466)),TEXT(Sheet1!O466,"hh:mm"),"")</f>
        <v>04:30</v>
      </c>
      <c r="V464">
        <f>IF(NOT(ISBLANK(Sheet1!X466)),Sheet1!X466,"")</f>
        <v>184</v>
      </c>
      <c r="W464">
        <f>IF(NOT(ISBLANK(Sheet1!Y466)),Sheet1!Y466,"")</f>
        <v>0</v>
      </c>
      <c r="X464">
        <f>IF(NOT(ISBLANK(Sheet1!Z466)),Sheet1!Z466,"")</f>
        <v>0</v>
      </c>
      <c r="Y464">
        <f>IF(NOT(ISBLANK(Sheet1!AA466)),Sheet1!AA466,"")</f>
        <v>96</v>
      </c>
      <c r="Z464">
        <f>IF(NOT(ISBLANK(Sheet1!AB466)),Sheet1!AB466,"")</f>
        <v>52.2</v>
      </c>
      <c r="AA464">
        <f>IF(NOT(ISBLANK(Sheet1!AC466)),Sheet1!AC466,"")</f>
        <v>44</v>
      </c>
      <c r="AB464">
        <f>IF(NOT(ISBLANK(Sheet1!AD466)),Sheet1!AD466,"")</f>
        <v>23.9</v>
      </c>
      <c r="AC464">
        <f>IF(NOT(ISBLANK(Sheet1!AE466)),Sheet1!AE466,"")</f>
        <v>3</v>
      </c>
      <c r="AD464">
        <f>IF(NOT(ISBLANK(Sheet1!AF466)),Sheet1!AF466,"")</f>
        <v>1.6</v>
      </c>
      <c r="AE464">
        <f>IF(NOT(ISBLANK(Sheet1!AG466)),Sheet1!AG466,"")</f>
        <v>38</v>
      </c>
      <c r="AF464">
        <f>IF(NOT(ISBLANK(Sheet1!AH466)),Sheet1!AH466,"")</f>
        <v>20.7</v>
      </c>
      <c r="AG464">
        <f>IF(NOT(ISBLANK(Sheet1!AI466)),Sheet1!AI466,"")</f>
        <v>0</v>
      </c>
      <c r="AH464">
        <f>IF(NOT(ISBLANK(Sheet1!AJ466)),Sheet1!AJ466,"")</f>
        <v>0</v>
      </c>
      <c r="AI464">
        <f>IF(NOT(ISBLANK(Sheet1!AK466)),Sheet1!AK466,"")</f>
        <v>0</v>
      </c>
      <c r="AJ464">
        <f>IF(NOT(ISBLANK(Sheet1!AL466)),Sheet1!AL466,"")</f>
        <v>0</v>
      </c>
      <c r="AK464">
        <f>IF(NOT(ISBLANK(Sheet1!AM466)),Sheet1!AM466,"")</f>
        <v>2</v>
      </c>
      <c r="AL464">
        <f>IF(NOT(ISBLANK(Sheet1!AN466)),Sheet1!AN466,"")</f>
        <v>1.1000000000000001</v>
      </c>
      <c r="AM464">
        <f>IF(NOT(ISBLANK(Sheet1!AO466)),Sheet1!AO466,"")</f>
        <v>1</v>
      </c>
      <c r="AN464">
        <f>IF(NOT(ISBLANK(Sheet1!AP466)),Sheet1!AP466,"")</f>
        <v>0.5</v>
      </c>
      <c r="AO464">
        <f>IF(NOT(ISBLANK(Sheet1!AQ466)),Sheet1!AQ466,"")</f>
        <v>0</v>
      </c>
      <c r="AP464">
        <f>IF(NOT(ISBLANK(Sheet1!AR466)),Sheet1!AR466,"")</f>
        <v>0</v>
      </c>
      <c r="AQ464">
        <f>IF(NOT(ISBLANK(Sheet1!AS466)),Sheet1!AS466,"")</f>
        <v>0</v>
      </c>
      <c r="AR464">
        <f>IF(NOT(ISBLANK(Sheet1!AT466)),Sheet1!AT466,"")</f>
        <v>0</v>
      </c>
      <c r="AS464">
        <f>IF(NOT(ISBLANK(Sheet1!AU466)),Sheet1!AU466,"")</f>
        <v>0</v>
      </c>
      <c r="AT464">
        <f>IF(NOT(ISBLANK(Sheet1!AV466)),Sheet1!AV466,"")</f>
        <v>0</v>
      </c>
      <c r="AU464">
        <f>IF(NOT(ISBLANK(Sheet1!AW466)),Sheet1!AW466,"")</f>
        <v>0</v>
      </c>
      <c r="AV464">
        <f>IF(NOT(ISBLANK(Sheet1!AX466)),Sheet1!AX466,"")</f>
        <v>0</v>
      </c>
      <c r="AW464" t="str">
        <f>IF(NOT(ISBLANK(Sheet1!AZ466)),TEXT(Sheet1!AZ466,"hh:mm"),"")</f>
        <v>07:00</v>
      </c>
      <c r="AX464" t="str">
        <f>IF(NOT(ISBLANK(Sheet1!BA466)),TEXT(Sheet1!BA466,"hh:mm"),"")</f>
        <v>12:00</v>
      </c>
      <c r="AY464" t="str">
        <f>IF(NOT(ISBLANK(Sheet1!BB466)),Sheet1!BB466,"")</f>
        <v/>
      </c>
      <c r="AZ464" t="str">
        <f>IF(NOT(ISBLANK(Sheet1!BC466)),Sheet1!BC466,"")</f>
        <v/>
      </c>
      <c r="BA464" t="str">
        <f>IF(NOT(ISBLANK(Sheet1!BD466)),Sheet1!BD466,"")</f>
        <v/>
      </c>
      <c r="BB464" t="str">
        <f>IF(NOT(ISBLANK(Sheet1!BE466)),Sheet1!BE466,"")</f>
        <v/>
      </c>
      <c r="BC464" t="str">
        <f>IF(NOT(ISBLANK(Sheet1!BF466)),Sheet1!BF466,"")</f>
        <v/>
      </c>
      <c r="BD464" t="str">
        <f>IF(NOT(ISBLANK(Sheet1!BG466)),Sheet1!BG466,"")</f>
        <v/>
      </c>
      <c r="BE464" t="str">
        <f>IF(NOT(ISBLANK(Sheet1!BI466)),TEXT(Sheet1!BI466,"hh:mm"),"")</f>
        <v>11:00</v>
      </c>
      <c r="BF464" t="str">
        <f>IF(NOT(ISBLANK(Sheet1!BJ466)),TEXT(Sheet1!BJ466,"hh:mm"),"")</f>
        <v>04:30</v>
      </c>
      <c r="BG464" t="str">
        <f>IF(NOT(ISBLANK(Sheet1!BK466)),Sheet1!BK466,"")</f>
        <v/>
      </c>
      <c r="BH464" t="str">
        <f>IF(NOT(ISBLANK(Sheet1!BL466)),Sheet1!BL466,"")</f>
        <v/>
      </c>
      <c r="BI464" t="str">
        <f>IF(NOT(ISBLANK(Sheet1!BM466)),Sheet1!BM466,"")</f>
        <v/>
      </c>
      <c r="BJ464" t="str">
        <f>IF(NOT(ISBLANK(Sheet1!BN466)),Sheet1!BN466,"")</f>
        <v/>
      </c>
      <c r="BK464" t="str">
        <f>IF(NOT(ISBLANK(Sheet1!BO466)),Sheet1!BO466,"")</f>
        <v/>
      </c>
      <c r="BL464" t="str">
        <f>IF(NOT(ISBLANK(Sheet1!BP466)),Sheet1!BP466,"")</f>
        <v/>
      </c>
      <c r="BM464">
        <f t="shared" si="7"/>
        <v>27</v>
      </c>
    </row>
    <row r="465" spans="1:65">
      <c r="A465">
        <f>Sheet1!A467</f>
        <v>464</v>
      </c>
      <c r="B465" t="str">
        <f>Sheet1!B467</f>
        <v>PW::PW0833::0100</v>
      </c>
      <c r="C465">
        <f>Sheet1!C467</f>
        <v>38.308360999999998</v>
      </c>
      <c r="D465">
        <f>Sheet1!D467</f>
        <v>-104.73050000000001</v>
      </c>
      <c r="E465" t="str">
        <f>Sheet1!E467</f>
        <v>S Walton Dr (D3t)</v>
      </c>
      <c r="F465" s="8">
        <f>Sheet1!F467</f>
        <v>45273</v>
      </c>
      <c r="G465" s="8">
        <f>Sheet1!G467</f>
        <v>45280</v>
      </c>
      <c r="H465" t="str">
        <f>Sheet1!H467</f>
        <v>S Byrd Dr</v>
      </c>
      <c r="I465">
        <f>Sheet1!I467</f>
        <v>46</v>
      </c>
      <c r="J465" t="str">
        <f>Sheet1!L467</f>
        <v>S Byrd Dr</v>
      </c>
      <c r="K465">
        <f>Sheet1!M467</f>
        <v>41</v>
      </c>
      <c r="L465">
        <f>IF(NOT(ISBLANK(Sheet1!P467)),Sheet1!P467,"")</f>
        <v>87</v>
      </c>
      <c r="M465" t="str">
        <f>IF(NOT(ISBLANK(Sheet1!Q467)),Sheet1!Q467,"")</f>
        <v/>
      </c>
      <c r="N465" s="13">
        <f>IF(NOT(ISBLANK(Sheet1!S467)),Sheet1!S467,"")</f>
        <v>30</v>
      </c>
      <c r="O465" t="str">
        <f>IF(NOT(ISBLANK(Sheet1!T467)),Sheet1!T467,"")</f>
        <v/>
      </c>
      <c r="P465" s="13">
        <f>IF(NOT(ISBLANK(Sheet1!V467)),Sheet1!V467,"")</f>
        <v>30</v>
      </c>
      <c r="Q465" t="str">
        <f>IF(NOT(ISBLANK(Sheet1!W467)),Sheet1!W467,"")</f>
        <v/>
      </c>
      <c r="R465" t="str">
        <f>IF(NOT(ISBLANK(Sheet1!J467)),TEXT(Sheet1!J467,"hh:mm"),"")</f>
        <v>11:00</v>
      </c>
      <c r="S465" t="str">
        <f>IF(NOT(ISBLANK(Sheet1!K467)),TEXT(Sheet1!K467,"hh:mm"),"")</f>
        <v>03:00</v>
      </c>
      <c r="T465" t="str">
        <f>IF(NOT(ISBLANK(Sheet1!N467)),TEXT(Sheet1!N467,"hh:mm"),"")</f>
        <v>10:45</v>
      </c>
      <c r="U465" t="str">
        <f>IF(NOT(ISBLANK(Sheet1!O467)),TEXT(Sheet1!O467,"hh:mm"),"")</f>
        <v>04:00</v>
      </c>
      <c r="V465">
        <f>IF(NOT(ISBLANK(Sheet1!X467)),Sheet1!X467,"")</f>
        <v>588</v>
      </c>
      <c r="W465">
        <f>IF(NOT(ISBLANK(Sheet1!Y467)),Sheet1!Y467,"")</f>
        <v>1</v>
      </c>
      <c r="X465">
        <f>IF(NOT(ISBLANK(Sheet1!Z467)),Sheet1!Z467,"")</f>
        <v>0.2</v>
      </c>
      <c r="Y465">
        <f>IF(NOT(ISBLANK(Sheet1!AA467)),Sheet1!AA467,"")</f>
        <v>411</v>
      </c>
      <c r="Z465">
        <f>IF(NOT(ISBLANK(Sheet1!AB467)),Sheet1!AB467,"")</f>
        <v>69.900000000000006</v>
      </c>
      <c r="AA465">
        <f>IF(NOT(ISBLANK(Sheet1!AC467)),Sheet1!AC467,"")</f>
        <v>112</v>
      </c>
      <c r="AB465">
        <f>IF(NOT(ISBLANK(Sheet1!AD467)),Sheet1!AD467,"")</f>
        <v>19</v>
      </c>
      <c r="AC465">
        <f>IF(NOT(ISBLANK(Sheet1!AE467)),Sheet1!AE467,"")</f>
        <v>1</v>
      </c>
      <c r="AD465">
        <f>IF(NOT(ISBLANK(Sheet1!AF467)),Sheet1!AF467,"")</f>
        <v>0.2</v>
      </c>
      <c r="AE465">
        <f>IF(NOT(ISBLANK(Sheet1!AG467)),Sheet1!AG467,"")</f>
        <v>56</v>
      </c>
      <c r="AF465">
        <f>IF(NOT(ISBLANK(Sheet1!AH467)),Sheet1!AH467,"")</f>
        <v>9.5</v>
      </c>
      <c r="AG465">
        <f>IF(NOT(ISBLANK(Sheet1!AI467)),Sheet1!AI467,"")</f>
        <v>2</v>
      </c>
      <c r="AH465">
        <f>IF(NOT(ISBLANK(Sheet1!AJ467)),Sheet1!AJ467,"")</f>
        <v>0.3</v>
      </c>
      <c r="AI465">
        <f>IF(NOT(ISBLANK(Sheet1!AK467)),Sheet1!AK467,"")</f>
        <v>0</v>
      </c>
      <c r="AJ465">
        <f>IF(NOT(ISBLANK(Sheet1!AL467)),Sheet1!AL467,"")</f>
        <v>0</v>
      </c>
      <c r="AK465">
        <f>IF(NOT(ISBLANK(Sheet1!AM467)),Sheet1!AM467,"")</f>
        <v>4</v>
      </c>
      <c r="AL465">
        <f>IF(NOT(ISBLANK(Sheet1!AN467)),Sheet1!AN467,"")</f>
        <v>0.7</v>
      </c>
      <c r="AM465">
        <f>IF(NOT(ISBLANK(Sheet1!AO467)),Sheet1!AO467,"")</f>
        <v>1</v>
      </c>
      <c r="AN465">
        <f>IF(NOT(ISBLANK(Sheet1!AP467)),Sheet1!AP467,"")</f>
        <v>0.2</v>
      </c>
      <c r="AO465">
        <f>IF(NOT(ISBLANK(Sheet1!AQ467)),Sheet1!AQ467,"")</f>
        <v>0</v>
      </c>
      <c r="AP465">
        <f>IF(NOT(ISBLANK(Sheet1!AR467)),Sheet1!AR467,"")</f>
        <v>0</v>
      </c>
      <c r="AQ465">
        <f>IF(NOT(ISBLANK(Sheet1!AS467)),Sheet1!AS467,"")</f>
        <v>0</v>
      </c>
      <c r="AR465">
        <f>IF(NOT(ISBLANK(Sheet1!AT467)),Sheet1!AT467,"")</f>
        <v>0</v>
      </c>
      <c r="AS465">
        <f>IF(NOT(ISBLANK(Sheet1!AU467)),Sheet1!AU467,"")</f>
        <v>0</v>
      </c>
      <c r="AT465">
        <f>IF(NOT(ISBLANK(Sheet1!AV467)),Sheet1!AV467,"")</f>
        <v>0</v>
      </c>
      <c r="AU465">
        <f>IF(NOT(ISBLANK(Sheet1!AW467)),Sheet1!AW467,"")</f>
        <v>0</v>
      </c>
      <c r="AV465">
        <f>IF(NOT(ISBLANK(Sheet1!AX467)),Sheet1!AX467,"")</f>
        <v>0</v>
      </c>
      <c r="AW465" t="str">
        <f>IF(NOT(ISBLANK(Sheet1!AZ467)),TEXT(Sheet1!AZ467,"hh:mm"),"")</f>
        <v>11:00</v>
      </c>
      <c r="AX465" t="str">
        <f>IF(NOT(ISBLANK(Sheet1!BA467)),TEXT(Sheet1!BA467,"hh:mm"),"")</f>
        <v>03:00</v>
      </c>
      <c r="AY465" t="str">
        <f>IF(NOT(ISBLANK(Sheet1!BB467)),Sheet1!BB467,"")</f>
        <v/>
      </c>
      <c r="AZ465" t="str">
        <f>IF(NOT(ISBLANK(Sheet1!BC467)),Sheet1!BC467,"")</f>
        <v/>
      </c>
      <c r="BA465" t="str">
        <f>IF(NOT(ISBLANK(Sheet1!BD467)),Sheet1!BD467,"")</f>
        <v/>
      </c>
      <c r="BB465" t="str">
        <f>IF(NOT(ISBLANK(Sheet1!BE467)),Sheet1!BE467,"")</f>
        <v/>
      </c>
      <c r="BC465" t="str">
        <f>IF(NOT(ISBLANK(Sheet1!BF467)),Sheet1!BF467,"")</f>
        <v/>
      </c>
      <c r="BD465" t="str">
        <f>IF(NOT(ISBLANK(Sheet1!BG467)),Sheet1!BG467,"")</f>
        <v/>
      </c>
      <c r="BE465" t="str">
        <f>IF(NOT(ISBLANK(Sheet1!BI467)),TEXT(Sheet1!BI467,"hh:mm"),"")</f>
        <v>10:45</v>
      </c>
      <c r="BF465" t="str">
        <f>IF(NOT(ISBLANK(Sheet1!BJ467)),TEXT(Sheet1!BJ467,"hh:mm"),"")</f>
        <v>04:00</v>
      </c>
      <c r="BG465" t="str">
        <f>IF(NOT(ISBLANK(Sheet1!BK467)),Sheet1!BK467,"")</f>
        <v/>
      </c>
      <c r="BH465" t="str">
        <f>IF(NOT(ISBLANK(Sheet1!BL467)),Sheet1!BL467,"")</f>
        <v/>
      </c>
      <c r="BI465" t="str">
        <f>IF(NOT(ISBLANK(Sheet1!BM467)),Sheet1!BM467,"")</f>
        <v/>
      </c>
      <c r="BJ465" t="str">
        <f>IF(NOT(ISBLANK(Sheet1!BN467)),Sheet1!BN467,"")</f>
        <v/>
      </c>
      <c r="BK465" t="str">
        <f>IF(NOT(ISBLANK(Sheet1!BO467)),Sheet1!BO467,"")</f>
        <v/>
      </c>
      <c r="BL465" t="str">
        <f>IF(NOT(ISBLANK(Sheet1!BP467)),Sheet1!BP467,"")</f>
        <v/>
      </c>
      <c r="BM465">
        <f t="shared" si="7"/>
        <v>87</v>
      </c>
    </row>
    <row r="466" spans="1:65">
      <c r="A466">
        <f>Sheet1!A468</f>
        <v>465</v>
      </c>
      <c r="B466" t="str">
        <f>Sheet1!B468</f>
        <v>PW::PW0219::0100</v>
      </c>
      <c r="C466">
        <f>Sheet1!C468</f>
        <v>38.301082999999998</v>
      </c>
      <c r="D466">
        <f>Sheet1!D468</f>
        <v>-104.731694</v>
      </c>
      <c r="E466" t="str">
        <f>Sheet1!E468</f>
        <v>E Countryside Dr (43)</v>
      </c>
      <c r="F466" s="8">
        <f>Sheet1!F468</f>
        <v>45274</v>
      </c>
      <c r="G466" s="8">
        <f>Sheet1!G468</f>
        <v>45280</v>
      </c>
      <c r="H466" t="str">
        <f>Sheet1!H468</f>
        <v>S Saki Dr</v>
      </c>
      <c r="I466">
        <f>Sheet1!I468</f>
        <v>63</v>
      </c>
      <c r="J466" t="str">
        <f>Sheet1!L468</f>
        <v>S Saki Dr</v>
      </c>
      <c r="K466">
        <f>Sheet1!M468</f>
        <v>59</v>
      </c>
      <c r="L466" t="str">
        <f>IF(NOT(ISBLANK(Sheet1!P468)),Sheet1!P468,"")</f>
        <v/>
      </c>
      <c r="M466">
        <f>IF(NOT(ISBLANK(Sheet1!Q468)),Sheet1!Q468,"")</f>
        <v>122</v>
      </c>
      <c r="N466" s="13">
        <f>IF(NOT(ISBLANK(Sheet1!S468)),Sheet1!S468,"")</f>
        <v>30</v>
      </c>
      <c r="O466" t="str">
        <f>IF(NOT(ISBLANK(Sheet1!T468)),Sheet1!T468,"")</f>
        <v/>
      </c>
      <c r="P466" s="13">
        <f>IF(NOT(ISBLANK(Sheet1!V468)),Sheet1!V468,"")</f>
        <v>30</v>
      </c>
      <c r="Q466" t="str">
        <f>IF(NOT(ISBLANK(Sheet1!W468)),Sheet1!W468,"")</f>
        <v/>
      </c>
      <c r="R466" t="str">
        <f>IF(NOT(ISBLANK(Sheet1!J468)),TEXT(Sheet1!J468,"hh:mm"),"")</f>
        <v>08:00</v>
      </c>
      <c r="S466" t="str">
        <f>IF(NOT(ISBLANK(Sheet1!K468)),TEXT(Sheet1!K468,"hh:mm"),"")</f>
        <v>03:00</v>
      </c>
      <c r="T466" t="str">
        <f>IF(NOT(ISBLANK(Sheet1!N468)),TEXT(Sheet1!N468,"hh:mm"),"")</f>
        <v>07:00</v>
      </c>
      <c r="U466" t="str">
        <f>IF(NOT(ISBLANK(Sheet1!O468)),TEXT(Sheet1!O468,"hh:mm"),"")</f>
        <v>03:00</v>
      </c>
      <c r="V466" t="str">
        <f>IF(NOT(ISBLANK(Sheet1!X468)),Sheet1!X468,"")</f>
        <v/>
      </c>
      <c r="W466" t="str">
        <f>IF(NOT(ISBLANK(Sheet1!Y468)),Sheet1!Y468,"")</f>
        <v/>
      </c>
      <c r="X466" t="str">
        <f>IF(NOT(ISBLANK(Sheet1!Z468)),Sheet1!Z468,"")</f>
        <v/>
      </c>
      <c r="Y466" t="str">
        <f>IF(NOT(ISBLANK(Sheet1!AA468)),Sheet1!AA468,"")</f>
        <v/>
      </c>
      <c r="Z466" t="str">
        <f>IF(NOT(ISBLANK(Sheet1!AB468)),Sheet1!AB468,"")</f>
        <v/>
      </c>
      <c r="AA466" t="str">
        <f>IF(NOT(ISBLANK(Sheet1!AC468)),Sheet1!AC468,"")</f>
        <v/>
      </c>
      <c r="AB466" t="str">
        <f>IF(NOT(ISBLANK(Sheet1!AD468)),Sheet1!AD468,"")</f>
        <v/>
      </c>
      <c r="AC466" t="str">
        <f>IF(NOT(ISBLANK(Sheet1!AE468)),Sheet1!AE468,"")</f>
        <v/>
      </c>
      <c r="AD466" t="str">
        <f>IF(NOT(ISBLANK(Sheet1!AF468)),Sheet1!AF468,"")</f>
        <v/>
      </c>
      <c r="AE466" t="str">
        <f>IF(NOT(ISBLANK(Sheet1!AG468)),Sheet1!AG468,"")</f>
        <v/>
      </c>
      <c r="AF466" t="str">
        <f>IF(NOT(ISBLANK(Sheet1!AH468)),Sheet1!AH468,"")</f>
        <v/>
      </c>
      <c r="AG466" t="str">
        <f>IF(NOT(ISBLANK(Sheet1!AI468)),Sheet1!AI468,"")</f>
        <v/>
      </c>
      <c r="AH466" t="str">
        <f>IF(NOT(ISBLANK(Sheet1!AJ468)),Sheet1!AJ468,"")</f>
        <v/>
      </c>
      <c r="AI466" t="str">
        <f>IF(NOT(ISBLANK(Sheet1!AK468)),Sheet1!AK468,"")</f>
        <v/>
      </c>
      <c r="AJ466" t="str">
        <f>IF(NOT(ISBLANK(Sheet1!AL468)),Sheet1!AL468,"")</f>
        <v/>
      </c>
      <c r="AK466" t="str">
        <f>IF(NOT(ISBLANK(Sheet1!AM468)),Sheet1!AM468,"")</f>
        <v/>
      </c>
      <c r="AL466" t="str">
        <f>IF(NOT(ISBLANK(Sheet1!AN468)),Sheet1!AN468,"")</f>
        <v/>
      </c>
      <c r="AM466" t="str">
        <f>IF(NOT(ISBLANK(Sheet1!AO468)),Sheet1!AO468,"")</f>
        <v/>
      </c>
      <c r="AN466" t="str">
        <f>IF(NOT(ISBLANK(Sheet1!AP468)),Sheet1!AP468,"")</f>
        <v/>
      </c>
      <c r="AO466" t="str">
        <f>IF(NOT(ISBLANK(Sheet1!AQ468)),Sheet1!AQ468,"")</f>
        <v/>
      </c>
      <c r="AP466" t="str">
        <f>IF(NOT(ISBLANK(Sheet1!AR468)),Sheet1!AR468,"")</f>
        <v/>
      </c>
      <c r="AQ466" t="str">
        <f>IF(NOT(ISBLANK(Sheet1!AS468)),Sheet1!AS468,"")</f>
        <v/>
      </c>
      <c r="AR466" t="str">
        <f>IF(NOT(ISBLANK(Sheet1!AT468)),Sheet1!AT468,"")</f>
        <v/>
      </c>
      <c r="AS466" t="str">
        <f>IF(NOT(ISBLANK(Sheet1!AU468)),Sheet1!AU468,"")</f>
        <v/>
      </c>
      <c r="AT466" t="str">
        <f>IF(NOT(ISBLANK(Sheet1!AV468)),Sheet1!AV468,"")</f>
        <v/>
      </c>
      <c r="AU466" t="str">
        <f>IF(NOT(ISBLANK(Sheet1!AW468)),Sheet1!AW468,"")</f>
        <v/>
      </c>
      <c r="AV466" t="str">
        <f>IF(NOT(ISBLANK(Sheet1!AX468)),Sheet1!AX468,"")</f>
        <v/>
      </c>
      <c r="AW466" t="str">
        <f>IF(NOT(ISBLANK(Sheet1!AZ468)),TEXT(Sheet1!AZ468,"hh:mm"),"")</f>
        <v>08:00</v>
      </c>
      <c r="AX466" t="str">
        <f>IF(NOT(ISBLANK(Sheet1!BA468)),TEXT(Sheet1!BA468,"hh:mm"),"")</f>
        <v>03:00</v>
      </c>
      <c r="AY466">
        <f>IF(NOT(ISBLANK(Sheet1!BB468)),Sheet1!BB468,"")</f>
        <v>9</v>
      </c>
      <c r="AZ466">
        <f>IF(NOT(ISBLANK(Sheet1!BC468)),Sheet1!BC468,"")</f>
        <v>2.5</v>
      </c>
      <c r="BA466">
        <f>IF(NOT(ISBLANK(Sheet1!BD468)),Sheet1!BD468,"")</f>
        <v>339</v>
      </c>
      <c r="BB466">
        <f>IF(NOT(ISBLANK(Sheet1!BE468)),Sheet1!BE468,"")</f>
        <v>94.2</v>
      </c>
      <c r="BC466">
        <f>IF(NOT(ISBLANK(Sheet1!BF468)),Sheet1!BF468,"")</f>
        <v>12</v>
      </c>
      <c r="BD466">
        <f>IF(NOT(ISBLANK(Sheet1!BG468)),Sheet1!BG468,"")</f>
        <v>3.3</v>
      </c>
      <c r="BE466" t="str">
        <f>IF(NOT(ISBLANK(Sheet1!BI468)),TEXT(Sheet1!BI468,"hh:mm"),"")</f>
        <v>07:00</v>
      </c>
      <c r="BF466" t="str">
        <f>IF(NOT(ISBLANK(Sheet1!BJ468)),TEXT(Sheet1!BJ468,"hh:mm"),"")</f>
        <v>03:00</v>
      </c>
      <c r="BG466">
        <f>IF(NOT(ISBLANK(Sheet1!BK468)),Sheet1!BK468,"")</f>
        <v>9</v>
      </c>
      <c r="BH466">
        <f>IF(NOT(ISBLANK(Sheet1!BL468)),Sheet1!BL468,"")</f>
        <v>2.7</v>
      </c>
      <c r="BI466">
        <f>IF(NOT(ISBLANK(Sheet1!BM468)),Sheet1!BM468,"")</f>
        <v>312</v>
      </c>
      <c r="BJ466">
        <f>IF(NOT(ISBLANK(Sheet1!BN468)),Sheet1!BN468,"")</f>
        <v>92.6</v>
      </c>
      <c r="BK466">
        <f>IF(NOT(ISBLANK(Sheet1!BO468)),Sheet1!BO468,"")</f>
        <v>16</v>
      </c>
      <c r="BL466">
        <f>IF(NOT(ISBLANK(Sheet1!BP468)),Sheet1!BP468,"")</f>
        <v>4.7</v>
      </c>
      <c r="BM466">
        <f t="shared" si="7"/>
        <v>122</v>
      </c>
    </row>
    <row r="467" spans="1:65">
      <c r="A467">
        <f>Sheet1!A469</f>
        <v>466</v>
      </c>
      <c r="B467" t="str">
        <f>Sheet1!B469</f>
        <v>PW::PW0705::0100</v>
      </c>
      <c r="C467">
        <f>Sheet1!C469</f>
        <v>38.297806000000001</v>
      </c>
      <c r="D467">
        <f>Sheet1!D469</f>
        <v>-104.72958300000001</v>
      </c>
      <c r="E467" t="str">
        <f>Sheet1!E469</f>
        <v>S Saddlerock Dr (38)</v>
      </c>
      <c r="F467" s="8">
        <f>Sheet1!F469</f>
        <v>45274</v>
      </c>
      <c r="G467" s="8">
        <f>Sheet1!G469</f>
        <v>45280</v>
      </c>
      <c r="H467" t="str">
        <f>Sheet1!H469</f>
        <v>S Blueridge Dr</v>
      </c>
      <c r="I467">
        <f>Sheet1!I469</f>
        <v>15</v>
      </c>
      <c r="J467" t="str">
        <f>Sheet1!L469</f>
        <v>S Blueridge Dr</v>
      </c>
      <c r="K467">
        <f>Sheet1!M469</f>
        <v>11</v>
      </c>
      <c r="L467" t="str">
        <f>IF(NOT(ISBLANK(Sheet1!P469)),Sheet1!P469,"")</f>
        <v/>
      </c>
      <c r="M467">
        <f>IF(NOT(ISBLANK(Sheet1!Q469)),Sheet1!Q469,"")</f>
        <v>26</v>
      </c>
      <c r="N467" s="13">
        <f>IF(NOT(ISBLANK(Sheet1!S469)),Sheet1!S469,"")</f>
        <v>30</v>
      </c>
      <c r="O467" t="str">
        <f>IF(NOT(ISBLANK(Sheet1!T469)),Sheet1!T469,"")</f>
        <v/>
      </c>
      <c r="P467" s="13">
        <f>IF(NOT(ISBLANK(Sheet1!V469)),Sheet1!V469,"")</f>
        <v>30</v>
      </c>
      <c r="Q467" t="str">
        <f>IF(NOT(ISBLANK(Sheet1!W469)),Sheet1!W469,"")</f>
        <v/>
      </c>
      <c r="R467" t="str">
        <f>IF(NOT(ISBLANK(Sheet1!J469)),TEXT(Sheet1!J469,"hh:mm"),"")</f>
        <v>07:00</v>
      </c>
      <c r="S467" t="str">
        <f>IF(NOT(ISBLANK(Sheet1!K469)),TEXT(Sheet1!K469,"hh:mm"),"")</f>
        <v>01:00</v>
      </c>
      <c r="T467" t="str">
        <f>IF(NOT(ISBLANK(Sheet1!N469)),TEXT(Sheet1!N469,"hh:mm"),"")</f>
        <v>10:00</v>
      </c>
      <c r="U467" t="str">
        <f>IF(NOT(ISBLANK(Sheet1!O469)),TEXT(Sheet1!O469,"hh:mm"),"")</f>
        <v>03:00</v>
      </c>
      <c r="V467" t="str">
        <f>IF(NOT(ISBLANK(Sheet1!X469)),Sheet1!X469,"")</f>
        <v/>
      </c>
      <c r="W467" t="str">
        <f>IF(NOT(ISBLANK(Sheet1!Y469)),Sheet1!Y469,"")</f>
        <v/>
      </c>
      <c r="X467" t="str">
        <f>IF(NOT(ISBLANK(Sheet1!Z469)),Sheet1!Z469,"")</f>
        <v/>
      </c>
      <c r="Y467" t="str">
        <f>IF(NOT(ISBLANK(Sheet1!AA469)),Sheet1!AA469,"")</f>
        <v/>
      </c>
      <c r="Z467" t="str">
        <f>IF(NOT(ISBLANK(Sheet1!AB469)),Sheet1!AB469,"")</f>
        <v/>
      </c>
      <c r="AA467" t="str">
        <f>IF(NOT(ISBLANK(Sheet1!AC469)),Sheet1!AC469,"")</f>
        <v/>
      </c>
      <c r="AB467" t="str">
        <f>IF(NOT(ISBLANK(Sheet1!AD469)),Sheet1!AD469,"")</f>
        <v/>
      </c>
      <c r="AC467" t="str">
        <f>IF(NOT(ISBLANK(Sheet1!AE469)),Sheet1!AE469,"")</f>
        <v/>
      </c>
      <c r="AD467" t="str">
        <f>IF(NOT(ISBLANK(Sheet1!AF469)),Sheet1!AF469,"")</f>
        <v/>
      </c>
      <c r="AE467" t="str">
        <f>IF(NOT(ISBLANK(Sheet1!AG469)),Sheet1!AG469,"")</f>
        <v/>
      </c>
      <c r="AF467" t="str">
        <f>IF(NOT(ISBLANK(Sheet1!AH469)),Sheet1!AH469,"")</f>
        <v/>
      </c>
      <c r="AG467" t="str">
        <f>IF(NOT(ISBLANK(Sheet1!AI469)),Sheet1!AI469,"")</f>
        <v/>
      </c>
      <c r="AH467" t="str">
        <f>IF(NOT(ISBLANK(Sheet1!AJ469)),Sheet1!AJ469,"")</f>
        <v/>
      </c>
      <c r="AI467" t="str">
        <f>IF(NOT(ISBLANK(Sheet1!AK469)),Sheet1!AK469,"")</f>
        <v/>
      </c>
      <c r="AJ467" t="str">
        <f>IF(NOT(ISBLANK(Sheet1!AL469)),Sheet1!AL469,"")</f>
        <v/>
      </c>
      <c r="AK467" t="str">
        <f>IF(NOT(ISBLANK(Sheet1!AM469)),Sheet1!AM469,"")</f>
        <v/>
      </c>
      <c r="AL467" t="str">
        <f>IF(NOT(ISBLANK(Sheet1!AN469)),Sheet1!AN469,"")</f>
        <v/>
      </c>
      <c r="AM467" t="str">
        <f>IF(NOT(ISBLANK(Sheet1!AO469)),Sheet1!AO469,"")</f>
        <v/>
      </c>
      <c r="AN467" t="str">
        <f>IF(NOT(ISBLANK(Sheet1!AP469)),Sheet1!AP469,"")</f>
        <v/>
      </c>
      <c r="AO467" t="str">
        <f>IF(NOT(ISBLANK(Sheet1!AQ469)),Sheet1!AQ469,"")</f>
        <v/>
      </c>
      <c r="AP467" t="str">
        <f>IF(NOT(ISBLANK(Sheet1!AR469)),Sheet1!AR469,"")</f>
        <v/>
      </c>
      <c r="AQ467" t="str">
        <f>IF(NOT(ISBLANK(Sheet1!AS469)),Sheet1!AS469,"")</f>
        <v/>
      </c>
      <c r="AR467" t="str">
        <f>IF(NOT(ISBLANK(Sheet1!AT469)),Sheet1!AT469,"")</f>
        <v/>
      </c>
      <c r="AS467" t="str">
        <f>IF(NOT(ISBLANK(Sheet1!AU469)),Sheet1!AU469,"")</f>
        <v/>
      </c>
      <c r="AT467" t="str">
        <f>IF(NOT(ISBLANK(Sheet1!AV469)),Sheet1!AV469,"")</f>
        <v/>
      </c>
      <c r="AU467" t="str">
        <f>IF(NOT(ISBLANK(Sheet1!AW469)),Sheet1!AW469,"")</f>
        <v/>
      </c>
      <c r="AV467" t="str">
        <f>IF(NOT(ISBLANK(Sheet1!AX469)),Sheet1!AX469,"")</f>
        <v/>
      </c>
      <c r="AW467" t="str">
        <f>IF(NOT(ISBLANK(Sheet1!AZ469)),TEXT(Sheet1!AZ469,"hh:mm"),"")</f>
        <v>07:00</v>
      </c>
      <c r="AX467" t="str">
        <f>IF(NOT(ISBLANK(Sheet1!BA469)),TEXT(Sheet1!BA469,"hh:mm"),"")</f>
        <v>01:00</v>
      </c>
      <c r="AY467">
        <f>IF(NOT(ISBLANK(Sheet1!BB469)),Sheet1!BB469,"")</f>
        <v>3</v>
      </c>
      <c r="AZ467">
        <f>IF(NOT(ISBLANK(Sheet1!BC469)),Sheet1!BC469,"")</f>
        <v>3.5</v>
      </c>
      <c r="BA467">
        <f>IF(NOT(ISBLANK(Sheet1!BD469)),Sheet1!BD469,"")</f>
        <v>80</v>
      </c>
      <c r="BB467">
        <f>IF(NOT(ISBLANK(Sheet1!BE469)),Sheet1!BE469,"")</f>
        <v>94.1</v>
      </c>
      <c r="BC467">
        <f>IF(NOT(ISBLANK(Sheet1!BF469)),Sheet1!BF469,"")</f>
        <v>2</v>
      </c>
      <c r="BD467">
        <f>IF(NOT(ISBLANK(Sheet1!BG469)),Sheet1!BG469,"")</f>
        <v>2.4</v>
      </c>
      <c r="BE467" t="str">
        <f>IF(NOT(ISBLANK(Sheet1!BI469)),TEXT(Sheet1!BI469,"hh:mm"),"")</f>
        <v>10:00</v>
      </c>
      <c r="BF467" t="str">
        <f>IF(NOT(ISBLANK(Sheet1!BJ469)),TEXT(Sheet1!BJ469,"hh:mm"),"")</f>
        <v>03:00</v>
      </c>
      <c r="BG467">
        <f>IF(NOT(ISBLANK(Sheet1!BK469)),Sheet1!BK469,"")</f>
        <v>2</v>
      </c>
      <c r="BH467">
        <f>IF(NOT(ISBLANK(Sheet1!BL469)),Sheet1!BL469,"")</f>
        <v>3.3</v>
      </c>
      <c r="BI467">
        <f>IF(NOT(ISBLANK(Sheet1!BM469)),Sheet1!BM469,"")</f>
        <v>57</v>
      </c>
      <c r="BJ467">
        <f>IF(NOT(ISBLANK(Sheet1!BN469)),Sheet1!BN469,"")</f>
        <v>95</v>
      </c>
      <c r="BK467">
        <f>IF(NOT(ISBLANK(Sheet1!BO469)),Sheet1!BO469,"")</f>
        <v>1</v>
      </c>
      <c r="BL467">
        <f>IF(NOT(ISBLANK(Sheet1!BP469)),Sheet1!BP469,"")</f>
        <v>1.7</v>
      </c>
      <c r="BM467">
        <f t="shared" si="7"/>
        <v>26</v>
      </c>
    </row>
    <row r="468" spans="1:65">
      <c r="A468">
        <f>Sheet1!A470</f>
        <v>467</v>
      </c>
      <c r="B468" t="str">
        <f>Sheet1!B470</f>
        <v>PW::PW0219::0100</v>
      </c>
      <c r="C468">
        <f>Sheet1!C470</f>
        <v>38.301333</v>
      </c>
      <c r="D468">
        <f>Sheet1!D470</f>
        <v>-104.722611</v>
      </c>
      <c r="E468" t="str">
        <f>Sheet1!E470</f>
        <v>E Countryside Dr (64)</v>
      </c>
      <c r="F468" s="8">
        <f>Sheet1!F470</f>
        <v>45274</v>
      </c>
      <c r="G468" s="8">
        <f>Sheet1!G470</f>
        <v>45280</v>
      </c>
      <c r="H468" t="str">
        <f>Sheet1!H470</f>
        <v>E Hemlock Dr</v>
      </c>
      <c r="I468">
        <f>Sheet1!I470</f>
        <v>49</v>
      </c>
      <c r="J468" t="str">
        <f>Sheet1!L470</f>
        <v>E Hemlock Dr</v>
      </c>
      <c r="K468">
        <f>Sheet1!M470</f>
        <v>51</v>
      </c>
      <c r="L468" t="str">
        <f>IF(NOT(ISBLANK(Sheet1!P470)),Sheet1!P470,"")</f>
        <v/>
      </c>
      <c r="M468">
        <f>IF(NOT(ISBLANK(Sheet1!Q470)),Sheet1!Q470,"")</f>
        <v>100</v>
      </c>
      <c r="N468" s="13">
        <f>IF(NOT(ISBLANK(Sheet1!S470)),Sheet1!S470,"")</f>
        <v>30</v>
      </c>
      <c r="O468" t="str">
        <f>IF(NOT(ISBLANK(Sheet1!T470)),Sheet1!T470,"")</f>
        <v/>
      </c>
      <c r="P468" s="13">
        <f>IF(NOT(ISBLANK(Sheet1!V470)),Sheet1!V470,"")</f>
        <v>30</v>
      </c>
      <c r="Q468" t="str">
        <f>IF(NOT(ISBLANK(Sheet1!W470)),Sheet1!W470,"")</f>
        <v/>
      </c>
      <c r="R468" t="str">
        <f>IF(NOT(ISBLANK(Sheet1!J470)),TEXT(Sheet1!J470,"hh:mm"),"")</f>
        <v>10:00</v>
      </c>
      <c r="S468" t="str">
        <f>IF(NOT(ISBLANK(Sheet1!K470)),TEXT(Sheet1!K470,"hh:mm"),"")</f>
        <v>02:00</v>
      </c>
      <c r="T468" t="str">
        <f>IF(NOT(ISBLANK(Sheet1!N470)),TEXT(Sheet1!N470,"hh:mm"),"")</f>
        <v>07:00</v>
      </c>
      <c r="U468" t="str">
        <f>IF(NOT(ISBLANK(Sheet1!O470)),TEXT(Sheet1!O470,"hh:mm"),"")</f>
        <v>01:00</v>
      </c>
      <c r="V468" t="str">
        <f>IF(NOT(ISBLANK(Sheet1!X470)),Sheet1!X470,"")</f>
        <v/>
      </c>
      <c r="W468" t="str">
        <f>IF(NOT(ISBLANK(Sheet1!Y470)),Sheet1!Y470,"")</f>
        <v/>
      </c>
      <c r="X468" t="str">
        <f>IF(NOT(ISBLANK(Sheet1!Z470)),Sheet1!Z470,"")</f>
        <v/>
      </c>
      <c r="Y468" t="str">
        <f>IF(NOT(ISBLANK(Sheet1!AA470)),Sheet1!AA470,"")</f>
        <v/>
      </c>
      <c r="Z468" t="str">
        <f>IF(NOT(ISBLANK(Sheet1!AB470)),Sheet1!AB470,"")</f>
        <v/>
      </c>
      <c r="AA468" t="str">
        <f>IF(NOT(ISBLANK(Sheet1!AC470)),Sheet1!AC470,"")</f>
        <v/>
      </c>
      <c r="AB468" t="str">
        <f>IF(NOT(ISBLANK(Sheet1!AD470)),Sheet1!AD470,"")</f>
        <v/>
      </c>
      <c r="AC468" t="str">
        <f>IF(NOT(ISBLANK(Sheet1!AE470)),Sheet1!AE470,"")</f>
        <v/>
      </c>
      <c r="AD468" t="str">
        <f>IF(NOT(ISBLANK(Sheet1!AF470)),Sheet1!AF470,"")</f>
        <v/>
      </c>
      <c r="AE468" t="str">
        <f>IF(NOT(ISBLANK(Sheet1!AG470)),Sheet1!AG470,"")</f>
        <v/>
      </c>
      <c r="AF468" t="str">
        <f>IF(NOT(ISBLANK(Sheet1!AH470)),Sheet1!AH470,"")</f>
        <v/>
      </c>
      <c r="AG468" t="str">
        <f>IF(NOT(ISBLANK(Sheet1!AI470)),Sheet1!AI470,"")</f>
        <v/>
      </c>
      <c r="AH468" t="str">
        <f>IF(NOT(ISBLANK(Sheet1!AJ470)),Sheet1!AJ470,"")</f>
        <v/>
      </c>
      <c r="AI468" t="str">
        <f>IF(NOT(ISBLANK(Sheet1!AK470)),Sheet1!AK470,"")</f>
        <v/>
      </c>
      <c r="AJ468" t="str">
        <f>IF(NOT(ISBLANK(Sheet1!AL470)),Sheet1!AL470,"")</f>
        <v/>
      </c>
      <c r="AK468" t="str">
        <f>IF(NOT(ISBLANK(Sheet1!AM470)),Sheet1!AM470,"")</f>
        <v/>
      </c>
      <c r="AL468" t="str">
        <f>IF(NOT(ISBLANK(Sheet1!AN470)),Sheet1!AN470,"")</f>
        <v/>
      </c>
      <c r="AM468" t="str">
        <f>IF(NOT(ISBLANK(Sheet1!AO470)),Sheet1!AO470,"")</f>
        <v/>
      </c>
      <c r="AN468" t="str">
        <f>IF(NOT(ISBLANK(Sheet1!AP470)),Sheet1!AP470,"")</f>
        <v/>
      </c>
      <c r="AO468" t="str">
        <f>IF(NOT(ISBLANK(Sheet1!AQ470)),Sheet1!AQ470,"")</f>
        <v/>
      </c>
      <c r="AP468" t="str">
        <f>IF(NOT(ISBLANK(Sheet1!AR470)),Sheet1!AR470,"")</f>
        <v/>
      </c>
      <c r="AQ468" t="str">
        <f>IF(NOT(ISBLANK(Sheet1!AS470)),Sheet1!AS470,"")</f>
        <v/>
      </c>
      <c r="AR468" t="str">
        <f>IF(NOT(ISBLANK(Sheet1!AT470)),Sheet1!AT470,"")</f>
        <v/>
      </c>
      <c r="AS468" t="str">
        <f>IF(NOT(ISBLANK(Sheet1!AU470)),Sheet1!AU470,"")</f>
        <v/>
      </c>
      <c r="AT468" t="str">
        <f>IF(NOT(ISBLANK(Sheet1!AV470)),Sheet1!AV470,"")</f>
        <v/>
      </c>
      <c r="AU468" t="str">
        <f>IF(NOT(ISBLANK(Sheet1!AW470)),Sheet1!AW470,"")</f>
        <v/>
      </c>
      <c r="AV468" t="str">
        <f>IF(NOT(ISBLANK(Sheet1!AX470)),Sheet1!AX470,"")</f>
        <v/>
      </c>
      <c r="AW468" t="str">
        <f>IF(NOT(ISBLANK(Sheet1!AZ470)),TEXT(Sheet1!AZ470,"hh:mm"),"")</f>
        <v>10:00</v>
      </c>
      <c r="AX468" t="str">
        <f>IF(NOT(ISBLANK(Sheet1!BA470)),TEXT(Sheet1!BA470,"hh:mm"),"")</f>
        <v>02:00</v>
      </c>
      <c r="AY468">
        <f>IF(NOT(ISBLANK(Sheet1!BB470)),Sheet1!BB470,"")</f>
        <v>19</v>
      </c>
      <c r="AZ468">
        <f>IF(NOT(ISBLANK(Sheet1!BC470)),Sheet1!BC470,"")</f>
        <v>6.6</v>
      </c>
      <c r="BA468">
        <f>IF(NOT(ISBLANK(Sheet1!BD470)),Sheet1!BD470,"")</f>
        <v>258</v>
      </c>
      <c r="BB468">
        <f>IF(NOT(ISBLANK(Sheet1!BE470)),Sheet1!BE470,"")</f>
        <v>89.9</v>
      </c>
      <c r="BC468">
        <f>IF(NOT(ISBLANK(Sheet1!BF470)),Sheet1!BF470,"")</f>
        <v>10</v>
      </c>
      <c r="BD468">
        <f>IF(NOT(ISBLANK(Sheet1!BG470)),Sheet1!BG470,"")</f>
        <v>3.5</v>
      </c>
      <c r="BE468" t="str">
        <f>IF(NOT(ISBLANK(Sheet1!BI470)),TEXT(Sheet1!BI470,"hh:mm"),"")</f>
        <v>07:00</v>
      </c>
      <c r="BF468" t="str">
        <f>IF(NOT(ISBLANK(Sheet1!BJ470)),TEXT(Sheet1!BJ470,"hh:mm"),"")</f>
        <v>01:00</v>
      </c>
      <c r="BG468">
        <f>IF(NOT(ISBLANK(Sheet1!BK470)),Sheet1!BK470,"")</f>
        <v>9</v>
      </c>
      <c r="BH468">
        <f>IF(NOT(ISBLANK(Sheet1!BL470)),Sheet1!BL470,"")</f>
        <v>3</v>
      </c>
      <c r="BI468">
        <f>IF(NOT(ISBLANK(Sheet1!BM470)),Sheet1!BM470,"")</f>
        <v>272</v>
      </c>
      <c r="BJ468">
        <f>IF(NOT(ISBLANK(Sheet1!BN470)),Sheet1!BN470,"")</f>
        <v>91</v>
      </c>
      <c r="BK468">
        <f>IF(NOT(ISBLANK(Sheet1!BO470)),Sheet1!BO470,"")</f>
        <v>19</v>
      </c>
      <c r="BL468">
        <f>IF(NOT(ISBLANK(Sheet1!BP470)),Sheet1!BP470,"")</f>
        <v>6.3</v>
      </c>
      <c r="BM468">
        <f t="shared" si="7"/>
        <v>100</v>
      </c>
    </row>
    <row r="469" spans="1:65">
      <c r="A469">
        <f>Sheet1!A471</f>
        <v>468</v>
      </c>
      <c r="B469" t="str">
        <f>Sheet1!B471</f>
        <v>PW::PW0705::0100</v>
      </c>
      <c r="C469">
        <f>Sheet1!C471</f>
        <v>38.299778000000003</v>
      </c>
      <c r="D469">
        <f>Sheet1!D471</f>
        <v>-104.73261100000001</v>
      </c>
      <c r="E469" t="str">
        <f>Sheet1!E471</f>
        <v>S Saddlerock Dr (222)</v>
      </c>
      <c r="F469" s="8">
        <f>Sheet1!F471</f>
        <v>45274</v>
      </c>
      <c r="G469" s="8">
        <f>Sheet1!G471</f>
        <v>45280</v>
      </c>
      <c r="H469" t="str">
        <f>Sheet1!H471</f>
        <v>S Blueridge Dr</v>
      </c>
      <c r="I469">
        <f>Sheet1!I471</f>
        <v>15</v>
      </c>
      <c r="J469" t="str">
        <f>Sheet1!L471</f>
        <v>S Blueridge Dr</v>
      </c>
      <c r="K469">
        <f>Sheet1!M471</f>
        <v>16</v>
      </c>
      <c r="L469" t="str">
        <f>IF(NOT(ISBLANK(Sheet1!P471)),Sheet1!P471,"")</f>
        <v/>
      </c>
      <c r="M469">
        <f>IF(NOT(ISBLANK(Sheet1!Q471)),Sheet1!Q471,"")</f>
        <v>31</v>
      </c>
      <c r="N469" s="13">
        <f>IF(NOT(ISBLANK(Sheet1!S471)),Sheet1!S471,"")</f>
        <v>30</v>
      </c>
      <c r="O469" t="str">
        <f>IF(NOT(ISBLANK(Sheet1!T471)),Sheet1!T471,"")</f>
        <v/>
      </c>
      <c r="P469" s="13">
        <f>IF(NOT(ISBLANK(Sheet1!V471)),Sheet1!V471,"")</f>
        <v>30</v>
      </c>
      <c r="Q469" t="str">
        <f>IF(NOT(ISBLANK(Sheet1!W471)),Sheet1!W471,"")</f>
        <v/>
      </c>
      <c r="R469" t="str">
        <f>IF(NOT(ISBLANK(Sheet1!J471)),TEXT(Sheet1!J471,"hh:mm"),"")</f>
        <v>05:00</v>
      </c>
      <c r="S469" t="str">
        <f>IF(NOT(ISBLANK(Sheet1!K471)),TEXT(Sheet1!K471,"hh:mm"),"")</f>
        <v>01:00</v>
      </c>
      <c r="T469" t="str">
        <f>IF(NOT(ISBLANK(Sheet1!N471)),TEXT(Sheet1!N471,"hh:mm"),"")</f>
        <v>12:00</v>
      </c>
      <c r="U469" t="str">
        <f>IF(NOT(ISBLANK(Sheet1!O471)),TEXT(Sheet1!O471,"hh:mm"),"")</f>
        <v>07:00</v>
      </c>
      <c r="V469" t="str">
        <f>IF(NOT(ISBLANK(Sheet1!X471)),Sheet1!X471,"")</f>
        <v/>
      </c>
      <c r="W469" t="str">
        <f>IF(NOT(ISBLANK(Sheet1!Y471)),Sheet1!Y471,"")</f>
        <v/>
      </c>
      <c r="X469" t="str">
        <f>IF(NOT(ISBLANK(Sheet1!Z471)),Sheet1!Z471,"")</f>
        <v/>
      </c>
      <c r="Y469" t="str">
        <f>IF(NOT(ISBLANK(Sheet1!AA471)),Sheet1!AA471,"")</f>
        <v/>
      </c>
      <c r="Z469" t="str">
        <f>IF(NOT(ISBLANK(Sheet1!AB471)),Sheet1!AB471,"")</f>
        <v/>
      </c>
      <c r="AA469" t="str">
        <f>IF(NOT(ISBLANK(Sheet1!AC471)),Sheet1!AC471,"")</f>
        <v/>
      </c>
      <c r="AB469" t="str">
        <f>IF(NOT(ISBLANK(Sheet1!AD471)),Sheet1!AD471,"")</f>
        <v/>
      </c>
      <c r="AC469" t="str">
        <f>IF(NOT(ISBLANK(Sheet1!AE471)),Sheet1!AE471,"")</f>
        <v/>
      </c>
      <c r="AD469" t="str">
        <f>IF(NOT(ISBLANK(Sheet1!AF471)),Sheet1!AF471,"")</f>
        <v/>
      </c>
      <c r="AE469" t="str">
        <f>IF(NOT(ISBLANK(Sheet1!AG471)),Sheet1!AG471,"")</f>
        <v/>
      </c>
      <c r="AF469" t="str">
        <f>IF(NOT(ISBLANK(Sheet1!AH471)),Sheet1!AH471,"")</f>
        <v/>
      </c>
      <c r="AG469" t="str">
        <f>IF(NOT(ISBLANK(Sheet1!AI471)),Sheet1!AI471,"")</f>
        <v/>
      </c>
      <c r="AH469" t="str">
        <f>IF(NOT(ISBLANK(Sheet1!AJ471)),Sheet1!AJ471,"")</f>
        <v/>
      </c>
      <c r="AI469" t="str">
        <f>IF(NOT(ISBLANK(Sheet1!AK471)),Sheet1!AK471,"")</f>
        <v/>
      </c>
      <c r="AJ469" t="str">
        <f>IF(NOT(ISBLANK(Sheet1!AL471)),Sheet1!AL471,"")</f>
        <v/>
      </c>
      <c r="AK469" t="str">
        <f>IF(NOT(ISBLANK(Sheet1!AM471)),Sheet1!AM471,"")</f>
        <v/>
      </c>
      <c r="AL469" t="str">
        <f>IF(NOT(ISBLANK(Sheet1!AN471)),Sheet1!AN471,"")</f>
        <v/>
      </c>
      <c r="AM469" t="str">
        <f>IF(NOT(ISBLANK(Sheet1!AO471)),Sheet1!AO471,"")</f>
        <v/>
      </c>
      <c r="AN469" t="str">
        <f>IF(NOT(ISBLANK(Sheet1!AP471)),Sheet1!AP471,"")</f>
        <v/>
      </c>
      <c r="AO469" t="str">
        <f>IF(NOT(ISBLANK(Sheet1!AQ471)),Sheet1!AQ471,"")</f>
        <v/>
      </c>
      <c r="AP469" t="str">
        <f>IF(NOT(ISBLANK(Sheet1!AR471)),Sheet1!AR471,"")</f>
        <v/>
      </c>
      <c r="AQ469" t="str">
        <f>IF(NOT(ISBLANK(Sheet1!AS471)),Sheet1!AS471,"")</f>
        <v/>
      </c>
      <c r="AR469" t="str">
        <f>IF(NOT(ISBLANK(Sheet1!AT471)),Sheet1!AT471,"")</f>
        <v/>
      </c>
      <c r="AS469" t="str">
        <f>IF(NOT(ISBLANK(Sheet1!AU471)),Sheet1!AU471,"")</f>
        <v/>
      </c>
      <c r="AT469" t="str">
        <f>IF(NOT(ISBLANK(Sheet1!AV471)),Sheet1!AV471,"")</f>
        <v/>
      </c>
      <c r="AU469" t="str">
        <f>IF(NOT(ISBLANK(Sheet1!AW471)),Sheet1!AW471,"")</f>
        <v/>
      </c>
      <c r="AV469" t="str">
        <f>IF(NOT(ISBLANK(Sheet1!AX471)),Sheet1!AX471,"")</f>
        <v/>
      </c>
      <c r="AW469" t="str">
        <f>IF(NOT(ISBLANK(Sheet1!AZ471)),TEXT(Sheet1!AZ471,"hh:mm"),"")</f>
        <v>05:00</v>
      </c>
      <c r="AX469" t="str">
        <f>IF(NOT(ISBLANK(Sheet1!BA471)),TEXT(Sheet1!BA471,"hh:mm"),"")</f>
        <v>01:00</v>
      </c>
      <c r="AY469">
        <f>IF(NOT(ISBLANK(Sheet1!BB471)),Sheet1!BB471,"")</f>
        <v>5</v>
      </c>
      <c r="AZ469">
        <f>IF(NOT(ISBLANK(Sheet1!BC471)),Sheet1!BC471,"")</f>
        <v>5.8</v>
      </c>
      <c r="BA469">
        <f>IF(NOT(ISBLANK(Sheet1!BD471)),Sheet1!BD471,"")</f>
        <v>80</v>
      </c>
      <c r="BB469">
        <f>IF(NOT(ISBLANK(Sheet1!BE471)),Sheet1!BE471,"")</f>
        <v>93</v>
      </c>
      <c r="BC469">
        <f>IF(NOT(ISBLANK(Sheet1!BF471)),Sheet1!BF471,"")</f>
        <v>1</v>
      </c>
      <c r="BD469">
        <f>IF(NOT(ISBLANK(Sheet1!BG471)),Sheet1!BG471,"")</f>
        <v>1.2</v>
      </c>
      <c r="BE469" t="str">
        <f>IF(NOT(ISBLANK(Sheet1!BI471)),TEXT(Sheet1!BI471,"hh:mm"),"")</f>
        <v>12:00</v>
      </c>
      <c r="BF469" t="str">
        <f>IF(NOT(ISBLANK(Sheet1!BJ471)),TEXT(Sheet1!BJ471,"hh:mm"),"")</f>
        <v>07:00</v>
      </c>
      <c r="BG469">
        <f>IF(NOT(ISBLANK(Sheet1!BK471)),Sheet1!BK471,"")</f>
        <v>3</v>
      </c>
      <c r="BH469">
        <f>IF(NOT(ISBLANK(Sheet1!BL471)),Sheet1!BL471,"")</f>
        <v>3.4</v>
      </c>
      <c r="BI469">
        <f>IF(NOT(ISBLANK(Sheet1!BM471)),Sheet1!BM471,"")</f>
        <v>78</v>
      </c>
      <c r="BJ469">
        <f>IF(NOT(ISBLANK(Sheet1!BN471)),Sheet1!BN471,"")</f>
        <v>88.6</v>
      </c>
      <c r="BK469">
        <f>IF(NOT(ISBLANK(Sheet1!BO471)),Sheet1!BO471,"")</f>
        <v>7</v>
      </c>
      <c r="BL469">
        <f>IF(NOT(ISBLANK(Sheet1!BP471)),Sheet1!BP471,"")</f>
        <v>8</v>
      </c>
      <c r="BM469">
        <f t="shared" si="7"/>
        <v>31</v>
      </c>
    </row>
    <row r="470" spans="1:65">
      <c r="A470">
        <f>Sheet1!A472</f>
        <v>469</v>
      </c>
      <c r="B470" t="str">
        <f>Sheet1!B472</f>
        <v>PC::PC00501::0100</v>
      </c>
      <c r="C470">
        <f>Sheet1!C472</f>
        <v>38.338943999999998</v>
      </c>
      <c r="D470">
        <f>Sheet1!D472</f>
        <v>-104.60552800000001</v>
      </c>
      <c r="E470" t="str">
        <f>Sheet1!E472</f>
        <v>Overton Rd (69)</v>
      </c>
      <c r="F470" s="8">
        <f>Sheet1!F472</f>
        <v>45278</v>
      </c>
      <c r="G470" s="8">
        <f>Sheet1!G472</f>
        <v>45286</v>
      </c>
      <c r="H470" t="str">
        <f>Sheet1!H472</f>
        <v>Randall Rd</v>
      </c>
      <c r="I470">
        <f>Sheet1!I472</f>
        <v>507</v>
      </c>
      <c r="J470" t="str">
        <f>Sheet1!L472</f>
        <v>Randall Rd</v>
      </c>
      <c r="K470">
        <f>Sheet1!M472</f>
        <v>413</v>
      </c>
      <c r="L470" t="str">
        <f>IF(NOT(ISBLANK(Sheet1!P472)),Sheet1!P472,"")</f>
        <v/>
      </c>
      <c r="M470">
        <f>IF(NOT(ISBLANK(Sheet1!Q472)),Sheet1!Q472,"")</f>
        <v>920</v>
      </c>
      <c r="N470" s="13">
        <f>IF(NOT(ISBLANK(Sheet1!S472)),Sheet1!S472,"")</f>
        <v>35</v>
      </c>
      <c r="O470">
        <f>IF(NOT(ISBLANK(Sheet1!T472)),Sheet1!T472,"")</f>
        <v>49</v>
      </c>
      <c r="P470" s="13">
        <f>IF(NOT(ISBLANK(Sheet1!V472)),Sheet1!V472,"")</f>
        <v>35</v>
      </c>
      <c r="Q470">
        <f>IF(NOT(ISBLANK(Sheet1!W472)),Sheet1!W472,"")</f>
        <v>50</v>
      </c>
      <c r="R470" t="str">
        <f>IF(NOT(ISBLANK(Sheet1!J472)),TEXT(Sheet1!J472,"hh:mm"),"")</f>
        <v>03:00</v>
      </c>
      <c r="S470" t="str">
        <f>IF(NOT(ISBLANK(Sheet1!K472)),TEXT(Sheet1!K472,"hh:mm"),"")</f>
        <v>04:00</v>
      </c>
      <c r="T470" t="str">
        <f>IF(NOT(ISBLANK(Sheet1!N472)),TEXT(Sheet1!N472,"hh:mm"),"")</f>
        <v>11:00</v>
      </c>
      <c r="U470" t="str">
        <f>IF(NOT(ISBLANK(Sheet1!O472)),TEXT(Sheet1!O472,"hh:mm"),"")</f>
        <v>04:00</v>
      </c>
      <c r="V470" t="str">
        <f>IF(NOT(ISBLANK(Sheet1!X472)),Sheet1!X472,"")</f>
        <v/>
      </c>
      <c r="W470" t="str">
        <f>IF(NOT(ISBLANK(Sheet1!Y472)),Sheet1!Y472,"")</f>
        <v/>
      </c>
      <c r="X470" t="str">
        <f>IF(NOT(ISBLANK(Sheet1!Z472)),Sheet1!Z472,"")</f>
        <v/>
      </c>
      <c r="Y470" t="str">
        <f>IF(NOT(ISBLANK(Sheet1!AA472)),Sheet1!AA472,"")</f>
        <v/>
      </c>
      <c r="Z470" t="str">
        <f>IF(NOT(ISBLANK(Sheet1!AB472)),Sheet1!AB472,"")</f>
        <v/>
      </c>
      <c r="AA470" t="str">
        <f>IF(NOT(ISBLANK(Sheet1!AC472)),Sheet1!AC472,"")</f>
        <v/>
      </c>
      <c r="AB470" t="str">
        <f>IF(NOT(ISBLANK(Sheet1!AD472)),Sheet1!AD472,"")</f>
        <v/>
      </c>
      <c r="AC470" t="str">
        <f>IF(NOT(ISBLANK(Sheet1!AE472)),Sheet1!AE472,"")</f>
        <v/>
      </c>
      <c r="AD470" t="str">
        <f>IF(NOT(ISBLANK(Sheet1!AF472)),Sheet1!AF472,"")</f>
        <v/>
      </c>
      <c r="AE470" t="str">
        <f>IF(NOT(ISBLANK(Sheet1!AG472)),Sheet1!AG472,"")</f>
        <v/>
      </c>
      <c r="AF470" t="str">
        <f>IF(NOT(ISBLANK(Sheet1!AH472)),Sheet1!AH472,"")</f>
        <v/>
      </c>
      <c r="AG470" t="str">
        <f>IF(NOT(ISBLANK(Sheet1!AI472)),Sheet1!AI472,"")</f>
        <v/>
      </c>
      <c r="AH470" t="str">
        <f>IF(NOT(ISBLANK(Sheet1!AJ472)),Sheet1!AJ472,"")</f>
        <v/>
      </c>
      <c r="AI470" t="str">
        <f>IF(NOT(ISBLANK(Sheet1!AK472)),Sheet1!AK472,"")</f>
        <v/>
      </c>
      <c r="AJ470" t="str">
        <f>IF(NOT(ISBLANK(Sheet1!AL472)),Sheet1!AL472,"")</f>
        <v/>
      </c>
      <c r="AK470" t="str">
        <f>IF(NOT(ISBLANK(Sheet1!AM472)),Sheet1!AM472,"")</f>
        <v/>
      </c>
      <c r="AL470" t="str">
        <f>IF(NOT(ISBLANK(Sheet1!AN472)),Sheet1!AN472,"")</f>
        <v/>
      </c>
      <c r="AM470" t="str">
        <f>IF(NOT(ISBLANK(Sheet1!AO472)),Sheet1!AO472,"")</f>
        <v/>
      </c>
      <c r="AN470" t="str">
        <f>IF(NOT(ISBLANK(Sheet1!AP472)),Sheet1!AP472,"")</f>
        <v/>
      </c>
      <c r="AO470" t="str">
        <f>IF(NOT(ISBLANK(Sheet1!AQ472)),Sheet1!AQ472,"")</f>
        <v/>
      </c>
      <c r="AP470" t="str">
        <f>IF(NOT(ISBLANK(Sheet1!AR472)),Sheet1!AR472,"")</f>
        <v/>
      </c>
      <c r="AQ470" t="str">
        <f>IF(NOT(ISBLANK(Sheet1!AS472)),Sheet1!AS472,"")</f>
        <v/>
      </c>
      <c r="AR470" t="str">
        <f>IF(NOT(ISBLANK(Sheet1!AT472)),Sheet1!AT472,"")</f>
        <v/>
      </c>
      <c r="AS470" t="str">
        <f>IF(NOT(ISBLANK(Sheet1!AU472)),Sheet1!AU472,"")</f>
        <v/>
      </c>
      <c r="AT470" t="str">
        <f>IF(NOT(ISBLANK(Sheet1!AV472)),Sheet1!AV472,"")</f>
        <v/>
      </c>
      <c r="AU470" t="str">
        <f>IF(NOT(ISBLANK(Sheet1!AW472)),Sheet1!AW472,"")</f>
        <v/>
      </c>
      <c r="AV470" t="str">
        <f>IF(NOT(ISBLANK(Sheet1!AX472)),Sheet1!AX472,"")</f>
        <v/>
      </c>
      <c r="AW470" t="str">
        <f>IF(NOT(ISBLANK(Sheet1!AZ472)),TEXT(Sheet1!AZ472,"hh:mm"),"")</f>
        <v>03:00</v>
      </c>
      <c r="AX470" t="str">
        <f>IF(NOT(ISBLANK(Sheet1!BA472)),TEXT(Sheet1!BA472,"hh:mm"),"")</f>
        <v>04:00</v>
      </c>
      <c r="AY470">
        <f>IF(NOT(ISBLANK(Sheet1!BB472)),Sheet1!BB472,"")</f>
        <v>13</v>
      </c>
      <c r="AZ470">
        <f>IF(NOT(ISBLANK(Sheet1!BC472)),Sheet1!BC472,"")</f>
        <v>0.3</v>
      </c>
      <c r="BA470">
        <f>IF(NOT(ISBLANK(Sheet1!BD472)),Sheet1!BD472,"")</f>
        <v>3724</v>
      </c>
      <c r="BB470">
        <f>IF(NOT(ISBLANK(Sheet1!BE472)),Sheet1!BE472,"")</f>
        <v>94.9</v>
      </c>
      <c r="BC470">
        <f>IF(NOT(ISBLANK(Sheet1!BF472)),Sheet1!BF472,"")</f>
        <v>187</v>
      </c>
      <c r="BD470">
        <f>IF(NOT(ISBLANK(Sheet1!BG472)),Sheet1!BG472,"")</f>
        <v>4.8</v>
      </c>
      <c r="BE470" t="str">
        <f>IF(NOT(ISBLANK(Sheet1!BI472)),TEXT(Sheet1!BI472,"hh:mm"),"")</f>
        <v>11:00</v>
      </c>
      <c r="BF470" t="str">
        <f>IF(NOT(ISBLANK(Sheet1!BJ472)),TEXT(Sheet1!BJ472,"hh:mm"),"")</f>
        <v>04:00</v>
      </c>
      <c r="BG470">
        <f>IF(NOT(ISBLANK(Sheet1!BK472)),Sheet1!BK472,"")</f>
        <v>109</v>
      </c>
      <c r="BH470">
        <f>IF(NOT(ISBLANK(Sheet1!BL472)),Sheet1!BL472,"")</f>
        <v>3.4</v>
      </c>
      <c r="BI470">
        <f>IF(NOT(ISBLANK(Sheet1!BM472)),Sheet1!BM472,"")</f>
        <v>2950</v>
      </c>
      <c r="BJ470">
        <f>IF(NOT(ISBLANK(Sheet1!BN472)),Sheet1!BN472,"")</f>
        <v>92.3</v>
      </c>
      <c r="BK470">
        <f>IF(NOT(ISBLANK(Sheet1!BO472)),Sheet1!BO472,"")</f>
        <v>138</v>
      </c>
      <c r="BL470">
        <f>IF(NOT(ISBLANK(Sheet1!BP472)),Sheet1!BP472,"")</f>
        <v>4.3</v>
      </c>
      <c r="BM470">
        <f t="shared" si="7"/>
        <v>920</v>
      </c>
    </row>
    <row r="471" spans="1:65">
      <c r="A471">
        <f>Sheet1!A473</f>
        <v>470</v>
      </c>
      <c r="B471" t="str">
        <f>Sheet1!B473</f>
        <v>None</v>
      </c>
      <c r="C471">
        <f>Sheet1!C473</f>
        <v>37.954250000000002</v>
      </c>
      <c r="D471">
        <f>Sheet1!D473</f>
        <v>-104.77372200000001</v>
      </c>
      <c r="E471" t="str">
        <f>Sheet1!E473</f>
        <v>Cedarwood Rd</v>
      </c>
      <c r="F471" s="8">
        <f>Sheet1!F473</f>
        <v>45279</v>
      </c>
      <c r="G471" s="8">
        <f>Sheet1!G473</f>
        <v>45286</v>
      </c>
      <c r="H471" t="str">
        <f>Sheet1!H473</f>
        <v>Pickney Rd</v>
      </c>
      <c r="I471">
        <f>Sheet1!I473</f>
        <v>73</v>
      </c>
      <c r="J471" t="str">
        <f>Sheet1!L473</f>
        <v>Pickney Rd</v>
      </c>
      <c r="K471">
        <f>Sheet1!M473</f>
        <v>78</v>
      </c>
      <c r="L471" t="str">
        <f>IF(NOT(ISBLANK(Sheet1!P473)),Sheet1!P473,"")</f>
        <v/>
      </c>
      <c r="M471">
        <f>IF(NOT(ISBLANK(Sheet1!Q473)),Sheet1!Q473,"")</f>
        <v>151</v>
      </c>
      <c r="N471" s="13">
        <f>IF(NOT(ISBLANK(Sheet1!S473)),Sheet1!S473,"")</f>
        <v>35</v>
      </c>
      <c r="O471">
        <f>IF(NOT(ISBLANK(Sheet1!T473)),Sheet1!T473,"")</f>
        <v>47</v>
      </c>
      <c r="P471" s="13">
        <f>IF(NOT(ISBLANK(Sheet1!V473)),Sheet1!V473,"")</f>
        <v>35</v>
      </c>
      <c r="Q471">
        <f>IF(NOT(ISBLANK(Sheet1!W473)),Sheet1!W473,"")</f>
        <v>43</v>
      </c>
      <c r="R471" t="str">
        <f>IF(NOT(ISBLANK(Sheet1!J473)),TEXT(Sheet1!J473,"hh:mm"),"")</f>
        <v>11:00</v>
      </c>
      <c r="S471" t="str">
        <f>IF(NOT(ISBLANK(Sheet1!K473)),TEXT(Sheet1!K473,"hh:mm"),"")</f>
        <v>03:00</v>
      </c>
      <c r="T471" t="str">
        <f>IF(NOT(ISBLANK(Sheet1!N473)),TEXT(Sheet1!N473,"hh:mm"),"")</f>
        <v>10:00</v>
      </c>
      <c r="U471" t="str">
        <f>IF(NOT(ISBLANK(Sheet1!O473)),TEXT(Sheet1!O473,"hh:mm"),"")</f>
        <v>03:00</v>
      </c>
      <c r="V471" t="str">
        <f>IF(NOT(ISBLANK(Sheet1!X473)),Sheet1!X473,"")</f>
        <v/>
      </c>
      <c r="W471" t="str">
        <f>IF(NOT(ISBLANK(Sheet1!Y473)),Sheet1!Y473,"")</f>
        <v/>
      </c>
      <c r="X471" t="str">
        <f>IF(NOT(ISBLANK(Sheet1!Z473)),Sheet1!Z473,"")</f>
        <v/>
      </c>
      <c r="Y471" t="str">
        <f>IF(NOT(ISBLANK(Sheet1!AA473)),Sheet1!AA473,"")</f>
        <v/>
      </c>
      <c r="Z471" t="str">
        <f>IF(NOT(ISBLANK(Sheet1!AB473)),Sheet1!AB473,"")</f>
        <v/>
      </c>
      <c r="AA471" t="str">
        <f>IF(NOT(ISBLANK(Sheet1!AC473)),Sheet1!AC473,"")</f>
        <v/>
      </c>
      <c r="AB471" t="str">
        <f>IF(NOT(ISBLANK(Sheet1!AD473)),Sheet1!AD473,"")</f>
        <v/>
      </c>
      <c r="AC471" t="str">
        <f>IF(NOT(ISBLANK(Sheet1!AE473)),Sheet1!AE473,"")</f>
        <v/>
      </c>
      <c r="AD471" t="str">
        <f>IF(NOT(ISBLANK(Sheet1!AF473)),Sheet1!AF473,"")</f>
        <v/>
      </c>
      <c r="AE471" t="str">
        <f>IF(NOT(ISBLANK(Sheet1!AG473)),Sheet1!AG473,"")</f>
        <v/>
      </c>
      <c r="AF471" t="str">
        <f>IF(NOT(ISBLANK(Sheet1!AH473)),Sheet1!AH473,"")</f>
        <v/>
      </c>
      <c r="AG471" t="str">
        <f>IF(NOT(ISBLANK(Sheet1!AI473)),Sheet1!AI473,"")</f>
        <v/>
      </c>
      <c r="AH471" t="str">
        <f>IF(NOT(ISBLANK(Sheet1!AJ473)),Sheet1!AJ473,"")</f>
        <v/>
      </c>
      <c r="AI471" t="str">
        <f>IF(NOT(ISBLANK(Sheet1!AK473)),Sheet1!AK473,"")</f>
        <v/>
      </c>
      <c r="AJ471" t="str">
        <f>IF(NOT(ISBLANK(Sheet1!AL473)),Sheet1!AL473,"")</f>
        <v/>
      </c>
      <c r="AK471" t="str">
        <f>IF(NOT(ISBLANK(Sheet1!AM473)),Sheet1!AM473,"")</f>
        <v/>
      </c>
      <c r="AL471" t="str">
        <f>IF(NOT(ISBLANK(Sheet1!AN473)),Sheet1!AN473,"")</f>
        <v/>
      </c>
      <c r="AM471" t="str">
        <f>IF(NOT(ISBLANK(Sheet1!AO473)),Sheet1!AO473,"")</f>
        <v/>
      </c>
      <c r="AN471" t="str">
        <f>IF(NOT(ISBLANK(Sheet1!AP473)),Sheet1!AP473,"")</f>
        <v/>
      </c>
      <c r="AO471" t="str">
        <f>IF(NOT(ISBLANK(Sheet1!AQ473)),Sheet1!AQ473,"")</f>
        <v/>
      </c>
      <c r="AP471" t="str">
        <f>IF(NOT(ISBLANK(Sheet1!AR473)),Sheet1!AR473,"")</f>
        <v/>
      </c>
      <c r="AQ471" t="str">
        <f>IF(NOT(ISBLANK(Sheet1!AS473)),Sheet1!AS473,"")</f>
        <v/>
      </c>
      <c r="AR471" t="str">
        <f>IF(NOT(ISBLANK(Sheet1!AT473)),Sheet1!AT473,"")</f>
        <v/>
      </c>
      <c r="AS471" t="str">
        <f>IF(NOT(ISBLANK(Sheet1!AU473)),Sheet1!AU473,"")</f>
        <v/>
      </c>
      <c r="AT471" t="str">
        <f>IF(NOT(ISBLANK(Sheet1!AV473)),Sheet1!AV473,"")</f>
        <v/>
      </c>
      <c r="AU471" t="str">
        <f>IF(NOT(ISBLANK(Sheet1!AW473)),Sheet1!AW473,"")</f>
        <v/>
      </c>
      <c r="AV471" t="str">
        <f>IF(NOT(ISBLANK(Sheet1!AX473)),Sheet1!AX473,"")</f>
        <v/>
      </c>
      <c r="AW471" t="str">
        <f>IF(NOT(ISBLANK(Sheet1!AZ473)),TEXT(Sheet1!AZ473,"hh:mm"),"")</f>
        <v>11:00</v>
      </c>
      <c r="AX471" t="str">
        <f>IF(NOT(ISBLANK(Sheet1!BA473)),TEXT(Sheet1!BA473,"hh:mm"),"")</f>
        <v>03:00</v>
      </c>
      <c r="AY471">
        <f>IF(NOT(ISBLANK(Sheet1!BB473)),Sheet1!BB473,"")</f>
        <v>0</v>
      </c>
      <c r="AZ471">
        <f>IF(NOT(ISBLANK(Sheet1!BC473)),Sheet1!BC473,"")</f>
        <v>0</v>
      </c>
      <c r="BA471">
        <f>IF(NOT(ISBLANK(Sheet1!BD473)),Sheet1!BD473,"")</f>
        <v>488</v>
      </c>
      <c r="BB471">
        <f>IF(NOT(ISBLANK(Sheet1!BE473)),Sheet1!BE473,"")</f>
        <v>97</v>
      </c>
      <c r="BC471">
        <f>IF(NOT(ISBLANK(Sheet1!BF473)),Sheet1!BF473,"")</f>
        <v>15</v>
      </c>
      <c r="BD471">
        <f>IF(NOT(ISBLANK(Sheet1!BG473)),Sheet1!BG473,"")</f>
        <v>3</v>
      </c>
      <c r="BE471" t="str">
        <f>IF(NOT(ISBLANK(Sheet1!BI473)),TEXT(Sheet1!BI473,"hh:mm"),"")</f>
        <v>10:00</v>
      </c>
      <c r="BF471" t="str">
        <f>IF(NOT(ISBLANK(Sheet1!BJ473)),TEXT(Sheet1!BJ473,"hh:mm"),"")</f>
        <v>03:00</v>
      </c>
      <c r="BG471">
        <f>IF(NOT(ISBLANK(Sheet1!BK473)),Sheet1!BK473,"")</f>
        <v>6</v>
      </c>
      <c r="BH471">
        <f>IF(NOT(ISBLANK(Sheet1!BL473)),Sheet1!BL473,"")</f>
        <v>1.1000000000000001</v>
      </c>
      <c r="BI471">
        <f>IF(NOT(ISBLANK(Sheet1!BM473)),Sheet1!BM473,"")</f>
        <v>506</v>
      </c>
      <c r="BJ471">
        <f>IF(NOT(ISBLANK(Sheet1!BN473)),Sheet1!BN473,"")</f>
        <v>93.5</v>
      </c>
      <c r="BK471">
        <f>IF(NOT(ISBLANK(Sheet1!BO473)),Sheet1!BO473,"")</f>
        <v>29</v>
      </c>
      <c r="BL471">
        <f>IF(NOT(ISBLANK(Sheet1!BP473)),Sheet1!BP473,"")</f>
        <v>5.4</v>
      </c>
      <c r="BM471">
        <f t="shared" si="7"/>
        <v>151</v>
      </c>
    </row>
    <row r="472" spans="1:65">
      <c r="A472">
        <f>Sheet1!A474</f>
        <v>471</v>
      </c>
      <c r="B472" t="str">
        <f>Sheet1!B474</f>
        <v>PW::PW0767::0100</v>
      </c>
      <c r="C472">
        <f>Sheet1!C474</f>
        <v>38.305056</v>
      </c>
      <c r="D472">
        <f>Sheet1!D474</f>
        <v>-104.723389</v>
      </c>
      <c r="E472" t="str">
        <f>Sheet1!E474</f>
        <v>S Stanley Dr 1t</v>
      </c>
      <c r="F472" s="8">
        <f>Sheet1!F474</f>
        <v>45286</v>
      </c>
      <c r="G472" s="8">
        <f>Sheet1!G474</f>
        <v>45293</v>
      </c>
      <c r="H472" t="str">
        <f>Sheet1!H474</f>
        <v>E Stewart Dr</v>
      </c>
      <c r="I472">
        <f>Sheet1!I474</f>
        <v>26</v>
      </c>
      <c r="J472" t="str">
        <f>Sheet1!L474</f>
        <v>E Stewart Dr</v>
      </c>
      <c r="K472">
        <f>Sheet1!M474</f>
        <v>23</v>
      </c>
      <c r="L472">
        <f>IF(NOT(ISBLANK(Sheet1!P474)),Sheet1!P474,"")</f>
        <v>49</v>
      </c>
      <c r="M472" t="str">
        <f>IF(NOT(ISBLANK(Sheet1!Q474)),Sheet1!Q474,"")</f>
        <v/>
      </c>
      <c r="N472" s="13">
        <f>IF(NOT(ISBLANK(Sheet1!S474)),Sheet1!S474,"")</f>
        <v>30</v>
      </c>
      <c r="O472" t="str">
        <f>IF(NOT(ISBLANK(Sheet1!T474)),Sheet1!T474,"")</f>
        <v/>
      </c>
      <c r="P472" s="13">
        <f>IF(NOT(ISBLANK(Sheet1!V474)),Sheet1!V474,"")</f>
        <v>30</v>
      </c>
      <c r="Q472" t="str">
        <f>IF(NOT(ISBLANK(Sheet1!W474)),Sheet1!W474,"")</f>
        <v/>
      </c>
      <c r="R472" t="str">
        <f>IF(NOT(ISBLANK(Sheet1!J474)),TEXT(Sheet1!J474,"hh:mm"),"")</f>
        <v>10:30</v>
      </c>
      <c r="S472" t="str">
        <f>IF(NOT(ISBLANK(Sheet1!K474)),TEXT(Sheet1!K474,"hh:mm"),"")</f>
        <v>12:45</v>
      </c>
      <c r="T472" t="str">
        <f>IF(NOT(ISBLANK(Sheet1!N474)),TEXT(Sheet1!N474,"hh:mm"),"")</f>
        <v>11:00</v>
      </c>
      <c r="U472" t="str">
        <f>IF(NOT(ISBLANK(Sheet1!O474)),TEXT(Sheet1!O474,"hh:mm"),"")</f>
        <v>01:45</v>
      </c>
      <c r="V472">
        <f>IF(NOT(ISBLANK(Sheet1!X474)),Sheet1!X474,"")</f>
        <v>327</v>
      </c>
      <c r="W472">
        <f>IF(NOT(ISBLANK(Sheet1!Y474)),Sheet1!Y474,"")</f>
        <v>3</v>
      </c>
      <c r="X472">
        <f>IF(NOT(ISBLANK(Sheet1!Z474)),Sheet1!Z474,"")</f>
        <v>0.9</v>
      </c>
      <c r="Y472">
        <f>IF(NOT(ISBLANK(Sheet1!AA474)),Sheet1!AA474,"")</f>
        <v>165</v>
      </c>
      <c r="Z472">
        <f>IF(NOT(ISBLANK(Sheet1!AB474)),Sheet1!AB474,"")</f>
        <v>50.5</v>
      </c>
      <c r="AA472">
        <f>IF(NOT(ISBLANK(Sheet1!AC474)),Sheet1!AC474,"")</f>
        <v>91</v>
      </c>
      <c r="AB472">
        <f>IF(NOT(ISBLANK(Sheet1!AD474)),Sheet1!AD474,"")</f>
        <v>27.8</v>
      </c>
      <c r="AC472">
        <f>IF(NOT(ISBLANK(Sheet1!AE474)),Sheet1!AE474,"")</f>
        <v>3</v>
      </c>
      <c r="AD472">
        <f>IF(NOT(ISBLANK(Sheet1!AF474)),Sheet1!AF474,"")</f>
        <v>0.9</v>
      </c>
      <c r="AE472">
        <f>IF(NOT(ISBLANK(Sheet1!AG474)),Sheet1!AG474,"")</f>
        <v>55</v>
      </c>
      <c r="AF472">
        <f>IF(NOT(ISBLANK(Sheet1!AH474)),Sheet1!AH474,"")</f>
        <v>16.8</v>
      </c>
      <c r="AG472">
        <f>IF(NOT(ISBLANK(Sheet1!AI474)),Sheet1!AI474,"")</f>
        <v>2</v>
      </c>
      <c r="AH472">
        <f>IF(NOT(ISBLANK(Sheet1!AJ474)),Sheet1!AJ474,"")</f>
        <v>0.6</v>
      </c>
      <c r="AI472">
        <f>IF(NOT(ISBLANK(Sheet1!AK474)),Sheet1!AK474,"")</f>
        <v>0</v>
      </c>
      <c r="AJ472">
        <f>IF(NOT(ISBLANK(Sheet1!AL474)),Sheet1!AL474,"")</f>
        <v>0</v>
      </c>
      <c r="AK472">
        <f>IF(NOT(ISBLANK(Sheet1!AM474)),Sheet1!AM474,"")</f>
        <v>8</v>
      </c>
      <c r="AL472">
        <f>IF(NOT(ISBLANK(Sheet1!AN474)),Sheet1!AN474,"")</f>
        <v>2.4</v>
      </c>
      <c r="AM472">
        <f>IF(NOT(ISBLANK(Sheet1!AO474)),Sheet1!AO474,"")</f>
        <v>0</v>
      </c>
      <c r="AN472">
        <f>IF(NOT(ISBLANK(Sheet1!AP474)),Sheet1!AP474,"")</f>
        <v>0</v>
      </c>
      <c r="AO472">
        <f>IF(NOT(ISBLANK(Sheet1!AQ474)),Sheet1!AQ474,"")</f>
        <v>0</v>
      </c>
      <c r="AP472">
        <f>IF(NOT(ISBLANK(Sheet1!AR474)),Sheet1!AR474,"")</f>
        <v>0</v>
      </c>
      <c r="AQ472">
        <f>IF(NOT(ISBLANK(Sheet1!AS474)),Sheet1!AS474,"")</f>
        <v>0</v>
      </c>
      <c r="AR472">
        <f>IF(NOT(ISBLANK(Sheet1!AT474)),Sheet1!AT474,"")</f>
        <v>0</v>
      </c>
      <c r="AS472">
        <f>IF(NOT(ISBLANK(Sheet1!AU474)),Sheet1!AU474,"")</f>
        <v>0</v>
      </c>
      <c r="AT472">
        <f>IF(NOT(ISBLANK(Sheet1!AV474)),Sheet1!AV474,"")</f>
        <v>0</v>
      </c>
      <c r="AU472">
        <f>IF(NOT(ISBLANK(Sheet1!AW474)),Sheet1!AW474,"")</f>
        <v>0</v>
      </c>
      <c r="AV472">
        <f>IF(NOT(ISBLANK(Sheet1!AX474)),Sheet1!AX474,"")</f>
        <v>0</v>
      </c>
      <c r="AW472" t="str">
        <f>IF(NOT(ISBLANK(Sheet1!AZ474)),TEXT(Sheet1!AZ474,"hh:mm"),"")</f>
        <v>10:30</v>
      </c>
      <c r="AX472" t="str">
        <f>IF(NOT(ISBLANK(Sheet1!BA474)),TEXT(Sheet1!BA474,"hh:mm"),"")</f>
        <v>12:45</v>
      </c>
      <c r="AY472" t="str">
        <f>IF(NOT(ISBLANK(Sheet1!BB474)),Sheet1!BB474,"")</f>
        <v/>
      </c>
      <c r="AZ472" t="str">
        <f>IF(NOT(ISBLANK(Sheet1!BC474)),Sheet1!BC474,"")</f>
        <v/>
      </c>
      <c r="BA472" t="str">
        <f>IF(NOT(ISBLANK(Sheet1!BD474)),Sheet1!BD474,"")</f>
        <v/>
      </c>
      <c r="BB472" t="str">
        <f>IF(NOT(ISBLANK(Sheet1!BE474)),Sheet1!BE474,"")</f>
        <v/>
      </c>
      <c r="BC472" t="str">
        <f>IF(NOT(ISBLANK(Sheet1!BF474)),Sheet1!BF474,"")</f>
        <v/>
      </c>
      <c r="BD472" t="str">
        <f>IF(NOT(ISBLANK(Sheet1!BG474)),Sheet1!BG474,"")</f>
        <v/>
      </c>
      <c r="BE472" t="str">
        <f>IF(NOT(ISBLANK(Sheet1!BI474)),TEXT(Sheet1!BI474,"hh:mm"),"")</f>
        <v>11:00</v>
      </c>
      <c r="BF472" t="str">
        <f>IF(NOT(ISBLANK(Sheet1!BJ474)),TEXT(Sheet1!BJ474,"hh:mm"),"")</f>
        <v>01:45</v>
      </c>
      <c r="BG472" t="str">
        <f>IF(NOT(ISBLANK(Sheet1!BK474)),Sheet1!BK474,"")</f>
        <v/>
      </c>
      <c r="BH472" t="str">
        <f>IF(NOT(ISBLANK(Sheet1!BL474)),Sheet1!BL474,"")</f>
        <v/>
      </c>
      <c r="BI472" t="str">
        <f>IF(NOT(ISBLANK(Sheet1!BM474)),Sheet1!BM474,"")</f>
        <v/>
      </c>
      <c r="BJ472" t="str">
        <f>IF(NOT(ISBLANK(Sheet1!BN474)),Sheet1!BN474,"")</f>
        <v/>
      </c>
      <c r="BK472" t="str">
        <f>IF(NOT(ISBLANK(Sheet1!BO474)),Sheet1!BO474,"")</f>
        <v/>
      </c>
      <c r="BL472" t="str">
        <f>IF(NOT(ISBLANK(Sheet1!BP474)),Sheet1!BP474,"")</f>
        <v/>
      </c>
      <c r="BM472">
        <f t="shared" si="7"/>
        <v>49</v>
      </c>
    </row>
    <row r="473" spans="1:65">
      <c r="A473">
        <f>Sheet1!A475</f>
        <v>472</v>
      </c>
      <c r="B473" t="str">
        <f>Sheet1!B475</f>
        <v>PW::PW0773::0100</v>
      </c>
      <c r="C473">
        <f>Sheet1!C475</f>
        <v>38.305582999999999</v>
      </c>
      <c r="D473">
        <f>Sheet1!D475</f>
        <v>-104.725639</v>
      </c>
      <c r="E473" t="str">
        <f>Sheet1!E475</f>
        <v>E Stewart Dr 2t</v>
      </c>
      <c r="F473" s="8">
        <f>Sheet1!F475</f>
        <v>45286</v>
      </c>
      <c r="G473" s="8">
        <f>Sheet1!G475</f>
        <v>45293</v>
      </c>
      <c r="H473" t="str">
        <f>Sheet1!H475</f>
        <v>S Stanely Dr</v>
      </c>
      <c r="I473">
        <f>Sheet1!I475</f>
        <v>67</v>
      </c>
      <c r="J473" t="str">
        <f>Sheet1!L475</f>
        <v>S Stanely Dr</v>
      </c>
      <c r="K473">
        <f>Sheet1!M475</f>
        <v>66</v>
      </c>
      <c r="L473">
        <f>IF(NOT(ISBLANK(Sheet1!P475)),Sheet1!P475,"")</f>
        <v>133</v>
      </c>
      <c r="M473" t="str">
        <f>IF(NOT(ISBLANK(Sheet1!Q475)),Sheet1!Q475,"")</f>
        <v/>
      </c>
      <c r="N473" s="13">
        <f>IF(NOT(ISBLANK(Sheet1!S475)),Sheet1!S475,"")</f>
        <v>30</v>
      </c>
      <c r="O473" t="str">
        <f>IF(NOT(ISBLANK(Sheet1!T475)),Sheet1!T475,"")</f>
        <v/>
      </c>
      <c r="P473" s="13">
        <f>IF(NOT(ISBLANK(Sheet1!V475)),Sheet1!V475,"")</f>
        <v>30</v>
      </c>
      <c r="Q473" t="str">
        <f>IF(NOT(ISBLANK(Sheet1!W475)),Sheet1!W475,"")</f>
        <v/>
      </c>
      <c r="R473" t="str">
        <f>IF(NOT(ISBLANK(Sheet1!J475)),TEXT(Sheet1!J475,"hh:mm"),"")</f>
        <v>11:00</v>
      </c>
      <c r="S473" t="str">
        <f>IF(NOT(ISBLANK(Sheet1!K475)),TEXT(Sheet1!K475,"hh:mm"),"")</f>
        <v>04:15</v>
      </c>
      <c r="T473" t="str">
        <f>IF(NOT(ISBLANK(Sheet1!N475)),TEXT(Sheet1!N475,"hh:mm"),"")</f>
        <v>10:45</v>
      </c>
      <c r="U473" t="str">
        <f>IF(NOT(ISBLANK(Sheet1!O475)),TEXT(Sheet1!O475,"hh:mm"),"")</f>
        <v>01:45</v>
      </c>
      <c r="V473">
        <f>IF(NOT(ISBLANK(Sheet1!X475)),Sheet1!X475,"")</f>
        <v>885</v>
      </c>
      <c r="W473">
        <f>IF(NOT(ISBLANK(Sheet1!Y475)),Sheet1!Y475,"")</f>
        <v>5</v>
      </c>
      <c r="X473">
        <f>IF(NOT(ISBLANK(Sheet1!Z475)),Sheet1!Z475,"")</f>
        <v>0.6</v>
      </c>
      <c r="Y473">
        <f>IF(NOT(ISBLANK(Sheet1!AA475)),Sheet1!AA475,"")</f>
        <v>580</v>
      </c>
      <c r="Z473">
        <f>IF(NOT(ISBLANK(Sheet1!AB475)),Sheet1!AB475,"")</f>
        <v>65.5</v>
      </c>
      <c r="AA473">
        <f>IF(NOT(ISBLANK(Sheet1!AC475)),Sheet1!AC475,"")</f>
        <v>224</v>
      </c>
      <c r="AB473">
        <f>IF(NOT(ISBLANK(Sheet1!AD475)),Sheet1!AD475,"")</f>
        <v>25.3</v>
      </c>
      <c r="AC473">
        <f>IF(NOT(ISBLANK(Sheet1!AE475)),Sheet1!AE475,"")</f>
        <v>2</v>
      </c>
      <c r="AD473">
        <f>IF(NOT(ISBLANK(Sheet1!AF475)),Sheet1!AF475,"")</f>
        <v>0.2</v>
      </c>
      <c r="AE473">
        <f>IF(NOT(ISBLANK(Sheet1!AG475)),Sheet1!AG475,"")</f>
        <v>70</v>
      </c>
      <c r="AF473">
        <f>IF(NOT(ISBLANK(Sheet1!AH475)),Sheet1!AH475,"")</f>
        <v>7.9</v>
      </c>
      <c r="AG473">
        <f>IF(NOT(ISBLANK(Sheet1!AI475)),Sheet1!AI475,"")</f>
        <v>0</v>
      </c>
      <c r="AH473">
        <f>IF(NOT(ISBLANK(Sheet1!AJ475)),Sheet1!AJ475,"")</f>
        <v>0</v>
      </c>
      <c r="AI473">
        <f>IF(NOT(ISBLANK(Sheet1!AK475)),Sheet1!AK475,"")</f>
        <v>0</v>
      </c>
      <c r="AJ473">
        <f>IF(NOT(ISBLANK(Sheet1!AL475)),Sheet1!AL475,"")</f>
        <v>0</v>
      </c>
      <c r="AK473">
        <f>IF(NOT(ISBLANK(Sheet1!AM475)),Sheet1!AM475,"")</f>
        <v>4</v>
      </c>
      <c r="AL473">
        <f>IF(NOT(ISBLANK(Sheet1!AN475)),Sheet1!AN475,"")</f>
        <v>0.5</v>
      </c>
      <c r="AM473">
        <f>IF(NOT(ISBLANK(Sheet1!AO475)),Sheet1!AO475,"")</f>
        <v>0</v>
      </c>
      <c r="AN473">
        <f>IF(NOT(ISBLANK(Sheet1!AP475)),Sheet1!AP475,"")</f>
        <v>0</v>
      </c>
      <c r="AO473">
        <f>IF(NOT(ISBLANK(Sheet1!AQ475)),Sheet1!AQ475,"")</f>
        <v>0</v>
      </c>
      <c r="AP473">
        <f>IF(NOT(ISBLANK(Sheet1!AR475)),Sheet1!AR475,"")</f>
        <v>0</v>
      </c>
      <c r="AQ473">
        <f>IF(NOT(ISBLANK(Sheet1!AS475)),Sheet1!AS475,"")</f>
        <v>0</v>
      </c>
      <c r="AR473">
        <f>IF(NOT(ISBLANK(Sheet1!AT475)),Sheet1!AT475,"")</f>
        <v>0</v>
      </c>
      <c r="AS473">
        <f>IF(NOT(ISBLANK(Sheet1!AU475)),Sheet1!AU475,"")</f>
        <v>0</v>
      </c>
      <c r="AT473">
        <f>IF(NOT(ISBLANK(Sheet1!AV475)),Sheet1!AV475,"")</f>
        <v>0</v>
      </c>
      <c r="AU473">
        <f>IF(NOT(ISBLANK(Sheet1!AW475)),Sheet1!AW475,"")</f>
        <v>0</v>
      </c>
      <c r="AV473">
        <f>IF(NOT(ISBLANK(Sheet1!AX475)),Sheet1!AX475,"")</f>
        <v>0</v>
      </c>
      <c r="AW473" t="str">
        <f>IF(NOT(ISBLANK(Sheet1!AZ475)),TEXT(Sheet1!AZ475,"hh:mm"),"")</f>
        <v>11:00</v>
      </c>
      <c r="AX473" t="str">
        <f>IF(NOT(ISBLANK(Sheet1!BA475)),TEXT(Sheet1!BA475,"hh:mm"),"")</f>
        <v>04:15</v>
      </c>
      <c r="AY473" t="str">
        <f>IF(NOT(ISBLANK(Sheet1!BB475)),Sheet1!BB475,"")</f>
        <v/>
      </c>
      <c r="AZ473" t="str">
        <f>IF(NOT(ISBLANK(Sheet1!BC475)),Sheet1!BC475,"")</f>
        <v/>
      </c>
      <c r="BA473" t="str">
        <f>IF(NOT(ISBLANK(Sheet1!BD475)),Sheet1!BD475,"")</f>
        <v/>
      </c>
      <c r="BB473" t="str">
        <f>IF(NOT(ISBLANK(Sheet1!BE475)),Sheet1!BE475,"")</f>
        <v/>
      </c>
      <c r="BC473" t="str">
        <f>IF(NOT(ISBLANK(Sheet1!BF475)),Sheet1!BF475,"")</f>
        <v/>
      </c>
      <c r="BD473" t="str">
        <f>IF(NOT(ISBLANK(Sheet1!BG475)),Sheet1!BG475,"")</f>
        <v/>
      </c>
      <c r="BE473" t="str">
        <f>IF(NOT(ISBLANK(Sheet1!BI475)),TEXT(Sheet1!BI475,"hh:mm"),"")</f>
        <v>10:45</v>
      </c>
      <c r="BF473" t="str">
        <f>IF(NOT(ISBLANK(Sheet1!BJ475)),TEXT(Sheet1!BJ475,"hh:mm"),"")</f>
        <v>01:45</v>
      </c>
      <c r="BG473" t="str">
        <f>IF(NOT(ISBLANK(Sheet1!BK475)),Sheet1!BK475,"")</f>
        <v/>
      </c>
      <c r="BH473" t="str">
        <f>IF(NOT(ISBLANK(Sheet1!BL475)),Sheet1!BL475,"")</f>
        <v/>
      </c>
      <c r="BI473" t="str">
        <f>IF(NOT(ISBLANK(Sheet1!BM475)),Sheet1!BM475,"")</f>
        <v/>
      </c>
      <c r="BJ473" t="str">
        <f>IF(NOT(ISBLANK(Sheet1!BN475)),Sheet1!BN475,"")</f>
        <v/>
      </c>
      <c r="BK473" t="str">
        <f>IF(NOT(ISBLANK(Sheet1!BO475)),Sheet1!BO475,"")</f>
        <v/>
      </c>
      <c r="BL473" t="str">
        <f>IF(NOT(ISBLANK(Sheet1!BP475)),Sheet1!BP475,"")</f>
        <v/>
      </c>
      <c r="BM473">
        <f t="shared" si="7"/>
        <v>133</v>
      </c>
    </row>
    <row r="474" spans="1:65">
      <c r="A474">
        <f>Sheet1!A476</f>
        <v>473</v>
      </c>
      <c r="B474" t="str">
        <f>Sheet1!B476</f>
        <v>PW::PW0767::0100</v>
      </c>
      <c r="C474">
        <f>Sheet1!C476</f>
        <v>38.307110999999999</v>
      </c>
      <c r="D474">
        <f>Sheet1!D476</f>
        <v>-104.72536100000001</v>
      </c>
      <c r="E474" t="str">
        <f>Sheet1!E476</f>
        <v>S Stanley Dr 3t</v>
      </c>
      <c r="F474" s="8">
        <f>Sheet1!F476</f>
        <v>45286</v>
      </c>
      <c r="G474" s="8">
        <f>Sheet1!G476</f>
        <v>45293</v>
      </c>
      <c r="H474" t="str">
        <f>Sheet1!H476</f>
        <v>E Walton Dr</v>
      </c>
      <c r="I474">
        <f>Sheet1!I476</f>
        <v>30</v>
      </c>
      <c r="J474" t="str">
        <f>Sheet1!L476</f>
        <v>E Walton Dr</v>
      </c>
      <c r="K474">
        <f>Sheet1!M476</f>
        <v>32</v>
      </c>
      <c r="L474">
        <f>IF(NOT(ISBLANK(Sheet1!P476)),Sheet1!P476,"")</f>
        <v>62</v>
      </c>
      <c r="M474" t="str">
        <f>IF(NOT(ISBLANK(Sheet1!Q476)),Sheet1!Q476,"")</f>
        <v/>
      </c>
      <c r="N474" s="13">
        <f>IF(NOT(ISBLANK(Sheet1!S476)),Sheet1!S476,"")</f>
        <v>30</v>
      </c>
      <c r="O474" t="str">
        <f>IF(NOT(ISBLANK(Sheet1!T476)),Sheet1!T476,"")</f>
        <v/>
      </c>
      <c r="P474" s="13">
        <f>IF(NOT(ISBLANK(Sheet1!V476)),Sheet1!V476,"")</f>
        <v>30</v>
      </c>
      <c r="Q474" t="str">
        <f>IF(NOT(ISBLANK(Sheet1!W476)),Sheet1!W476,"")</f>
        <v/>
      </c>
      <c r="R474" t="str">
        <f>IF(NOT(ISBLANK(Sheet1!J476)),TEXT(Sheet1!J476,"hh:mm"),"")</f>
        <v>10:30</v>
      </c>
      <c r="S474" t="str">
        <f>IF(NOT(ISBLANK(Sheet1!K476)),TEXT(Sheet1!K476,"hh:mm"),"")</f>
        <v>05:15</v>
      </c>
      <c r="T474" t="str">
        <f>IF(NOT(ISBLANK(Sheet1!N476)),TEXT(Sheet1!N476,"hh:mm"),"")</f>
        <v>10:45</v>
      </c>
      <c r="U474" t="str">
        <f>IF(NOT(ISBLANK(Sheet1!O476)),TEXT(Sheet1!O476,"hh:mm"),"")</f>
        <v>06:45</v>
      </c>
      <c r="V474">
        <f>IF(NOT(ISBLANK(Sheet1!X476)),Sheet1!X476,"")</f>
        <v>422</v>
      </c>
      <c r="W474">
        <f>IF(NOT(ISBLANK(Sheet1!Y476)),Sheet1!Y476,"")</f>
        <v>0</v>
      </c>
      <c r="X474">
        <f>IF(NOT(ISBLANK(Sheet1!Z476)),Sheet1!Z476,"")</f>
        <v>0</v>
      </c>
      <c r="Y474">
        <f>IF(NOT(ISBLANK(Sheet1!AA476)),Sheet1!AA476,"")</f>
        <v>280</v>
      </c>
      <c r="Z474">
        <f>IF(NOT(ISBLANK(Sheet1!AB476)),Sheet1!AB476,"")</f>
        <v>66.400000000000006</v>
      </c>
      <c r="AA474">
        <f>IF(NOT(ISBLANK(Sheet1!AC476)),Sheet1!AC476,"")</f>
        <v>68</v>
      </c>
      <c r="AB474">
        <f>IF(NOT(ISBLANK(Sheet1!AD476)),Sheet1!AD476,"")</f>
        <v>16.100000000000001</v>
      </c>
      <c r="AC474">
        <f>IF(NOT(ISBLANK(Sheet1!AE476)),Sheet1!AE476,"")</f>
        <v>0</v>
      </c>
      <c r="AD474">
        <f>IF(NOT(ISBLANK(Sheet1!AF476)),Sheet1!AF476,"")</f>
        <v>0</v>
      </c>
      <c r="AE474">
        <f>IF(NOT(ISBLANK(Sheet1!AG476)),Sheet1!AG476,"")</f>
        <v>70</v>
      </c>
      <c r="AF474">
        <f>IF(NOT(ISBLANK(Sheet1!AH476)),Sheet1!AH476,"")</f>
        <v>16.600000000000001</v>
      </c>
      <c r="AG474">
        <f>IF(NOT(ISBLANK(Sheet1!AI476)),Sheet1!AI476,"")</f>
        <v>1</v>
      </c>
      <c r="AH474">
        <f>IF(NOT(ISBLANK(Sheet1!AJ476)),Sheet1!AJ476,"")</f>
        <v>0.2</v>
      </c>
      <c r="AI474">
        <f>IF(NOT(ISBLANK(Sheet1!AK476)),Sheet1!AK476,"")</f>
        <v>0</v>
      </c>
      <c r="AJ474">
        <f>IF(NOT(ISBLANK(Sheet1!AL476)),Sheet1!AL476,"")</f>
        <v>0</v>
      </c>
      <c r="AK474">
        <f>IF(NOT(ISBLANK(Sheet1!AM476)),Sheet1!AM476,"")</f>
        <v>3</v>
      </c>
      <c r="AL474">
        <f>IF(NOT(ISBLANK(Sheet1!AN476)),Sheet1!AN476,"")</f>
        <v>0.7</v>
      </c>
      <c r="AM474">
        <f>IF(NOT(ISBLANK(Sheet1!AO476)),Sheet1!AO476,"")</f>
        <v>0</v>
      </c>
      <c r="AN474">
        <f>IF(NOT(ISBLANK(Sheet1!AP476)),Sheet1!AP476,"")</f>
        <v>0</v>
      </c>
      <c r="AO474">
        <f>IF(NOT(ISBLANK(Sheet1!AQ476)),Sheet1!AQ476,"")</f>
        <v>0</v>
      </c>
      <c r="AP474">
        <f>IF(NOT(ISBLANK(Sheet1!AR476)),Sheet1!AR476,"")</f>
        <v>0</v>
      </c>
      <c r="AQ474">
        <f>IF(NOT(ISBLANK(Sheet1!AS476)),Sheet1!AS476,"")</f>
        <v>0</v>
      </c>
      <c r="AR474">
        <f>IF(NOT(ISBLANK(Sheet1!AT476)),Sheet1!AT476,"")</f>
        <v>0</v>
      </c>
      <c r="AS474">
        <f>IF(NOT(ISBLANK(Sheet1!AU476)),Sheet1!AU476,"")</f>
        <v>0</v>
      </c>
      <c r="AT474">
        <f>IF(NOT(ISBLANK(Sheet1!AV476)),Sheet1!AV476,"")</f>
        <v>0</v>
      </c>
      <c r="AU474">
        <f>IF(NOT(ISBLANK(Sheet1!AW476)),Sheet1!AW476,"")</f>
        <v>0</v>
      </c>
      <c r="AV474">
        <f>IF(NOT(ISBLANK(Sheet1!AX476)),Sheet1!AX476,"")</f>
        <v>0</v>
      </c>
      <c r="AW474" t="str">
        <f>IF(NOT(ISBLANK(Sheet1!AZ476)),TEXT(Sheet1!AZ476,"hh:mm"),"")</f>
        <v>10:30</v>
      </c>
      <c r="AX474" t="str">
        <f>IF(NOT(ISBLANK(Sheet1!BA476)),TEXT(Sheet1!BA476,"hh:mm"),"")</f>
        <v>05:15</v>
      </c>
      <c r="AY474" t="str">
        <f>IF(NOT(ISBLANK(Sheet1!BB476)),Sheet1!BB476,"")</f>
        <v/>
      </c>
      <c r="AZ474" t="str">
        <f>IF(NOT(ISBLANK(Sheet1!BC476)),Sheet1!BC476,"")</f>
        <v/>
      </c>
      <c r="BA474" t="str">
        <f>IF(NOT(ISBLANK(Sheet1!BD476)),Sheet1!BD476,"")</f>
        <v/>
      </c>
      <c r="BB474" t="str">
        <f>IF(NOT(ISBLANK(Sheet1!BE476)),Sheet1!BE476,"")</f>
        <v/>
      </c>
      <c r="BC474" t="str">
        <f>IF(NOT(ISBLANK(Sheet1!BF476)),Sheet1!BF476,"")</f>
        <v/>
      </c>
      <c r="BD474" t="str">
        <f>IF(NOT(ISBLANK(Sheet1!BG476)),Sheet1!BG476,"")</f>
        <v/>
      </c>
      <c r="BE474" t="str">
        <f>IF(NOT(ISBLANK(Sheet1!BI476)),TEXT(Sheet1!BI476,"hh:mm"),"")</f>
        <v>10:45</v>
      </c>
      <c r="BF474" t="str">
        <f>IF(NOT(ISBLANK(Sheet1!BJ476)),TEXT(Sheet1!BJ476,"hh:mm"),"")</f>
        <v>06:45</v>
      </c>
      <c r="BG474" t="str">
        <f>IF(NOT(ISBLANK(Sheet1!BK476)),Sheet1!BK476,"")</f>
        <v/>
      </c>
      <c r="BH474" t="str">
        <f>IF(NOT(ISBLANK(Sheet1!BL476)),Sheet1!BL476,"")</f>
        <v/>
      </c>
      <c r="BI474" t="str">
        <f>IF(NOT(ISBLANK(Sheet1!BM476)),Sheet1!BM476,"")</f>
        <v/>
      </c>
      <c r="BJ474" t="str">
        <f>IF(NOT(ISBLANK(Sheet1!BN476)),Sheet1!BN476,"")</f>
        <v/>
      </c>
      <c r="BK474" t="str">
        <f>IF(NOT(ISBLANK(Sheet1!BO476)),Sheet1!BO476,"")</f>
        <v/>
      </c>
      <c r="BL474" t="str">
        <f>IF(NOT(ISBLANK(Sheet1!BP476)),Sheet1!BP476,"")</f>
        <v/>
      </c>
      <c r="BM474">
        <f t="shared" si="7"/>
        <v>62</v>
      </c>
    </row>
    <row r="475" spans="1:65">
      <c r="A475">
        <f>Sheet1!A477</f>
        <v>474</v>
      </c>
      <c r="B475" t="str">
        <f>Sheet1!B477</f>
        <v>PW::PW0773::0100</v>
      </c>
      <c r="C475">
        <f>Sheet1!C477</f>
        <v>38.305472000000002</v>
      </c>
      <c r="D475">
        <f>Sheet1!D477</f>
        <v>-104.726167</v>
      </c>
      <c r="E475" t="str">
        <f>Sheet1!E477</f>
        <v>E Stewart Dr 4t</v>
      </c>
      <c r="F475" s="8">
        <f>Sheet1!F477</f>
        <v>45286</v>
      </c>
      <c r="G475" s="8">
        <f>Sheet1!G477</f>
        <v>45293</v>
      </c>
      <c r="H475" t="str">
        <f>Sheet1!H477</f>
        <v>E George Dr</v>
      </c>
      <c r="I475">
        <f>Sheet1!I477</f>
        <v>58</v>
      </c>
      <c r="J475" t="str">
        <f>Sheet1!L477</f>
        <v>E George Dr</v>
      </c>
      <c r="K475">
        <f>Sheet1!M477</f>
        <v>51</v>
      </c>
      <c r="L475">
        <f>IF(NOT(ISBLANK(Sheet1!P477)),Sheet1!P477,"")</f>
        <v>109</v>
      </c>
      <c r="M475" t="str">
        <f>IF(NOT(ISBLANK(Sheet1!Q477)),Sheet1!Q477,"")</f>
        <v/>
      </c>
      <c r="N475" s="13">
        <f>IF(NOT(ISBLANK(Sheet1!S477)),Sheet1!S477,"")</f>
        <v>30</v>
      </c>
      <c r="O475" t="str">
        <f>IF(NOT(ISBLANK(Sheet1!T477)),Sheet1!T477,"")</f>
        <v/>
      </c>
      <c r="P475" s="13">
        <f>IF(NOT(ISBLANK(Sheet1!V477)),Sheet1!V477,"")</f>
        <v>30</v>
      </c>
      <c r="Q475" t="str">
        <f>IF(NOT(ISBLANK(Sheet1!W477)),Sheet1!W477,"")</f>
        <v/>
      </c>
      <c r="R475" t="str">
        <f>IF(NOT(ISBLANK(Sheet1!J477)),TEXT(Sheet1!J477,"hh:mm"),"")</f>
        <v>11:00</v>
      </c>
      <c r="S475" t="str">
        <f>IF(NOT(ISBLANK(Sheet1!K477)),TEXT(Sheet1!K477,"hh:mm"),"")</f>
        <v>04:30</v>
      </c>
      <c r="T475" t="str">
        <f>IF(NOT(ISBLANK(Sheet1!N477)),TEXT(Sheet1!N477,"hh:mm"),"")</f>
        <v>11:00</v>
      </c>
      <c r="U475" t="str">
        <f>IF(NOT(ISBLANK(Sheet1!O477)),TEXT(Sheet1!O477,"hh:mm"),"")</f>
        <v>01:15</v>
      </c>
      <c r="V475">
        <f>IF(NOT(ISBLANK(Sheet1!X477)),Sheet1!X477,"")</f>
        <v>724</v>
      </c>
      <c r="W475">
        <f>IF(NOT(ISBLANK(Sheet1!Y477)),Sheet1!Y477,"")</f>
        <v>7</v>
      </c>
      <c r="X475">
        <f>IF(NOT(ISBLANK(Sheet1!Z477)),Sheet1!Z477,"")</f>
        <v>1</v>
      </c>
      <c r="Y475">
        <f>IF(NOT(ISBLANK(Sheet1!AA477)),Sheet1!AA477,"")</f>
        <v>399</v>
      </c>
      <c r="Z475">
        <f>IF(NOT(ISBLANK(Sheet1!AB477)),Sheet1!AB477,"")</f>
        <v>55.1</v>
      </c>
      <c r="AA475">
        <f>IF(NOT(ISBLANK(Sheet1!AC477)),Sheet1!AC477,"")</f>
        <v>219</v>
      </c>
      <c r="AB475">
        <f>IF(NOT(ISBLANK(Sheet1!AD477)),Sheet1!AD477,"")</f>
        <v>30.2</v>
      </c>
      <c r="AC475">
        <f>IF(NOT(ISBLANK(Sheet1!AE477)),Sheet1!AE477,"")</f>
        <v>3</v>
      </c>
      <c r="AD475">
        <f>IF(NOT(ISBLANK(Sheet1!AF477)),Sheet1!AF477,"")</f>
        <v>0.4</v>
      </c>
      <c r="AE475">
        <f>IF(NOT(ISBLANK(Sheet1!AG477)),Sheet1!AG477,"")</f>
        <v>92</v>
      </c>
      <c r="AF475">
        <f>IF(NOT(ISBLANK(Sheet1!AH477)),Sheet1!AH477,"")</f>
        <v>12.7</v>
      </c>
      <c r="AG475">
        <f>IF(NOT(ISBLANK(Sheet1!AI477)),Sheet1!AI477,"")</f>
        <v>1</v>
      </c>
      <c r="AH475">
        <f>IF(NOT(ISBLANK(Sheet1!AJ477)),Sheet1!AJ477,"")</f>
        <v>0.1</v>
      </c>
      <c r="AI475">
        <f>IF(NOT(ISBLANK(Sheet1!AK477)),Sheet1!AK477,"")</f>
        <v>0</v>
      </c>
      <c r="AJ475">
        <f>IF(NOT(ISBLANK(Sheet1!AL477)),Sheet1!AL477,"")</f>
        <v>0</v>
      </c>
      <c r="AK475">
        <f>IF(NOT(ISBLANK(Sheet1!AM477)),Sheet1!AM477,"")</f>
        <v>3</v>
      </c>
      <c r="AL475">
        <f>IF(NOT(ISBLANK(Sheet1!AN477)),Sheet1!AN477,"")</f>
        <v>0.4</v>
      </c>
      <c r="AM475">
        <f>IF(NOT(ISBLANK(Sheet1!AO477)),Sheet1!AO477,"")</f>
        <v>0</v>
      </c>
      <c r="AN475">
        <f>IF(NOT(ISBLANK(Sheet1!AP477)),Sheet1!AP477,"")</f>
        <v>0</v>
      </c>
      <c r="AO475">
        <f>IF(NOT(ISBLANK(Sheet1!AQ477)),Sheet1!AQ477,"")</f>
        <v>0</v>
      </c>
      <c r="AP475">
        <f>IF(NOT(ISBLANK(Sheet1!AR477)),Sheet1!AR477,"")</f>
        <v>0</v>
      </c>
      <c r="AQ475">
        <f>IF(NOT(ISBLANK(Sheet1!AS477)),Sheet1!AS477,"")</f>
        <v>0</v>
      </c>
      <c r="AR475">
        <f>IF(NOT(ISBLANK(Sheet1!AT477)),Sheet1!AT477,"")</f>
        <v>0</v>
      </c>
      <c r="AS475">
        <f>IF(NOT(ISBLANK(Sheet1!AU477)),Sheet1!AU477,"")</f>
        <v>0</v>
      </c>
      <c r="AT475">
        <f>IF(NOT(ISBLANK(Sheet1!AV477)),Sheet1!AV477,"")</f>
        <v>0</v>
      </c>
      <c r="AU475">
        <f>IF(NOT(ISBLANK(Sheet1!AW477)),Sheet1!AW477,"")</f>
        <v>0</v>
      </c>
      <c r="AV475">
        <f>IF(NOT(ISBLANK(Sheet1!AX477)),Sheet1!AX477,"")</f>
        <v>0</v>
      </c>
      <c r="AW475" t="str">
        <f>IF(NOT(ISBLANK(Sheet1!AZ477)),TEXT(Sheet1!AZ477,"hh:mm"),"")</f>
        <v>11:00</v>
      </c>
      <c r="AX475" t="str">
        <f>IF(NOT(ISBLANK(Sheet1!BA477)),TEXT(Sheet1!BA477,"hh:mm"),"")</f>
        <v>04:30</v>
      </c>
      <c r="AY475" t="str">
        <f>IF(NOT(ISBLANK(Sheet1!BB477)),Sheet1!BB477,"")</f>
        <v/>
      </c>
      <c r="AZ475" t="str">
        <f>IF(NOT(ISBLANK(Sheet1!BC477)),Sheet1!BC477,"")</f>
        <v/>
      </c>
      <c r="BA475" t="str">
        <f>IF(NOT(ISBLANK(Sheet1!BD477)),Sheet1!BD477,"")</f>
        <v/>
      </c>
      <c r="BB475" t="str">
        <f>IF(NOT(ISBLANK(Sheet1!BE477)),Sheet1!BE477,"")</f>
        <v/>
      </c>
      <c r="BC475" t="str">
        <f>IF(NOT(ISBLANK(Sheet1!BF477)),Sheet1!BF477,"")</f>
        <v/>
      </c>
      <c r="BD475" t="str">
        <f>IF(NOT(ISBLANK(Sheet1!BG477)),Sheet1!BG477,"")</f>
        <v/>
      </c>
      <c r="BE475" t="str">
        <f>IF(NOT(ISBLANK(Sheet1!BI477)),TEXT(Sheet1!BI477,"hh:mm"),"")</f>
        <v>11:00</v>
      </c>
      <c r="BF475" t="str">
        <f>IF(NOT(ISBLANK(Sheet1!BJ477)),TEXT(Sheet1!BJ477,"hh:mm"),"")</f>
        <v>01:15</v>
      </c>
      <c r="BG475" t="str">
        <f>IF(NOT(ISBLANK(Sheet1!BK477)),Sheet1!BK477,"")</f>
        <v/>
      </c>
      <c r="BH475" t="str">
        <f>IF(NOT(ISBLANK(Sheet1!BL477)),Sheet1!BL477,"")</f>
        <v/>
      </c>
      <c r="BI475" t="str">
        <f>IF(NOT(ISBLANK(Sheet1!BM477)),Sheet1!BM477,"")</f>
        <v/>
      </c>
      <c r="BJ475" t="str">
        <f>IF(NOT(ISBLANK(Sheet1!BN477)),Sheet1!BN477,"")</f>
        <v/>
      </c>
      <c r="BK475" t="str">
        <f>IF(NOT(ISBLANK(Sheet1!BO477)),Sheet1!BO477,"")</f>
        <v/>
      </c>
      <c r="BL475" t="str">
        <f>IF(NOT(ISBLANK(Sheet1!BP477)),Sheet1!BP477,"")</f>
        <v/>
      </c>
      <c r="BM475">
        <f t="shared" si="7"/>
        <v>109</v>
      </c>
    </row>
    <row r="476" spans="1:65">
      <c r="A476">
        <f>Sheet1!A478</f>
        <v>475</v>
      </c>
      <c r="B476" t="str">
        <f>Sheet1!B478</f>
        <v>PW::PW0233::0100</v>
      </c>
      <c r="C476">
        <f>Sheet1!C478</f>
        <v>38.306221999999998</v>
      </c>
      <c r="D476">
        <f>Sheet1!D478</f>
        <v>-104.726333</v>
      </c>
      <c r="E476" t="str">
        <f>Sheet1!E478</f>
        <v>S David Dr 5t</v>
      </c>
      <c r="F476" s="8">
        <f>Sheet1!F478</f>
        <v>45286</v>
      </c>
      <c r="G476" s="8">
        <f>Sheet1!G478</f>
        <v>45293</v>
      </c>
      <c r="H476" t="str">
        <f>Sheet1!H478</f>
        <v>E George Dr</v>
      </c>
      <c r="I476">
        <f>Sheet1!I478</f>
        <v>304</v>
      </c>
      <c r="J476" t="str">
        <f>Sheet1!L478</f>
        <v>E George Dr</v>
      </c>
      <c r="K476">
        <f>Sheet1!M478</f>
        <v>0</v>
      </c>
      <c r="L476">
        <f>IF(NOT(ISBLANK(Sheet1!P478)),Sheet1!P478,"")</f>
        <v>304</v>
      </c>
      <c r="M476" t="str">
        <f>IF(NOT(ISBLANK(Sheet1!Q478)),Sheet1!Q478,"")</f>
        <v/>
      </c>
      <c r="N476" s="13">
        <f>IF(NOT(ISBLANK(Sheet1!S478)),Sheet1!S478,"")</f>
        <v>30</v>
      </c>
      <c r="O476" t="str">
        <f>IF(NOT(ISBLANK(Sheet1!T478)),Sheet1!T478,"")</f>
        <v/>
      </c>
      <c r="P476" s="13">
        <f>IF(NOT(ISBLANK(Sheet1!V478)),Sheet1!V478,"")</f>
        <v>30</v>
      </c>
      <c r="Q476" t="str">
        <f>IF(NOT(ISBLANK(Sheet1!W478)),Sheet1!W478,"")</f>
        <v/>
      </c>
      <c r="R476" t="str">
        <f>IF(NOT(ISBLANK(Sheet1!J478)),TEXT(Sheet1!J478,"hh:mm"),"")</f>
        <v>10:15</v>
      </c>
      <c r="S476" t="str">
        <f>IF(NOT(ISBLANK(Sheet1!K478)),TEXT(Sheet1!K478,"hh:mm"),"")</f>
        <v>02:00</v>
      </c>
      <c r="T476" t="str">
        <f>IF(NOT(ISBLANK(Sheet1!N478)),TEXT(Sheet1!N478,"hh:mm"),"")</f>
        <v/>
      </c>
      <c r="U476" t="str">
        <f>IF(NOT(ISBLANK(Sheet1!O478)),TEXT(Sheet1!O478,"hh:mm"),"")</f>
        <v/>
      </c>
      <c r="V476" t="str">
        <f>IF(NOT(ISBLANK(Sheet1!X478)),Sheet1!X478,"")</f>
        <v/>
      </c>
      <c r="W476" t="str">
        <f>IF(NOT(ISBLANK(Sheet1!Y478)),Sheet1!Y478,"")</f>
        <v/>
      </c>
      <c r="X476" t="str">
        <f>IF(NOT(ISBLANK(Sheet1!Z478)),Sheet1!Z478,"")</f>
        <v/>
      </c>
      <c r="Y476" t="str">
        <f>IF(NOT(ISBLANK(Sheet1!AA478)),Sheet1!AA478,"")</f>
        <v/>
      </c>
      <c r="Z476" t="str">
        <f>IF(NOT(ISBLANK(Sheet1!AB478)),Sheet1!AB478,"")</f>
        <v/>
      </c>
      <c r="AA476" t="str">
        <f>IF(NOT(ISBLANK(Sheet1!AC478)),Sheet1!AC478,"")</f>
        <v/>
      </c>
      <c r="AB476" t="str">
        <f>IF(NOT(ISBLANK(Sheet1!AD478)),Sheet1!AD478,"")</f>
        <v/>
      </c>
      <c r="AC476" t="str">
        <f>IF(NOT(ISBLANK(Sheet1!AE478)),Sheet1!AE478,"")</f>
        <v/>
      </c>
      <c r="AD476" t="str">
        <f>IF(NOT(ISBLANK(Sheet1!AF478)),Sheet1!AF478,"")</f>
        <v/>
      </c>
      <c r="AE476" t="str">
        <f>IF(NOT(ISBLANK(Sheet1!AG478)),Sheet1!AG478,"")</f>
        <v/>
      </c>
      <c r="AF476" t="str">
        <f>IF(NOT(ISBLANK(Sheet1!AH478)),Sheet1!AH478,"")</f>
        <v/>
      </c>
      <c r="AG476" t="str">
        <f>IF(NOT(ISBLANK(Sheet1!AI478)),Sheet1!AI478,"")</f>
        <v/>
      </c>
      <c r="AH476" t="str">
        <f>IF(NOT(ISBLANK(Sheet1!AJ478)),Sheet1!AJ478,"")</f>
        <v/>
      </c>
      <c r="AI476" t="str">
        <f>IF(NOT(ISBLANK(Sheet1!AK478)),Sheet1!AK478,"")</f>
        <v/>
      </c>
      <c r="AJ476" t="str">
        <f>IF(NOT(ISBLANK(Sheet1!AL478)),Sheet1!AL478,"")</f>
        <v/>
      </c>
      <c r="AK476" t="str">
        <f>IF(NOT(ISBLANK(Sheet1!AM478)),Sheet1!AM478,"")</f>
        <v/>
      </c>
      <c r="AL476" t="str">
        <f>IF(NOT(ISBLANK(Sheet1!AN478)),Sheet1!AN478,"")</f>
        <v/>
      </c>
      <c r="AM476" t="str">
        <f>IF(NOT(ISBLANK(Sheet1!AO478)),Sheet1!AO478,"")</f>
        <v/>
      </c>
      <c r="AN476" t="str">
        <f>IF(NOT(ISBLANK(Sheet1!AP478)),Sheet1!AP478,"")</f>
        <v/>
      </c>
      <c r="AO476" t="str">
        <f>IF(NOT(ISBLANK(Sheet1!AQ478)),Sheet1!AQ478,"")</f>
        <v/>
      </c>
      <c r="AP476" t="str">
        <f>IF(NOT(ISBLANK(Sheet1!AR478)),Sheet1!AR478,"")</f>
        <v/>
      </c>
      <c r="AQ476" t="str">
        <f>IF(NOT(ISBLANK(Sheet1!AS478)),Sheet1!AS478,"")</f>
        <v/>
      </c>
      <c r="AR476" t="str">
        <f>IF(NOT(ISBLANK(Sheet1!AT478)),Sheet1!AT478,"")</f>
        <v/>
      </c>
      <c r="AS476" t="str">
        <f>IF(NOT(ISBLANK(Sheet1!AU478)),Sheet1!AU478,"")</f>
        <v/>
      </c>
      <c r="AT476" t="str">
        <f>IF(NOT(ISBLANK(Sheet1!AV478)),Sheet1!AV478,"")</f>
        <v/>
      </c>
      <c r="AU476" t="str">
        <f>IF(NOT(ISBLANK(Sheet1!AW478)),Sheet1!AW478,"")</f>
        <v/>
      </c>
      <c r="AV476" t="str">
        <f>IF(NOT(ISBLANK(Sheet1!AX478)),Sheet1!AX478,"")</f>
        <v/>
      </c>
      <c r="AW476" t="str">
        <f>IF(NOT(ISBLANK(Sheet1!AZ478)),TEXT(Sheet1!AZ478,"hh:mm"),"")</f>
        <v>10:15</v>
      </c>
      <c r="AX476" t="str">
        <f>IF(NOT(ISBLANK(Sheet1!BA478)),TEXT(Sheet1!BA478,"hh:mm"),"")</f>
        <v>02:00</v>
      </c>
      <c r="AY476" t="str">
        <f>IF(NOT(ISBLANK(Sheet1!BB478)),Sheet1!BB478,"")</f>
        <v/>
      </c>
      <c r="AZ476" t="str">
        <f>IF(NOT(ISBLANK(Sheet1!BC478)),Sheet1!BC478,"")</f>
        <v/>
      </c>
      <c r="BA476" t="str">
        <f>IF(NOT(ISBLANK(Sheet1!BD478)),Sheet1!BD478,"")</f>
        <v/>
      </c>
      <c r="BB476" t="str">
        <f>IF(NOT(ISBLANK(Sheet1!BE478)),Sheet1!BE478,"")</f>
        <v/>
      </c>
      <c r="BC476" t="str">
        <f>IF(NOT(ISBLANK(Sheet1!BF478)),Sheet1!BF478,"")</f>
        <v/>
      </c>
      <c r="BD476" t="str">
        <f>IF(NOT(ISBLANK(Sheet1!BG478)),Sheet1!BG478,"")</f>
        <v/>
      </c>
      <c r="BE476" t="str">
        <f>IF(NOT(ISBLANK(Sheet1!BI478)),TEXT(Sheet1!BI478,"hh:mm"),"")</f>
        <v>00:00</v>
      </c>
      <c r="BF476" t="str">
        <f>IF(NOT(ISBLANK(Sheet1!BJ478)),TEXT(Sheet1!BJ478,"hh:mm"),"")</f>
        <v>00:00</v>
      </c>
      <c r="BG476" t="str">
        <f>IF(NOT(ISBLANK(Sheet1!BK478)),Sheet1!BK478,"")</f>
        <v/>
      </c>
      <c r="BH476" t="str">
        <f>IF(NOT(ISBLANK(Sheet1!BL478)),Sheet1!BL478,"")</f>
        <v/>
      </c>
      <c r="BI476" t="str">
        <f>IF(NOT(ISBLANK(Sheet1!BM478)),Sheet1!BM478,"")</f>
        <v/>
      </c>
      <c r="BJ476" t="str">
        <f>IF(NOT(ISBLANK(Sheet1!BN478)),Sheet1!BN478,"")</f>
        <v/>
      </c>
      <c r="BK476" t="str">
        <f>IF(NOT(ISBLANK(Sheet1!BO478)),Sheet1!BO478,"")</f>
        <v/>
      </c>
      <c r="BL476" t="str">
        <f>IF(NOT(ISBLANK(Sheet1!BP478)),Sheet1!BP478,"")</f>
        <v/>
      </c>
      <c r="BM476">
        <f t="shared" si="7"/>
        <v>304</v>
      </c>
    </row>
    <row r="477" spans="1:65">
      <c r="A477">
        <f>Sheet1!A479</f>
        <v>476</v>
      </c>
      <c r="B477" t="str">
        <f>Sheet1!B479</f>
        <v>PW::PW0233::0100</v>
      </c>
      <c r="C477">
        <f>Sheet1!C479</f>
        <v>38.307555999999998</v>
      </c>
      <c r="D477">
        <f>Sheet1!D479</f>
        <v>-104.725583</v>
      </c>
      <c r="E477" t="str">
        <f>Sheet1!E479</f>
        <v>S David Dr 6t</v>
      </c>
      <c r="F477" s="8">
        <f>Sheet1!F479</f>
        <v>45286</v>
      </c>
      <c r="G477" s="8">
        <f>Sheet1!G479</f>
        <v>45293</v>
      </c>
      <c r="H477" t="str">
        <f>Sheet1!H479</f>
        <v>E Walton Dr</v>
      </c>
      <c r="I477">
        <f>Sheet1!I479</f>
        <v>285</v>
      </c>
      <c r="J477" t="str">
        <f>Sheet1!L479</f>
        <v>E Walton Dr</v>
      </c>
      <c r="K477">
        <f>Sheet1!M479</f>
        <v>0</v>
      </c>
      <c r="L477">
        <f>IF(NOT(ISBLANK(Sheet1!P479)),Sheet1!P479,"")</f>
        <v>285</v>
      </c>
      <c r="M477" t="str">
        <f>IF(NOT(ISBLANK(Sheet1!Q479)),Sheet1!Q479,"")</f>
        <v/>
      </c>
      <c r="N477" s="13">
        <f>IF(NOT(ISBLANK(Sheet1!S479)),Sheet1!S479,"")</f>
        <v>30</v>
      </c>
      <c r="O477" t="str">
        <f>IF(NOT(ISBLANK(Sheet1!T479)),Sheet1!T479,"")</f>
        <v/>
      </c>
      <c r="P477" s="13">
        <f>IF(NOT(ISBLANK(Sheet1!V479)),Sheet1!V479,"")</f>
        <v>30</v>
      </c>
      <c r="Q477" t="str">
        <f>IF(NOT(ISBLANK(Sheet1!W479)),Sheet1!W479,"")</f>
        <v/>
      </c>
      <c r="R477" t="str">
        <f>IF(NOT(ISBLANK(Sheet1!J479)),TEXT(Sheet1!J479,"hh:mm"),"")</f>
        <v>10:00</v>
      </c>
      <c r="S477" t="str">
        <f>IF(NOT(ISBLANK(Sheet1!K479)),TEXT(Sheet1!K479,"hh:mm"),"")</f>
        <v>04:45</v>
      </c>
      <c r="T477" t="str">
        <f>IF(NOT(ISBLANK(Sheet1!N479)),TEXT(Sheet1!N479,"hh:mm"),"")</f>
        <v/>
      </c>
      <c r="U477" t="str">
        <f>IF(NOT(ISBLANK(Sheet1!O479)),TEXT(Sheet1!O479,"hh:mm"),"")</f>
        <v/>
      </c>
      <c r="V477" t="str">
        <f>IF(NOT(ISBLANK(Sheet1!X479)),Sheet1!X479,"")</f>
        <v/>
      </c>
      <c r="W477" t="str">
        <f>IF(NOT(ISBLANK(Sheet1!Y479)),Sheet1!Y479,"")</f>
        <v/>
      </c>
      <c r="X477" t="str">
        <f>IF(NOT(ISBLANK(Sheet1!Z479)),Sheet1!Z479,"")</f>
        <v/>
      </c>
      <c r="Y477" t="str">
        <f>IF(NOT(ISBLANK(Sheet1!AA479)),Sheet1!AA479,"")</f>
        <v/>
      </c>
      <c r="Z477" t="str">
        <f>IF(NOT(ISBLANK(Sheet1!AB479)),Sheet1!AB479,"")</f>
        <v/>
      </c>
      <c r="AA477" t="str">
        <f>IF(NOT(ISBLANK(Sheet1!AC479)),Sheet1!AC479,"")</f>
        <v/>
      </c>
      <c r="AB477" t="str">
        <f>IF(NOT(ISBLANK(Sheet1!AD479)),Sheet1!AD479,"")</f>
        <v/>
      </c>
      <c r="AC477" t="str">
        <f>IF(NOT(ISBLANK(Sheet1!AE479)),Sheet1!AE479,"")</f>
        <v/>
      </c>
      <c r="AD477" t="str">
        <f>IF(NOT(ISBLANK(Sheet1!AF479)),Sheet1!AF479,"")</f>
        <v/>
      </c>
      <c r="AE477" t="str">
        <f>IF(NOT(ISBLANK(Sheet1!AG479)),Sheet1!AG479,"")</f>
        <v/>
      </c>
      <c r="AF477" t="str">
        <f>IF(NOT(ISBLANK(Sheet1!AH479)),Sheet1!AH479,"")</f>
        <v/>
      </c>
      <c r="AG477" t="str">
        <f>IF(NOT(ISBLANK(Sheet1!AI479)),Sheet1!AI479,"")</f>
        <v/>
      </c>
      <c r="AH477" t="str">
        <f>IF(NOT(ISBLANK(Sheet1!AJ479)),Sheet1!AJ479,"")</f>
        <v/>
      </c>
      <c r="AI477" t="str">
        <f>IF(NOT(ISBLANK(Sheet1!AK479)),Sheet1!AK479,"")</f>
        <v/>
      </c>
      <c r="AJ477" t="str">
        <f>IF(NOT(ISBLANK(Sheet1!AL479)),Sheet1!AL479,"")</f>
        <v/>
      </c>
      <c r="AK477" t="str">
        <f>IF(NOT(ISBLANK(Sheet1!AM479)),Sheet1!AM479,"")</f>
        <v/>
      </c>
      <c r="AL477" t="str">
        <f>IF(NOT(ISBLANK(Sheet1!AN479)),Sheet1!AN479,"")</f>
        <v/>
      </c>
      <c r="AM477" t="str">
        <f>IF(NOT(ISBLANK(Sheet1!AO479)),Sheet1!AO479,"")</f>
        <v/>
      </c>
      <c r="AN477" t="str">
        <f>IF(NOT(ISBLANK(Sheet1!AP479)),Sheet1!AP479,"")</f>
        <v/>
      </c>
      <c r="AO477" t="str">
        <f>IF(NOT(ISBLANK(Sheet1!AQ479)),Sheet1!AQ479,"")</f>
        <v/>
      </c>
      <c r="AP477" t="str">
        <f>IF(NOT(ISBLANK(Sheet1!AR479)),Sheet1!AR479,"")</f>
        <v/>
      </c>
      <c r="AQ477" t="str">
        <f>IF(NOT(ISBLANK(Sheet1!AS479)),Sheet1!AS479,"")</f>
        <v/>
      </c>
      <c r="AR477" t="str">
        <f>IF(NOT(ISBLANK(Sheet1!AT479)),Sheet1!AT479,"")</f>
        <v/>
      </c>
      <c r="AS477" t="str">
        <f>IF(NOT(ISBLANK(Sheet1!AU479)),Sheet1!AU479,"")</f>
        <v/>
      </c>
      <c r="AT477" t="str">
        <f>IF(NOT(ISBLANK(Sheet1!AV479)),Sheet1!AV479,"")</f>
        <v/>
      </c>
      <c r="AU477" t="str">
        <f>IF(NOT(ISBLANK(Sheet1!AW479)),Sheet1!AW479,"")</f>
        <v/>
      </c>
      <c r="AV477" t="str">
        <f>IF(NOT(ISBLANK(Sheet1!AX479)),Sheet1!AX479,"")</f>
        <v/>
      </c>
      <c r="AW477" t="str">
        <f>IF(NOT(ISBLANK(Sheet1!AZ479)),TEXT(Sheet1!AZ479,"hh:mm"),"")</f>
        <v>10:00</v>
      </c>
      <c r="AX477" t="str">
        <f>IF(NOT(ISBLANK(Sheet1!BA479)),TEXT(Sheet1!BA479,"hh:mm"),"")</f>
        <v>04:45</v>
      </c>
      <c r="AY477" t="str">
        <f>IF(NOT(ISBLANK(Sheet1!BB479)),Sheet1!BB479,"")</f>
        <v/>
      </c>
      <c r="AZ477" t="str">
        <f>IF(NOT(ISBLANK(Sheet1!BC479)),Sheet1!BC479,"")</f>
        <v/>
      </c>
      <c r="BA477" t="str">
        <f>IF(NOT(ISBLANK(Sheet1!BD479)),Sheet1!BD479,"")</f>
        <v/>
      </c>
      <c r="BB477" t="str">
        <f>IF(NOT(ISBLANK(Sheet1!BE479)),Sheet1!BE479,"")</f>
        <v/>
      </c>
      <c r="BC477" t="str">
        <f>IF(NOT(ISBLANK(Sheet1!BF479)),Sheet1!BF479,"")</f>
        <v/>
      </c>
      <c r="BD477" t="str">
        <f>IF(NOT(ISBLANK(Sheet1!BG479)),Sheet1!BG479,"")</f>
        <v/>
      </c>
      <c r="BE477" t="str">
        <f>IF(NOT(ISBLANK(Sheet1!BI479)),TEXT(Sheet1!BI479,"hh:mm"),"")</f>
        <v>00:00</v>
      </c>
      <c r="BF477" t="str">
        <f>IF(NOT(ISBLANK(Sheet1!BJ479)),TEXT(Sheet1!BJ479,"hh:mm"),"")</f>
        <v>00:00</v>
      </c>
      <c r="BG477" t="str">
        <f>IF(NOT(ISBLANK(Sheet1!BK479)),Sheet1!BK479,"")</f>
        <v/>
      </c>
      <c r="BH477" t="str">
        <f>IF(NOT(ISBLANK(Sheet1!BL479)),Sheet1!BL479,"")</f>
        <v/>
      </c>
      <c r="BI477" t="str">
        <f>IF(NOT(ISBLANK(Sheet1!BM479)),Sheet1!BM479,"")</f>
        <v/>
      </c>
      <c r="BJ477" t="str">
        <f>IF(NOT(ISBLANK(Sheet1!BN479)),Sheet1!BN479,"")</f>
        <v/>
      </c>
      <c r="BK477" t="str">
        <f>IF(NOT(ISBLANK(Sheet1!BO479)),Sheet1!BO479,"")</f>
        <v/>
      </c>
      <c r="BL477" t="str">
        <f>IF(NOT(ISBLANK(Sheet1!BP479)),Sheet1!BP479,"")</f>
        <v/>
      </c>
      <c r="BM477">
        <f t="shared" si="7"/>
        <v>285</v>
      </c>
    </row>
    <row r="478" spans="1:65">
      <c r="A478">
        <f>Sheet1!A480</f>
        <v>477</v>
      </c>
      <c r="B478" t="str">
        <f>Sheet1!B480</f>
        <v>PW::PW0773::0100</v>
      </c>
      <c r="C478">
        <f>Sheet1!C480</f>
        <v>38.304777999999999</v>
      </c>
      <c r="D478">
        <f>Sheet1!D480</f>
        <v>-104.7225</v>
      </c>
      <c r="E478" t="str">
        <f>Sheet1!E480</f>
        <v>E Stewart Dr 7t</v>
      </c>
      <c r="F478" s="8">
        <f>Sheet1!F480</f>
        <v>45286</v>
      </c>
      <c r="G478" s="8">
        <f>Sheet1!G480</f>
        <v>45293</v>
      </c>
      <c r="H478" t="str">
        <f>Sheet1!H480</f>
        <v>S Marcus Dr</v>
      </c>
      <c r="I478">
        <f>Sheet1!I480</f>
        <v>105</v>
      </c>
      <c r="J478" t="str">
        <f>Sheet1!L480</f>
        <v>S Marcus Dr</v>
      </c>
      <c r="K478">
        <f>Sheet1!M480</f>
        <v>93</v>
      </c>
      <c r="L478">
        <f>IF(NOT(ISBLANK(Sheet1!P480)),Sheet1!P480,"")</f>
        <v>198</v>
      </c>
      <c r="M478" t="str">
        <f>IF(NOT(ISBLANK(Sheet1!Q480)),Sheet1!Q480,"")</f>
        <v/>
      </c>
      <c r="N478" s="13">
        <f>IF(NOT(ISBLANK(Sheet1!S480)),Sheet1!S480,"")</f>
        <v>30</v>
      </c>
      <c r="O478" t="str">
        <f>IF(NOT(ISBLANK(Sheet1!T480)),Sheet1!T480,"")</f>
        <v/>
      </c>
      <c r="P478" s="13">
        <f>IF(NOT(ISBLANK(Sheet1!V480)),Sheet1!V480,"")</f>
        <v>30</v>
      </c>
      <c r="Q478" t="str">
        <f>IF(NOT(ISBLANK(Sheet1!W480)),Sheet1!W480,"")</f>
        <v/>
      </c>
      <c r="R478" t="str">
        <f>IF(NOT(ISBLANK(Sheet1!J480)),TEXT(Sheet1!J480,"hh:mm"),"")</f>
        <v>09:15</v>
      </c>
      <c r="S478" t="str">
        <f>IF(NOT(ISBLANK(Sheet1!K480)),TEXT(Sheet1!K480,"hh:mm"),"")</f>
        <v>05:00</v>
      </c>
      <c r="T478" t="str">
        <f>IF(NOT(ISBLANK(Sheet1!N480)),TEXT(Sheet1!N480,"hh:mm"),"")</f>
        <v>11:00</v>
      </c>
      <c r="U478" t="str">
        <f>IF(NOT(ISBLANK(Sheet1!O480)),TEXT(Sheet1!O480,"hh:mm"),"")</f>
        <v>02:45</v>
      </c>
      <c r="V478">
        <f>IF(NOT(ISBLANK(Sheet1!X480)),Sheet1!X480,"")</f>
        <v>1317</v>
      </c>
      <c r="W478">
        <f>IF(NOT(ISBLANK(Sheet1!Y480)),Sheet1!Y480,"")</f>
        <v>1</v>
      </c>
      <c r="X478">
        <f>IF(NOT(ISBLANK(Sheet1!Z480)),Sheet1!Z480,"")</f>
        <v>0.1</v>
      </c>
      <c r="Y478">
        <f>IF(NOT(ISBLANK(Sheet1!AA480)),Sheet1!AA480,"")</f>
        <v>929</v>
      </c>
      <c r="Z478">
        <f>IF(NOT(ISBLANK(Sheet1!AB480)),Sheet1!AB480,"")</f>
        <v>70.5</v>
      </c>
      <c r="AA478">
        <f>IF(NOT(ISBLANK(Sheet1!AC480)),Sheet1!AC480,"")</f>
        <v>283</v>
      </c>
      <c r="AB478">
        <f>IF(NOT(ISBLANK(Sheet1!AD480)),Sheet1!AD480,"")</f>
        <v>21.5</v>
      </c>
      <c r="AC478">
        <f>IF(NOT(ISBLANK(Sheet1!AE480)),Sheet1!AE480,"")</f>
        <v>0</v>
      </c>
      <c r="AD478">
        <f>IF(NOT(ISBLANK(Sheet1!AF480)),Sheet1!AF480,"")</f>
        <v>0</v>
      </c>
      <c r="AE478">
        <f>IF(NOT(ISBLANK(Sheet1!AG480)),Sheet1!AG480,"")</f>
        <v>94</v>
      </c>
      <c r="AF478">
        <f>IF(NOT(ISBLANK(Sheet1!AH480)),Sheet1!AH480,"")</f>
        <v>7.1</v>
      </c>
      <c r="AG478">
        <f>IF(NOT(ISBLANK(Sheet1!AI480)),Sheet1!AI480,"")</f>
        <v>5</v>
      </c>
      <c r="AH478">
        <f>IF(NOT(ISBLANK(Sheet1!AJ480)),Sheet1!AJ480,"")</f>
        <v>0.4</v>
      </c>
      <c r="AI478">
        <f>IF(NOT(ISBLANK(Sheet1!AK480)),Sheet1!AK480,"")</f>
        <v>0</v>
      </c>
      <c r="AJ478">
        <f>IF(NOT(ISBLANK(Sheet1!AL480)),Sheet1!AL480,"")</f>
        <v>0</v>
      </c>
      <c r="AK478">
        <f>IF(NOT(ISBLANK(Sheet1!AM480)),Sheet1!AM480,"")</f>
        <v>5</v>
      </c>
      <c r="AL478">
        <f>IF(NOT(ISBLANK(Sheet1!AN480)),Sheet1!AN480,"")</f>
        <v>0.4</v>
      </c>
      <c r="AM478">
        <f>IF(NOT(ISBLANK(Sheet1!AO480)),Sheet1!AO480,"")</f>
        <v>0</v>
      </c>
      <c r="AN478">
        <f>IF(NOT(ISBLANK(Sheet1!AP480)),Sheet1!AP480,"")</f>
        <v>0</v>
      </c>
      <c r="AO478">
        <f>IF(NOT(ISBLANK(Sheet1!AQ480)),Sheet1!AQ480,"")</f>
        <v>0</v>
      </c>
      <c r="AP478">
        <f>IF(NOT(ISBLANK(Sheet1!AR480)),Sheet1!AR480,"")</f>
        <v>0</v>
      </c>
      <c r="AQ478">
        <f>IF(NOT(ISBLANK(Sheet1!AS480)),Sheet1!AS480,"")</f>
        <v>0</v>
      </c>
      <c r="AR478">
        <f>IF(NOT(ISBLANK(Sheet1!AT480)),Sheet1!AT480,"")</f>
        <v>0</v>
      </c>
      <c r="AS478">
        <f>IF(NOT(ISBLANK(Sheet1!AU480)),Sheet1!AU480,"")</f>
        <v>0</v>
      </c>
      <c r="AT478">
        <f>IF(NOT(ISBLANK(Sheet1!AV480)),Sheet1!AV480,"")</f>
        <v>0</v>
      </c>
      <c r="AU478">
        <f>IF(NOT(ISBLANK(Sheet1!AW480)),Sheet1!AW480,"")</f>
        <v>0</v>
      </c>
      <c r="AV478">
        <f>IF(NOT(ISBLANK(Sheet1!AX480)),Sheet1!AX480,"")</f>
        <v>0</v>
      </c>
      <c r="AW478" t="str">
        <f>IF(NOT(ISBLANK(Sheet1!AZ480)),TEXT(Sheet1!AZ480,"hh:mm"),"")</f>
        <v>09:15</v>
      </c>
      <c r="AX478" t="str">
        <f>IF(NOT(ISBLANK(Sheet1!BA480)),TEXT(Sheet1!BA480,"hh:mm"),"")</f>
        <v>05:00</v>
      </c>
      <c r="AY478" t="str">
        <f>IF(NOT(ISBLANK(Sheet1!BB480)),Sheet1!BB480,"")</f>
        <v/>
      </c>
      <c r="AZ478" t="str">
        <f>IF(NOT(ISBLANK(Sheet1!BC480)),Sheet1!BC480,"")</f>
        <v/>
      </c>
      <c r="BA478" t="str">
        <f>IF(NOT(ISBLANK(Sheet1!BD480)),Sheet1!BD480,"")</f>
        <v/>
      </c>
      <c r="BB478" t="str">
        <f>IF(NOT(ISBLANK(Sheet1!BE480)),Sheet1!BE480,"")</f>
        <v/>
      </c>
      <c r="BC478" t="str">
        <f>IF(NOT(ISBLANK(Sheet1!BF480)),Sheet1!BF480,"")</f>
        <v/>
      </c>
      <c r="BD478" t="str">
        <f>IF(NOT(ISBLANK(Sheet1!BG480)),Sheet1!BG480,"")</f>
        <v/>
      </c>
      <c r="BE478" t="str">
        <f>IF(NOT(ISBLANK(Sheet1!BI480)),TEXT(Sheet1!BI480,"hh:mm"),"")</f>
        <v>11:00</v>
      </c>
      <c r="BF478" t="str">
        <f>IF(NOT(ISBLANK(Sheet1!BJ480)),TEXT(Sheet1!BJ480,"hh:mm"),"")</f>
        <v>02:45</v>
      </c>
      <c r="BG478" t="str">
        <f>IF(NOT(ISBLANK(Sheet1!BK480)),Sheet1!BK480,"")</f>
        <v/>
      </c>
      <c r="BH478" t="str">
        <f>IF(NOT(ISBLANK(Sheet1!BL480)),Sheet1!BL480,"")</f>
        <v/>
      </c>
      <c r="BI478" t="str">
        <f>IF(NOT(ISBLANK(Sheet1!BM480)),Sheet1!BM480,"")</f>
        <v/>
      </c>
      <c r="BJ478" t="str">
        <f>IF(NOT(ISBLANK(Sheet1!BN480)),Sheet1!BN480,"")</f>
        <v/>
      </c>
      <c r="BK478" t="str">
        <f>IF(NOT(ISBLANK(Sheet1!BO480)),Sheet1!BO480,"")</f>
        <v/>
      </c>
      <c r="BL478" t="str">
        <f>IF(NOT(ISBLANK(Sheet1!BP480)),Sheet1!BP480,"")</f>
        <v/>
      </c>
      <c r="BM478">
        <f t="shared" si="7"/>
        <v>198</v>
      </c>
    </row>
    <row r="479" spans="1:65">
      <c r="A479">
        <f>Sheet1!A481</f>
        <v>478</v>
      </c>
      <c r="B479" t="str">
        <f>Sheet1!B481</f>
        <v>PW::PW0773::0100</v>
      </c>
      <c r="C479">
        <f>Sheet1!C481</f>
        <v>38.306443999999999</v>
      </c>
      <c r="D479">
        <f>Sheet1!D481</f>
        <v>-104.729111</v>
      </c>
      <c r="E479" t="str">
        <f>Sheet1!E481</f>
        <v>E Stewart Dr D8t</v>
      </c>
      <c r="F479" s="8">
        <f>Sheet1!F481</f>
        <v>45286</v>
      </c>
      <c r="G479" s="8">
        <f>Sheet1!G481</f>
        <v>45293</v>
      </c>
      <c r="H479" t="str">
        <f>Sheet1!H481</f>
        <v>E Jerome Dr</v>
      </c>
      <c r="I479">
        <f>Sheet1!I481</f>
        <v>113</v>
      </c>
      <c r="J479" t="str">
        <f>Sheet1!L481</f>
        <v>E Jerome Dr</v>
      </c>
      <c r="K479">
        <f>Sheet1!M481</f>
        <v>0</v>
      </c>
      <c r="L479">
        <f>IF(NOT(ISBLANK(Sheet1!P481)),Sheet1!P481,"")</f>
        <v>113</v>
      </c>
      <c r="M479" t="str">
        <f>IF(NOT(ISBLANK(Sheet1!Q481)),Sheet1!Q481,"")</f>
        <v/>
      </c>
      <c r="N479" s="13">
        <f>IF(NOT(ISBLANK(Sheet1!S481)),Sheet1!S481,"")</f>
        <v>30</v>
      </c>
      <c r="O479" t="str">
        <f>IF(NOT(ISBLANK(Sheet1!T481)),Sheet1!T481,"")</f>
        <v/>
      </c>
      <c r="P479" s="13">
        <f>IF(NOT(ISBLANK(Sheet1!V481)),Sheet1!V481,"")</f>
        <v>30</v>
      </c>
      <c r="Q479" t="str">
        <f>IF(NOT(ISBLANK(Sheet1!W481)),Sheet1!W481,"")</f>
        <v/>
      </c>
      <c r="R479" t="str">
        <f>IF(NOT(ISBLANK(Sheet1!J481)),TEXT(Sheet1!J481,"hh:mm"),"")</f>
        <v>11:00</v>
      </c>
      <c r="S479" t="str">
        <f>IF(NOT(ISBLANK(Sheet1!K481)),TEXT(Sheet1!K481,"hh:mm"),"")</f>
        <v>04:00</v>
      </c>
      <c r="T479" t="str">
        <f>IF(NOT(ISBLANK(Sheet1!N481)),TEXT(Sheet1!N481,"hh:mm"),"")</f>
        <v/>
      </c>
      <c r="U479" t="str">
        <f>IF(NOT(ISBLANK(Sheet1!O481)),TEXT(Sheet1!O481,"hh:mm"),"")</f>
        <v/>
      </c>
      <c r="V479" t="str">
        <f>IF(NOT(ISBLANK(Sheet1!X481)),Sheet1!X481,"")</f>
        <v/>
      </c>
      <c r="W479" t="str">
        <f>IF(NOT(ISBLANK(Sheet1!Y481)),Sheet1!Y481,"")</f>
        <v/>
      </c>
      <c r="X479" t="str">
        <f>IF(NOT(ISBLANK(Sheet1!Z481)),Sheet1!Z481,"")</f>
        <v/>
      </c>
      <c r="Y479" t="str">
        <f>IF(NOT(ISBLANK(Sheet1!AA481)),Sheet1!AA481,"")</f>
        <v/>
      </c>
      <c r="Z479" t="str">
        <f>IF(NOT(ISBLANK(Sheet1!AB481)),Sheet1!AB481,"")</f>
        <v/>
      </c>
      <c r="AA479" t="str">
        <f>IF(NOT(ISBLANK(Sheet1!AC481)),Sheet1!AC481,"")</f>
        <v/>
      </c>
      <c r="AB479" t="str">
        <f>IF(NOT(ISBLANK(Sheet1!AD481)),Sheet1!AD481,"")</f>
        <v/>
      </c>
      <c r="AC479" t="str">
        <f>IF(NOT(ISBLANK(Sheet1!AE481)),Sheet1!AE481,"")</f>
        <v/>
      </c>
      <c r="AD479" t="str">
        <f>IF(NOT(ISBLANK(Sheet1!AF481)),Sheet1!AF481,"")</f>
        <v/>
      </c>
      <c r="AE479" t="str">
        <f>IF(NOT(ISBLANK(Sheet1!AG481)),Sheet1!AG481,"")</f>
        <v/>
      </c>
      <c r="AF479" t="str">
        <f>IF(NOT(ISBLANK(Sheet1!AH481)),Sheet1!AH481,"")</f>
        <v/>
      </c>
      <c r="AG479" t="str">
        <f>IF(NOT(ISBLANK(Sheet1!AI481)),Sheet1!AI481,"")</f>
        <v/>
      </c>
      <c r="AH479" t="str">
        <f>IF(NOT(ISBLANK(Sheet1!AJ481)),Sheet1!AJ481,"")</f>
        <v/>
      </c>
      <c r="AI479" t="str">
        <f>IF(NOT(ISBLANK(Sheet1!AK481)),Sheet1!AK481,"")</f>
        <v/>
      </c>
      <c r="AJ479" t="str">
        <f>IF(NOT(ISBLANK(Sheet1!AL481)),Sheet1!AL481,"")</f>
        <v/>
      </c>
      <c r="AK479" t="str">
        <f>IF(NOT(ISBLANK(Sheet1!AM481)),Sheet1!AM481,"")</f>
        <v/>
      </c>
      <c r="AL479" t="str">
        <f>IF(NOT(ISBLANK(Sheet1!AN481)),Sheet1!AN481,"")</f>
        <v/>
      </c>
      <c r="AM479" t="str">
        <f>IF(NOT(ISBLANK(Sheet1!AO481)),Sheet1!AO481,"")</f>
        <v/>
      </c>
      <c r="AN479" t="str">
        <f>IF(NOT(ISBLANK(Sheet1!AP481)),Sheet1!AP481,"")</f>
        <v/>
      </c>
      <c r="AO479" t="str">
        <f>IF(NOT(ISBLANK(Sheet1!AQ481)),Sheet1!AQ481,"")</f>
        <v/>
      </c>
      <c r="AP479" t="str">
        <f>IF(NOT(ISBLANK(Sheet1!AR481)),Sheet1!AR481,"")</f>
        <v/>
      </c>
      <c r="AQ479" t="str">
        <f>IF(NOT(ISBLANK(Sheet1!AS481)),Sheet1!AS481,"")</f>
        <v/>
      </c>
      <c r="AR479" t="str">
        <f>IF(NOT(ISBLANK(Sheet1!AT481)),Sheet1!AT481,"")</f>
        <v/>
      </c>
      <c r="AS479" t="str">
        <f>IF(NOT(ISBLANK(Sheet1!AU481)),Sheet1!AU481,"")</f>
        <v/>
      </c>
      <c r="AT479" t="str">
        <f>IF(NOT(ISBLANK(Sheet1!AV481)),Sheet1!AV481,"")</f>
        <v/>
      </c>
      <c r="AU479" t="str">
        <f>IF(NOT(ISBLANK(Sheet1!AW481)),Sheet1!AW481,"")</f>
        <v/>
      </c>
      <c r="AV479" t="str">
        <f>IF(NOT(ISBLANK(Sheet1!AX481)),Sheet1!AX481,"")</f>
        <v/>
      </c>
      <c r="AW479" t="str">
        <f>IF(NOT(ISBLANK(Sheet1!AZ481)),TEXT(Sheet1!AZ481,"hh:mm"),"")</f>
        <v>11:00</v>
      </c>
      <c r="AX479" t="str">
        <f>IF(NOT(ISBLANK(Sheet1!BA481)),TEXT(Sheet1!BA481,"hh:mm"),"")</f>
        <v>04:00</v>
      </c>
      <c r="AY479" t="str">
        <f>IF(NOT(ISBLANK(Sheet1!BB481)),Sheet1!BB481,"")</f>
        <v/>
      </c>
      <c r="AZ479" t="str">
        <f>IF(NOT(ISBLANK(Sheet1!BC481)),Sheet1!BC481,"")</f>
        <v/>
      </c>
      <c r="BA479" t="str">
        <f>IF(NOT(ISBLANK(Sheet1!BD481)),Sheet1!BD481,"")</f>
        <v/>
      </c>
      <c r="BB479" t="str">
        <f>IF(NOT(ISBLANK(Sheet1!BE481)),Sheet1!BE481,"")</f>
        <v/>
      </c>
      <c r="BC479" t="str">
        <f>IF(NOT(ISBLANK(Sheet1!BF481)),Sheet1!BF481,"")</f>
        <v/>
      </c>
      <c r="BD479" t="str">
        <f>IF(NOT(ISBLANK(Sheet1!BG481)),Sheet1!BG481,"")</f>
        <v/>
      </c>
      <c r="BE479" t="str">
        <f>IF(NOT(ISBLANK(Sheet1!BI481)),TEXT(Sheet1!BI481,"hh:mm"),"")</f>
        <v>00:00</v>
      </c>
      <c r="BF479" t="str">
        <f>IF(NOT(ISBLANK(Sheet1!BJ481)),TEXT(Sheet1!BJ481,"hh:mm"),"")</f>
        <v>00:00</v>
      </c>
      <c r="BG479" t="str">
        <f>IF(NOT(ISBLANK(Sheet1!BK481)),Sheet1!BK481,"")</f>
        <v/>
      </c>
      <c r="BH479" t="str">
        <f>IF(NOT(ISBLANK(Sheet1!BL481)),Sheet1!BL481,"")</f>
        <v/>
      </c>
      <c r="BI479" t="str">
        <f>IF(NOT(ISBLANK(Sheet1!BM481)),Sheet1!BM481,"")</f>
        <v/>
      </c>
      <c r="BJ479" t="str">
        <f>IF(NOT(ISBLANK(Sheet1!BN481)),Sheet1!BN481,"")</f>
        <v/>
      </c>
      <c r="BK479" t="str">
        <f>IF(NOT(ISBLANK(Sheet1!BO481)),Sheet1!BO481,"")</f>
        <v/>
      </c>
      <c r="BL479" t="str">
        <f>IF(NOT(ISBLANK(Sheet1!BP481)),Sheet1!BP481,"")</f>
        <v/>
      </c>
      <c r="BM479">
        <f t="shared" si="7"/>
        <v>113</v>
      </c>
    </row>
    <row r="480" spans="1:65">
      <c r="A480">
        <f>Sheet1!A482</f>
        <v>479</v>
      </c>
      <c r="B480" t="str">
        <f>Sheet1!B482</f>
        <v>PW::PW0346::0100</v>
      </c>
      <c r="C480">
        <f>Sheet1!C482</f>
        <v>38.306972000000002</v>
      </c>
      <c r="D480">
        <f>Sheet1!D482</f>
        <v>-104.73044400000001</v>
      </c>
      <c r="E480" t="str">
        <f>Sheet1!E482</f>
        <v>E George Dr 8t</v>
      </c>
      <c r="F480" s="8">
        <f>Sheet1!F482</f>
        <v>45287</v>
      </c>
      <c r="G480" s="8">
        <f>Sheet1!G482</f>
        <v>45294</v>
      </c>
      <c r="H480" t="str">
        <f>Sheet1!H482</f>
        <v>S Frost Dr</v>
      </c>
      <c r="I480">
        <f>Sheet1!I482</f>
        <v>141</v>
      </c>
      <c r="J480" t="str">
        <f>Sheet1!L482</f>
        <v>S Frost Dr</v>
      </c>
      <c r="K480">
        <f>Sheet1!M482</f>
        <v>0</v>
      </c>
      <c r="L480">
        <f>IF(NOT(ISBLANK(Sheet1!P482)),Sheet1!P482,"")</f>
        <v>141</v>
      </c>
      <c r="M480" t="str">
        <f>IF(NOT(ISBLANK(Sheet1!Q482)),Sheet1!Q482,"")</f>
        <v/>
      </c>
      <c r="N480" s="13">
        <f>IF(NOT(ISBLANK(Sheet1!S482)),Sheet1!S482,"")</f>
        <v>30</v>
      </c>
      <c r="O480" t="str">
        <f>IF(NOT(ISBLANK(Sheet1!T482)),Sheet1!T482,"")</f>
        <v/>
      </c>
      <c r="P480" s="13">
        <f>IF(NOT(ISBLANK(Sheet1!V482)),Sheet1!V482,"")</f>
        <v>30</v>
      </c>
      <c r="Q480" t="str">
        <f>IF(NOT(ISBLANK(Sheet1!W482)),Sheet1!W482,"")</f>
        <v/>
      </c>
      <c r="R480" t="str">
        <f>IF(NOT(ISBLANK(Sheet1!J482)),TEXT(Sheet1!J482,"hh:mm"),"")</f>
        <v>11:00</v>
      </c>
      <c r="S480" t="str">
        <f>IF(NOT(ISBLANK(Sheet1!K482)),TEXT(Sheet1!K482,"hh:mm"),"")</f>
        <v>03:00</v>
      </c>
      <c r="T480" t="str">
        <f>IF(NOT(ISBLANK(Sheet1!N482)),TEXT(Sheet1!N482,"hh:mm"),"")</f>
        <v/>
      </c>
      <c r="U480" t="str">
        <f>IF(NOT(ISBLANK(Sheet1!O482)),TEXT(Sheet1!O482,"hh:mm"),"")</f>
        <v/>
      </c>
      <c r="V480" t="str">
        <f>IF(NOT(ISBLANK(Sheet1!X482)),Sheet1!X482,"")</f>
        <v/>
      </c>
      <c r="W480" t="str">
        <f>IF(NOT(ISBLANK(Sheet1!Y482)),Sheet1!Y482,"")</f>
        <v/>
      </c>
      <c r="X480" t="str">
        <f>IF(NOT(ISBLANK(Sheet1!Z482)),Sheet1!Z482,"")</f>
        <v/>
      </c>
      <c r="Y480" t="str">
        <f>IF(NOT(ISBLANK(Sheet1!AA482)),Sheet1!AA482,"")</f>
        <v/>
      </c>
      <c r="Z480" t="str">
        <f>IF(NOT(ISBLANK(Sheet1!AB482)),Sheet1!AB482,"")</f>
        <v/>
      </c>
      <c r="AA480" t="str">
        <f>IF(NOT(ISBLANK(Sheet1!AC482)),Sheet1!AC482,"")</f>
        <v/>
      </c>
      <c r="AB480" t="str">
        <f>IF(NOT(ISBLANK(Sheet1!AD482)),Sheet1!AD482,"")</f>
        <v/>
      </c>
      <c r="AC480" t="str">
        <f>IF(NOT(ISBLANK(Sheet1!AE482)),Sheet1!AE482,"")</f>
        <v/>
      </c>
      <c r="AD480" t="str">
        <f>IF(NOT(ISBLANK(Sheet1!AF482)),Sheet1!AF482,"")</f>
        <v/>
      </c>
      <c r="AE480" t="str">
        <f>IF(NOT(ISBLANK(Sheet1!AG482)),Sheet1!AG482,"")</f>
        <v/>
      </c>
      <c r="AF480" t="str">
        <f>IF(NOT(ISBLANK(Sheet1!AH482)),Sheet1!AH482,"")</f>
        <v/>
      </c>
      <c r="AG480" t="str">
        <f>IF(NOT(ISBLANK(Sheet1!AI482)),Sheet1!AI482,"")</f>
        <v/>
      </c>
      <c r="AH480" t="str">
        <f>IF(NOT(ISBLANK(Sheet1!AJ482)),Sheet1!AJ482,"")</f>
        <v/>
      </c>
      <c r="AI480" t="str">
        <f>IF(NOT(ISBLANK(Sheet1!AK482)),Sheet1!AK482,"")</f>
        <v/>
      </c>
      <c r="AJ480" t="str">
        <f>IF(NOT(ISBLANK(Sheet1!AL482)),Sheet1!AL482,"")</f>
        <v/>
      </c>
      <c r="AK480" t="str">
        <f>IF(NOT(ISBLANK(Sheet1!AM482)),Sheet1!AM482,"")</f>
        <v/>
      </c>
      <c r="AL480" t="str">
        <f>IF(NOT(ISBLANK(Sheet1!AN482)),Sheet1!AN482,"")</f>
        <v/>
      </c>
      <c r="AM480" t="str">
        <f>IF(NOT(ISBLANK(Sheet1!AO482)),Sheet1!AO482,"")</f>
        <v/>
      </c>
      <c r="AN480" t="str">
        <f>IF(NOT(ISBLANK(Sheet1!AP482)),Sheet1!AP482,"")</f>
        <v/>
      </c>
      <c r="AO480" t="str">
        <f>IF(NOT(ISBLANK(Sheet1!AQ482)),Sheet1!AQ482,"")</f>
        <v/>
      </c>
      <c r="AP480" t="str">
        <f>IF(NOT(ISBLANK(Sheet1!AR482)),Sheet1!AR482,"")</f>
        <v/>
      </c>
      <c r="AQ480" t="str">
        <f>IF(NOT(ISBLANK(Sheet1!AS482)),Sheet1!AS482,"")</f>
        <v/>
      </c>
      <c r="AR480" t="str">
        <f>IF(NOT(ISBLANK(Sheet1!AT482)),Sheet1!AT482,"")</f>
        <v/>
      </c>
      <c r="AS480" t="str">
        <f>IF(NOT(ISBLANK(Sheet1!AU482)),Sheet1!AU482,"")</f>
        <v/>
      </c>
      <c r="AT480" t="str">
        <f>IF(NOT(ISBLANK(Sheet1!AV482)),Sheet1!AV482,"")</f>
        <v/>
      </c>
      <c r="AU480" t="str">
        <f>IF(NOT(ISBLANK(Sheet1!AW482)),Sheet1!AW482,"")</f>
        <v/>
      </c>
      <c r="AV480" t="str">
        <f>IF(NOT(ISBLANK(Sheet1!AX482)),Sheet1!AX482,"")</f>
        <v/>
      </c>
      <c r="AW480" t="str">
        <f>IF(NOT(ISBLANK(Sheet1!AZ482)),TEXT(Sheet1!AZ482,"hh:mm"),"")</f>
        <v>11:00</v>
      </c>
      <c r="AX480" t="str">
        <f>IF(NOT(ISBLANK(Sheet1!BA482)),TEXT(Sheet1!BA482,"hh:mm"),"")</f>
        <v>03:00</v>
      </c>
      <c r="AY480" t="str">
        <f>IF(NOT(ISBLANK(Sheet1!BB482)),Sheet1!BB482,"")</f>
        <v/>
      </c>
      <c r="AZ480" t="str">
        <f>IF(NOT(ISBLANK(Sheet1!BC482)),Sheet1!BC482,"")</f>
        <v/>
      </c>
      <c r="BA480" t="str">
        <f>IF(NOT(ISBLANK(Sheet1!BD482)),Sheet1!BD482,"")</f>
        <v/>
      </c>
      <c r="BB480" t="str">
        <f>IF(NOT(ISBLANK(Sheet1!BE482)),Sheet1!BE482,"")</f>
        <v/>
      </c>
      <c r="BC480" t="str">
        <f>IF(NOT(ISBLANK(Sheet1!BF482)),Sheet1!BF482,"")</f>
        <v/>
      </c>
      <c r="BD480" t="str">
        <f>IF(NOT(ISBLANK(Sheet1!BG482)),Sheet1!BG482,"")</f>
        <v/>
      </c>
      <c r="BE480" t="str">
        <f>IF(NOT(ISBLANK(Sheet1!BI482)),TEXT(Sheet1!BI482,"hh:mm"),"")</f>
        <v>00:00</v>
      </c>
      <c r="BF480" t="str">
        <f>IF(NOT(ISBLANK(Sheet1!BJ482)),TEXT(Sheet1!BJ482,"hh:mm"),"")</f>
        <v>00:00</v>
      </c>
      <c r="BG480" t="str">
        <f>IF(NOT(ISBLANK(Sheet1!BK482)),Sheet1!BK482,"")</f>
        <v/>
      </c>
      <c r="BH480" t="str">
        <f>IF(NOT(ISBLANK(Sheet1!BL482)),Sheet1!BL482,"")</f>
        <v/>
      </c>
      <c r="BI480" t="str">
        <f>IF(NOT(ISBLANK(Sheet1!BM482)),Sheet1!BM482,"")</f>
        <v/>
      </c>
      <c r="BJ480" t="str">
        <f>IF(NOT(ISBLANK(Sheet1!BN482)),Sheet1!BN482,"")</f>
        <v/>
      </c>
      <c r="BK480" t="str">
        <f>IF(NOT(ISBLANK(Sheet1!BO482)),Sheet1!BO482,"")</f>
        <v/>
      </c>
      <c r="BL480" t="str">
        <f>IF(NOT(ISBLANK(Sheet1!BP482)),Sheet1!BP482,"")</f>
        <v/>
      </c>
      <c r="BM480">
        <f t="shared" si="7"/>
        <v>141</v>
      </c>
    </row>
    <row r="481" spans="1:65">
      <c r="A481">
        <f>Sheet1!A483</f>
        <v>480</v>
      </c>
      <c r="B481" t="str">
        <f>Sheet1!B483</f>
        <v>PW::PW0346::0100</v>
      </c>
      <c r="C481">
        <f>Sheet1!C483</f>
        <v>38.304777999999999</v>
      </c>
      <c r="D481">
        <f>Sheet1!D483</f>
        <v>-104.72575000000001</v>
      </c>
      <c r="E481" t="str">
        <f>Sheet1!E483</f>
        <v>E George Dr D6t</v>
      </c>
      <c r="F481" s="8">
        <f>Sheet1!F483</f>
        <v>45287</v>
      </c>
      <c r="G481" s="8">
        <f>Sheet1!G483</f>
        <v>45294</v>
      </c>
      <c r="H481" t="str">
        <f>Sheet1!H483</f>
        <v>E Byrd Dr</v>
      </c>
      <c r="I481">
        <f>Sheet1!I483</f>
        <v>44</v>
      </c>
      <c r="J481" t="str">
        <f>Sheet1!L483</f>
        <v>E Byrd Dr</v>
      </c>
      <c r="K481">
        <f>Sheet1!M483</f>
        <v>31</v>
      </c>
      <c r="L481">
        <f>IF(NOT(ISBLANK(Sheet1!P483)),Sheet1!P483,"")</f>
        <v>75</v>
      </c>
      <c r="M481" t="str">
        <f>IF(NOT(ISBLANK(Sheet1!Q483)),Sheet1!Q483,"")</f>
        <v/>
      </c>
      <c r="N481" s="13">
        <f>IF(NOT(ISBLANK(Sheet1!S483)),Sheet1!S483,"")</f>
        <v>30</v>
      </c>
      <c r="O481" t="str">
        <f>IF(NOT(ISBLANK(Sheet1!T483)),Sheet1!T483,"")</f>
        <v/>
      </c>
      <c r="P481" s="13">
        <f>IF(NOT(ISBLANK(Sheet1!V483)),Sheet1!V483,"")</f>
        <v>30</v>
      </c>
      <c r="Q481" t="str">
        <f>IF(NOT(ISBLANK(Sheet1!W483)),Sheet1!W483,"")</f>
        <v/>
      </c>
      <c r="R481" t="str">
        <f>IF(NOT(ISBLANK(Sheet1!J483)),TEXT(Sheet1!J483,"hh:mm"),"")</f>
        <v>10:15</v>
      </c>
      <c r="S481" t="str">
        <f>IF(NOT(ISBLANK(Sheet1!K483)),TEXT(Sheet1!K483,"hh:mm"),"")</f>
        <v>12:00</v>
      </c>
      <c r="T481" t="str">
        <f>IF(NOT(ISBLANK(Sheet1!N483)),TEXT(Sheet1!N483,"hh:mm"),"")</f>
        <v>11:00</v>
      </c>
      <c r="U481" t="str">
        <f>IF(NOT(ISBLANK(Sheet1!O483)),TEXT(Sheet1!O483,"hh:mm"),"")</f>
        <v>05:00</v>
      </c>
      <c r="V481">
        <f>IF(NOT(ISBLANK(Sheet1!X483)),Sheet1!X483,"")</f>
        <v>502</v>
      </c>
      <c r="W481">
        <f>IF(NOT(ISBLANK(Sheet1!Y483)),Sheet1!Y483,"")</f>
        <v>1</v>
      </c>
      <c r="X481">
        <f>IF(NOT(ISBLANK(Sheet1!Z483)),Sheet1!Z483,"")</f>
        <v>0.2</v>
      </c>
      <c r="Y481">
        <f>IF(NOT(ISBLANK(Sheet1!AA483)),Sheet1!AA483,"")</f>
        <v>329</v>
      </c>
      <c r="Z481">
        <f>IF(NOT(ISBLANK(Sheet1!AB483)),Sheet1!AB483,"")</f>
        <v>65.5</v>
      </c>
      <c r="AA481">
        <f>IF(NOT(ISBLANK(Sheet1!AC483)),Sheet1!AC483,"")</f>
        <v>123</v>
      </c>
      <c r="AB481">
        <f>IF(NOT(ISBLANK(Sheet1!AD483)),Sheet1!AD483,"")</f>
        <v>24.5</v>
      </c>
      <c r="AC481">
        <f>IF(NOT(ISBLANK(Sheet1!AE483)),Sheet1!AE483,"")</f>
        <v>0</v>
      </c>
      <c r="AD481">
        <f>IF(NOT(ISBLANK(Sheet1!AF483)),Sheet1!AF483,"")</f>
        <v>0</v>
      </c>
      <c r="AE481">
        <f>IF(NOT(ISBLANK(Sheet1!AG483)),Sheet1!AG483,"")</f>
        <v>49</v>
      </c>
      <c r="AF481">
        <f>IF(NOT(ISBLANK(Sheet1!AH483)),Sheet1!AH483,"")</f>
        <v>9.8000000000000007</v>
      </c>
      <c r="AG481">
        <f>IF(NOT(ISBLANK(Sheet1!AI483)),Sheet1!AI483,"")</f>
        <v>0</v>
      </c>
      <c r="AH481">
        <f>IF(NOT(ISBLANK(Sheet1!AJ483)),Sheet1!AJ483,"")</f>
        <v>0</v>
      </c>
      <c r="AI481">
        <f>IF(NOT(ISBLANK(Sheet1!AK483)),Sheet1!AK483,"")</f>
        <v>0</v>
      </c>
      <c r="AJ481">
        <f>IF(NOT(ISBLANK(Sheet1!AL483)),Sheet1!AL483,"")</f>
        <v>0</v>
      </c>
      <c r="AK481">
        <f>IF(NOT(ISBLANK(Sheet1!AM483)),Sheet1!AM483,"")</f>
        <v>0</v>
      </c>
      <c r="AL481">
        <f>IF(NOT(ISBLANK(Sheet1!AN483)),Sheet1!AN483,"")</f>
        <v>0</v>
      </c>
      <c r="AM481">
        <f>IF(NOT(ISBLANK(Sheet1!AO483)),Sheet1!AO483,"")</f>
        <v>0</v>
      </c>
      <c r="AN481">
        <f>IF(NOT(ISBLANK(Sheet1!AP483)),Sheet1!AP483,"")</f>
        <v>0</v>
      </c>
      <c r="AO481">
        <f>IF(NOT(ISBLANK(Sheet1!AQ483)),Sheet1!AQ483,"")</f>
        <v>0</v>
      </c>
      <c r="AP481">
        <f>IF(NOT(ISBLANK(Sheet1!AR483)),Sheet1!AR483,"")</f>
        <v>0</v>
      </c>
      <c r="AQ481">
        <f>IF(NOT(ISBLANK(Sheet1!AS483)),Sheet1!AS483,"")</f>
        <v>0</v>
      </c>
      <c r="AR481">
        <f>IF(NOT(ISBLANK(Sheet1!AT483)),Sheet1!AT483,"")</f>
        <v>0</v>
      </c>
      <c r="AS481">
        <f>IF(NOT(ISBLANK(Sheet1!AU483)),Sheet1!AU483,"")</f>
        <v>0</v>
      </c>
      <c r="AT481">
        <f>IF(NOT(ISBLANK(Sheet1!AV483)),Sheet1!AV483,"")</f>
        <v>0</v>
      </c>
      <c r="AU481">
        <f>IF(NOT(ISBLANK(Sheet1!AW483)),Sheet1!AW483,"")</f>
        <v>0</v>
      </c>
      <c r="AV481">
        <f>IF(NOT(ISBLANK(Sheet1!AX483)),Sheet1!AX483,"")</f>
        <v>0</v>
      </c>
      <c r="AW481" t="str">
        <f>IF(NOT(ISBLANK(Sheet1!AZ483)),TEXT(Sheet1!AZ483,"hh:mm"),"")</f>
        <v>10:15</v>
      </c>
      <c r="AX481" t="str">
        <f>IF(NOT(ISBLANK(Sheet1!BA483)),TEXT(Sheet1!BA483,"hh:mm"),"")</f>
        <v>12:00</v>
      </c>
      <c r="AY481" t="str">
        <f>IF(NOT(ISBLANK(Sheet1!BB483)),Sheet1!BB483,"")</f>
        <v/>
      </c>
      <c r="AZ481" t="str">
        <f>IF(NOT(ISBLANK(Sheet1!BC483)),Sheet1!BC483,"")</f>
        <v/>
      </c>
      <c r="BA481" t="str">
        <f>IF(NOT(ISBLANK(Sheet1!BD483)),Sheet1!BD483,"")</f>
        <v/>
      </c>
      <c r="BB481" t="str">
        <f>IF(NOT(ISBLANK(Sheet1!BE483)),Sheet1!BE483,"")</f>
        <v/>
      </c>
      <c r="BC481" t="str">
        <f>IF(NOT(ISBLANK(Sheet1!BF483)),Sheet1!BF483,"")</f>
        <v/>
      </c>
      <c r="BD481" t="str">
        <f>IF(NOT(ISBLANK(Sheet1!BG483)),Sheet1!BG483,"")</f>
        <v/>
      </c>
      <c r="BE481" t="str">
        <f>IF(NOT(ISBLANK(Sheet1!BI483)),TEXT(Sheet1!BI483,"hh:mm"),"")</f>
        <v>11:00</v>
      </c>
      <c r="BF481" t="str">
        <f>IF(NOT(ISBLANK(Sheet1!BJ483)),TEXT(Sheet1!BJ483,"hh:mm"),"")</f>
        <v>05:00</v>
      </c>
      <c r="BG481" t="str">
        <f>IF(NOT(ISBLANK(Sheet1!BK483)),Sheet1!BK483,"")</f>
        <v/>
      </c>
      <c r="BH481" t="str">
        <f>IF(NOT(ISBLANK(Sheet1!BL483)),Sheet1!BL483,"")</f>
        <v/>
      </c>
      <c r="BI481" t="str">
        <f>IF(NOT(ISBLANK(Sheet1!BM483)),Sheet1!BM483,"")</f>
        <v/>
      </c>
      <c r="BJ481" t="str">
        <f>IF(NOT(ISBLANK(Sheet1!BN483)),Sheet1!BN483,"")</f>
        <v/>
      </c>
      <c r="BK481" t="str">
        <f>IF(NOT(ISBLANK(Sheet1!BO483)),Sheet1!BO483,"")</f>
        <v/>
      </c>
      <c r="BL481" t="str">
        <f>IF(NOT(ISBLANK(Sheet1!BP483)),Sheet1!BP483,"")</f>
        <v/>
      </c>
      <c r="BM481">
        <f t="shared" si="7"/>
        <v>75</v>
      </c>
    </row>
    <row r="482" spans="1:65">
      <c r="A482">
        <f>Sheet1!A484</f>
        <v>481</v>
      </c>
      <c r="B482" t="str">
        <f>Sheet1!B484</f>
        <v>PW::PW0301::0100</v>
      </c>
      <c r="C482">
        <f>Sheet1!C484</f>
        <v>38.322972</v>
      </c>
      <c r="D482">
        <f>Sheet1!D484</f>
        <v>-104.764861</v>
      </c>
      <c r="E482" t="str">
        <f>Sheet1!E484</f>
        <v>S Fairway Dr IP 43</v>
      </c>
      <c r="F482" s="8">
        <f>Sheet1!F484</f>
        <v>45300</v>
      </c>
      <c r="G482" s="8">
        <f>Sheet1!G484</f>
        <v>45307</v>
      </c>
      <c r="H482" t="str">
        <f>Sheet1!H484</f>
        <v>S Mangrum Dr</v>
      </c>
      <c r="I482">
        <f>Sheet1!I484</f>
        <v>61</v>
      </c>
      <c r="J482" t="str">
        <f>Sheet1!L484</f>
        <v>S Mangrum Dr</v>
      </c>
      <c r="K482">
        <f>Sheet1!M484</f>
        <v>57</v>
      </c>
      <c r="L482" t="str">
        <f>IF(NOT(ISBLANK(Sheet1!P484)),Sheet1!P484,"")</f>
        <v/>
      </c>
      <c r="M482">
        <f>IF(NOT(ISBLANK(Sheet1!Q484)),Sheet1!Q484,"")</f>
        <v>118</v>
      </c>
      <c r="N482" s="13">
        <f>IF(NOT(ISBLANK(Sheet1!S484)),Sheet1!S484,"")</f>
        <v>30</v>
      </c>
      <c r="O482" t="str">
        <f>IF(NOT(ISBLANK(Sheet1!T484)),Sheet1!T484,"")</f>
        <v/>
      </c>
      <c r="P482" s="13">
        <f>IF(NOT(ISBLANK(Sheet1!V484)),Sheet1!V484,"")</f>
        <v>30</v>
      </c>
      <c r="Q482" t="str">
        <f>IF(NOT(ISBLANK(Sheet1!W484)),Sheet1!W484,"")</f>
        <v/>
      </c>
      <c r="R482" t="str">
        <f>IF(NOT(ISBLANK(Sheet1!J484)),TEXT(Sheet1!J484,"hh:mm"),"")</f>
        <v>07:00</v>
      </c>
      <c r="S482" t="str">
        <f>IF(NOT(ISBLANK(Sheet1!K484)),TEXT(Sheet1!K484,"hh:mm"),"")</f>
        <v>04:00</v>
      </c>
      <c r="T482" t="str">
        <f>IF(NOT(ISBLANK(Sheet1!N484)),TEXT(Sheet1!N484,"hh:mm"),"")</f>
        <v>07:00</v>
      </c>
      <c r="U482" t="str">
        <f>IF(NOT(ISBLANK(Sheet1!O484)),TEXT(Sheet1!O484,"hh:mm"),"")</f>
        <v>03:00</v>
      </c>
      <c r="V482" t="str">
        <f>IF(NOT(ISBLANK(Sheet1!X484)),Sheet1!X484,"")</f>
        <v/>
      </c>
      <c r="W482" t="str">
        <f>IF(NOT(ISBLANK(Sheet1!Y484)),Sheet1!Y484,"")</f>
        <v/>
      </c>
      <c r="X482" t="str">
        <f>IF(NOT(ISBLANK(Sheet1!Z484)),Sheet1!Z484,"")</f>
        <v/>
      </c>
      <c r="Y482" t="str">
        <f>IF(NOT(ISBLANK(Sheet1!AA484)),Sheet1!AA484,"")</f>
        <v/>
      </c>
      <c r="Z482" t="str">
        <f>IF(NOT(ISBLANK(Sheet1!AB484)),Sheet1!AB484,"")</f>
        <v/>
      </c>
      <c r="AA482" t="str">
        <f>IF(NOT(ISBLANK(Sheet1!AC484)),Sheet1!AC484,"")</f>
        <v/>
      </c>
      <c r="AB482" t="str">
        <f>IF(NOT(ISBLANK(Sheet1!AD484)),Sheet1!AD484,"")</f>
        <v/>
      </c>
      <c r="AC482" t="str">
        <f>IF(NOT(ISBLANK(Sheet1!AE484)),Sheet1!AE484,"")</f>
        <v/>
      </c>
      <c r="AD482" t="str">
        <f>IF(NOT(ISBLANK(Sheet1!AF484)),Sheet1!AF484,"")</f>
        <v/>
      </c>
      <c r="AE482" t="str">
        <f>IF(NOT(ISBLANK(Sheet1!AG484)),Sheet1!AG484,"")</f>
        <v/>
      </c>
      <c r="AF482" t="str">
        <f>IF(NOT(ISBLANK(Sheet1!AH484)),Sheet1!AH484,"")</f>
        <v/>
      </c>
      <c r="AG482" t="str">
        <f>IF(NOT(ISBLANK(Sheet1!AI484)),Sheet1!AI484,"")</f>
        <v/>
      </c>
      <c r="AH482" t="str">
        <f>IF(NOT(ISBLANK(Sheet1!AJ484)),Sheet1!AJ484,"")</f>
        <v/>
      </c>
      <c r="AI482" t="str">
        <f>IF(NOT(ISBLANK(Sheet1!AK484)),Sheet1!AK484,"")</f>
        <v/>
      </c>
      <c r="AJ482" t="str">
        <f>IF(NOT(ISBLANK(Sheet1!AL484)),Sheet1!AL484,"")</f>
        <v/>
      </c>
      <c r="AK482" t="str">
        <f>IF(NOT(ISBLANK(Sheet1!AM484)),Sheet1!AM484,"")</f>
        <v/>
      </c>
      <c r="AL482" t="str">
        <f>IF(NOT(ISBLANK(Sheet1!AN484)),Sheet1!AN484,"")</f>
        <v/>
      </c>
      <c r="AM482" t="str">
        <f>IF(NOT(ISBLANK(Sheet1!AO484)),Sheet1!AO484,"")</f>
        <v/>
      </c>
      <c r="AN482" t="str">
        <f>IF(NOT(ISBLANK(Sheet1!AP484)),Sheet1!AP484,"")</f>
        <v/>
      </c>
      <c r="AO482" t="str">
        <f>IF(NOT(ISBLANK(Sheet1!AQ484)),Sheet1!AQ484,"")</f>
        <v/>
      </c>
      <c r="AP482" t="str">
        <f>IF(NOT(ISBLANK(Sheet1!AR484)),Sheet1!AR484,"")</f>
        <v/>
      </c>
      <c r="AQ482" t="str">
        <f>IF(NOT(ISBLANK(Sheet1!AS484)),Sheet1!AS484,"")</f>
        <v/>
      </c>
      <c r="AR482" t="str">
        <f>IF(NOT(ISBLANK(Sheet1!AT484)),Sheet1!AT484,"")</f>
        <v/>
      </c>
      <c r="AS482" t="str">
        <f>IF(NOT(ISBLANK(Sheet1!AU484)),Sheet1!AU484,"")</f>
        <v/>
      </c>
      <c r="AT482" t="str">
        <f>IF(NOT(ISBLANK(Sheet1!AV484)),Sheet1!AV484,"")</f>
        <v/>
      </c>
      <c r="AU482" t="str">
        <f>IF(NOT(ISBLANK(Sheet1!AW484)),Sheet1!AW484,"")</f>
        <v/>
      </c>
      <c r="AV482" t="str">
        <f>IF(NOT(ISBLANK(Sheet1!AX484)),Sheet1!AX484,"")</f>
        <v/>
      </c>
      <c r="AW482" t="str">
        <f>IF(NOT(ISBLANK(Sheet1!AZ484)),TEXT(Sheet1!AZ484,"hh:mm"),"")</f>
        <v>07:00</v>
      </c>
      <c r="AX482" t="str">
        <f>IF(NOT(ISBLANK(Sheet1!BA484)),TEXT(Sheet1!BA484,"hh:mm"),"")</f>
        <v>04:00</v>
      </c>
      <c r="AY482">
        <f>IF(NOT(ISBLANK(Sheet1!BB484)),Sheet1!BB484,"")</f>
        <v>4</v>
      </c>
      <c r="AZ482">
        <f>IF(NOT(ISBLANK(Sheet1!BC484)),Sheet1!BC484,"")</f>
        <v>0.8</v>
      </c>
      <c r="BA482">
        <f>IF(NOT(ISBLANK(Sheet1!BD484)),Sheet1!BD484,"")</f>
        <v>468</v>
      </c>
      <c r="BB482">
        <f>IF(NOT(ISBLANK(Sheet1!BE484)),Sheet1!BE484,"")</f>
        <v>95.5</v>
      </c>
      <c r="BC482">
        <f>IF(NOT(ISBLANK(Sheet1!BF484)),Sheet1!BF484,"")</f>
        <v>18</v>
      </c>
      <c r="BD482">
        <f>IF(NOT(ISBLANK(Sheet1!BG484)),Sheet1!BG484,"")</f>
        <v>3.7</v>
      </c>
      <c r="BE482" t="str">
        <f>IF(NOT(ISBLANK(Sheet1!BI484)),TEXT(Sheet1!BI484,"hh:mm"),"")</f>
        <v>07:00</v>
      </c>
      <c r="BF482" t="str">
        <f>IF(NOT(ISBLANK(Sheet1!BJ484)),TEXT(Sheet1!BJ484,"hh:mm"),"")</f>
        <v>03:00</v>
      </c>
      <c r="BG482">
        <f>IF(NOT(ISBLANK(Sheet1!BK484)),Sheet1!BK484,"")</f>
        <v>11</v>
      </c>
      <c r="BH482">
        <f>IF(NOT(ISBLANK(Sheet1!BL484)),Sheet1!BL484,"")</f>
        <v>2.4</v>
      </c>
      <c r="BI482">
        <f>IF(NOT(ISBLANK(Sheet1!BM484)),Sheet1!BM484,"")</f>
        <v>423</v>
      </c>
      <c r="BJ482">
        <f>IF(NOT(ISBLANK(Sheet1!BN484)),Sheet1!BN484,"")</f>
        <v>93.2</v>
      </c>
      <c r="BK482">
        <f>IF(NOT(ISBLANK(Sheet1!BO484)),Sheet1!BO484,"")</f>
        <v>20</v>
      </c>
      <c r="BL482">
        <f>IF(NOT(ISBLANK(Sheet1!BP484)),Sheet1!BP484,"")</f>
        <v>4.4000000000000004</v>
      </c>
      <c r="BM482">
        <f t="shared" si="7"/>
        <v>118</v>
      </c>
    </row>
    <row r="483" spans="1:65">
      <c r="A483">
        <f>Sheet1!A485</f>
        <v>482</v>
      </c>
      <c r="B483" t="str">
        <f>Sheet1!B485</f>
        <v>PW::PW0628::0100</v>
      </c>
      <c r="C483">
        <f>Sheet1!C485</f>
        <v>38.289527999999997</v>
      </c>
      <c r="D483">
        <f>Sheet1!D485</f>
        <v>-104.75752799999999</v>
      </c>
      <c r="E483" t="str">
        <f>Sheet1!E485</f>
        <v>S Papago Dr IP 69</v>
      </c>
      <c r="F483" s="8">
        <f>Sheet1!F485</f>
        <v>45300</v>
      </c>
      <c r="G483" s="8">
        <f>Sheet1!G485</f>
        <v>45307</v>
      </c>
      <c r="H483" t="str">
        <f>Sheet1!H485</f>
        <v>W Winterhaven Dr</v>
      </c>
      <c r="I483">
        <f>Sheet1!I485</f>
        <v>55</v>
      </c>
      <c r="J483" t="str">
        <f>Sheet1!L485</f>
        <v>W Winterhaven Dr</v>
      </c>
      <c r="K483">
        <f>Sheet1!M485</f>
        <v>58</v>
      </c>
      <c r="L483" t="str">
        <f>IF(NOT(ISBLANK(Sheet1!P485)),Sheet1!P485,"")</f>
        <v/>
      </c>
      <c r="M483">
        <f>IF(NOT(ISBLANK(Sheet1!Q485)),Sheet1!Q485,"")</f>
        <v>113</v>
      </c>
      <c r="N483" s="13">
        <f>IF(NOT(ISBLANK(Sheet1!S485)),Sheet1!S485,"")</f>
        <v>30</v>
      </c>
      <c r="O483" t="str">
        <f>IF(NOT(ISBLANK(Sheet1!T485)),Sheet1!T485,"")</f>
        <v/>
      </c>
      <c r="P483" s="13">
        <f>IF(NOT(ISBLANK(Sheet1!V485)),Sheet1!V485,"")</f>
        <v>30</v>
      </c>
      <c r="Q483" t="str">
        <f>IF(NOT(ISBLANK(Sheet1!W485)),Sheet1!W485,"")</f>
        <v/>
      </c>
      <c r="R483" t="str">
        <f>IF(NOT(ISBLANK(Sheet1!J485)),TEXT(Sheet1!J485,"hh:mm"),"")</f>
        <v>06:00</v>
      </c>
      <c r="S483" t="str">
        <f>IF(NOT(ISBLANK(Sheet1!K485)),TEXT(Sheet1!K485,"hh:mm"),"")</f>
        <v>08:00</v>
      </c>
      <c r="T483" t="str">
        <f>IF(NOT(ISBLANK(Sheet1!N485)),TEXT(Sheet1!N485,"hh:mm"),"")</f>
        <v>09:00</v>
      </c>
      <c r="U483" t="str">
        <f>IF(NOT(ISBLANK(Sheet1!O485)),TEXT(Sheet1!O485,"hh:mm"),"")</f>
        <v>05:00</v>
      </c>
      <c r="V483" t="str">
        <f>IF(NOT(ISBLANK(Sheet1!X485)),Sheet1!X485,"")</f>
        <v/>
      </c>
      <c r="W483" t="str">
        <f>IF(NOT(ISBLANK(Sheet1!Y485)),Sheet1!Y485,"")</f>
        <v/>
      </c>
      <c r="X483" t="str">
        <f>IF(NOT(ISBLANK(Sheet1!Z485)),Sheet1!Z485,"")</f>
        <v/>
      </c>
      <c r="Y483" t="str">
        <f>IF(NOT(ISBLANK(Sheet1!AA485)),Sheet1!AA485,"")</f>
        <v/>
      </c>
      <c r="Z483" t="str">
        <f>IF(NOT(ISBLANK(Sheet1!AB485)),Sheet1!AB485,"")</f>
        <v/>
      </c>
      <c r="AA483" t="str">
        <f>IF(NOT(ISBLANK(Sheet1!AC485)),Sheet1!AC485,"")</f>
        <v/>
      </c>
      <c r="AB483" t="str">
        <f>IF(NOT(ISBLANK(Sheet1!AD485)),Sheet1!AD485,"")</f>
        <v/>
      </c>
      <c r="AC483" t="str">
        <f>IF(NOT(ISBLANK(Sheet1!AE485)),Sheet1!AE485,"")</f>
        <v/>
      </c>
      <c r="AD483" t="str">
        <f>IF(NOT(ISBLANK(Sheet1!AF485)),Sheet1!AF485,"")</f>
        <v/>
      </c>
      <c r="AE483" t="str">
        <f>IF(NOT(ISBLANK(Sheet1!AG485)),Sheet1!AG485,"")</f>
        <v/>
      </c>
      <c r="AF483" t="str">
        <f>IF(NOT(ISBLANK(Sheet1!AH485)),Sheet1!AH485,"")</f>
        <v/>
      </c>
      <c r="AG483" t="str">
        <f>IF(NOT(ISBLANK(Sheet1!AI485)),Sheet1!AI485,"")</f>
        <v/>
      </c>
      <c r="AH483" t="str">
        <f>IF(NOT(ISBLANK(Sheet1!AJ485)),Sheet1!AJ485,"")</f>
        <v/>
      </c>
      <c r="AI483" t="str">
        <f>IF(NOT(ISBLANK(Sheet1!AK485)),Sheet1!AK485,"")</f>
        <v/>
      </c>
      <c r="AJ483" t="str">
        <f>IF(NOT(ISBLANK(Sheet1!AL485)),Sheet1!AL485,"")</f>
        <v/>
      </c>
      <c r="AK483" t="str">
        <f>IF(NOT(ISBLANK(Sheet1!AM485)),Sheet1!AM485,"")</f>
        <v/>
      </c>
      <c r="AL483" t="str">
        <f>IF(NOT(ISBLANK(Sheet1!AN485)),Sheet1!AN485,"")</f>
        <v/>
      </c>
      <c r="AM483" t="str">
        <f>IF(NOT(ISBLANK(Sheet1!AO485)),Sheet1!AO485,"")</f>
        <v/>
      </c>
      <c r="AN483" t="str">
        <f>IF(NOT(ISBLANK(Sheet1!AP485)),Sheet1!AP485,"")</f>
        <v/>
      </c>
      <c r="AO483" t="str">
        <f>IF(NOT(ISBLANK(Sheet1!AQ485)),Sheet1!AQ485,"")</f>
        <v/>
      </c>
      <c r="AP483" t="str">
        <f>IF(NOT(ISBLANK(Sheet1!AR485)),Sheet1!AR485,"")</f>
        <v/>
      </c>
      <c r="AQ483" t="str">
        <f>IF(NOT(ISBLANK(Sheet1!AS485)),Sheet1!AS485,"")</f>
        <v/>
      </c>
      <c r="AR483" t="str">
        <f>IF(NOT(ISBLANK(Sheet1!AT485)),Sheet1!AT485,"")</f>
        <v/>
      </c>
      <c r="AS483" t="str">
        <f>IF(NOT(ISBLANK(Sheet1!AU485)),Sheet1!AU485,"")</f>
        <v/>
      </c>
      <c r="AT483" t="str">
        <f>IF(NOT(ISBLANK(Sheet1!AV485)),Sheet1!AV485,"")</f>
        <v/>
      </c>
      <c r="AU483" t="str">
        <f>IF(NOT(ISBLANK(Sheet1!AW485)),Sheet1!AW485,"")</f>
        <v/>
      </c>
      <c r="AV483" t="str">
        <f>IF(NOT(ISBLANK(Sheet1!AX485)),Sheet1!AX485,"")</f>
        <v/>
      </c>
      <c r="AW483" t="str">
        <f>IF(NOT(ISBLANK(Sheet1!AZ485)),TEXT(Sheet1!AZ485,"hh:mm"),"")</f>
        <v>06:00</v>
      </c>
      <c r="AX483" t="str">
        <f>IF(NOT(ISBLANK(Sheet1!BA485)),TEXT(Sheet1!BA485,"hh:mm"),"")</f>
        <v>08:00</v>
      </c>
      <c r="AY483">
        <f>IF(NOT(ISBLANK(Sheet1!BB485)),Sheet1!BB485,"")</f>
        <v>17</v>
      </c>
      <c r="AZ483">
        <f>IF(NOT(ISBLANK(Sheet1!BC485)),Sheet1!BC485,"")</f>
        <v>3.8</v>
      </c>
      <c r="BA483">
        <f>IF(NOT(ISBLANK(Sheet1!BD485)),Sheet1!BD485,"")</f>
        <v>407</v>
      </c>
      <c r="BB483">
        <f>IF(NOT(ISBLANK(Sheet1!BE485)),Sheet1!BE485,"")</f>
        <v>91.9</v>
      </c>
      <c r="BC483">
        <f>IF(NOT(ISBLANK(Sheet1!BF485)),Sheet1!BF485,"")</f>
        <v>19</v>
      </c>
      <c r="BD483">
        <f>IF(NOT(ISBLANK(Sheet1!BG485)),Sheet1!BG485,"")</f>
        <v>4.3</v>
      </c>
      <c r="BE483" t="str">
        <f>IF(NOT(ISBLANK(Sheet1!BI485)),TEXT(Sheet1!BI485,"hh:mm"),"")</f>
        <v>09:00</v>
      </c>
      <c r="BF483" t="str">
        <f>IF(NOT(ISBLANK(Sheet1!BJ485)),TEXT(Sheet1!BJ485,"hh:mm"),"")</f>
        <v>05:00</v>
      </c>
      <c r="BG483">
        <f>IF(NOT(ISBLANK(Sheet1!BK485)),Sheet1!BK485,"")</f>
        <v>11</v>
      </c>
      <c r="BH483">
        <f>IF(NOT(ISBLANK(Sheet1!BL485)),Sheet1!BL485,"")</f>
        <v>2.4</v>
      </c>
      <c r="BI483">
        <f>IF(NOT(ISBLANK(Sheet1!BM485)),Sheet1!BM485,"")</f>
        <v>436</v>
      </c>
      <c r="BJ483">
        <f>IF(NOT(ISBLANK(Sheet1!BN485)),Sheet1!BN485,"")</f>
        <v>93.4</v>
      </c>
      <c r="BK483">
        <f>IF(NOT(ISBLANK(Sheet1!BO485)),Sheet1!BO485,"")</f>
        <v>20</v>
      </c>
      <c r="BL483">
        <f>IF(NOT(ISBLANK(Sheet1!BP485)),Sheet1!BP485,"")</f>
        <v>4.3</v>
      </c>
      <c r="BM483">
        <f t="shared" si="7"/>
        <v>113</v>
      </c>
    </row>
    <row r="484" spans="1:65">
      <c r="A484">
        <f>Sheet1!A486</f>
        <v>483</v>
      </c>
      <c r="B484" t="str">
        <f>Sheet1!B486</f>
        <v>PW::PW0824::0100</v>
      </c>
      <c r="C484">
        <f>Sheet1!C486</f>
        <v>38.330722000000002</v>
      </c>
      <c r="D484">
        <f>Sheet1!D486</f>
        <v>-104.75149999999999</v>
      </c>
      <c r="E484" t="str">
        <f>Sheet1!E486</f>
        <v>W Venturi Dr IP 38</v>
      </c>
      <c r="F484" s="8">
        <f>Sheet1!F486</f>
        <v>45300</v>
      </c>
      <c r="G484" s="8">
        <f>Sheet1!G486</f>
        <v>45307</v>
      </c>
      <c r="H484" t="str">
        <f>Sheet1!H486</f>
        <v>S Golfview Dr</v>
      </c>
      <c r="I484">
        <f>Sheet1!I486</f>
        <v>211</v>
      </c>
      <c r="J484" t="str">
        <f>Sheet1!L486</f>
        <v>S Golfview Dr</v>
      </c>
      <c r="K484">
        <f>Sheet1!M486</f>
        <v>227</v>
      </c>
      <c r="L484" t="str">
        <f>IF(NOT(ISBLANK(Sheet1!P486)),Sheet1!P486,"")</f>
        <v/>
      </c>
      <c r="M484">
        <f>IF(NOT(ISBLANK(Sheet1!Q486)),Sheet1!Q486,"")</f>
        <v>438</v>
      </c>
      <c r="N484" s="13">
        <f>IF(NOT(ISBLANK(Sheet1!S486)),Sheet1!S486,"")</f>
        <v>30</v>
      </c>
      <c r="O484">
        <f>IF(NOT(ISBLANK(Sheet1!T486)),Sheet1!T486,"")</f>
        <v>33</v>
      </c>
      <c r="P484" s="13">
        <f>IF(NOT(ISBLANK(Sheet1!V486)),Sheet1!V486,"")</f>
        <v>30</v>
      </c>
      <c r="Q484">
        <f>IF(NOT(ISBLANK(Sheet1!W486)),Sheet1!W486,"")</f>
        <v>32</v>
      </c>
      <c r="R484" t="str">
        <f>IF(NOT(ISBLANK(Sheet1!J486)),TEXT(Sheet1!J486,"hh:mm"),"")</f>
        <v>09:00</v>
      </c>
      <c r="S484" t="str">
        <f>IF(NOT(ISBLANK(Sheet1!K486)),TEXT(Sheet1!K486,"hh:mm"),"")</f>
        <v>02:00</v>
      </c>
      <c r="T484" t="str">
        <f>IF(NOT(ISBLANK(Sheet1!N486)),TEXT(Sheet1!N486,"hh:mm"),"")</f>
        <v>11:00</v>
      </c>
      <c r="U484" t="str">
        <f>IF(NOT(ISBLANK(Sheet1!O486)),TEXT(Sheet1!O486,"hh:mm"),"")</f>
        <v>03:00</v>
      </c>
      <c r="V484" t="str">
        <f>IF(NOT(ISBLANK(Sheet1!X486)),Sheet1!X486,"")</f>
        <v/>
      </c>
      <c r="W484" t="str">
        <f>IF(NOT(ISBLANK(Sheet1!Y486)),Sheet1!Y486,"")</f>
        <v/>
      </c>
      <c r="X484" t="str">
        <f>IF(NOT(ISBLANK(Sheet1!Z486)),Sheet1!Z486,"")</f>
        <v/>
      </c>
      <c r="Y484" t="str">
        <f>IF(NOT(ISBLANK(Sheet1!AA486)),Sheet1!AA486,"")</f>
        <v/>
      </c>
      <c r="Z484" t="str">
        <f>IF(NOT(ISBLANK(Sheet1!AB486)),Sheet1!AB486,"")</f>
        <v/>
      </c>
      <c r="AA484" t="str">
        <f>IF(NOT(ISBLANK(Sheet1!AC486)),Sheet1!AC486,"")</f>
        <v/>
      </c>
      <c r="AB484" t="str">
        <f>IF(NOT(ISBLANK(Sheet1!AD486)),Sheet1!AD486,"")</f>
        <v/>
      </c>
      <c r="AC484" t="str">
        <f>IF(NOT(ISBLANK(Sheet1!AE486)),Sheet1!AE486,"")</f>
        <v/>
      </c>
      <c r="AD484" t="str">
        <f>IF(NOT(ISBLANK(Sheet1!AF486)),Sheet1!AF486,"")</f>
        <v/>
      </c>
      <c r="AE484" t="str">
        <f>IF(NOT(ISBLANK(Sheet1!AG486)),Sheet1!AG486,"")</f>
        <v/>
      </c>
      <c r="AF484" t="str">
        <f>IF(NOT(ISBLANK(Sheet1!AH486)),Sheet1!AH486,"")</f>
        <v/>
      </c>
      <c r="AG484" t="str">
        <f>IF(NOT(ISBLANK(Sheet1!AI486)),Sheet1!AI486,"")</f>
        <v/>
      </c>
      <c r="AH484" t="str">
        <f>IF(NOT(ISBLANK(Sheet1!AJ486)),Sheet1!AJ486,"")</f>
        <v/>
      </c>
      <c r="AI484" t="str">
        <f>IF(NOT(ISBLANK(Sheet1!AK486)),Sheet1!AK486,"")</f>
        <v/>
      </c>
      <c r="AJ484" t="str">
        <f>IF(NOT(ISBLANK(Sheet1!AL486)),Sheet1!AL486,"")</f>
        <v/>
      </c>
      <c r="AK484" t="str">
        <f>IF(NOT(ISBLANK(Sheet1!AM486)),Sheet1!AM486,"")</f>
        <v/>
      </c>
      <c r="AL484" t="str">
        <f>IF(NOT(ISBLANK(Sheet1!AN486)),Sheet1!AN486,"")</f>
        <v/>
      </c>
      <c r="AM484" t="str">
        <f>IF(NOT(ISBLANK(Sheet1!AO486)),Sheet1!AO486,"")</f>
        <v/>
      </c>
      <c r="AN484" t="str">
        <f>IF(NOT(ISBLANK(Sheet1!AP486)),Sheet1!AP486,"")</f>
        <v/>
      </c>
      <c r="AO484" t="str">
        <f>IF(NOT(ISBLANK(Sheet1!AQ486)),Sheet1!AQ486,"")</f>
        <v/>
      </c>
      <c r="AP484" t="str">
        <f>IF(NOT(ISBLANK(Sheet1!AR486)),Sheet1!AR486,"")</f>
        <v/>
      </c>
      <c r="AQ484" t="str">
        <f>IF(NOT(ISBLANK(Sheet1!AS486)),Sheet1!AS486,"")</f>
        <v/>
      </c>
      <c r="AR484" t="str">
        <f>IF(NOT(ISBLANK(Sheet1!AT486)),Sheet1!AT486,"")</f>
        <v/>
      </c>
      <c r="AS484" t="str">
        <f>IF(NOT(ISBLANK(Sheet1!AU486)),Sheet1!AU486,"")</f>
        <v/>
      </c>
      <c r="AT484" t="str">
        <f>IF(NOT(ISBLANK(Sheet1!AV486)),Sheet1!AV486,"")</f>
        <v/>
      </c>
      <c r="AU484" t="str">
        <f>IF(NOT(ISBLANK(Sheet1!AW486)),Sheet1!AW486,"")</f>
        <v/>
      </c>
      <c r="AV484" t="str">
        <f>IF(NOT(ISBLANK(Sheet1!AX486)),Sheet1!AX486,"")</f>
        <v/>
      </c>
      <c r="AW484" t="str">
        <f>IF(NOT(ISBLANK(Sheet1!AZ486)),TEXT(Sheet1!AZ486,"hh:mm"),"")</f>
        <v>09:00</v>
      </c>
      <c r="AX484" t="str">
        <f>IF(NOT(ISBLANK(Sheet1!BA486)),TEXT(Sheet1!BA486,"hh:mm"),"")</f>
        <v>02:00</v>
      </c>
      <c r="AY484">
        <f>IF(NOT(ISBLANK(Sheet1!BB486)),Sheet1!BB486,"")</f>
        <v>3</v>
      </c>
      <c r="AZ484">
        <f>IF(NOT(ISBLANK(Sheet1!BC486)),Sheet1!BC486,"")</f>
        <v>0.2</v>
      </c>
      <c r="BA484">
        <f>IF(NOT(ISBLANK(Sheet1!BD486)),Sheet1!BD486,"")</f>
        <v>1678</v>
      </c>
      <c r="BB484">
        <f>IF(NOT(ISBLANK(Sheet1!BE486)),Sheet1!BE486,"")</f>
        <v>98.9</v>
      </c>
      <c r="BC484">
        <f>IF(NOT(ISBLANK(Sheet1!BF486)),Sheet1!BF486,"")</f>
        <v>16</v>
      </c>
      <c r="BD484">
        <f>IF(NOT(ISBLANK(Sheet1!BG486)),Sheet1!BG486,"")</f>
        <v>0.9</v>
      </c>
      <c r="BE484" t="str">
        <f>IF(NOT(ISBLANK(Sheet1!BI486)),TEXT(Sheet1!BI486,"hh:mm"),"")</f>
        <v>11:00</v>
      </c>
      <c r="BF484" t="str">
        <f>IF(NOT(ISBLANK(Sheet1!BJ486)),TEXT(Sheet1!BJ486,"hh:mm"),"")</f>
        <v>03:00</v>
      </c>
      <c r="BG484">
        <f>IF(NOT(ISBLANK(Sheet1!BK486)),Sheet1!BK486,"")</f>
        <v>36</v>
      </c>
      <c r="BH484">
        <f>IF(NOT(ISBLANK(Sheet1!BL486)),Sheet1!BL486,"")</f>
        <v>2</v>
      </c>
      <c r="BI484">
        <f>IF(NOT(ISBLANK(Sheet1!BM486)),Sheet1!BM486,"")</f>
        <v>1767</v>
      </c>
      <c r="BJ484">
        <f>IF(NOT(ISBLANK(Sheet1!BN486)),Sheet1!BN486,"")</f>
        <v>96.9</v>
      </c>
      <c r="BK484">
        <f>IF(NOT(ISBLANK(Sheet1!BO486)),Sheet1!BO486,"")</f>
        <v>20</v>
      </c>
      <c r="BL484">
        <f>IF(NOT(ISBLANK(Sheet1!BP486)),Sheet1!BP486,"")</f>
        <v>1.1000000000000001</v>
      </c>
      <c r="BM484">
        <f t="shared" si="7"/>
        <v>438</v>
      </c>
    </row>
    <row r="485" spans="1:65">
      <c r="A485">
        <f>Sheet1!A487</f>
        <v>484</v>
      </c>
      <c r="B485" t="str">
        <f>Sheet1!B487</f>
        <v>PW::PW0301::0100</v>
      </c>
      <c r="C485">
        <f>Sheet1!C487</f>
        <v>38.326639</v>
      </c>
      <c r="D485">
        <f>Sheet1!D487</f>
        <v>-104.75833299999999</v>
      </c>
      <c r="E485" t="str">
        <f>Sheet1!E487</f>
        <v>W Fairway Dr IP 64</v>
      </c>
      <c r="F485" s="8">
        <f>Sheet1!F487</f>
        <v>45300</v>
      </c>
      <c r="G485" s="8">
        <f>Sheet1!G487</f>
        <v>45307</v>
      </c>
      <c r="H485" t="str">
        <f>Sheet1!H487</f>
        <v>W/S Archer Dr</v>
      </c>
      <c r="I485">
        <f>Sheet1!I487</f>
        <v>88</v>
      </c>
      <c r="J485" t="str">
        <f>Sheet1!L487</f>
        <v>W/S Archer Dr</v>
      </c>
      <c r="K485">
        <f>Sheet1!M487</f>
        <v>84</v>
      </c>
      <c r="L485" t="str">
        <f>IF(NOT(ISBLANK(Sheet1!P487)),Sheet1!P487,"")</f>
        <v/>
      </c>
      <c r="M485">
        <f>IF(NOT(ISBLANK(Sheet1!Q487)),Sheet1!Q487,"")</f>
        <v>172</v>
      </c>
      <c r="N485" s="13">
        <f>IF(NOT(ISBLANK(Sheet1!S487)),Sheet1!S487,"")</f>
        <v>30</v>
      </c>
      <c r="O485" t="str">
        <f>IF(NOT(ISBLANK(Sheet1!T487)),Sheet1!T487,"")</f>
        <v/>
      </c>
      <c r="P485" s="13">
        <f>IF(NOT(ISBLANK(Sheet1!V487)),Sheet1!V487,"")</f>
        <v>30</v>
      </c>
      <c r="Q485" t="str">
        <f>IF(NOT(ISBLANK(Sheet1!W487)),Sheet1!W487,"")</f>
        <v/>
      </c>
      <c r="R485" t="str">
        <f>IF(NOT(ISBLANK(Sheet1!J487)),TEXT(Sheet1!J487,"hh:mm"),"")</f>
        <v>06:00</v>
      </c>
      <c r="S485" t="str">
        <f>IF(NOT(ISBLANK(Sheet1!K487)),TEXT(Sheet1!K487,"hh:mm"),"")</f>
        <v>05:00</v>
      </c>
      <c r="T485" t="str">
        <f>IF(NOT(ISBLANK(Sheet1!N487)),TEXT(Sheet1!N487,"hh:mm"),"")</f>
        <v>11:00</v>
      </c>
      <c r="U485" t="str">
        <f>IF(NOT(ISBLANK(Sheet1!O487)),TEXT(Sheet1!O487,"hh:mm"),"")</f>
        <v>04:00</v>
      </c>
      <c r="V485" t="str">
        <f>IF(NOT(ISBLANK(Sheet1!X487)),Sheet1!X487,"")</f>
        <v/>
      </c>
      <c r="W485" t="str">
        <f>IF(NOT(ISBLANK(Sheet1!Y487)),Sheet1!Y487,"")</f>
        <v/>
      </c>
      <c r="X485" t="str">
        <f>IF(NOT(ISBLANK(Sheet1!Z487)),Sheet1!Z487,"")</f>
        <v/>
      </c>
      <c r="Y485" t="str">
        <f>IF(NOT(ISBLANK(Sheet1!AA487)),Sheet1!AA487,"")</f>
        <v/>
      </c>
      <c r="Z485" t="str">
        <f>IF(NOT(ISBLANK(Sheet1!AB487)),Sheet1!AB487,"")</f>
        <v/>
      </c>
      <c r="AA485" t="str">
        <f>IF(NOT(ISBLANK(Sheet1!AC487)),Sheet1!AC487,"")</f>
        <v/>
      </c>
      <c r="AB485" t="str">
        <f>IF(NOT(ISBLANK(Sheet1!AD487)),Sheet1!AD487,"")</f>
        <v/>
      </c>
      <c r="AC485" t="str">
        <f>IF(NOT(ISBLANK(Sheet1!AE487)),Sheet1!AE487,"")</f>
        <v/>
      </c>
      <c r="AD485" t="str">
        <f>IF(NOT(ISBLANK(Sheet1!AF487)),Sheet1!AF487,"")</f>
        <v/>
      </c>
      <c r="AE485" t="str">
        <f>IF(NOT(ISBLANK(Sheet1!AG487)),Sheet1!AG487,"")</f>
        <v/>
      </c>
      <c r="AF485" t="str">
        <f>IF(NOT(ISBLANK(Sheet1!AH487)),Sheet1!AH487,"")</f>
        <v/>
      </c>
      <c r="AG485" t="str">
        <f>IF(NOT(ISBLANK(Sheet1!AI487)),Sheet1!AI487,"")</f>
        <v/>
      </c>
      <c r="AH485" t="str">
        <f>IF(NOT(ISBLANK(Sheet1!AJ487)),Sheet1!AJ487,"")</f>
        <v/>
      </c>
      <c r="AI485" t="str">
        <f>IF(NOT(ISBLANK(Sheet1!AK487)),Sheet1!AK487,"")</f>
        <v/>
      </c>
      <c r="AJ485" t="str">
        <f>IF(NOT(ISBLANK(Sheet1!AL487)),Sheet1!AL487,"")</f>
        <v/>
      </c>
      <c r="AK485" t="str">
        <f>IF(NOT(ISBLANK(Sheet1!AM487)),Sheet1!AM487,"")</f>
        <v/>
      </c>
      <c r="AL485" t="str">
        <f>IF(NOT(ISBLANK(Sheet1!AN487)),Sheet1!AN487,"")</f>
        <v/>
      </c>
      <c r="AM485" t="str">
        <f>IF(NOT(ISBLANK(Sheet1!AO487)),Sheet1!AO487,"")</f>
        <v/>
      </c>
      <c r="AN485" t="str">
        <f>IF(NOT(ISBLANK(Sheet1!AP487)),Sheet1!AP487,"")</f>
        <v/>
      </c>
      <c r="AO485" t="str">
        <f>IF(NOT(ISBLANK(Sheet1!AQ487)),Sheet1!AQ487,"")</f>
        <v/>
      </c>
      <c r="AP485" t="str">
        <f>IF(NOT(ISBLANK(Sheet1!AR487)),Sheet1!AR487,"")</f>
        <v/>
      </c>
      <c r="AQ485" t="str">
        <f>IF(NOT(ISBLANK(Sheet1!AS487)),Sheet1!AS487,"")</f>
        <v/>
      </c>
      <c r="AR485" t="str">
        <f>IF(NOT(ISBLANK(Sheet1!AT487)),Sheet1!AT487,"")</f>
        <v/>
      </c>
      <c r="AS485" t="str">
        <f>IF(NOT(ISBLANK(Sheet1!AU487)),Sheet1!AU487,"")</f>
        <v/>
      </c>
      <c r="AT485" t="str">
        <f>IF(NOT(ISBLANK(Sheet1!AV487)),Sheet1!AV487,"")</f>
        <v/>
      </c>
      <c r="AU485" t="str">
        <f>IF(NOT(ISBLANK(Sheet1!AW487)),Sheet1!AW487,"")</f>
        <v/>
      </c>
      <c r="AV485" t="str">
        <f>IF(NOT(ISBLANK(Sheet1!AX487)),Sheet1!AX487,"")</f>
        <v/>
      </c>
      <c r="AW485" t="str">
        <f>IF(NOT(ISBLANK(Sheet1!AZ487)),TEXT(Sheet1!AZ487,"hh:mm"),"")</f>
        <v>06:00</v>
      </c>
      <c r="AX485" t="str">
        <f>IF(NOT(ISBLANK(Sheet1!BA487)),TEXT(Sheet1!BA487,"hh:mm"),"")</f>
        <v>05:00</v>
      </c>
      <c r="AY485">
        <f>IF(NOT(ISBLANK(Sheet1!BB487)),Sheet1!BB487,"")</f>
        <v>7</v>
      </c>
      <c r="AZ485">
        <f>IF(NOT(ISBLANK(Sheet1!BC487)),Sheet1!BC487,"")</f>
        <v>1</v>
      </c>
      <c r="BA485">
        <f>IF(NOT(ISBLANK(Sheet1!BD487)),Sheet1!BD487,"")</f>
        <v>688</v>
      </c>
      <c r="BB485">
        <f>IF(NOT(ISBLANK(Sheet1!BE487)),Sheet1!BE487,"")</f>
        <v>97.5</v>
      </c>
      <c r="BC485">
        <f>IF(NOT(ISBLANK(Sheet1!BF487)),Sheet1!BF487,"")</f>
        <v>11</v>
      </c>
      <c r="BD485">
        <f>IF(NOT(ISBLANK(Sheet1!BG487)),Sheet1!BG487,"")</f>
        <v>1.6</v>
      </c>
      <c r="BE485" t="str">
        <f>IF(NOT(ISBLANK(Sheet1!BI487)),TEXT(Sheet1!BI487,"hh:mm"),"")</f>
        <v>11:00</v>
      </c>
      <c r="BF485" t="str">
        <f>IF(NOT(ISBLANK(Sheet1!BJ487)),TEXT(Sheet1!BJ487,"hh:mm"),"")</f>
        <v>04:00</v>
      </c>
      <c r="BG485">
        <f>IF(NOT(ISBLANK(Sheet1!BK487)),Sheet1!BK487,"")</f>
        <v>31</v>
      </c>
      <c r="BH485">
        <f>IF(NOT(ISBLANK(Sheet1!BL487)),Sheet1!BL487,"")</f>
        <v>4.5999999999999996</v>
      </c>
      <c r="BI485">
        <f>IF(NOT(ISBLANK(Sheet1!BM487)),Sheet1!BM487,"")</f>
        <v>613</v>
      </c>
      <c r="BJ485">
        <f>IF(NOT(ISBLANK(Sheet1!BN487)),Sheet1!BN487,"")</f>
        <v>90.8</v>
      </c>
      <c r="BK485">
        <f>IF(NOT(ISBLANK(Sheet1!BO487)),Sheet1!BO487,"")</f>
        <v>31</v>
      </c>
      <c r="BL485">
        <f>IF(NOT(ISBLANK(Sheet1!BP487)),Sheet1!BP487,"")</f>
        <v>4.5999999999999996</v>
      </c>
      <c r="BM485">
        <f t="shared" si="7"/>
        <v>172</v>
      </c>
    </row>
    <row r="486" spans="1:65">
      <c r="A486">
        <f>Sheet1!A488</f>
        <v>485</v>
      </c>
      <c r="B486" t="str">
        <f>Sheet1!B488</f>
        <v>PW::PW0628::0100</v>
      </c>
      <c r="C486">
        <f>Sheet1!C488</f>
        <v>38.293083000000003</v>
      </c>
      <c r="D486">
        <f>Sheet1!D488</f>
        <v>-104.757778</v>
      </c>
      <c r="E486" t="str">
        <f>Sheet1!E488</f>
        <v>S Papago Dr IP 186</v>
      </c>
      <c r="F486" s="8">
        <f>Sheet1!F488</f>
        <v>45300</v>
      </c>
      <c r="G486" s="8">
        <f>Sheet1!G488</f>
        <v>45307</v>
      </c>
      <c r="H486" t="str">
        <f>Sheet1!H488</f>
        <v>W Scarsboro</v>
      </c>
      <c r="I486">
        <f>Sheet1!I488</f>
        <v>90</v>
      </c>
      <c r="J486" t="str">
        <f>Sheet1!L488</f>
        <v>W Scarsboro</v>
      </c>
      <c r="K486">
        <f>Sheet1!M488</f>
        <v>101</v>
      </c>
      <c r="L486" t="str">
        <f>IF(NOT(ISBLANK(Sheet1!P488)),Sheet1!P488,"")</f>
        <v/>
      </c>
      <c r="M486">
        <f>IF(NOT(ISBLANK(Sheet1!Q488)),Sheet1!Q488,"")</f>
        <v>191</v>
      </c>
      <c r="N486" s="13">
        <f>IF(NOT(ISBLANK(Sheet1!S488)),Sheet1!S488,"")</f>
        <v>30</v>
      </c>
      <c r="O486">
        <f>IF(NOT(ISBLANK(Sheet1!T488)),Sheet1!T488,"")</f>
        <v>34</v>
      </c>
      <c r="P486" s="13">
        <f>IF(NOT(ISBLANK(Sheet1!V488)),Sheet1!V488,"")</f>
        <v>30</v>
      </c>
      <c r="Q486">
        <f>IF(NOT(ISBLANK(Sheet1!W488)),Sheet1!W488,"")</f>
        <v>33</v>
      </c>
      <c r="R486" t="str">
        <f>IF(NOT(ISBLANK(Sheet1!J488)),TEXT(Sheet1!J488,"hh:mm"),"")</f>
        <v>07:00</v>
      </c>
      <c r="S486" t="str">
        <f>IF(NOT(ISBLANK(Sheet1!K488)),TEXT(Sheet1!K488,"hh:mm"),"")</f>
        <v>02:00</v>
      </c>
      <c r="T486" t="str">
        <f>IF(NOT(ISBLANK(Sheet1!N488)),TEXT(Sheet1!N488,"hh:mm"),"")</f>
        <v>11:00</v>
      </c>
      <c r="U486" t="str">
        <f>IF(NOT(ISBLANK(Sheet1!O488)),TEXT(Sheet1!O488,"hh:mm"),"")</f>
        <v>04:00</v>
      </c>
      <c r="V486" t="str">
        <f>IF(NOT(ISBLANK(Sheet1!X488)),Sheet1!X488,"")</f>
        <v/>
      </c>
      <c r="W486" t="str">
        <f>IF(NOT(ISBLANK(Sheet1!Y488)),Sheet1!Y488,"")</f>
        <v/>
      </c>
      <c r="X486" t="str">
        <f>IF(NOT(ISBLANK(Sheet1!Z488)),Sheet1!Z488,"")</f>
        <v/>
      </c>
      <c r="Y486" t="str">
        <f>IF(NOT(ISBLANK(Sheet1!AA488)),Sheet1!AA488,"")</f>
        <v/>
      </c>
      <c r="Z486" t="str">
        <f>IF(NOT(ISBLANK(Sheet1!AB488)),Sheet1!AB488,"")</f>
        <v/>
      </c>
      <c r="AA486" t="str">
        <f>IF(NOT(ISBLANK(Sheet1!AC488)),Sheet1!AC488,"")</f>
        <v/>
      </c>
      <c r="AB486" t="str">
        <f>IF(NOT(ISBLANK(Sheet1!AD488)),Sheet1!AD488,"")</f>
        <v/>
      </c>
      <c r="AC486" t="str">
        <f>IF(NOT(ISBLANK(Sheet1!AE488)),Sheet1!AE488,"")</f>
        <v/>
      </c>
      <c r="AD486" t="str">
        <f>IF(NOT(ISBLANK(Sheet1!AF488)),Sheet1!AF488,"")</f>
        <v/>
      </c>
      <c r="AE486" t="str">
        <f>IF(NOT(ISBLANK(Sheet1!AG488)),Sheet1!AG488,"")</f>
        <v/>
      </c>
      <c r="AF486" t="str">
        <f>IF(NOT(ISBLANK(Sheet1!AH488)),Sheet1!AH488,"")</f>
        <v/>
      </c>
      <c r="AG486" t="str">
        <f>IF(NOT(ISBLANK(Sheet1!AI488)),Sheet1!AI488,"")</f>
        <v/>
      </c>
      <c r="AH486" t="str">
        <f>IF(NOT(ISBLANK(Sheet1!AJ488)),Sheet1!AJ488,"")</f>
        <v/>
      </c>
      <c r="AI486" t="str">
        <f>IF(NOT(ISBLANK(Sheet1!AK488)),Sheet1!AK488,"")</f>
        <v/>
      </c>
      <c r="AJ486" t="str">
        <f>IF(NOT(ISBLANK(Sheet1!AL488)),Sheet1!AL488,"")</f>
        <v/>
      </c>
      <c r="AK486" t="str">
        <f>IF(NOT(ISBLANK(Sheet1!AM488)),Sheet1!AM488,"")</f>
        <v/>
      </c>
      <c r="AL486" t="str">
        <f>IF(NOT(ISBLANK(Sheet1!AN488)),Sheet1!AN488,"")</f>
        <v/>
      </c>
      <c r="AM486" t="str">
        <f>IF(NOT(ISBLANK(Sheet1!AO488)),Sheet1!AO488,"")</f>
        <v/>
      </c>
      <c r="AN486" t="str">
        <f>IF(NOT(ISBLANK(Sheet1!AP488)),Sheet1!AP488,"")</f>
        <v/>
      </c>
      <c r="AO486" t="str">
        <f>IF(NOT(ISBLANK(Sheet1!AQ488)),Sheet1!AQ488,"")</f>
        <v/>
      </c>
      <c r="AP486" t="str">
        <f>IF(NOT(ISBLANK(Sheet1!AR488)),Sheet1!AR488,"")</f>
        <v/>
      </c>
      <c r="AQ486" t="str">
        <f>IF(NOT(ISBLANK(Sheet1!AS488)),Sheet1!AS488,"")</f>
        <v/>
      </c>
      <c r="AR486" t="str">
        <f>IF(NOT(ISBLANK(Sheet1!AT488)),Sheet1!AT488,"")</f>
        <v/>
      </c>
      <c r="AS486" t="str">
        <f>IF(NOT(ISBLANK(Sheet1!AU488)),Sheet1!AU488,"")</f>
        <v/>
      </c>
      <c r="AT486" t="str">
        <f>IF(NOT(ISBLANK(Sheet1!AV488)),Sheet1!AV488,"")</f>
        <v/>
      </c>
      <c r="AU486" t="str">
        <f>IF(NOT(ISBLANK(Sheet1!AW488)),Sheet1!AW488,"")</f>
        <v/>
      </c>
      <c r="AV486" t="str">
        <f>IF(NOT(ISBLANK(Sheet1!AX488)),Sheet1!AX488,"")</f>
        <v/>
      </c>
      <c r="AW486" t="str">
        <f>IF(NOT(ISBLANK(Sheet1!AZ488)),TEXT(Sheet1!AZ488,"hh:mm"),"")</f>
        <v>07:00</v>
      </c>
      <c r="AX486" t="str">
        <f>IF(NOT(ISBLANK(Sheet1!BA488)),TEXT(Sheet1!BA488,"hh:mm"),"")</f>
        <v>02:00</v>
      </c>
      <c r="AY486">
        <f>IF(NOT(ISBLANK(Sheet1!BB488)),Sheet1!BB488,"")</f>
        <v>2</v>
      </c>
      <c r="AZ486">
        <f>IF(NOT(ISBLANK(Sheet1!BC488)),Sheet1!BC488,"")</f>
        <v>0.3</v>
      </c>
      <c r="BA486">
        <f>IF(NOT(ISBLANK(Sheet1!BD488)),Sheet1!BD488,"")</f>
        <v>711</v>
      </c>
      <c r="BB486">
        <f>IF(NOT(ISBLANK(Sheet1!BE488)),Sheet1!BE488,"")</f>
        <v>97.8</v>
      </c>
      <c r="BC486">
        <f>IF(NOT(ISBLANK(Sheet1!BF488)),Sheet1!BF488,"")</f>
        <v>14</v>
      </c>
      <c r="BD486">
        <f>IF(NOT(ISBLANK(Sheet1!BG488)),Sheet1!BG488,"")</f>
        <v>1.9</v>
      </c>
      <c r="BE486" t="str">
        <f>IF(NOT(ISBLANK(Sheet1!BI488)),TEXT(Sheet1!BI488,"hh:mm"),"")</f>
        <v>11:00</v>
      </c>
      <c r="BF486" t="str">
        <f>IF(NOT(ISBLANK(Sheet1!BJ488)),TEXT(Sheet1!BJ488,"hh:mm"),"")</f>
        <v>04:00</v>
      </c>
      <c r="BG486">
        <f>IF(NOT(ISBLANK(Sheet1!BK488)),Sheet1!BK488,"")</f>
        <v>16</v>
      </c>
      <c r="BH486">
        <f>IF(NOT(ISBLANK(Sheet1!BL488)),Sheet1!BL488,"")</f>
        <v>2</v>
      </c>
      <c r="BI486">
        <f>IF(NOT(ISBLANK(Sheet1!BM488)),Sheet1!BM488,"")</f>
        <v>787</v>
      </c>
      <c r="BJ486">
        <f>IF(NOT(ISBLANK(Sheet1!BN488)),Sheet1!BN488,"")</f>
        <v>97</v>
      </c>
      <c r="BK486">
        <f>IF(NOT(ISBLANK(Sheet1!BO488)),Sheet1!BO488,"")</f>
        <v>8</v>
      </c>
      <c r="BL486">
        <f>IF(NOT(ISBLANK(Sheet1!BP488)),Sheet1!BP488,"")</f>
        <v>1</v>
      </c>
      <c r="BM486">
        <f t="shared" si="7"/>
        <v>191</v>
      </c>
    </row>
    <row r="487" spans="1:65">
      <c r="A487">
        <f>Sheet1!A489</f>
        <v>486</v>
      </c>
      <c r="B487" t="str">
        <f>Sheet1!B489</f>
        <v>PW::PW0824::0100</v>
      </c>
      <c r="C487">
        <f>Sheet1!C489</f>
        <v>38.329166999999998</v>
      </c>
      <c r="D487">
        <f>Sheet1!D489</f>
        <v>-104.76141699999999</v>
      </c>
      <c r="E487" t="str">
        <f>Sheet1!E489</f>
        <v>W Venturi Dr IP 222</v>
      </c>
      <c r="F487" s="8">
        <f>Sheet1!F489</f>
        <v>45300</v>
      </c>
      <c r="G487" s="8">
        <f>Sheet1!G489</f>
        <v>45307</v>
      </c>
      <c r="H487" t="str">
        <f>Sheet1!H489</f>
        <v>S Snead Dr</v>
      </c>
      <c r="I487">
        <f>Sheet1!I489</f>
        <v>74</v>
      </c>
      <c r="J487" t="str">
        <f>Sheet1!L489</f>
        <v>S Snead Dr</v>
      </c>
      <c r="K487">
        <f>Sheet1!M489</f>
        <v>93</v>
      </c>
      <c r="L487" t="str">
        <f>IF(NOT(ISBLANK(Sheet1!P489)),Sheet1!P489,"")</f>
        <v/>
      </c>
      <c r="M487">
        <f>IF(NOT(ISBLANK(Sheet1!Q489)),Sheet1!Q489,"")</f>
        <v>167</v>
      </c>
      <c r="N487" s="13">
        <f>IF(NOT(ISBLANK(Sheet1!S489)),Sheet1!S489,"")</f>
        <v>30</v>
      </c>
      <c r="O487">
        <f>IF(NOT(ISBLANK(Sheet1!T489)),Sheet1!T489,"")</f>
        <v>32</v>
      </c>
      <c r="P487" s="13">
        <f>IF(NOT(ISBLANK(Sheet1!V489)),Sheet1!V489,"")</f>
        <v>30</v>
      </c>
      <c r="Q487">
        <f>IF(NOT(ISBLANK(Sheet1!W489)),Sheet1!W489,"")</f>
        <v>33</v>
      </c>
      <c r="R487" t="str">
        <f>IF(NOT(ISBLANK(Sheet1!J489)),TEXT(Sheet1!J489,"hh:mm"),"")</f>
        <v>07:00</v>
      </c>
      <c r="S487" t="str">
        <f>IF(NOT(ISBLANK(Sheet1!K489)),TEXT(Sheet1!K489,"hh:mm"),"")</f>
        <v>04:00</v>
      </c>
      <c r="T487" t="str">
        <f>IF(NOT(ISBLANK(Sheet1!N489)),TEXT(Sheet1!N489,"hh:mm"),"")</f>
        <v>02:00</v>
      </c>
      <c r="U487" t="str">
        <f>IF(NOT(ISBLANK(Sheet1!O489)),TEXT(Sheet1!O489,"hh:mm"),"")</f>
        <v>03:00</v>
      </c>
      <c r="V487" t="str">
        <f>IF(NOT(ISBLANK(Sheet1!X489)),Sheet1!X489,"")</f>
        <v/>
      </c>
      <c r="W487" t="str">
        <f>IF(NOT(ISBLANK(Sheet1!Y489)),Sheet1!Y489,"")</f>
        <v/>
      </c>
      <c r="X487" t="str">
        <f>IF(NOT(ISBLANK(Sheet1!Z489)),Sheet1!Z489,"")</f>
        <v/>
      </c>
      <c r="Y487" t="str">
        <f>IF(NOT(ISBLANK(Sheet1!AA489)),Sheet1!AA489,"")</f>
        <v/>
      </c>
      <c r="Z487" t="str">
        <f>IF(NOT(ISBLANK(Sheet1!AB489)),Sheet1!AB489,"")</f>
        <v/>
      </c>
      <c r="AA487" t="str">
        <f>IF(NOT(ISBLANK(Sheet1!AC489)),Sheet1!AC489,"")</f>
        <v/>
      </c>
      <c r="AB487" t="str">
        <f>IF(NOT(ISBLANK(Sheet1!AD489)),Sheet1!AD489,"")</f>
        <v/>
      </c>
      <c r="AC487" t="str">
        <f>IF(NOT(ISBLANK(Sheet1!AE489)),Sheet1!AE489,"")</f>
        <v/>
      </c>
      <c r="AD487" t="str">
        <f>IF(NOT(ISBLANK(Sheet1!AF489)),Sheet1!AF489,"")</f>
        <v/>
      </c>
      <c r="AE487" t="str">
        <f>IF(NOT(ISBLANK(Sheet1!AG489)),Sheet1!AG489,"")</f>
        <v/>
      </c>
      <c r="AF487" t="str">
        <f>IF(NOT(ISBLANK(Sheet1!AH489)),Sheet1!AH489,"")</f>
        <v/>
      </c>
      <c r="AG487" t="str">
        <f>IF(NOT(ISBLANK(Sheet1!AI489)),Sheet1!AI489,"")</f>
        <v/>
      </c>
      <c r="AH487" t="str">
        <f>IF(NOT(ISBLANK(Sheet1!AJ489)),Sheet1!AJ489,"")</f>
        <v/>
      </c>
      <c r="AI487" t="str">
        <f>IF(NOT(ISBLANK(Sheet1!AK489)),Sheet1!AK489,"")</f>
        <v/>
      </c>
      <c r="AJ487" t="str">
        <f>IF(NOT(ISBLANK(Sheet1!AL489)),Sheet1!AL489,"")</f>
        <v/>
      </c>
      <c r="AK487" t="str">
        <f>IF(NOT(ISBLANK(Sheet1!AM489)),Sheet1!AM489,"")</f>
        <v/>
      </c>
      <c r="AL487" t="str">
        <f>IF(NOT(ISBLANK(Sheet1!AN489)),Sheet1!AN489,"")</f>
        <v/>
      </c>
      <c r="AM487" t="str">
        <f>IF(NOT(ISBLANK(Sheet1!AO489)),Sheet1!AO489,"")</f>
        <v/>
      </c>
      <c r="AN487" t="str">
        <f>IF(NOT(ISBLANK(Sheet1!AP489)),Sheet1!AP489,"")</f>
        <v/>
      </c>
      <c r="AO487" t="str">
        <f>IF(NOT(ISBLANK(Sheet1!AQ489)),Sheet1!AQ489,"")</f>
        <v/>
      </c>
      <c r="AP487" t="str">
        <f>IF(NOT(ISBLANK(Sheet1!AR489)),Sheet1!AR489,"")</f>
        <v/>
      </c>
      <c r="AQ487" t="str">
        <f>IF(NOT(ISBLANK(Sheet1!AS489)),Sheet1!AS489,"")</f>
        <v/>
      </c>
      <c r="AR487" t="str">
        <f>IF(NOT(ISBLANK(Sheet1!AT489)),Sheet1!AT489,"")</f>
        <v/>
      </c>
      <c r="AS487" t="str">
        <f>IF(NOT(ISBLANK(Sheet1!AU489)),Sheet1!AU489,"")</f>
        <v/>
      </c>
      <c r="AT487" t="str">
        <f>IF(NOT(ISBLANK(Sheet1!AV489)),Sheet1!AV489,"")</f>
        <v/>
      </c>
      <c r="AU487" t="str">
        <f>IF(NOT(ISBLANK(Sheet1!AW489)),Sheet1!AW489,"")</f>
        <v/>
      </c>
      <c r="AV487" t="str">
        <f>IF(NOT(ISBLANK(Sheet1!AX489)),Sheet1!AX489,"")</f>
        <v/>
      </c>
      <c r="AW487" t="str">
        <f>IF(NOT(ISBLANK(Sheet1!AZ489)),TEXT(Sheet1!AZ489,"hh:mm"),"")</f>
        <v>07:00</v>
      </c>
      <c r="AX487" t="str">
        <f>IF(NOT(ISBLANK(Sheet1!BA489)),TEXT(Sheet1!BA489,"hh:mm"),"")</f>
        <v>04:00</v>
      </c>
      <c r="AY487">
        <f>IF(NOT(ISBLANK(Sheet1!BB489)),Sheet1!BB489,"")</f>
        <v>10</v>
      </c>
      <c r="AZ487">
        <f>IF(NOT(ISBLANK(Sheet1!BC489)),Sheet1!BC489,"")</f>
        <v>1.7</v>
      </c>
      <c r="BA487">
        <f>IF(NOT(ISBLANK(Sheet1!BD489)),Sheet1!BD489,"")</f>
        <v>555</v>
      </c>
      <c r="BB487">
        <f>IF(NOT(ISBLANK(Sheet1!BE489)),Sheet1!BE489,"")</f>
        <v>94.1</v>
      </c>
      <c r="BC487">
        <f>IF(NOT(ISBLANK(Sheet1!BF489)),Sheet1!BF489,"")</f>
        <v>25</v>
      </c>
      <c r="BD487">
        <f>IF(NOT(ISBLANK(Sheet1!BG489)),Sheet1!BG489,"")</f>
        <v>4.2</v>
      </c>
      <c r="BE487" t="str">
        <f>IF(NOT(ISBLANK(Sheet1!BI489)),TEXT(Sheet1!BI489,"hh:mm"),"")</f>
        <v>02:00</v>
      </c>
      <c r="BF487" t="str">
        <f>IF(NOT(ISBLANK(Sheet1!BJ489)),TEXT(Sheet1!BJ489,"hh:mm"),"")</f>
        <v>03:00</v>
      </c>
      <c r="BG487">
        <f>IF(NOT(ISBLANK(Sheet1!BK489)),Sheet1!BK489,"")</f>
        <v>95</v>
      </c>
      <c r="BH487">
        <f>IF(NOT(ISBLANK(Sheet1!BL489)),Sheet1!BL489,"")</f>
        <v>12.8</v>
      </c>
      <c r="BI487">
        <f>IF(NOT(ISBLANK(Sheet1!BM489)),Sheet1!BM489,"")</f>
        <v>580</v>
      </c>
      <c r="BJ487">
        <f>IF(NOT(ISBLANK(Sheet1!BN489)),Sheet1!BN489,"")</f>
        <v>78.2</v>
      </c>
      <c r="BK487">
        <f>IF(NOT(ISBLANK(Sheet1!BO489)),Sheet1!BO489,"")</f>
        <v>67</v>
      </c>
      <c r="BL487">
        <f>IF(NOT(ISBLANK(Sheet1!BP489)),Sheet1!BP489,"")</f>
        <v>9</v>
      </c>
      <c r="BM487">
        <f t="shared" si="7"/>
        <v>167</v>
      </c>
    </row>
    <row r="488" spans="1:65">
      <c r="A488">
        <f>Sheet1!A490</f>
        <v>487</v>
      </c>
      <c r="B488" t="str">
        <f>Sheet1!B490</f>
        <v>PW::PW0867::0100</v>
      </c>
      <c r="C488">
        <f>Sheet1!C490</f>
        <v>38.311028</v>
      </c>
      <c r="D488">
        <f>Sheet1!D490</f>
        <v>-104.719944</v>
      </c>
      <c r="E488" t="str">
        <f>Sheet1!E490</f>
        <v>S Burro Dr 1t</v>
      </c>
      <c r="F488" s="8">
        <f>Sheet1!F490</f>
        <v>45300</v>
      </c>
      <c r="G488" s="8">
        <f>Sheet1!G490</f>
        <v>45309</v>
      </c>
      <c r="H488" t="str">
        <f>Sheet1!H490</f>
        <v>E Cheney Dr</v>
      </c>
      <c r="I488">
        <f>Sheet1!I490</f>
        <v>31</v>
      </c>
      <c r="J488" t="str">
        <f>Sheet1!L490</f>
        <v>E Cheney Dr</v>
      </c>
      <c r="K488">
        <f>Sheet1!M490</f>
        <v>40</v>
      </c>
      <c r="L488">
        <f>IF(NOT(ISBLANK(Sheet1!P490)),Sheet1!P490,"")</f>
        <v>71</v>
      </c>
      <c r="M488" t="str">
        <f>IF(NOT(ISBLANK(Sheet1!Q490)),Sheet1!Q490,"")</f>
        <v/>
      </c>
      <c r="N488" s="13">
        <f>IF(NOT(ISBLANK(Sheet1!S490)),Sheet1!S490,"")</f>
        <v>30</v>
      </c>
      <c r="O488" t="str">
        <f>IF(NOT(ISBLANK(Sheet1!T490)),Sheet1!T490,"")</f>
        <v/>
      </c>
      <c r="P488" s="13">
        <f>IF(NOT(ISBLANK(Sheet1!V490)),Sheet1!V490,"")</f>
        <v>30</v>
      </c>
      <c r="Q488" t="str">
        <f>IF(NOT(ISBLANK(Sheet1!W490)),Sheet1!W490,"")</f>
        <v/>
      </c>
      <c r="R488" t="str">
        <f>IF(NOT(ISBLANK(Sheet1!J490)),TEXT(Sheet1!J490,"hh:mm"),"")</f>
        <v>07:15</v>
      </c>
      <c r="S488" t="str">
        <f>IF(NOT(ISBLANK(Sheet1!K490)),TEXT(Sheet1!K490,"hh:mm"),"")</f>
        <v>02:45</v>
      </c>
      <c r="T488" t="str">
        <f>IF(NOT(ISBLANK(Sheet1!N490)),TEXT(Sheet1!N490,"hh:mm"),"")</f>
        <v>07:15</v>
      </c>
      <c r="U488" t="str">
        <f>IF(NOT(ISBLANK(Sheet1!O490)),TEXT(Sheet1!O490,"hh:mm"),"")</f>
        <v>02:45</v>
      </c>
      <c r="V488">
        <f>IF(NOT(ISBLANK(Sheet1!X490)),Sheet1!X490,"")</f>
        <v>611</v>
      </c>
      <c r="W488">
        <f>IF(NOT(ISBLANK(Sheet1!Y490)),Sheet1!Y490,"")</f>
        <v>3</v>
      </c>
      <c r="X488">
        <f>IF(NOT(ISBLANK(Sheet1!Z490)),Sheet1!Z490,"")</f>
        <v>0.5</v>
      </c>
      <c r="Y488">
        <f>IF(NOT(ISBLANK(Sheet1!AA490)),Sheet1!AA490,"")</f>
        <v>343</v>
      </c>
      <c r="Z488">
        <f>IF(NOT(ISBLANK(Sheet1!AB490)),Sheet1!AB490,"")</f>
        <v>56.1</v>
      </c>
      <c r="AA488">
        <f>IF(NOT(ISBLANK(Sheet1!AC490)),Sheet1!AC490,"")</f>
        <v>118</v>
      </c>
      <c r="AB488">
        <f>IF(NOT(ISBLANK(Sheet1!AD490)),Sheet1!AD490,"")</f>
        <v>19.3</v>
      </c>
      <c r="AC488">
        <f>IF(NOT(ISBLANK(Sheet1!AE490)),Sheet1!AE490,"")</f>
        <v>10</v>
      </c>
      <c r="AD488">
        <f>IF(NOT(ISBLANK(Sheet1!AF490)),Sheet1!AF490,"")</f>
        <v>1.6</v>
      </c>
      <c r="AE488">
        <f>IF(NOT(ISBLANK(Sheet1!AG490)),Sheet1!AG490,"")</f>
        <v>134</v>
      </c>
      <c r="AF488">
        <f>IF(NOT(ISBLANK(Sheet1!AH490)),Sheet1!AH490,"")</f>
        <v>21.9</v>
      </c>
      <c r="AG488">
        <f>IF(NOT(ISBLANK(Sheet1!AI490)),Sheet1!AI490,"")</f>
        <v>0</v>
      </c>
      <c r="AH488">
        <f>IF(NOT(ISBLANK(Sheet1!AJ490)),Sheet1!AJ490,"")</f>
        <v>0</v>
      </c>
      <c r="AI488">
        <f>IF(NOT(ISBLANK(Sheet1!AK490)),Sheet1!AK490,"")</f>
        <v>0</v>
      </c>
      <c r="AJ488">
        <f>IF(NOT(ISBLANK(Sheet1!AL490)),Sheet1!AL490,"")</f>
        <v>0</v>
      </c>
      <c r="AK488">
        <f>IF(NOT(ISBLANK(Sheet1!AM490)),Sheet1!AM490,"")</f>
        <v>3</v>
      </c>
      <c r="AL488">
        <f>IF(NOT(ISBLANK(Sheet1!AN490)),Sheet1!AN490,"")</f>
        <v>0.5</v>
      </c>
      <c r="AM488">
        <f>IF(NOT(ISBLANK(Sheet1!AO490)),Sheet1!AO490,"")</f>
        <v>0</v>
      </c>
      <c r="AN488">
        <f>IF(NOT(ISBLANK(Sheet1!AP490)),Sheet1!AP490,"")</f>
        <v>0</v>
      </c>
      <c r="AO488">
        <f>IF(NOT(ISBLANK(Sheet1!AQ490)),Sheet1!AQ490,"")</f>
        <v>0</v>
      </c>
      <c r="AP488">
        <f>IF(NOT(ISBLANK(Sheet1!AR490)),Sheet1!AR490,"")</f>
        <v>0</v>
      </c>
      <c r="AQ488">
        <f>IF(NOT(ISBLANK(Sheet1!AS490)),Sheet1!AS490,"")</f>
        <v>0</v>
      </c>
      <c r="AR488">
        <f>IF(NOT(ISBLANK(Sheet1!AT490)),Sheet1!AT490,"")</f>
        <v>0</v>
      </c>
      <c r="AS488">
        <f>IF(NOT(ISBLANK(Sheet1!AU490)),Sheet1!AU490,"")</f>
        <v>0</v>
      </c>
      <c r="AT488">
        <f>IF(NOT(ISBLANK(Sheet1!AV490)),Sheet1!AV490,"")</f>
        <v>0</v>
      </c>
      <c r="AU488">
        <f>IF(NOT(ISBLANK(Sheet1!AW490)),Sheet1!AW490,"")</f>
        <v>0</v>
      </c>
      <c r="AV488">
        <f>IF(NOT(ISBLANK(Sheet1!AX490)),Sheet1!AX490,"")</f>
        <v>0</v>
      </c>
      <c r="AW488" t="str">
        <f>IF(NOT(ISBLANK(Sheet1!AZ490)),TEXT(Sheet1!AZ490,"hh:mm"),"")</f>
        <v>07:15</v>
      </c>
      <c r="AX488" t="str">
        <f>IF(NOT(ISBLANK(Sheet1!BA490)),TEXT(Sheet1!BA490,"hh:mm"),"")</f>
        <v>02:45</v>
      </c>
      <c r="AY488" t="str">
        <f>IF(NOT(ISBLANK(Sheet1!BB490)),Sheet1!BB490,"")</f>
        <v/>
      </c>
      <c r="AZ488" t="str">
        <f>IF(NOT(ISBLANK(Sheet1!BC490)),Sheet1!BC490,"")</f>
        <v/>
      </c>
      <c r="BA488" t="str">
        <f>IF(NOT(ISBLANK(Sheet1!BD490)),Sheet1!BD490,"")</f>
        <v/>
      </c>
      <c r="BB488" t="str">
        <f>IF(NOT(ISBLANK(Sheet1!BE490)),Sheet1!BE490,"")</f>
        <v/>
      </c>
      <c r="BC488" t="str">
        <f>IF(NOT(ISBLANK(Sheet1!BF490)),Sheet1!BF490,"")</f>
        <v/>
      </c>
      <c r="BD488" t="str">
        <f>IF(NOT(ISBLANK(Sheet1!BG490)),Sheet1!BG490,"")</f>
        <v/>
      </c>
      <c r="BE488" t="str">
        <f>IF(NOT(ISBLANK(Sheet1!BI490)),TEXT(Sheet1!BI490,"hh:mm"),"")</f>
        <v>07:15</v>
      </c>
      <c r="BF488" t="str">
        <f>IF(NOT(ISBLANK(Sheet1!BJ490)),TEXT(Sheet1!BJ490,"hh:mm"),"")</f>
        <v>02:45</v>
      </c>
      <c r="BG488" t="str">
        <f>IF(NOT(ISBLANK(Sheet1!BK490)),Sheet1!BK490,"")</f>
        <v/>
      </c>
      <c r="BH488" t="str">
        <f>IF(NOT(ISBLANK(Sheet1!BL490)),Sheet1!BL490,"")</f>
        <v/>
      </c>
      <c r="BI488" t="str">
        <f>IF(NOT(ISBLANK(Sheet1!BM490)),Sheet1!BM490,"")</f>
        <v/>
      </c>
      <c r="BJ488" t="str">
        <f>IF(NOT(ISBLANK(Sheet1!BN490)),Sheet1!BN490,"")</f>
        <v/>
      </c>
      <c r="BK488" t="str">
        <f>IF(NOT(ISBLANK(Sheet1!BO490)),Sheet1!BO490,"")</f>
        <v/>
      </c>
      <c r="BL488" t="str">
        <f>IF(NOT(ISBLANK(Sheet1!BP490)),Sheet1!BP490,"")</f>
        <v/>
      </c>
      <c r="BM488">
        <f t="shared" si="7"/>
        <v>71</v>
      </c>
    </row>
    <row r="489" spans="1:65">
      <c r="A489">
        <f>Sheet1!A491</f>
        <v>488</v>
      </c>
      <c r="B489" t="str">
        <f>Sheet1!B491</f>
        <v>PW::PW0867::0100</v>
      </c>
      <c r="C489">
        <f>Sheet1!C491</f>
        <v>38.307833000000002</v>
      </c>
      <c r="D489">
        <f>Sheet1!D491</f>
        <v>-104.720917</v>
      </c>
      <c r="E489" t="str">
        <f>Sheet1!E491</f>
        <v>S Burro Dr 5t</v>
      </c>
      <c r="F489" s="8">
        <f>Sheet1!F491</f>
        <v>45300</v>
      </c>
      <c r="G489" s="8">
        <f>Sheet1!G491</f>
        <v>45309</v>
      </c>
      <c r="H489" t="str">
        <f>Sheet1!H491</f>
        <v>E Maher Dr</v>
      </c>
      <c r="I489">
        <f>Sheet1!I491</f>
        <v>32</v>
      </c>
      <c r="J489" t="str">
        <f>Sheet1!L491</f>
        <v>E Maher Dr</v>
      </c>
      <c r="K489">
        <f>Sheet1!M491</f>
        <v>30</v>
      </c>
      <c r="L489">
        <f>IF(NOT(ISBLANK(Sheet1!P491)),Sheet1!P491,"")</f>
        <v>62</v>
      </c>
      <c r="M489" t="str">
        <f>IF(NOT(ISBLANK(Sheet1!Q491)),Sheet1!Q491,"")</f>
        <v/>
      </c>
      <c r="N489" s="13">
        <f>IF(NOT(ISBLANK(Sheet1!S491)),Sheet1!S491,"")</f>
        <v>30</v>
      </c>
      <c r="O489" t="str">
        <f>IF(NOT(ISBLANK(Sheet1!T491)),Sheet1!T491,"")</f>
        <v/>
      </c>
      <c r="P489" s="13">
        <f>IF(NOT(ISBLANK(Sheet1!V491)),Sheet1!V491,"")</f>
        <v>30</v>
      </c>
      <c r="Q489" t="str">
        <f>IF(NOT(ISBLANK(Sheet1!W491)),Sheet1!W491,"")</f>
        <v/>
      </c>
      <c r="R489" t="str">
        <f>IF(NOT(ISBLANK(Sheet1!J491)),TEXT(Sheet1!J491,"hh:mm"),"")</f>
        <v>06:45</v>
      </c>
      <c r="S489" t="str">
        <f>IF(NOT(ISBLANK(Sheet1!K491)),TEXT(Sheet1!K491,"hh:mm"),"")</f>
        <v>03:00</v>
      </c>
      <c r="T489" t="str">
        <f>IF(NOT(ISBLANK(Sheet1!N491)),TEXT(Sheet1!N491,"hh:mm"),"")</f>
        <v>07:00</v>
      </c>
      <c r="U489" t="str">
        <f>IF(NOT(ISBLANK(Sheet1!O491)),TEXT(Sheet1!O491,"hh:mm"),"")</f>
        <v>04:00</v>
      </c>
      <c r="V489">
        <f>IF(NOT(ISBLANK(Sheet1!X491)),Sheet1!X491,"")</f>
        <v>538</v>
      </c>
      <c r="W489">
        <f>IF(NOT(ISBLANK(Sheet1!Y491)),Sheet1!Y491,"")</f>
        <v>1</v>
      </c>
      <c r="X489">
        <f>IF(NOT(ISBLANK(Sheet1!Z491)),Sheet1!Z491,"")</f>
        <v>0.2</v>
      </c>
      <c r="Y489">
        <f>IF(NOT(ISBLANK(Sheet1!AA491)),Sheet1!AA491,"")</f>
        <v>302</v>
      </c>
      <c r="Z489">
        <f>IF(NOT(ISBLANK(Sheet1!AB491)),Sheet1!AB491,"")</f>
        <v>56.1</v>
      </c>
      <c r="AA489">
        <f>IF(NOT(ISBLANK(Sheet1!AC491)),Sheet1!AC491,"")</f>
        <v>113</v>
      </c>
      <c r="AB489">
        <f>IF(NOT(ISBLANK(Sheet1!AD491)),Sheet1!AD491,"")</f>
        <v>21</v>
      </c>
      <c r="AC489">
        <f>IF(NOT(ISBLANK(Sheet1!AE491)),Sheet1!AE491,"")</f>
        <v>8</v>
      </c>
      <c r="AD489">
        <f>IF(NOT(ISBLANK(Sheet1!AF491)),Sheet1!AF491,"")</f>
        <v>1.5</v>
      </c>
      <c r="AE489">
        <f>IF(NOT(ISBLANK(Sheet1!AG491)),Sheet1!AG491,"")</f>
        <v>105</v>
      </c>
      <c r="AF489">
        <f>IF(NOT(ISBLANK(Sheet1!AH491)),Sheet1!AH491,"")</f>
        <v>19.5</v>
      </c>
      <c r="AG489">
        <f>IF(NOT(ISBLANK(Sheet1!AI491)),Sheet1!AI491,"")</f>
        <v>7</v>
      </c>
      <c r="AH489">
        <f>IF(NOT(ISBLANK(Sheet1!AJ491)),Sheet1!AJ491,"")</f>
        <v>1.3</v>
      </c>
      <c r="AI489">
        <f>IF(NOT(ISBLANK(Sheet1!AK491)),Sheet1!AK491,"")</f>
        <v>0</v>
      </c>
      <c r="AJ489">
        <f>IF(NOT(ISBLANK(Sheet1!AL491)),Sheet1!AL491,"")</f>
        <v>0</v>
      </c>
      <c r="AK489">
        <f>IF(NOT(ISBLANK(Sheet1!AM491)),Sheet1!AM491,"")</f>
        <v>2</v>
      </c>
      <c r="AL489">
        <f>IF(NOT(ISBLANK(Sheet1!AN491)),Sheet1!AN491,"")</f>
        <v>0.4</v>
      </c>
      <c r="AM489">
        <f>IF(NOT(ISBLANK(Sheet1!AO491)),Sheet1!AO491,"")</f>
        <v>0</v>
      </c>
      <c r="AN489">
        <f>IF(NOT(ISBLANK(Sheet1!AP491)),Sheet1!AP491,"")</f>
        <v>0</v>
      </c>
      <c r="AO489">
        <f>IF(NOT(ISBLANK(Sheet1!AQ491)),Sheet1!AQ491,"")</f>
        <v>0</v>
      </c>
      <c r="AP489">
        <f>IF(NOT(ISBLANK(Sheet1!AR491)),Sheet1!AR491,"")</f>
        <v>0</v>
      </c>
      <c r="AQ489">
        <f>IF(NOT(ISBLANK(Sheet1!AS491)),Sheet1!AS491,"")</f>
        <v>0</v>
      </c>
      <c r="AR489">
        <f>IF(NOT(ISBLANK(Sheet1!AT491)),Sheet1!AT491,"")</f>
        <v>0</v>
      </c>
      <c r="AS489">
        <f>IF(NOT(ISBLANK(Sheet1!AU491)),Sheet1!AU491,"")</f>
        <v>0</v>
      </c>
      <c r="AT489">
        <f>IF(NOT(ISBLANK(Sheet1!AV491)),Sheet1!AV491,"")</f>
        <v>0</v>
      </c>
      <c r="AU489">
        <f>IF(NOT(ISBLANK(Sheet1!AW491)),Sheet1!AW491,"")</f>
        <v>0</v>
      </c>
      <c r="AV489">
        <f>IF(NOT(ISBLANK(Sheet1!AX491)),Sheet1!AX491,"")</f>
        <v>0</v>
      </c>
      <c r="AW489" t="str">
        <f>IF(NOT(ISBLANK(Sheet1!AZ491)),TEXT(Sheet1!AZ491,"hh:mm"),"")</f>
        <v>06:45</v>
      </c>
      <c r="AX489" t="str">
        <f>IF(NOT(ISBLANK(Sheet1!BA491)),TEXT(Sheet1!BA491,"hh:mm"),"")</f>
        <v>03:00</v>
      </c>
      <c r="AY489" t="str">
        <f>IF(NOT(ISBLANK(Sheet1!BB491)),Sheet1!BB491,"")</f>
        <v/>
      </c>
      <c r="AZ489" t="str">
        <f>IF(NOT(ISBLANK(Sheet1!BC491)),Sheet1!BC491,"")</f>
        <v/>
      </c>
      <c r="BA489" t="str">
        <f>IF(NOT(ISBLANK(Sheet1!BD491)),Sheet1!BD491,"")</f>
        <v/>
      </c>
      <c r="BB489" t="str">
        <f>IF(NOT(ISBLANK(Sheet1!BE491)),Sheet1!BE491,"")</f>
        <v/>
      </c>
      <c r="BC489" t="str">
        <f>IF(NOT(ISBLANK(Sheet1!BF491)),Sheet1!BF491,"")</f>
        <v/>
      </c>
      <c r="BD489" t="str">
        <f>IF(NOT(ISBLANK(Sheet1!BG491)),Sheet1!BG491,"")</f>
        <v/>
      </c>
      <c r="BE489" t="str">
        <f>IF(NOT(ISBLANK(Sheet1!BI491)),TEXT(Sheet1!BI491,"hh:mm"),"")</f>
        <v>07:00</v>
      </c>
      <c r="BF489" t="str">
        <f>IF(NOT(ISBLANK(Sheet1!BJ491)),TEXT(Sheet1!BJ491,"hh:mm"),"")</f>
        <v>04:00</v>
      </c>
      <c r="BG489" t="str">
        <f>IF(NOT(ISBLANK(Sheet1!BK491)),Sheet1!BK491,"")</f>
        <v/>
      </c>
      <c r="BH489" t="str">
        <f>IF(NOT(ISBLANK(Sheet1!BL491)),Sheet1!BL491,"")</f>
        <v/>
      </c>
      <c r="BI489" t="str">
        <f>IF(NOT(ISBLANK(Sheet1!BM491)),Sheet1!BM491,"")</f>
        <v/>
      </c>
      <c r="BJ489" t="str">
        <f>IF(NOT(ISBLANK(Sheet1!BN491)),Sheet1!BN491,"")</f>
        <v/>
      </c>
      <c r="BK489" t="str">
        <f>IF(NOT(ISBLANK(Sheet1!BO491)),Sheet1!BO491,"")</f>
        <v/>
      </c>
      <c r="BL489" t="str">
        <f>IF(NOT(ISBLANK(Sheet1!BP491)),Sheet1!BP491,"")</f>
        <v/>
      </c>
      <c r="BM489">
        <f t="shared" si="7"/>
        <v>62</v>
      </c>
    </row>
    <row r="490" spans="1:65">
      <c r="A490">
        <f>Sheet1!A492</f>
        <v>489</v>
      </c>
      <c r="B490" t="str">
        <f>Sheet1!B492</f>
        <v>PW::PW0867::0100</v>
      </c>
      <c r="C490">
        <f>Sheet1!C492</f>
        <v>38.307833000000002</v>
      </c>
      <c r="D490">
        <f>Sheet1!D492</f>
        <v>-104.720917</v>
      </c>
      <c r="E490" t="str">
        <f>Sheet1!E492</f>
        <v>S Burro Dr D1t</v>
      </c>
      <c r="F490" s="8">
        <f>Sheet1!F492</f>
        <v>45300</v>
      </c>
      <c r="G490" s="8">
        <f>Sheet1!G492</f>
        <v>45309</v>
      </c>
      <c r="H490" t="str">
        <f>Sheet1!H492</f>
        <v>E Maher Dr</v>
      </c>
      <c r="I490">
        <f>Sheet1!I492</f>
        <v>29</v>
      </c>
      <c r="J490" t="str">
        <f>Sheet1!L492</f>
        <v>E Maher Dr</v>
      </c>
      <c r="K490">
        <f>Sheet1!M492</f>
        <v>12</v>
      </c>
      <c r="L490">
        <f>IF(NOT(ISBLANK(Sheet1!P492)),Sheet1!P492,"")</f>
        <v>41</v>
      </c>
      <c r="M490" t="str">
        <f>IF(NOT(ISBLANK(Sheet1!Q492)),Sheet1!Q492,"")</f>
        <v/>
      </c>
      <c r="N490" s="13">
        <f>IF(NOT(ISBLANK(Sheet1!S492)),Sheet1!S492,"")</f>
        <v>30</v>
      </c>
      <c r="O490" t="str">
        <f>IF(NOT(ISBLANK(Sheet1!T492)),Sheet1!T492,"")</f>
        <v/>
      </c>
      <c r="P490" s="13">
        <f>IF(NOT(ISBLANK(Sheet1!V492)),Sheet1!V492,"")</f>
        <v>30</v>
      </c>
      <c r="Q490" t="str">
        <f>IF(NOT(ISBLANK(Sheet1!W492)),Sheet1!W492,"")</f>
        <v/>
      </c>
      <c r="R490" t="str">
        <f>IF(NOT(ISBLANK(Sheet1!J492)),TEXT(Sheet1!J492,"hh:mm"),"")</f>
        <v>07:45</v>
      </c>
      <c r="S490" t="str">
        <f>IF(NOT(ISBLANK(Sheet1!K492)),TEXT(Sheet1!K492,"hh:mm"),"")</f>
        <v>04:00</v>
      </c>
      <c r="T490" t="str">
        <f>IF(NOT(ISBLANK(Sheet1!N492)),TEXT(Sheet1!N492,"hh:mm"),"")</f>
        <v>11:00</v>
      </c>
      <c r="U490" t="str">
        <f>IF(NOT(ISBLANK(Sheet1!O492)),TEXT(Sheet1!O492,"hh:mm"),"")</f>
        <v>05:00</v>
      </c>
      <c r="V490">
        <f>IF(NOT(ISBLANK(Sheet1!X492)),Sheet1!X492,"")</f>
        <v>347</v>
      </c>
      <c r="W490">
        <f>IF(NOT(ISBLANK(Sheet1!Y492)),Sheet1!Y492,"")</f>
        <v>0</v>
      </c>
      <c r="X490">
        <f>IF(NOT(ISBLANK(Sheet1!Z492)),Sheet1!Z492,"")</f>
        <v>0</v>
      </c>
      <c r="Y490">
        <f>IF(NOT(ISBLANK(Sheet1!AA492)),Sheet1!AA492,"")</f>
        <v>170</v>
      </c>
      <c r="Z490">
        <f>IF(NOT(ISBLANK(Sheet1!AB492)),Sheet1!AB492,"")</f>
        <v>49</v>
      </c>
      <c r="AA490">
        <f>IF(NOT(ISBLANK(Sheet1!AC492)),Sheet1!AC492,"")</f>
        <v>85</v>
      </c>
      <c r="AB490">
        <f>IF(NOT(ISBLANK(Sheet1!AD492)),Sheet1!AD492,"")</f>
        <v>24.5</v>
      </c>
      <c r="AC490">
        <f>IF(NOT(ISBLANK(Sheet1!AE492)),Sheet1!AE492,"")</f>
        <v>7</v>
      </c>
      <c r="AD490">
        <f>IF(NOT(ISBLANK(Sheet1!AF492)),Sheet1!AF492,"")</f>
        <v>2</v>
      </c>
      <c r="AE490">
        <f>IF(NOT(ISBLANK(Sheet1!AG492)),Sheet1!AG492,"")</f>
        <v>28</v>
      </c>
      <c r="AF490">
        <f>IF(NOT(ISBLANK(Sheet1!AH492)),Sheet1!AH492,"")</f>
        <v>22.5</v>
      </c>
      <c r="AG490">
        <f>IF(NOT(ISBLANK(Sheet1!AI492)),Sheet1!AI492,"")</f>
        <v>7</v>
      </c>
      <c r="AH490">
        <f>IF(NOT(ISBLANK(Sheet1!AJ492)),Sheet1!AJ492,"")</f>
        <v>2</v>
      </c>
      <c r="AI490">
        <f>IF(NOT(ISBLANK(Sheet1!AK492)),Sheet1!AK492,"")</f>
        <v>0</v>
      </c>
      <c r="AJ490">
        <f>IF(NOT(ISBLANK(Sheet1!AL492)),Sheet1!AL492,"")</f>
        <v>0</v>
      </c>
      <c r="AK490">
        <f>IF(NOT(ISBLANK(Sheet1!AM492)),Sheet1!AM492,"")</f>
        <v>0</v>
      </c>
      <c r="AL490">
        <f>IF(NOT(ISBLANK(Sheet1!AN492)),Sheet1!AN492,"")</f>
        <v>0</v>
      </c>
      <c r="AM490">
        <f>IF(NOT(ISBLANK(Sheet1!AO492)),Sheet1!AO492,"")</f>
        <v>0</v>
      </c>
      <c r="AN490">
        <f>IF(NOT(ISBLANK(Sheet1!AP492)),Sheet1!AP492,"")</f>
        <v>0</v>
      </c>
      <c r="AO490">
        <f>IF(NOT(ISBLANK(Sheet1!AQ492)),Sheet1!AQ492,"")</f>
        <v>0</v>
      </c>
      <c r="AP490">
        <f>IF(NOT(ISBLANK(Sheet1!AR492)),Sheet1!AR492,"")</f>
        <v>0</v>
      </c>
      <c r="AQ490">
        <f>IF(NOT(ISBLANK(Sheet1!AS492)),Sheet1!AS492,"")</f>
        <v>0</v>
      </c>
      <c r="AR490">
        <f>IF(NOT(ISBLANK(Sheet1!AT492)),Sheet1!AT492,"")</f>
        <v>0</v>
      </c>
      <c r="AS490">
        <f>IF(NOT(ISBLANK(Sheet1!AU492)),Sheet1!AU492,"")</f>
        <v>0</v>
      </c>
      <c r="AT490">
        <f>IF(NOT(ISBLANK(Sheet1!AV492)),Sheet1!AV492,"")</f>
        <v>0</v>
      </c>
      <c r="AU490">
        <f>IF(NOT(ISBLANK(Sheet1!AW492)),Sheet1!AW492,"")</f>
        <v>0</v>
      </c>
      <c r="AV490">
        <f>IF(NOT(ISBLANK(Sheet1!AX492)),Sheet1!AX492,"")</f>
        <v>0</v>
      </c>
      <c r="AW490" t="str">
        <f>IF(NOT(ISBLANK(Sheet1!AZ492)),TEXT(Sheet1!AZ492,"hh:mm"),"")</f>
        <v>07:45</v>
      </c>
      <c r="AX490" t="str">
        <f>IF(NOT(ISBLANK(Sheet1!BA492)),TEXT(Sheet1!BA492,"hh:mm"),"")</f>
        <v>04:00</v>
      </c>
      <c r="AY490" t="str">
        <f>IF(NOT(ISBLANK(Sheet1!BB492)),Sheet1!BB492,"")</f>
        <v/>
      </c>
      <c r="AZ490" t="str">
        <f>IF(NOT(ISBLANK(Sheet1!BC492)),Sheet1!BC492,"")</f>
        <v/>
      </c>
      <c r="BA490" t="str">
        <f>IF(NOT(ISBLANK(Sheet1!BD492)),Sheet1!BD492,"")</f>
        <v/>
      </c>
      <c r="BB490" t="str">
        <f>IF(NOT(ISBLANK(Sheet1!BE492)),Sheet1!BE492,"")</f>
        <v/>
      </c>
      <c r="BC490" t="str">
        <f>IF(NOT(ISBLANK(Sheet1!BF492)),Sheet1!BF492,"")</f>
        <v/>
      </c>
      <c r="BD490" t="str">
        <f>IF(NOT(ISBLANK(Sheet1!BG492)),Sheet1!BG492,"")</f>
        <v/>
      </c>
      <c r="BE490" t="str">
        <f>IF(NOT(ISBLANK(Sheet1!BI492)),TEXT(Sheet1!BI492,"hh:mm"),"")</f>
        <v>11:00</v>
      </c>
      <c r="BF490" t="str">
        <f>IF(NOT(ISBLANK(Sheet1!BJ492)),TEXT(Sheet1!BJ492,"hh:mm"),"")</f>
        <v>05:00</v>
      </c>
      <c r="BG490" t="str">
        <f>IF(NOT(ISBLANK(Sheet1!BK492)),Sheet1!BK492,"")</f>
        <v/>
      </c>
      <c r="BH490" t="str">
        <f>IF(NOT(ISBLANK(Sheet1!BL492)),Sheet1!BL492,"")</f>
        <v/>
      </c>
      <c r="BI490" t="str">
        <f>IF(NOT(ISBLANK(Sheet1!BM492)),Sheet1!BM492,"")</f>
        <v/>
      </c>
      <c r="BJ490" t="str">
        <f>IF(NOT(ISBLANK(Sheet1!BN492)),Sheet1!BN492,"")</f>
        <v/>
      </c>
      <c r="BK490" t="str">
        <f>IF(NOT(ISBLANK(Sheet1!BO492)),Sheet1!BO492,"")</f>
        <v/>
      </c>
      <c r="BL490" t="str">
        <f>IF(NOT(ISBLANK(Sheet1!BP492)),Sheet1!BP492,"")</f>
        <v/>
      </c>
      <c r="BM490">
        <f t="shared" si="7"/>
        <v>41</v>
      </c>
    </row>
    <row r="491" spans="1:65">
      <c r="A491">
        <f>Sheet1!A493</f>
        <v>490</v>
      </c>
      <c r="B491" t="str">
        <f>Sheet1!B493</f>
        <v>PW::PW0867::0100</v>
      </c>
      <c r="C491">
        <f>Sheet1!C493</f>
        <v>38.311028</v>
      </c>
      <c r="D491">
        <f>Sheet1!D493</f>
        <v>-104.719944</v>
      </c>
      <c r="E491" t="str">
        <f>Sheet1!E493</f>
        <v>S Burro Dr PWt</v>
      </c>
      <c r="F491" s="8">
        <f>Sheet1!F493</f>
        <v>45300</v>
      </c>
      <c r="G491" s="8">
        <f>Sheet1!G493</f>
        <v>45309</v>
      </c>
      <c r="H491" t="str">
        <f>Sheet1!H493</f>
        <v>E Cheney Dr</v>
      </c>
      <c r="I491">
        <f>Sheet1!I493</f>
        <v>27</v>
      </c>
      <c r="J491" t="str">
        <f>Sheet1!L493</f>
        <v>E Cheney Dr</v>
      </c>
      <c r="K491">
        <f>Sheet1!M493</f>
        <v>45</v>
      </c>
      <c r="L491">
        <f>IF(NOT(ISBLANK(Sheet1!P493)),Sheet1!P493,"")</f>
        <v>72</v>
      </c>
      <c r="M491" t="str">
        <f>IF(NOT(ISBLANK(Sheet1!Q493)),Sheet1!Q493,"")</f>
        <v/>
      </c>
      <c r="N491" s="13">
        <f>IF(NOT(ISBLANK(Sheet1!S493)),Sheet1!S493,"")</f>
        <v>30</v>
      </c>
      <c r="O491" t="str">
        <f>IF(NOT(ISBLANK(Sheet1!T493)),Sheet1!T493,"")</f>
        <v/>
      </c>
      <c r="P491" s="13">
        <f>IF(NOT(ISBLANK(Sheet1!V493)),Sheet1!V493,"")</f>
        <v>30</v>
      </c>
      <c r="Q491" t="str">
        <f>IF(NOT(ISBLANK(Sheet1!W493)),Sheet1!W493,"")</f>
        <v/>
      </c>
      <c r="R491" t="str">
        <f>IF(NOT(ISBLANK(Sheet1!J493)),TEXT(Sheet1!J493,"hh:mm"),"")</f>
        <v>09:00</v>
      </c>
      <c r="S491" t="str">
        <f>IF(NOT(ISBLANK(Sheet1!K493)),TEXT(Sheet1!K493,"hh:mm"),"")</f>
        <v>04:45</v>
      </c>
      <c r="T491" t="str">
        <f>IF(NOT(ISBLANK(Sheet1!N493)),TEXT(Sheet1!N493,"hh:mm"),"")</f>
        <v>09:00</v>
      </c>
      <c r="U491" t="str">
        <f>IF(NOT(ISBLANK(Sheet1!O493)),TEXT(Sheet1!O493,"hh:mm"),"")</f>
        <v>04:30</v>
      </c>
      <c r="V491">
        <f>IF(NOT(ISBLANK(Sheet1!X493)),Sheet1!X493,"")</f>
        <v>620</v>
      </c>
      <c r="W491">
        <f>IF(NOT(ISBLANK(Sheet1!Y493)),Sheet1!Y493,"")</f>
        <v>3</v>
      </c>
      <c r="X491">
        <f>IF(NOT(ISBLANK(Sheet1!Z493)),Sheet1!Z493,"")</f>
        <v>0.5</v>
      </c>
      <c r="Y491">
        <f>IF(NOT(ISBLANK(Sheet1!AA493)),Sheet1!AA493,"")</f>
        <v>348</v>
      </c>
      <c r="Z491">
        <f>IF(NOT(ISBLANK(Sheet1!AB493)),Sheet1!AB493,"")</f>
        <v>56.1</v>
      </c>
      <c r="AA491">
        <f>IF(NOT(ISBLANK(Sheet1!AC493)),Sheet1!AC493,"")</f>
        <v>109</v>
      </c>
      <c r="AB491">
        <f>IF(NOT(ISBLANK(Sheet1!AD493)),Sheet1!AD493,"")</f>
        <v>17.600000000000001</v>
      </c>
      <c r="AC491">
        <f>IF(NOT(ISBLANK(Sheet1!AE493)),Sheet1!AE493,"")</f>
        <v>10</v>
      </c>
      <c r="AD491">
        <f>IF(NOT(ISBLANK(Sheet1!AF493)),Sheet1!AF493,"")</f>
        <v>1.6</v>
      </c>
      <c r="AE491">
        <f>IF(NOT(ISBLANK(Sheet1!AG493)),Sheet1!AG493,"")</f>
        <v>145</v>
      </c>
      <c r="AF491">
        <f>IF(NOT(ISBLANK(Sheet1!AH493)),Sheet1!AH493,"")</f>
        <v>23.4</v>
      </c>
      <c r="AG491">
        <f>IF(NOT(ISBLANK(Sheet1!AI493)),Sheet1!AI493,"")</f>
        <v>0</v>
      </c>
      <c r="AH491">
        <f>IF(NOT(ISBLANK(Sheet1!AJ493)),Sheet1!AJ493,"")</f>
        <v>0</v>
      </c>
      <c r="AI491">
        <f>IF(NOT(ISBLANK(Sheet1!AK493)),Sheet1!AK493,"")</f>
        <v>0</v>
      </c>
      <c r="AJ491">
        <f>IF(NOT(ISBLANK(Sheet1!AL493)),Sheet1!AL493,"")</f>
        <v>0</v>
      </c>
      <c r="AK491">
        <f>IF(NOT(ISBLANK(Sheet1!AM493)),Sheet1!AM493,"")</f>
        <v>5</v>
      </c>
      <c r="AL491">
        <f>IF(NOT(ISBLANK(Sheet1!AN493)),Sheet1!AN493,"")</f>
        <v>0.8</v>
      </c>
      <c r="AM491">
        <f>IF(NOT(ISBLANK(Sheet1!AO493)),Sheet1!AO493,"")</f>
        <v>0</v>
      </c>
      <c r="AN491">
        <f>IF(NOT(ISBLANK(Sheet1!AP493)),Sheet1!AP493,"")</f>
        <v>0</v>
      </c>
      <c r="AO491">
        <f>IF(NOT(ISBLANK(Sheet1!AQ493)),Sheet1!AQ493,"")</f>
        <v>0</v>
      </c>
      <c r="AP491">
        <f>IF(NOT(ISBLANK(Sheet1!AR493)),Sheet1!AR493,"")</f>
        <v>0</v>
      </c>
      <c r="AQ491">
        <f>IF(NOT(ISBLANK(Sheet1!AS493)),Sheet1!AS493,"")</f>
        <v>0</v>
      </c>
      <c r="AR491">
        <f>IF(NOT(ISBLANK(Sheet1!AT493)),Sheet1!AT493,"")</f>
        <v>0</v>
      </c>
      <c r="AS491">
        <f>IF(NOT(ISBLANK(Sheet1!AU493)),Sheet1!AU493,"")</f>
        <v>0</v>
      </c>
      <c r="AT491">
        <f>IF(NOT(ISBLANK(Sheet1!AV493)),Sheet1!AV493,"")</f>
        <v>0</v>
      </c>
      <c r="AU491">
        <f>IF(NOT(ISBLANK(Sheet1!AW493)),Sheet1!AW493,"")</f>
        <v>0</v>
      </c>
      <c r="AV491">
        <f>IF(NOT(ISBLANK(Sheet1!AX493)),Sheet1!AX493,"")</f>
        <v>0</v>
      </c>
      <c r="AW491" t="str">
        <f>IF(NOT(ISBLANK(Sheet1!AZ493)),TEXT(Sheet1!AZ493,"hh:mm"),"")</f>
        <v>09:00</v>
      </c>
      <c r="AX491" t="str">
        <f>IF(NOT(ISBLANK(Sheet1!BA493)),TEXT(Sheet1!BA493,"hh:mm"),"")</f>
        <v>04:45</v>
      </c>
      <c r="AY491" t="str">
        <f>IF(NOT(ISBLANK(Sheet1!BB493)),Sheet1!BB493,"")</f>
        <v/>
      </c>
      <c r="AZ491" t="str">
        <f>IF(NOT(ISBLANK(Sheet1!BC493)),Sheet1!BC493,"")</f>
        <v/>
      </c>
      <c r="BA491" t="str">
        <f>IF(NOT(ISBLANK(Sheet1!BD493)),Sheet1!BD493,"")</f>
        <v/>
      </c>
      <c r="BB491" t="str">
        <f>IF(NOT(ISBLANK(Sheet1!BE493)),Sheet1!BE493,"")</f>
        <v/>
      </c>
      <c r="BC491" t="str">
        <f>IF(NOT(ISBLANK(Sheet1!BF493)),Sheet1!BF493,"")</f>
        <v/>
      </c>
      <c r="BD491" t="str">
        <f>IF(NOT(ISBLANK(Sheet1!BG493)),Sheet1!BG493,"")</f>
        <v/>
      </c>
      <c r="BE491" t="str">
        <f>IF(NOT(ISBLANK(Sheet1!BI493)),TEXT(Sheet1!BI493,"hh:mm"),"")</f>
        <v>09:00</v>
      </c>
      <c r="BF491" t="str">
        <f>IF(NOT(ISBLANK(Sheet1!BJ493)),TEXT(Sheet1!BJ493,"hh:mm"),"")</f>
        <v>04:30</v>
      </c>
      <c r="BG491" t="str">
        <f>IF(NOT(ISBLANK(Sheet1!BK493)),Sheet1!BK493,"")</f>
        <v/>
      </c>
      <c r="BH491" t="str">
        <f>IF(NOT(ISBLANK(Sheet1!BL493)),Sheet1!BL493,"")</f>
        <v/>
      </c>
      <c r="BI491" t="str">
        <f>IF(NOT(ISBLANK(Sheet1!BM493)),Sheet1!BM493,"")</f>
        <v/>
      </c>
      <c r="BJ491" t="str">
        <f>IF(NOT(ISBLANK(Sheet1!BN493)),Sheet1!BN493,"")</f>
        <v/>
      </c>
      <c r="BK491" t="str">
        <f>IF(NOT(ISBLANK(Sheet1!BO493)),Sheet1!BO493,"")</f>
        <v/>
      </c>
      <c r="BL491" t="str">
        <f>IF(NOT(ISBLANK(Sheet1!BP493)),Sheet1!BP493,"")</f>
        <v/>
      </c>
      <c r="BM491">
        <f t="shared" si="7"/>
        <v>72</v>
      </c>
    </row>
    <row r="492" spans="1:65">
      <c r="A492">
        <f>Sheet1!A494</f>
        <v>491</v>
      </c>
      <c r="B492" t="str">
        <f>Sheet1!B494</f>
        <v>PW::PW0744::0100</v>
      </c>
      <c r="C492">
        <f>Sheet1!C494</f>
        <v>38.298833000000002</v>
      </c>
      <c r="D492">
        <f>Sheet1!D494</f>
        <v>-104.72750000000001</v>
      </c>
      <c r="E492" t="str">
        <f>Sheet1!E494</f>
        <v>S Silt Dr 2t</v>
      </c>
      <c r="F492" s="8">
        <f>Sheet1!F494</f>
        <v>45301</v>
      </c>
      <c r="G492" s="8">
        <f>Sheet1!G494</f>
        <v>45309</v>
      </c>
      <c r="H492" t="str">
        <f>Sheet1!H494</f>
        <v>E Countryside Dr</v>
      </c>
      <c r="I492">
        <f>Sheet1!I494</f>
        <v>12</v>
      </c>
      <c r="J492" t="str">
        <f>Sheet1!L494</f>
        <v>E Countryside Dr</v>
      </c>
      <c r="K492">
        <f>Sheet1!M494</f>
        <v>19</v>
      </c>
      <c r="L492">
        <f>IF(NOT(ISBLANK(Sheet1!P494)),Sheet1!P494,"")</f>
        <v>31</v>
      </c>
      <c r="M492" t="str">
        <f>IF(NOT(ISBLANK(Sheet1!Q494)),Sheet1!Q494,"")</f>
        <v/>
      </c>
      <c r="N492" s="13">
        <f>IF(NOT(ISBLANK(Sheet1!S494)),Sheet1!S494,"")</f>
        <v>30</v>
      </c>
      <c r="O492" t="str">
        <f>IF(NOT(ISBLANK(Sheet1!T494)),Sheet1!T494,"")</f>
        <v/>
      </c>
      <c r="P492" s="13">
        <f>IF(NOT(ISBLANK(Sheet1!V494)),Sheet1!V494,"")</f>
        <v>30</v>
      </c>
      <c r="Q492" t="str">
        <f>IF(NOT(ISBLANK(Sheet1!W494)),Sheet1!W494,"")</f>
        <v/>
      </c>
      <c r="R492" t="str">
        <f>IF(NOT(ISBLANK(Sheet1!J494)),TEXT(Sheet1!J494,"hh:mm"),"")</f>
        <v>10:45</v>
      </c>
      <c r="S492" t="str">
        <f>IF(NOT(ISBLANK(Sheet1!K494)),TEXT(Sheet1!K494,"hh:mm"),"")</f>
        <v>12:00</v>
      </c>
      <c r="T492" t="str">
        <f>IF(NOT(ISBLANK(Sheet1!N494)),TEXT(Sheet1!N494,"hh:mm"),"")</f>
        <v>07:45</v>
      </c>
      <c r="U492" t="str">
        <f>IF(NOT(ISBLANK(Sheet1!O494)),TEXT(Sheet1!O494,"hh:mm"),"")</f>
        <v>12:45</v>
      </c>
      <c r="V492">
        <f>IF(NOT(ISBLANK(Sheet1!X494)),Sheet1!X494,"")</f>
        <v>227</v>
      </c>
      <c r="W492">
        <f>IF(NOT(ISBLANK(Sheet1!Y494)),Sheet1!Y494,"")</f>
        <v>5</v>
      </c>
      <c r="X492">
        <f>IF(NOT(ISBLANK(Sheet1!Z494)),Sheet1!Z494,"")</f>
        <v>2.2000000000000002</v>
      </c>
      <c r="Y492">
        <f>IF(NOT(ISBLANK(Sheet1!AA494)),Sheet1!AA494,"")</f>
        <v>142</v>
      </c>
      <c r="Z492">
        <f>IF(NOT(ISBLANK(Sheet1!AB494)),Sheet1!AB494,"")</f>
        <v>62.6</v>
      </c>
      <c r="AA492">
        <f>IF(NOT(ISBLANK(Sheet1!AC494)),Sheet1!AC494,"")</f>
        <v>56</v>
      </c>
      <c r="AB492">
        <f>IF(NOT(ISBLANK(Sheet1!AD494)),Sheet1!AD494,"")</f>
        <v>24.7</v>
      </c>
      <c r="AC492">
        <f>IF(NOT(ISBLANK(Sheet1!AE494)),Sheet1!AE494,"")</f>
        <v>3</v>
      </c>
      <c r="AD492">
        <f>IF(NOT(ISBLANK(Sheet1!AF494)),Sheet1!AF494,"")</f>
        <v>1.3</v>
      </c>
      <c r="AE492">
        <f>IF(NOT(ISBLANK(Sheet1!AG494)),Sheet1!AG494,"")</f>
        <v>18</v>
      </c>
      <c r="AF492">
        <f>IF(NOT(ISBLANK(Sheet1!AH494)),Sheet1!AH494,"")</f>
        <v>7.9</v>
      </c>
      <c r="AG492">
        <f>IF(NOT(ISBLANK(Sheet1!AI494)),Sheet1!AI494,"")</f>
        <v>2</v>
      </c>
      <c r="AH492">
        <f>IF(NOT(ISBLANK(Sheet1!AJ494)),Sheet1!AJ494,"")</f>
        <v>0.9</v>
      </c>
      <c r="AI492">
        <f>IF(NOT(ISBLANK(Sheet1!AK494)),Sheet1!AK494,"")</f>
        <v>0</v>
      </c>
      <c r="AJ492">
        <f>IF(NOT(ISBLANK(Sheet1!AL494)),Sheet1!AL494,"")</f>
        <v>0</v>
      </c>
      <c r="AK492">
        <f>IF(NOT(ISBLANK(Sheet1!AM494)),Sheet1!AM494,"")</f>
        <v>1</v>
      </c>
      <c r="AL492">
        <f>IF(NOT(ISBLANK(Sheet1!AN494)),Sheet1!AN494,"")</f>
        <v>0.4</v>
      </c>
      <c r="AM492">
        <f>IF(NOT(ISBLANK(Sheet1!AO494)),Sheet1!AO494,"")</f>
        <v>0</v>
      </c>
      <c r="AN492">
        <f>IF(NOT(ISBLANK(Sheet1!AP494)),Sheet1!AP494,"")</f>
        <v>0</v>
      </c>
      <c r="AO492">
        <f>IF(NOT(ISBLANK(Sheet1!AQ494)),Sheet1!AQ494,"")</f>
        <v>0</v>
      </c>
      <c r="AP492">
        <f>IF(NOT(ISBLANK(Sheet1!AR494)),Sheet1!AR494,"")</f>
        <v>0</v>
      </c>
      <c r="AQ492">
        <f>IF(NOT(ISBLANK(Sheet1!AS494)),Sheet1!AS494,"")</f>
        <v>0</v>
      </c>
      <c r="AR492">
        <f>IF(NOT(ISBLANK(Sheet1!AT494)),Sheet1!AT494,"")</f>
        <v>0</v>
      </c>
      <c r="AS492">
        <f>IF(NOT(ISBLANK(Sheet1!AU494)),Sheet1!AU494,"")</f>
        <v>0</v>
      </c>
      <c r="AT492">
        <f>IF(NOT(ISBLANK(Sheet1!AV494)),Sheet1!AV494,"")</f>
        <v>0</v>
      </c>
      <c r="AU492">
        <f>IF(NOT(ISBLANK(Sheet1!AW494)),Sheet1!AW494,"")</f>
        <v>0</v>
      </c>
      <c r="AV492">
        <f>IF(NOT(ISBLANK(Sheet1!AX494)),Sheet1!AX494,"")</f>
        <v>0</v>
      </c>
      <c r="AW492" t="str">
        <f>IF(NOT(ISBLANK(Sheet1!AZ494)),TEXT(Sheet1!AZ494,"hh:mm"),"")</f>
        <v>10:45</v>
      </c>
      <c r="AX492" t="str">
        <f>IF(NOT(ISBLANK(Sheet1!BA494)),TEXT(Sheet1!BA494,"hh:mm"),"")</f>
        <v>12:00</v>
      </c>
      <c r="AY492" t="str">
        <f>IF(NOT(ISBLANK(Sheet1!BB494)),Sheet1!BB494,"")</f>
        <v/>
      </c>
      <c r="AZ492" t="str">
        <f>IF(NOT(ISBLANK(Sheet1!BC494)),Sheet1!BC494,"")</f>
        <v/>
      </c>
      <c r="BA492" t="str">
        <f>IF(NOT(ISBLANK(Sheet1!BD494)),Sheet1!BD494,"")</f>
        <v/>
      </c>
      <c r="BB492" t="str">
        <f>IF(NOT(ISBLANK(Sheet1!BE494)),Sheet1!BE494,"")</f>
        <v/>
      </c>
      <c r="BC492" t="str">
        <f>IF(NOT(ISBLANK(Sheet1!BF494)),Sheet1!BF494,"")</f>
        <v/>
      </c>
      <c r="BD492" t="str">
        <f>IF(NOT(ISBLANK(Sheet1!BG494)),Sheet1!BG494,"")</f>
        <v/>
      </c>
      <c r="BE492" t="str">
        <f>IF(NOT(ISBLANK(Sheet1!BI494)),TEXT(Sheet1!BI494,"hh:mm"),"")</f>
        <v>07:45</v>
      </c>
      <c r="BF492" t="str">
        <f>IF(NOT(ISBLANK(Sheet1!BJ494)),TEXT(Sheet1!BJ494,"hh:mm"),"")</f>
        <v>12:45</v>
      </c>
      <c r="BG492" t="str">
        <f>IF(NOT(ISBLANK(Sheet1!BK494)),Sheet1!BK494,"")</f>
        <v/>
      </c>
      <c r="BH492" t="str">
        <f>IF(NOT(ISBLANK(Sheet1!BL494)),Sheet1!BL494,"")</f>
        <v/>
      </c>
      <c r="BI492" t="str">
        <f>IF(NOT(ISBLANK(Sheet1!BM494)),Sheet1!BM494,"")</f>
        <v/>
      </c>
      <c r="BJ492" t="str">
        <f>IF(NOT(ISBLANK(Sheet1!BN494)),Sheet1!BN494,"")</f>
        <v/>
      </c>
      <c r="BK492" t="str">
        <f>IF(NOT(ISBLANK(Sheet1!BO494)),Sheet1!BO494,"")</f>
        <v/>
      </c>
      <c r="BL492" t="str">
        <f>IF(NOT(ISBLANK(Sheet1!BP494)),Sheet1!BP494,"")</f>
        <v/>
      </c>
      <c r="BM492">
        <f t="shared" si="7"/>
        <v>31</v>
      </c>
    </row>
    <row r="493" spans="1:65">
      <c r="A493">
        <f>Sheet1!A495</f>
        <v>492</v>
      </c>
      <c r="B493" t="str">
        <f>Sheet1!B495</f>
        <v>PW::PW0778::0100</v>
      </c>
      <c r="C493">
        <f>Sheet1!C495</f>
        <v>38.299083000000003</v>
      </c>
      <c r="D493">
        <f>Sheet1!D495</f>
        <v>-104.726389</v>
      </c>
      <c r="E493" t="str">
        <f>Sheet1!E495</f>
        <v>S Sunnyside Dr 3t</v>
      </c>
      <c r="F493" s="8">
        <f>Sheet1!F495</f>
        <v>45301</v>
      </c>
      <c r="G493" s="8">
        <f>Sheet1!G495</f>
        <v>45309</v>
      </c>
      <c r="H493" t="str">
        <f>Sheet1!H495</f>
        <v>E Countryside Dr</v>
      </c>
      <c r="I493">
        <f>Sheet1!I495</f>
        <v>8</v>
      </c>
      <c r="J493" t="str">
        <f>Sheet1!L495</f>
        <v>E Countryside Dr</v>
      </c>
      <c r="K493">
        <f>Sheet1!M495</f>
        <v>11</v>
      </c>
      <c r="L493">
        <f>IF(NOT(ISBLANK(Sheet1!P495)),Sheet1!P495,"")</f>
        <v>19</v>
      </c>
      <c r="M493" t="str">
        <f>IF(NOT(ISBLANK(Sheet1!Q495)),Sheet1!Q495,"")</f>
        <v/>
      </c>
      <c r="N493" s="13">
        <f>IF(NOT(ISBLANK(Sheet1!S495)),Sheet1!S495,"")</f>
        <v>30</v>
      </c>
      <c r="O493" t="str">
        <f>IF(NOT(ISBLANK(Sheet1!T495)),Sheet1!T495,"")</f>
        <v/>
      </c>
      <c r="P493" s="13">
        <f>IF(NOT(ISBLANK(Sheet1!V495)),Sheet1!V495,"")</f>
        <v>30</v>
      </c>
      <c r="Q493" t="str">
        <f>IF(NOT(ISBLANK(Sheet1!W495)),Sheet1!W495,"")</f>
        <v/>
      </c>
      <c r="R493" t="str">
        <f>IF(NOT(ISBLANK(Sheet1!J495)),TEXT(Sheet1!J495,"hh:mm"),"")</f>
        <v>10:00</v>
      </c>
      <c r="S493" t="str">
        <f>IF(NOT(ISBLANK(Sheet1!K495)),TEXT(Sheet1!K495,"hh:mm"),"")</f>
        <v>05:30</v>
      </c>
      <c r="T493" t="str">
        <f>IF(NOT(ISBLANK(Sheet1!N495)),TEXT(Sheet1!N495,"hh:mm"),"")</f>
        <v>10:15</v>
      </c>
      <c r="U493" t="str">
        <f>IF(NOT(ISBLANK(Sheet1!O495)),TEXT(Sheet1!O495,"hh:mm"),"")</f>
        <v>04:30</v>
      </c>
      <c r="V493">
        <f>IF(NOT(ISBLANK(Sheet1!X495)),Sheet1!X495,"")</f>
        <v>144</v>
      </c>
      <c r="W493">
        <f>IF(NOT(ISBLANK(Sheet1!Y495)),Sheet1!Y495,"")</f>
        <v>0</v>
      </c>
      <c r="X493">
        <f>IF(NOT(ISBLANK(Sheet1!Z495)),Sheet1!Z495,"")</f>
        <v>0</v>
      </c>
      <c r="Y493">
        <f>IF(NOT(ISBLANK(Sheet1!AA495)),Sheet1!AA495,"")</f>
        <v>83</v>
      </c>
      <c r="Z493">
        <f>IF(NOT(ISBLANK(Sheet1!AB495)),Sheet1!AB495,"")</f>
        <v>57.6</v>
      </c>
      <c r="AA493">
        <f>IF(NOT(ISBLANK(Sheet1!AC495)),Sheet1!AC495,"")</f>
        <v>37</v>
      </c>
      <c r="AB493">
        <f>IF(NOT(ISBLANK(Sheet1!AD495)),Sheet1!AD495,"")</f>
        <v>25.7</v>
      </c>
      <c r="AC493">
        <f>IF(NOT(ISBLANK(Sheet1!AE495)),Sheet1!AE495,"")</f>
        <v>0</v>
      </c>
      <c r="AD493">
        <f>IF(NOT(ISBLANK(Sheet1!AF495)),Sheet1!AF495,"")</f>
        <v>0</v>
      </c>
      <c r="AE493">
        <f>IF(NOT(ISBLANK(Sheet1!AG495)),Sheet1!AG495,"")</f>
        <v>23</v>
      </c>
      <c r="AF493">
        <f>IF(NOT(ISBLANK(Sheet1!AH495)),Sheet1!AH495,"")</f>
        <v>16</v>
      </c>
      <c r="AG493">
        <f>IF(NOT(ISBLANK(Sheet1!AI495)),Sheet1!AI495,"")</f>
        <v>1</v>
      </c>
      <c r="AH493">
        <f>IF(NOT(ISBLANK(Sheet1!AJ495)),Sheet1!AJ495,"")</f>
        <v>0.7</v>
      </c>
      <c r="AI493">
        <f>IF(NOT(ISBLANK(Sheet1!AK495)),Sheet1!AK495,"")</f>
        <v>0</v>
      </c>
      <c r="AJ493">
        <f>IF(NOT(ISBLANK(Sheet1!AL495)),Sheet1!AL495,"")</f>
        <v>0</v>
      </c>
      <c r="AK493">
        <f>IF(NOT(ISBLANK(Sheet1!AM495)),Sheet1!AM495,"")</f>
        <v>0</v>
      </c>
      <c r="AL493">
        <f>IF(NOT(ISBLANK(Sheet1!AN495)),Sheet1!AN495,"")</f>
        <v>0</v>
      </c>
      <c r="AM493">
        <f>IF(NOT(ISBLANK(Sheet1!AO495)),Sheet1!AO495,"")</f>
        <v>0</v>
      </c>
      <c r="AN493">
        <f>IF(NOT(ISBLANK(Sheet1!AP495)),Sheet1!AP495,"")</f>
        <v>0</v>
      </c>
      <c r="AO493">
        <f>IF(NOT(ISBLANK(Sheet1!AQ495)),Sheet1!AQ495,"")</f>
        <v>0</v>
      </c>
      <c r="AP493">
        <f>IF(NOT(ISBLANK(Sheet1!AR495)),Sheet1!AR495,"")</f>
        <v>0</v>
      </c>
      <c r="AQ493">
        <f>IF(NOT(ISBLANK(Sheet1!AS495)),Sheet1!AS495,"")</f>
        <v>0</v>
      </c>
      <c r="AR493">
        <f>IF(NOT(ISBLANK(Sheet1!AT495)),Sheet1!AT495,"")</f>
        <v>0</v>
      </c>
      <c r="AS493">
        <f>IF(NOT(ISBLANK(Sheet1!AU495)),Sheet1!AU495,"")</f>
        <v>0</v>
      </c>
      <c r="AT493">
        <f>IF(NOT(ISBLANK(Sheet1!AV495)),Sheet1!AV495,"")</f>
        <v>0</v>
      </c>
      <c r="AU493">
        <f>IF(NOT(ISBLANK(Sheet1!AW495)),Sheet1!AW495,"")</f>
        <v>0</v>
      </c>
      <c r="AV493">
        <f>IF(NOT(ISBLANK(Sheet1!AX495)),Sheet1!AX495,"")</f>
        <v>0</v>
      </c>
      <c r="AW493" t="str">
        <f>IF(NOT(ISBLANK(Sheet1!AZ495)),TEXT(Sheet1!AZ495,"hh:mm"),"")</f>
        <v>10:00</v>
      </c>
      <c r="AX493" t="str">
        <f>IF(NOT(ISBLANK(Sheet1!BA495)),TEXT(Sheet1!BA495,"hh:mm"),"")</f>
        <v>05:30</v>
      </c>
      <c r="AY493" t="str">
        <f>IF(NOT(ISBLANK(Sheet1!BB495)),Sheet1!BB495,"")</f>
        <v/>
      </c>
      <c r="AZ493" t="str">
        <f>IF(NOT(ISBLANK(Sheet1!BC495)),Sheet1!BC495,"")</f>
        <v/>
      </c>
      <c r="BA493" t="str">
        <f>IF(NOT(ISBLANK(Sheet1!BD495)),Sheet1!BD495,"")</f>
        <v/>
      </c>
      <c r="BB493" t="str">
        <f>IF(NOT(ISBLANK(Sheet1!BE495)),Sheet1!BE495,"")</f>
        <v/>
      </c>
      <c r="BC493" t="str">
        <f>IF(NOT(ISBLANK(Sheet1!BF495)),Sheet1!BF495,"")</f>
        <v/>
      </c>
      <c r="BD493" t="str">
        <f>IF(NOT(ISBLANK(Sheet1!BG495)),Sheet1!BG495,"")</f>
        <v/>
      </c>
      <c r="BE493" t="str">
        <f>IF(NOT(ISBLANK(Sheet1!BI495)),TEXT(Sheet1!BI495,"hh:mm"),"")</f>
        <v>10:15</v>
      </c>
      <c r="BF493" t="str">
        <f>IF(NOT(ISBLANK(Sheet1!BJ495)),TEXT(Sheet1!BJ495,"hh:mm"),"")</f>
        <v>04:30</v>
      </c>
      <c r="BG493" t="str">
        <f>IF(NOT(ISBLANK(Sheet1!BK495)),Sheet1!BK495,"")</f>
        <v/>
      </c>
      <c r="BH493" t="str">
        <f>IF(NOT(ISBLANK(Sheet1!BL495)),Sheet1!BL495,"")</f>
        <v/>
      </c>
      <c r="BI493" t="str">
        <f>IF(NOT(ISBLANK(Sheet1!BM495)),Sheet1!BM495,"")</f>
        <v/>
      </c>
      <c r="BJ493" t="str">
        <f>IF(NOT(ISBLANK(Sheet1!BN495)),Sheet1!BN495,"")</f>
        <v/>
      </c>
      <c r="BK493" t="str">
        <f>IF(NOT(ISBLANK(Sheet1!BO495)),Sheet1!BO495,"")</f>
        <v/>
      </c>
      <c r="BL493" t="str">
        <f>IF(NOT(ISBLANK(Sheet1!BP495)),Sheet1!BP495,"")</f>
        <v/>
      </c>
      <c r="BM493">
        <f t="shared" si="7"/>
        <v>19</v>
      </c>
    </row>
    <row r="494" spans="1:65">
      <c r="A494">
        <f>Sheet1!A496</f>
        <v>493</v>
      </c>
      <c r="B494" t="str">
        <f>Sheet1!B496</f>
        <v>PW::PW0219::0100</v>
      </c>
      <c r="C494">
        <f>Sheet1!C496</f>
        <v>38.301082999999998</v>
      </c>
      <c r="D494">
        <f>Sheet1!D496</f>
        <v>-104.72797199999999</v>
      </c>
      <c r="E494" t="str">
        <f>Sheet1!E496</f>
        <v>E Countryside Dr 6t</v>
      </c>
      <c r="F494" s="8">
        <f>Sheet1!F496</f>
        <v>45301</v>
      </c>
      <c r="G494" s="8">
        <f>Sheet1!G496</f>
        <v>45309</v>
      </c>
      <c r="H494" t="str">
        <f>Sheet1!H496</f>
        <v>S Silt Dr</v>
      </c>
      <c r="I494">
        <f>Sheet1!I496</f>
        <v>58</v>
      </c>
      <c r="J494" t="str">
        <f>Sheet1!L496</f>
        <v>S Silt Dr</v>
      </c>
      <c r="K494">
        <f>Sheet1!M496</f>
        <v>56</v>
      </c>
      <c r="L494">
        <f>IF(NOT(ISBLANK(Sheet1!P496)),Sheet1!P496,"")</f>
        <v>114</v>
      </c>
      <c r="M494" t="str">
        <f>IF(NOT(ISBLANK(Sheet1!Q496)),Sheet1!Q496,"")</f>
        <v/>
      </c>
      <c r="N494" s="13">
        <f>IF(NOT(ISBLANK(Sheet1!S496)),Sheet1!S496,"")</f>
        <v>30</v>
      </c>
      <c r="O494" t="str">
        <f>IF(NOT(ISBLANK(Sheet1!T496)),Sheet1!T496,"")</f>
        <v/>
      </c>
      <c r="P494" s="13">
        <f>IF(NOT(ISBLANK(Sheet1!V496)),Sheet1!V496,"")</f>
        <v>30</v>
      </c>
      <c r="Q494" t="str">
        <f>IF(NOT(ISBLANK(Sheet1!W496)),Sheet1!W496,"")</f>
        <v/>
      </c>
      <c r="R494" t="str">
        <f>IF(NOT(ISBLANK(Sheet1!J496)),TEXT(Sheet1!J496,"hh:mm"),"")</f>
        <v>11:00</v>
      </c>
      <c r="S494" t="str">
        <f>IF(NOT(ISBLANK(Sheet1!K496)),TEXT(Sheet1!K496,"hh:mm"),"")</f>
        <v>04:15</v>
      </c>
      <c r="T494" t="str">
        <f>IF(NOT(ISBLANK(Sheet1!N496)),TEXT(Sheet1!N496,"hh:mm"),"")</f>
        <v>11:00</v>
      </c>
      <c r="U494" t="str">
        <f>IF(NOT(ISBLANK(Sheet1!O496)),TEXT(Sheet1!O496,"hh:mm"),"")</f>
        <v>04:00</v>
      </c>
      <c r="V494">
        <f>IF(NOT(ISBLANK(Sheet1!X496)),Sheet1!X496,"")</f>
        <v>851</v>
      </c>
      <c r="W494">
        <f>IF(NOT(ISBLANK(Sheet1!Y496)),Sheet1!Y496,"")</f>
        <v>3</v>
      </c>
      <c r="X494">
        <f>IF(NOT(ISBLANK(Sheet1!Z496)),Sheet1!Z496,"")</f>
        <v>0.4</v>
      </c>
      <c r="Y494">
        <f>IF(NOT(ISBLANK(Sheet1!AA496)),Sheet1!AA496,"")</f>
        <v>539</v>
      </c>
      <c r="Z494">
        <f>IF(NOT(ISBLANK(Sheet1!AB496)),Sheet1!AB496,"")</f>
        <v>63.3</v>
      </c>
      <c r="AA494">
        <f>IF(NOT(ISBLANK(Sheet1!AC496)),Sheet1!AC496,"")</f>
        <v>215</v>
      </c>
      <c r="AB494">
        <f>IF(NOT(ISBLANK(Sheet1!AD496)),Sheet1!AD496,"")</f>
        <v>25.3</v>
      </c>
      <c r="AC494">
        <f>IF(NOT(ISBLANK(Sheet1!AE496)),Sheet1!AE496,"")</f>
        <v>14</v>
      </c>
      <c r="AD494">
        <f>IF(NOT(ISBLANK(Sheet1!AF496)),Sheet1!AF496,"")</f>
        <v>1.6</v>
      </c>
      <c r="AE494">
        <f>IF(NOT(ISBLANK(Sheet1!AG496)),Sheet1!AG496,"")</f>
        <v>74</v>
      </c>
      <c r="AF494">
        <f>IF(NOT(ISBLANK(Sheet1!AH496)),Sheet1!AH496,"")</f>
        <v>8.6999999999999993</v>
      </c>
      <c r="AG494">
        <f>IF(NOT(ISBLANK(Sheet1!AI496)),Sheet1!AI496,"")</f>
        <v>2</v>
      </c>
      <c r="AH494">
        <f>IF(NOT(ISBLANK(Sheet1!AJ496)),Sheet1!AJ496,"")</f>
        <v>0.2</v>
      </c>
      <c r="AI494">
        <f>IF(NOT(ISBLANK(Sheet1!AK496)),Sheet1!AK496,"")</f>
        <v>0</v>
      </c>
      <c r="AJ494">
        <f>IF(NOT(ISBLANK(Sheet1!AL496)),Sheet1!AL496,"")</f>
        <v>0</v>
      </c>
      <c r="AK494">
        <f>IF(NOT(ISBLANK(Sheet1!AM496)),Sheet1!AM496,"")</f>
        <v>4</v>
      </c>
      <c r="AL494">
        <f>IF(NOT(ISBLANK(Sheet1!AN496)),Sheet1!AN496,"")</f>
        <v>0.5</v>
      </c>
      <c r="AM494">
        <f>IF(NOT(ISBLANK(Sheet1!AO496)),Sheet1!AO496,"")</f>
        <v>0</v>
      </c>
      <c r="AN494">
        <f>IF(NOT(ISBLANK(Sheet1!AP496)),Sheet1!AP496,"")</f>
        <v>0</v>
      </c>
      <c r="AO494">
        <f>IF(NOT(ISBLANK(Sheet1!AQ496)),Sheet1!AQ496,"")</f>
        <v>0</v>
      </c>
      <c r="AP494">
        <f>IF(NOT(ISBLANK(Sheet1!AR496)),Sheet1!AR496,"")</f>
        <v>0</v>
      </c>
      <c r="AQ494">
        <f>IF(NOT(ISBLANK(Sheet1!AS496)),Sheet1!AS496,"")</f>
        <v>0</v>
      </c>
      <c r="AR494">
        <f>IF(NOT(ISBLANK(Sheet1!AT496)),Sheet1!AT496,"")</f>
        <v>0</v>
      </c>
      <c r="AS494">
        <f>IF(NOT(ISBLANK(Sheet1!AU496)),Sheet1!AU496,"")</f>
        <v>0</v>
      </c>
      <c r="AT494">
        <f>IF(NOT(ISBLANK(Sheet1!AV496)),Sheet1!AV496,"")</f>
        <v>0</v>
      </c>
      <c r="AU494">
        <f>IF(NOT(ISBLANK(Sheet1!AW496)),Sheet1!AW496,"")</f>
        <v>0</v>
      </c>
      <c r="AV494">
        <f>IF(NOT(ISBLANK(Sheet1!AX496)),Sheet1!AX496,"")</f>
        <v>0</v>
      </c>
      <c r="AW494" t="str">
        <f>IF(NOT(ISBLANK(Sheet1!AZ496)),TEXT(Sheet1!AZ496,"hh:mm"),"")</f>
        <v>11:00</v>
      </c>
      <c r="AX494" t="str">
        <f>IF(NOT(ISBLANK(Sheet1!BA496)),TEXT(Sheet1!BA496,"hh:mm"),"")</f>
        <v>04:15</v>
      </c>
      <c r="AY494" t="str">
        <f>IF(NOT(ISBLANK(Sheet1!BB496)),Sheet1!BB496,"")</f>
        <v/>
      </c>
      <c r="AZ494" t="str">
        <f>IF(NOT(ISBLANK(Sheet1!BC496)),Sheet1!BC496,"")</f>
        <v/>
      </c>
      <c r="BA494" t="str">
        <f>IF(NOT(ISBLANK(Sheet1!BD496)),Sheet1!BD496,"")</f>
        <v/>
      </c>
      <c r="BB494" t="str">
        <f>IF(NOT(ISBLANK(Sheet1!BE496)),Sheet1!BE496,"")</f>
        <v/>
      </c>
      <c r="BC494" t="str">
        <f>IF(NOT(ISBLANK(Sheet1!BF496)),Sheet1!BF496,"")</f>
        <v/>
      </c>
      <c r="BD494" t="str">
        <f>IF(NOT(ISBLANK(Sheet1!BG496)),Sheet1!BG496,"")</f>
        <v/>
      </c>
      <c r="BE494" t="str">
        <f>IF(NOT(ISBLANK(Sheet1!BI496)),TEXT(Sheet1!BI496,"hh:mm"),"")</f>
        <v>11:00</v>
      </c>
      <c r="BF494" t="str">
        <f>IF(NOT(ISBLANK(Sheet1!BJ496)),TEXT(Sheet1!BJ496,"hh:mm"),"")</f>
        <v>04:00</v>
      </c>
      <c r="BG494" t="str">
        <f>IF(NOT(ISBLANK(Sheet1!BK496)),Sheet1!BK496,"")</f>
        <v/>
      </c>
      <c r="BH494" t="str">
        <f>IF(NOT(ISBLANK(Sheet1!BL496)),Sheet1!BL496,"")</f>
        <v/>
      </c>
      <c r="BI494" t="str">
        <f>IF(NOT(ISBLANK(Sheet1!BM496)),Sheet1!BM496,"")</f>
        <v/>
      </c>
      <c r="BJ494" t="str">
        <f>IF(NOT(ISBLANK(Sheet1!BN496)),Sheet1!BN496,"")</f>
        <v/>
      </c>
      <c r="BK494" t="str">
        <f>IF(NOT(ISBLANK(Sheet1!BO496)),Sheet1!BO496,"")</f>
        <v/>
      </c>
      <c r="BL494" t="str">
        <f>IF(NOT(ISBLANK(Sheet1!BP496)),Sheet1!BP496,"")</f>
        <v/>
      </c>
      <c r="BM494">
        <f t="shared" si="7"/>
        <v>114</v>
      </c>
    </row>
    <row r="495" spans="1:65">
      <c r="A495">
        <f>Sheet1!A497</f>
        <v>494</v>
      </c>
      <c r="B495" t="str">
        <f>Sheet1!B497</f>
        <v>PW::PW0778::0100</v>
      </c>
      <c r="C495">
        <f>Sheet1!C497</f>
        <v>38.300888999999998</v>
      </c>
      <c r="D495">
        <f>Sheet1!D497</f>
        <v>-104.72622200000001</v>
      </c>
      <c r="E495" t="str">
        <f>Sheet1!E497</f>
        <v>S Sunnyside Dr D2t</v>
      </c>
      <c r="F495" s="8">
        <f>Sheet1!F497</f>
        <v>45301</v>
      </c>
      <c r="G495" s="8">
        <f>Sheet1!G497</f>
        <v>45309</v>
      </c>
      <c r="H495" t="str">
        <f>Sheet1!H497</f>
        <v>E Dawnview Dr</v>
      </c>
      <c r="I495">
        <f>Sheet1!I497</f>
        <v>18</v>
      </c>
      <c r="J495" t="str">
        <f>Sheet1!L497</f>
        <v>E Dawnview Dr</v>
      </c>
      <c r="K495">
        <f>Sheet1!M497</f>
        <v>16</v>
      </c>
      <c r="L495">
        <f>IF(NOT(ISBLANK(Sheet1!P497)),Sheet1!P497,"")</f>
        <v>34</v>
      </c>
      <c r="M495" t="str">
        <f>IF(NOT(ISBLANK(Sheet1!Q497)),Sheet1!Q497,"")</f>
        <v/>
      </c>
      <c r="N495" s="13">
        <f>IF(NOT(ISBLANK(Sheet1!S497)),Sheet1!S497,"")</f>
        <v>30</v>
      </c>
      <c r="O495" t="str">
        <f>IF(NOT(ISBLANK(Sheet1!T497)),Sheet1!T497,"")</f>
        <v/>
      </c>
      <c r="P495" s="13">
        <f>IF(NOT(ISBLANK(Sheet1!V497)),Sheet1!V497,"")</f>
        <v>30</v>
      </c>
      <c r="Q495" t="str">
        <f>IF(NOT(ISBLANK(Sheet1!W497)),Sheet1!W497,"")</f>
        <v/>
      </c>
      <c r="R495" t="str">
        <f>IF(NOT(ISBLANK(Sheet1!J497)),TEXT(Sheet1!J497,"hh:mm"),"")</f>
        <v>08:45</v>
      </c>
      <c r="S495" t="str">
        <f>IF(NOT(ISBLANK(Sheet1!K497)),TEXT(Sheet1!K497,"hh:mm"),"")</f>
        <v>12:30</v>
      </c>
      <c r="T495" t="str">
        <f>IF(NOT(ISBLANK(Sheet1!N497)),TEXT(Sheet1!N497,"hh:mm"),"")</f>
        <v>11:00</v>
      </c>
      <c r="U495" t="str">
        <f>IF(NOT(ISBLANK(Sheet1!O497)),TEXT(Sheet1!O497,"hh:mm"),"")</f>
        <v>01:45</v>
      </c>
      <c r="V495">
        <f>IF(NOT(ISBLANK(Sheet1!X497)),Sheet1!X497,"")</f>
        <v>262</v>
      </c>
      <c r="W495">
        <f>IF(NOT(ISBLANK(Sheet1!Y497)),Sheet1!Y497,"")</f>
        <v>1</v>
      </c>
      <c r="X495">
        <f>IF(NOT(ISBLANK(Sheet1!Z497)),Sheet1!Z497,"")</f>
        <v>0.4</v>
      </c>
      <c r="Y495">
        <f>IF(NOT(ISBLANK(Sheet1!AA497)),Sheet1!AA497,"")</f>
        <v>162</v>
      </c>
      <c r="Z495">
        <f>IF(NOT(ISBLANK(Sheet1!AB497)),Sheet1!AB497,"")</f>
        <v>61.8</v>
      </c>
      <c r="AA495">
        <f>IF(NOT(ISBLANK(Sheet1!AC497)),Sheet1!AC497,"")</f>
        <v>69</v>
      </c>
      <c r="AB495">
        <f>IF(NOT(ISBLANK(Sheet1!AD497)),Sheet1!AD497,"")</f>
        <v>26.3</v>
      </c>
      <c r="AC495">
        <f>IF(NOT(ISBLANK(Sheet1!AE497)),Sheet1!AE497,"")</f>
        <v>1</v>
      </c>
      <c r="AD495">
        <f>IF(NOT(ISBLANK(Sheet1!AF497)),Sheet1!AF497,"")</f>
        <v>0.4</v>
      </c>
      <c r="AE495">
        <f>IF(NOT(ISBLANK(Sheet1!AG497)),Sheet1!AG497,"")</f>
        <v>28</v>
      </c>
      <c r="AF495">
        <f>IF(NOT(ISBLANK(Sheet1!AH497)),Sheet1!AH497,"")</f>
        <v>10.7</v>
      </c>
      <c r="AG495">
        <f>IF(NOT(ISBLANK(Sheet1!AI497)),Sheet1!AI497,"")</f>
        <v>1</v>
      </c>
      <c r="AH495">
        <f>IF(NOT(ISBLANK(Sheet1!AJ497)),Sheet1!AJ497,"")</f>
        <v>0.4</v>
      </c>
      <c r="AI495">
        <f>IF(NOT(ISBLANK(Sheet1!AK497)),Sheet1!AK497,"")</f>
        <v>0</v>
      </c>
      <c r="AJ495">
        <f>IF(NOT(ISBLANK(Sheet1!AL497)),Sheet1!AL497,"")</f>
        <v>0</v>
      </c>
      <c r="AK495">
        <f>IF(NOT(ISBLANK(Sheet1!AM497)),Sheet1!AM497,"")</f>
        <v>0</v>
      </c>
      <c r="AL495">
        <f>IF(NOT(ISBLANK(Sheet1!AN497)),Sheet1!AN497,"")</f>
        <v>0</v>
      </c>
      <c r="AM495">
        <f>IF(NOT(ISBLANK(Sheet1!AO497)),Sheet1!AO497,"")</f>
        <v>0</v>
      </c>
      <c r="AN495">
        <f>IF(NOT(ISBLANK(Sheet1!AP497)),Sheet1!AP497,"")</f>
        <v>0</v>
      </c>
      <c r="AO495">
        <f>IF(NOT(ISBLANK(Sheet1!AQ497)),Sheet1!AQ497,"")</f>
        <v>0</v>
      </c>
      <c r="AP495">
        <f>IF(NOT(ISBLANK(Sheet1!AR497)),Sheet1!AR497,"")</f>
        <v>0</v>
      </c>
      <c r="AQ495">
        <f>IF(NOT(ISBLANK(Sheet1!AS497)),Sheet1!AS497,"")</f>
        <v>0</v>
      </c>
      <c r="AR495">
        <f>IF(NOT(ISBLANK(Sheet1!AT497)),Sheet1!AT497,"")</f>
        <v>0</v>
      </c>
      <c r="AS495">
        <f>IF(NOT(ISBLANK(Sheet1!AU497)),Sheet1!AU497,"")</f>
        <v>0</v>
      </c>
      <c r="AT495">
        <f>IF(NOT(ISBLANK(Sheet1!AV497)),Sheet1!AV497,"")</f>
        <v>0</v>
      </c>
      <c r="AU495">
        <f>IF(NOT(ISBLANK(Sheet1!AW497)),Sheet1!AW497,"")</f>
        <v>0</v>
      </c>
      <c r="AV495">
        <f>IF(NOT(ISBLANK(Sheet1!AX497)),Sheet1!AX497,"")</f>
        <v>0</v>
      </c>
      <c r="AW495" t="str">
        <f>IF(NOT(ISBLANK(Sheet1!AZ497)),TEXT(Sheet1!AZ497,"hh:mm"),"")</f>
        <v>08:45</v>
      </c>
      <c r="AX495" t="str">
        <f>IF(NOT(ISBLANK(Sheet1!BA497)),TEXT(Sheet1!BA497,"hh:mm"),"")</f>
        <v>12:30</v>
      </c>
      <c r="AY495" t="str">
        <f>IF(NOT(ISBLANK(Sheet1!BB497)),Sheet1!BB497,"")</f>
        <v/>
      </c>
      <c r="AZ495" t="str">
        <f>IF(NOT(ISBLANK(Sheet1!BC497)),Sheet1!BC497,"")</f>
        <v/>
      </c>
      <c r="BA495" t="str">
        <f>IF(NOT(ISBLANK(Sheet1!BD497)),Sheet1!BD497,"")</f>
        <v/>
      </c>
      <c r="BB495" t="str">
        <f>IF(NOT(ISBLANK(Sheet1!BE497)),Sheet1!BE497,"")</f>
        <v/>
      </c>
      <c r="BC495" t="str">
        <f>IF(NOT(ISBLANK(Sheet1!BF497)),Sheet1!BF497,"")</f>
        <v/>
      </c>
      <c r="BD495" t="str">
        <f>IF(NOT(ISBLANK(Sheet1!BG497)),Sheet1!BG497,"")</f>
        <v/>
      </c>
      <c r="BE495" t="str">
        <f>IF(NOT(ISBLANK(Sheet1!BI497)),TEXT(Sheet1!BI497,"hh:mm"),"")</f>
        <v>11:00</v>
      </c>
      <c r="BF495" t="str">
        <f>IF(NOT(ISBLANK(Sheet1!BJ497)),TEXT(Sheet1!BJ497,"hh:mm"),"")</f>
        <v>01:45</v>
      </c>
      <c r="BG495" t="str">
        <f>IF(NOT(ISBLANK(Sheet1!BK497)),Sheet1!BK497,"")</f>
        <v/>
      </c>
      <c r="BH495" t="str">
        <f>IF(NOT(ISBLANK(Sheet1!BL497)),Sheet1!BL497,"")</f>
        <v/>
      </c>
      <c r="BI495" t="str">
        <f>IF(NOT(ISBLANK(Sheet1!BM497)),Sheet1!BM497,"")</f>
        <v/>
      </c>
      <c r="BJ495" t="str">
        <f>IF(NOT(ISBLANK(Sheet1!BN497)),Sheet1!BN497,"")</f>
        <v/>
      </c>
      <c r="BK495" t="str">
        <f>IF(NOT(ISBLANK(Sheet1!BO497)),Sheet1!BO497,"")</f>
        <v/>
      </c>
      <c r="BL495" t="str">
        <f>IF(NOT(ISBLANK(Sheet1!BP497)),Sheet1!BP497,"")</f>
        <v/>
      </c>
      <c r="BM495">
        <f t="shared" si="7"/>
        <v>34</v>
      </c>
    </row>
    <row r="496" spans="1:65">
      <c r="A496">
        <f>Sheet1!A498</f>
        <v>495</v>
      </c>
      <c r="B496" t="str">
        <f>Sheet1!B498</f>
        <v>PW::PW0219::0100</v>
      </c>
      <c r="C496">
        <f>Sheet1!C498</f>
        <v>38.301000000000002</v>
      </c>
      <c r="D496">
        <f>Sheet1!D498</f>
        <v>-104.724639</v>
      </c>
      <c r="E496" t="str">
        <f>Sheet1!E498</f>
        <v>E Countryside Dr D3t</v>
      </c>
      <c r="F496" s="8">
        <f>Sheet1!F498</f>
        <v>45301</v>
      </c>
      <c r="G496" s="8">
        <f>Sheet1!G498</f>
        <v>45309</v>
      </c>
      <c r="H496" t="str">
        <f>Sheet1!H498</f>
        <v>E Hemlock Dr</v>
      </c>
      <c r="I496">
        <f>Sheet1!I498</f>
        <v>40</v>
      </c>
      <c r="J496" t="str">
        <f>Sheet1!L498</f>
        <v>E Hemlock Dr</v>
      </c>
      <c r="K496">
        <f>Sheet1!M498</f>
        <v>32</v>
      </c>
      <c r="L496">
        <f>IF(NOT(ISBLANK(Sheet1!P498)),Sheet1!P498,"")</f>
        <v>72</v>
      </c>
      <c r="M496" t="str">
        <f>IF(NOT(ISBLANK(Sheet1!Q498)),Sheet1!Q498,"")</f>
        <v/>
      </c>
      <c r="N496" s="13">
        <f>IF(NOT(ISBLANK(Sheet1!S498)),Sheet1!S498,"")</f>
        <v>30</v>
      </c>
      <c r="O496" t="str">
        <f>IF(NOT(ISBLANK(Sheet1!T498)),Sheet1!T498,"")</f>
        <v/>
      </c>
      <c r="P496" s="13">
        <f>IF(NOT(ISBLANK(Sheet1!V498)),Sheet1!V498,"")</f>
        <v>30</v>
      </c>
      <c r="Q496" t="str">
        <f>IF(NOT(ISBLANK(Sheet1!W498)),Sheet1!W498,"")</f>
        <v/>
      </c>
      <c r="R496" t="str">
        <f>IF(NOT(ISBLANK(Sheet1!J498)),TEXT(Sheet1!J498,"hh:mm"),"")</f>
        <v>11:00</v>
      </c>
      <c r="S496" t="str">
        <f>IF(NOT(ISBLANK(Sheet1!K498)),TEXT(Sheet1!K498,"hh:mm"),"")</f>
        <v>03:00</v>
      </c>
      <c r="T496" t="str">
        <f>IF(NOT(ISBLANK(Sheet1!N498)),TEXT(Sheet1!N498,"hh:mm"),"")</f>
        <v>10:45</v>
      </c>
      <c r="U496" t="str">
        <f>IF(NOT(ISBLANK(Sheet1!O498)),TEXT(Sheet1!O498,"hh:mm"),"")</f>
        <v>04:30</v>
      </c>
      <c r="V496">
        <f>IF(NOT(ISBLANK(Sheet1!X498)),Sheet1!X498,"")</f>
        <v>573</v>
      </c>
      <c r="W496">
        <f>IF(NOT(ISBLANK(Sheet1!Y498)),Sheet1!Y498,"")</f>
        <v>0</v>
      </c>
      <c r="X496">
        <f>IF(NOT(ISBLANK(Sheet1!Z498)),Sheet1!Z498,"")</f>
        <v>0</v>
      </c>
      <c r="Y496">
        <f>IF(NOT(ISBLANK(Sheet1!AA498)),Sheet1!AA498,"")</f>
        <v>243</v>
      </c>
      <c r="Z496">
        <f>IF(NOT(ISBLANK(Sheet1!AB498)),Sheet1!AB498,"")</f>
        <v>42.4</v>
      </c>
      <c r="AA496">
        <f>IF(NOT(ISBLANK(Sheet1!AC498)),Sheet1!AC498,"")</f>
        <v>178</v>
      </c>
      <c r="AB496">
        <f>IF(NOT(ISBLANK(Sheet1!AD498)),Sheet1!AD498,"")</f>
        <v>31.1</v>
      </c>
      <c r="AC496">
        <f>IF(NOT(ISBLANK(Sheet1!AE498)),Sheet1!AE498,"")</f>
        <v>2</v>
      </c>
      <c r="AD496">
        <f>IF(NOT(ISBLANK(Sheet1!AF498)),Sheet1!AF498,"")</f>
        <v>0.3</v>
      </c>
      <c r="AE496">
        <f>IF(NOT(ISBLANK(Sheet1!AG498)),Sheet1!AG498,"")</f>
        <v>139</v>
      </c>
      <c r="AF496">
        <f>IF(NOT(ISBLANK(Sheet1!AH498)),Sheet1!AH498,"")</f>
        <v>24.3</v>
      </c>
      <c r="AG496">
        <f>IF(NOT(ISBLANK(Sheet1!AI498)),Sheet1!AI498,"")</f>
        <v>2</v>
      </c>
      <c r="AH496">
        <f>IF(NOT(ISBLANK(Sheet1!AJ498)),Sheet1!AJ498,"")</f>
        <v>0.3</v>
      </c>
      <c r="AI496">
        <f>IF(NOT(ISBLANK(Sheet1!AK498)),Sheet1!AK498,"")</f>
        <v>0</v>
      </c>
      <c r="AJ496">
        <f>IF(NOT(ISBLANK(Sheet1!AL498)),Sheet1!AL498,"")</f>
        <v>0</v>
      </c>
      <c r="AK496">
        <f>IF(NOT(ISBLANK(Sheet1!AM498)),Sheet1!AM498,"")</f>
        <v>8</v>
      </c>
      <c r="AL496">
        <f>IF(NOT(ISBLANK(Sheet1!AN498)),Sheet1!AN498,"")</f>
        <v>1.4</v>
      </c>
      <c r="AM496">
        <f>IF(NOT(ISBLANK(Sheet1!AO498)),Sheet1!AO498,"")</f>
        <v>1</v>
      </c>
      <c r="AN496">
        <f>IF(NOT(ISBLANK(Sheet1!AP498)),Sheet1!AP498,"")</f>
        <v>0.2</v>
      </c>
      <c r="AO496">
        <f>IF(NOT(ISBLANK(Sheet1!AQ498)),Sheet1!AQ498,"")</f>
        <v>0</v>
      </c>
      <c r="AP496">
        <f>IF(NOT(ISBLANK(Sheet1!AR498)),Sheet1!AR498,"")</f>
        <v>0</v>
      </c>
      <c r="AQ496">
        <f>IF(NOT(ISBLANK(Sheet1!AS498)),Sheet1!AS498,"")</f>
        <v>0</v>
      </c>
      <c r="AR496">
        <f>IF(NOT(ISBLANK(Sheet1!AT498)),Sheet1!AT498,"")</f>
        <v>0</v>
      </c>
      <c r="AS496">
        <f>IF(NOT(ISBLANK(Sheet1!AU498)),Sheet1!AU498,"")</f>
        <v>0</v>
      </c>
      <c r="AT496">
        <f>IF(NOT(ISBLANK(Sheet1!AV498)),Sheet1!AV498,"")</f>
        <v>0</v>
      </c>
      <c r="AU496">
        <f>IF(NOT(ISBLANK(Sheet1!AW498)),Sheet1!AW498,"")</f>
        <v>0</v>
      </c>
      <c r="AV496">
        <f>IF(NOT(ISBLANK(Sheet1!AX498)),Sheet1!AX498,"")</f>
        <v>0</v>
      </c>
      <c r="AW496" t="str">
        <f>IF(NOT(ISBLANK(Sheet1!AZ498)),TEXT(Sheet1!AZ498,"hh:mm"),"")</f>
        <v>11:00</v>
      </c>
      <c r="AX496" t="str">
        <f>IF(NOT(ISBLANK(Sheet1!BA498)),TEXT(Sheet1!BA498,"hh:mm"),"")</f>
        <v>03:00</v>
      </c>
      <c r="AY496" t="str">
        <f>IF(NOT(ISBLANK(Sheet1!BB498)),Sheet1!BB498,"")</f>
        <v/>
      </c>
      <c r="AZ496" t="str">
        <f>IF(NOT(ISBLANK(Sheet1!BC498)),Sheet1!BC498,"")</f>
        <v/>
      </c>
      <c r="BA496" t="str">
        <f>IF(NOT(ISBLANK(Sheet1!BD498)),Sheet1!BD498,"")</f>
        <v/>
      </c>
      <c r="BB496" t="str">
        <f>IF(NOT(ISBLANK(Sheet1!BE498)),Sheet1!BE498,"")</f>
        <v/>
      </c>
      <c r="BC496" t="str">
        <f>IF(NOT(ISBLANK(Sheet1!BF498)),Sheet1!BF498,"")</f>
        <v/>
      </c>
      <c r="BD496" t="str">
        <f>IF(NOT(ISBLANK(Sheet1!BG498)),Sheet1!BG498,"")</f>
        <v/>
      </c>
      <c r="BE496" t="str">
        <f>IF(NOT(ISBLANK(Sheet1!BI498)),TEXT(Sheet1!BI498,"hh:mm"),"")</f>
        <v>10:45</v>
      </c>
      <c r="BF496" t="str">
        <f>IF(NOT(ISBLANK(Sheet1!BJ498)),TEXT(Sheet1!BJ498,"hh:mm"),"")</f>
        <v>04:30</v>
      </c>
      <c r="BG496" t="str">
        <f>IF(NOT(ISBLANK(Sheet1!BK498)),Sheet1!BK498,"")</f>
        <v/>
      </c>
      <c r="BH496" t="str">
        <f>IF(NOT(ISBLANK(Sheet1!BL498)),Sheet1!BL498,"")</f>
        <v/>
      </c>
      <c r="BI496" t="str">
        <f>IF(NOT(ISBLANK(Sheet1!BM498)),Sheet1!BM498,"")</f>
        <v/>
      </c>
      <c r="BJ496" t="str">
        <f>IF(NOT(ISBLANK(Sheet1!BN498)),Sheet1!BN498,"")</f>
        <v/>
      </c>
      <c r="BK496" t="str">
        <f>IF(NOT(ISBLANK(Sheet1!BO498)),Sheet1!BO498,"")</f>
        <v/>
      </c>
      <c r="BL496" t="str">
        <f>IF(NOT(ISBLANK(Sheet1!BP498)),Sheet1!BP498,"")</f>
        <v/>
      </c>
      <c r="BM496">
        <f t="shared" si="7"/>
        <v>72</v>
      </c>
    </row>
    <row r="497" spans="1:65">
      <c r="A497">
        <f>Sheet1!A499</f>
        <v>496</v>
      </c>
      <c r="B497" t="str">
        <f>Sheet1!B499</f>
        <v>PW::PW0738::0100</v>
      </c>
      <c r="C497">
        <f>Sheet1!C499</f>
        <v>38.298527999999997</v>
      </c>
      <c r="D497">
        <f>Sheet1!D499</f>
        <v>-104.72541699999999</v>
      </c>
      <c r="E497" t="str">
        <f>Sheet1!E499</f>
        <v>S Sibley Dr D4t</v>
      </c>
      <c r="F497" s="8">
        <f>Sheet1!F499</f>
        <v>45301</v>
      </c>
      <c r="G497" s="8">
        <f>Sheet1!G499</f>
        <v>45309</v>
      </c>
      <c r="H497" t="str">
        <f>Sheet1!H499</f>
        <v>E Countryside Dr</v>
      </c>
      <c r="I497">
        <f>Sheet1!I499</f>
        <v>0</v>
      </c>
      <c r="J497" t="str">
        <f>Sheet1!L499</f>
        <v>E Countryside Dr</v>
      </c>
      <c r="K497">
        <f>Sheet1!M499</f>
        <v>0</v>
      </c>
      <c r="L497">
        <f>IF(NOT(ISBLANK(Sheet1!P499)),Sheet1!P499,"")</f>
        <v>0</v>
      </c>
      <c r="M497" t="str">
        <f>IF(NOT(ISBLANK(Sheet1!Q499)),Sheet1!Q499,"")</f>
        <v/>
      </c>
      <c r="N497" s="13" t="str">
        <f>IF(NOT(ISBLANK(Sheet1!S499)),Sheet1!S499,"")</f>
        <v/>
      </c>
      <c r="O497" t="str">
        <f>IF(NOT(ISBLANK(Sheet1!T499)),Sheet1!T499,"")</f>
        <v/>
      </c>
      <c r="P497" s="13">
        <f>IF(NOT(ISBLANK(Sheet1!V499)),Sheet1!V499,"")</f>
        <v>0</v>
      </c>
      <c r="Q497" t="str">
        <f>IF(NOT(ISBLANK(Sheet1!W499)),Sheet1!W499,"")</f>
        <v/>
      </c>
      <c r="R497" t="str">
        <f>IF(NOT(ISBLANK(Sheet1!J499)),TEXT(Sheet1!J499,"hh:mm"),"")</f>
        <v/>
      </c>
      <c r="S497" t="str">
        <f>IF(NOT(ISBLANK(Sheet1!K499)),TEXT(Sheet1!K499,"hh:mm"),"")</f>
        <v/>
      </c>
      <c r="T497" t="str">
        <f>IF(NOT(ISBLANK(Sheet1!N499)),TEXT(Sheet1!N499,"hh:mm"),"")</f>
        <v/>
      </c>
      <c r="U497" t="str">
        <f>IF(NOT(ISBLANK(Sheet1!O499)),TEXT(Sheet1!O499,"hh:mm"),"")</f>
        <v/>
      </c>
      <c r="V497" t="str">
        <f>IF(NOT(ISBLANK(Sheet1!X499)),Sheet1!X499,"")</f>
        <v/>
      </c>
      <c r="W497" t="str">
        <f>IF(NOT(ISBLANK(Sheet1!Y499)),Sheet1!Y499,"")</f>
        <v/>
      </c>
      <c r="X497" t="str">
        <f>IF(NOT(ISBLANK(Sheet1!Z499)),Sheet1!Z499,"")</f>
        <v/>
      </c>
      <c r="Y497" t="str">
        <f>IF(NOT(ISBLANK(Sheet1!AA499)),Sheet1!AA499,"")</f>
        <v/>
      </c>
      <c r="Z497" t="str">
        <f>IF(NOT(ISBLANK(Sheet1!AB499)),Sheet1!AB499,"")</f>
        <v/>
      </c>
      <c r="AA497" t="str">
        <f>IF(NOT(ISBLANK(Sheet1!AC499)),Sheet1!AC499,"")</f>
        <v/>
      </c>
      <c r="AB497" t="str">
        <f>IF(NOT(ISBLANK(Sheet1!AD499)),Sheet1!AD499,"")</f>
        <v/>
      </c>
      <c r="AC497" t="str">
        <f>IF(NOT(ISBLANK(Sheet1!AE499)),Sheet1!AE499,"")</f>
        <v/>
      </c>
      <c r="AD497" t="str">
        <f>IF(NOT(ISBLANK(Sheet1!AF499)),Sheet1!AF499,"")</f>
        <v/>
      </c>
      <c r="AE497" t="str">
        <f>IF(NOT(ISBLANK(Sheet1!AG499)),Sheet1!AG499,"")</f>
        <v/>
      </c>
      <c r="AF497" t="str">
        <f>IF(NOT(ISBLANK(Sheet1!AH499)),Sheet1!AH499,"")</f>
        <v/>
      </c>
      <c r="AG497" t="str">
        <f>IF(NOT(ISBLANK(Sheet1!AI499)),Sheet1!AI499,"")</f>
        <v/>
      </c>
      <c r="AH497" t="str">
        <f>IF(NOT(ISBLANK(Sheet1!AJ499)),Sheet1!AJ499,"")</f>
        <v/>
      </c>
      <c r="AI497" t="str">
        <f>IF(NOT(ISBLANK(Sheet1!AK499)),Sheet1!AK499,"")</f>
        <v/>
      </c>
      <c r="AJ497" t="str">
        <f>IF(NOT(ISBLANK(Sheet1!AL499)),Sheet1!AL499,"")</f>
        <v/>
      </c>
      <c r="AK497" t="str">
        <f>IF(NOT(ISBLANK(Sheet1!AM499)),Sheet1!AM499,"")</f>
        <v/>
      </c>
      <c r="AL497" t="str">
        <f>IF(NOT(ISBLANK(Sheet1!AN499)),Sheet1!AN499,"")</f>
        <v/>
      </c>
      <c r="AM497" t="str">
        <f>IF(NOT(ISBLANK(Sheet1!AO499)),Sheet1!AO499,"")</f>
        <v/>
      </c>
      <c r="AN497" t="str">
        <f>IF(NOT(ISBLANK(Sheet1!AP499)),Sheet1!AP499,"")</f>
        <v/>
      </c>
      <c r="AO497" t="str">
        <f>IF(NOT(ISBLANK(Sheet1!AQ499)),Sheet1!AQ499,"")</f>
        <v/>
      </c>
      <c r="AP497" t="str">
        <f>IF(NOT(ISBLANK(Sheet1!AR499)),Sheet1!AR499,"")</f>
        <v/>
      </c>
      <c r="AQ497" t="str">
        <f>IF(NOT(ISBLANK(Sheet1!AS499)),Sheet1!AS499,"")</f>
        <v/>
      </c>
      <c r="AR497" t="str">
        <f>IF(NOT(ISBLANK(Sheet1!AT499)),Sheet1!AT499,"")</f>
        <v/>
      </c>
      <c r="AS497" t="str">
        <f>IF(NOT(ISBLANK(Sheet1!AU499)),Sheet1!AU499,"")</f>
        <v/>
      </c>
      <c r="AT497" t="str">
        <f>IF(NOT(ISBLANK(Sheet1!AV499)),Sheet1!AV499,"")</f>
        <v/>
      </c>
      <c r="AU497" t="str">
        <f>IF(NOT(ISBLANK(Sheet1!AW499)),Sheet1!AW499,"")</f>
        <v/>
      </c>
      <c r="AV497" t="str">
        <f>IF(NOT(ISBLANK(Sheet1!AX499)),Sheet1!AX499,"")</f>
        <v/>
      </c>
      <c r="AW497" t="str">
        <f>IF(NOT(ISBLANK(Sheet1!AZ499)),TEXT(Sheet1!AZ499,"hh:mm"),"")</f>
        <v>00:00</v>
      </c>
      <c r="AX497" t="str">
        <f>IF(NOT(ISBLANK(Sheet1!BA499)),TEXT(Sheet1!BA499,"hh:mm"),"")</f>
        <v>00:00</v>
      </c>
      <c r="AY497" t="str">
        <f>IF(NOT(ISBLANK(Sheet1!BB499)),Sheet1!BB499,"")</f>
        <v/>
      </c>
      <c r="AZ497" t="str">
        <f>IF(NOT(ISBLANK(Sheet1!BC499)),Sheet1!BC499,"")</f>
        <v/>
      </c>
      <c r="BA497" t="str">
        <f>IF(NOT(ISBLANK(Sheet1!BD499)),Sheet1!BD499,"")</f>
        <v/>
      </c>
      <c r="BB497" t="str">
        <f>IF(NOT(ISBLANK(Sheet1!BE499)),Sheet1!BE499,"")</f>
        <v/>
      </c>
      <c r="BC497" t="str">
        <f>IF(NOT(ISBLANK(Sheet1!BF499)),Sheet1!BF499,"")</f>
        <v/>
      </c>
      <c r="BD497" t="str">
        <f>IF(NOT(ISBLANK(Sheet1!BG499)),Sheet1!BG499,"")</f>
        <v/>
      </c>
      <c r="BE497" t="str">
        <f>IF(NOT(ISBLANK(Sheet1!BI499)),TEXT(Sheet1!BI499,"hh:mm"),"")</f>
        <v>00:00</v>
      </c>
      <c r="BF497" t="str">
        <f>IF(NOT(ISBLANK(Sheet1!BJ499)),TEXT(Sheet1!BJ499,"hh:mm"),"")</f>
        <v>00:00</v>
      </c>
      <c r="BG497" t="str">
        <f>IF(NOT(ISBLANK(Sheet1!BK499)),Sheet1!BK499,"")</f>
        <v/>
      </c>
      <c r="BH497" t="str">
        <f>IF(NOT(ISBLANK(Sheet1!BL499)),Sheet1!BL499,"")</f>
        <v/>
      </c>
      <c r="BI497" t="str">
        <f>IF(NOT(ISBLANK(Sheet1!BM499)),Sheet1!BM499,"")</f>
        <v/>
      </c>
      <c r="BJ497" t="str">
        <f>IF(NOT(ISBLANK(Sheet1!BN499)),Sheet1!BN499,"")</f>
        <v/>
      </c>
      <c r="BK497" t="str">
        <f>IF(NOT(ISBLANK(Sheet1!BO499)),Sheet1!BO499,"")</f>
        <v/>
      </c>
      <c r="BL497" t="str">
        <f>IF(NOT(ISBLANK(Sheet1!BP499)),Sheet1!BP499,"")</f>
        <v/>
      </c>
      <c r="BM497">
        <f t="shared" si="7"/>
        <v>0</v>
      </c>
    </row>
    <row r="498" spans="1:65">
      <c r="A498">
        <f>Sheet1!A500</f>
        <v>497</v>
      </c>
      <c r="B498" t="str">
        <f>Sheet1!B500</f>
        <v>PW::PW0744::0100</v>
      </c>
      <c r="C498">
        <f>Sheet1!C500</f>
        <v>38.300916999999998</v>
      </c>
      <c r="D498">
        <f>Sheet1!D500</f>
        <v>-104.72725</v>
      </c>
      <c r="E498" t="str">
        <f>Sheet1!E500</f>
        <v>S Silt Dr D5t</v>
      </c>
      <c r="F498" s="8">
        <f>Sheet1!F500</f>
        <v>45301</v>
      </c>
      <c r="G498" s="8">
        <f>Sheet1!G500</f>
        <v>45309</v>
      </c>
      <c r="H498" t="str">
        <f>Sheet1!H500</f>
        <v>E Dawnview Dr</v>
      </c>
      <c r="I498">
        <f>Sheet1!I500</f>
        <v>37</v>
      </c>
      <c r="J498" t="str">
        <f>Sheet1!L500</f>
        <v>E Dawnview Dr</v>
      </c>
      <c r="K498">
        <f>Sheet1!M500</f>
        <v>0</v>
      </c>
      <c r="L498">
        <f>IF(NOT(ISBLANK(Sheet1!P500)),Sheet1!P500,"")</f>
        <v>37</v>
      </c>
      <c r="M498" t="str">
        <f>IF(NOT(ISBLANK(Sheet1!Q500)),Sheet1!Q500,"")</f>
        <v/>
      </c>
      <c r="N498" s="13" t="str">
        <f>IF(NOT(ISBLANK(Sheet1!S500)),Sheet1!S500,"")</f>
        <v/>
      </c>
      <c r="O498" t="str">
        <f>IF(NOT(ISBLANK(Sheet1!T500)),Sheet1!T500,"")</f>
        <v/>
      </c>
      <c r="P498" s="13">
        <f>IF(NOT(ISBLANK(Sheet1!V500)),Sheet1!V500,"")</f>
        <v>0</v>
      </c>
      <c r="Q498" t="str">
        <f>IF(NOT(ISBLANK(Sheet1!W500)),Sheet1!W500,"")</f>
        <v/>
      </c>
      <c r="R498" t="str">
        <f>IF(NOT(ISBLANK(Sheet1!J500)),TEXT(Sheet1!J500,"hh:mm"),"")</f>
        <v>11:00</v>
      </c>
      <c r="S498" t="str">
        <f>IF(NOT(ISBLANK(Sheet1!K500)),TEXT(Sheet1!K500,"hh:mm"),"")</f>
        <v>04:30</v>
      </c>
      <c r="T498" t="str">
        <f>IF(NOT(ISBLANK(Sheet1!N500)),TEXT(Sheet1!N500,"hh:mm"),"")</f>
        <v/>
      </c>
      <c r="U498" t="str">
        <f>IF(NOT(ISBLANK(Sheet1!O500)),TEXT(Sheet1!O500,"hh:mm"),"")</f>
        <v/>
      </c>
      <c r="V498" t="str">
        <f>IF(NOT(ISBLANK(Sheet1!X500)),Sheet1!X500,"")</f>
        <v/>
      </c>
      <c r="W498" t="str">
        <f>IF(NOT(ISBLANK(Sheet1!Y500)),Sheet1!Y500,"")</f>
        <v/>
      </c>
      <c r="X498" t="str">
        <f>IF(NOT(ISBLANK(Sheet1!Z500)),Sheet1!Z500,"")</f>
        <v/>
      </c>
      <c r="Y498" t="str">
        <f>IF(NOT(ISBLANK(Sheet1!AA500)),Sheet1!AA500,"")</f>
        <v/>
      </c>
      <c r="Z498" t="str">
        <f>IF(NOT(ISBLANK(Sheet1!AB500)),Sheet1!AB500,"")</f>
        <v/>
      </c>
      <c r="AA498" t="str">
        <f>IF(NOT(ISBLANK(Sheet1!AC500)),Sheet1!AC500,"")</f>
        <v/>
      </c>
      <c r="AB498" t="str">
        <f>IF(NOT(ISBLANK(Sheet1!AD500)),Sheet1!AD500,"")</f>
        <v/>
      </c>
      <c r="AC498" t="str">
        <f>IF(NOT(ISBLANK(Sheet1!AE500)),Sheet1!AE500,"")</f>
        <v/>
      </c>
      <c r="AD498" t="str">
        <f>IF(NOT(ISBLANK(Sheet1!AF500)),Sheet1!AF500,"")</f>
        <v/>
      </c>
      <c r="AE498" t="str">
        <f>IF(NOT(ISBLANK(Sheet1!AG500)),Sheet1!AG500,"")</f>
        <v/>
      </c>
      <c r="AF498" t="str">
        <f>IF(NOT(ISBLANK(Sheet1!AH500)),Sheet1!AH500,"")</f>
        <v/>
      </c>
      <c r="AG498" t="str">
        <f>IF(NOT(ISBLANK(Sheet1!AI500)),Sheet1!AI500,"")</f>
        <v/>
      </c>
      <c r="AH498" t="str">
        <f>IF(NOT(ISBLANK(Sheet1!AJ500)),Sheet1!AJ500,"")</f>
        <v/>
      </c>
      <c r="AI498" t="str">
        <f>IF(NOT(ISBLANK(Sheet1!AK500)),Sheet1!AK500,"")</f>
        <v/>
      </c>
      <c r="AJ498" t="str">
        <f>IF(NOT(ISBLANK(Sheet1!AL500)),Sheet1!AL500,"")</f>
        <v/>
      </c>
      <c r="AK498" t="str">
        <f>IF(NOT(ISBLANK(Sheet1!AM500)),Sheet1!AM500,"")</f>
        <v/>
      </c>
      <c r="AL498" t="str">
        <f>IF(NOT(ISBLANK(Sheet1!AN500)),Sheet1!AN500,"")</f>
        <v/>
      </c>
      <c r="AM498" t="str">
        <f>IF(NOT(ISBLANK(Sheet1!AO500)),Sheet1!AO500,"")</f>
        <v/>
      </c>
      <c r="AN498" t="str">
        <f>IF(NOT(ISBLANK(Sheet1!AP500)),Sheet1!AP500,"")</f>
        <v/>
      </c>
      <c r="AO498" t="str">
        <f>IF(NOT(ISBLANK(Sheet1!AQ500)),Sheet1!AQ500,"")</f>
        <v/>
      </c>
      <c r="AP498" t="str">
        <f>IF(NOT(ISBLANK(Sheet1!AR500)),Sheet1!AR500,"")</f>
        <v/>
      </c>
      <c r="AQ498" t="str">
        <f>IF(NOT(ISBLANK(Sheet1!AS500)),Sheet1!AS500,"")</f>
        <v/>
      </c>
      <c r="AR498" t="str">
        <f>IF(NOT(ISBLANK(Sheet1!AT500)),Sheet1!AT500,"")</f>
        <v/>
      </c>
      <c r="AS498" t="str">
        <f>IF(NOT(ISBLANK(Sheet1!AU500)),Sheet1!AU500,"")</f>
        <v/>
      </c>
      <c r="AT498" t="str">
        <f>IF(NOT(ISBLANK(Sheet1!AV500)),Sheet1!AV500,"")</f>
        <v/>
      </c>
      <c r="AU498" t="str">
        <f>IF(NOT(ISBLANK(Sheet1!AW500)),Sheet1!AW500,"")</f>
        <v/>
      </c>
      <c r="AV498" t="str">
        <f>IF(NOT(ISBLANK(Sheet1!AX500)),Sheet1!AX500,"")</f>
        <v/>
      </c>
      <c r="AW498" t="str">
        <f>IF(NOT(ISBLANK(Sheet1!AZ500)),TEXT(Sheet1!AZ500,"hh:mm"),"")</f>
        <v>11:00</v>
      </c>
      <c r="AX498" t="str">
        <f>IF(NOT(ISBLANK(Sheet1!BA500)),TEXT(Sheet1!BA500,"hh:mm"),"")</f>
        <v>04:30</v>
      </c>
      <c r="AY498" t="str">
        <f>IF(NOT(ISBLANK(Sheet1!BB500)),Sheet1!BB500,"")</f>
        <v/>
      </c>
      <c r="AZ498" t="str">
        <f>IF(NOT(ISBLANK(Sheet1!BC500)),Sheet1!BC500,"")</f>
        <v/>
      </c>
      <c r="BA498" t="str">
        <f>IF(NOT(ISBLANK(Sheet1!BD500)),Sheet1!BD500,"")</f>
        <v/>
      </c>
      <c r="BB498" t="str">
        <f>IF(NOT(ISBLANK(Sheet1!BE500)),Sheet1!BE500,"")</f>
        <v/>
      </c>
      <c r="BC498" t="str">
        <f>IF(NOT(ISBLANK(Sheet1!BF500)),Sheet1!BF500,"")</f>
        <v/>
      </c>
      <c r="BD498" t="str">
        <f>IF(NOT(ISBLANK(Sheet1!BG500)),Sheet1!BG500,"")</f>
        <v/>
      </c>
      <c r="BE498" t="str">
        <f>IF(NOT(ISBLANK(Sheet1!BI500)),TEXT(Sheet1!BI500,"hh:mm"),"")</f>
        <v>00:00</v>
      </c>
      <c r="BF498" t="str">
        <f>IF(NOT(ISBLANK(Sheet1!BJ500)),TEXT(Sheet1!BJ500,"hh:mm"),"")</f>
        <v>00:00</v>
      </c>
      <c r="BG498" t="str">
        <f>IF(NOT(ISBLANK(Sheet1!BK500)),Sheet1!BK500,"")</f>
        <v/>
      </c>
      <c r="BH498" t="str">
        <f>IF(NOT(ISBLANK(Sheet1!BL500)),Sheet1!BL500,"")</f>
        <v/>
      </c>
      <c r="BI498" t="str">
        <f>IF(NOT(ISBLANK(Sheet1!BM500)),Sheet1!BM500,"")</f>
        <v/>
      </c>
      <c r="BJ498" t="str">
        <f>IF(NOT(ISBLANK(Sheet1!BN500)),Sheet1!BN500,"")</f>
        <v/>
      </c>
      <c r="BK498" t="str">
        <f>IF(NOT(ISBLANK(Sheet1!BO500)),Sheet1!BO500,"")</f>
        <v/>
      </c>
      <c r="BL498" t="str">
        <f>IF(NOT(ISBLANK(Sheet1!BP500)),Sheet1!BP500,"")</f>
        <v/>
      </c>
      <c r="BM498">
        <f t="shared" si="7"/>
        <v>37</v>
      </c>
    </row>
    <row r="499" spans="1:65">
      <c r="A499">
        <f>Sheet1!A501</f>
        <v>498</v>
      </c>
      <c r="B499" t="str">
        <f>Sheet1!B501</f>
        <v>PW::PW0738::0100</v>
      </c>
      <c r="C499">
        <f>Sheet1!C501</f>
        <v>38.300916999999998</v>
      </c>
      <c r="D499">
        <f>Sheet1!D501</f>
        <v>-104.72502799999999</v>
      </c>
      <c r="E499" t="str">
        <f>Sheet1!E501</f>
        <v>S Sibley Dr D7t</v>
      </c>
      <c r="F499" s="8">
        <f>Sheet1!F501</f>
        <v>45301</v>
      </c>
      <c r="G499" s="8">
        <f>Sheet1!G501</f>
        <v>45309</v>
      </c>
      <c r="H499" t="str">
        <f>Sheet1!H501</f>
        <v>S Dawnview Dr</v>
      </c>
      <c r="I499">
        <f>Sheet1!I501</f>
        <v>21</v>
      </c>
      <c r="J499" t="str">
        <f>Sheet1!L501</f>
        <v>S Dawnview Dr</v>
      </c>
      <c r="K499">
        <f>Sheet1!M501</f>
        <v>26</v>
      </c>
      <c r="L499">
        <f>IF(NOT(ISBLANK(Sheet1!P501)),Sheet1!P501,"")</f>
        <v>47</v>
      </c>
      <c r="M499" t="str">
        <f>IF(NOT(ISBLANK(Sheet1!Q501)),Sheet1!Q501,"")</f>
        <v/>
      </c>
      <c r="N499" s="13">
        <f>IF(NOT(ISBLANK(Sheet1!S501)),Sheet1!S501,"")</f>
        <v>30</v>
      </c>
      <c r="O499" t="str">
        <f>IF(NOT(ISBLANK(Sheet1!T501)),Sheet1!T501,"")</f>
        <v/>
      </c>
      <c r="P499" s="13">
        <f>IF(NOT(ISBLANK(Sheet1!V501)),Sheet1!V501,"")</f>
        <v>30</v>
      </c>
      <c r="Q499" t="str">
        <f>IF(NOT(ISBLANK(Sheet1!W501)),Sheet1!W501,"")</f>
        <v/>
      </c>
      <c r="R499" t="str">
        <f>IF(NOT(ISBLANK(Sheet1!J501)),TEXT(Sheet1!J501,"hh:mm"),"")</f>
        <v>10:30</v>
      </c>
      <c r="S499" t="str">
        <f>IF(NOT(ISBLANK(Sheet1!K501)),TEXT(Sheet1!K501,"hh:mm"),"")</f>
        <v>02:00</v>
      </c>
      <c r="T499" t="str">
        <f>IF(NOT(ISBLANK(Sheet1!N501)),TEXT(Sheet1!N501,"hh:mm"),"")</f>
        <v>09:30</v>
      </c>
      <c r="U499" t="str">
        <f>IF(NOT(ISBLANK(Sheet1!O501)),TEXT(Sheet1!O501,"hh:mm"),"")</f>
        <v>03:00</v>
      </c>
      <c r="V499">
        <f>IF(NOT(ISBLANK(Sheet1!X501)),Sheet1!X501,"")</f>
        <v>375</v>
      </c>
      <c r="W499">
        <f>IF(NOT(ISBLANK(Sheet1!Y501)),Sheet1!Y501,"")</f>
        <v>0</v>
      </c>
      <c r="X499">
        <f>IF(NOT(ISBLANK(Sheet1!Z501)),Sheet1!Z501,"")</f>
        <v>0</v>
      </c>
      <c r="Y499">
        <f>IF(NOT(ISBLANK(Sheet1!AA501)),Sheet1!AA501,"")</f>
        <v>192</v>
      </c>
      <c r="Z499">
        <f>IF(NOT(ISBLANK(Sheet1!AB501)),Sheet1!AB501,"")</f>
        <v>51.2</v>
      </c>
      <c r="AA499">
        <f>IF(NOT(ISBLANK(Sheet1!AC501)),Sheet1!AC501,"")</f>
        <v>157</v>
      </c>
      <c r="AB499">
        <f>IF(NOT(ISBLANK(Sheet1!AD501)),Sheet1!AD501,"")</f>
        <v>41.9</v>
      </c>
      <c r="AC499">
        <f>IF(NOT(ISBLANK(Sheet1!AE501)),Sheet1!AE501,"")</f>
        <v>1</v>
      </c>
      <c r="AD499">
        <f>IF(NOT(ISBLANK(Sheet1!AF501)),Sheet1!AF501,"")</f>
        <v>0.3</v>
      </c>
      <c r="AE499">
        <f>IF(NOT(ISBLANK(Sheet1!AG501)),Sheet1!AG501,"")</f>
        <v>24</v>
      </c>
      <c r="AF499">
        <f>IF(NOT(ISBLANK(Sheet1!AH501)),Sheet1!AH501,"")</f>
        <v>6.4</v>
      </c>
      <c r="AG499">
        <f>IF(NOT(ISBLANK(Sheet1!AI501)),Sheet1!AI501,"")</f>
        <v>1</v>
      </c>
      <c r="AH499">
        <f>IF(NOT(ISBLANK(Sheet1!AJ501)),Sheet1!AJ501,"")</f>
        <v>0.3</v>
      </c>
      <c r="AI499">
        <f>IF(NOT(ISBLANK(Sheet1!AK501)),Sheet1!AK501,"")</f>
        <v>0</v>
      </c>
      <c r="AJ499">
        <f>IF(NOT(ISBLANK(Sheet1!AL501)),Sheet1!AL501,"")</f>
        <v>0</v>
      </c>
      <c r="AK499">
        <f>IF(NOT(ISBLANK(Sheet1!AM501)),Sheet1!AM501,"")</f>
        <v>0</v>
      </c>
      <c r="AL499">
        <f>IF(NOT(ISBLANK(Sheet1!AN501)),Sheet1!AN501,"")</f>
        <v>0</v>
      </c>
      <c r="AM499">
        <f>IF(NOT(ISBLANK(Sheet1!AO501)),Sheet1!AO501,"")</f>
        <v>0</v>
      </c>
      <c r="AN499">
        <f>IF(NOT(ISBLANK(Sheet1!AP501)),Sheet1!AP501,"")</f>
        <v>0</v>
      </c>
      <c r="AO499">
        <f>IF(NOT(ISBLANK(Sheet1!AQ501)),Sheet1!AQ501,"")</f>
        <v>0</v>
      </c>
      <c r="AP499">
        <f>IF(NOT(ISBLANK(Sheet1!AR501)),Sheet1!AR501,"")</f>
        <v>0</v>
      </c>
      <c r="AQ499">
        <f>IF(NOT(ISBLANK(Sheet1!AS501)),Sheet1!AS501,"")</f>
        <v>0</v>
      </c>
      <c r="AR499">
        <f>IF(NOT(ISBLANK(Sheet1!AT501)),Sheet1!AT501,"")</f>
        <v>0</v>
      </c>
      <c r="AS499">
        <f>IF(NOT(ISBLANK(Sheet1!AU501)),Sheet1!AU501,"")</f>
        <v>0</v>
      </c>
      <c r="AT499">
        <f>IF(NOT(ISBLANK(Sheet1!AV501)),Sheet1!AV501,"")</f>
        <v>0</v>
      </c>
      <c r="AU499">
        <f>IF(NOT(ISBLANK(Sheet1!AW501)),Sheet1!AW501,"")</f>
        <v>0</v>
      </c>
      <c r="AV499">
        <f>IF(NOT(ISBLANK(Sheet1!AX501)),Sheet1!AX501,"")</f>
        <v>0</v>
      </c>
      <c r="AW499" t="str">
        <f>IF(NOT(ISBLANK(Sheet1!AZ501)),TEXT(Sheet1!AZ501,"hh:mm"),"")</f>
        <v>10:30</v>
      </c>
      <c r="AX499" t="str">
        <f>IF(NOT(ISBLANK(Sheet1!BA501)),TEXT(Sheet1!BA501,"hh:mm"),"")</f>
        <v>02:00</v>
      </c>
      <c r="AY499" t="str">
        <f>IF(NOT(ISBLANK(Sheet1!BB501)),Sheet1!BB501,"")</f>
        <v/>
      </c>
      <c r="AZ499" t="str">
        <f>IF(NOT(ISBLANK(Sheet1!BC501)),Sheet1!BC501,"")</f>
        <v/>
      </c>
      <c r="BA499" t="str">
        <f>IF(NOT(ISBLANK(Sheet1!BD501)),Sheet1!BD501,"")</f>
        <v/>
      </c>
      <c r="BB499" t="str">
        <f>IF(NOT(ISBLANK(Sheet1!BE501)),Sheet1!BE501,"")</f>
        <v/>
      </c>
      <c r="BC499" t="str">
        <f>IF(NOT(ISBLANK(Sheet1!BF501)),Sheet1!BF501,"")</f>
        <v/>
      </c>
      <c r="BD499" t="str">
        <f>IF(NOT(ISBLANK(Sheet1!BG501)),Sheet1!BG501,"")</f>
        <v/>
      </c>
      <c r="BE499" t="str">
        <f>IF(NOT(ISBLANK(Sheet1!BI501)),TEXT(Sheet1!BI501,"hh:mm"),"")</f>
        <v>09:30</v>
      </c>
      <c r="BF499" t="str">
        <f>IF(NOT(ISBLANK(Sheet1!BJ501)),TEXT(Sheet1!BJ501,"hh:mm"),"")</f>
        <v>03:00</v>
      </c>
      <c r="BG499" t="str">
        <f>IF(NOT(ISBLANK(Sheet1!BK501)),Sheet1!BK501,"")</f>
        <v/>
      </c>
      <c r="BH499" t="str">
        <f>IF(NOT(ISBLANK(Sheet1!BL501)),Sheet1!BL501,"")</f>
        <v/>
      </c>
      <c r="BI499" t="str">
        <f>IF(NOT(ISBLANK(Sheet1!BM501)),Sheet1!BM501,"")</f>
        <v/>
      </c>
      <c r="BJ499" t="str">
        <f>IF(NOT(ISBLANK(Sheet1!BN501)),Sheet1!BN501,"")</f>
        <v/>
      </c>
      <c r="BK499" t="str">
        <f>IF(NOT(ISBLANK(Sheet1!BO501)),Sheet1!BO501,"")</f>
        <v/>
      </c>
      <c r="BL499" t="str">
        <f>IF(NOT(ISBLANK(Sheet1!BP501)),Sheet1!BP501,"")</f>
        <v/>
      </c>
      <c r="BM499">
        <f t="shared" si="7"/>
        <v>47</v>
      </c>
    </row>
    <row r="500" spans="1:65">
      <c r="A500">
        <f>Sheet1!A502</f>
        <v>499</v>
      </c>
      <c r="B500" t="str">
        <f>Sheet1!B502</f>
        <v>PW::PW0219::0100</v>
      </c>
      <c r="C500">
        <f>Sheet1!C502</f>
        <v>38.301056000000003</v>
      </c>
      <c r="D500">
        <f>Sheet1!D502</f>
        <v>-104.725278</v>
      </c>
      <c r="E500" t="str">
        <f>Sheet1!E502</f>
        <v>E Countryside Dr D6t</v>
      </c>
      <c r="F500" s="8">
        <f>Sheet1!F502</f>
        <v>45301</v>
      </c>
      <c r="G500" s="8">
        <f>Sheet1!G502</f>
        <v>45309</v>
      </c>
      <c r="H500" t="str">
        <f>Sheet1!H502</f>
        <v>S Sibley Dr</v>
      </c>
      <c r="I500">
        <f>Sheet1!I502</f>
        <v>21</v>
      </c>
      <c r="J500" t="str">
        <f>Sheet1!L502</f>
        <v>S Sibley Dr</v>
      </c>
      <c r="K500">
        <f>Sheet1!M502</f>
        <v>25</v>
      </c>
      <c r="L500">
        <f>IF(NOT(ISBLANK(Sheet1!P502)),Sheet1!P502,"")</f>
        <v>46</v>
      </c>
      <c r="M500" t="str">
        <f>IF(NOT(ISBLANK(Sheet1!Q502)),Sheet1!Q502,"")</f>
        <v/>
      </c>
      <c r="N500" s="13">
        <f>IF(NOT(ISBLANK(Sheet1!S502)),Sheet1!S502,"")</f>
        <v>30</v>
      </c>
      <c r="O500" t="str">
        <f>IF(NOT(ISBLANK(Sheet1!T502)),Sheet1!T502,"")</f>
        <v/>
      </c>
      <c r="P500" s="13">
        <f>IF(NOT(ISBLANK(Sheet1!V502)),Sheet1!V502,"")</f>
        <v>30</v>
      </c>
      <c r="Q500" t="str">
        <f>IF(NOT(ISBLANK(Sheet1!W502)),Sheet1!W502,"")</f>
        <v/>
      </c>
      <c r="R500" t="str">
        <f>IF(NOT(ISBLANK(Sheet1!J502)),TEXT(Sheet1!J502,"hh:mm"),"")</f>
        <v>11:00</v>
      </c>
      <c r="S500" t="str">
        <f>IF(NOT(ISBLANK(Sheet1!K502)),TEXT(Sheet1!K502,"hh:mm"),"")</f>
        <v>02:15</v>
      </c>
      <c r="T500" t="str">
        <f>IF(NOT(ISBLANK(Sheet1!N502)),TEXT(Sheet1!N502,"hh:mm"),"")</f>
        <v>08:00</v>
      </c>
      <c r="U500" t="str">
        <f>IF(NOT(ISBLANK(Sheet1!O502)),TEXT(Sheet1!O502,"hh:mm"),"")</f>
        <v>12:45</v>
      </c>
      <c r="V500">
        <f>IF(NOT(ISBLANK(Sheet1!X502)),Sheet1!X502,"")</f>
        <v>361</v>
      </c>
      <c r="W500">
        <f>IF(NOT(ISBLANK(Sheet1!Y502)),Sheet1!Y502,"")</f>
        <v>0</v>
      </c>
      <c r="X500">
        <f>IF(NOT(ISBLANK(Sheet1!Z502)),Sheet1!Z502,"")</f>
        <v>0</v>
      </c>
      <c r="Y500">
        <f>IF(NOT(ISBLANK(Sheet1!AA502)),Sheet1!AA502,"")</f>
        <v>174</v>
      </c>
      <c r="Z500">
        <f>IF(NOT(ISBLANK(Sheet1!AB502)),Sheet1!AB502,"")</f>
        <v>48.2</v>
      </c>
      <c r="AA500">
        <f>IF(NOT(ISBLANK(Sheet1!AC502)),Sheet1!AC502,"")</f>
        <v>115</v>
      </c>
      <c r="AB500">
        <f>IF(NOT(ISBLANK(Sheet1!AD502)),Sheet1!AD502,"")</f>
        <v>31.9</v>
      </c>
      <c r="AC500">
        <f>IF(NOT(ISBLANK(Sheet1!AE502)),Sheet1!AE502,"")</f>
        <v>3</v>
      </c>
      <c r="AD500">
        <f>IF(NOT(ISBLANK(Sheet1!AF502)),Sheet1!AF502,"")</f>
        <v>0.8</v>
      </c>
      <c r="AE500">
        <f>IF(NOT(ISBLANK(Sheet1!AG502)),Sheet1!AG502,"")</f>
        <v>67</v>
      </c>
      <c r="AF500">
        <f>IF(NOT(ISBLANK(Sheet1!AH502)),Sheet1!AH502,"")</f>
        <v>18.600000000000001</v>
      </c>
      <c r="AG500">
        <f>IF(NOT(ISBLANK(Sheet1!AI502)),Sheet1!AI502,"")</f>
        <v>1</v>
      </c>
      <c r="AH500">
        <f>IF(NOT(ISBLANK(Sheet1!AJ502)),Sheet1!AJ502,"")</f>
        <v>0.3</v>
      </c>
      <c r="AI500">
        <f>IF(NOT(ISBLANK(Sheet1!AK502)),Sheet1!AK502,"")</f>
        <v>0</v>
      </c>
      <c r="AJ500">
        <f>IF(NOT(ISBLANK(Sheet1!AL502)),Sheet1!AL502,"")</f>
        <v>0</v>
      </c>
      <c r="AK500">
        <f>IF(NOT(ISBLANK(Sheet1!AM502)),Sheet1!AM502,"")</f>
        <v>1</v>
      </c>
      <c r="AL500">
        <f>IF(NOT(ISBLANK(Sheet1!AN502)),Sheet1!AN502,"")</f>
        <v>0.3</v>
      </c>
      <c r="AM500">
        <f>IF(NOT(ISBLANK(Sheet1!AO502)),Sheet1!AO502,"")</f>
        <v>0</v>
      </c>
      <c r="AN500">
        <f>IF(NOT(ISBLANK(Sheet1!AP502)),Sheet1!AP502,"")</f>
        <v>0</v>
      </c>
      <c r="AO500">
        <f>IF(NOT(ISBLANK(Sheet1!AQ502)),Sheet1!AQ502,"")</f>
        <v>0</v>
      </c>
      <c r="AP500">
        <f>IF(NOT(ISBLANK(Sheet1!AR502)),Sheet1!AR502,"")</f>
        <v>0</v>
      </c>
      <c r="AQ500">
        <f>IF(NOT(ISBLANK(Sheet1!AS502)),Sheet1!AS502,"")</f>
        <v>0</v>
      </c>
      <c r="AR500">
        <f>IF(NOT(ISBLANK(Sheet1!AT502)),Sheet1!AT502,"")</f>
        <v>0</v>
      </c>
      <c r="AS500">
        <f>IF(NOT(ISBLANK(Sheet1!AU502)),Sheet1!AU502,"")</f>
        <v>0</v>
      </c>
      <c r="AT500">
        <f>IF(NOT(ISBLANK(Sheet1!AV502)),Sheet1!AV502,"")</f>
        <v>0</v>
      </c>
      <c r="AU500">
        <f>IF(NOT(ISBLANK(Sheet1!AW502)),Sheet1!AW502,"")</f>
        <v>0</v>
      </c>
      <c r="AV500">
        <f>IF(NOT(ISBLANK(Sheet1!AX502)),Sheet1!AX502,"")</f>
        <v>0</v>
      </c>
      <c r="AW500" t="str">
        <f>IF(NOT(ISBLANK(Sheet1!AZ502)),TEXT(Sheet1!AZ502,"hh:mm"),"")</f>
        <v>11:00</v>
      </c>
      <c r="AX500" t="str">
        <f>IF(NOT(ISBLANK(Sheet1!BA502)),TEXT(Sheet1!BA502,"hh:mm"),"")</f>
        <v>02:15</v>
      </c>
      <c r="AY500" t="str">
        <f>IF(NOT(ISBLANK(Sheet1!BB502)),Sheet1!BB502,"")</f>
        <v/>
      </c>
      <c r="AZ500" t="str">
        <f>IF(NOT(ISBLANK(Sheet1!BC502)),Sheet1!BC502,"")</f>
        <v/>
      </c>
      <c r="BA500" t="str">
        <f>IF(NOT(ISBLANK(Sheet1!BD502)),Sheet1!BD502,"")</f>
        <v/>
      </c>
      <c r="BB500" t="str">
        <f>IF(NOT(ISBLANK(Sheet1!BE502)),Sheet1!BE502,"")</f>
        <v/>
      </c>
      <c r="BC500" t="str">
        <f>IF(NOT(ISBLANK(Sheet1!BF502)),Sheet1!BF502,"")</f>
        <v/>
      </c>
      <c r="BD500" t="str">
        <f>IF(NOT(ISBLANK(Sheet1!BG502)),Sheet1!BG502,"")</f>
        <v/>
      </c>
      <c r="BE500" t="str">
        <f>IF(NOT(ISBLANK(Sheet1!BI502)),TEXT(Sheet1!BI502,"hh:mm"),"")</f>
        <v>08:00</v>
      </c>
      <c r="BF500" t="str">
        <f>IF(NOT(ISBLANK(Sheet1!BJ502)),TEXT(Sheet1!BJ502,"hh:mm"),"")</f>
        <v>12:45</v>
      </c>
      <c r="BG500" t="str">
        <f>IF(NOT(ISBLANK(Sheet1!BK502)),Sheet1!BK502,"")</f>
        <v/>
      </c>
      <c r="BH500" t="str">
        <f>IF(NOT(ISBLANK(Sheet1!BL502)),Sheet1!BL502,"")</f>
        <v/>
      </c>
      <c r="BI500" t="str">
        <f>IF(NOT(ISBLANK(Sheet1!BM502)),Sheet1!BM502,"")</f>
        <v/>
      </c>
      <c r="BJ500" t="str">
        <f>IF(NOT(ISBLANK(Sheet1!BN502)),Sheet1!BN502,"")</f>
        <v/>
      </c>
      <c r="BK500" t="str">
        <f>IF(NOT(ISBLANK(Sheet1!BO502)),Sheet1!BO502,"")</f>
        <v/>
      </c>
      <c r="BL500" t="str">
        <f>IF(NOT(ISBLANK(Sheet1!BP502)),Sheet1!BP502,"")</f>
        <v/>
      </c>
      <c r="BM500">
        <f t="shared" si="7"/>
        <v>46</v>
      </c>
    </row>
    <row r="501" spans="1:65">
      <c r="A501">
        <f>Sheet1!A503</f>
        <v>500</v>
      </c>
      <c r="B501" t="str">
        <f>Sheet1!B503</f>
        <v>PW::PW0738::0100</v>
      </c>
      <c r="C501">
        <f>Sheet1!C503</f>
        <v>38.301639000000002</v>
      </c>
      <c r="D501">
        <f>Sheet1!D503</f>
        <v>-104.724917</v>
      </c>
      <c r="E501" t="str">
        <f>Sheet1!E503</f>
        <v>S Sibley Dr D8t</v>
      </c>
      <c r="F501" s="8">
        <f>Sheet1!F503</f>
        <v>45301</v>
      </c>
      <c r="G501" s="8">
        <f>Sheet1!G503</f>
        <v>45309</v>
      </c>
      <c r="H501" t="str">
        <f>Sheet1!H503</f>
        <v>E Countryside Dr</v>
      </c>
      <c r="I501">
        <f>Sheet1!I503</f>
        <v>47</v>
      </c>
      <c r="J501" t="str">
        <f>Sheet1!L503</f>
        <v>E Countryside Dr</v>
      </c>
      <c r="K501">
        <f>Sheet1!M503</f>
        <v>48</v>
      </c>
      <c r="L501">
        <f>IF(NOT(ISBLANK(Sheet1!P503)),Sheet1!P503,"")</f>
        <v>95</v>
      </c>
      <c r="M501" t="str">
        <f>IF(NOT(ISBLANK(Sheet1!Q503)),Sheet1!Q503,"")</f>
        <v/>
      </c>
      <c r="N501" s="13">
        <f>IF(NOT(ISBLANK(Sheet1!S503)),Sheet1!S503,"")</f>
        <v>30</v>
      </c>
      <c r="O501" t="str">
        <f>IF(NOT(ISBLANK(Sheet1!T503)),Sheet1!T503,"")</f>
        <v/>
      </c>
      <c r="P501" s="13">
        <f>IF(NOT(ISBLANK(Sheet1!V503)),Sheet1!V503,"")</f>
        <v>30</v>
      </c>
      <c r="Q501" t="str">
        <f>IF(NOT(ISBLANK(Sheet1!W503)),Sheet1!W503,"")</f>
        <v/>
      </c>
      <c r="R501" t="str">
        <f>IF(NOT(ISBLANK(Sheet1!J503)),TEXT(Sheet1!J503,"hh:mm"),"")</f>
        <v>11:00</v>
      </c>
      <c r="S501" t="str">
        <f>IF(NOT(ISBLANK(Sheet1!K503)),TEXT(Sheet1!K503,"hh:mm"),"")</f>
        <v>12:30</v>
      </c>
      <c r="T501" t="str">
        <f>IF(NOT(ISBLANK(Sheet1!N503)),TEXT(Sheet1!N503,"hh:mm"),"")</f>
        <v>11:00</v>
      </c>
      <c r="U501" t="str">
        <f>IF(NOT(ISBLANK(Sheet1!O503)),TEXT(Sheet1!O503,"hh:mm"),"")</f>
        <v>03:30</v>
      </c>
      <c r="V501">
        <f>IF(NOT(ISBLANK(Sheet1!X503)),Sheet1!X503,"")</f>
        <v>747</v>
      </c>
      <c r="W501">
        <f>IF(NOT(ISBLANK(Sheet1!Y503)),Sheet1!Y503,"")</f>
        <v>0</v>
      </c>
      <c r="X501">
        <f>IF(NOT(ISBLANK(Sheet1!Z503)),Sheet1!Z503,"")</f>
        <v>0</v>
      </c>
      <c r="Y501">
        <f>IF(NOT(ISBLANK(Sheet1!AA503)),Sheet1!AA503,"")</f>
        <v>484</v>
      </c>
      <c r="Z501">
        <f>IF(NOT(ISBLANK(Sheet1!AB503)),Sheet1!AB503,"")</f>
        <v>64.8</v>
      </c>
      <c r="AA501">
        <f>IF(NOT(ISBLANK(Sheet1!AC503)),Sheet1!AC503,"")</f>
        <v>186</v>
      </c>
      <c r="AB501">
        <f>IF(NOT(ISBLANK(Sheet1!AD503)),Sheet1!AD503,"")</f>
        <v>24.9</v>
      </c>
      <c r="AC501">
        <f>IF(NOT(ISBLANK(Sheet1!AE503)),Sheet1!AE503,"")</f>
        <v>9</v>
      </c>
      <c r="AD501">
        <f>IF(NOT(ISBLANK(Sheet1!AF503)),Sheet1!AF503,"")</f>
        <v>1.2</v>
      </c>
      <c r="AE501">
        <f>IF(NOT(ISBLANK(Sheet1!AG503)),Sheet1!AG503,"")</f>
        <v>66</v>
      </c>
      <c r="AF501">
        <f>IF(NOT(ISBLANK(Sheet1!AH503)),Sheet1!AH503,"")</f>
        <v>8.8000000000000007</v>
      </c>
      <c r="AG501">
        <f>IF(NOT(ISBLANK(Sheet1!AI503)),Sheet1!AI503,"")</f>
        <v>1</v>
      </c>
      <c r="AH501">
        <f>IF(NOT(ISBLANK(Sheet1!AJ503)),Sheet1!AJ503,"")</f>
        <v>0.1</v>
      </c>
      <c r="AI501">
        <f>IF(NOT(ISBLANK(Sheet1!AK503)),Sheet1!AK503,"")</f>
        <v>0</v>
      </c>
      <c r="AJ501">
        <f>IF(NOT(ISBLANK(Sheet1!AL503)),Sheet1!AL503,"")</f>
        <v>0</v>
      </c>
      <c r="AK501">
        <f>IF(NOT(ISBLANK(Sheet1!AM503)),Sheet1!AM503,"")</f>
        <v>1</v>
      </c>
      <c r="AL501">
        <f>IF(NOT(ISBLANK(Sheet1!AN503)),Sheet1!AN503,"")</f>
        <v>0.1</v>
      </c>
      <c r="AM501">
        <f>IF(NOT(ISBLANK(Sheet1!AO503)),Sheet1!AO503,"")</f>
        <v>0</v>
      </c>
      <c r="AN501">
        <f>IF(NOT(ISBLANK(Sheet1!AP503)),Sheet1!AP503,"")</f>
        <v>0</v>
      </c>
      <c r="AO501">
        <f>IF(NOT(ISBLANK(Sheet1!AQ503)),Sheet1!AQ503,"")</f>
        <v>0</v>
      </c>
      <c r="AP501">
        <f>IF(NOT(ISBLANK(Sheet1!AR503)),Sheet1!AR503,"")</f>
        <v>0</v>
      </c>
      <c r="AQ501">
        <f>IF(NOT(ISBLANK(Sheet1!AS503)),Sheet1!AS503,"")</f>
        <v>0</v>
      </c>
      <c r="AR501">
        <f>IF(NOT(ISBLANK(Sheet1!AT503)),Sheet1!AT503,"")</f>
        <v>0</v>
      </c>
      <c r="AS501">
        <f>IF(NOT(ISBLANK(Sheet1!AU503)),Sheet1!AU503,"")</f>
        <v>0</v>
      </c>
      <c r="AT501">
        <f>IF(NOT(ISBLANK(Sheet1!AV503)),Sheet1!AV503,"")</f>
        <v>0</v>
      </c>
      <c r="AU501">
        <f>IF(NOT(ISBLANK(Sheet1!AW503)),Sheet1!AW503,"")</f>
        <v>0</v>
      </c>
      <c r="AV501">
        <f>IF(NOT(ISBLANK(Sheet1!AX503)),Sheet1!AX503,"")</f>
        <v>0</v>
      </c>
      <c r="AW501" t="str">
        <f>IF(NOT(ISBLANK(Sheet1!AZ503)),TEXT(Sheet1!AZ503,"hh:mm"),"")</f>
        <v>11:00</v>
      </c>
      <c r="AX501" t="str">
        <f>IF(NOT(ISBLANK(Sheet1!BA503)),TEXT(Sheet1!BA503,"hh:mm"),"")</f>
        <v>12:30</v>
      </c>
      <c r="AY501" t="str">
        <f>IF(NOT(ISBLANK(Sheet1!BB503)),Sheet1!BB503,"")</f>
        <v/>
      </c>
      <c r="AZ501" t="str">
        <f>IF(NOT(ISBLANK(Sheet1!BC503)),Sheet1!BC503,"")</f>
        <v/>
      </c>
      <c r="BA501" t="str">
        <f>IF(NOT(ISBLANK(Sheet1!BD503)),Sheet1!BD503,"")</f>
        <v/>
      </c>
      <c r="BB501" t="str">
        <f>IF(NOT(ISBLANK(Sheet1!BE503)),Sheet1!BE503,"")</f>
        <v/>
      </c>
      <c r="BC501" t="str">
        <f>IF(NOT(ISBLANK(Sheet1!BF503)),Sheet1!BF503,"")</f>
        <v/>
      </c>
      <c r="BD501" t="str">
        <f>IF(NOT(ISBLANK(Sheet1!BG503)),Sheet1!BG503,"")</f>
        <v/>
      </c>
      <c r="BE501" t="str">
        <f>IF(NOT(ISBLANK(Sheet1!BI503)),TEXT(Sheet1!BI503,"hh:mm"),"")</f>
        <v>11:00</v>
      </c>
      <c r="BF501" t="str">
        <f>IF(NOT(ISBLANK(Sheet1!BJ503)),TEXT(Sheet1!BJ503,"hh:mm"),"")</f>
        <v>03:30</v>
      </c>
      <c r="BG501" t="str">
        <f>IF(NOT(ISBLANK(Sheet1!BK503)),Sheet1!BK503,"")</f>
        <v/>
      </c>
      <c r="BH501" t="str">
        <f>IF(NOT(ISBLANK(Sheet1!BL503)),Sheet1!BL503,"")</f>
        <v/>
      </c>
      <c r="BI501" t="str">
        <f>IF(NOT(ISBLANK(Sheet1!BM503)),Sheet1!BM503,"")</f>
        <v/>
      </c>
      <c r="BJ501" t="str">
        <f>IF(NOT(ISBLANK(Sheet1!BN503)),Sheet1!BN503,"")</f>
        <v/>
      </c>
      <c r="BK501" t="str">
        <f>IF(NOT(ISBLANK(Sheet1!BO503)),Sheet1!BO503,"")</f>
        <v/>
      </c>
      <c r="BL501" t="str">
        <f>IF(NOT(ISBLANK(Sheet1!BP503)),Sheet1!BP503,"")</f>
        <v/>
      </c>
      <c r="BM501">
        <f t="shared" si="7"/>
        <v>95</v>
      </c>
    </row>
    <row r="502" spans="1:65">
      <c r="A502">
        <f>Sheet1!A504</f>
        <v>501</v>
      </c>
      <c r="B502" t="str">
        <f>Sheet1!B504</f>
        <v>PW::PW0810::0100</v>
      </c>
      <c r="C502">
        <f>Sheet1!C504</f>
        <v>38.300832999999997</v>
      </c>
      <c r="D502">
        <f>Sheet1!D504</f>
        <v>-104.72841699999999</v>
      </c>
      <c r="E502" t="str">
        <f>Sheet1!E504</f>
        <v>Tolstoi Dr 1t</v>
      </c>
      <c r="F502" s="8">
        <f>Sheet1!F504</f>
        <v>45309</v>
      </c>
      <c r="G502" s="8">
        <f>Sheet1!G504</f>
        <v>45316</v>
      </c>
      <c r="H502" t="str">
        <f>Sheet1!H504</f>
        <v>E Birch Hills Dr</v>
      </c>
      <c r="I502">
        <f>Sheet1!I504</f>
        <v>106</v>
      </c>
      <c r="J502" t="str">
        <f>Sheet1!L504</f>
        <v>E Birch Hills Dr</v>
      </c>
      <c r="K502">
        <f>Sheet1!M504</f>
        <v>106</v>
      </c>
      <c r="L502">
        <f>IF(NOT(ISBLANK(Sheet1!P504)),Sheet1!P504,"")</f>
        <v>212</v>
      </c>
      <c r="M502" t="str">
        <f>IF(NOT(ISBLANK(Sheet1!Q504)),Sheet1!Q504,"")</f>
        <v/>
      </c>
      <c r="N502" s="13">
        <f>IF(NOT(ISBLANK(Sheet1!S504)),Sheet1!S504,"")</f>
        <v>30</v>
      </c>
      <c r="O502" t="str">
        <f>IF(NOT(ISBLANK(Sheet1!T504)),Sheet1!T504,"")</f>
        <v/>
      </c>
      <c r="P502" s="13">
        <f>IF(NOT(ISBLANK(Sheet1!V504)),Sheet1!V504,"")</f>
        <v>30</v>
      </c>
      <c r="Q502" t="str">
        <f>IF(NOT(ISBLANK(Sheet1!W504)),Sheet1!W504,"")</f>
        <v/>
      </c>
      <c r="R502" t="str">
        <f>IF(NOT(ISBLANK(Sheet1!J504)),TEXT(Sheet1!J504,"hh:mm"),"")</f>
        <v>07:00</v>
      </c>
      <c r="S502" t="str">
        <f>IF(NOT(ISBLANK(Sheet1!K504)),TEXT(Sheet1!K504,"hh:mm"),"")</f>
        <v>03:45</v>
      </c>
      <c r="T502" t="str">
        <f>IF(NOT(ISBLANK(Sheet1!N504)),TEXT(Sheet1!N504,"hh:mm"),"")</f>
        <v>10:30</v>
      </c>
      <c r="U502" t="str">
        <f>IF(NOT(ISBLANK(Sheet1!O504)),TEXT(Sheet1!O504,"hh:mm"),"")</f>
        <v>04:00</v>
      </c>
      <c r="V502">
        <f>IF(NOT(ISBLANK(Sheet1!X504)),Sheet1!X504,"")</f>
        <v>1458</v>
      </c>
      <c r="W502">
        <f>IF(NOT(ISBLANK(Sheet1!Y504)),Sheet1!Y504,"")</f>
        <v>2</v>
      </c>
      <c r="X502">
        <f>IF(NOT(ISBLANK(Sheet1!Z504)),Sheet1!Z504,"")</f>
        <v>0.1</v>
      </c>
      <c r="Y502">
        <f>IF(NOT(ISBLANK(Sheet1!AA504)),Sheet1!AA504,"")</f>
        <v>1122</v>
      </c>
      <c r="Z502">
        <f>IF(NOT(ISBLANK(Sheet1!AB504)),Sheet1!AB504,"")</f>
        <v>77</v>
      </c>
      <c r="AA502">
        <f>IF(NOT(ISBLANK(Sheet1!AC504)),Sheet1!AC504,"")</f>
        <v>246</v>
      </c>
      <c r="AB502">
        <f>IF(NOT(ISBLANK(Sheet1!AD504)),Sheet1!AD504,"")</f>
        <v>16.899999999999999</v>
      </c>
      <c r="AC502">
        <f>IF(NOT(ISBLANK(Sheet1!AE504)),Sheet1!AE504,"")</f>
        <v>4</v>
      </c>
      <c r="AD502">
        <f>IF(NOT(ISBLANK(Sheet1!AF504)),Sheet1!AF504,"")</f>
        <v>0.3</v>
      </c>
      <c r="AE502">
        <f>IF(NOT(ISBLANK(Sheet1!AG504)),Sheet1!AG504,"")</f>
        <v>79</v>
      </c>
      <c r="AF502">
        <f>IF(NOT(ISBLANK(Sheet1!AH504)),Sheet1!AH504,"")</f>
        <v>5.4</v>
      </c>
      <c r="AG502">
        <f>IF(NOT(ISBLANK(Sheet1!AI504)),Sheet1!AI504,"")</f>
        <v>3</v>
      </c>
      <c r="AH502">
        <f>IF(NOT(ISBLANK(Sheet1!AJ504)),Sheet1!AJ504,"")</f>
        <v>0.2</v>
      </c>
      <c r="AI502">
        <f>IF(NOT(ISBLANK(Sheet1!AK504)),Sheet1!AK504,"")</f>
        <v>0</v>
      </c>
      <c r="AJ502">
        <f>IF(NOT(ISBLANK(Sheet1!AL504)),Sheet1!AL504,"")</f>
        <v>0</v>
      </c>
      <c r="AK502">
        <f>IF(NOT(ISBLANK(Sheet1!AM504)),Sheet1!AM504,"")</f>
        <v>2</v>
      </c>
      <c r="AL502">
        <f>IF(NOT(ISBLANK(Sheet1!AN504)),Sheet1!AN504,"")</f>
        <v>0.1</v>
      </c>
      <c r="AM502">
        <f>IF(NOT(ISBLANK(Sheet1!AO504)),Sheet1!AO504,"")</f>
        <v>0</v>
      </c>
      <c r="AN502">
        <f>IF(NOT(ISBLANK(Sheet1!AP504)),Sheet1!AP504,"")</f>
        <v>0</v>
      </c>
      <c r="AO502">
        <f>IF(NOT(ISBLANK(Sheet1!AQ504)),Sheet1!AQ504,"")</f>
        <v>0</v>
      </c>
      <c r="AP502">
        <f>IF(NOT(ISBLANK(Sheet1!AR504)),Sheet1!AR504,"")</f>
        <v>0</v>
      </c>
      <c r="AQ502">
        <f>IF(NOT(ISBLANK(Sheet1!AS504)),Sheet1!AS504,"")</f>
        <v>0</v>
      </c>
      <c r="AR502">
        <f>IF(NOT(ISBLANK(Sheet1!AT504)),Sheet1!AT504,"")</f>
        <v>0</v>
      </c>
      <c r="AS502">
        <f>IF(NOT(ISBLANK(Sheet1!AU504)),Sheet1!AU504,"")</f>
        <v>0</v>
      </c>
      <c r="AT502">
        <f>IF(NOT(ISBLANK(Sheet1!AV504)),Sheet1!AV504,"")</f>
        <v>0</v>
      </c>
      <c r="AU502">
        <f>IF(NOT(ISBLANK(Sheet1!AW504)),Sheet1!AW504,"")</f>
        <v>0</v>
      </c>
      <c r="AV502">
        <f>IF(NOT(ISBLANK(Sheet1!AX504)),Sheet1!AX504,"")</f>
        <v>0</v>
      </c>
      <c r="AW502" t="str">
        <f>IF(NOT(ISBLANK(Sheet1!AZ504)),TEXT(Sheet1!AZ504,"hh:mm"),"")</f>
        <v>07:00</v>
      </c>
      <c r="AX502" t="str">
        <f>IF(NOT(ISBLANK(Sheet1!BA504)),TEXT(Sheet1!BA504,"hh:mm"),"")</f>
        <v>03:45</v>
      </c>
      <c r="AY502" t="str">
        <f>IF(NOT(ISBLANK(Sheet1!BB504)),Sheet1!BB504,"")</f>
        <v/>
      </c>
      <c r="AZ502" t="str">
        <f>IF(NOT(ISBLANK(Sheet1!BC504)),Sheet1!BC504,"")</f>
        <v/>
      </c>
      <c r="BA502" t="str">
        <f>IF(NOT(ISBLANK(Sheet1!BD504)),Sheet1!BD504,"")</f>
        <v/>
      </c>
      <c r="BB502" t="str">
        <f>IF(NOT(ISBLANK(Sheet1!BE504)),Sheet1!BE504,"")</f>
        <v/>
      </c>
      <c r="BC502" t="str">
        <f>IF(NOT(ISBLANK(Sheet1!BF504)),Sheet1!BF504,"")</f>
        <v/>
      </c>
      <c r="BD502" t="str">
        <f>IF(NOT(ISBLANK(Sheet1!BG504)),Sheet1!BG504,"")</f>
        <v/>
      </c>
      <c r="BE502" t="str">
        <f>IF(NOT(ISBLANK(Sheet1!BI504)),TEXT(Sheet1!BI504,"hh:mm"),"")</f>
        <v>10:30</v>
      </c>
      <c r="BF502" t="str">
        <f>IF(NOT(ISBLANK(Sheet1!BJ504)),TEXT(Sheet1!BJ504,"hh:mm"),"")</f>
        <v>04:00</v>
      </c>
      <c r="BG502" t="str">
        <f>IF(NOT(ISBLANK(Sheet1!BK504)),Sheet1!BK504,"")</f>
        <v/>
      </c>
      <c r="BH502" t="str">
        <f>IF(NOT(ISBLANK(Sheet1!BL504)),Sheet1!BL504,"")</f>
        <v/>
      </c>
      <c r="BI502" t="str">
        <f>IF(NOT(ISBLANK(Sheet1!BM504)),Sheet1!BM504,"")</f>
        <v/>
      </c>
      <c r="BJ502" t="str">
        <f>IF(NOT(ISBLANK(Sheet1!BN504)),Sheet1!BN504,"")</f>
        <v/>
      </c>
      <c r="BK502" t="str">
        <f>IF(NOT(ISBLANK(Sheet1!BO504)),Sheet1!BO504,"")</f>
        <v/>
      </c>
      <c r="BL502" t="str">
        <f>IF(NOT(ISBLANK(Sheet1!BP504)),Sheet1!BP504,"")</f>
        <v/>
      </c>
      <c r="BM502">
        <f t="shared" si="7"/>
        <v>212</v>
      </c>
    </row>
    <row r="503" spans="1:65">
      <c r="A503">
        <f>Sheet1!A505</f>
        <v>502</v>
      </c>
      <c r="B503" t="str">
        <f>Sheet1!B505</f>
        <v>PW::PW0810::0100</v>
      </c>
      <c r="C503">
        <f>Sheet1!C505</f>
        <v>38.298917000000003</v>
      </c>
      <c r="D503">
        <f>Sheet1!D505</f>
        <v>-104.728667</v>
      </c>
      <c r="E503" t="str">
        <f>Sheet1!E505</f>
        <v>Tolstoi Dr 3t</v>
      </c>
      <c r="F503" s="8">
        <f>Sheet1!F505</f>
        <v>45309</v>
      </c>
      <c r="G503" s="8">
        <f>Sheet1!G505</f>
        <v>45316</v>
      </c>
      <c r="H503" t="str">
        <f>Sheet1!H505</f>
        <v>E Birch Hills Dr</v>
      </c>
      <c r="I503">
        <f>Sheet1!I505</f>
        <v>36</v>
      </c>
      <c r="J503" t="str">
        <f>Sheet1!L505</f>
        <v>E Birch Hills Dr</v>
      </c>
      <c r="K503">
        <f>Sheet1!M505</f>
        <v>34</v>
      </c>
      <c r="L503">
        <f>IF(NOT(ISBLANK(Sheet1!P505)),Sheet1!P505,"")</f>
        <v>70</v>
      </c>
      <c r="M503" t="str">
        <f>IF(NOT(ISBLANK(Sheet1!Q505)),Sheet1!Q505,"")</f>
        <v/>
      </c>
      <c r="N503" s="13">
        <f>IF(NOT(ISBLANK(Sheet1!S505)),Sheet1!S505,"")</f>
        <v>30</v>
      </c>
      <c r="O503" t="str">
        <f>IF(NOT(ISBLANK(Sheet1!T505)),Sheet1!T505,"")</f>
        <v/>
      </c>
      <c r="P503" s="13">
        <f>IF(NOT(ISBLANK(Sheet1!V505)),Sheet1!V505,"")</f>
        <v>30</v>
      </c>
      <c r="Q503" t="str">
        <f>IF(NOT(ISBLANK(Sheet1!W505)),Sheet1!W505,"")</f>
        <v/>
      </c>
      <c r="R503" t="str">
        <f>IF(NOT(ISBLANK(Sheet1!J505)),TEXT(Sheet1!J505,"hh:mm"),"")</f>
        <v>07:15</v>
      </c>
      <c r="S503" t="str">
        <f>IF(NOT(ISBLANK(Sheet1!K505)),TEXT(Sheet1!K505,"hh:mm"),"")</f>
        <v>04:45</v>
      </c>
      <c r="T503" t="str">
        <f>IF(NOT(ISBLANK(Sheet1!N505)),TEXT(Sheet1!N505,"hh:mm"),"")</f>
        <v>09:45</v>
      </c>
      <c r="U503" t="str">
        <f>IF(NOT(ISBLANK(Sheet1!O505)),TEXT(Sheet1!O505,"hh:mm"),"")</f>
        <v>02:30</v>
      </c>
      <c r="V503">
        <f>IF(NOT(ISBLANK(Sheet1!X505)),Sheet1!X505,"")</f>
        <v>481</v>
      </c>
      <c r="W503">
        <f>IF(NOT(ISBLANK(Sheet1!Y505)),Sheet1!Y505,"")</f>
        <v>0</v>
      </c>
      <c r="X503">
        <f>IF(NOT(ISBLANK(Sheet1!Z505)),Sheet1!Z505,"")</f>
        <v>0</v>
      </c>
      <c r="Y503">
        <f>IF(NOT(ISBLANK(Sheet1!AA505)),Sheet1!AA505,"")</f>
        <v>321</v>
      </c>
      <c r="Z503">
        <f>IF(NOT(ISBLANK(Sheet1!AB505)),Sheet1!AB505,"")</f>
        <v>66.7</v>
      </c>
      <c r="AA503">
        <f>IF(NOT(ISBLANK(Sheet1!AC505)),Sheet1!AC505,"")</f>
        <v>100</v>
      </c>
      <c r="AB503">
        <f>IF(NOT(ISBLANK(Sheet1!AD505)),Sheet1!AD505,"")</f>
        <v>20.8</v>
      </c>
      <c r="AC503">
        <f>IF(NOT(ISBLANK(Sheet1!AE505)),Sheet1!AE505,"")</f>
        <v>15</v>
      </c>
      <c r="AD503">
        <f>IF(NOT(ISBLANK(Sheet1!AF505)),Sheet1!AF505,"")</f>
        <v>3.1</v>
      </c>
      <c r="AE503">
        <f>IF(NOT(ISBLANK(Sheet1!AG505)),Sheet1!AG505,"")</f>
        <v>41</v>
      </c>
      <c r="AF503">
        <f>IF(NOT(ISBLANK(Sheet1!AH505)),Sheet1!AH505,"")</f>
        <v>8.5</v>
      </c>
      <c r="AG503">
        <f>IF(NOT(ISBLANK(Sheet1!AI505)),Sheet1!AI505,"")</f>
        <v>2</v>
      </c>
      <c r="AH503">
        <f>IF(NOT(ISBLANK(Sheet1!AJ505)),Sheet1!AJ505,"")</f>
        <v>0.4</v>
      </c>
      <c r="AI503">
        <f>IF(NOT(ISBLANK(Sheet1!AK505)),Sheet1!AK505,"")</f>
        <v>0</v>
      </c>
      <c r="AJ503">
        <f>IF(NOT(ISBLANK(Sheet1!AL505)),Sheet1!AL505,"")</f>
        <v>0</v>
      </c>
      <c r="AK503">
        <f>IF(NOT(ISBLANK(Sheet1!AM505)),Sheet1!AM505,"")</f>
        <v>2</v>
      </c>
      <c r="AL503">
        <f>IF(NOT(ISBLANK(Sheet1!AN505)),Sheet1!AN505,"")</f>
        <v>0.4</v>
      </c>
      <c r="AM503">
        <f>IF(NOT(ISBLANK(Sheet1!AO505)),Sheet1!AO505,"")</f>
        <v>0</v>
      </c>
      <c r="AN503">
        <f>IF(NOT(ISBLANK(Sheet1!AP505)),Sheet1!AP505,"")</f>
        <v>0</v>
      </c>
      <c r="AO503">
        <f>IF(NOT(ISBLANK(Sheet1!AQ505)),Sheet1!AQ505,"")</f>
        <v>0</v>
      </c>
      <c r="AP503">
        <f>IF(NOT(ISBLANK(Sheet1!AR505)),Sheet1!AR505,"")</f>
        <v>0</v>
      </c>
      <c r="AQ503">
        <f>IF(NOT(ISBLANK(Sheet1!AS505)),Sheet1!AS505,"")</f>
        <v>0</v>
      </c>
      <c r="AR503">
        <f>IF(NOT(ISBLANK(Sheet1!AT505)),Sheet1!AT505,"")</f>
        <v>0</v>
      </c>
      <c r="AS503">
        <f>IF(NOT(ISBLANK(Sheet1!AU505)),Sheet1!AU505,"")</f>
        <v>0</v>
      </c>
      <c r="AT503">
        <f>IF(NOT(ISBLANK(Sheet1!AV505)),Sheet1!AV505,"")</f>
        <v>0</v>
      </c>
      <c r="AU503">
        <f>IF(NOT(ISBLANK(Sheet1!AW505)),Sheet1!AW505,"")</f>
        <v>0</v>
      </c>
      <c r="AV503">
        <f>IF(NOT(ISBLANK(Sheet1!AX505)),Sheet1!AX505,"")</f>
        <v>0</v>
      </c>
      <c r="AW503" t="str">
        <f>IF(NOT(ISBLANK(Sheet1!AZ505)),TEXT(Sheet1!AZ505,"hh:mm"),"")</f>
        <v>07:15</v>
      </c>
      <c r="AX503" t="str">
        <f>IF(NOT(ISBLANK(Sheet1!BA505)),TEXT(Sheet1!BA505,"hh:mm"),"")</f>
        <v>04:45</v>
      </c>
      <c r="AY503" t="str">
        <f>IF(NOT(ISBLANK(Sheet1!BB505)),Sheet1!BB505,"")</f>
        <v/>
      </c>
      <c r="AZ503" t="str">
        <f>IF(NOT(ISBLANK(Sheet1!BC505)),Sheet1!BC505,"")</f>
        <v/>
      </c>
      <c r="BA503" t="str">
        <f>IF(NOT(ISBLANK(Sheet1!BD505)),Sheet1!BD505,"")</f>
        <v/>
      </c>
      <c r="BB503" t="str">
        <f>IF(NOT(ISBLANK(Sheet1!BE505)),Sheet1!BE505,"")</f>
        <v/>
      </c>
      <c r="BC503" t="str">
        <f>IF(NOT(ISBLANK(Sheet1!BF505)),Sheet1!BF505,"")</f>
        <v/>
      </c>
      <c r="BD503" t="str">
        <f>IF(NOT(ISBLANK(Sheet1!BG505)),Sheet1!BG505,"")</f>
        <v/>
      </c>
      <c r="BE503" t="str">
        <f>IF(NOT(ISBLANK(Sheet1!BI505)),TEXT(Sheet1!BI505,"hh:mm"),"")</f>
        <v>09:45</v>
      </c>
      <c r="BF503" t="str">
        <f>IF(NOT(ISBLANK(Sheet1!BJ505)),TEXT(Sheet1!BJ505,"hh:mm"),"")</f>
        <v>02:30</v>
      </c>
      <c r="BG503" t="str">
        <f>IF(NOT(ISBLANK(Sheet1!BK505)),Sheet1!BK505,"")</f>
        <v/>
      </c>
      <c r="BH503" t="str">
        <f>IF(NOT(ISBLANK(Sheet1!BL505)),Sheet1!BL505,"")</f>
        <v/>
      </c>
      <c r="BI503" t="str">
        <f>IF(NOT(ISBLANK(Sheet1!BM505)),Sheet1!BM505,"")</f>
        <v/>
      </c>
      <c r="BJ503" t="str">
        <f>IF(NOT(ISBLANK(Sheet1!BN505)),Sheet1!BN505,"")</f>
        <v/>
      </c>
      <c r="BK503" t="str">
        <f>IF(NOT(ISBLANK(Sheet1!BO505)),Sheet1!BO505,"")</f>
        <v/>
      </c>
      <c r="BL503" t="str">
        <f>IF(NOT(ISBLANK(Sheet1!BP505)),Sheet1!BP505,"")</f>
        <v/>
      </c>
      <c r="BM503">
        <f t="shared" si="7"/>
        <v>70</v>
      </c>
    </row>
    <row r="504" spans="1:65">
      <c r="A504">
        <f>Sheet1!A506</f>
        <v>503</v>
      </c>
      <c r="B504" t="str">
        <f>Sheet1!B506</f>
        <v>PW::PW0072::0100</v>
      </c>
      <c r="C504">
        <f>Sheet1!C506</f>
        <v>38.300111000000001</v>
      </c>
      <c r="D504">
        <f>Sheet1!D506</f>
        <v>-104.728889</v>
      </c>
      <c r="E504" t="str">
        <f>Sheet1!E506</f>
        <v>Birch Hills Dr 5t</v>
      </c>
      <c r="F504" s="8">
        <f>Sheet1!F506</f>
        <v>45309</v>
      </c>
      <c r="G504" s="8">
        <f>Sheet1!G506</f>
        <v>45316</v>
      </c>
      <c r="H504" t="str">
        <f>Sheet1!H506</f>
        <v>S Blueridge Dr</v>
      </c>
      <c r="I504">
        <f>Sheet1!I506</f>
        <v>63</v>
      </c>
      <c r="J504" t="str">
        <f>Sheet1!L506</f>
        <v>S Blueridge Dr</v>
      </c>
      <c r="K504">
        <f>Sheet1!M506</f>
        <v>49</v>
      </c>
      <c r="L504">
        <f>IF(NOT(ISBLANK(Sheet1!P506)),Sheet1!P506,"")</f>
        <v>112</v>
      </c>
      <c r="M504" t="str">
        <f>IF(NOT(ISBLANK(Sheet1!Q506)),Sheet1!Q506,"")</f>
        <v/>
      </c>
      <c r="N504" s="13">
        <f>IF(NOT(ISBLANK(Sheet1!S506)),Sheet1!S506,"")</f>
        <v>30</v>
      </c>
      <c r="O504" t="str">
        <f>IF(NOT(ISBLANK(Sheet1!T506)),Sheet1!T506,"")</f>
        <v/>
      </c>
      <c r="P504" s="13">
        <f>IF(NOT(ISBLANK(Sheet1!V506)),Sheet1!V506,"")</f>
        <v>30</v>
      </c>
      <c r="Q504" t="str">
        <f>IF(NOT(ISBLANK(Sheet1!W506)),Sheet1!W506,"")</f>
        <v/>
      </c>
      <c r="R504" t="str">
        <f>IF(NOT(ISBLANK(Sheet1!J506)),TEXT(Sheet1!J506,"hh:mm"),"")</f>
        <v>07:00</v>
      </c>
      <c r="S504" t="str">
        <f>IF(NOT(ISBLANK(Sheet1!K506)),TEXT(Sheet1!K506,"hh:mm"),"")</f>
        <v>03:45</v>
      </c>
      <c r="T504" t="str">
        <f>IF(NOT(ISBLANK(Sheet1!N506)),TEXT(Sheet1!N506,"hh:mm"),"")</f>
        <v>11:00</v>
      </c>
      <c r="U504" t="str">
        <f>IF(NOT(ISBLANK(Sheet1!O506)),TEXT(Sheet1!O506,"hh:mm"),"")</f>
        <v>04:00</v>
      </c>
      <c r="V504">
        <f>IF(NOT(ISBLANK(Sheet1!X506)),Sheet1!X506,"")</f>
        <v>779</v>
      </c>
      <c r="W504">
        <f>IF(NOT(ISBLANK(Sheet1!Y506)),Sheet1!Y506,"")</f>
        <v>2</v>
      </c>
      <c r="X504">
        <f>IF(NOT(ISBLANK(Sheet1!Z506)),Sheet1!Z506,"")</f>
        <v>0.3</v>
      </c>
      <c r="Y504">
        <f>IF(NOT(ISBLANK(Sheet1!AA506)),Sheet1!AA506,"")</f>
        <v>602</v>
      </c>
      <c r="Z504">
        <f>IF(NOT(ISBLANK(Sheet1!AB506)),Sheet1!AB506,"")</f>
        <v>77.3</v>
      </c>
      <c r="AA504">
        <f>IF(NOT(ISBLANK(Sheet1!AC506)),Sheet1!AC506,"")</f>
        <v>123</v>
      </c>
      <c r="AB504">
        <f>IF(NOT(ISBLANK(Sheet1!AD506)),Sheet1!AD506,"")</f>
        <v>15.8</v>
      </c>
      <c r="AC504">
        <f>IF(NOT(ISBLANK(Sheet1!AE506)),Sheet1!AE506,"")</f>
        <v>8</v>
      </c>
      <c r="AD504">
        <f>IF(NOT(ISBLANK(Sheet1!AF506)),Sheet1!AF506,"")</f>
        <v>1</v>
      </c>
      <c r="AE504">
        <f>IF(NOT(ISBLANK(Sheet1!AG506)),Sheet1!AG506,"")</f>
        <v>41</v>
      </c>
      <c r="AF504">
        <f>IF(NOT(ISBLANK(Sheet1!AH506)),Sheet1!AH506,"")</f>
        <v>5.3</v>
      </c>
      <c r="AG504">
        <f>IF(NOT(ISBLANK(Sheet1!AI506)),Sheet1!AI506,"")</f>
        <v>2</v>
      </c>
      <c r="AH504">
        <f>IF(NOT(ISBLANK(Sheet1!AJ506)),Sheet1!AJ506,"")</f>
        <v>0.3</v>
      </c>
      <c r="AI504">
        <f>IF(NOT(ISBLANK(Sheet1!AK506)),Sheet1!AK506,"")</f>
        <v>0</v>
      </c>
      <c r="AJ504">
        <f>IF(NOT(ISBLANK(Sheet1!AL506)),Sheet1!AL506,"")</f>
        <v>0</v>
      </c>
      <c r="AK504">
        <f>IF(NOT(ISBLANK(Sheet1!AM506)),Sheet1!AM506,"")</f>
        <v>1</v>
      </c>
      <c r="AL504">
        <f>IF(NOT(ISBLANK(Sheet1!AN506)),Sheet1!AN506,"")</f>
        <v>0.1</v>
      </c>
      <c r="AM504">
        <f>IF(NOT(ISBLANK(Sheet1!AO506)),Sheet1!AO506,"")</f>
        <v>0</v>
      </c>
      <c r="AN504">
        <f>IF(NOT(ISBLANK(Sheet1!AP506)),Sheet1!AP506,"")</f>
        <v>0</v>
      </c>
      <c r="AO504">
        <f>IF(NOT(ISBLANK(Sheet1!AQ506)),Sheet1!AQ506,"")</f>
        <v>0</v>
      </c>
      <c r="AP504">
        <f>IF(NOT(ISBLANK(Sheet1!AR506)),Sheet1!AR506,"")</f>
        <v>0</v>
      </c>
      <c r="AQ504">
        <f>IF(NOT(ISBLANK(Sheet1!AS506)),Sheet1!AS506,"")</f>
        <v>0</v>
      </c>
      <c r="AR504">
        <f>IF(NOT(ISBLANK(Sheet1!AT506)),Sheet1!AT506,"")</f>
        <v>0</v>
      </c>
      <c r="AS504">
        <f>IF(NOT(ISBLANK(Sheet1!AU506)),Sheet1!AU506,"")</f>
        <v>0</v>
      </c>
      <c r="AT504">
        <f>IF(NOT(ISBLANK(Sheet1!AV506)),Sheet1!AV506,"")</f>
        <v>0</v>
      </c>
      <c r="AU504">
        <f>IF(NOT(ISBLANK(Sheet1!AW506)),Sheet1!AW506,"")</f>
        <v>0</v>
      </c>
      <c r="AV504">
        <f>IF(NOT(ISBLANK(Sheet1!AX506)),Sheet1!AX506,"")</f>
        <v>0</v>
      </c>
      <c r="AW504" t="str">
        <f>IF(NOT(ISBLANK(Sheet1!AZ506)),TEXT(Sheet1!AZ506,"hh:mm"),"")</f>
        <v>07:00</v>
      </c>
      <c r="AX504" t="str">
        <f>IF(NOT(ISBLANK(Sheet1!BA506)),TEXT(Sheet1!BA506,"hh:mm"),"")</f>
        <v>03:45</v>
      </c>
      <c r="AY504" t="str">
        <f>IF(NOT(ISBLANK(Sheet1!BB506)),Sheet1!BB506,"")</f>
        <v/>
      </c>
      <c r="AZ504" t="str">
        <f>IF(NOT(ISBLANK(Sheet1!BC506)),Sheet1!BC506,"")</f>
        <v/>
      </c>
      <c r="BA504" t="str">
        <f>IF(NOT(ISBLANK(Sheet1!BD506)),Sheet1!BD506,"")</f>
        <v/>
      </c>
      <c r="BB504" t="str">
        <f>IF(NOT(ISBLANK(Sheet1!BE506)),Sheet1!BE506,"")</f>
        <v/>
      </c>
      <c r="BC504" t="str">
        <f>IF(NOT(ISBLANK(Sheet1!BF506)),Sheet1!BF506,"")</f>
        <v/>
      </c>
      <c r="BD504" t="str">
        <f>IF(NOT(ISBLANK(Sheet1!BG506)),Sheet1!BG506,"")</f>
        <v/>
      </c>
      <c r="BE504" t="str">
        <f>IF(NOT(ISBLANK(Sheet1!BI506)),TEXT(Sheet1!BI506,"hh:mm"),"")</f>
        <v>11:00</v>
      </c>
      <c r="BF504" t="str">
        <f>IF(NOT(ISBLANK(Sheet1!BJ506)),TEXT(Sheet1!BJ506,"hh:mm"),"")</f>
        <v>04:00</v>
      </c>
      <c r="BG504" t="str">
        <f>IF(NOT(ISBLANK(Sheet1!BK506)),Sheet1!BK506,"")</f>
        <v/>
      </c>
      <c r="BH504" t="str">
        <f>IF(NOT(ISBLANK(Sheet1!BL506)),Sheet1!BL506,"")</f>
        <v/>
      </c>
      <c r="BI504" t="str">
        <f>IF(NOT(ISBLANK(Sheet1!BM506)),Sheet1!BM506,"")</f>
        <v/>
      </c>
      <c r="BJ504" t="str">
        <f>IF(NOT(ISBLANK(Sheet1!BN506)),Sheet1!BN506,"")</f>
        <v/>
      </c>
      <c r="BK504" t="str">
        <f>IF(NOT(ISBLANK(Sheet1!BO506)),Sheet1!BO506,"")</f>
        <v/>
      </c>
      <c r="BL504" t="str">
        <f>IF(NOT(ISBLANK(Sheet1!BP506)),Sheet1!BP506,"")</f>
        <v/>
      </c>
      <c r="BM504">
        <f t="shared" si="7"/>
        <v>112</v>
      </c>
    </row>
    <row r="505" spans="1:65">
      <c r="A505">
        <f>Sheet1!A507</f>
        <v>504</v>
      </c>
      <c r="B505" t="str">
        <f>Sheet1!B507</f>
        <v>PW::PW0810::0100</v>
      </c>
      <c r="C505">
        <f>Sheet1!C507</f>
        <v>38.301693999999998</v>
      </c>
      <c r="D505">
        <f>Sheet1!D507</f>
        <v>-104.72841699999999</v>
      </c>
      <c r="E505" t="str">
        <f>Sheet1!E507</f>
        <v>Tolstoi Dr 6t</v>
      </c>
      <c r="F505" s="8">
        <f>Sheet1!F507</f>
        <v>45309</v>
      </c>
      <c r="G505" s="8">
        <f>Sheet1!G507</f>
        <v>45316</v>
      </c>
      <c r="H505" t="str">
        <f>Sheet1!H507</f>
        <v>E Countryside Dr</v>
      </c>
      <c r="I505">
        <f>Sheet1!I507</f>
        <v>194</v>
      </c>
      <c r="J505" t="str">
        <f>Sheet1!L507</f>
        <v>E Countryside Dr</v>
      </c>
      <c r="K505">
        <f>Sheet1!M507</f>
        <v>183</v>
      </c>
      <c r="L505">
        <f>IF(NOT(ISBLANK(Sheet1!P507)),Sheet1!P507,"")</f>
        <v>377</v>
      </c>
      <c r="M505" t="str">
        <f>IF(NOT(ISBLANK(Sheet1!Q507)),Sheet1!Q507,"")</f>
        <v/>
      </c>
      <c r="N505" s="13">
        <f>IF(NOT(ISBLANK(Sheet1!S507)),Sheet1!S507,"")</f>
        <v>30</v>
      </c>
      <c r="O505" t="str">
        <f>IF(NOT(ISBLANK(Sheet1!T507)),Sheet1!T507,"")</f>
        <v/>
      </c>
      <c r="P505" s="13">
        <f>IF(NOT(ISBLANK(Sheet1!V507)),Sheet1!V507,"")</f>
        <v>30</v>
      </c>
      <c r="Q505" t="str">
        <f>IF(NOT(ISBLANK(Sheet1!W507)),Sheet1!W507,"")</f>
        <v/>
      </c>
      <c r="R505" t="str">
        <f>IF(NOT(ISBLANK(Sheet1!J507)),TEXT(Sheet1!J507,"hh:mm"),"")</f>
        <v>07:00</v>
      </c>
      <c r="S505" t="str">
        <f>IF(NOT(ISBLANK(Sheet1!K507)),TEXT(Sheet1!K507,"hh:mm"),"")</f>
        <v>03:15</v>
      </c>
      <c r="T505" t="str">
        <f>IF(NOT(ISBLANK(Sheet1!N507)),TEXT(Sheet1!N507,"hh:mm"),"")</f>
        <v>10:45</v>
      </c>
      <c r="U505" t="str">
        <f>IF(NOT(ISBLANK(Sheet1!O507)),TEXT(Sheet1!O507,"hh:mm"),"")</f>
        <v>03:45</v>
      </c>
      <c r="V505">
        <f>IF(NOT(ISBLANK(Sheet1!X507)),Sheet1!X507,"")</f>
        <v>2610</v>
      </c>
      <c r="W505">
        <f>IF(NOT(ISBLANK(Sheet1!Y507)),Sheet1!Y507,"")</f>
        <v>3</v>
      </c>
      <c r="X505">
        <f>IF(NOT(ISBLANK(Sheet1!Z507)),Sheet1!Z507,"")</f>
        <v>0.1</v>
      </c>
      <c r="Y505">
        <f>IF(NOT(ISBLANK(Sheet1!AA507)),Sheet1!AA507,"")</f>
        <v>1948</v>
      </c>
      <c r="Z505">
        <f>IF(NOT(ISBLANK(Sheet1!AB507)),Sheet1!AB507,"")</f>
        <v>74.599999999999994</v>
      </c>
      <c r="AA505">
        <f>IF(NOT(ISBLANK(Sheet1!AC507)),Sheet1!AC507,"")</f>
        <v>532</v>
      </c>
      <c r="AB505">
        <f>IF(NOT(ISBLANK(Sheet1!AD507)),Sheet1!AD507,"")</f>
        <v>20.399999999999999</v>
      </c>
      <c r="AC505">
        <f>IF(NOT(ISBLANK(Sheet1!AE507)),Sheet1!AE507,"")</f>
        <v>16</v>
      </c>
      <c r="AD505">
        <f>IF(NOT(ISBLANK(Sheet1!AF507)),Sheet1!AF507,"")</f>
        <v>0.6</v>
      </c>
      <c r="AE505">
        <f>IF(NOT(ISBLANK(Sheet1!AG507)),Sheet1!AG507,"")</f>
        <v>101</v>
      </c>
      <c r="AF505">
        <f>IF(NOT(ISBLANK(Sheet1!AH507)),Sheet1!AH507,"")</f>
        <v>3.9</v>
      </c>
      <c r="AG505">
        <f>IF(NOT(ISBLANK(Sheet1!AI507)),Sheet1!AI507,"")</f>
        <v>2</v>
      </c>
      <c r="AH505">
        <f>IF(NOT(ISBLANK(Sheet1!AJ507)),Sheet1!AJ507,"")</f>
        <v>0.1</v>
      </c>
      <c r="AI505">
        <f>IF(NOT(ISBLANK(Sheet1!AK507)),Sheet1!AK507,"")</f>
        <v>0</v>
      </c>
      <c r="AJ505">
        <f>IF(NOT(ISBLANK(Sheet1!AL507)),Sheet1!AL507,"")</f>
        <v>0</v>
      </c>
      <c r="AK505">
        <f>IF(NOT(ISBLANK(Sheet1!AM507)),Sheet1!AM507,"")</f>
        <v>8</v>
      </c>
      <c r="AL505">
        <f>IF(NOT(ISBLANK(Sheet1!AN507)),Sheet1!AN507,"")</f>
        <v>0.3</v>
      </c>
      <c r="AM505">
        <f>IF(NOT(ISBLANK(Sheet1!AO507)),Sheet1!AO507,"")</f>
        <v>0</v>
      </c>
      <c r="AN505">
        <f>IF(NOT(ISBLANK(Sheet1!AP507)),Sheet1!AP507,"")</f>
        <v>0</v>
      </c>
      <c r="AO505">
        <f>IF(NOT(ISBLANK(Sheet1!AQ507)),Sheet1!AQ507,"")</f>
        <v>0</v>
      </c>
      <c r="AP505">
        <f>IF(NOT(ISBLANK(Sheet1!AR507)),Sheet1!AR507,"")</f>
        <v>0</v>
      </c>
      <c r="AQ505">
        <f>IF(NOT(ISBLANK(Sheet1!AS507)),Sheet1!AS507,"")</f>
        <v>0</v>
      </c>
      <c r="AR505">
        <f>IF(NOT(ISBLANK(Sheet1!AT507)),Sheet1!AT507,"")</f>
        <v>0</v>
      </c>
      <c r="AS505">
        <f>IF(NOT(ISBLANK(Sheet1!AU507)),Sheet1!AU507,"")</f>
        <v>0</v>
      </c>
      <c r="AT505">
        <f>IF(NOT(ISBLANK(Sheet1!AV507)),Sheet1!AV507,"")</f>
        <v>0</v>
      </c>
      <c r="AU505">
        <f>IF(NOT(ISBLANK(Sheet1!AW507)),Sheet1!AW507,"")</f>
        <v>0</v>
      </c>
      <c r="AV505">
        <f>IF(NOT(ISBLANK(Sheet1!AX507)),Sheet1!AX507,"")</f>
        <v>0</v>
      </c>
      <c r="AW505" t="str">
        <f>IF(NOT(ISBLANK(Sheet1!AZ507)),TEXT(Sheet1!AZ507,"hh:mm"),"")</f>
        <v>07:00</v>
      </c>
      <c r="AX505" t="str">
        <f>IF(NOT(ISBLANK(Sheet1!BA507)),TEXT(Sheet1!BA507,"hh:mm"),"")</f>
        <v>03:15</v>
      </c>
      <c r="AY505" t="str">
        <f>IF(NOT(ISBLANK(Sheet1!BB507)),Sheet1!BB507,"")</f>
        <v/>
      </c>
      <c r="AZ505" t="str">
        <f>IF(NOT(ISBLANK(Sheet1!BC507)),Sheet1!BC507,"")</f>
        <v/>
      </c>
      <c r="BA505" t="str">
        <f>IF(NOT(ISBLANK(Sheet1!BD507)),Sheet1!BD507,"")</f>
        <v/>
      </c>
      <c r="BB505" t="str">
        <f>IF(NOT(ISBLANK(Sheet1!BE507)),Sheet1!BE507,"")</f>
        <v/>
      </c>
      <c r="BC505" t="str">
        <f>IF(NOT(ISBLANK(Sheet1!BF507)),Sheet1!BF507,"")</f>
        <v/>
      </c>
      <c r="BD505" t="str">
        <f>IF(NOT(ISBLANK(Sheet1!BG507)),Sheet1!BG507,"")</f>
        <v/>
      </c>
      <c r="BE505" t="str">
        <f>IF(NOT(ISBLANK(Sheet1!BI507)),TEXT(Sheet1!BI507,"hh:mm"),"")</f>
        <v>10:45</v>
      </c>
      <c r="BF505" t="str">
        <f>IF(NOT(ISBLANK(Sheet1!BJ507)),TEXT(Sheet1!BJ507,"hh:mm"),"")</f>
        <v>03:45</v>
      </c>
      <c r="BG505" t="str">
        <f>IF(NOT(ISBLANK(Sheet1!BK507)),Sheet1!BK507,"")</f>
        <v/>
      </c>
      <c r="BH505" t="str">
        <f>IF(NOT(ISBLANK(Sheet1!BL507)),Sheet1!BL507,"")</f>
        <v/>
      </c>
      <c r="BI505" t="str">
        <f>IF(NOT(ISBLANK(Sheet1!BM507)),Sheet1!BM507,"")</f>
        <v/>
      </c>
      <c r="BJ505" t="str">
        <f>IF(NOT(ISBLANK(Sheet1!BN507)),Sheet1!BN507,"")</f>
        <v/>
      </c>
      <c r="BK505" t="str">
        <f>IF(NOT(ISBLANK(Sheet1!BO507)),Sheet1!BO507,"")</f>
        <v/>
      </c>
      <c r="BL505" t="str">
        <f>IF(NOT(ISBLANK(Sheet1!BP507)),Sheet1!BP507,"")</f>
        <v/>
      </c>
      <c r="BM505">
        <f t="shared" si="7"/>
        <v>377</v>
      </c>
    </row>
    <row r="506" spans="1:65">
      <c r="A506">
        <f>Sheet1!A508</f>
        <v>505</v>
      </c>
      <c r="B506" t="str">
        <f>Sheet1!B508</f>
        <v>PW::PW0234::0100</v>
      </c>
      <c r="C506">
        <f>Sheet1!C508</f>
        <v>38.298667000000002</v>
      </c>
      <c r="D506">
        <f>Sheet1!D508</f>
        <v>-104.729111</v>
      </c>
      <c r="E506" t="str">
        <f>Sheet1!E508</f>
        <v>Dawnview Dr 7t</v>
      </c>
      <c r="F506" s="8">
        <f>Sheet1!F508</f>
        <v>45309</v>
      </c>
      <c r="G506" s="8">
        <f>Sheet1!G508</f>
        <v>45316</v>
      </c>
      <c r="H506" t="str">
        <f>Sheet1!H508</f>
        <v>S Blueridge Dr</v>
      </c>
      <c r="I506">
        <f>Sheet1!I508</f>
        <v>66</v>
      </c>
      <c r="J506" t="str">
        <f>Sheet1!L508</f>
        <v>S Blueridge Dr</v>
      </c>
      <c r="K506">
        <f>Sheet1!M508</f>
        <v>70</v>
      </c>
      <c r="L506">
        <f>IF(NOT(ISBLANK(Sheet1!P508)),Sheet1!P508,"")</f>
        <v>136</v>
      </c>
      <c r="M506" t="str">
        <f>IF(NOT(ISBLANK(Sheet1!Q508)),Sheet1!Q508,"")</f>
        <v/>
      </c>
      <c r="N506" s="13">
        <f>IF(NOT(ISBLANK(Sheet1!S508)),Sheet1!S508,"")</f>
        <v>30</v>
      </c>
      <c r="O506" t="str">
        <f>IF(NOT(ISBLANK(Sheet1!T508)),Sheet1!T508,"")</f>
        <v/>
      </c>
      <c r="P506" s="13">
        <f>IF(NOT(ISBLANK(Sheet1!V508)),Sheet1!V508,"")</f>
        <v>30</v>
      </c>
      <c r="Q506" t="str">
        <f>IF(NOT(ISBLANK(Sheet1!W508)),Sheet1!W508,"")</f>
        <v/>
      </c>
      <c r="R506" t="str">
        <f>IF(NOT(ISBLANK(Sheet1!J508)),TEXT(Sheet1!J508,"hh:mm"),"")</f>
        <v>08:00</v>
      </c>
      <c r="S506" t="str">
        <f>IF(NOT(ISBLANK(Sheet1!K508)),TEXT(Sheet1!K508,"hh:mm"),"")</f>
        <v>04:00</v>
      </c>
      <c r="T506" t="str">
        <f>IF(NOT(ISBLANK(Sheet1!N508)),TEXT(Sheet1!N508,"hh:mm"),"")</f>
        <v>11:00</v>
      </c>
      <c r="U506" t="str">
        <f>IF(NOT(ISBLANK(Sheet1!O508)),TEXT(Sheet1!O508,"hh:mm"),"")</f>
        <v>05:30</v>
      </c>
      <c r="V506">
        <f>IF(NOT(ISBLANK(Sheet1!X508)),Sheet1!X508,"")</f>
        <v>938</v>
      </c>
      <c r="W506">
        <f>IF(NOT(ISBLANK(Sheet1!Y508)),Sheet1!Y508,"")</f>
        <v>2</v>
      </c>
      <c r="X506">
        <f>IF(NOT(ISBLANK(Sheet1!Z508)),Sheet1!Z508,"")</f>
        <v>0.2</v>
      </c>
      <c r="Y506">
        <f>IF(NOT(ISBLANK(Sheet1!AA508)),Sheet1!AA508,"")</f>
        <v>632</v>
      </c>
      <c r="Z506">
        <f>IF(NOT(ISBLANK(Sheet1!AB508)),Sheet1!AB508,"")</f>
        <v>67.400000000000006</v>
      </c>
      <c r="AA506">
        <f>IF(NOT(ISBLANK(Sheet1!AC508)),Sheet1!AC508,"")</f>
        <v>192</v>
      </c>
      <c r="AB506">
        <f>IF(NOT(ISBLANK(Sheet1!AD508)),Sheet1!AD508,"")</f>
        <v>20.5</v>
      </c>
      <c r="AC506">
        <f>IF(NOT(ISBLANK(Sheet1!AE508)),Sheet1!AE508,"")</f>
        <v>0</v>
      </c>
      <c r="AD506">
        <f>IF(NOT(ISBLANK(Sheet1!AF508)),Sheet1!AF508,"")</f>
        <v>0</v>
      </c>
      <c r="AE506">
        <f>IF(NOT(ISBLANK(Sheet1!AG508)),Sheet1!AG508,"")</f>
        <v>101</v>
      </c>
      <c r="AF506">
        <f>IF(NOT(ISBLANK(Sheet1!AH508)),Sheet1!AH508,"")</f>
        <v>10.8</v>
      </c>
      <c r="AG506">
        <f>IF(NOT(ISBLANK(Sheet1!AI508)),Sheet1!AI508,"")</f>
        <v>3</v>
      </c>
      <c r="AH506">
        <f>IF(NOT(ISBLANK(Sheet1!AJ508)),Sheet1!AJ508,"")</f>
        <v>0.3</v>
      </c>
      <c r="AI506">
        <f>IF(NOT(ISBLANK(Sheet1!AK508)),Sheet1!AK508,"")</f>
        <v>0</v>
      </c>
      <c r="AJ506">
        <f>IF(NOT(ISBLANK(Sheet1!AL508)),Sheet1!AL508,"")</f>
        <v>0</v>
      </c>
      <c r="AK506">
        <f>IF(NOT(ISBLANK(Sheet1!AM508)),Sheet1!AM508,"")</f>
        <v>8</v>
      </c>
      <c r="AL506">
        <f>IF(NOT(ISBLANK(Sheet1!AN508)),Sheet1!AN508,"")</f>
        <v>0.9</v>
      </c>
      <c r="AM506">
        <f>IF(NOT(ISBLANK(Sheet1!AO508)),Sheet1!AO508,"")</f>
        <v>0</v>
      </c>
      <c r="AN506">
        <f>IF(NOT(ISBLANK(Sheet1!AP508)),Sheet1!AP508,"")</f>
        <v>0</v>
      </c>
      <c r="AO506">
        <f>IF(NOT(ISBLANK(Sheet1!AQ508)),Sheet1!AQ508,"")</f>
        <v>0</v>
      </c>
      <c r="AP506">
        <f>IF(NOT(ISBLANK(Sheet1!AR508)),Sheet1!AR508,"")</f>
        <v>0</v>
      </c>
      <c r="AQ506">
        <f>IF(NOT(ISBLANK(Sheet1!AS508)),Sheet1!AS508,"")</f>
        <v>0</v>
      </c>
      <c r="AR506">
        <f>IF(NOT(ISBLANK(Sheet1!AT508)),Sheet1!AT508,"")</f>
        <v>0</v>
      </c>
      <c r="AS506">
        <f>IF(NOT(ISBLANK(Sheet1!AU508)),Sheet1!AU508,"")</f>
        <v>0</v>
      </c>
      <c r="AT506">
        <f>IF(NOT(ISBLANK(Sheet1!AV508)),Sheet1!AV508,"")</f>
        <v>0</v>
      </c>
      <c r="AU506">
        <f>IF(NOT(ISBLANK(Sheet1!AW508)),Sheet1!AW508,"")</f>
        <v>0</v>
      </c>
      <c r="AV506">
        <f>IF(NOT(ISBLANK(Sheet1!AX508)),Sheet1!AX508,"")</f>
        <v>0</v>
      </c>
      <c r="AW506" t="str">
        <f>IF(NOT(ISBLANK(Sheet1!AZ508)),TEXT(Sheet1!AZ508,"hh:mm"),"")</f>
        <v>08:00</v>
      </c>
      <c r="AX506" t="str">
        <f>IF(NOT(ISBLANK(Sheet1!BA508)),TEXT(Sheet1!BA508,"hh:mm"),"")</f>
        <v>04:00</v>
      </c>
      <c r="AY506" t="str">
        <f>IF(NOT(ISBLANK(Sheet1!BB508)),Sheet1!BB508,"")</f>
        <v/>
      </c>
      <c r="AZ506" t="str">
        <f>IF(NOT(ISBLANK(Sheet1!BC508)),Sheet1!BC508,"")</f>
        <v/>
      </c>
      <c r="BA506" t="str">
        <f>IF(NOT(ISBLANK(Sheet1!BD508)),Sheet1!BD508,"")</f>
        <v/>
      </c>
      <c r="BB506" t="str">
        <f>IF(NOT(ISBLANK(Sheet1!BE508)),Sheet1!BE508,"")</f>
        <v/>
      </c>
      <c r="BC506" t="str">
        <f>IF(NOT(ISBLANK(Sheet1!BF508)),Sheet1!BF508,"")</f>
        <v/>
      </c>
      <c r="BD506" t="str">
        <f>IF(NOT(ISBLANK(Sheet1!BG508)),Sheet1!BG508,"")</f>
        <v/>
      </c>
      <c r="BE506" t="str">
        <f>IF(NOT(ISBLANK(Sheet1!BI508)),TEXT(Sheet1!BI508,"hh:mm"),"")</f>
        <v>11:00</v>
      </c>
      <c r="BF506" t="str">
        <f>IF(NOT(ISBLANK(Sheet1!BJ508)),TEXT(Sheet1!BJ508,"hh:mm"),"")</f>
        <v>05:30</v>
      </c>
      <c r="BG506" t="str">
        <f>IF(NOT(ISBLANK(Sheet1!BK508)),Sheet1!BK508,"")</f>
        <v/>
      </c>
      <c r="BH506" t="str">
        <f>IF(NOT(ISBLANK(Sheet1!BL508)),Sheet1!BL508,"")</f>
        <v/>
      </c>
      <c r="BI506" t="str">
        <f>IF(NOT(ISBLANK(Sheet1!BM508)),Sheet1!BM508,"")</f>
        <v/>
      </c>
      <c r="BJ506" t="str">
        <f>IF(NOT(ISBLANK(Sheet1!BN508)),Sheet1!BN508,"")</f>
        <v/>
      </c>
      <c r="BK506" t="str">
        <f>IF(NOT(ISBLANK(Sheet1!BO508)),Sheet1!BO508,"")</f>
        <v/>
      </c>
      <c r="BL506" t="str">
        <f>IF(NOT(ISBLANK(Sheet1!BP508)),Sheet1!BP508,"")</f>
        <v/>
      </c>
      <c r="BM506">
        <f t="shared" si="7"/>
        <v>136</v>
      </c>
    </row>
    <row r="507" spans="1:65">
      <c r="A507">
        <f>Sheet1!A509</f>
        <v>506</v>
      </c>
      <c r="B507" t="str">
        <f>Sheet1!B509</f>
        <v>PW::PW0201::0100</v>
      </c>
      <c r="C507">
        <f>Sheet1!C509</f>
        <v>38.297583000000003</v>
      </c>
      <c r="D507">
        <f>Sheet1!D509</f>
        <v>-104.73097199999999</v>
      </c>
      <c r="E507" t="str">
        <f>Sheet1!E509</f>
        <v>Blueridge Dr 8t</v>
      </c>
      <c r="F507" s="8">
        <f>Sheet1!F509</f>
        <v>45309</v>
      </c>
      <c r="G507" s="8">
        <f>Sheet1!G509</f>
        <v>45316</v>
      </c>
      <c r="H507" t="str">
        <f>Sheet1!H509</f>
        <v>S Saddlerock Dr</v>
      </c>
      <c r="I507">
        <f>Sheet1!I509</f>
        <v>39</v>
      </c>
      <c r="J507" t="str">
        <f>Sheet1!L509</f>
        <v>S Saddlerock Dr</v>
      </c>
      <c r="K507">
        <f>Sheet1!M509</f>
        <v>48</v>
      </c>
      <c r="L507">
        <f>IF(NOT(ISBLANK(Sheet1!P509)),Sheet1!P509,"")</f>
        <v>87</v>
      </c>
      <c r="M507" t="str">
        <f>IF(NOT(ISBLANK(Sheet1!Q509)),Sheet1!Q509,"")</f>
        <v/>
      </c>
      <c r="N507" s="13">
        <f>IF(NOT(ISBLANK(Sheet1!S509)),Sheet1!S509,"")</f>
        <v>30</v>
      </c>
      <c r="O507" t="str">
        <f>IF(NOT(ISBLANK(Sheet1!T509)),Sheet1!T509,"")</f>
        <v/>
      </c>
      <c r="P507" s="13">
        <f>IF(NOT(ISBLANK(Sheet1!V509)),Sheet1!V509,"")</f>
        <v>30</v>
      </c>
      <c r="Q507" t="str">
        <f>IF(NOT(ISBLANK(Sheet1!W509)),Sheet1!W509,"")</f>
        <v/>
      </c>
      <c r="R507" t="str">
        <f>IF(NOT(ISBLANK(Sheet1!J509)),TEXT(Sheet1!J509,"hh:mm"),"")</f>
        <v>10:15</v>
      </c>
      <c r="S507" t="str">
        <f>IF(NOT(ISBLANK(Sheet1!K509)),TEXT(Sheet1!K509,"hh:mm"),"")</f>
        <v>04:15</v>
      </c>
      <c r="T507" t="str">
        <f>IF(NOT(ISBLANK(Sheet1!N509)),TEXT(Sheet1!N509,"hh:mm"),"")</f>
        <v>10:30</v>
      </c>
      <c r="U507" t="str">
        <f>IF(NOT(ISBLANK(Sheet1!O509)),TEXT(Sheet1!O509,"hh:mm"),"")</f>
        <v>06:00</v>
      </c>
      <c r="V507">
        <f>IF(NOT(ISBLANK(Sheet1!X509)),Sheet1!X509,"")</f>
        <v>599</v>
      </c>
      <c r="W507">
        <f>IF(NOT(ISBLANK(Sheet1!Y509)),Sheet1!Y509,"")</f>
        <v>4</v>
      </c>
      <c r="X507">
        <f>IF(NOT(ISBLANK(Sheet1!Z509)),Sheet1!Z509,"")</f>
        <v>0.7</v>
      </c>
      <c r="Y507">
        <f>IF(NOT(ISBLANK(Sheet1!AA509)),Sheet1!AA509,"")</f>
        <v>414</v>
      </c>
      <c r="Z507">
        <f>IF(NOT(ISBLANK(Sheet1!AB509)),Sheet1!AB509,"")</f>
        <v>69.099999999999994</v>
      </c>
      <c r="AA507">
        <f>IF(NOT(ISBLANK(Sheet1!AC509)),Sheet1!AC509,"")</f>
        <v>115</v>
      </c>
      <c r="AB507">
        <f>IF(NOT(ISBLANK(Sheet1!AD509)),Sheet1!AD509,"")</f>
        <v>19.2</v>
      </c>
      <c r="AC507">
        <f>IF(NOT(ISBLANK(Sheet1!AE509)),Sheet1!AE509,"")</f>
        <v>0</v>
      </c>
      <c r="AD507">
        <f>IF(NOT(ISBLANK(Sheet1!AF509)),Sheet1!AF509,"")</f>
        <v>0</v>
      </c>
      <c r="AE507">
        <f>IF(NOT(ISBLANK(Sheet1!AG509)),Sheet1!AG509,"")</f>
        <v>59</v>
      </c>
      <c r="AF507">
        <f>IF(NOT(ISBLANK(Sheet1!AH509)),Sheet1!AH509,"")</f>
        <v>9.8000000000000007</v>
      </c>
      <c r="AG507">
        <f>IF(NOT(ISBLANK(Sheet1!AI509)),Sheet1!AI509,"")</f>
        <v>1</v>
      </c>
      <c r="AH507">
        <f>IF(NOT(ISBLANK(Sheet1!AJ509)),Sheet1!AJ509,"")</f>
        <v>0.2</v>
      </c>
      <c r="AI507">
        <f>IF(NOT(ISBLANK(Sheet1!AK509)),Sheet1!AK509,"")</f>
        <v>0</v>
      </c>
      <c r="AJ507">
        <f>IF(NOT(ISBLANK(Sheet1!AL509)),Sheet1!AL509,"")</f>
        <v>0</v>
      </c>
      <c r="AK507">
        <f>IF(NOT(ISBLANK(Sheet1!AM509)),Sheet1!AM509,"")</f>
        <v>6</v>
      </c>
      <c r="AL507">
        <f>IF(NOT(ISBLANK(Sheet1!AN509)),Sheet1!AN509,"")</f>
        <v>1</v>
      </c>
      <c r="AM507">
        <f>IF(NOT(ISBLANK(Sheet1!AO509)),Sheet1!AO509,"")</f>
        <v>0</v>
      </c>
      <c r="AN507">
        <f>IF(NOT(ISBLANK(Sheet1!AP509)),Sheet1!AP509,"")</f>
        <v>0</v>
      </c>
      <c r="AO507">
        <f>IF(NOT(ISBLANK(Sheet1!AQ509)),Sheet1!AQ509,"")</f>
        <v>0</v>
      </c>
      <c r="AP507">
        <f>IF(NOT(ISBLANK(Sheet1!AR509)),Sheet1!AR509,"")</f>
        <v>0</v>
      </c>
      <c r="AQ507">
        <f>IF(NOT(ISBLANK(Sheet1!AS509)),Sheet1!AS509,"")</f>
        <v>0</v>
      </c>
      <c r="AR507">
        <f>IF(NOT(ISBLANK(Sheet1!AT509)),Sheet1!AT509,"")</f>
        <v>0</v>
      </c>
      <c r="AS507">
        <f>IF(NOT(ISBLANK(Sheet1!AU509)),Sheet1!AU509,"")</f>
        <v>0</v>
      </c>
      <c r="AT507">
        <f>IF(NOT(ISBLANK(Sheet1!AV509)),Sheet1!AV509,"")</f>
        <v>0</v>
      </c>
      <c r="AU507">
        <f>IF(NOT(ISBLANK(Sheet1!AW509)),Sheet1!AW509,"")</f>
        <v>0</v>
      </c>
      <c r="AV507">
        <f>IF(NOT(ISBLANK(Sheet1!AX509)),Sheet1!AX509,"")</f>
        <v>0</v>
      </c>
      <c r="AW507" t="str">
        <f>IF(NOT(ISBLANK(Sheet1!AZ509)),TEXT(Sheet1!AZ509,"hh:mm"),"")</f>
        <v>10:15</v>
      </c>
      <c r="AX507" t="str">
        <f>IF(NOT(ISBLANK(Sheet1!BA509)),TEXT(Sheet1!BA509,"hh:mm"),"")</f>
        <v>04:15</v>
      </c>
      <c r="AY507" t="str">
        <f>IF(NOT(ISBLANK(Sheet1!BB509)),Sheet1!BB509,"")</f>
        <v/>
      </c>
      <c r="AZ507" t="str">
        <f>IF(NOT(ISBLANK(Sheet1!BC509)),Sheet1!BC509,"")</f>
        <v/>
      </c>
      <c r="BA507" t="str">
        <f>IF(NOT(ISBLANK(Sheet1!BD509)),Sheet1!BD509,"")</f>
        <v/>
      </c>
      <c r="BB507" t="str">
        <f>IF(NOT(ISBLANK(Sheet1!BE509)),Sheet1!BE509,"")</f>
        <v/>
      </c>
      <c r="BC507" t="str">
        <f>IF(NOT(ISBLANK(Sheet1!BF509)),Sheet1!BF509,"")</f>
        <v/>
      </c>
      <c r="BD507" t="str">
        <f>IF(NOT(ISBLANK(Sheet1!BG509)),Sheet1!BG509,"")</f>
        <v/>
      </c>
      <c r="BE507" t="str">
        <f>IF(NOT(ISBLANK(Sheet1!BI509)),TEXT(Sheet1!BI509,"hh:mm"),"")</f>
        <v>10:30</v>
      </c>
      <c r="BF507" t="str">
        <f>IF(NOT(ISBLANK(Sheet1!BJ509)),TEXT(Sheet1!BJ509,"hh:mm"),"")</f>
        <v>06:00</v>
      </c>
      <c r="BG507" t="str">
        <f>IF(NOT(ISBLANK(Sheet1!BK509)),Sheet1!BK509,"")</f>
        <v/>
      </c>
      <c r="BH507" t="str">
        <f>IF(NOT(ISBLANK(Sheet1!BL509)),Sheet1!BL509,"")</f>
        <v/>
      </c>
      <c r="BI507" t="str">
        <f>IF(NOT(ISBLANK(Sheet1!BM509)),Sheet1!BM509,"")</f>
        <v/>
      </c>
      <c r="BJ507" t="str">
        <f>IF(NOT(ISBLANK(Sheet1!BN509)),Sheet1!BN509,"")</f>
        <v/>
      </c>
      <c r="BK507" t="str">
        <f>IF(NOT(ISBLANK(Sheet1!BO509)),Sheet1!BO509,"")</f>
        <v/>
      </c>
      <c r="BL507" t="str">
        <f>IF(NOT(ISBLANK(Sheet1!BP509)),Sheet1!BP509,"")</f>
        <v/>
      </c>
      <c r="BM507">
        <f t="shared" si="7"/>
        <v>87</v>
      </c>
    </row>
    <row r="508" spans="1:65">
      <c r="A508">
        <f>Sheet1!A510</f>
        <v>507</v>
      </c>
      <c r="B508" t="str">
        <f>Sheet1!B510</f>
        <v>PW::PW0201::0100</v>
      </c>
      <c r="C508">
        <f>Sheet1!C510</f>
        <v>38.299861</v>
      </c>
      <c r="D508">
        <f>Sheet1!D510</f>
        <v>-104.7295</v>
      </c>
      <c r="E508" t="str">
        <f>Sheet1!E510</f>
        <v>Blueridge Dr PWt</v>
      </c>
      <c r="F508" s="8">
        <f>Sheet1!F510</f>
        <v>45309</v>
      </c>
      <c r="G508" s="8">
        <f>Sheet1!G510</f>
        <v>45316</v>
      </c>
      <c r="H508" t="str">
        <f>Sheet1!H510</f>
        <v>E Dawnview Dr</v>
      </c>
      <c r="I508">
        <f>Sheet1!I510</f>
        <v>48</v>
      </c>
      <c r="J508" t="str">
        <f>Sheet1!L510</f>
        <v>E Dawnview Dr</v>
      </c>
      <c r="K508">
        <f>Sheet1!M510</f>
        <v>0</v>
      </c>
      <c r="L508">
        <f>IF(NOT(ISBLANK(Sheet1!P510)),Sheet1!P510,"")</f>
        <v>48</v>
      </c>
      <c r="M508" t="str">
        <f>IF(NOT(ISBLANK(Sheet1!Q510)),Sheet1!Q510,"")</f>
        <v/>
      </c>
      <c r="N508" s="13">
        <f>IF(NOT(ISBLANK(Sheet1!S510)),Sheet1!S510,"")</f>
        <v>30</v>
      </c>
      <c r="O508" t="str">
        <f>IF(NOT(ISBLANK(Sheet1!T510)),Sheet1!T510,"")</f>
        <v/>
      </c>
      <c r="P508" s="13">
        <f>IF(NOT(ISBLANK(Sheet1!V510)),Sheet1!V510,"")</f>
        <v>30</v>
      </c>
      <c r="Q508" t="str">
        <f>IF(NOT(ISBLANK(Sheet1!W510)),Sheet1!W510,"")</f>
        <v/>
      </c>
      <c r="R508" t="str">
        <f>IF(NOT(ISBLANK(Sheet1!J510)),TEXT(Sheet1!J510,"hh:mm"),"")</f>
        <v>10:30</v>
      </c>
      <c r="S508" t="str">
        <f>IF(NOT(ISBLANK(Sheet1!K510)),TEXT(Sheet1!K510,"hh:mm"),"")</f>
        <v>06:00</v>
      </c>
      <c r="T508" t="str">
        <f>IF(NOT(ISBLANK(Sheet1!N510)),TEXT(Sheet1!N510,"hh:mm"),"")</f>
        <v/>
      </c>
      <c r="U508" t="str">
        <f>IF(NOT(ISBLANK(Sheet1!O510)),TEXT(Sheet1!O510,"hh:mm"),"")</f>
        <v/>
      </c>
      <c r="V508" t="str">
        <f>IF(NOT(ISBLANK(Sheet1!X510)),Sheet1!X510,"")</f>
        <v/>
      </c>
      <c r="W508" t="str">
        <f>IF(NOT(ISBLANK(Sheet1!Y510)),Sheet1!Y510,"")</f>
        <v/>
      </c>
      <c r="X508" t="str">
        <f>IF(NOT(ISBLANK(Sheet1!Z510)),Sheet1!Z510,"")</f>
        <v/>
      </c>
      <c r="Y508" t="str">
        <f>IF(NOT(ISBLANK(Sheet1!AA510)),Sheet1!AA510,"")</f>
        <v/>
      </c>
      <c r="Z508" t="str">
        <f>IF(NOT(ISBLANK(Sheet1!AB510)),Sheet1!AB510,"")</f>
        <v/>
      </c>
      <c r="AA508" t="str">
        <f>IF(NOT(ISBLANK(Sheet1!AC510)),Sheet1!AC510,"")</f>
        <v/>
      </c>
      <c r="AB508" t="str">
        <f>IF(NOT(ISBLANK(Sheet1!AD510)),Sheet1!AD510,"")</f>
        <v/>
      </c>
      <c r="AC508" t="str">
        <f>IF(NOT(ISBLANK(Sheet1!AE510)),Sheet1!AE510,"")</f>
        <v/>
      </c>
      <c r="AD508" t="str">
        <f>IF(NOT(ISBLANK(Sheet1!AF510)),Sheet1!AF510,"")</f>
        <v/>
      </c>
      <c r="AE508" t="str">
        <f>IF(NOT(ISBLANK(Sheet1!AG510)),Sheet1!AG510,"")</f>
        <v/>
      </c>
      <c r="AF508" t="str">
        <f>IF(NOT(ISBLANK(Sheet1!AH510)),Sheet1!AH510,"")</f>
        <v/>
      </c>
      <c r="AG508" t="str">
        <f>IF(NOT(ISBLANK(Sheet1!AI510)),Sheet1!AI510,"")</f>
        <v/>
      </c>
      <c r="AH508" t="str">
        <f>IF(NOT(ISBLANK(Sheet1!AJ510)),Sheet1!AJ510,"")</f>
        <v/>
      </c>
      <c r="AI508" t="str">
        <f>IF(NOT(ISBLANK(Sheet1!AK510)),Sheet1!AK510,"")</f>
        <v/>
      </c>
      <c r="AJ508" t="str">
        <f>IF(NOT(ISBLANK(Sheet1!AL510)),Sheet1!AL510,"")</f>
        <v/>
      </c>
      <c r="AK508" t="str">
        <f>IF(NOT(ISBLANK(Sheet1!AM510)),Sheet1!AM510,"")</f>
        <v/>
      </c>
      <c r="AL508" t="str">
        <f>IF(NOT(ISBLANK(Sheet1!AN510)),Sheet1!AN510,"")</f>
        <v/>
      </c>
      <c r="AM508" t="str">
        <f>IF(NOT(ISBLANK(Sheet1!AO510)),Sheet1!AO510,"")</f>
        <v/>
      </c>
      <c r="AN508" t="str">
        <f>IF(NOT(ISBLANK(Sheet1!AP510)),Sheet1!AP510,"")</f>
        <v/>
      </c>
      <c r="AO508" t="str">
        <f>IF(NOT(ISBLANK(Sheet1!AQ510)),Sheet1!AQ510,"")</f>
        <v/>
      </c>
      <c r="AP508" t="str">
        <f>IF(NOT(ISBLANK(Sheet1!AR510)),Sheet1!AR510,"")</f>
        <v/>
      </c>
      <c r="AQ508" t="str">
        <f>IF(NOT(ISBLANK(Sheet1!AS510)),Sheet1!AS510,"")</f>
        <v/>
      </c>
      <c r="AR508" t="str">
        <f>IF(NOT(ISBLANK(Sheet1!AT510)),Sheet1!AT510,"")</f>
        <v/>
      </c>
      <c r="AS508" t="str">
        <f>IF(NOT(ISBLANK(Sheet1!AU510)),Sheet1!AU510,"")</f>
        <v/>
      </c>
      <c r="AT508" t="str">
        <f>IF(NOT(ISBLANK(Sheet1!AV510)),Sheet1!AV510,"")</f>
        <v/>
      </c>
      <c r="AU508" t="str">
        <f>IF(NOT(ISBLANK(Sheet1!AW510)),Sheet1!AW510,"")</f>
        <v/>
      </c>
      <c r="AV508" t="str">
        <f>IF(NOT(ISBLANK(Sheet1!AX510)),Sheet1!AX510,"")</f>
        <v/>
      </c>
      <c r="AW508" t="str">
        <f>IF(NOT(ISBLANK(Sheet1!AZ510)),TEXT(Sheet1!AZ510,"hh:mm"),"")</f>
        <v>10:30</v>
      </c>
      <c r="AX508" t="str">
        <f>IF(NOT(ISBLANK(Sheet1!BA510)),TEXT(Sheet1!BA510,"hh:mm"),"")</f>
        <v>06:00</v>
      </c>
      <c r="AY508" t="str">
        <f>IF(NOT(ISBLANK(Sheet1!BB510)),Sheet1!BB510,"")</f>
        <v/>
      </c>
      <c r="AZ508" t="str">
        <f>IF(NOT(ISBLANK(Sheet1!BC510)),Sheet1!BC510,"")</f>
        <v/>
      </c>
      <c r="BA508" t="str">
        <f>IF(NOT(ISBLANK(Sheet1!BD510)),Sheet1!BD510,"")</f>
        <v/>
      </c>
      <c r="BB508" t="str">
        <f>IF(NOT(ISBLANK(Sheet1!BE510)),Sheet1!BE510,"")</f>
        <v/>
      </c>
      <c r="BC508" t="str">
        <f>IF(NOT(ISBLANK(Sheet1!BF510)),Sheet1!BF510,"")</f>
        <v/>
      </c>
      <c r="BD508" t="str">
        <f>IF(NOT(ISBLANK(Sheet1!BG510)),Sheet1!BG510,"")</f>
        <v/>
      </c>
      <c r="BE508" t="str">
        <f>IF(NOT(ISBLANK(Sheet1!BI510)),TEXT(Sheet1!BI510,"hh:mm"),"")</f>
        <v>00:00</v>
      </c>
      <c r="BF508" t="str">
        <f>IF(NOT(ISBLANK(Sheet1!BJ510)),TEXT(Sheet1!BJ510,"hh:mm"),"")</f>
        <v>00:00</v>
      </c>
      <c r="BG508" t="str">
        <f>IF(NOT(ISBLANK(Sheet1!BK510)),Sheet1!BK510,"")</f>
        <v/>
      </c>
      <c r="BH508" t="str">
        <f>IF(NOT(ISBLANK(Sheet1!BL510)),Sheet1!BL510,"")</f>
        <v/>
      </c>
      <c r="BI508" t="str">
        <f>IF(NOT(ISBLANK(Sheet1!BM510)),Sheet1!BM510,"")</f>
        <v/>
      </c>
      <c r="BJ508" t="str">
        <f>IF(NOT(ISBLANK(Sheet1!BN510)),Sheet1!BN510,"")</f>
        <v/>
      </c>
      <c r="BK508" t="str">
        <f>IF(NOT(ISBLANK(Sheet1!BO510)),Sheet1!BO510,"")</f>
        <v/>
      </c>
      <c r="BL508" t="str">
        <f>IF(NOT(ISBLANK(Sheet1!BP510)),Sheet1!BP510,"")</f>
        <v/>
      </c>
      <c r="BM508">
        <f t="shared" si="7"/>
        <v>48</v>
      </c>
    </row>
    <row r="509" spans="1:65">
      <c r="A509">
        <f>Sheet1!A511</f>
        <v>508</v>
      </c>
      <c r="B509" t="str">
        <f>Sheet1!B511</f>
        <v>PC::PC00192::0200</v>
      </c>
      <c r="C509">
        <f>Sheet1!C511</f>
        <v>37.937083000000001</v>
      </c>
      <c r="D509">
        <f>Sheet1!D511</f>
        <v>-104.841278</v>
      </c>
      <c r="E509" t="str">
        <f>Sheet1!E511</f>
        <v>Cibola Dr IP 64</v>
      </c>
      <c r="F509" s="8">
        <f>Sheet1!F511</f>
        <v>45313</v>
      </c>
      <c r="G509" s="8">
        <f>Sheet1!G511</f>
        <v>45323</v>
      </c>
      <c r="H509" t="str">
        <f>Sheet1!H511</f>
        <v>W Graneros Rd</v>
      </c>
      <c r="I509">
        <f>Sheet1!I511</f>
        <v>257</v>
      </c>
      <c r="J509" t="str">
        <f>Sheet1!L511</f>
        <v>W Graneros Rd</v>
      </c>
      <c r="K509">
        <f>Sheet1!M511</f>
        <v>270</v>
      </c>
      <c r="L509" t="str">
        <f>IF(NOT(ISBLANK(Sheet1!P511)),Sheet1!P511,"")</f>
        <v/>
      </c>
      <c r="M509">
        <f>IF(NOT(ISBLANK(Sheet1!Q511)),Sheet1!Q511,"")</f>
        <v>527</v>
      </c>
      <c r="N509" s="13">
        <f>IF(NOT(ISBLANK(Sheet1!S511)),Sheet1!S511,"")</f>
        <v>35</v>
      </c>
      <c r="O509">
        <f>IF(NOT(ISBLANK(Sheet1!T511)),Sheet1!T511,"")</f>
        <v>51</v>
      </c>
      <c r="P509" s="13">
        <f>IF(NOT(ISBLANK(Sheet1!V511)),Sheet1!V511,"")</f>
        <v>35</v>
      </c>
      <c r="Q509">
        <f>IF(NOT(ISBLANK(Sheet1!W511)),Sheet1!W511,"")</f>
        <v>45</v>
      </c>
      <c r="R509" t="str">
        <f>IF(NOT(ISBLANK(Sheet1!J511)),TEXT(Sheet1!J511,"hh:mm"),"")</f>
        <v>11:00</v>
      </c>
      <c r="S509" t="str">
        <f>IF(NOT(ISBLANK(Sheet1!K511)),TEXT(Sheet1!K511,"hh:mm"),"")</f>
        <v>03:00</v>
      </c>
      <c r="T509" t="str">
        <f>IF(NOT(ISBLANK(Sheet1!N511)),TEXT(Sheet1!N511,"hh:mm"),"")</f>
        <v>07:00</v>
      </c>
      <c r="U509" t="str">
        <f>IF(NOT(ISBLANK(Sheet1!O511)),TEXT(Sheet1!O511,"hh:mm"),"")</f>
        <v>03:00</v>
      </c>
      <c r="V509" t="str">
        <f>IF(NOT(ISBLANK(Sheet1!X511)),Sheet1!X511,"")</f>
        <v/>
      </c>
      <c r="W509" t="str">
        <f>IF(NOT(ISBLANK(Sheet1!Y511)),Sheet1!Y511,"")</f>
        <v/>
      </c>
      <c r="X509" t="str">
        <f>IF(NOT(ISBLANK(Sheet1!Z511)),Sheet1!Z511,"")</f>
        <v/>
      </c>
      <c r="Y509" t="str">
        <f>IF(NOT(ISBLANK(Sheet1!AA511)),Sheet1!AA511,"")</f>
        <v/>
      </c>
      <c r="Z509" t="str">
        <f>IF(NOT(ISBLANK(Sheet1!AB511)),Sheet1!AB511,"")</f>
        <v/>
      </c>
      <c r="AA509" t="str">
        <f>IF(NOT(ISBLANK(Sheet1!AC511)),Sheet1!AC511,"")</f>
        <v/>
      </c>
      <c r="AB509" t="str">
        <f>IF(NOT(ISBLANK(Sheet1!AD511)),Sheet1!AD511,"")</f>
        <v/>
      </c>
      <c r="AC509" t="str">
        <f>IF(NOT(ISBLANK(Sheet1!AE511)),Sheet1!AE511,"")</f>
        <v/>
      </c>
      <c r="AD509" t="str">
        <f>IF(NOT(ISBLANK(Sheet1!AF511)),Sheet1!AF511,"")</f>
        <v/>
      </c>
      <c r="AE509" t="str">
        <f>IF(NOT(ISBLANK(Sheet1!AG511)),Sheet1!AG511,"")</f>
        <v/>
      </c>
      <c r="AF509" t="str">
        <f>IF(NOT(ISBLANK(Sheet1!AH511)),Sheet1!AH511,"")</f>
        <v/>
      </c>
      <c r="AG509" t="str">
        <f>IF(NOT(ISBLANK(Sheet1!AI511)),Sheet1!AI511,"")</f>
        <v/>
      </c>
      <c r="AH509" t="str">
        <f>IF(NOT(ISBLANK(Sheet1!AJ511)),Sheet1!AJ511,"")</f>
        <v/>
      </c>
      <c r="AI509" t="str">
        <f>IF(NOT(ISBLANK(Sheet1!AK511)),Sheet1!AK511,"")</f>
        <v/>
      </c>
      <c r="AJ509" t="str">
        <f>IF(NOT(ISBLANK(Sheet1!AL511)),Sheet1!AL511,"")</f>
        <v/>
      </c>
      <c r="AK509" t="str">
        <f>IF(NOT(ISBLANK(Sheet1!AM511)),Sheet1!AM511,"")</f>
        <v/>
      </c>
      <c r="AL509" t="str">
        <f>IF(NOT(ISBLANK(Sheet1!AN511)),Sheet1!AN511,"")</f>
        <v/>
      </c>
      <c r="AM509" t="str">
        <f>IF(NOT(ISBLANK(Sheet1!AO511)),Sheet1!AO511,"")</f>
        <v/>
      </c>
      <c r="AN509" t="str">
        <f>IF(NOT(ISBLANK(Sheet1!AP511)),Sheet1!AP511,"")</f>
        <v/>
      </c>
      <c r="AO509" t="str">
        <f>IF(NOT(ISBLANK(Sheet1!AQ511)),Sheet1!AQ511,"")</f>
        <v/>
      </c>
      <c r="AP509" t="str">
        <f>IF(NOT(ISBLANK(Sheet1!AR511)),Sheet1!AR511,"")</f>
        <v/>
      </c>
      <c r="AQ509" t="str">
        <f>IF(NOT(ISBLANK(Sheet1!AS511)),Sheet1!AS511,"")</f>
        <v/>
      </c>
      <c r="AR509" t="str">
        <f>IF(NOT(ISBLANK(Sheet1!AT511)),Sheet1!AT511,"")</f>
        <v/>
      </c>
      <c r="AS509" t="str">
        <f>IF(NOT(ISBLANK(Sheet1!AU511)),Sheet1!AU511,"")</f>
        <v/>
      </c>
      <c r="AT509" t="str">
        <f>IF(NOT(ISBLANK(Sheet1!AV511)),Sheet1!AV511,"")</f>
        <v/>
      </c>
      <c r="AU509" t="str">
        <f>IF(NOT(ISBLANK(Sheet1!AW511)),Sheet1!AW511,"")</f>
        <v/>
      </c>
      <c r="AV509" t="str">
        <f>IF(NOT(ISBLANK(Sheet1!AX511)),Sheet1!AX511,"")</f>
        <v/>
      </c>
      <c r="AW509" t="str">
        <f>IF(NOT(ISBLANK(Sheet1!AZ511)),TEXT(Sheet1!AZ511,"hh:mm"),"")</f>
        <v>11:00</v>
      </c>
      <c r="AX509" t="str">
        <f>IF(NOT(ISBLANK(Sheet1!BA511)),TEXT(Sheet1!BA511,"hh:mm"),"")</f>
        <v>03:00</v>
      </c>
      <c r="AY509">
        <f>IF(NOT(ISBLANK(Sheet1!BB511)),Sheet1!BB511,"")</f>
        <v>47</v>
      </c>
      <c r="AZ509">
        <f>IF(NOT(ISBLANK(Sheet1!BC511)),Sheet1!BC511,"")</f>
        <v>1.8</v>
      </c>
      <c r="BA509">
        <f>IF(NOT(ISBLANK(Sheet1!BD511)),Sheet1!BD511,"")</f>
        <v>2339</v>
      </c>
      <c r="BB509">
        <f>IF(NOT(ISBLANK(Sheet1!BE511)),Sheet1!BE511,"")</f>
        <v>90.9</v>
      </c>
      <c r="BC509">
        <f>IF(NOT(ISBLANK(Sheet1!BF511)),Sheet1!BF511,"")</f>
        <v>187</v>
      </c>
      <c r="BD509">
        <f>IF(NOT(ISBLANK(Sheet1!BG511)),Sheet1!BG511,"")</f>
        <v>7.3</v>
      </c>
      <c r="BE509" t="str">
        <f>IF(NOT(ISBLANK(Sheet1!BI511)),TEXT(Sheet1!BI511,"hh:mm"),"")</f>
        <v>07:00</v>
      </c>
      <c r="BF509" t="str">
        <f>IF(NOT(ISBLANK(Sheet1!BJ511)),TEXT(Sheet1!BJ511,"hh:mm"),"")</f>
        <v>03:00</v>
      </c>
      <c r="BG509">
        <f>IF(NOT(ISBLANK(Sheet1!BK511)),Sheet1!BK511,"")</f>
        <v>13</v>
      </c>
      <c r="BH509">
        <f>IF(NOT(ISBLANK(Sheet1!BL511)),Sheet1!BL511,"")</f>
        <v>0.5</v>
      </c>
      <c r="BI509">
        <f>IF(NOT(ISBLANK(Sheet1!BM511)),Sheet1!BM511,"")</f>
        <v>2531</v>
      </c>
      <c r="BJ509">
        <f>IF(NOT(ISBLANK(Sheet1!BN511)),Sheet1!BN511,"")</f>
        <v>93.5</v>
      </c>
      <c r="BK509">
        <f>IF(NOT(ISBLANK(Sheet1!BO511)),Sheet1!BO511,"")</f>
        <v>162</v>
      </c>
      <c r="BL509">
        <f>IF(NOT(ISBLANK(Sheet1!BP511)),Sheet1!BP511,"")</f>
        <v>6</v>
      </c>
      <c r="BM509">
        <f t="shared" si="7"/>
        <v>527</v>
      </c>
    </row>
    <row r="510" spans="1:65">
      <c r="A510">
        <f>Sheet1!A512</f>
        <v>509</v>
      </c>
      <c r="B510" t="str">
        <f>Sheet1!B512</f>
        <v>PC::PC00192::0100</v>
      </c>
      <c r="C510">
        <f>Sheet1!C512</f>
        <v>37.932693999999998</v>
      </c>
      <c r="D510">
        <f>Sheet1!D512</f>
        <v>-104.851139</v>
      </c>
      <c r="E510" t="str">
        <f>Sheet1!E512</f>
        <v>Cibola Dr D6t</v>
      </c>
      <c r="F510" s="8">
        <f>Sheet1!F512</f>
        <v>45313</v>
      </c>
      <c r="G510" s="8">
        <f>Sheet1!G512</f>
        <v>45323</v>
      </c>
      <c r="H510" t="str">
        <f>Sheet1!H512</f>
        <v>W Graneros Rd</v>
      </c>
      <c r="I510">
        <f>Sheet1!I512</f>
        <v>0</v>
      </c>
      <c r="J510" t="str">
        <f>Sheet1!L512</f>
        <v>W Graneros Rd</v>
      </c>
      <c r="K510">
        <f>Sheet1!M512</f>
        <v>0</v>
      </c>
      <c r="L510">
        <f>IF(NOT(ISBLANK(Sheet1!P512)),Sheet1!P512,"")</f>
        <v>0</v>
      </c>
      <c r="M510" t="str">
        <f>IF(NOT(ISBLANK(Sheet1!Q512)),Sheet1!Q512,"")</f>
        <v/>
      </c>
      <c r="N510" s="13" t="str">
        <f>IF(NOT(ISBLANK(Sheet1!S512)),Sheet1!S512,"")</f>
        <v/>
      </c>
      <c r="O510" t="str">
        <f>IF(NOT(ISBLANK(Sheet1!T512)),Sheet1!T512,"")</f>
        <v/>
      </c>
      <c r="P510" s="13">
        <f>IF(NOT(ISBLANK(Sheet1!V512)),Sheet1!V512,"")</f>
        <v>0</v>
      </c>
      <c r="Q510" t="str">
        <f>IF(NOT(ISBLANK(Sheet1!W512)),Sheet1!W512,"")</f>
        <v/>
      </c>
      <c r="R510" t="str">
        <f>IF(NOT(ISBLANK(Sheet1!J512)),TEXT(Sheet1!J512,"hh:mm"),"")</f>
        <v/>
      </c>
      <c r="S510" t="str">
        <f>IF(NOT(ISBLANK(Sheet1!K512)),TEXT(Sheet1!K512,"hh:mm"),"")</f>
        <v/>
      </c>
      <c r="T510" t="str">
        <f>IF(NOT(ISBLANK(Sheet1!N512)),TEXT(Sheet1!N512,"hh:mm"),"")</f>
        <v/>
      </c>
      <c r="U510" t="str">
        <f>IF(NOT(ISBLANK(Sheet1!O512)),TEXT(Sheet1!O512,"hh:mm"),"")</f>
        <v/>
      </c>
      <c r="V510" t="str">
        <f>IF(NOT(ISBLANK(Sheet1!X512)),Sheet1!X512,"")</f>
        <v/>
      </c>
      <c r="W510" t="str">
        <f>IF(NOT(ISBLANK(Sheet1!Y512)),Sheet1!Y512,"")</f>
        <v/>
      </c>
      <c r="X510" t="str">
        <f>IF(NOT(ISBLANK(Sheet1!Z512)),Sheet1!Z512,"")</f>
        <v/>
      </c>
      <c r="Y510" t="str">
        <f>IF(NOT(ISBLANK(Sheet1!AA512)),Sheet1!AA512,"")</f>
        <v/>
      </c>
      <c r="Z510" t="str">
        <f>IF(NOT(ISBLANK(Sheet1!AB512)),Sheet1!AB512,"")</f>
        <v/>
      </c>
      <c r="AA510" t="str">
        <f>IF(NOT(ISBLANK(Sheet1!AC512)),Sheet1!AC512,"")</f>
        <v/>
      </c>
      <c r="AB510" t="str">
        <f>IF(NOT(ISBLANK(Sheet1!AD512)),Sheet1!AD512,"")</f>
        <v/>
      </c>
      <c r="AC510" t="str">
        <f>IF(NOT(ISBLANK(Sheet1!AE512)),Sheet1!AE512,"")</f>
        <v/>
      </c>
      <c r="AD510" t="str">
        <f>IF(NOT(ISBLANK(Sheet1!AF512)),Sheet1!AF512,"")</f>
        <v/>
      </c>
      <c r="AE510" t="str">
        <f>IF(NOT(ISBLANK(Sheet1!AG512)),Sheet1!AG512,"")</f>
        <v/>
      </c>
      <c r="AF510" t="str">
        <f>IF(NOT(ISBLANK(Sheet1!AH512)),Sheet1!AH512,"")</f>
        <v/>
      </c>
      <c r="AG510" t="str">
        <f>IF(NOT(ISBLANK(Sheet1!AI512)),Sheet1!AI512,"")</f>
        <v/>
      </c>
      <c r="AH510" t="str">
        <f>IF(NOT(ISBLANK(Sheet1!AJ512)),Sheet1!AJ512,"")</f>
        <v/>
      </c>
      <c r="AI510" t="str">
        <f>IF(NOT(ISBLANK(Sheet1!AK512)),Sheet1!AK512,"")</f>
        <v/>
      </c>
      <c r="AJ510" t="str">
        <f>IF(NOT(ISBLANK(Sheet1!AL512)),Sheet1!AL512,"")</f>
        <v/>
      </c>
      <c r="AK510" t="str">
        <f>IF(NOT(ISBLANK(Sheet1!AM512)),Sheet1!AM512,"")</f>
        <v/>
      </c>
      <c r="AL510" t="str">
        <f>IF(NOT(ISBLANK(Sheet1!AN512)),Sheet1!AN512,"")</f>
        <v/>
      </c>
      <c r="AM510" t="str">
        <f>IF(NOT(ISBLANK(Sheet1!AO512)),Sheet1!AO512,"")</f>
        <v/>
      </c>
      <c r="AN510" t="str">
        <f>IF(NOT(ISBLANK(Sheet1!AP512)),Sheet1!AP512,"")</f>
        <v/>
      </c>
      <c r="AO510" t="str">
        <f>IF(NOT(ISBLANK(Sheet1!AQ512)),Sheet1!AQ512,"")</f>
        <v/>
      </c>
      <c r="AP510" t="str">
        <f>IF(NOT(ISBLANK(Sheet1!AR512)),Sheet1!AR512,"")</f>
        <v/>
      </c>
      <c r="AQ510" t="str">
        <f>IF(NOT(ISBLANK(Sheet1!AS512)),Sheet1!AS512,"")</f>
        <v/>
      </c>
      <c r="AR510" t="str">
        <f>IF(NOT(ISBLANK(Sheet1!AT512)),Sheet1!AT512,"")</f>
        <v/>
      </c>
      <c r="AS510" t="str">
        <f>IF(NOT(ISBLANK(Sheet1!AU512)),Sheet1!AU512,"")</f>
        <v/>
      </c>
      <c r="AT510" t="str">
        <f>IF(NOT(ISBLANK(Sheet1!AV512)),Sheet1!AV512,"")</f>
        <v/>
      </c>
      <c r="AU510" t="str">
        <f>IF(NOT(ISBLANK(Sheet1!AW512)),Sheet1!AW512,"")</f>
        <v/>
      </c>
      <c r="AV510" t="str">
        <f>IF(NOT(ISBLANK(Sheet1!AX512)),Sheet1!AX512,"")</f>
        <v/>
      </c>
      <c r="AW510" t="str">
        <f>IF(NOT(ISBLANK(Sheet1!AZ512)),TEXT(Sheet1!AZ512,"hh:mm"),"")</f>
        <v>00:00</v>
      </c>
      <c r="AX510" t="str">
        <f>IF(NOT(ISBLANK(Sheet1!BA512)),TEXT(Sheet1!BA512,"hh:mm"),"")</f>
        <v>00:00</v>
      </c>
      <c r="AY510" t="str">
        <f>IF(NOT(ISBLANK(Sheet1!BB512)),Sheet1!BB512,"")</f>
        <v/>
      </c>
      <c r="AZ510" t="str">
        <f>IF(NOT(ISBLANK(Sheet1!BC512)),Sheet1!BC512,"")</f>
        <v/>
      </c>
      <c r="BA510" t="str">
        <f>IF(NOT(ISBLANK(Sheet1!BD512)),Sheet1!BD512,"")</f>
        <v/>
      </c>
      <c r="BB510" t="str">
        <f>IF(NOT(ISBLANK(Sheet1!BE512)),Sheet1!BE512,"")</f>
        <v/>
      </c>
      <c r="BC510" t="str">
        <f>IF(NOT(ISBLANK(Sheet1!BF512)),Sheet1!BF512,"")</f>
        <v/>
      </c>
      <c r="BD510" t="str">
        <f>IF(NOT(ISBLANK(Sheet1!BG512)),Sheet1!BG512,"")</f>
        <v/>
      </c>
      <c r="BE510" t="str">
        <f>IF(NOT(ISBLANK(Sheet1!BI512)),TEXT(Sheet1!BI512,"hh:mm"),"")</f>
        <v>00:00</v>
      </c>
      <c r="BF510" t="str">
        <f>IF(NOT(ISBLANK(Sheet1!BJ512)),TEXT(Sheet1!BJ512,"hh:mm"),"")</f>
        <v>00:00</v>
      </c>
      <c r="BG510" t="str">
        <f>IF(NOT(ISBLANK(Sheet1!BK512)),Sheet1!BK512,"")</f>
        <v/>
      </c>
      <c r="BH510" t="str">
        <f>IF(NOT(ISBLANK(Sheet1!BL512)),Sheet1!BL512,"")</f>
        <v/>
      </c>
      <c r="BI510" t="str">
        <f>IF(NOT(ISBLANK(Sheet1!BM512)),Sheet1!BM512,"")</f>
        <v/>
      </c>
      <c r="BJ510" t="str">
        <f>IF(NOT(ISBLANK(Sheet1!BN512)),Sheet1!BN512,"")</f>
        <v/>
      </c>
      <c r="BK510" t="str">
        <f>IF(NOT(ISBLANK(Sheet1!BO512)),Sheet1!BO512,"")</f>
        <v/>
      </c>
      <c r="BL510" t="str">
        <f>IF(NOT(ISBLANK(Sheet1!BP512)),Sheet1!BP512,"")</f>
        <v/>
      </c>
      <c r="BM510">
        <f t="shared" si="7"/>
        <v>0</v>
      </c>
    </row>
    <row r="511" spans="1:65">
      <c r="A511">
        <f>Sheet1!A513</f>
        <v>510</v>
      </c>
      <c r="B511" t="str">
        <f>Sheet1!B513</f>
        <v>PW::PW0291::0200</v>
      </c>
      <c r="C511">
        <f>Sheet1!C513</f>
        <v>38.330306</v>
      </c>
      <c r="D511">
        <f>Sheet1!D513</f>
        <v>-104.723444</v>
      </c>
      <c r="E511" t="str">
        <f>Sheet1!E513</f>
        <v>E Enterprise Dr IP 38</v>
      </c>
      <c r="F511" s="8">
        <f>Sheet1!F513</f>
        <v>45327</v>
      </c>
      <c r="G511" s="8">
        <f>Sheet1!G513</f>
        <v>45330</v>
      </c>
      <c r="H511" t="str">
        <f>Sheet1!H513</f>
        <v>N Magneto Dr</v>
      </c>
      <c r="I511">
        <f>Sheet1!I513</f>
        <v>433</v>
      </c>
      <c r="J511" t="str">
        <f>Sheet1!L513</f>
        <v>N Magneto Dr</v>
      </c>
      <c r="K511">
        <f>Sheet1!M513</f>
        <v>715</v>
      </c>
      <c r="L511" t="str">
        <f>IF(NOT(ISBLANK(Sheet1!P513)),Sheet1!P513,"")</f>
        <v/>
      </c>
      <c r="M511">
        <f>IF(NOT(ISBLANK(Sheet1!Q513)),Sheet1!Q513,"")</f>
        <v>1148</v>
      </c>
      <c r="N511" s="13">
        <f>IF(NOT(ISBLANK(Sheet1!S513)),Sheet1!S513,"")</f>
        <v>35</v>
      </c>
      <c r="O511">
        <f>IF(NOT(ISBLANK(Sheet1!T513)),Sheet1!T513,"")</f>
        <v>51</v>
      </c>
      <c r="P511" s="13">
        <f>IF(NOT(ISBLANK(Sheet1!V513)),Sheet1!V513,"")</f>
        <v>35</v>
      </c>
      <c r="Q511">
        <f>IF(NOT(ISBLANK(Sheet1!W513)),Sheet1!W513,"")</f>
        <v>64</v>
      </c>
      <c r="R511" t="str">
        <f>IF(NOT(ISBLANK(Sheet1!J513)),TEXT(Sheet1!J513,"hh:mm"),"")</f>
        <v>11:00</v>
      </c>
      <c r="S511" t="str">
        <f>IF(NOT(ISBLANK(Sheet1!K513)),TEXT(Sheet1!K513,"hh:mm"),"")</f>
        <v>12:00</v>
      </c>
      <c r="T511" t="str">
        <f>IF(NOT(ISBLANK(Sheet1!N513)),TEXT(Sheet1!N513,"hh:mm"),"")</f>
        <v>08:00</v>
      </c>
      <c r="U511" t="str">
        <f>IF(NOT(ISBLANK(Sheet1!O513)),TEXT(Sheet1!O513,"hh:mm"),"")</f>
        <v>12:00</v>
      </c>
      <c r="V511" t="str">
        <f>IF(NOT(ISBLANK(Sheet1!X513)),Sheet1!X513,"")</f>
        <v/>
      </c>
      <c r="W511" t="str">
        <f>IF(NOT(ISBLANK(Sheet1!Y513)),Sheet1!Y513,"")</f>
        <v/>
      </c>
      <c r="X511" t="str">
        <f>IF(NOT(ISBLANK(Sheet1!Z513)),Sheet1!Z513,"")</f>
        <v/>
      </c>
      <c r="Y511" t="str">
        <f>IF(NOT(ISBLANK(Sheet1!AA513)),Sheet1!AA513,"")</f>
        <v/>
      </c>
      <c r="Z511" t="str">
        <f>IF(NOT(ISBLANK(Sheet1!AB513)),Sheet1!AB513,"")</f>
        <v/>
      </c>
      <c r="AA511" t="str">
        <f>IF(NOT(ISBLANK(Sheet1!AC513)),Sheet1!AC513,"")</f>
        <v/>
      </c>
      <c r="AB511" t="str">
        <f>IF(NOT(ISBLANK(Sheet1!AD513)),Sheet1!AD513,"")</f>
        <v/>
      </c>
      <c r="AC511" t="str">
        <f>IF(NOT(ISBLANK(Sheet1!AE513)),Sheet1!AE513,"")</f>
        <v/>
      </c>
      <c r="AD511" t="str">
        <f>IF(NOT(ISBLANK(Sheet1!AF513)),Sheet1!AF513,"")</f>
        <v/>
      </c>
      <c r="AE511" t="str">
        <f>IF(NOT(ISBLANK(Sheet1!AG513)),Sheet1!AG513,"")</f>
        <v/>
      </c>
      <c r="AF511" t="str">
        <f>IF(NOT(ISBLANK(Sheet1!AH513)),Sheet1!AH513,"")</f>
        <v/>
      </c>
      <c r="AG511" t="str">
        <f>IF(NOT(ISBLANK(Sheet1!AI513)),Sheet1!AI513,"")</f>
        <v/>
      </c>
      <c r="AH511" t="str">
        <f>IF(NOT(ISBLANK(Sheet1!AJ513)),Sheet1!AJ513,"")</f>
        <v/>
      </c>
      <c r="AI511" t="str">
        <f>IF(NOT(ISBLANK(Sheet1!AK513)),Sheet1!AK513,"")</f>
        <v/>
      </c>
      <c r="AJ511" t="str">
        <f>IF(NOT(ISBLANK(Sheet1!AL513)),Sheet1!AL513,"")</f>
        <v/>
      </c>
      <c r="AK511" t="str">
        <f>IF(NOT(ISBLANK(Sheet1!AM513)),Sheet1!AM513,"")</f>
        <v/>
      </c>
      <c r="AL511" t="str">
        <f>IF(NOT(ISBLANK(Sheet1!AN513)),Sheet1!AN513,"")</f>
        <v/>
      </c>
      <c r="AM511" t="str">
        <f>IF(NOT(ISBLANK(Sheet1!AO513)),Sheet1!AO513,"")</f>
        <v/>
      </c>
      <c r="AN511" t="str">
        <f>IF(NOT(ISBLANK(Sheet1!AP513)),Sheet1!AP513,"")</f>
        <v/>
      </c>
      <c r="AO511" t="str">
        <f>IF(NOT(ISBLANK(Sheet1!AQ513)),Sheet1!AQ513,"")</f>
        <v/>
      </c>
      <c r="AP511" t="str">
        <f>IF(NOT(ISBLANK(Sheet1!AR513)),Sheet1!AR513,"")</f>
        <v/>
      </c>
      <c r="AQ511" t="str">
        <f>IF(NOT(ISBLANK(Sheet1!AS513)),Sheet1!AS513,"")</f>
        <v/>
      </c>
      <c r="AR511" t="str">
        <f>IF(NOT(ISBLANK(Sheet1!AT513)),Sheet1!AT513,"")</f>
        <v/>
      </c>
      <c r="AS511" t="str">
        <f>IF(NOT(ISBLANK(Sheet1!AU513)),Sheet1!AU513,"")</f>
        <v/>
      </c>
      <c r="AT511" t="str">
        <f>IF(NOT(ISBLANK(Sheet1!AV513)),Sheet1!AV513,"")</f>
        <v/>
      </c>
      <c r="AU511" t="str">
        <f>IF(NOT(ISBLANK(Sheet1!AW513)),Sheet1!AW513,"")</f>
        <v/>
      </c>
      <c r="AV511" t="str">
        <f>IF(NOT(ISBLANK(Sheet1!AX513)),Sheet1!AX513,"")</f>
        <v/>
      </c>
      <c r="AW511" t="str">
        <f>IF(NOT(ISBLANK(Sheet1!AZ513)),TEXT(Sheet1!AZ513,"hh:mm"),"")</f>
        <v>11:00</v>
      </c>
      <c r="AX511" t="str">
        <f>IF(NOT(ISBLANK(Sheet1!BA513)),TEXT(Sheet1!BA513,"hh:mm"),"")</f>
        <v>12:00</v>
      </c>
      <c r="AY511">
        <f>IF(NOT(ISBLANK(Sheet1!BB513)),Sheet1!BB513,"")</f>
        <v>29</v>
      </c>
      <c r="AZ511">
        <f>IF(NOT(ISBLANK(Sheet1!BC513)),Sheet1!BC513,"")</f>
        <v>2.1</v>
      </c>
      <c r="BA511">
        <f>IF(NOT(ISBLANK(Sheet1!BD513)),Sheet1!BD513,"")</f>
        <v>1274</v>
      </c>
      <c r="BB511">
        <f>IF(NOT(ISBLANK(Sheet1!BE513)),Sheet1!BE513,"")</f>
        <v>93.1</v>
      </c>
      <c r="BC511">
        <f>IF(NOT(ISBLANK(Sheet1!BF513)),Sheet1!BF513,"")</f>
        <v>66</v>
      </c>
      <c r="BD511">
        <f>IF(NOT(ISBLANK(Sheet1!BG513)),Sheet1!BG513,"")</f>
        <v>4.8</v>
      </c>
      <c r="BE511" t="str">
        <f>IF(NOT(ISBLANK(Sheet1!BI513)),TEXT(Sheet1!BI513,"hh:mm"),"")</f>
        <v>08:00</v>
      </c>
      <c r="BF511" t="str">
        <f>IF(NOT(ISBLANK(Sheet1!BJ513)),TEXT(Sheet1!BJ513,"hh:mm"),"")</f>
        <v>12:00</v>
      </c>
      <c r="BG511">
        <f>IF(NOT(ISBLANK(Sheet1!BK513)),Sheet1!BK513,"")</f>
        <v>14</v>
      </c>
      <c r="BH511">
        <f>IF(NOT(ISBLANK(Sheet1!BL513)),Sheet1!BL513,"")</f>
        <v>0.6</v>
      </c>
      <c r="BI511">
        <f>IF(NOT(ISBLANK(Sheet1!BM513)),Sheet1!BM513,"")</f>
        <v>2104</v>
      </c>
      <c r="BJ511">
        <f>IF(NOT(ISBLANK(Sheet1!BN513)),Sheet1!BN513,"")</f>
        <v>92.9</v>
      </c>
      <c r="BK511">
        <f>IF(NOT(ISBLANK(Sheet1!BO513)),Sheet1!BO513,"")</f>
        <v>146</v>
      </c>
      <c r="BL511">
        <f>IF(NOT(ISBLANK(Sheet1!BP513)),Sheet1!BP513,"")</f>
        <v>6.4</v>
      </c>
      <c r="BM511">
        <f t="shared" si="7"/>
        <v>1148</v>
      </c>
    </row>
    <row r="512" spans="1:65">
      <c r="A512">
        <f>Sheet1!A514</f>
        <v>511</v>
      </c>
      <c r="B512" t="str">
        <f>Sheet1!B514</f>
        <v>PW::PW0545::0100</v>
      </c>
      <c r="C512">
        <f>Sheet1!C514</f>
        <v>38.332528000000003</v>
      </c>
      <c r="D512">
        <f>Sheet1!D514</f>
        <v>-104.725194</v>
      </c>
      <c r="E512" t="str">
        <f>Sheet1!E514</f>
        <v>N Magneto Dr D4t</v>
      </c>
      <c r="F512" s="8">
        <f>Sheet1!F514</f>
        <v>45327</v>
      </c>
      <c r="G512" s="8">
        <f>Sheet1!G514</f>
        <v>45330</v>
      </c>
      <c r="H512" t="str">
        <f>Sheet1!H514</f>
        <v>E Enterprise Dr</v>
      </c>
      <c r="I512">
        <f>Sheet1!I514</f>
        <v>79</v>
      </c>
      <c r="J512" t="str">
        <f>Sheet1!L514</f>
        <v>E Enterprise Dr</v>
      </c>
      <c r="K512">
        <f>Sheet1!M514</f>
        <v>99</v>
      </c>
      <c r="L512">
        <f>IF(NOT(ISBLANK(Sheet1!P514)),Sheet1!P514,"")</f>
        <v>178</v>
      </c>
      <c r="M512" t="str">
        <f>IF(NOT(ISBLANK(Sheet1!Q514)),Sheet1!Q514,"")</f>
        <v/>
      </c>
      <c r="N512" s="13">
        <f>IF(NOT(ISBLANK(Sheet1!S514)),Sheet1!S514,"")</f>
        <v>30</v>
      </c>
      <c r="O512">
        <f>IF(NOT(ISBLANK(Sheet1!T514)),Sheet1!T514,"")</f>
        <v>36</v>
      </c>
      <c r="P512" s="13">
        <f>IF(NOT(ISBLANK(Sheet1!V514)),Sheet1!V514,"")</f>
        <v>30</v>
      </c>
      <c r="Q512">
        <f>IF(NOT(ISBLANK(Sheet1!W514)),Sheet1!W514,"")</f>
        <v>38</v>
      </c>
      <c r="R512" t="str">
        <f>IF(NOT(ISBLANK(Sheet1!J514)),TEXT(Sheet1!J514,"hh:mm"),"")</f>
        <v>10:30</v>
      </c>
      <c r="S512" t="str">
        <f>IF(NOT(ISBLANK(Sheet1!K514)),TEXT(Sheet1!K514,"hh:mm"),"")</f>
        <v>12:45</v>
      </c>
      <c r="T512" t="str">
        <f>IF(NOT(ISBLANK(Sheet1!N514)),TEXT(Sheet1!N514,"hh:mm"),"")</f>
        <v>08:00</v>
      </c>
      <c r="U512" t="str">
        <f>IF(NOT(ISBLANK(Sheet1!O514)),TEXT(Sheet1!O514,"hh:mm"),"")</f>
        <v>02:00</v>
      </c>
      <c r="V512">
        <f>IF(NOT(ISBLANK(Sheet1!X514)),Sheet1!X514,"")</f>
        <v>577</v>
      </c>
      <c r="W512">
        <f>IF(NOT(ISBLANK(Sheet1!Y514)),Sheet1!Y514,"")</f>
        <v>3</v>
      </c>
      <c r="X512">
        <f>IF(NOT(ISBLANK(Sheet1!Z514)),Sheet1!Z514,"")</f>
        <v>0.5</v>
      </c>
      <c r="Y512">
        <f>IF(NOT(ISBLANK(Sheet1!AA514)),Sheet1!AA514,"")</f>
        <v>253</v>
      </c>
      <c r="Z512">
        <f>IF(NOT(ISBLANK(Sheet1!AB514)),Sheet1!AB514,"")</f>
        <v>43.8</v>
      </c>
      <c r="AA512">
        <f>IF(NOT(ISBLANK(Sheet1!AC514)),Sheet1!AC514,"")</f>
        <v>159</v>
      </c>
      <c r="AB512">
        <f>IF(NOT(ISBLANK(Sheet1!AD514)),Sheet1!AD514,"")</f>
        <v>27.6</v>
      </c>
      <c r="AC512">
        <f>IF(NOT(ISBLANK(Sheet1!AE514)),Sheet1!AE514,"")</f>
        <v>11</v>
      </c>
      <c r="AD512">
        <f>IF(NOT(ISBLANK(Sheet1!AF514)),Sheet1!AF514,"")</f>
        <v>1.9</v>
      </c>
      <c r="AE512">
        <f>IF(NOT(ISBLANK(Sheet1!AG514)),Sheet1!AG514,"")</f>
        <v>138</v>
      </c>
      <c r="AF512">
        <f>IF(NOT(ISBLANK(Sheet1!AH514)),Sheet1!AH514,"")</f>
        <v>23.9</v>
      </c>
      <c r="AG512">
        <f>IF(NOT(ISBLANK(Sheet1!AI514)),Sheet1!AI514,"")</f>
        <v>2</v>
      </c>
      <c r="AH512">
        <f>IF(NOT(ISBLANK(Sheet1!AJ514)),Sheet1!AJ514,"")</f>
        <v>0.3</v>
      </c>
      <c r="AI512">
        <f>IF(NOT(ISBLANK(Sheet1!AK514)),Sheet1!AK514,"")</f>
        <v>0</v>
      </c>
      <c r="AJ512">
        <f>IF(NOT(ISBLANK(Sheet1!AL514)),Sheet1!AL514,"")</f>
        <v>0</v>
      </c>
      <c r="AK512">
        <f>IF(NOT(ISBLANK(Sheet1!AM514)),Sheet1!AM514,"")</f>
        <v>4</v>
      </c>
      <c r="AL512">
        <f>IF(NOT(ISBLANK(Sheet1!AN514)),Sheet1!AN514,"")</f>
        <v>0.7</v>
      </c>
      <c r="AM512">
        <f>IF(NOT(ISBLANK(Sheet1!AO514)),Sheet1!AO514,"")</f>
        <v>7</v>
      </c>
      <c r="AN512">
        <f>IF(NOT(ISBLANK(Sheet1!AP514)),Sheet1!AP514,"")</f>
        <v>1.2</v>
      </c>
      <c r="AO512">
        <f>IF(NOT(ISBLANK(Sheet1!AQ514)),Sheet1!AQ514,"")</f>
        <v>0</v>
      </c>
      <c r="AP512">
        <f>IF(NOT(ISBLANK(Sheet1!AR514)),Sheet1!AR514,"")</f>
        <v>0</v>
      </c>
      <c r="AQ512">
        <f>IF(NOT(ISBLANK(Sheet1!AS514)),Sheet1!AS514,"")</f>
        <v>0</v>
      </c>
      <c r="AR512">
        <f>IF(NOT(ISBLANK(Sheet1!AT514)),Sheet1!AT514,"")</f>
        <v>0</v>
      </c>
      <c r="AS512">
        <f>IF(NOT(ISBLANK(Sheet1!AU514)),Sheet1!AU514,"")</f>
        <v>0</v>
      </c>
      <c r="AT512">
        <f>IF(NOT(ISBLANK(Sheet1!AV514)),Sheet1!AV514,"")</f>
        <v>0</v>
      </c>
      <c r="AU512">
        <f>IF(NOT(ISBLANK(Sheet1!AW514)),Sheet1!AW514,"")</f>
        <v>0</v>
      </c>
      <c r="AV512">
        <f>IF(NOT(ISBLANK(Sheet1!AX514)),Sheet1!AX514,"")</f>
        <v>0</v>
      </c>
      <c r="AW512" t="str">
        <f>IF(NOT(ISBLANK(Sheet1!AZ514)),TEXT(Sheet1!AZ514,"hh:mm"),"")</f>
        <v>10:30</v>
      </c>
      <c r="AX512" t="str">
        <f>IF(NOT(ISBLANK(Sheet1!BA514)),TEXT(Sheet1!BA514,"hh:mm"),"")</f>
        <v>12:45</v>
      </c>
      <c r="AY512" t="str">
        <f>IF(NOT(ISBLANK(Sheet1!BB514)),Sheet1!BB514,"")</f>
        <v/>
      </c>
      <c r="AZ512" t="str">
        <f>IF(NOT(ISBLANK(Sheet1!BC514)),Sheet1!BC514,"")</f>
        <v/>
      </c>
      <c r="BA512" t="str">
        <f>IF(NOT(ISBLANK(Sheet1!BD514)),Sheet1!BD514,"")</f>
        <v/>
      </c>
      <c r="BB512" t="str">
        <f>IF(NOT(ISBLANK(Sheet1!BE514)),Sheet1!BE514,"")</f>
        <v/>
      </c>
      <c r="BC512" t="str">
        <f>IF(NOT(ISBLANK(Sheet1!BF514)),Sheet1!BF514,"")</f>
        <v/>
      </c>
      <c r="BD512" t="str">
        <f>IF(NOT(ISBLANK(Sheet1!BG514)),Sheet1!BG514,"")</f>
        <v/>
      </c>
      <c r="BE512" t="str">
        <f>IF(NOT(ISBLANK(Sheet1!BI514)),TEXT(Sheet1!BI514,"hh:mm"),"")</f>
        <v>08:00</v>
      </c>
      <c r="BF512" t="str">
        <f>IF(NOT(ISBLANK(Sheet1!BJ514)),TEXT(Sheet1!BJ514,"hh:mm"),"")</f>
        <v>02:00</v>
      </c>
      <c r="BG512" t="str">
        <f>IF(NOT(ISBLANK(Sheet1!BK514)),Sheet1!BK514,"")</f>
        <v/>
      </c>
      <c r="BH512" t="str">
        <f>IF(NOT(ISBLANK(Sheet1!BL514)),Sheet1!BL514,"")</f>
        <v/>
      </c>
      <c r="BI512" t="str">
        <f>IF(NOT(ISBLANK(Sheet1!BM514)),Sheet1!BM514,"")</f>
        <v/>
      </c>
      <c r="BJ512" t="str">
        <f>IF(NOT(ISBLANK(Sheet1!BN514)),Sheet1!BN514,"")</f>
        <v/>
      </c>
      <c r="BK512" t="str">
        <f>IF(NOT(ISBLANK(Sheet1!BO514)),Sheet1!BO514,"")</f>
        <v/>
      </c>
      <c r="BL512" t="str">
        <f>IF(NOT(ISBLANK(Sheet1!BP514)),Sheet1!BP514,"")</f>
        <v/>
      </c>
      <c r="BM512">
        <f t="shared" si="7"/>
        <v>178</v>
      </c>
    </row>
    <row r="513" spans="1:65">
      <c r="A513">
        <f>Sheet1!A515</f>
        <v>512</v>
      </c>
      <c r="B513" t="str">
        <f>Sheet1!B515</f>
        <v>PW::PW0291::0200</v>
      </c>
      <c r="C513">
        <f>Sheet1!C515</f>
        <v>38.330306</v>
      </c>
      <c r="D513">
        <f>Sheet1!D515</f>
        <v>-104.723444</v>
      </c>
      <c r="E513" t="str">
        <f>Sheet1!E515</f>
        <v>E Enterprise Dr D8t</v>
      </c>
      <c r="F513" s="8">
        <f>Sheet1!F515</f>
        <v>45327</v>
      </c>
      <c r="G513" s="8">
        <f>Sheet1!G515</f>
        <v>45330</v>
      </c>
      <c r="H513" t="str">
        <f>Sheet1!H515</f>
        <v>N Magneto Dr</v>
      </c>
      <c r="I513">
        <f>Sheet1!I515</f>
        <v>390</v>
      </c>
      <c r="J513" t="str">
        <f>Sheet1!L515</f>
        <v>N Magneto Dr</v>
      </c>
      <c r="K513">
        <f>Sheet1!M515</f>
        <v>310</v>
      </c>
      <c r="L513">
        <f>IF(NOT(ISBLANK(Sheet1!P515)),Sheet1!P515,"")</f>
        <v>700</v>
      </c>
      <c r="M513" t="str">
        <f>IF(NOT(ISBLANK(Sheet1!Q515)),Sheet1!Q515,"")</f>
        <v/>
      </c>
      <c r="N513" s="13">
        <f>IF(NOT(ISBLANK(Sheet1!S515)),Sheet1!S515,"")</f>
        <v>35</v>
      </c>
      <c r="O513">
        <f>IF(NOT(ISBLANK(Sheet1!T515)),Sheet1!T515,"")</f>
        <v>50</v>
      </c>
      <c r="P513" s="13">
        <f>IF(NOT(ISBLANK(Sheet1!V515)),Sheet1!V515,"")</f>
        <v>35</v>
      </c>
      <c r="Q513">
        <f>IF(NOT(ISBLANK(Sheet1!W515)),Sheet1!W515,"")</f>
        <v>52</v>
      </c>
      <c r="R513" t="str">
        <f>IF(NOT(ISBLANK(Sheet1!J515)),TEXT(Sheet1!J515,"hh:mm"),"")</f>
        <v>10:45</v>
      </c>
      <c r="S513" t="str">
        <f>IF(NOT(ISBLANK(Sheet1!K515)),TEXT(Sheet1!K515,"hh:mm"),"")</f>
        <v>01:00</v>
      </c>
      <c r="T513" t="str">
        <f>IF(NOT(ISBLANK(Sheet1!N515)),TEXT(Sheet1!N515,"hh:mm"),"")</f>
        <v>10:45</v>
      </c>
      <c r="U513" t="str">
        <f>IF(NOT(ISBLANK(Sheet1!O515)),TEXT(Sheet1!O515,"hh:mm"),"")</f>
        <v>12:15</v>
      </c>
      <c r="V513">
        <f>IF(NOT(ISBLANK(Sheet1!X515)),Sheet1!X515,"")</f>
        <v>2310</v>
      </c>
      <c r="W513">
        <f>IF(NOT(ISBLANK(Sheet1!Y515)),Sheet1!Y515,"")</f>
        <v>0</v>
      </c>
      <c r="X513">
        <f>IF(NOT(ISBLANK(Sheet1!Z515)),Sheet1!Z515,"")</f>
        <v>0</v>
      </c>
      <c r="Y513">
        <f>IF(NOT(ISBLANK(Sheet1!AA515)),Sheet1!AA515,"")</f>
        <v>1231</v>
      </c>
      <c r="Z513">
        <f>IF(NOT(ISBLANK(Sheet1!AB515)),Sheet1!AB515,"")</f>
        <v>53.3</v>
      </c>
      <c r="AA513">
        <f>IF(NOT(ISBLANK(Sheet1!AC515)),Sheet1!AC515,"")</f>
        <v>580</v>
      </c>
      <c r="AB513">
        <f>IF(NOT(ISBLANK(Sheet1!AD515)),Sheet1!AD515,"")</f>
        <v>25.1</v>
      </c>
      <c r="AC513">
        <f>IF(NOT(ISBLANK(Sheet1!AE515)),Sheet1!AE515,"")</f>
        <v>18</v>
      </c>
      <c r="AD513">
        <f>IF(NOT(ISBLANK(Sheet1!AF515)),Sheet1!AF515,"")</f>
        <v>0.8</v>
      </c>
      <c r="AE513">
        <f>IF(NOT(ISBLANK(Sheet1!AG515)),Sheet1!AG515,"")</f>
        <v>415</v>
      </c>
      <c r="AF513">
        <f>IF(NOT(ISBLANK(Sheet1!AH515)),Sheet1!AH515,"")</f>
        <v>18</v>
      </c>
      <c r="AG513">
        <f>IF(NOT(ISBLANK(Sheet1!AI515)),Sheet1!AI515,"")</f>
        <v>13</v>
      </c>
      <c r="AH513">
        <f>IF(NOT(ISBLANK(Sheet1!AJ515)),Sheet1!AJ515,"")</f>
        <v>0.6</v>
      </c>
      <c r="AI513">
        <f>IF(NOT(ISBLANK(Sheet1!AK515)),Sheet1!AK515,"")</f>
        <v>0</v>
      </c>
      <c r="AJ513">
        <f>IF(NOT(ISBLANK(Sheet1!AL515)),Sheet1!AL515,"")</f>
        <v>0</v>
      </c>
      <c r="AK513">
        <f>IF(NOT(ISBLANK(Sheet1!AM515)),Sheet1!AM515,"")</f>
        <v>45</v>
      </c>
      <c r="AL513">
        <f>IF(NOT(ISBLANK(Sheet1!AN515)),Sheet1!AN515,"")</f>
        <v>1.9</v>
      </c>
      <c r="AM513">
        <f>IF(NOT(ISBLANK(Sheet1!AO515)),Sheet1!AO515,"")</f>
        <v>8</v>
      </c>
      <c r="AN513">
        <f>IF(NOT(ISBLANK(Sheet1!AP515)),Sheet1!AP515,"")</f>
        <v>0.3</v>
      </c>
      <c r="AO513">
        <f>IF(NOT(ISBLANK(Sheet1!AQ515)),Sheet1!AQ515,"")</f>
        <v>0</v>
      </c>
      <c r="AP513">
        <f>IF(NOT(ISBLANK(Sheet1!AR515)),Sheet1!AR515,"")</f>
        <v>0</v>
      </c>
      <c r="AQ513">
        <f>IF(NOT(ISBLANK(Sheet1!AS515)),Sheet1!AS515,"")</f>
        <v>0</v>
      </c>
      <c r="AR513">
        <f>IF(NOT(ISBLANK(Sheet1!AT515)),Sheet1!AT515,"")</f>
        <v>0</v>
      </c>
      <c r="AS513">
        <f>IF(NOT(ISBLANK(Sheet1!AU515)),Sheet1!AU515,"")</f>
        <v>0</v>
      </c>
      <c r="AT513">
        <f>IF(NOT(ISBLANK(Sheet1!AV515)),Sheet1!AV515,"")</f>
        <v>0</v>
      </c>
      <c r="AU513">
        <f>IF(NOT(ISBLANK(Sheet1!AW515)),Sheet1!AW515,"")</f>
        <v>0</v>
      </c>
      <c r="AV513">
        <f>IF(NOT(ISBLANK(Sheet1!AX515)),Sheet1!AX515,"")</f>
        <v>0</v>
      </c>
      <c r="AW513" t="str">
        <f>IF(NOT(ISBLANK(Sheet1!AZ515)),TEXT(Sheet1!AZ515,"hh:mm"),"")</f>
        <v>10:45</v>
      </c>
      <c r="AX513" t="str">
        <f>IF(NOT(ISBLANK(Sheet1!BA515)),TEXT(Sheet1!BA515,"hh:mm"),"")</f>
        <v>01:00</v>
      </c>
      <c r="AY513" t="str">
        <f>IF(NOT(ISBLANK(Sheet1!BB515)),Sheet1!BB515,"")</f>
        <v/>
      </c>
      <c r="AZ513" t="str">
        <f>IF(NOT(ISBLANK(Sheet1!BC515)),Sheet1!BC515,"")</f>
        <v/>
      </c>
      <c r="BA513" t="str">
        <f>IF(NOT(ISBLANK(Sheet1!BD515)),Sheet1!BD515,"")</f>
        <v/>
      </c>
      <c r="BB513" t="str">
        <f>IF(NOT(ISBLANK(Sheet1!BE515)),Sheet1!BE515,"")</f>
        <v/>
      </c>
      <c r="BC513" t="str">
        <f>IF(NOT(ISBLANK(Sheet1!BF515)),Sheet1!BF515,"")</f>
        <v/>
      </c>
      <c r="BD513" t="str">
        <f>IF(NOT(ISBLANK(Sheet1!BG515)),Sheet1!BG515,"")</f>
        <v/>
      </c>
      <c r="BE513" t="str">
        <f>IF(NOT(ISBLANK(Sheet1!BI515)),TEXT(Sheet1!BI515,"hh:mm"),"")</f>
        <v>10:45</v>
      </c>
      <c r="BF513" t="str">
        <f>IF(NOT(ISBLANK(Sheet1!BJ515)),TEXT(Sheet1!BJ515,"hh:mm"),"")</f>
        <v>12:15</v>
      </c>
      <c r="BG513" t="str">
        <f>IF(NOT(ISBLANK(Sheet1!BK515)),Sheet1!BK515,"")</f>
        <v/>
      </c>
      <c r="BH513" t="str">
        <f>IF(NOT(ISBLANK(Sheet1!BL515)),Sheet1!BL515,"")</f>
        <v/>
      </c>
      <c r="BI513" t="str">
        <f>IF(NOT(ISBLANK(Sheet1!BM515)),Sheet1!BM515,"")</f>
        <v/>
      </c>
      <c r="BJ513" t="str">
        <f>IF(NOT(ISBLANK(Sheet1!BN515)),Sheet1!BN515,"")</f>
        <v/>
      </c>
      <c r="BK513" t="str">
        <f>IF(NOT(ISBLANK(Sheet1!BO515)),Sheet1!BO515,"")</f>
        <v/>
      </c>
      <c r="BL513" t="str">
        <f>IF(NOT(ISBLANK(Sheet1!BP515)),Sheet1!BP515,"")</f>
        <v/>
      </c>
      <c r="BM513">
        <f t="shared" si="7"/>
        <v>700</v>
      </c>
    </row>
    <row r="514" spans="1:65">
      <c r="A514">
        <f>Sheet1!A516</f>
        <v>513</v>
      </c>
      <c r="B514" t="str">
        <f>Sheet1!B516</f>
        <v>PC::PC00003::0200</v>
      </c>
      <c r="C514">
        <f>Sheet1!C516</f>
        <v>38.320749999999997</v>
      </c>
      <c r="D514">
        <f>Sheet1!D516</f>
        <v>-104.40297200000001</v>
      </c>
      <c r="E514" t="str">
        <f>Sheet1!E516</f>
        <v>DOT Rd IP 43</v>
      </c>
      <c r="F514" s="8">
        <f>Sheet1!F516</f>
        <v>41677</v>
      </c>
      <c r="G514" s="8">
        <f>Sheet1!G516</f>
        <v>45336</v>
      </c>
      <c r="H514" t="str">
        <f>Sheet1!H516</f>
        <v>E United Ave</v>
      </c>
      <c r="I514">
        <f>Sheet1!I516</f>
        <v>0</v>
      </c>
      <c r="J514" t="str">
        <f>Sheet1!L516</f>
        <v>E United Ave</v>
      </c>
      <c r="K514">
        <f>Sheet1!M516</f>
        <v>0</v>
      </c>
      <c r="L514">
        <f>IF(NOT(ISBLANK(Sheet1!P516)),Sheet1!P516,"")</f>
        <v>0</v>
      </c>
      <c r="M514">
        <f>IF(NOT(ISBLANK(Sheet1!Q516)),Sheet1!Q516,"")</f>
        <v>0</v>
      </c>
      <c r="N514" s="13" t="str">
        <f>IF(NOT(ISBLANK(Sheet1!S516)),Sheet1!S516,"")</f>
        <v/>
      </c>
      <c r="O514" t="str">
        <f>IF(NOT(ISBLANK(Sheet1!T516)),Sheet1!T516,"")</f>
        <v/>
      </c>
      <c r="P514" s="13">
        <f>IF(NOT(ISBLANK(Sheet1!V516)),Sheet1!V516,"")</f>
        <v>0</v>
      </c>
      <c r="Q514" t="str">
        <f>IF(NOT(ISBLANK(Sheet1!W516)),Sheet1!W516,"")</f>
        <v/>
      </c>
      <c r="R514" t="str">
        <f>IF(NOT(ISBLANK(Sheet1!J516)),TEXT(Sheet1!J516,"hh:mm"),"")</f>
        <v/>
      </c>
      <c r="S514" t="str">
        <f>IF(NOT(ISBLANK(Sheet1!K516)),TEXT(Sheet1!K516,"hh:mm"),"")</f>
        <v/>
      </c>
      <c r="T514" t="str">
        <f>IF(NOT(ISBLANK(Sheet1!N516)),TEXT(Sheet1!N516,"hh:mm"),"")</f>
        <v/>
      </c>
      <c r="U514" t="str">
        <f>IF(NOT(ISBLANK(Sheet1!O516)),TEXT(Sheet1!O516,"hh:mm"),"")</f>
        <v/>
      </c>
      <c r="V514" t="str">
        <f>IF(NOT(ISBLANK(Sheet1!X516)),Sheet1!X516,"")</f>
        <v/>
      </c>
      <c r="W514" t="str">
        <f>IF(NOT(ISBLANK(Sheet1!Y516)),Sheet1!Y516,"")</f>
        <v/>
      </c>
      <c r="X514" t="str">
        <f>IF(NOT(ISBLANK(Sheet1!Z516)),Sheet1!Z516,"")</f>
        <v/>
      </c>
      <c r="Y514" t="str">
        <f>IF(NOT(ISBLANK(Sheet1!AA516)),Sheet1!AA516,"")</f>
        <v/>
      </c>
      <c r="Z514" t="str">
        <f>IF(NOT(ISBLANK(Sheet1!AB516)),Sheet1!AB516,"")</f>
        <v/>
      </c>
      <c r="AA514" t="str">
        <f>IF(NOT(ISBLANK(Sheet1!AC516)),Sheet1!AC516,"")</f>
        <v/>
      </c>
      <c r="AB514" t="str">
        <f>IF(NOT(ISBLANK(Sheet1!AD516)),Sheet1!AD516,"")</f>
        <v/>
      </c>
      <c r="AC514" t="str">
        <f>IF(NOT(ISBLANK(Sheet1!AE516)),Sheet1!AE516,"")</f>
        <v/>
      </c>
      <c r="AD514" t="str">
        <f>IF(NOT(ISBLANK(Sheet1!AF516)),Sheet1!AF516,"")</f>
        <v/>
      </c>
      <c r="AE514" t="str">
        <f>IF(NOT(ISBLANK(Sheet1!AG516)),Sheet1!AG516,"")</f>
        <v/>
      </c>
      <c r="AF514" t="str">
        <f>IF(NOT(ISBLANK(Sheet1!AH516)),Sheet1!AH516,"")</f>
        <v/>
      </c>
      <c r="AG514" t="str">
        <f>IF(NOT(ISBLANK(Sheet1!AI516)),Sheet1!AI516,"")</f>
        <v/>
      </c>
      <c r="AH514" t="str">
        <f>IF(NOT(ISBLANK(Sheet1!AJ516)),Sheet1!AJ516,"")</f>
        <v/>
      </c>
      <c r="AI514" t="str">
        <f>IF(NOT(ISBLANK(Sheet1!AK516)),Sheet1!AK516,"")</f>
        <v/>
      </c>
      <c r="AJ514" t="str">
        <f>IF(NOT(ISBLANK(Sheet1!AL516)),Sheet1!AL516,"")</f>
        <v/>
      </c>
      <c r="AK514" t="str">
        <f>IF(NOT(ISBLANK(Sheet1!AM516)),Sheet1!AM516,"")</f>
        <v/>
      </c>
      <c r="AL514" t="str">
        <f>IF(NOT(ISBLANK(Sheet1!AN516)),Sheet1!AN516,"")</f>
        <v/>
      </c>
      <c r="AM514" t="str">
        <f>IF(NOT(ISBLANK(Sheet1!AO516)),Sheet1!AO516,"")</f>
        <v/>
      </c>
      <c r="AN514" t="str">
        <f>IF(NOT(ISBLANK(Sheet1!AP516)),Sheet1!AP516,"")</f>
        <v/>
      </c>
      <c r="AO514" t="str">
        <f>IF(NOT(ISBLANK(Sheet1!AQ516)),Sheet1!AQ516,"")</f>
        <v/>
      </c>
      <c r="AP514" t="str">
        <f>IF(NOT(ISBLANK(Sheet1!AR516)),Sheet1!AR516,"")</f>
        <v/>
      </c>
      <c r="AQ514" t="str">
        <f>IF(NOT(ISBLANK(Sheet1!AS516)),Sheet1!AS516,"")</f>
        <v/>
      </c>
      <c r="AR514" t="str">
        <f>IF(NOT(ISBLANK(Sheet1!AT516)),Sheet1!AT516,"")</f>
        <v/>
      </c>
      <c r="AS514" t="str">
        <f>IF(NOT(ISBLANK(Sheet1!AU516)),Sheet1!AU516,"")</f>
        <v/>
      </c>
      <c r="AT514" t="str">
        <f>IF(NOT(ISBLANK(Sheet1!AV516)),Sheet1!AV516,"")</f>
        <v/>
      </c>
      <c r="AU514" t="str">
        <f>IF(NOT(ISBLANK(Sheet1!AW516)),Sheet1!AW516,"")</f>
        <v/>
      </c>
      <c r="AV514" t="str">
        <f>IF(NOT(ISBLANK(Sheet1!AX516)),Sheet1!AX516,"")</f>
        <v/>
      </c>
      <c r="AW514" t="str">
        <f>IF(NOT(ISBLANK(Sheet1!AZ516)),TEXT(Sheet1!AZ516,"hh:mm"),"")</f>
        <v>00:00</v>
      </c>
      <c r="AX514" t="str">
        <f>IF(NOT(ISBLANK(Sheet1!BA516)),TEXT(Sheet1!BA516,"hh:mm"),"")</f>
        <v>00:00</v>
      </c>
      <c r="AY514" t="str">
        <f>IF(NOT(ISBLANK(Sheet1!BB516)),Sheet1!BB516,"")</f>
        <v/>
      </c>
      <c r="AZ514" t="str">
        <f>IF(NOT(ISBLANK(Sheet1!BC516)),Sheet1!BC516,"")</f>
        <v/>
      </c>
      <c r="BA514" t="str">
        <f>IF(NOT(ISBLANK(Sheet1!BD516)),Sheet1!BD516,"")</f>
        <v/>
      </c>
      <c r="BB514" t="str">
        <f>IF(NOT(ISBLANK(Sheet1!BE516)),Sheet1!BE516,"")</f>
        <v/>
      </c>
      <c r="BC514" t="str">
        <f>IF(NOT(ISBLANK(Sheet1!BF516)),Sheet1!BF516,"")</f>
        <v/>
      </c>
      <c r="BD514" t="str">
        <f>IF(NOT(ISBLANK(Sheet1!BG516)),Sheet1!BG516,"")</f>
        <v/>
      </c>
      <c r="BE514" t="str">
        <f>IF(NOT(ISBLANK(Sheet1!BI516)),TEXT(Sheet1!BI516,"hh:mm"),"")</f>
        <v>00:00</v>
      </c>
      <c r="BF514" t="str">
        <f>IF(NOT(ISBLANK(Sheet1!BJ516)),TEXT(Sheet1!BJ516,"hh:mm"),"")</f>
        <v>00:00</v>
      </c>
      <c r="BG514" t="str">
        <f>IF(NOT(ISBLANK(Sheet1!BK516)),Sheet1!BK516,"")</f>
        <v/>
      </c>
      <c r="BH514" t="str">
        <f>IF(NOT(ISBLANK(Sheet1!BL516)),Sheet1!BL516,"")</f>
        <v/>
      </c>
      <c r="BI514" t="str">
        <f>IF(NOT(ISBLANK(Sheet1!BM516)),Sheet1!BM516,"")</f>
        <v/>
      </c>
      <c r="BJ514" t="str">
        <f>IF(NOT(ISBLANK(Sheet1!BN516)),Sheet1!BN516,"")</f>
        <v/>
      </c>
      <c r="BK514" t="str">
        <f>IF(NOT(ISBLANK(Sheet1!BO516)),Sheet1!BO516,"")</f>
        <v/>
      </c>
      <c r="BL514" t="str">
        <f>IF(NOT(ISBLANK(Sheet1!BP516)),Sheet1!BP516,"")</f>
        <v/>
      </c>
      <c r="BM514">
        <f t="shared" si="7"/>
        <v>0</v>
      </c>
    </row>
    <row r="515" spans="1:65">
      <c r="A515">
        <f>Sheet1!A517</f>
        <v>514</v>
      </c>
      <c r="B515" t="str">
        <f>Sheet1!B517</f>
        <v>PC::PC00003::0400</v>
      </c>
      <c r="C515">
        <f>Sheet1!C517</f>
        <v>38.365056000000003</v>
      </c>
      <c r="D515">
        <f>Sheet1!D517</f>
        <v>-104.377972</v>
      </c>
      <c r="E515" t="str">
        <f>Sheet1!E517</f>
        <v>DOT IP 222</v>
      </c>
      <c r="F515" s="8">
        <f>Sheet1!F517</f>
        <v>41677</v>
      </c>
      <c r="G515" s="8">
        <f>Sheet1!G517</f>
        <v>45336</v>
      </c>
      <c r="H515" t="str">
        <f>Sheet1!H517</f>
        <v>E United Ave</v>
      </c>
      <c r="I515">
        <f>Sheet1!I517</f>
        <v>0</v>
      </c>
      <c r="J515" t="str">
        <f>Sheet1!L517</f>
        <v>E United Ave</v>
      </c>
      <c r="K515">
        <f>Sheet1!M517</f>
        <v>0</v>
      </c>
      <c r="L515">
        <f>IF(NOT(ISBLANK(Sheet1!P517)),Sheet1!P517,"")</f>
        <v>0</v>
      </c>
      <c r="M515">
        <f>IF(NOT(ISBLANK(Sheet1!Q517)),Sheet1!Q517,"")</f>
        <v>0</v>
      </c>
      <c r="N515" s="13" t="str">
        <f>IF(NOT(ISBLANK(Sheet1!S517)),Sheet1!S517,"")</f>
        <v/>
      </c>
      <c r="O515" t="str">
        <f>IF(NOT(ISBLANK(Sheet1!T517)),Sheet1!T517,"")</f>
        <v/>
      </c>
      <c r="P515" s="13">
        <f>IF(NOT(ISBLANK(Sheet1!V517)),Sheet1!V517,"")</f>
        <v>0</v>
      </c>
      <c r="Q515" t="str">
        <f>IF(NOT(ISBLANK(Sheet1!W517)),Sheet1!W517,"")</f>
        <v/>
      </c>
      <c r="R515" t="str">
        <f>IF(NOT(ISBLANK(Sheet1!J517)),TEXT(Sheet1!J517,"hh:mm"),"")</f>
        <v/>
      </c>
      <c r="S515" t="str">
        <f>IF(NOT(ISBLANK(Sheet1!K517)),TEXT(Sheet1!K517,"hh:mm"),"")</f>
        <v/>
      </c>
      <c r="T515" t="str">
        <f>IF(NOT(ISBLANK(Sheet1!N517)),TEXT(Sheet1!N517,"hh:mm"),"")</f>
        <v/>
      </c>
      <c r="U515" t="str">
        <f>IF(NOT(ISBLANK(Sheet1!O517)),TEXT(Sheet1!O517,"hh:mm"),"")</f>
        <v/>
      </c>
      <c r="V515" t="str">
        <f>IF(NOT(ISBLANK(Sheet1!X517)),Sheet1!X517,"")</f>
        <v/>
      </c>
      <c r="W515" t="str">
        <f>IF(NOT(ISBLANK(Sheet1!Y517)),Sheet1!Y517,"")</f>
        <v/>
      </c>
      <c r="X515" t="str">
        <f>IF(NOT(ISBLANK(Sheet1!Z517)),Sheet1!Z517,"")</f>
        <v/>
      </c>
      <c r="Y515" t="str">
        <f>IF(NOT(ISBLANK(Sheet1!AA517)),Sheet1!AA517,"")</f>
        <v/>
      </c>
      <c r="Z515" t="str">
        <f>IF(NOT(ISBLANK(Sheet1!AB517)),Sheet1!AB517,"")</f>
        <v/>
      </c>
      <c r="AA515" t="str">
        <f>IF(NOT(ISBLANK(Sheet1!AC517)),Sheet1!AC517,"")</f>
        <v/>
      </c>
      <c r="AB515" t="str">
        <f>IF(NOT(ISBLANK(Sheet1!AD517)),Sheet1!AD517,"")</f>
        <v/>
      </c>
      <c r="AC515" t="str">
        <f>IF(NOT(ISBLANK(Sheet1!AE517)),Sheet1!AE517,"")</f>
        <v/>
      </c>
      <c r="AD515" t="str">
        <f>IF(NOT(ISBLANK(Sheet1!AF517)),Sheet1!AF517,"")</f>
        <v/>
      </c>
      <c r="AE515" t="str">
        <f>IF(NOT(ISBLANK(Sheet1!AG517)),Sheet1!AG517,"")</f>
        <v/>
      </c>
      <c r="AF515" t="str">
        <f>IF(NOT(ISBLANK(Sheet1!AH517)),Sheet1!AH517,"")</f>
        <v/>
      </c>
      <c r="AG515" t="str">
        <f>IF(NOT(ISBLANK(Sheet1!AI517)),Sheet1!AI517,"")</f>
        <v/>
      </c>
      <c r="AH515" t="str">
        <f>IF(NOT(ISBLANK(Sheet1!AJ517)),Sheet1!AJ517,"")</f>
        <v/>
      </c>
      <c r="AI515" t="str">
        <f>IF(NOT(ISBLANK(Sheet1!AK517)),Sheet1!AK517,"")</f>
        <v/>
      </c>
      <c r="AJ515" t="str">
        <f>IF(NOT(ISBLANK(Sheet1!AL517)),Sheet1!AL517,"")</f>
        <v/>
      </c>
      <c r="AK515" t="str">
        <f>IF(NOT(ISBLANK(Sheet1!AM517)),Sheet1!AM517,"")</f>
        <v/>
      </c>
      <c r="AL515" t="str">
        <f>IF(NOT(ISBLANK(Sheet1!AN517)),Sheet1!AN517,"")</f>
        <v/>
      </c>
      <c r="AM515" t="str">
        <f>IF(NOT(ISBLANK(Sheet1!AO517)),Sheet1!AO517,"")</f>
        <v/>
      </c>
      <c r="AN515" t="str">
        <f>IF(NOT(ISBLANK(Sheet1!AP517)),Sheet1!AP517,"")</f>
        <v/>
      </c>
      <c r="AO515" t="str">
        <f>IF(NOT(ISBLANK(Sheet1!AQ517)),Sheet1!AQ517,"")</f>
        <v/>
      </c>
      <c r="AP515" t="str">
        <f>IF(NOT(ISBLANK(Sheet1!AR517)),Sheet1!AR517,"")</f>
        <v/>
      </c>
      <c r="AQ515" t="str">
        <f>IF(NOT(ISBLANK(Sheet1!AS517)),Sheet1!AS517,"")</f>
        <v/>
      </c>
      <c r="AR515" t="str">
        <f>IF(NOT(ISBLANK(Sheet1!AT517)),Sheet1!AT517,"")</f>
        <v/>
      </c>
      <c r="AS515" t="str">
        <f>IF(NOT(ISBLANK(Sheet1!AU517)),Sheet1!AU517,"")</f>
        <v/>
      </c>
      <c r="AT515" t="str">
        <f>IF(NOT(ISBLANK(Sheet1!AV517)),Sheet1!AV517,"")</f>
        <v/>
      </c>
      <c r="AU515" t="str">
        <f>IF(NOT(ISBLANK(Sheet1!AW517)),Sheet1!AW517,"")</f>
        <v/>
      </c>
      <c r="AV515" t="str">
        <f>IF(NOT(ISBLANK(Sheet1!AX517)),Sheet1!AX517,"")</f>
        <v/>
      </c>
      <c r="AW515" t="str">
        <f>IF(NOT(ISBLANK(Sheet1!AZ517)),TEXT(Sheet1!AZ517,"hh:mm"),"")</f>
        <v>00:00</v>
      </c>
      <c r="AX515" t="str">
        <f>IF(NOT(ISBLANK(Sheet1!BA517)),TEXT(Sheet1!BA517,"hh:mm"),"")</f>
        <v>00:00</v>
      </c>
      <c r="AY515" t="str">
        <f>IF(NOT(ISBLANK(Sheet1!BB517)),Sheet1!BB517,"")</f>
        <v/>
      </c>
      <c r="AZ515" t="str">
        <f>IF(NOT(ISBLANK(Sheet1!BC517)),Sheet1!BC517,"")</f>
        <v/>
      </c>
      <c r="BA515" t="str">
        <f>IF(NOT(ISBLANK(Sheet1!BD517)),Sheet1!BD517,"")</f>
        <v/>
      </c>
      <c r="BB515" t="str">
        <f>IF(NOT(ISBLANK(Sheet1!BE517)),Sheet1!BE517,"")</f>
        <v/>
      </c>
      <c r="BC515" t="str">
        <f>IF(NOT(ISBLANK(Sheet1!BF517)),Sheet1!BF517,"")</f>
        <v/>
      </c>
      <c r="BD515" t="str">
        <f>IF(NOT(ISBLANK(Sheet1!BG517)),Sheet1!BG517,"")</f>
        <v/>
      </c>
      <c r="BE515" t="str">
        <f>IF(NOT(ISBLANK(Sheet1!BI517)),TEXT(Sheet1!BI517,"hh:mm"),"")</f>
        <v>00:00</v>
      </c>
      <c r="BF515" t="str">
        <f>IF(NOT(ISBLANK(Sheet1!BJ517)),TEXT(Sheet1!BJ517,"hh:mm"),"")</f>
        <v>00:00</v>
      </c>
      <c r="BG515" t="str">
        <f>IF(NOT(ISBLANK(Sheet1!BK517)),Sheet1!BK517,"")</f>
        <v/>
      </c>
      <c r="BH515" t="str">
        <f>IF(NOT(ISBLANK(Sheet1!BL517)),Sheet1!BL517,"")</f>
        <v/>
      </c>
      <c r="BI515" t="str">
        <f>IF(NOT(ISBLANK(Sheet1!BM517)),Sheet1!BM517,"")</f>
        <v/>
      </c>
      <c r="BJ515" t="str">
        <f>IF(NOT(ISBLANK(Sheet1!BN517)),Sheet1!BN517,"")</f>
        <v/>
      </c>
      <c r="BK515" t="str">
        <f>IF(NOT(ISBLANK(Sheet1!BO517)),Sheet1!BO517,"")</f>
        <v/>
      </c>
      <c r="BL515" t="str">
        <f>IF(NOT(ISBLANK(Sheet1!BP517)),Sheet1!BP517,"")</f>
        <v/>
      </c>
      <c r="BM515">
        <f t="shared" ref="BM515:BM578" si="8">MAX(L515,M515)</f>
        <v>0</v>
      </c>
    </row>
    <row r="516" spans="1:65">
      <c r="A516">
        <f>Sheet1!A518</f>
        <v>515</v>
      </c>
      <c r="B516" t="str">
        <f>Sheet1!B518</f>
        <v>PC::PC00564::0500</v>
      </c>
      <c r="C516">
        <f>Sheet1!C518</f>
        <v>38.281500000000001</v>
      </c>
      <c r="D516">
        <f>Sheet1!D518</f>
        <v>-104.475444</v>
      </c>
      <c r="E516" t="str">
        <f>Sheet1!E518</f>
        <v>DOT Rd IP 43</v>
      </c>
      <c r="F516" s="8">
        <f>Sheet1!F518</f>
        <v>45335</v>
      </c>
      <c r="G516" s="8">
        <f>Sheet1!G518</f>
        <v>45342</v>
      </c>
      <c r="H516" t="str">
        <f>Sheet1!H518</f>
        <v>Lockheed Ave</v>
      </c>
      <c r="I516">
        <f>Sheet1!I518</f>
        <v>0</v>
      </c>
      <c r="J516" t="str">
        <f>Sheet1!L518</f>
        <v>Lockheed Ave</v>
      </c>
      <c r="K516">
        <f>Sheet1!M518</f>
        <v>0</v>
      </c>
      <c r="L516">
        <f>IF(NOT(ISBLANK(Sheet1!P518)),Sheet1!P518,"")</f>
        <v>0</v>
      </c>
      <c r="M516">
        <f>IF(NOT(ISBLANK(Sheet1!Q518)),Sheet1!Q518,"")</f>
        <v>0</v>
      </c>
      <c r="N516" s="13" t="str">
        <f>IF(NOT(ISBLANK(Sheet1!S518)),Sheet1!S518,"")</f>
        <v/>
      </c>
      <c r="O516" t="str">
        <f>IF(NOT(ISBLANK(Sheet1!T518)),Sheet1!T518,"")</f>
        <v/>
      </c>
      <c r="P516" s="13">
        <f>IF(NOT(ISBLANK(Sheet1!V518)),Sheet1!V518,"")</f>
        <v>0</v>
      </c>
      <c r="Q516" t="str">
        <f>IF(NOT(ISBLANK(Sheet1!W518)),Sheet1!W518,"")</f>
        <v/>
      </c>
      <c r="R516" t="str">
        <f>IF(NOT(ISBLANK(Sheet1!J518)),TEXT(Sheet1!J518,"hh:mm"),"")</f>
        <v/>
      </c>
      <c r="S516" t="str">
        <f>IF(NOT(ISBLANK(Sheet1!K518)),TEXT(Sheet1!K518,"hh:mm"),"")</f>
        <v/>
      </c>
      <c r="T516" t="str">
        <f>IF(NOT(ISBLANK(Sheet1!N518)),TEXT(Sheet1!N518,"hh:mm"),"")</f>
        <v/>
      </c>
      <c r="U516" t="str">
        <f>IF(NOT(ISBLANK(Sheet1!O518)),TEXT(Sheet1!O518,"hh:mm"),"")</f>
        <v/>
      </c>
      <c r="V516" t="str">
        <f>IF(NOT(ISBLANK(Sheet1!X518)),Sheet1!X518,"")</f>
        <v/>
      </c>
      <c r="W516" t="str">
        <f>IF(NOT(ISBLANK(Sheet1!Y518)),Sheet1!Y518,"")</f>
        <v/>
      </c>
      <c r="X516" t="str">
        <f>IF(NOT(ISBLANK(Sheet1!Z518)),Sheet1!Z518,"")</f>
        <v/>
      </c>
      <c r="Y516" t="str">
        <f>IF(NOT(ISBLANK(Sheet1!AA518)),Sheet1!AA518,"")</f>
        <v/>
      </c>
      <c r="Z516" t="str">
        <f>IF(NOT(ISBLANK(Sheet1!AB518)),Sheet1!AB518,"")</f>
        <v/>
      </c>
      <c r="AA516" t="str">
        <f>IF(NOT(ISBLANK(Sheet1!AC518)),Sheet1!AC518,"")</f>
        <v/>
      </c>
      <c r="AB516" t="str">
        <f>IF(NOT(ISBLANK(Sheet1!AD518)),Sheet1!AD518,"")</f>
        <v/>
      </c>
      <c r="AC516" t="str">
        <f>IF(NOT(ISBLANK(Sheet1!AE518)),Sheet1!AE518,"")</f>
        <v/>
      </c>
      <c r="AD516" t="str">
        <f>IF(NOT(ISBLANK(Sheet1!AF518)),Sheet1!AF518,"")</f>
        <v/>
      </c>
      <c r="AE516" t="str">
        <f>IF(NOT(ISBLANK(Sheet1!AG518)),Sheet1!AG518,"")</f>
        <v/>
      </c>
      <c r="AF516" t="str">
        <f>IF(NOT(ISBLANK(Sheet1!AH518)),Sheet1!AH518,"")</f>
        <v/>
      </c>
      <c r="AG516" t="str">
        <f>IF(NOT(ISBLANK(Sheet1!AI518)),Sheet1!AI518,"")</f>
        <v/>
      </c>
      <c r="AH516" t="str">
        <f>IF(NOT(ISBLANK(Sheet1!AJ518)),Sheet1!AJ518,"")</f>
        <v/>
      </c>
      <c r="AI516" t="str">
        <f>IF(NOT(ISBLANK(Sheet1!AK518)),Sheet1!AK518,"")</f>
        <v/>
      </c>
      <c r="AJ516" t="str">
        <f>IF(NOT(ISBLANK(Sheet1!AL518)),Sheet1!AL518,"")</f>
        <v/>
      </c>
      <c r="AK516" t="str">
        <f>IF(NOT(ISBLANK(Sheet1!AM518)),Sheet1!AM518,"")</f>
        <v/>
      </c>
      <c r="AL516" t="str">
        <f>IF(NOT(ISBLANK(Sheet1!AN518)),Sheet1!AN518,"")</f>
        <v/>
      </c>
      <c r="AM516" t="str">
        <f>IF(NOT(ISBLANK(Sheet1!AO518)),Sheet1!AO518,"")</f>
        <v/>
      </c>
      <c r="AN516" t="str">
        <f>IF(NOT(ISBLANK(Sheet1!AP518)),Sheet1!AP518,"")</f>
        <v/>
      </c>
      <c r="AO516" t="str">
        <f>IF(NOT(ISBLANK(Sheet1!AQ518)),Sheet1!AQ518,"")</f>
        <v/>
      </c>
      <c r="AP516" t="str">
        <f>IF(NOT(ISBLANK(Sheet1!AR518)),Sheet1!AR518,"")</f>
        <v/>
      </c>
      <c r="AQ516" t="str">
        <f>IF(NOT(ISBLANK(Sheet1!AS518)),Sheet1!AS518,"")</f>
        <v/>
      </c>
      <c r="AR516" t="str">
        <f>IF(NOT(ISBLANK(Sheet1!AT518)),Sheet1!AT518,"")</f>
        <v/>
      </c>
      <c r="AS516" t="str">
        <f>IF(NOT(ISBLANK(Sheet1!AU518)),Sheet1!AU518,"")</f>
        <v/>
      </c>
      <c r="AT516" t="str">
        <f>IF(NOT(ISBLANK(Sheet1!AV518)),Sheet1!AV518,"")</f>
        <v/>
      </c>
      <c r="AU516" t="str">
        <f>IF(NOT(ISBLANK(Sheet1!AW518)),Sheet1!AW518,"")</f>
        <v/>
      </c>
      <c r="AV516" t="str">
        <f>IF(NOT(ISBLANK(Sheet1!AX518)),Sheet1!AX518,"")</f>
        <v/>
      </c>
      <c r="AW516" t="str">
        <f>IF(NOT(ISBLANK(Sheet1!AZ518)),TEXT(Sheet1!AZ518,"hh:mm"),"")</f>
        <v>00:00</v>
      </c>
      <c r="AX516" t="str">
        <f>IF(NOT(ISBLANK(Sheet1!BA518)),TEXT(Sheet1!BA518,"hh:mm"),"")</f>
        <v>00:00</v>
      </c>
      <c r="AY516" t="str">
        <f>IF(NOT(ISBLANK(Sheet1!BB518)),Sheet1!BB518,"")</f>
        <v/>
      </c>
      <c r="AZ516" t="str">
        <f>IF(NOT(ISBLANK(Sheet1!BC518)),Sheet1!BC518,"")</f>
        <v/>
      </c>
      <c r="BA516" t="str">
        <f>IF(NOT(ISBLANK(Sheet1!BD518)),Sheet1!BD518,"")</f>
        <v/>
      </c>
      <c r="BB516" t="str">
        <f>IF(NOT(ISBLANK(Sheet1!BE518)),Sheet1!BE518,"")</f>
        <v/>
      </c>
      <c r="BC516" t="str">
        <f>IF(NOT(ISBLANK(Sheet1!BF518)),Sheet1!BF518,"")</f>
        <v/>
      </c>
      <c r="BD516" t="str">
        <f>IF(NOT(ISBLANK(Sheet1!BG518)),Sheet1!BG518,"")</f>
        <v/>
      </c>
      <c r="BE516" t="str">
        <f>IF(NOT(ISBLANK(Sheet1!BI518)),TEXT(Sheet1!BI518,"hh:mm"),"")</f>
        <v>00:00</v>
      </c>
      <c r="BF516" t="str">
        <f>IF(NOT(ISBLANK(Sheet1!BJ518)),TEXT(Sheet1!BJ518,"hh:mm"),"")</f>
        <v>00:00</v>
      </c>
      <c r="BG516" t="str">
        <f>IF(NOT(ISBLANK(Sheet1!BK518)),Sheet1!BK518,"")</f>
        <v/>
      </c>
      <c r="BH516" t="str">
        <f>IF(NOT(ISBLANK(Sheet1!BL518)),Sheet1!BL518,"")</f>
        <v/>
      </c>
      <c r="BI516" t="str">
        <f>IF(NOT(ISBLANK(Sheet1!BM518)),Sheet1!BM518,"")</f>
        <v/>
      </c>
      <c r="BJ516" t="str">
        <f>IF(NOT(ISBLANK(Sheet1!BN518)),Sheet1!BN518,"")</f>
        <v/>
      </c>
      <c r="BK516" t="str">
        <f>IF(NOT(ISBLANK(Sheet1!BO518)),Sheet1!BO518,"")</f>
        <v/>
      </c>
      <c r="BL516" t="str">
        <f>IF(NOT(ISBLANK(Sheet1!BP518)),Sheet1!BP518,"")</f>
        <v/>
      </c>
      <c r="BM516">
        <f t="shared" si="8"/>
        <v>0</v>
      </c>
    </row>
    <row r="517" spans="1:65">
      <c r="A517">
        <f>Sheet1!A519</f>
        <v>516</v>
      </c>
      <c r="B517" t="str">
        <f>Sheet1!B519</f>
        <v>PC::PC00564::0500</v>
      </c>
      <c r="C517">
        <f>Sheet1!C519</f>
        <v>38.281472000000001</v>
      </c>
      <c r="D517">
        <f>Sheet1!D519</f>
        <v>-104.475139</v>
      </c>
      <c r="E517" t="str">
        <f>Sheet1!E519</f>
        <v>DOT Rd IP 69</v>
      </c>
      <c r="F517" s="8">
        <f>Sheet1!F519</f>
        <v>45335</v>
      </c>
      <c r="G517" s="8">
        <f>Sheet1!G519</f>
        <v>45342</v>
      </c>
      <c r="H517" t="str">
        <f>Sheet1!H519</f>
        <v>Lockheed Ave</v>
      </c>
      <c r="I517">
        <f>Sheet1!I519</f>
        <v>1054</v>
      </c>
      <c r="J517" t="str">
        <f>Sheet1!L519</f>
        <v>Lockheed Ave</v>
      </c>
      <c r="K517">
        <f>Sheet1!M519</f>
        <v>1034</v>
      </c>
      <c r="L517" t="str">
        <f>IF(NOT(ISBLANK(Sheet1!P519)),Sheet1!P519,"")</f>
        <v/>
      </c>
      <c r="M517">
        <f>IF(NOT(ISBLANK(Sheet1!Q519)),Sheet1!Q519,"")</f>
        <v>2088</v>
      </c>
      <c r="N517" s="13">
        <f>IF(NOT(ISBLANK(Sheet1!S519)),Sheet1!S519,"")</f>
        <v>45</v>
      </c>
      <c r="O517">
        <f>IF(NOT(ISBLANK(Sheet1!T519)),Sheet1!T519,"")</f>
        <v>59</v>
      </c>
      <c r="P517" s="13">
        <f>IF(NOT(ISBLANK(Sheet1!V519)),Sheet1!V519,"")</f>
        <v>45</v>
      </c>
      <c r="Q517">
        <f>IF(NOT(ISBLANK(Sheet1!W519)),Sheet1!W519,"")</f>
        <v>53</v>
      </c>
      <c r="R517" t="str">
        <f>IF(NOT(ISBLANK(Sheet1!J519)),TEXT(Sheet1!J519,"hh:mm"),"")</f>
        <v>05:00</v>
      </c>
      <c r="S517" t="str">
        <f>IF(NOT(ISBLANK(Sheet1!K519)),TEXT(Sheet1!K519,"hh:mm"),"")</f>
        <v>03:00</v>
      </c>
      <c r="T517" t="str">
        <f>IF(NOT(ISBLANK(Sheet1!N519)),TEXT(Sheet1!N519,"hh:mm"),"")</f>
        <v>02:00</v>
      </c>
      <c r="U517" t="str">
        <f>IF(NOT(ISBLANK(Sheet1!O519)),TEXT(Sheet1!O519,"hh:mm"),"")</f>
        <v>04:00</v>
      </c>
      <c r="V517" t="str">
        <f>IF(NOT(ISBLANK(Sheet1!X519)),Sheet1!X519,"")</f>
        <v/>
      </c>
      <c r="W517" t="str">
        <f>IF(NOT(ISBLANK(Sheet1!Y519)),Sheet1!Y519,"")</f>
        <v/>
      </c>
      <c r="X517" t="str">
        <f>IF(NOT(ISBLANK(Sheet1!Z519)),Sheet1!Z519,"")</f>
        <v/>
      </c>
      <c r="Y517" t="str">
        <f>IF(NOT(ISBLANK(Sheet1!AA519)),Sheet1!AA519,"")</f>
        <v/>
      </c>
      <c r="Z517" t="str">
        <f>IF(NOT(ISBLANK(Sheet1!AB519)),Sheet1!AB519,"")</f>
        <v/>
      </c>
      <c r="AA517" t="str">
        <f>IF(NOT(ISBLANK(Sheet1!AC519)),Sheet1!AC519,"")</f>
        <v/>
      </c>
      <c r="AB517" t="str">
        <f>IF(NOT(ISBLANK(Sheet1!AD519)),Sheet1!AD519,"")</f>
        <v/>
      </c>
      <c r="AC517" t="str">
        <f>IF(NOT(ISBLANK(Sheet1!AE519)),Sheet1!AE519,"")</f>
        <v/>
      </c>
      <c r="AD517" t="str">
        <f>IF(NOT(ISBLANK(Sheet1!AF519)),Sheet1!AF519,"")</f>
        <v/>
      </c>
      <c r="AE517" t="str">
        <f>IF(NOT(ISBLANK(Sheet1!AG519)),Sheet1!AG519,"")</f>
        <v/>
      </c>
      <c r="AF517" t="str">
        <f>IF(NOT(ISBLANK(Sheet1!AH519)),Sheet1!AH519,"")</f>
        <v/>
      </c>
      <c r="AG517" t="str">
        <f>IF(NOT(ISBLANK(Sheet1!AI519)),Sheet1!AI519,"")</f>
        <v/>
      </c>
      <c r="AH517" t="str">
        <f>IF(NOT(ISBLANK(Sheet1!AJ519)),Sheet1!AJ519,"")</f>
        <v/>
      </c>
      <c r="AI517" t="str">
        <f>IF(NOT(ISBLANK(Sheet1!AK519)),Sheet1!AK519,"")</f>
        <v/>
      </c>
      <c r="AJ517" t="str">
        <f>IF(NOT(ISBLANK(Sheet1!AL519)),Sheet1!AL519,"")</f>
        <v/>
      </c>
      <c r="AK517" t="str">
        <f>IF(NOT(ISBLANK(Sheet1!AM519)),Sheet1!AM519,"")</f>
        <v/>
      </c>
      <c r="AL517" t="str">
        <f>IF(NOT(ISBLANK(Sheet1!AN519)),Sheet1!AN519,"")</f>
        <v/>
      </c>
      <c r="AM517" t="str">
        <f>IF(NOT(ISBLANK(Sheet1!AO519)),Sheet1!AO519,"")</f>
        <v/>
      </c>
      <c r="AN517" t="str">
        <f>IF(NOT(ISBLANK(Sheet1!AP519)),Sheet1!AP519,"")</f>
        <v/>
      </c>
      <c r="AO517" t="str">
        <f>IF(NOT(ISBLANK(Sheet1!AQ519)),Sheet1!AQ519,"")</f>
        <v/>
      </c>
      <c r="AP517" t="str">
        <f>IF(NOT(ISBLANK(Sheet1!AR519)),Sheet1!AR519,"")</f>
        <v/>
      </c>
      <c r="AQ517" t="str">
        <f>IF(NOT(ISBLANK(Sheet1!AS519)),Sheet1!AS519,"")</f>
        <v/>
      </c>
      <c r="AR517" t="str">
        <f>IF(NOT(ISBLANK(Sheet1!AT519)),Sheet1!AT519,"")</f>
        <v/>
      </c>
      <c r="AS517" t="str">
        <f>IF(NOT(ISBLANK(Sheet1!AU519)),Sheet1!AU519,"")</f>
        <v/>
      </c>
      <c r="AT517" t="str">
        <f>IF(NOT(ISBLANK(Sheet1!AV519)),Sheet1!AV519,"")</f>
        <v/>
      </c>
      <c r="AU517" t="str">
        <f>IF(NOT(ISBLANK(Sheet1!AW519)),Sheet1!AW519,"")</f>
        <v/>
      </c>
      <c r="AV517" t="str">
        <f>IF(NOT(ISBLANK(Sheet1!AX519)),Sheet1!AX519,"")</f>
        <v/>
      </c>
      <c r="AW517" t="str">
        <f>IF(NOT(ISBLANK(Sheet1!AZ519)),TEXT(Sheet1!AZ519,"hh:mm"),"")</f>
        <v>05:00</v>
      </c>
      <c r="AX517" t="str">
        <f>IF(NOT(ISBLANK(Sheet1!BA519)),TEXT(Sheet1!BA519,"hh:mm"),"")</f>
        <v>03:00</v>
      </c>
      <c r="AY517">
        <f>IF(NOT(ISBLANK(Sheet1!BB519)),Sheet1!BB519,"")</f>
        <v>27</v>
      </c>
      <c r="AZ517">
        <f>IF(NOT(ISBLANK(Sheet1!BC519)),Sheet1!BC519,"")</f>
        <v>0.4</v>
      </c>
      <c r="BA517">
        <f>IF(NOT(ISBLANK(Sheet1!BD519)),Sheet1!BD519,"")</f>
        <v>6469</v>
      </c>
      <c r="BB517">
        <f>IF(NOT(ISBLANK(Sheet1!BE519)),Sheet1!BE519,"")</f>
        <v>87.2</v>
      </c>
      <c r="BC517">
        <f>IF(NOT(ISBLANK(Sheet1!BF519)),Sheet1!BF519,"")</f>
        <v>920</v>
      </c>
      <c r="BD517">
        <f>IF(NOT(ISBLANK(Sheet1!BG519)),Sheet1!BG519,"")</f>
        <v>12.4</v>
      </c>
      <c r="BE517" t="str">
        <f>IF(NOT(ISBLANK(Sheet1!BI519)),TEXT(Sheet1!BI519,"hh:mm"),"")</f>
        <v>02:00</v>
      </c>
      <c r="BF517" t="str">
        <f>IF(NOT(ISBLANK(Sheet1!BJ519)),TEXT(Sheet1!BJ519,"hh:mm"),"")</f>
        <v>04:00</v>
      </c>
      <c r="BG517">
        <f>IF(NOT(ISBLANK(Sheet1!BK519)),Sheet1!BK519,"")</f>
        <v>16</v>
      </c>
      <c r="BH517">
        <f>IF(NOT(ISBLANK(Sheet1!BL519)),Sheet1!BL519,"")</f>
        <v>0.2</v>
      </c>
      <c r="BI517">
        <f>IF(NOT(ISBLANK(Sheet1!BM519)),Sheet1!BM519,"")</f>
        <v>6705</v>
      </c>
      <c r="BJ517">
        <f>IF(NOT(ISBLANK(Sheet1!BN519)),Sheet1!BN519,"")</f>
        <v>92.1</v>
      </c>
      <c r="BK517">
        <f>IF(NOT(ISBLANK(Sheet1!BO519)),Sheet1!BO519,"")</f>
        <v>558</v>
      </c>
      <c r="BL517">
        <f>IF(NOT(ISBLANK(Sheet1!BP519)),Sheet1!BP519,"")</f>
        <v>7.7</v>
      </c>
      <c r="BM517">
        <f t="shared" si="8"/>
        <v>2088</v>
      </c>
    </row>
    <row r="518" spans="1:65">
      <c r="A518">
        <f>Sheet1!A520</f>
        <v>517</v>
      </c>
      <c r="B518" t="str">
        <f>Sheet1!B520</f>
        <v>None</v>
      </c>
      <c r="C518">
        <f>Sheet1!C520</f>
        <v>38.276443999999998</v>
      </c>
      <c r="D518">
        <f>Sheet1!D520</f>
        <v>-104.500417</v>
      </c>
      <c r="E518" t="str">
        <f>Sheet1!E520</f>
        <v>W United Ave IP 38</v>
      </c>
      <c r="F518" s="8">
        <f>Sheet1!F520</f>
        <v>45335</v>
      </c>
      <c r="G518" s="8">
        <f>Sheet1!G520</f>
        <v>45342</v>
      </c>
      <c r="H518" t="str">
        <f>Sheet1!H520</f>
        <v>Reyes St</v>
      </c>
      <c r="I518">
        <f>Sheet1!I520</f>
        <v>2320</v>
      </c>
      <c r="J518" t="str">
        <f>Sheet1!L520</f>
        <v>Reyes St</v>
      </c>
      <c r="K518">
        <f>Sheet1!M520</f>
        <v>2267</v>
      </c>
      <c r="L518" t="str">
        <f>IF(NOT(ISBLANK(Sheet1!P520)),Sheet1!P520,"")</f>
        <v/>
      </c>
      <c r="M518">
        <f>IF(NOT(ISBLANK(Sheet1!Q520)),Sheet1!Q520,"")</f>
        <v>4587</v>
      </c>
      <c r="N518" s="13">
        <f>IF(NOT(ISBLANK(Sheet1!S520)),Sheet1!S520,"")</f>
        <v>45</v>
      </c>
      <c r="O518">
        <f>IF(NOT(ISBLANK(Sheet1!T520)),Sheet1!T520,"")</f>
        <v>57</v>
      </c>
      <c r="P518" s="13">
        <f>IF(NOT(ISBLANK(Sheet1!V520)),Sheet1!V520,"")</f>
        <v>45</v>
      </c>
      <c r="Q518">
        <f>IF(NOT(ISBLANK(Sheet1!W520)),Sheet1!W520,"")</f>
        <v>54</v>
      </c>
      <c r="R518" t="str">
        <f>IF(NOT(ISBLANK(Sheet1!J520)),TEXT(Sheet1!J520,"hh:mm"),"")</f>
        <v>06:00</v>
      </c>
      <c r="S518" t="str">
        <f>IF(NOT(ISBLANK(Sheet1!K520)),TEXT(Sheet1!K520,"hh:mm"),"")</f>
        <v>03:00</v>
      </c>
      <c r="T518" t="str">
        <f>IF(NOT(ISBLANK(Sheet1!N520)),TEXT(Sheet1!N520,"hh:mm"),"")</f>
        <v>11:00</v>
      </c>
      <c r="U518" t="str">
        <f>IF(NOT(ISBLANK(Sheet1!O520)),TEXT(Sheet1!O520,"hh:mm"),"")</f>
        <v>04:00</v>
      </c>
      <c r="V518" t="str">
        <f>IF(NOT(ISBLANK(Sheet1!X520)),Sheet1!X520,"")</f>
        <v/>
      </c>
      <c r="W518" t="str">
        <f>IF(NOT(ISBLANK(Sheet1!Y520)),Sheet1!Y520,"")</f>
        <v/>
      </c>
      <c r="X518" t="str">
        <f>IF(NOT(ISBLANK(Sheet1!Z520)),Sheet1!Z520,"")</f>
        <v/>
      </c>
      <c r="Y518" t="str">
        <f>IF(NOT(ISBLANK(Sheet1!AA520)),Sheet1!AA520,"")</f>
        <v/>
      </c>
      <c r="Z518" t="str">
        <f>IF(NOT(ISBLANK(Sheet1!AB520)),Sheet1!AB520,"")</f>
        <v/>
      </c>
      <c r="AA518" t="str">
        <f>IF(NOT(ISBLANK(Sheet1!AC520)),Sheet1!AC520,"")</f>
        <v/>
      </c>
      <c r="AB518" t="str">
        <f>IF(NOT(ISBLANK(Sheet1!AD520)),Sheet1!AD520,"")</f>
        <v/>
      </c>
      <c r="AC518" t="str">
        <f>IF(NOT(ISBLANK(Sheet1!AE520)),Sheet1!AE520,"")</f>
        <v/>
      </c>
      <c r="AD518" t="str">
        <f>IF(NOT(ISBLANK(Sheet1!AF520)),Sheet1!AF520,"")</f>
        <v/>
      </c>
      <c r="AE518" t="str">
        <f>IF(NOT(ISBLANK(Sheet1!AG520)),Sheet1!AG520,"")</f>
        <v/>
      </c>
      <c r="AF518" t="str">
        <f>IF(NOT(ISBLANK(Sheet1!AH520)),Sheet1!AH520,"")</f>
        <v/>
      </c>
      <c r="AG518" t="str">
        <f>IF(NOT(ISBLANK(Sheet1!AI520)),Sheet1!AI520,"")</f>
        <v/>
      </c>
      <c r="AH518" t="str">
        <f>IF(NOT(ISBLANK(Sheet1!AJ520)),Sheet1!AJ520,"")</f>
        <v/>
      </c>
      <c r="AI518" t="str">
        <f>IF(NOT(ISBLANK(Sheet1!AK520)),Sheet1!AK520,"")</f>
        <v/>
      </c>
      <c r="AJ518" t="str">
        <f>IF(NOT(ISBLANK(Sheet1!AL520)),Sheet1!AL520,"")</f>
        <v/>
      </c>
      <c r="AK518" t="str">
        <f>IF(NOT(ISBLANK(Sheet1!AM520)),Sheet1!AM520,"")</f>
        <v/>
      </c>
      <c r="AL518" t="str">
        <f>IF(NOT(ISBLANK(Sheet1!AN520)),Sheet1!AN520,"")</f>
        <v/>
      </c>
      <c r="AM518" t="str">
        <f>IF(NOT(ISBLANK(Sheet1!AO520)),Sheet1!AO520,"")</f>
        <v/>
      </c>
      <c r="AN518" t="str">
        <f>IF(NOT(ISBLANK(Sheet1!AP520)),Sheet1!AP520,"")</f>
        <v/>
      </c>
      <c r="AO518" t="str">
        <f>IF(NOT(ISBLANK(Sheet1!AQ520)),Sheet1!AQ520,"")</f>
        <v/>
      </c>
      <c r="AP518" t="str">
        <f>IF(NOT(ISBLANK(Sheet1!AR520)),Sheet1!AR520,"")</f>
        <v/>
      </c>
      <c r="AQ518" t="str">
        <f>IF(NOT(ISBLANK(Sheet1!AS520)),Sheet1!AS520,"")</f>
        <v/>
      </c>
      <c r="AR518" t="str">
        <f>IF(NOT(ISBLANK(Sheet1!AT520)),Sheet1!AT520,"")</f>
        <v/>
      </c>
      <c r="AS518" t="str">
        <f>IF(NOT(ISBLANK(Sheet1!AU520)),Sheet1!AU520,"")</f>
        <v/>
      </c>
      <c r="AT518" t="str">
        <f>IF(NOT(ISBLANK(Sheet1!AV520)),Sheet1!AV520,"")</f>
        <v/>
      </c>
      <c r="AU518" t="str">
        <f>IF(NOT(ISBLANK(Sheet1!AW520)),Sheet1!AW520,"")</f>
        <v/>
      </c>
      <c r="AV518" t="str">
        <f>IF(NOT(ISBLANK(Sheet1!AX520)),Sheet1!AX520,"")</f>
        <v/>
      </c>
      <c r="AW518" t="str">
        <f>IF(NOT(ISBLANK(Sheet1!AZ520)),TEXT(Sheet1!AZ520,"hh:mm"),"")</f>
        <v>06:00</v>
      </c>
      <c r="AX518" t="str">
        <f>IF(NOT(ISBLANK(Sheet1!BA520)),TEXT(Sheet1!BA520,"hh:mm"),"")</f>
        <v>03:00</v>
      </c>
      <c r="AY518">
        <f>IF(NOT(ISBLANK(Sheet1!BB520)),Sheet1!BB520,"")</f>
        <v>134</v>
      </c>
      <c r="AZ518">
        <f>IF(NOT(ISBLANK(Sheet1!BC520)),Sheet1!BC520,"")</f>
        <v>0.8</v>
      </c>
      <c r="BA518">
        <f>IF(NOT(ISBLANK(Sheet1!BD520)),Sheet1!BD520,"")</f>
        <v>14244</v>
      </c>
      <c r="BB518">
        <f>IF(NOT(ISBLANK(Sheet1!BE520)),Sheet1!BE520,"")</f>
        <v>87.2</v>
      </c>
      <c r="BC518">
        <f>IF(NOT(ISBLANK(Sheet1!BF520)),Sheet1!BF520,"")</f>
        <v>1955</v>
      </c>
      <c r="BD518">
        <f>IF(NOT(ISBLANK(Sheet1!BG520)),Sheet1!BG520,"")</f>
        <v>12</v>
      </c>
      <c r="BE518" t="str">
        <f>IF(NOT(ISBLANK(Sheet1!BI520)),TEXT(Sheet1!BI520,"hh:mm"),"")</f>
        <v>11:00</v>
      </c>
      <c r="BF518" t="str">
        <f>IF(NOT(ISBLANK(Sheet1!BJ520)),TEXT(Sheet1!BJ520,"hh:mm"),"")</f>
        <v>04:00</v>
      </c>
      <c r="BG518">
        <f>IF(NOT(ISBLANK(Sheet1!BK520)),Sheet1!BK520,"")</f>
        <v>46</v>
      </c>
      <c r="BH518">
        <f>IF(NOT(ISBLANK(Sheet1!BL520)),Sheet1!BL520,"")</f>
        <v>0.3</v>
      </c>
      <c r="BI518">
        <f>IF(NOT(ISBLANK(Sheet1!BM520)),Sheet1!BM520,"")</f>
        <v>14564</v>
      </c>
      <c r="BJ518">
        <f>IF(NOT(ISBLANK(Sheet1!BN520)),Sheet1!BN520,"")</f>
        <v>91.2</v>
      </c>
      <c r="BK518">
        <f>IF(NOT(ISBLANK(Sheet1!BO520)),Sheet1!BO520,"")</f>
        <v>1353</v>
      </c>
      <c r="BL518">
        <f>IF(NOT(ISBLANK(Sheet1!BP520)),Sheet1!BP520,"")</f>
        <v>8.5</v>
      </c>
      <c r="BM518">
        <f t="shared" si="8"/>
        <v>4587</v>
      </c>
    </row>
    <row r="519" spans="1:65">
      <c r="A519">
        <f>Sheet1!A521</f>
        <v>518</v>
      </c>
      <c r="B519" t="str">
        <f>Sheet1!B521</f>
        <v>PC::PC00564::0100</v>
      </c>
      <c r="C519">
        <f>Sheet1!C521</f>
        <v>38.276916999999997</v>
      </c>
      <c r="D519">
        <f>Sheet1!D521</f>
        <v>-104.48950000000001</v>
      </c>
      <c r="E519" t="str">
        <f>Sheet1!E521</f>
        <v>W United Ave IP 64</v>
      </c>
      <c r="F519" s="8">
        <f>Sheet1!F521</f>
        <v>45335</v>
      </c>
      <c r="G519" s="8">
        <f>Sheet1!G521</f>
        <v>45342</v>
      </c>
      <c r="H519" t="str">
        <f>Sheet1!H521</f>
        <v>Fairchild St</v>
      </c>
      <c r="I519">
        <f>Sheet1!I521</f>
        <v>1562</v>
      </c>
      <c r="J519" t="str">
        <f>Sheet1!L521</f>
        <v>Fairchild St</v>
      </c>
      <c r="K519">
        <f>Sheet1!M521</f>
        <v>1549</v>
      </c>
      <c r="L519" t="str">
        <f>IF(NOT(ISBLANK(Sheet1!P521)),Sheet1!P521,"")</f>
        <v/>
      </c>
      <c r="M519">
        <f>IF(NOT(ISBLANK(Sheet1!Q521)),Sheet1!Q521,"")</f>
        <v>3111</v>
      </c>
      <c r="N519" s="13">
        <f>IF(NOT(ISBLANK(Sheet1!S521)),Sheet1!S521,"")</f>
        <v>45</v>
      </c>
      <c r="O519">
        <f>IF(NOT(ISBLANK(Sheet1!T521)),Sheet1!T521,"")</f>
        <v>59</v>
      </c>
      <c r="P519" s="13">
        <f>IF(NOT(ISBLANK(Sheet1!V521)),Sheet1!V521,"")</f>
        <v>45</v>
      </c>
      <c r="Q519">
        <f>IF(NOT(ISBLANK(Sheet1!W521)),Sheet1!W521,"")</f>
        <v>54</v>
      </c>
      <c r="R519" t="str">
        <f>IF(NOT(ISBLANK(Sheet1!J521)),TEXT(Sheet1!J521,"hh:mm"),"")</f>
        <v>05:00</v>
      </c>
      <c r="S519" t="str">
        <f>IF(NOT(ISBLANK(Sheet1!K521)),TEXT(Sheet1!K521,"hh:mm"),"")</f>
        <v>03:00</v>
      </c>
      <c r="T519" t="str">
        <f>IF(NOT(ISBLANK(Sheet1!N521)),TEXT(Sheet1!N521,"hh:mm"),"")</f>
        <v>11:00</v>
      </c>
      <c r="U519" t="str">
        <f>IF(NOT(ISBLANK(Sheet1!O521)),TEXT(Sheet1!O521,"hh:mm"),"")</f>
        <v>04:00</v>
      </c>
      <c r="V519" t="str">
        <f>IF(NOT(ISBLANK(Sheet1!X521)),Sheet1!X521,"")</f>
        <v/>
      </c>
      <c r="W519" t="str">
        <f>IF(NOT(ISBLANK(Sheet1!Y521)),Sheet1!Y521,"")</f>
        <v/>
      </c>
      <c r="X519" t="str">
        <f>IF(NOT(ISBLANK(Sheet1!Z521)),Sheet1!Z521,"")</f>
        <v/>
      </c>
      <c r="Y519" t="str">
        <f>IF(NOT(ISBLANK(Sheet1!AA521)),Sheet1!AA521,"")</f>
        <v/>
      </c>
      <c r="Z519" t="str">
        <f>IF(NOT(ISBLANK(Sheet1!AB521)),Sheet1!AB521,"")</f>
        <v/>
      </c>
      <c r="AA519" t="str">
        <f>IF(NOT(ISBLANK(Sheet1!AC521)),Sheet1!AC521,"")</f>
        <v/>
      </c>
      <c r="AB519" t="str">
        <f>IF(NOT(ISBLANK(Sheet1!AD521)),Sheet1!AD521,"")</f>
        <v/>
      </c>
      <c r="AC519" t="str">
        <f>IF(NOT(ISBLANK(Sheet1!AE521)),Sheet1!AE521,"")</f>
        <v/>
      </c>
      <c r="AD519" t="str">
        <f>IF(NOT(ISBLANK(Sheet1!AF521)),Sheet1!AF521,"")</f>
        <v/>
      </c>
      <c r="AE519" t="str">
        <f>IF(NOT(ISBLANK(Sheet1!AG521)),Sheet1!AG521,"")</f>
        <v/>
      </c>
      <c r="AF519" t="str">
        <f>IF(NOT(ISBLANK(Sheet1!AH521)),Sheet1!AH521,"")</f>
        <v/>
      </c>
      <c r="AG519" t="str">
        <f>IF(NOT(ISBLANK(Sheet1!AI521)),Sheet1!AI521,"")</f>
        <v/>
      </c>
      <c r="AH519" t="str">
        <f>IF(NOT(ISBLANK(Sheet1!AJ521)),Sheet1!AJ521,"")</f>
        <v/>
      </c>
      <c r="AI519" t="str">
        <f>IF(NOT(ISBLANK(Sheet1!AK521)),Sheet1!AK521,"")</f>
        <v/>
      </c>
      <c r="AJ519" t="str">
        <f>IF(NOT(ISBLANK(Sheet1!AL521)),Sheet1!AL521,"")</f>
        <v/>
      </c>
      <c r="AK519" t="str">
        <f>IF(NOT(ISBLANK(Sheet1!AM521)),Sheet1!AM521,"")</f>
        <v/>
      </c>
      <c r="AL519" t="str">
        <f>IF(NOT(ISBLANK(Sheet1!AN521)),Sheet1!AN521,"")</f>
        <v/>
      </c>
      <c r="AM519" t="str">
        <f>IF(NOT(ISBLANK(Sheet1!AO521)),Sheet1!AO521,"")</f>
        <v/>
      </c>
      <c r="AN519" t="str">
        <f>IF(NOT(ISBLANK(Sheet1!AP521)),Sheet1!AP521,"")</f>
        <v/>
      </c>
      <c r="AO519" t="str">
        <f>IF(NOT(ISBLANK(Sheet1!AQ521)),Sheet1!AQ521,"")</f>
        <v/>
      </c>
      <c r="AP519" t="str">
        <f>IF(NOT(ISBLANK(Sheet1!AR521)),Sheet1!AR521,"")</f>
        <v/>
      </c>
      <c r="AQ519" t="str">
        <f>IF(NOT(ISBLANK(Sheet1!AS521)),Sheet1!AS521,"")</f>
        <v/>
      </c>
      <c r="AR519" t="str">
        <f>IF(NOT(ISBLANK(Sheet1!AT521)),Sheet1!AT521,"")</f>
        <v/>
      </c>
      <c r="AS519" t="str">
        <f>IF(NOT(ISBLANK(Sheet1!AU521)),Sheet1!AU521,"")</f>
        <v/>
      </c>
      <c r="AT519" t="str">
        <f>IF(NOT(ISBLANK(Sheet1!AV521)),Sheet1!AV521,"")</f>
        <v/>
      </c>
      <c r="AU519" t="str">
        <f>IF(NOT(ISBLANK(Sheet1!AW521)),Sheet1!AW521,"")</f>
        <v/>
      </c>
      <c r="AV519" t="str">
        <f>IF(NOT(ISBLANK(Sheet1!AX521)),Sheet1!AX521,"")</f>
        <v/>
      </c>
      <c r="AW519" t="str">
        <f>IF(NOT(ISBLANK(Sheet1!AZ521)),TEXT(Sheet1!AZ521,"hh:mm"),"")</f>
        <v>05:00</v>
      </c>
      <c r="AX519" t="str">
        <f>IF(NOT(ISBLANK(Sheet1!BA521)),TEXT(Sheet1!BA521,"hh:mm"),"")</f>
        <v>03:00</v>
      </c>
      <c r="AY519">
        <f>IF(NOT(ISBLANK(Sheet1!BB521)),Sheet1!BB521,"")</f>
        <v>56</v>
      </c>
      <c r="AZ519">
        <f>IF(NOT(ISBLANK(Sheet1!BC521)),Sheet1!BC521,"")</f>
        <v>0.5</v>
      </c>
      <c r="BA519">
        <f>IF(NOT(ISBLANK(Sheet1!BD521)),Sheet1!BD521,"")</f>
        <v>9598</v>
      </c>
      <c r="BB519">
        <f>IF(NOT(ISBLANK(Sheet1!BE521)),Sheet1!BE521,"")</f>
        <v>87.3</v>
      </c>
      <c r="BC519">
        <f>IF(NOT(ISBLANK(Sheet1!BF521)),Sheet1!BF521,"")</f>
        <v>1344</v>
      </c>
      <c r="BD519">
        <f>IF(NOT(ISBLANK(Sheet1!BG521)),Sheet1!BG521,"")</f>
        <v>12.2</v>
      </c>
      <c r="BE519" t="str">
        <f>IF(NOT(ISBLANK(Sheet1!BI521)),TEXT(Sheet1!BI521,"hh:mm"),"")</f>
        <v>11:00</v>
      </c>
      <c r="BF519" t="str">
        <f>IF(NOT(ISBLANK(Sheet1!BJ521)),TEXT(Sheet1!BJ521,"hh:mm"),"")</f>
        <v>04:00</v>
      </c>
      <c r="BG519">
        <f>IF(NOT(ISBLANK(Sheet1!BK521)),Sheet1!BK521,"")</f>
        <v>28</v>
      </c>
      <c r="BH519">
        <f>IF(NOT(ISBLANK(Sheet1!BL521)),Sheet1!BL521,"")</f>
        <v>0.3</v>
      </c>
      <c r="BI519">
        <f>IF(NOT(ISBLANK(Sheet1!BM521)),Sheet1!BM521,"")</f>
        <v>9961</v>
      </c>
      <c r="BJ519">
        <f>IF(NOT(ISBLANK(Sheet1!BN521)),Sheet1!BN521,"")</f>
        <v>91.4</v>
      </c>
      <c r="BK519">
        <f>IF(NOT(ISBLANK(Sheet1!BO521)),Sheet1!BO521,"")</f>
        <v>912</v>
      </c>
      <c r="BL519">
        <f>IF(NOT(ISBLANK(Sheet1!BP521)),Sheet1!BP521,"")</f>
        <v>8.4</v>
      </c>
      <c r="BM519">
        <f t="shared" si="8"/>
        <v>3111</v>
      </c>
    </row>
    <row r="520" spans="1:65">
      <c r="A520">
        <f>Sheet1!A522</f>
        <v>519</v>
      </c>
      <c r="B520" t="str">
        <f>Sheet1!B522</f>
        <v>PC::PC00564::0100</v>
      </c>
      <c r="C520">
        <f>Sheet1!C522</f>
        <v>38.277028000000001</v>
      </c>
      <c r="D520">
        <f>Sheet1!D522</f>
        <v>-104.490083</v>
      </c>
      <c r="E520" t="str">
        <f>Sheet1!E522</f>
        <v>W United Ave IP 186</v>
      </c>
      <c r="F520" s="8">
        <f>Sheet1!F522</f>
        <v>45335</v>
      </c>
      <c r="G520" s="8">
        <f>Sheet1!G522</f>
        <v>45342</v>
      </c>
      <c r="H520" t="str">
        <f>Sheet1!H522</f>
        <v>Lockheed Ave</v>
      </c>
      <c r="I520">
        <f>Sheet1!I522</f>
        <v>1578</v>
      </c>
      <c r="J520" t="str">
        <f>Sheet1!L522</f>
        <v>Lockheed Ave</v>
      </c>
      <c r="K520">
        <f>Sheet1!M522</f>
        <v>2340</v>
      </c>
      <c r="L520" t="str">
        <f>IF(NOT(ISBLANK(Sheet1!P522)),Sheet1!P522,"")</f>
        <v/>
      </c>
      <c r="M520">
        <f>IF(NOT(ISBLANK(Sheet1!Q522)),Sheet1!Q522,"")</f>
        <v>3918</v>
      </c>
      <c r="N520" s="13">
        <f>IF(NOT(ISBLANK(Sheet1!S522)),Sheet1!S522,"")</f>
        <v>45</v>
      </c>
      <c r="O520">
        <f>IF(NOT(ISBLANK(Sheet1!T522)),Sheet1!T522,"")</f>
        <v>57</v>
      </c>
      <c r="P520" s="13">
        <f>IF(NOT(ISBLANK(Sheet1!V522)),Sheet1!V522,"")</f>
        <v>45</v>
      </c>
      <c r="Q520">
        <f>IF(NOT(ISBLANK(Sheet1!W522)),Sheet1!W522,"")</f>
        <v>52</v>
      </c>
      <c r="R520" t="str">
        <f>IF(NOT(ISBLANK(Sheet1!J522)),TEXT(Sheet1!J522,"hh:mm"),"")</f>
        <v>02:00</v>
      </c>
      <c r="S520" t="str">
        <f>IF(NOT(ISBLANK(Sheet1!K522)),TEXT(Sheet1!K522,"hh:mm"),"")</f>
        <v>04:00</v>
      </c>
      <c r="T520" t="str">
        <f>IF(NOT(ISBLANK(Sheet1!N522)),TEXT(Sheet1!N522,"hh:mm"),"")</f>
        <v>05:00</v>
      </c>
      <c r="U520" t="str">
        <f>IF(NOT(ISBLANK(Sheet1!O522)),TEXT(Sheet1!O522,"hh:mm"),"")</f>
        <v>04:00</v>
      </c>
      <c r="V520" t="str">
        <f>IF(NOT(ISBLANK(Sheet1!X522)),Sheet1!X522,"")</f>
        <v/>
      </c>
      <c r="W520" t="str">
        <f>IF(NOT(ISBLANK(Sheet1!Y522)),Sheet1!Y522,"")</f>
        <v/>
      </c>
      <c r="X520" t="str">
        <f>IF(NOT(ISBLANK(Sheet1!Z522)),Sheet1!Z522,"")</f>
        <v/>
      </c>
      <c r="Y520" t="str">
        <f>IF(NOT(ISBLANK(Sheet1!AA522)),Sheet1!AA522,"")</f>
        <v/>
      </c>
      <c r="Z520" t="str">
        <f>IF(NOT(ISBLANK(Sheet1!AB522)),Sheet1!AB522,"")</f>
        <v/>
      </c>
      <c r="AA520" t="str">
        <f>IF(NOT(ISBLANK(Sheet1!AC522)),Sheet1!AC522,"")</f>
        <v/>
      </c>
      <c r="AB520" t="str">
        <f>IF(NOT(ISBLANK(Sheet1!AD522)),Sheet1!AD522,"")</f>
        <v/>
      </c>
      <c r="AC520" t="str">
        <f>IF(NOT(ISBLANK(Sheet1!AE522)),Sheet1!AE522,"")</f>
        <v/>
      </c>
      <c r="AD520" t="str">
        <f>IF(NOT(ISBLANK(Sheet1!AF522)),Sheet1!AF522,"")</f>
        <v/>
      </c>
      <c r="AE520" t="str">
        <f>IF(NOT(ISBLANK(Sheet1!AG522)),Sheet1!AG522,"")</f>
        <v/>
      </c>
      <c r="AF520" t="str">
        <f>IF(NOT(ISBLANK(Sheet1!AH522)),Sheet1!AH522,"")</f>
        <v/>
      </c>
      <c r="AG520" t="str">
        <f>IF(NOT(ISBLANK(Sheet1!AI522)),Sheet1!AI522,"")</f>
        <v/>
      </c>
      <c r="AH520" t="str">
        <f>IF(NOT(ISBLANK(Sheet1!AJ522)),Sheet1!AJ522,"")</f>
        <v/>
      </c>
      <c r="AI520" t="str">
        <f>IF(NOT(ISBLANK(Sheet1!AK522)),Sheet1!AK522,"")</f>
        <v/>
      </c>
      <c r="AJ520" t="str">
        <f>IF(NOT(ISBLANK(Sheet1!AL522)),Sheet1!AL522,"")</f>
        <v/>
      </c>
      <c r="AK520" t="str">
        <f>IF(NOT(ISBLANK(Sheet1!AM522)),Sheet1!AM522,"")</f>
        <v/>
      </c>
      <c r="AL520" t="str">
        <f>IF(NOT(ISBLANK(Sheet1!AN522)),Sheet1!AN522,"")</f>
        <v/>
      </c>
      <c r="AM520" t="str">
        <f>IF(NOT(ISBLANK(Sheet1!AO522)),Sheet1!AO522,"")</f>
        <v/>
      </c>
      <c r="AN520" t="str">
        <f>IF(NOT(ISBLANK(Sheet1!AP522)),Sheet1!AP522,"")</f>
        <v/>
      </c>
      <c r="AO520" t="str">
        <f>IF(NOT(ISBLANK(Sheet1!AQ522)),Sheet1!AQ522,"")</f>
        <v/>
      </c>
      <c r="AP520" t="str">
        <f>IF(NOT(ISBLANK(Sheet1!AR522)),Sheet1!AR522,"")</f>
        <v/>
      </c>
      <c r="AQ520" t="str">
        <f>IF(NOT(ISBLANK(Sheet1!AS522)),Sheet1!AS522,"")</f>
        <v/>
      </c>
      <c r="AR520" t="str">
        <f>IF(NOT(ISBLANK(Sheet1!AT522)),Sheet1!AT522,"")</f>
        <v/>
      </c>
      <c r="AS520" t="str">
        <f>IF(NOT(ISBLANK(Sheet1!AU522)),Sheet1!AU522,"")</f>
        <v/>
      </c>
      <c r="AT520" t="str">
        <f>IF(NOT(ISBLANK(Sheet1!AV522)),Sheet1!AV522,"")</f>
        <v/>
      </c>
      <c r="AU520" t="str">
        <f>IF(NOT(ISBLANK(Sheet1!AW522)),Sheet1!AW522,"")</f>
        <v/>
      </c>
      <c r="AV520" t="str">
        <f>IF(NOT(ISBLANK(Sheet1!AX522)),Sheet1!AX522,"")</f>
        <v/>
      </c>
      <c r="AW520" t="str">
        <f>IF(NOT(ISBLANK(Sheet1!AZ522)),TEXT(Sheet1!AZ522,"hh:mm"),"")</f>
        <v>02:00</v>
      </c>
      <c r="AX520" t="str">
        <f>IF(NOT(ISBLANK(Sheet1!BA522)),TEXT(Sheet1!BA522,"hh:mm"),"")</f>
        <v>04:00</v>
      </c>
      <c r="AY520">
        <f>IF(NOT(ISBLANK(Sheet1!BB522)),Sheet1!BB522,"")</f>
        <v>109</v>
      </c>
      <c r="AZ520">
        <f>IF(NOT(ISBLANK(Sheet1!BC522)),Sheet1!BC522,"")</f>
        <v>1</v>
      </c>
      <c r="BA520">
        <f>IF(NOT(ISBLANK(Sheet1!BD522)),Sheet1!BD522,"")</f>
        <v>9730</v>
      </c>
      <c r="BB520">
        <f>IF(NOT(ISBLANK(Sheet1!BE522)),Sheet1!BE522,"")</f>
        <v>88.1</v>
      </c>
      <c r="BC520">
        <f>IF(NOT(ISBLANK(Sheet1!BF522)),Sheet1!BF522,"")</f>
        <v>1201</v>
      </c>
      <c r="BD520">
        <f>IF(NOT(ISBLANK(Sheet1!BG522)),Sheet1!BG522,"")</f>
        <v>10.9</v>
      </c>
      <c r="BE520" t="str">
        <f>IF(NOT(ISBLANK(Sheet1!BI522)),TEXT(Sheet1!BI522,"hh:mm"),"")</f>
        <v>05:00</v>
      </c>
      <c r="BF520" t="str">
        <f>IF(NOT(ISBLANK(Sheet1!BJ522)),TEXT(Sheet1!BJ522,"hh:mm"),"")</f>
        <v>04:00</v>
      </c>
      <c r="BG520">
        <f>IF(NOT(ISBLANK(Sheet1!BK522)),Sheet1!BK522,"")</f>
        <v>18</v>
      </c>
      <c r="BH520">
        <f>IF(NOT(ISBLANK(Sheet1!BL522)),Sheet1!BL522,"")</f>
        <v>0.1</v>
      </c>
      <c r="BI520">
        <f>IF(NOT(ISBLANK(Sheet1!BM522)),Sheet1!BM522,"")</f>
        <v>15416</v>
      </c>
      <c r="BJ520">
        <f>IF(NOT(ISBLANK(Sheet1!BN522)),Sheet1!BN522,"")</f>
        <v>94.1</v>
      </c>
      <c r="BK520">
        <f>IF(NOT(ISBLANK(Sheet1!BO522)),Sheet1!BO522,"")</f>
        <v>946</v>
      </c>
      <c r="BL520">
        <f>IF(NOT(ISBLANK(Sheet1!BP522)),Sheet1!BP522,"")</f>
        <v>5.8</v>
      </c>
      <c r="BM520">
        <f t="shared" si="8"/>
        <v>3918</v>
      </c>
    </row>
    <row r="521" spans="1:65">
      <c r="A521">
        <f>Sheet1!A523</f>
        <v>520</v>
      </c>
      <c r="B521" t="str">
        <f>Sheet1!B523</f>
        <v>None</v>
      </c>
      <c r="C521">
        <f>Sheet1!C523</f>
        <v>38.276527999999999</v>
      </c>
      <c r="D521">
        <f>Sheet1!D523</f>
        <v>-104.49975000000001</v>
      </c>
      <c r="E521" t="str">
        <f>Sheet1!E523</f>
        <v>W United Ave IP 222</v>
      </c>
      <c r="F521" s="8">
        <f>Sheet1!F523</f>
        <v>45335</v>
      </c>
      <c r="G521" s="8">
        <f>Sheet1!G523</f>
        <v>45342</v>
      </c>
      <c r="H521" t="str">
        <f>Sheet1!H523</f>
        <v>Skyway St</v>
      </c>
      <c r="I521">
        <f>Sheet1!I523</f>
        <v>2194</v>
      </c>
      <c r="J521" t="str">
        <f>Sheet1!L523</f>
        <v>Skyway St</v>
      </c>
      <c r="K521">
        <f>Sheet1!M523</f>
        <v>2330</v>
      </c>
      <c r="L521" t="str">
        <f>IF(NOT(ISBLANK(Sheet1!P523)),Sheet1!P523,"")</f>
        <v/>
      </c>
      <c r="M521">
        <f>IF(NOT(ISBLANK(Sheet1!Q523)),Sheet1!Q523,"")</f>
        <v>4524</v>
      </c>
      <c r="N521" s="13">
        <f>IF(NOT(ISBLANK(Sheet1!S523)),Sheet1!S523,"")</f>
        <v>45</v>
      </c>
      <c r="O521">
        <f>IF(NOT(ISBLANK(Sheet1!T523)),Sheet1!T523,"")</f>
        <v>57</v>
      </c>
      <c r="P521" s="13">
        <f>IF(NOT(ISBLANK(Sheet1!V523)),Sheet1!V523,"")</f>
        <v>45</v>
      </c>
      <c r="Q521">
        <f>IF(NOT(ISBLANK(Sheet1!W523)),Sheet1!W523,"")</f>
        <v>53</v>
      </c>
      <c r="R521" t="str">
        <f>IF(NOT(ISBLANK(Sheet1!J523)),TEXT(Sheet1!J523,"hh:mm"),"")</f>
        <v>11:00</v>
      </c>
      <c r="S521" t="str">
        <f>IF(NOT(ISBLANK(Sheet1!K523)),TEXT(Sheet1!K523,"hh:mm"),"")</f>
        <v>04:00</v>
      </c>
      <c r="T521" t="str">
        <f>IF(NOT(ISBLANK(Sheet1!N523)),TEXT(Sheet1!N523,"hh:mm"),"")</f>
        <v>06:00</v>
      </c>
      <c r="U521" t="str">
        <f>IF(NOT(ISBLANK(Sheet1!O523)),TEXT(Sheet1!O523,"hh:mm"),"")</f>
        <v>03:00</v>
      </c>
      <c r="V521" t="str">
        <f>IF(NOT(ISBLANK(Sheet1!X523)),Sheet1!X523,"")</f>
        <v/>
      </c>
      <c r="W521" t="str">
        <f>IF(NOT(ISBLANK(Sheet1!Y523)),Sheet1!Y523,"")</f>
        <v/>
      </c>
      <c r="X521" t="str">
        <f>IF(NOT(ISBLANK(Sheet1!Z523)),Sheet1!Z523,"")</f>
        <v/>
      </c>
      <c r="Y521" t="str">
        <f>IF(NOT(ISBLANK(Sheet1!AA523)),Sheet1!AA523,"")</f>
        <v/>
      </c>
      <c r="Z521" t="str">
        <f>IF(NOT(ISBLANK(Sheet1!AB523)),Sheet1!AB523,"")</f>
        <v/>
      </c>
      <c r="AA521" t="str">
        <f>IF(NOT(ISBLANK(Sheet1!AC523)),Sheet1!AC523,"")</f>
        <v/>
      </c>
      <c r="AB521" t="str">
        <f>IF(NOT(ISBLANK(Sheet1!AD523)),Sheet1!AD523,"")</f>
        <v/>
      </c>
      <c r="AC521" t="str">
        <f>IF(NOT(ISBLANK(Sheet1!AE523)),Sheet1!AE523,"")</f>
        <v/>
      </c>
      <c r="AD521" t="str">
        <f>IF(NOT(ISBLANK(Sheet1!AF523)),Sheet1!AF523,"")</f>
        <v/>
      </c>
      <c r="AE521" t="str">
        <f>IF(NOT(ISBLANK(Sheet1!AG523)),Sheet1!AG523,"")</f>
        <v/>
      </c>
      <c r="AF521" t="str">
        <f>IF(NOT(ISBLANK(Sheet1!AH523)),Sheet1!AH523,"")</f>
        <v/>
      </c>
      <c r="AG521" t="str">
        <f>IF(NOT(ISBLANK(Sheet1!AI523)),Sheet1!AI523,"")</f>
        <v/>
      </c>
      <c r="AH521" t="str">
        <f>IF(NOT(ISBLANK(Sheet1!AJ523)),Sheet1!AJ523,"")</f>
        <v/>
      </c>
      <c r="AI521" t="str">
        <f>IF(NOT(ISBLANK(Sheet1!AK523)),Sheet1!AK523,"")</f>
        <v/>
      </c>
      <c r="AJ521" t="str">
        <f>IF(NOT(ISBLANK(Sheet1!AL523)),Sheet1!AL523,"")</f>
        <v/>
      </c>
      <c r="AK521" t="str">
        <f>IF(NOT(ISBLANK(Sheet1!AM523)),Sheet1!AM523,"")</f>
        <v/>
      </c>
      <c r="AL521" t="str">
        <f>IF(NOT(ISBLANK(Sheet1!AN523)),Sheet1!AN523,"")</f>
        <v/>
      </c>
      <c r="AM521" t="str">
        <f>IF(NOT(ISBLANK(Sheet1!AO523)),Sheet1!AO523,"")</f>
        <v/>
      </c>
      <c r="AN521" t="str">
        <f>IF(NOT(ISBLANK(Sheet1!AP523)),Sheet1!AP523,"")</f>
        <v/>
      </c>
      <c r="AO521" t="str">
        <f>IF(NOT(ISBLANK(Sheet1!AQ523)),Sheet1!AQ523,"")</f>
        <v/>
      </c>
      <c r="AP521" t="str">
        <f>IF(NOT(ISBLANK(Sheet1!AR523)),Sheet1!AR523,"")</f>
        <v/>
      </c>
      <c r="AQ521" t="str">
        <f>IF(NOT(ISBLANK(Sheet1!AS523)),Sheet1!AS523,"")</f>
        <v/>
      </c>
      <c r="AR521" t="str">
        <f>IF(NOT(ISBLANK(Sheet1!AT523)),Sheet1!AT523,"")</f>
        <v/>
      </c>
      <c r="AS521" t="str">
        <f>IF(NOT(ISBLANK(Sheet1!AU523)),Sheet1!AU523,"")</f>
        <v/>
      </c>
      <c r="AT521" t="str">
        <f>IF(NOT(ISBLANK(Sheet1!AV523)),Sheet1!AV523,"")</f>
        <v/>
      </c>
      <c r="AU521" t="str">
        <f>IF(NOT(ISBLANK(Sheet1!AW523)),Sheet1!AW523,"")</f>
        <v/>
      </c>
      <c r="AV521" t="str">
        <f>IF(NOT(ISBLANK(Sheet1!AX523)),Sheet1!AX523,"")</f>
        <v/>
      </c>
      <c r="AW521" t="str">
        <f>IF(NOT(ISBLANK(Sheet1!AZ523)),TEXT(Sheet1!AZ523,"hh:mm"),"")</f>
        <v>11:00</v>
      </c>
      <c r="AX521" t="str">
        <f>IF(NOT(ISBLANK(Sheet1!BA523)),TEXT(Sheet1!BA523,"hh:mm"),"")</f>
        <v>04:00</v>
      </c>
      <c r="AY521">
        <f>IF(NOT(ISBLANK(Sheet1!BB523)),Sheet1!BB523,"")</f>
        <v>39</v>
      </c>
      <c r="AZ521">
        <f>IF(NOT(ISBLANK(Sheet1!BC523)),Sheet1!BC523,"")</f>
        <v>0.3</v>
      </c>
      <c r="BA521">
        <f>IF(NOT(ISBLANK(Sheet1!BD523)),Sheet1!BD523,"")</f>
        <v>14058</v>
      </c>
      <c r="BB521">
        <f>IF(NOT(ISBLANK(Sheet1!BE523)),Sheet1!BE523,"")</f>
        <v>91.6</v>
      </c>
      <c r="BC521">
        <f>IF(NOT(ISBLANK(Sheet1!BF523)),Sheet1!BF523,"")</f>
        <v>1258</v>
      </c>
      <c r="BD521">
        <f>IF(NOT(ISBLANK(Sheet1!BG523)),Sheet1!BG523,"")</f>
        <v>8.1999999999999993</v>
      </c>
      <c r="BE521" t="str">
        <f>IF(NOT(ISBLANK(Sheet1!BI523)),TEXT(Sheet1!BI523,"hh:mm"),"")</f>
        <v>06:00</v>
      </c>
      <c r="BF521" t="str">
        <f>IF(NOT(ISBLANK(Sheet1!BJ523)),TEXT(Sheet1!BJ523,"hh:mm"),"")</f>
        <v>03:00</v>
      </c>
      <c r="BG521">
        <f>IF(NOT(ISBLANK(Sheet1!BK523)),Sheet1!BK523,"")</f>
        <v>16</v>
      </c>
      <c r="BH521">
        <f>IF(NOT(ISBLANK(Sheet1!BL523)),Sheet1!BL523,"")</f>
        <v>0.1</v>
      </c>
      <c r="BI521">
        <f>IF(NOT(ISBLANK(Sheet1!BM523)),Sheet1!BM523,"")</f>
        <v>15184</v>
      </c>
      <c r="BJ521">
        <f>IF(NOT(ISBLANK(Sheet1!BN523)),Sheet1!BN523,"")</f>
        <v>93.1</v>
      </c>
      <c r="BK521">
        <f>IF(NOT(ISBLANK(Sheet1!BO523)),Sheet1!BO523,"")</f>
        <v>1107</v>
      </c>
      <c r="BL521">
        <f>IF(NOT(ISBLANK(Sheet1!BP523)),Sheet1!BP523,"")</f>
        <v>6.8</v>
      </c>
      <c r="BM521">
        <f t="shared" si="8"/>
        <v>4524</v>
      </c>
    </row>
    <row r="522" spans="1:65">
      <c r="A522">
        <f>Sheet1!A524</f>
        <v>521</v>
      </c>
      <c r="B522" t="str">
        <f>Sheet1!B524</f>
        <v>PW::PW0738::0100</v>
      </c>
      <c r="C522">
        <f>Sheet1!C524</f>
        <v>38.298527999999997</v>
      </c>
      <c r="D522">
        <f>Sheet1!D524</f>
        <v>-104.72541699999999</v>
      </c>
      <c r="E522" t="str">
        <f>Sheet1!E524</f>
        <v>S Sibley Dr</v>
      </c>
      <c r="F522" s="8">
        <f>Sheet1!F524</f>
        <v>45309</v>
      </c>
      <c r="G522" s="8">
        <f>Sheet1!G524</f>
        <v>45328</v>
      </c>
      <c r="H522" t="str">
        <f>Sheet1!H524</f>
        <v>E Countryside Dr</v>
      </c>
      <c r="I522">
        <f>Sheet1!I524</f>
        <v>17</v>
      </c>
      <c r="J522" t="str">
        <f>Sheet1!L524</f>
        <v>E Countryside Dr</v>
      </c>
      <c r="K522">
        <f>Sheet1!M524</f>
        <v>27</v>
      </c>
      <c r="L522">
        <f>IF(NOT(ISBLANK(Sheet1!P524)),Sheet1!P524,"")</f>
        <v>44</v>
      </c>
      <c r="M522" t="str">
        <f>IF(NOT(ISBLANK(Sheet1!Q524)),Sheet1!Q524,"")</f>
        <v/>
      </c>
      <c r="N522" s="13">
        <f>IF(NOT(ISBLANK(Sheet1!S524)),Sheet1!S524,"")</f>
        <v>30</v>
      </c>
      <c r="O522" t="str">
        <f>IF(NOT(ISBLANK(Sheet1!T524)),Sheet1!T524,"")</f>
        <v/>
      </c>
      <c r="P522" s="13">
        <f>IF(NOT(ISBLANK(Sheet1!V524)),Sheet1!V524,"")</f>
        <v>30</v>
      </c>
      <c r="Q522" t="str">
        <f>IF(NOT(ISBLANK(Sheet1!W524)),Sheet1!W524,"")</f>
        <v/>
      </c>
      <c r="R522" t="str">
        <f>IF(NOT(ISBLANK(Sheet1!J524)),TEXT(Sheet1!J524,"hh:mm"),"")</f>
        <v>06:45</v>
      </c>
      <c r="S522" t="str">
        <f>IF(NOT(ISBLANK(Sheet1!K524)),TEXT(Sheet1!K524,"hh:mm"),"")</f>
        <v>02:15</v>
      </c>
      <c r="T522" t="str">
        <f>IF(NOT(ISBLANK(Sheet1!N524)),TEXT(Sheet1!N524,"hh:mm"),"")</f>
        <v>10:15</v>
      </c>
      <c r="U522" t="str">
        <f>IF(NOT(ISBLANK(Sheet1!O524)),TEXT(Sheet1!O524,"hh:mm"),"")</f>
        <v>04:00</v>
      </c>
      <c r="V522">
        <f>IF(NOT(ISBLANK(Sheet1!X524)),Sheet1!X524,"")</f>
        <v>810</v>
      </c>
      <c r="W522">
        <f>IF(NOT(ISBLANK(Sheet1!Y524)),Sheet1!Y524,"")</f>
        <v>16</v>
      </c>
      <c r="X522">
        <f>IF(NOT(ISBLANK(Sheet1!Z524)),Sheet1!Z524,"")</f>
        <v>2</v>
      </c>
      <c r="Y522">
        <f>IF(NOT(ISBLANK(Sheet1!AA524)),Sheet1!AA524,"")</f>
        <v>470</v>
      </c>
      <c r="Z522">
        <f>IF(NOT(ISBLANK(Sheet1!AB524)),Sheet1!AB524,"")</f>
        <v>58</v>
      </c>
      <c r="AA522">
        <f>IF(NOT(ISBLANK(Sheet1!AC524)),Sheet1!AC524,"")</f>
        <v>208</v>
      </c>
      <c r="AB522">
        <f>IF(NOT(ISBLANK(Sheet1!AD524)),Sheet1!AD524,"")</f>
        <v>25.7</v>
      </c>
      <c r="AC522">
        <f>IF(NOT(ISBLANK(Sheet1!AE524)),Sheet1!AE524,"")</f>
        <v>11</v>
      </c>
      <c r="AD522">
        <f>IF(NOT(ISBLANK(Sheet1!AF524)),Sheet1!AF524,"")</f>
        <v>1.4</v>
      </c>
      <c r="AE522">
        <f>IF(NOT(ISBLANK(Sheet1!AG524)),Sheet1!AG524,"")</f>
        <v>94</v>
      </c>
      <c r="AF522">
        <f>IF(NOT(ISBLANK(Sheet1!AH524)),Sheet1!AH524,"")</f>
        <v>11.6</v>
      </c>
      <c r="AG522">
        <f>IF(NOT(ISBLANK(Sheet1!AI524)),Sheet1!AI524,"")</f>
        <v>3</v>
      </c>
      <c r="AH522">
        <f>IF(NOT(ISBLANK(Sheet1!AJ524)),Sheet1!AJ524,"")</f>
        <v>0.4</v>
      </c>
      <c r="AI522">
        <f>IF(NOT(ISBLANK(Sheet1!AK524)),Sheet1!AK524,"")</f>
        <v>0</v>
      </c>
      <c r="AJ522">
        <f>IF(NOT(ISBLANK(Sheet1!AL524)),Sheet1!AL524,"")</f>
        <v>0</v>
      </c>
      <c r="AK522">
        <f>IF(NOT(ISBLANK(Sheet1!AM524)),Sheet1!AM524,"")</f>
        <v>8</v>
      </c>
      <c r="AL522">
        <f>IF(NOT(ISBLANK(Sheet1!AN524)),Sheet1!AN524,"")</f>
        <v>1</v>
      </c>
      <c r="AM522">
        <f>IF(NOT(ISBLANK(Sheet1!AO524)),Sheet1!AO524,"")</f>
        <v>0</v>
      </c>
      <c r="AN522">
        <f>IF(NOT(ISBLANK(Sheet1!AP524)),Sheet1!AP524,"")</f>
        <v>0</v>
      </c>
      <c r="AO522">
        <f>IF(NOT(ISBLANK(Sheet1!AQ524)),Sheet1!AQ524,"")</f>
        <v>0</v>
      </c>
      <c r="AP522">
        <f>IF(NOT(ISBLANK(Sheet1!AR524)),Sheet1!AR524,"")</f>
        <v>0</v>
      </c>
      <c r="AQ522">
        <f>IF(NOT(ISBLANK(Sheet1!AS524)),Sheet1!AS524,"")</f>
        <v>0</v>
      </c>
      <c r="AR522">
        <f>IF(NOT(ISBLANK(Sheet1!AT524)),Sheet1!AT524,"")</f>
        <v>0</v>
      </c>
      <c r="AS522">
        <f>IF(NOT(ISBLANK(Sheet1!AU524)),Sheet1!AU524,"")</f>
        <v>0</v>
      </c>
      <c r="AT522">
        <f>IF(NOT(ISBLANK(Sheet1!AV524)),Sheet1!AV524,"")</f>
        <v>0</v>
      </c>
      <c r="AU522">
        <f>IF(NOT(ISBLANK(Sheet1!AW524)),Sheet1!AW524,"")</f>
        <v>0</v>
      </c>
      <c r="AV522">
        <f>IF(NOT(ISBLANK(Sheet1!AX524)),Sheet1!AX524,"")</f>
        <v>0</v>
      </c>
      <c r="AW522" t="str">
        <f>IF(NOT(ISBLANK(Sheet1!AZ524)),TEXT(Sheet1!AZ524,"hh:mm"),"")</f>
        <v>06:45</v>
      </c>
      <c r="AX522" t="str">
        <f>IF(NOT(ISBLANK(Sheet1!BA524)),TEXT(Sheet1!BA524,"hh:mm"),"")</f>
        <v>02:15</v>
      </c>
      <c r="AY522" t="str">
        <f>IF(NOT(ISBLANK(Sheet1!BB524)),Sheet1!BB524,"")</f>
        <v/>
      </c>
      <c r="AZ522" t="str">
        <f>IF(NOT(ISBLANK(Sheet1!BC524)),Sheet1!BC524,"")</f>
        <v/>
      </c>
      <c r="BA522" t="str">
        <f>IF(NOT(ISBLANK(Sheet1!BD524)),Sheet1!BD524,"")</f>
        <v/>
      </c>
      <c r="BB522" t="str">
        <f>IF(NOT(ISBLANK(Sheet1!BE524)),Sheet1!BE524,"")</f>
        <v/>
      </c>
      <c r="BC522" t="str">
        <f>IF(NOT(ISBLANK(Sheet1!BF524)),Sheet1!BF524,"")</f>
        <v/>
      </c>
      <c r="BD522" t="str">
        <f>IF(NOT(ISBLANK(Sheet1!BG524)),Sheet1!BG524,"")</f>
        <v/>
      </c>
      <c r="BE522" t="str">
        <f>IF(NOT(ISBLANK(Sheet1!BI524)),TEXT(Sheet1!BI524,"hh:mm"),"")</f>
        <v>10:15</v>
      </c>
      <c r="BF522" t="str">
        <f>IF(NOT(ISBLANK(Sheet1!BJ524)),TEXT(Sheet1!BJ524,"hh:mm"),"")</f>
        <v>04:00</v>
      </c>
      <c r="BG522" t="str">
        <f>IF(NOT(ISBLANK(Sheet1!BK524)),Sheet1!BK524,"")</f>
        <v/>
      </c>
      <c r="BH522" t="str">
        <f>IF(NOT(ISBLANK(Sheet1!BL524)),Sheet1!BL524,"")</f>
        <v/>
      </c>
      <c r="BI522" t="str">
        <f>IF(NOT(ISBLANK(Sheet1!BM524)),Sheet1!BM524,"")</f>
        <v/>
      </c>
      <c r="BJ522" t="str">
        <f>IF(NOT(ISBLANK(Sheet1!BN524)),Sheet1!BN524,"")</f>
        <v/>
      </c>
      <c r="BK522" t="str">
        <f>IF(NOT(ISBLANK(Sheet1!BO524)),Sheet1!BO524,"")</f>
        <v/>
      </c>
      <c r="BL522" t="str">
        <f>IF(NOT(ISBLANK(Sheet1!BP524)),Sheet1!BP524,"")</f>
        <v/>
      </c>
      <c r="BM522">
        <f t="shared" si="8"/>
        <v>44</v>
      </c>
    </row>
    <row r="523" spans="1:65">
      <c r="A523">
        <f>Sheet1!A525</f>
        <v>522</v>
      </c>
      <c r="B523" t="str">
        <f>Sheet1!B525</f>
        <v>PW::PW0628::0100</v>
      </c>
      <c r="C523">
        <f>Sheet1!C525</f>
        <v>38.294139000000001</v>
      </c>
      <c r="D523">
        <f>Sheet1!D525</f>
        <v>-104.757639</v>
      </c>
      <c r="E523" t="str">
        <f>Sheet1!E525</f>
        <v>S Papago Dr IP 43</v>
      </c>
      <c r="F523" s="8">
        <f>Sheet1!F525</f>
        <v>45349</v>
      </c>
      <c r="G523" s="8">
        <f>Sheet1!G525</f>
        <v>45356</v>
      </c>
      <c r="H523" t="str">
        <f>Sheet1!H525</f>
        <v>W Hollister Dr</v>
      </c>
      <c r="I523">
        <f>Sheet1!I525</f>
        <v>38</v>
      </c>
      <c r="J523" t="str">
        <f>Sheet1!L525</f>
        <v>W Hollister Dr</v>
      </c>
      <c r="K523">
        <f>Sheet1!M525</f>
        <v>43</v>
      </c>
      <c r="L523" t="str">
        <f>IF(NOT(ISBLANK(Sheet1!P525)),Sheet1!P525,"")</f>
        <v/>
      </c>
      <c r="M523">
        <f>IF(NOT(ISBLANK(Sheet1!Q525)),Sheet1!Q525,"")</f>
        <v>81</v>
      </c>
      <c r="N523" s="13">
        <f>IF(NOT(ISBLANK(Sheet1!S525)),Sheet1!S525,"")</f>
        <v>30</v>
      </c>
      <c r="O523" t="str">
        <f>IF(NOT(ISBLANK(Sheet1!T525)),Sheet1!T525,"")</f>
        <v/>
      </c>
      <c r="P523" s="13">
        <f>IF(NOT(ISBLANK(Sheet1!V525)),Sheet1!V525,"")</f>
        <v>30</v>
      </c>
      <c r="Q523" t="str">
        <f>IF(NOT(ISBLANK(Sheet1!W525)),Sheet1!W525,"")</f>
        <v/>
      </c>
      <c r="R523" t="str">
        <f>IF(NOT(ISBLANK(Sheet1!J525)),TEXT(Sheet1!J525,"hh:mm"),"")</f>
        <v>07:00</v>
      </c>
      <c r="S523" t="str">
        <f>IF(NOT(ISBLANK(Sheet1!K525)),TEXT(Sheet1!K525,"hh:mm"),"")</f>
        <v>03:00</v>
      </c>
      <c r="T523" t="str">
        <f>IF(NOT(ISBLANK(Sheet1!N525)),TEXT(Sheet1!N525,"hh:mm"),"")</f>
        <v>07:00</v>
      </c>
      <c r="U523" t="str">
        <f>IF(NOT(ISBLANK(Sheet1!O525)),TEXT(Sheet1!O525,"hh:mm"),"")</f>
        <v>03:00</v>
      </c>
      <c r="V523" t="str">
        <f>IF(NOT(ISBLANK(Sheet1!X525)),Sheet1!X525,"")</f>
        <v/>
      </c>
      <c r="W523" t="str">
        <f>IF(NOT(ISBLANK(Sheet1!Y525)),Sheet1!Y525,"")</f>
        <v/>
      </c>
      <c r="X523" t="str">
        <f>IF(NOT(ISBLANK(Sheet1!Z525)),Sheet1!Z525,"")</f>
        <v/>
      </c>
      <c r="Y523" t="str">
        <f>IF(NOT(ISBLANK(Sheet1!AA525)),Sheet1!AA525,"")</f>
        <v/>
      </c>
      <c r="Z523" t="str">
        <f>IF(NOT(ISBLANK(Sheet1!AB525)),Sheet1!AB525,"")</f>
        <v/>
      </c>
      <c r="AA523" t="str">
        <f>IF(NOT(ISBLANK(Sheet1!AC525)),Sheet1!AC525,"")</f>
        <v/>
      </c>
      <c r="AB523" t="str">
        <f>IF(NOT(ISBLANK(Sheet1!AD525)),Sheet1!AD525,"")</f>
        <v/>
      </c>
      <c r="AC523" t="str">
        <f>IF(NOT(ISBLANK(Sheet1!AE525)),Sheet1!AE525,"")</f>
        <v/>
      </c>
      <c r="AD523" t="str">
        <f>IF(NOT(ISBLANK(Sheet1!AF525)),Sheet1!AF525,"")</f>
        <v/>
      </c>
      <c r="AE523" t="str">
        <f>IF(NOT(ISBLANK(Sheet1!AG525)),Sheet1!AG525,"")</f>
        <v/>
      </c>
      <c r="AF523" t="str">
        <f>IF(NOT(ISBLANK(Sheet1!AH525)),Sheet1!AH525,"")</f>
        <v/>
      </c>
      <c r="AG523" t="str">
        <f>IF(NOT(ISBLANK(Sheet1!AI525)),Sheet1!AI525,"")</f>
        <v/>
      </c>
      <c r="AH523" t="str">
        <f>IF(NOT(ISBLANK(Sheet1!AJ525)),Sheet1!AJ525,"")</f>
        <v/>
      </c>
      <c r="AI523" t="str">
        <f>IF(NOT(ISBLANK(Sheet1!AK525)),Sheet1!AK525,"")</f>
        <v/>
      </c>
      <c r="AJ523" t="str">
        <f>IF(NOT(ISBLANK(Sheet1!AL525)),Sheet1!AL525,"")</f>
        <v/>
      </c>
      <c r="AK523" t="str">
        <f>IF(NOT(ISBLANK(Sheet1!AM525)),Sheet1!AM525,"")</f>
        <v/>
      </c>
      <c r="AL523" t="str">
        <f>IF(NOT(ISBLANK(Sheet1!AN525)),Sheet1!AN525,"")</f>
        <v/>
      </c>
      <c r="AM523" t="str">
        <f>IF(NOT(ISBLANK(Sheet1!AO525)),Sheet1!AO525,"")</f>
        <v/>
      </c>
      <c r="AN523" t="str">
        <f>IF(NOT(ISBLANK(Sheet1!AP525)),Sheet1!AP525,"")</f>
        <v/>
      </c>
      <c r="AO523" t="str">
        <f>IF(NOT(ISBLANK(Sheet1!AQ525)),Sheet1!AQ525,"")</f>
        <v/>
      </c>
      <c r="AP523" t="str">
        <f>IF(NOT(ISBLANK(Sheet1!AR525)),Sheet1!AR525,"")</f>
        <v/>
      </c>
      <c r="AQ523" t="str">
        <f>IF(NOT(ISBLANK(Sheet1!AS525)),Sheet1!AS525,"")</f>
        <v/>
      </c>
      <c r="AR523" t="str">
        <f>IF(NOT(ISBLANK(Sheet1!AT525)),Sheet1!AT525,"")</f>
        <v/>
      </c>
      <c r="AS523" t="str">
        <f>IF(NOT(ISBLANK(Sheet1!AU525)),Sheet1!AU525,"")</f>
        <v/>
      </c>
      <c r="AT523" t="str">
        <f>IF(NOT(ISBLANK(Sheet1!AV525)),Sheet1!AV525,"")</f>
        <v/>
      </c>
      <c r="AU523" t="str">
        <f>IF(NOT(ISBLANK(Sheet1!AW525)),Sheet1!AW525,"")</f>
        <v/>
      </c>
      <c r="AV523" t="str">
        <f>IF(NOT(ISBLANK(Sheet1!AX525)),Sheet1!AX525,"")</f>
        <v/>
      </c>
      <c r="AW523" t="str">
        <f>IF(NOT(ISBLANK(Sheet1!AZ525)),TEXT(Sheet1!AZ525,"hh:mm"),"")</f>
        <v>07:00</v>
      </c>
      <c r="AX523" t="str">
        <f>IF(NOT(ISBLANK(Sheet1!BA525)),TEXT(Sheet1!BA525,"hh:mm"),"")</f>
        <v>03:00</v>
      </c>
      <c r="AY523">
        <f>IF(NOT(ISBLANK(Sheet1!BB525)),Sheet1!BB525,"")</f>
        <v>4</v>
      </c>
      <c r="AZ523">
        <f>IF(NOT(ISBLANK(Sheet1!BC525)),Sheet1!BC525,"")</f>
        <v>1.5</v>
      </c>
      <c r="BA523">
        <f>IF(NOT(ISBLANK(Sheet1!BD525)),Sheet1!BD525,"")</f>
        <v>246</v>
      </c>
      <c r="BB523">
        <f>IF(NOT(ISBLANK(Sheet1!BE525)),Sheet1!BE525,"")</f>
        <v>94.3</v>
      </c>
      <c r="BC523">
        <f>IF(NOT(ISBLANK(Sheet1!BF525)),Sheet1!BF525,"")</f>
        <v>11</v>
      </c>
      <c r="BD523">
        <f>IF(NOT(ISBLANK(Sheet1!BG525)),Sheet1!BG525,"")</f>
        <v>4.2</v>
      </c>
      <c r="BE523" t="str">
        <f>IF(NOT(ISBLANK(Sheet1!BI525)),TEXT(Sheet1!BI525,"hh:mm"),"")</f>
        <v>07:00</v>
      </c>
      <c r="BF523" t="str">
        <f>IF(NOT(ISBLANK(Sheet1!BJ525)),TEXT(Sheet1!BJ525,"hh:mm"),"")</f>
        <v>03:00</v>
      </c>
      <c r="BG523">
        <f>IF(NOT(ISBLANK(Sheet1!BK525)),Sheet1!BK525,"")</f>
        <v>10</v>
      </c>
      <c r="BH523">
        <f>IF(NOT(ISBLANK(Sheet1!BL525)),Sheet1!BL525,"")</f>
        <v>3.4</v>
      </c>
      <c r="BI523">
        <f>IF(NOT(ISBLANK(Sheet1!BM525)),Sheet1!BM525,"")</f>
        <v>267</v>
      </c>
      <c r="BJ523">
        <f>IF(NOT(ISBLANK(Sheet1!BN525)),Sheet1!BN525,"")</f>
        <v>89.9</v>
      </c>
      <c r="BK523">
        <f>IF(NOT(ISBLANK(Sheet1!BO525)),Sheet1!BO525,"")</f>
        <v>30</v>
      </c>
      <c r="BL523">
        <f>IF(NOT(ISBLANK(Sheet1!BP525)),Sheet1!BP525,"")</f>
        <v>6.7</v>
      </c>
      <c r="BM523">
        <f t="shared" si="8"/>
        <v>81</v>
      </c>
    </row>
    <row r="524" spans="1:65">
      <c r="A524">
        <f>Sheet1!A526</f>
        <v>523</v>
      </c>
      <c r="B524" t="str">
        <f>Sheet1!B526</f>
        <v>PW::PW0197::0500</v>
      </c>
      <c r="C524">
        <f>Sheet1!C526</f>
        <v>38.313249999999996</v>
      </c>
      <c r="D524">
        <f>Sheet1!D526</f>
        <v>-104.71380600000001</v>
      </c>
      <c r="E524" t="str">
        <f>Sheet1!E526</f>
        <v>S Clarion Dr IP 38</v>
      </c>
      <c r="F524" s="8">
        <f>Sheet1!F526</f>
        <v>45349</v>
      </c>
      <c r="G524" s="8">
        <f>Sheet1!G526</f>
        <v>45356</v>
      </c>
      <c r="H524" t="str">
        <f>Sheet1!H526</f>
        <v>E Autumn Dr</v>
      </c>
      <c r="I524">
        <f>Sheet1!I526</f>
        <v>31</v>
      </c>
      <c r="J524" t="str">
        <f>Sheet1!L526</f>
        <v>E Autumn Dr</v>
      </c>
      <c r="K524">
        <f>Sheet1!M526</f>
        <v>23</v>
      </c>
      <c r="L524" t="str">
        <f>IF(NOT(ISBLANK(Sheet1!P526)),Sheet1!P526,"")</f>
        <v/>
      </c>
      <c r="M524">
        <f>IF(NOT(ISBLANK(Sheet1!Q526)),Sheet1!Q526,"")</f>
        <v>54</v>
      </c>
      <c r="N524" s="13">
        <f>IF(NOT(ISBLANK(Sheet1!S526)),Sheet1!S526,"")</f>
        <v>30</v>
      </c>
      <c r="O524" t="str">
        <f>IF(NOT(ISBLANK(Sheet1!T526)),Sheet1!T526,"")</f>
        <v/>
      </c>
      <c r="P524" s="13">
        <f>IF(NOT(ISBLANK(Sheet1!V526)),Sheet1!V526,"")</f>
        <v>30</v>
      </c>
      <c r="Q524" t="str">
        <f>IF(NOT(ISBLANK(Sheet1!W526)),Sheet1!W526,"")</f>
        <v/>
      </c>
      <c r="R524" t="str">
        <f>IF(NOT(ISBLANK(Sheet1!J526)),TEXT(Sheet1!J526,"hh:mm"),"")</f>
        <v>07:00</v>
      </c>
      <c r="S524" t="str">
        <f>IF(NOT(ISBLANK(Sheet1!K526)),TEXT(Sheet1!K526,"hh:mm"),"")</f>
        <v>12:00</v>
      </c>
      <c r="T524" t="str">
        <f>IF(NOT(ISBLANK(Sheet1!N526)),TEXT(Sheet1!N526,"hh:mm"),"")</f>
        <v>10:00</v>
      </c>
      <c r="U524" t="str">
        <f>IF(NOT(ISBLANK(Sheet1!O526)),TEXT(Sheet1!O526,"hh:mm"),"")</f>
        <v>02:00</v>
      </c>
      <c r="V524" t="str">
        <f>IF(NOT(ISBLANK(Sheet1!X526)),Sheet1!X526,"")</f>
        <v/>
      </c>
      <c r="W524" t="str">
        <f>IF(NOT(ISBLANK(Sheet1!Y526)),Sheet1!Y526,"")</f>
        <v/>
      </c>
      <c r="X524" t="str">
        <f>IF(NOT(ISBLANK(Sheet1!Z526)),Sheet1!Z526,"")</f>
        <v/>
      </c>
      <c r="Y524" t="str">
        <f>IF(NOT(ISBLANK(Sheet1!AA526)),Sheet1!AA526,"")</f>
        <v/>
      </c>
      <c r="Z524" t="str">
        <f>IF(NOT(ISBLANK(Sheet1!AB526)),Sheet1!AB526,"")</f>
        <v/>
      </c>
      <c r="AA524" t="str">
        <f>IF(NOT(ISBLANK(Sheet1!AC526)),Sheet1!AC526,"")</f>
        <v/>
      </c>
      <c r="AB524" t="str">
        <f>IF(NOT(ISBLANK(Sheet1!AD526)),Sheet1!AD526,"")</f>
        <v/>
      </c>
      <c r="AC524" t="str">
        <f>IF(NOT(ISBLANK(Sheet1!AE526)),Sheet1!AE526,"")</f>
        <v/>
      </c>
      <c r="AD524" t="str">
        <f>IF(NOT(ISBLANK(Sheet1!AF526)),Sheet1!AF526,"")</f>
        <v/>
      </c>
      <c r="AE524" t="str">
        <f>IF(NOT(ISBLANK(Sheet1!AG526)),Sheet1!AG526,"")</f>
        <v/>
      </c>
      <c r="AF524" t="str">
        <f>IF(NOT(ISBLANK(Sheet1!AH526)),Sheet1!AH526,"")</f>
        <v/>
      </c>
      <c r="AG524" t="str">
        <f>IF(NOT(ISBLANK(Sheet1!AI526)),Sheet1!AI526,"")</f>
        <v/>
      </c>
      <c r="AH524" t="str">
        <f>IF(NOT(ISBLANK(Sheet1!AJ526)),Sheet1!AJ526,"")</f>
        <v/>
      </c>
      <c r="AI524" t="str">
        <f>IF(NOT(ISBLANK(Sheet1!AK526)),Sheet1!AK526,"")</f>
        <v/>
      </c>
      <c r="AJ524" t="str">
        <f>IF(NOT(ISBLANK(Sheet1!AL526)),Sheet1!AL526,"")</f>
        <v/>
      </c>
      <c r="AK524" t="str">
        <f>IF(NOT(ISBLANK(Sheet1!AM526)),Sheet1!AM526,"")</f>
        <v/>
      </c>
      <c r="AL524" t="str">
        <f>IF(NOT(ISBLANK(Sheet1!AN526)),Sheet1!AN526,"")</f>
        <v/>
      </c>
      <c r="AM524" t="str">
        <f>IF(NOT(ISBLANK(Sheet1!AO526)),Sheet1!AO526,"")</f>
        <v/>
      </c>
      <c r="AN524" t="str">
        <f>IF(NOT(ISBLANK(Sheet1!AP526)),Sheet1!AP526,"")</f>
        <v/>
      </c>
      <c r="AO524" t="str">
        <f>IF(NOT(ISBLANK(Sheet1!AQ526)),Sheet1!AQ526,"")</f>
        <v/>
      </c>
      <c r="AP524" t="str">
        <f>IF(NOT(ISBLANK(Sheet1!AR526)),Sheet1!AR526,"")</f>
        <v/>
      </c>
      <c r="AQ524" t="str">
        <f>IF(NOT(ISBLANK(Sheet1!AS526)),Sheet1!AS526,"")</f>
        <v/>
      </c>
      <c r="AR524" t="str">
        <f>IF(NOT(ISBLANK(Sheet1!AT526)),Sheet1!AT526,"")</f>
        <v/>
      </c>
      <c r="AS524" t="str">
        <f>IF(NOT(ISBLANK(Sheet1!AU526)),Sheet1!AU526,"")</f>
        <v/>
      </c>
      <c r="AT524" t="str">
        <f>IF(NOT(ISBLANK(Sheet1!AV526)),Sheet1!AV526,"")</f>
        <v/>
      </c>
      <c r="AU524" t="str">
        <f>IF(NOT(ISBLANK(Sheet1!AW526)),Sheet1!AW526,"")</f>
        <v/>
      </c>
      <c r="AV524" t="str">
        <f>IF(NOT(ISBLANK(Sheet1!AX526)),Sheet1!AX526,"")</f>
        <v/>
      </c>
      <c r="AW524" t="str">
        <f>IF(NOT(ISBLANK(Sheet1!AZ526)),TEXT(Sheet1!AZ526,"hh:mm"),"")</f>
        <v>07:00</v>
      </c>
      <c r="AX524" t="str">
        <f>IF(NOT(ISBLANK(Sheet1!BA526)),TEXT(Sheet1!BA526,"hh:mm"),"")</f>
        <v>12:00</v>
      </c>
      <c r="AY524">
        <f>IF(NOT(ISBLANK(Sheet1!BB526)),Sheet1!BB526,"")</f>
        <v>16</v>
      </c>
      <c r="AZ524">
        <f>IF(NOT(ISBLANK(Sheet1!BC526)),Sheet1!BC526,"")</f>
        <v>7.3</v>
      </c>
      <c r="BA524">
        <f>IF(NOT(ISBLANK(Sheet1!BD526)),Sheet1!BD526,"")</f>
        <v>190</v>
      </c>
      <c r="BB524">
        <f>IF(NOT(ISBLANK(Sheet1!BE526)),Sheet1!BE526,"")</f>
        <v>87.2</v>
      </c>
      <c r="BC524">
        <f>IF(NOT(ISBLANK(Sheet1!BF526)),Sheet1!BF526,"")</f>
        <v>12</v>
      </c>
      <c r="BD524">
        <f>IF(NOT(ISBLANK(Sheet1!BG526)),Sheet1!BG526,"")</f>
        <v>5.5</v>
      </c>
      <c r="BE524" t="str">
        <f>IF(NOT(ISBLANK(Sheet1!BI526)),TEXT(Sheet1!BI526,"hh:mm"),"")</f>
        <v>10:00</v>
      </c>
      <c r="BF524" t="str">
        <f>IF(NOT(ISBLANK(Sheet1!BJ526)),TEXT(Sheet1!BJ526,"hh:mm"),"")</f>
        <v>02:00</v>
      </c>
      <c r="BG524">
        <f>IF(NOT(ISBLANK(Sheet1!BK526)),Sheet1!BK526,"")</f>
        <v>3</v>
      </c>
      <c r="BH524">
        <f>IF(NOT(ISBLANK(Sheet1!BL526)),Sheet1!BL526,"")</f>
        <v>1.9</v>
      </c>
      <c r="BI524">
        <f>IF(NOT(ISBLANK(Sheet1!BM526)),Sheet1!BM526,"")</f>
        <v>144</v>
      </c>
      <c r="BJ524">
        <f>IF(NOT(ISBLANK(Sheet1!BN526)),Sheet1!BN526,"")</f>
        <v>90</v>
      </c>
      <c r="BK524">
        <f>IF(NOT(ISBLANK(Sheet1!BO526)),Sheet1!BO526,"")</f>
        <v>13</v>
      </c>
      <c r="BL524">
        <f>IF(NOT(ISBLANK(Sheet1!BP526)),Sheet1!BP526,"")</f>
        <v>8.1</v>
      </c>
      <c r="BM524">
        <f t="shared" si="8"/>
        <v>54</v>
      </c>
    </row>
    <row r="525" spans="1:65">
      <c r="A525">
        <f>Sheet1!A527</f>
        <v>524</v>
      </c>
      <c r="B525" t="str">
        <f>Sheet1!B527</f>
        <v>PW::PW0147::0100</v>
      </c>
      <c r="C525">
        <f>Sheet1!C527</f>
        <v>38.310833000000002</v>
      </c>
      <c r="D525">
        <f>Sheet1!D527</f>
        <v>-104.722167</v>
      </c>
      <c r="E525" t="str">
        <f>Sheet1!E527</f>
        <v>S Camrose Dr IP 64</v>
      </c>
      <c r="F525" s="8">
        <f>Sheet1!F527</f>
        <v>45349</v>
      </c>
      <c r="G525" s="8">
        <f>Sheet1!G527</f>
        <v>45356</v>
      </c>
      <c r="H525" t="str">
        <f>Sheet1!H527</f>
        <v>E Cheney Dr</v>
      </c>
      <c r="I525">
        <f>Sheet1!I527</f>
        <v>71</v>
      </c>
      <c r="J525" t="str">
        <f>Sheet1!L527</f>
        <v>E Cheney Dr</v>
      </c>
      <c r="K525">
        <f>Sheet1!M527</f>
        <v>67</v>
      </c>
      <c r="L525" t="str">
        <f>IF(NOT(ISBLANK(Sheet1!P527)),Sheet1!P527,"")</f>
        <v/>
      </c>
      <c r="M525">
        <f>IF(NOT(ISBLANK(Sheet1!Q527)),Sheet1!Q527,"")</f>
        <v>138</v>
      </c>
      <c r="N525" s="13">
        <f>IF(NOT(ISBLANK(Sheet1!S527)),Sheet1!S527,"")</f>
        <v>30</v>
      </c>
      <c r="O525" t="str">
        <f>IF(NOT(ISBLANK(Sheet1!T527)),Sheet1!T527,"")</f>
        <v/>
      </c>
      <c r="P525" s="13">
        <f>IF(NOT(ISBLANK(Sheet1!V527)),Sheet1!V527,"")</f>
        <v>30</v>
      </c>
      <c r="Q525" t="str">
        <f>IF(NOT(ISBLANK(Sheet1!W527)),Sheet1!W527,"")</f>
        <v/>
      </c>
      <c r="R525" t="str">
        <f>IF(NOT(ISBLANK(Sheet1!J527)),TEXT(Sheet1!J527,"hh:mm"),"")</f>
        <v>07:00</v>
      </c>
      <c r="S525" t="str">
        <f>IF(NOT(ISBLANK(Sheet1!K527)),TEXT(Sheet1!K527,"hh:mm"),"")</f>
        <v>03:00</v>
      </c>
      <c r="T525" t="str">
        <f>IF(NOT(ISBLANK(Sheet1!N527)),TEXT(Sheet1!N527,"hh:mm"),"")</f>
        <v>07:00</v>
      </c>
      <c r="U525" t="str">
        <f>IF(NOT(ISBLANK(Sheet1!O527)),TEXT(Sheet1!O527,"hh:mm"),"")</f>
        <v>03:00</v>
      </c>
      <c r="V525" t="str">
        <f>IF(NOT(ISBLANK(Sheet1!X527)),Sheet1!X527,"")</f>
        <v/>
      </c>
      <c r="W525" t="str">
        <f>IF(NOT(ISBLANK(Sheet1!Y527)),Sheet1!Y527,"")</f>
        <v/>
      </c>
      <c r="X525" t="str">
        <f>IF(NOT(ISBLANK(Sheet1!Z527)),Sheet1!Z527,"")</f>
        <v/>
      </c>
      <c r="Y525" t="str">
        <f>IF(NOT(ISBLANK(Sheet1!AA527)),Sheet1!AA527,"")</f>
        <v/>
      </c>
      <c r="Z525" t="str">
        <f>IF(NOT(ISBLANK(Sheet1!AB527)),Sheet1!AB527,"")</f>
        <v/>
      </c>
      <c r="AA525" t="str">
        <f>IF(NOT(ISBLANK(Sheet1!AC527)),Sheet1!AC527,"")</f>
        <v/>
      </c>
      <c r="AB525" t="str">
        <f>IF(NOT(ISBLANK(Sheet1!AD527)),Sheet1!AD527,"")</f>
        <v/>
      </c>
      <c r="AC525" t="str">
        <f>IF(NOT(ISBLANK(Sheet1!AE527)),Sheet1!AE527,"")</f>
        <v/>
      </c>
      <c r="AD525" t="str">
        <f>IF(NOT(ISBLANK(Sheet1!AF527)),Sheet1!AF527,"")</f>
        <v/>
      </c>
      <c r="AE525" t="str">
        <f>IF(NOT(ISBLANK(Sheet1!AG527)),Sheet1!AG527,"")</f>
        <v/>
      </c>
      <c r="AF525" t="str">
        <f>IF(NOT(ISBLANK(Sheet1!AH527)),Sheet1!AH527,"")</f>
        <v/>
      </c>
      <c r="AG525" t="str">
        <f>IF(NOT(ISBLANK(Sheet1!AI527)),Sheet1!AI527,"")</f>
        <v/>
      </c>
      <c r="AH525" t="str">
        <f>IF(NOT(ISBLANK(Sheet1!AJ527)),Sheet1!AJ527,"")</f>
        <v/>
      </c>
      <c r="AI525" t="str">
        <f>IF(NOT(ISBLANK(Sheet1!AK527)),Sheet1!AK527,"")</f>
        <v/>
      </c>
      <c r="AJ525" t="str">
        <f>IF(NOT(ISBLANK(Sheet1!AL527)),Sheet1!AL527,"")</f>
        <v/>
      </c>
      <c r="AK525" t="str">
        <f>IF(NOT(ISBLANK(Sheet1!AM527)),Sheet1!AM527,"")</f>
        <v/>
      </c>
      <c r="AL525" t="str">
        <f>IF(NOT(ISBLANK(Sheet1!AN527)),Sheet1!AN527,"")</f>
        <v/>
      </c>
      <c r="AM525" t="str">
        <f>IF(NOT(ISBLANK(Sheet1!AO527)),Sheet1!AO527,"")</f>
        <v/>
      </c>
      <c r="AN525" t="str">
        <f>IF(NOT(ISBLANK(Sheet1!AP527)),Sheet1!AP527,"")</f>
        <v/>
      </c>
      <c r="AO525" t="str">
        <f>IF(NOT(ISBLANK(Sheet1!AQ527)),Sheet1!AQ527,"")</f>
        <v/>
      </c>
      <c r="AP525" t="str">
        <f>IF(NOT(ISBLANK(Sheet1!AR527)),Sheet1!AR527,"")</f>
        <v/>
      </c>
      <c r="AQ525" t="str">
        <f>IF(NOT(ISBLANK(Sheet1!AS527)),Sheet1!AS527,"")</f>
        <v/>
      </c>
      <c r="AR525" t="str">
        <f>IF(NOT(ISBLANK(Sheet1!AT527)),Sheet1!AT527,"")</f>
        <v/>
      </c>
      <c r="AS525" t="str">
        <f>IF(NOT(ISBLANK(Sheet1!AU527)),Sheet1!AU527,"")</f>
        <v/>
      </c>
      <c r="AT525" t="str">
        <f>IF(NOT(ISBLANK(Sheet1!AV527)),Sheet1!AV527,"")</f>
        <v/>
      </c>
      <c r="AU525" t="str">
        <f>IF(NOT(ISBLANK(Sheet1!AW527)),Sheet1!AW527,"")</f>
        <v/>
      </c>
      <c r="AV525" t="str">
        <f>IF(NOT(ISBLANK(Sheet1!AX527)),Sheet1!AX527,"")</f>
        <v/>
      </c>
      <c r="AW525" t="str">
        <f>IF(NOT(ISBLANK(Sheet1!AZ527)),TEXT(Sheet1!AZ527,"hh:mm"),"")</f>
        <v>07:00</v>
      </c>
      <c r="AX525" t="str">
        <f>IF(NOT(ISBLANK(Sheet1!BA527)),TEXT(Sheet1!BA527,"hh:mm"),"")</f>
        <v>03:00</v>
      </c>
      <c r="AY525">
        <f>IF(NOT(ISBLANK(Sheet1!BB527)),Sheet1!BB527,"")</f>
        <v>5</v>
      </c>
      <c r="AZ525">
        <f>IF(NOT(ISBLANK(Sheet1!BC527)),Sheet1!BC527,"")</f>
        <v>1</v>
      </c>
      <c r="BA525">
        <f>IF(NOT(ISBLANK(Sheet1!BD527)),Sheet1!BD527,"")</f>
        <v>474</v>
      </c>
      <c r="BB525">
        <f>IF(NOT(ISBLANK(Sheet1!BE527)),Sheet1!BE527,"")</f>
        <v>95.8</v>
      </c>
      <c r="BC525">
        <f>IF(NOT(ISBLANK(Sheet1!BF527)),Sheet1!BF527,"")</f>
        <v>16</v>
      </c>
      <c r="BD525">
        <f>IF(NOT(ISBLANK(Sheet1!BG527)),Sheet1!BG527,"")</f>
        <v>3.2</v>
      </c>
      <c r="BE525" t="str">
        <f>IF(NOT(ISBLANK(Sheet1!BI527)),TEXT(Sheet1!BI527,"hh:mm"),"")</f>
        <v>07:00</v>
      </c>
      <c r="BF525" t="str">
        <f>IF(NOT(ISBLANK(Sheet1!BJ527)),TEXT(Sheet1!BJ527,"hh:mm"),"")</f>
        <v>03:00</v>
      </c>
      <c r="BG525">
        <f>IF(NOT(ISBLANK(Sheet1!BK527)),Sheet1!BK527,"")</f>
        <v>12</v>
      </c>
      <c r="BH525">
        <f>IF(NOT(ISBLANK(Sheet1!BL527)),Sheet1!BL527,"")</f>
        <v>2.6</v>
      </c>
      <c r="BI525">
        <f>IF(NOT(ISBLANK(Sheet1!BM527)),Sheet1!BM527,"")</f>
        <v>438</v>
      </c>
      <c r="BJ525">
        <f>IF(NOT(ISBLANK(Sheet1!BN527)),Sheet1!BN527,"")</f>
        <v>93.4</v>
      </c>
      <c r="BK525">
        <f>IF(NOT(ISBLANK(Sheet1!BO527)),Sheet1!BO527,"")</f>
        <v>19</v>
      </c>
      <c r="BL525">
        <f>IF(NOT(ISBLANK(Sheet1!BP527)),Sheet1!BP527,"")</f>
        <v>4.0999999999999996</v>
      </c>
      <c r="BM525">
        <f t="shared" si="8"/>
        <v>138</v>
      </c>
    </row>
    <row r="526" spans="1:65">
      <c r="A526">
        <f>Sheet1!A528</f>
        <v>525</v>
      </c>
      <c r="B526" t="str">
        <f>Sheet1!B528</f>
        <v>None</v>
      </c>
      <c r="C526">
        <f>Sheet1!C528</f>
        <v>38.299278000000001</v>
      </c>
      <c r="D526">
        <f>Sheet1!D528</f>
        <v>-104.763389</v>
      </c>
      <c r="E526" t="str">
        <f>Sheet1!E528</f>
        <v>W Ventura Dr IP 186</v>
      </c>
      <c r="F526" s="8">
        <f>Sheet1!F528</f>
        <v>45349</v>
      </c>
      <c r="G526" s="8">
        <f>Sheet1!G528</f>
        <v>45356</v>
      </c>
      <c r="H526" t="str">
        <f>Sheet1!H528</f>
        <v>S Russet Dr</v>
      </c>
      <c r="I526">
        <f>Sheet1!I528</f>
        <v>40</v>
      </c>
      <c r="J526" t="str">
        <f>Sheet1!L528</f>
        <v>S Russet Dr</v>
      </c>
      <c r="K526">
        <f>Sheet1!M528</f>
        <v>38</v>
      </c>
      <c r="L526" t="str">
        <f>IF(NOT(ISBLANK(Sheet1!P528)),Sheet1!P528,"")</f>
        <v/>
      </c>
      <c r="M526">
        <f>IF(NOT(ISBLANK(Sheet1!Q528)),Sheet1!Q528,"")</f>
        <v>78</v>
      </c>
      <c r="N526" s="13">
        <f>IF(NOT(ISBLANK(Sheet1!S528)),Sheet1!S528,"")</f>
        <v>30</v>
      </c>
      <c r="O526">
        <f>IF(NOT(ISBLANK(Sheet1!T528)),Sheet1!T528,"")</f>
        <v>29</v>
      </c>
      <c r="P526" s="13">
        <f>IF(NOT(ISBLANK(Sheet1!V528)),Sheet1!V528,"")</f>
        <v>30</v>
      </c>
      <c r="Q526">
        <f>IF(NOT(ISBLANK(Sheet1!W528)),Sheet1!W528,"")</f>
        <v>30</v>
      </c>
      <c r="R526" t="str">
        <f>IF(NOT(ISBLANK(Sheet1!J528)),TEXT(Sheet1!J528,"hh:mm"),"")</f>
        <v>07:00</v>
      </c>
      <c r="S526" t="str">
        <f>IF(NOT(ISBLANK(Sheet1!K528)),TEXT(Sheet1!K528,"hh:mm"),"")</f>
        <v>03:00</v>
      </c>
      <c r="T526" t="str">
        <f>IF(NOT(ISBLANK(Sheet1!N528)),TEXT(Sheet1!N528,"hh:mm"),"")</f>
        <v>07:00</v>
      </c>
      <c r="U526" t="str">
        <f>IF(NOT(ISBLANK(Sheet1!O528)),TEXT(Sheet1!O528,"hh:mm"),"")</f>
        <v>05:00</v>
      </c>
      <c r="V526" t="str">
        <f>IF(NOT(ISBLANK(Sheet1!X528)),Sheet1!X528,"")</f>
        <v/>
      </c>
      <c r="W526" t="str">
        <f>IF(NOT(ISBLANK(Sheet1!Y528)),Sheet1!Y528,"")</f>
        <v/>
      </c>
      <c r="X526" t="str">
        <f>IF(NOT(ISBLANK(Sheet1!Z528)),Sheet1!Z528,"")</f>
        <v/>
      </c>
      <c r="Y526" t="str">
        <f>IF(NOT(ISBLANK(Sheet1!AA528)),Sheet1!AA528,"")</f>
        <v/>
      </c>
      <c r="Z526" t="str">
        <f>IF(NOT(ISBLANK(Sheet1!AB528)),Sheet1!AB528,"")</f>
        <v/>
      </c>
      <c r="AA526" t="str">
        <f>IF(NOT(ISBLANK(Sheet1!AC528)),Sheet1!AC528,"")</f>
        <v/>
      </c>
      <c r="AB526" t="str">
        <f>IF(NOT(ISBLANK(Sheet1!AD528)),Sheet1!AD528,"")</f>
        <v/>
      </c>
      <c r="AC526" t="str">
        <f>IF(NOT(ISBLANK(Sheet1!AE528)),Sheet1!AE528,"")</f>
        <v/>
      </c>
      <c r="AD526" t="str">
        <f>IF(NOT(ISBLANK(Sheet1!AF528)),Sheet1!AF528,"")</f>
        <v/>
      </c>
      <c r="AE526" t="str">
        <f>IF(NOT(ISBLANK(Sheet1!AG528)),Sheet1!AG528,"")</f>
        <v/>
      </c>
      <c r="AF526" t="str">
        <f>IF(NOT(ISBLANK(Sheet1!AH528)),Sheet1!AH528,"")</f>
        <v/>
      </c>
      <c r="AG526" t="str">
        <f>IF(NOT(ISBLANK(Sheet1!AI528)),Sheet1!AI528,"")</f>
        <v/>
      </c>
      <c r="AH526" t="str">
        <f>IF(NOT(ISBLANK(Sheet1!AJ528)),Sheet1!AJ528,"")</f>
        <v/>
      </c>
      <c r="AI526" t="str">
        <f>IF(NOT(ISBLANK(Sheet1!AK528)),Sheet1!AK528,"")</f>
        <v/>
      </c>
      <c r="AJ526" t="str">
        <f>IF(NOT(ISBLANK(Sheet1!AL528)),Sheet1!AL528,"")</f>
        <v/>
      </c>
      <c r="AK526" t="str">
        <f>IF(NOT(ISBLANK(Sheet1!AM528)),Sheet1!AM528,"")</f>
        <v/>
      </c>
      <c r="AL526" t="str">
        <f>IF(NOT(ISBLANK(Sheet1!AN528)),Sheet1!AN528,"")</f>
        <v/>
      </c>
      <c r="AM526" t="str">
        <f>IF(NOT(ISBLANK(Sheet1!AO528)),Sheet1!AO528,"")</f>
        <v/>
      </c>
      <c r="AN526" t="str">
        <f>IF(NOT(ISBLANK(Sheet1!AP528)),Sheet1!AP528,"")</f>
        <v/>
      </c>
      <c r="AO526" t="str">
        <f>IF(NOT(ISBLANK(Sheet1!AQ528)),Sheet1!AQ528,"")</f>
        <v/>
      </c>
      <c r="AP526" t="str">
        <f>IF(NOT(ISBLANK(Sheet1!AR528)),Sheet1!AR528,"")</f>
        <v/>
      </c>
      <c r="AQ526" t="str">
        <f>IF(NOT(ISBLANK(Sheet1!AS528)),Sheet1!AS528,"")</f>
        <v/>
      </c>
      <c r="AR526" t="str">
        <f>IF(NOT(ISBLANK(Sheet1!AT528)),Sheet1!AT528,"")</f>
        <v/>
      </c>
      <c r="AS526" t="str">
        <f>IF(NOT(ISBLANK(Sheet1!AU528)),Sheet1!AU528,"")</f>
        <v/>
      </c>
      <c r="AT526" t="str">
        <f>IF(NOT(ISBLANK(Sheet1!AV528)),Sheet1!AV528,"")</f>
        <v/>
      </c>
      <c r="AU526" t="str">
        <f>IF(NOT(ISBLANK(Sheet1!AW528)),Sheet1!AW528,"")</f>
        <v/>
      </c>
      <c r="AV526" t="str">
        <f>IF(NOT(ISBLANK(Sheet1!AX528)),Sheet1!AX528,"")</f>
        <v/>
      </c>
      <c r="AW526" t="str">
        <f>IF(NOT(ISBLANK(Sheet1!AZ528)),TEXT(Sheet1!AZ528,"hh:mm"),"")</f>
        <v>07:00</v>
      </c>
      <c r="AX526" t="str">
        <f>IF(NOT(ISBLANK(Sheet1!BA528)),TEXT(Sheet1!BA528,"hh:mm"),"")</f>
        <v>03:00</v>
      </c>
      <c r="AY526">
        <f>IF(NOT(ISBLANK(Sheet1!BB528)),Sheet1!BB528,"")</f>
        <v>5</v>
      </c>
      <c r="AZ526">
        <f>IF(NOT(ISBLANK(Sheet1!BC528)),Sheet1!BC528,"")</f>
        <v>1.8</v>
      </c>
      <c r="BA526">
        <f>IF(NOT(ISBLANK(Sheet1!BD528)),Sheet1!BD528,"")</f>
        <v>267</v>
      </c>
      <c r="BB526">
        <f>IF(NOT(ISBLANK(Sheet1!BE528)),Sheet1!BE528,"")</f>
        <v>96.4</v>
      </c>
      <c r="BC526">
        <f>IF(NOT(ISBLANK(Sheet1!BF528)),Sheet1!BF528,"")</f>
        <v>5</v>
      </c>
      <c r="BD526">
        <f>IF(NOT(ISBLANK(Sheet1!BG528)),Sheet1!BG528,"")</f>
        <v>1.8</v>
      </c>
      <c r="BE526" t="str">
        <f>IF(NOT(ISBLANK(Sheet1!BI528)),TEXT(Sheet1!BI528,"hh:mm"),"")</f>
        <v>07:00</v>
      </c>
      <c r="BF526" t="str">
        <f>IF(NOT(ISBLANK(Sheet1!BJ528)),TEXT(Sheet1!BJ528,"hh:mm"),"")</f>
        <v>05:00</v>
      </c>
      <c r="BG526">
        <f>IF(NOT(ISBLANK(Sheet1!BK528)),Sheet1!BK528,"")</f>
        <v>1</v>
      </c>
      <c r="BH526">
        <f>IF(NOT(ISBLANK(Sheet1!BL528)),Sheet1!BL528,"")</f>
        <v>0.4</v>
      </c>
      <c r="BI526">
        <f>IF(NOT(ISBLANK(Sheet1!BM528)),Sheet1!BM528,"")</f>
        <v>251</v>
      </c>
      <c r="BJ526">
        <f>IF(NOT(ISBLANK(Sheet1!BN528)),Sheet1!BN528,"")</f>
        <v>97.7</v>
      </c>
      <c r="BK526">
        <f>IF(NOT(ISBLANK(Sheet1!BO528)),Sheet1!BO528,"")</f>
        <v>5</v>
      </c>
      <c r="BL526">
        <f>IF(NOT(ISBLANK(Sheet1!BP528)),Sheet1!BP528,"")</f>
        <v>1.9</v>
      </c>
      <c r="BM526">
        <f t="shared" si="8"/>
        <v>78</v>
      </c>
    </row>
    <row r="527" spans="1:65">
      <c r="A527">
        <f>Sheet1!A529</f>
        <v>526</v>
      </c>
      <c r="B527" t="str">
        <f>Sheet1!B529</f>
        <v>PW::PW0197::0500</v>
      </c>
      <c r="C527">
        <f>Sheet1!C529</f>
        <v>38.317444000000002</v>
      </c>
      <c r="D527">
        <f>Sheet1!D529</f>
        <v>-104.709222</v>
      </c>
      <c r="E527" t="str">
        <f>Sheet1!E529</f>
        <v>S Clarion Dr IP 222</v>
      </c>
      <c r="F527" s="8">
        <f>Sheet1!F529</f>
        <v>45349</v>
      </c>
      <c r="G527" s="8">
        <f>Sheet1!G529</f>
        <v>45356</v>
      </c>
      <c r="H527" t="str">
        <f>Sheet1!H529</f>
        <v>E Laporte Dr</v>
      </c>
      <c r="I527">
        <f>Sheet1!I529</f>
        <v>227</v>
      </c>
      <c r="J527" t="str">
        <f>Sheet1!L529</f>
        <v>E Laporte Dr</v>
      </c>
      <c r="K527">
        <f>Sheet1!M529</f>
        <v>260</v>
      </c>
      <c r="L527" t="str">
        <f>IF(NOT(ISBLANK(Sheet1!P529)),Sheet1!P529,"")</f>
        <v/>
      </c>
      <c r="M527">
        <f>IF(NOT(ISBLANK(Sheet1!Q529)),Sheet1!Q529,"")</f>
        <v>487</v>
      </c>
      <c r="N527" s="13">
        <f>IF(NOT(ISBLANK(Sheet1!S529)),Sheet1!S529,"")</f>
        <v>30</v>
      </c>
      <c r="O527" t="str">
        <f>IF(NOT(ISBLANK(Sheet1!T529)),Sheet1!T529,"")</f>
        <v/>
      </c>
      <c r="P527" s="13">
        <f>IF(NOT(ISBLANK(Sheet1!V529)),Sheet1!V529,"")</f>
        <v>30</v>
      </c>
      <c r="Q527" t="str">
        <f>IF(NOT(ISBLANK(Sheet1!W529)),Sheet1!W529,"")</f>
        <v/>
      </c>
      <c r="R527" t="str">
        <f>IF(NOT(ISBLANK(Sheet1!J529)),TEXT(Sheet1!J529,"hh:mm"),"")</f>
        <v>07:00</v>
      </c>
      <c r="S527" t="str">
        <f>IF(NOT(ISBLANK(Sheet1!K529)),TEXT(Sheet1!K529,"hh:mm"),"")</f>
        <v>05:00</v>
      </c>
      <c r="T527" t="str">
        <f>IF(NOT(ISBLANK(Sheet1!N529)),TEXT(Sheet1!N529,"hh:mm"),"")</f>
        <v>11:00</v>
      </c>
      <c r="U527" t="str">
        <f>IF(NOT(ISBLANK(Sheet1!O529)),TEXT(Sheet1!O529,"hh:mm"),"")</f>
        <v>04:00</v>
      </c>
      <c r="V527" t="str">
        <f>IF(NOT(ISBLANK(Sheet1!X529)),Sheet1!X529,"")</f>
        <v/>
      </c>
      <c r="W527" t="str">
        <f>IF(NOT(ISBLANK(Sheet1!Y529)),Sheet1!Y529,"")</f>
        <v/>
      </c>
      <c r="X527" t="str">
        <f>IF(NOT(ISBLANK(Sheet1!Z529)),Sheet1!Z529,"")</f>
        <v/>
      </c>
      <c r="Y527" t="str">
        <f>IF(NOT(ISBLANK(Sheet1!AA529)),Sheet1!AA529,"")</f>
        <v/>
      </c>
      <c r="Z527" t="str">
        <f>IF(NOT(ISBLANK(Sheet1!AB529)),Sheet1!AB529,"")</f>
        <v/>
      </c>
      <c r="AA527" t="str">
        <f>IF(NOT(ISBLANK(Sheet1!AC529)),Sheet1!AC529,"")</f>
        <v/>
      </c>
      <c r="AB527" t="str">
        <f>IF(NOT(ISBLANK(Sheet1!AD529)),Sheet1!AD529,"")</f>
        <v/>
      </c>
      <c r="AC527" t="str">
        <f>IF(NOT(ISBLANK(Sheet1!AE529)),Sheet1!AE529,"")</f>
        <v/>
      </c>
      <c r="AD527" t="str">
        <f>IF(NOT(ISBLANK(Sheet1!AF529)),Sheet1!AF529,"")</f>
        <v/>
      </c>
      <c r="AE527" t="str">
        <f>IF(NOT(ISBLANK(Sheet1!AG529)),Sheet1!AG529,"")</f>
        <v/>
      </c>
      <c r="AF527" t="str">
        <f>IF(NOT(ISBLANK(Sheet1!AH529)),Sheet1!AH529,"")</f>
        <v/>
      </c>
      <c r="AG527" t="str">
        <f>IF(NOT(ISBLANK(Sheet1!AI529)),Sheet1!AI529,"")</f>
        <v/>
      </c>
      <c r="AH527" t="str">
        <f>IF(NOT(ISBLANK(Sheet1!AJ529)),Sheet1!AJ529,"")</f>
        <v/>
      </c>
      <c r="AI527" t="str">
        <f>IF(NOT(ISBLANK(Sheet1!AK529)),Sheet1!AK529,"")</f>
        <v/>
      </c>
      <c r="AJ527" t="str">
        <f>IF(NOT(ISBLANK(Sheet1!AL529)),Sheet1!AL529,"")</f>
        <v/>
      </c>
      <c r="AK527" t="str">
        <f>IF(NOT(ISBLANK(Sheet1!AM529)),Sheet1!AM529,"")</f>
        <v/>
      </c>
      <c r="AL527" t="str">
        <f>IF(NOT(ISBLANK(Sheet1!AN529)),Sheet1!AN529,"")</f>
        <v/>
      </c>
      <c r="AM527" t="str">
        <f>IF(NOT(ISBLANK(Sheet1!AO529)),Sheet1!AO529,"")</f>
        <v/>
      </c>
      <c r="AN527" t="str">
        <f>IF(NOT(ISBLANK(Sheet1!AP529)),Sheet1!AP529,"")</f>
        <v/>
      </c>
      <c r="AO527" t="str">
        <f>IF(NOT(ISBLANK(Sheet1!AQ529)),Sheet1!AQ529,"")</f>
        <v/>
      </c>
      <c r="AP527" t="str">
        <f>IF(NOT(ISBLANK(Sheet1!AR529)),Sheet1!AR529,"")</f>
        <v/>
      </c>
      <c r="AQ527" t="str">
        <f>IF(NOT(ISBLANK(Sheet1!AS529)),Sheet1!AS529,"")</f>
        <v/>
      </c>
      <c r="AR527" t="str">
        <f>IF(NOT(ISBLANK(Sheet1!AT529)),Sheet1!AT529,"")</f>
        <v/>
      </c>
      <c r="AS527" t="str">
        <f>IF(NOT(ISBLANK(Sheet1!AU529)),Sheet1!AU529,"")</f>
        <v/>
      </c>
      <c r="AT527" t="str">
        <f>IF(NOT(ISBLANK(Sheet1!AV529)),Sheet1!AV529,"")</f>
        <v/>
      </c>
      <c r="AU527" t="str">
        <f>IF(NOT(ISBLANK(Sheet1!AW529)),Sheet1!AW529,"")</f>
        <v/>
      </c>
      <c r="AV527" t="str">
        <f>IF(NOT(ISBLANK(Sheet1!AX529)),Sheet1!AX529,"")</f>
        <v/>
      </c>
      <c r="AW527" t="str">
        <f>IF(NOT(ISBLANK(Sheet1!AZ529)),TEXT(Sheet1!AZ529,"hh:mm"),"")</f>
        <v>07:00</v>
      </c>
      <c r="AX527" t="str">
        <f>IF(NOT(ISBLANK(Sheet1!BA529)),TEXT(Sheet1!BA529,"hh:mm"),"")</f>
        <v>05:00</v>
      </c>
      <c r="AY527">
        <f>IF(NOT(ISBLANK(Sheet1!BB529)),Sheet1!BB529,"")</f>
        <v>6</v>
      </c>
      <c r="AZ527">
        <f>IF(NOT(ISBLANK(Sheet1!BC529)),Sheet1!BC529,"")</f>
        <v>0.4</v>
      </c>
      <c r="BA527">
        <f>IF(NOT(ISBLANK(Sheet1!BD529)),Sheet1!BD529,"")</f>
        <v>1574</v>
      </c>
      <c r="BB527">
        <f>IF(NOT(ISBLANK(Sheet1!BE529)),Sheet1!BE529,"")</f>
        <v>97.6</v>
      </c>
      <c r="BC527">
        <f>IF(NOT(ISBLANK(Sheet1!BF529)),Sheet1!BF529,"")</f>
        <v>33</v>
      </c>
      <c r="BD527">
        <f>IF(NOT(ISBLANK(Sheet1!BG529)),Sheet1!BG529,"")</f>
        <v>2</v>
      </c>
      <c r="BE527" t="str">
        <f>IF(NOT(ISBLANK(Sheet1!BI529)),TEXT(Sheet1!BI529,"hh:mm"),"")</f>
        <v>11:00</v>
      </c>
      <c r="BF527" t="str">
        <f>IF(NOT(ISBLANK(Sheet1!BJ529)),TEXT(Sheet1!BJ529,"hh:mm"),"")</f>
        <v>04:00</v>
      </c>
      <c r="BG527">
        <f>IF(NOT(ISBLANK(Sheet1!BK529)),Sheet1!BK529,"")</f>
        <v>14</v>
      </c>
      <c r="BH527">
        <f>IF(NOT(ISBLANK(Sheet1!BL529)),Sheet1!BL529,"")</f>
        <v>0.8</v>
      </c>
      <c r="BI527">
        <f>IF(NOT(ISBLANK(Sheet1!BM529)),Sheet1!BM529,"")</f>
        <v>1799</v>
      </c>
      <c r="BJ527">
        <f>IF(NOT(ISBLANK(Sheet1!BN529)),Sheet1!BN529,"")</f>
        <v>97.3</v>
      </c>
      <c r="BK527">
        <f>IF(NOT(ISBLANK(Sheet1!BO529)),Sheet1!BO529,"")</f>
        <v>35</v>
      </c>
      <c r="BL527">
        <f>IF(NOT(ISBLANK(Sheet1!BP529)),Sheet1!BP529,"")</f>
        <v>1.9</v>
      </c>
      <c r="BM527">
        <f t="shared" si="8"/>
        <v>487</v>
      </c>
    </row>
    <row r="528" spans="1:65">
      <c r="A528">
        <f>Sheet1!A530</f>
        <v>527</v>
      </c>
      <c r="B528" t="str">
        <f>Sheet1!B530</f>
        <v>None</v>
      </c>
      <c r="C528">
        <f>Sheet1!C530</f>
        <v>38.299638999999999</v>
      </c>
      <c r="D528">
        <f>Sheet1!D530</f>
        <v>-104.759778</v>
      </c>
      <c r="E528" t="str">
        <f>Sheet1!E530</f>
        <v>W Ventura Dr 5t</v>
      </c>
      <c r="F528" s="8">
        <f>Sheet1!F530</f>
        <v>45349</v>
      </c>
      <c r="G528" s="8">
        <f>Sheet1!G530</f>
        <v>45356</v>
      </c>
      <c r="H528" t="str">
        <f>Sheet1!H530</f>
        <v>S Hollister Dr</v>
      </c>
      <c r="I528">
        <f>Sheet1!I530</f>
        <v>18</v>
      </c>
      <c r="J528" t="str">
        <f>Sheet1!L530</f>
        <v>S Hollister Dr</v>
      </c>
      <c r="K528">
        <f>Sheet1!M530</f>
        <v>18</v>
      </c>
      <c r="L528">
        <f>IF(NOT(ISBLANK(Sheet1!P530)),Sheet1!P530,"")</f>
        <v>36</v>
      </c>
      <c r="M528" t="str">
        <f>IF(NOT(ISBLANK(Sheet1!Q530)),Sheet1!Q530,"")</f>
        <v/>
      </c>
      <c r="N528" s="13">
        <f>IF(NOT(ISBLANK(Sheet1!S530)),Sheet1!S530,"")</f>
        <v>30</v>
      </c>
      <c r="O528">
        <f>IF(NOT(ISBLANK(Sheet1!T530)),Sheet1!T530,"")</f>
        <v>31</v>
      </c>
      <c r="P528" s="13">
        <f>IF(NOT(ISBLANK(Sheet1!V530)),Sheet1!V530,"")</f>
        <v>30</v>
      </c>
      <c r="Q528">
        <f>IF(NOT(ISBLANK(Sheet1!W530)),Sheet1!W530,"")</f>
        <v>30</v>
      </c>
      <c r="R528" t="str">
        <f>IF(NOT(ISBLANK(Sheet1!J530)),TEXT(Sheet1!J530,"hh:mm"),"")</f>
        <v>06:45</v>
      </c>
      <c r="S528" t="str">
        <f>IF(NOT(ISBLANK(Sheet1!K530)),TEXT(Sheet1!K530,"hh:mm"),"")</f>
        <v>03:15</v>
      </c>
      <c r="T528" t="str">
        <f>IF(NOT(ISBLANK(Sheet1!N530)),TEXT(Sheet1!N530,"hh:mm"),"")</f>
        <v>06:45</v>
      </c>
      <c r="U528" t="str">
        <f>IF(NOT(ISBLANK(Sheet1!O530)),TEXT(Sheet1!O530,"hh:mm"),"")</f>
        <v>03:15</v>
      </c>
      <c r="V528">
        <f>IF(NOT(ISBLANK(Sheet1!X530)),Sheet1!X530,"")</f>
        <v>242</v>
      </c>
      <c r="W528">
        <f>IF(NOT(ISBLANK(Sheet1!Y530)),Sheet1!Y530,"")</f>
        <v>0</v>
      </c>
      <c r="X528">
        <f>IF(NOT(ISBLANK(Sheet1!Z530)),Sheet1!Z530,"")</f>
        <v>0</v>
      </c>
      <c r="Y528">
        <f>IF(NOT(ISBLANK(Sheet1!AA530)),Sheet1!AA530,"")</f>
        <v>153</v>
      </c>
      <c r="Z528">
        <f>IF(NOT(ISBLANK(Sheet1!AB530)),Sheet1!AB530,"")</f>
        <v>63.2</v>
      </c>
      <c r="AA528">
        <f>IF(NOT(ISBLANK(Sheet1!AC530)),Sheet1!AC530,"")</f>
        <v>44</v>
      </c>
      <c r="AB528">
        <f>IF(NOT(ISBLANK(Sheet1!AD530)),Sheet1!AD530,"")</f>
        <v>18.2</v>
      </c>
      <c r="AC528">
        <f>IF(NOT(ISBLANK(Sheet1!AE530)),Sheet1!AE530,"")</f>
        <v>8</v>
      </c>
      <c r="AD528">
        <f>IF(NOT(ISBLANK(Sheet1!AF530)),Sheet1!AF530,"")</f>
        <v>3.3</v>
      </c>
      <c r="AE528">
        <f>IF(NOT(ISBLANK(Sheet1!AG530)),Sheet1!AG530,"")</f>
        <v>31</v>
      </c>
      <c r="AF528">
        <f>IF(NOT(ISBLANK(Sheet1!AH530)),Sheet1!AH530,"")</f>
        <v>12.8</v>
      </c>
      <c r="AG528">
        <f>IF(NOT(ISBLANK(Sheet1!AI530)),Sheet1!AI530,"")</f>
        <v>4</v>
      </c>
      <c r="AH528">
        <f>IF(NOT(ISBLANK(Sheet1!AJ530)),Sheet1!AJ530,"")</f>
        <v>1.7</v>
      </c>
      <c r="AI528">
        <f>IF(NOT(ISBLANK(Sheet1!AK530)),Sheet1!AK530,"")</f>
        <v>1</v>
      </c>
      <c r="AJ528">
        <f>IF(NOT(ISBLANK(Sheet1!AL530)),Sheet1!AL530,"")</f>
        <v>0.4</v>
      </c>
      <c r="AK528">
        <f>IF(NOT(ISBLANK(Sheet1!AM530)),Sheet1!AM530,"")</f>
        <v>0</v>
      </c>
      <c r="AL528">
        <f>IF(NOT(ISBLANK(Sheet1!AN530)),Sheet1!AN530,"")</f>
        <v>0</v>
      </c>
      <c r="AM528">
        <f>IF(NOT(ISBLANK(Sheet1!AO530)),Sheet1!AO530,"")</f>
        <v>1</v>
      </c>
      <c r="AN528">
        <f>IF(NOT(ISBLANK(Sheet1!AP530)),Sheet1!AP530,"")</f>
        <v>0.4</v>
      </c>
      <c r="AO528">
        <f>IF(NOT(ISBLANK(Sheet1!AQ530)),Sheet1!AQ530,"")</f>
        <v>0</v>
      </c>
      <c r="AP528">
        <f>IF(NOT(ISBLANK(Sheet1!AR530)),Sheet1!AR530,"")</f>
        <v>0</v>
      </c>
      <c r="AQ528">
        <f>IF(NOT(ISBLANK(Sheet1!AS530)),Sheet1!AS530,"")</f>
        <v>0</v>
      </c>
      <c r="AR528">
        <f>IF(NOT(ISBLANK(Sheet1!AT530)),Sheet1!AT530,"")</f>
        <v>0</v>
      </c>
      <c r="AS528">
        <f>IF(NOT(ISBLANK(Sheet1!AU530)),Sheet1!AU530,"")</f>
        <v>0</v>
      </c>
      <c r="AT528">
        <f>IF(NOT(ISBLANK(Sheet1!AV530)),Sheet1!AV530,"")</f>
        <v>0</v>
      </c>
      <c r="AU528">
        <f>IF(NOT(ISBLANK(Sheet1!AW530)),Sheet1!AW530,"")</f>
        <v>0</v>
      </c>
      <c r="AV528">
        <f>IF(NOT(ISBLANK(Sheet1!AX530)),Sheet1!AX530,"")</f>
        <v>0</v>
      </c>
      <c r="AW528" t="str">
        <f>IF(NOT(ISBLANK(Sheet1!AZ530)),TEXT(Sheet1!AZ530,"hh:mm"),"")</f>
        <v>06:45</v>
      </c>
      <c r="AX528" t="str">
        <f>IF(NOT(ISBLANK(Sheet1!BA530)),TEXT(Sheet1!BA530,"hh:mm"),"")</f>
        <v>03:15</v>
      </c>
      <c r="AY528" t="str">
        <f>IF(NOT(ISBLANK(Sheet1!BB530)),Sheet1!BB530,"")</f>
        <v/>
      </c>
      <c r="AZ528" t="str">
        <f>IF(NOT(ISBLANK(Sheet1!BC530)),Sheet1!BC530,"")</f>
        <v/>
      </c>
      <c r="BA528" t="str">
        <f>IF(NOT(ISBLANK(Sheet1!BD530)),Sheet1!BD530,"")</f>
        <v/>
      </c>
      <c r="BB528" t="str">
        <f>IF(NOT(ISBLANK(Sheet1!BE530)),Sheet1!BE530,"")</f>
        <v/>
      </c>
      <c r="BC528" t="str">
        <f>IF(NOT(ISBLANK(Sheet1!BF530)),Sheet1!BF530,"")</f>
        <v/>
      </c>
      <c r="BD528" t="str">
        <f>IF(NOT(ISBLANK(Sheet1!BG530)),Sheet1!BG530,"")</f>
        <v/>
      </c>
      <c r="BE528" t="str">
        <f>IF(NOT(ISBLANK(Sheet1!BI530)),TEXT(Sheet1!BI530,"hh:mm"),"")</f>
        <v>06:45</v>
      </c>
      <c r="BF528" t="str">
        <f>IF(NOT(ISBLANK(Sheet1!BJ530)),TEXT(Sheet1!BJ530,"hh:mm"),"")</f>
        <v>03:15</v>
      </c>
      <c r="BG528" t="str">
        <f>IF(NOT(ISBLANK(Sheet1!BK530)),Sheet1!BK530,"")</f>
        <v/>
      </c>
      <c r="BH528" t="str">
        <f>IF(NOT(ISBLANK(Sheet1!BL530)),Sheet1!BL530,"")</f>
        <v/>
      </c>
      <c r="BI528" t="str">
        <f>IF(NOT(ISBLANK(Sheet1!BM530)),Sheet1!BM530,"")</f>
        <v/>
      </c>
      <c r="BJ528" t="str">
        <f>IF(NOT(ISBLANK(Sheet1!BN530)),Sheet1!BN530,"")</f>
        <v/>
      </c>
      <c r="BK528" t="str">
        <f>IF(NOT(ISBLANK(Sheet1!BO530)),Sheet1!BO530,"")</f>
        <v/>
      </c>
      <c r="BL528" t="str">
        <f>IF(NOT(ISBLANK(Sheet1!BP530)),Sheet1!BP530,"")</f>
        <v/>
      </c>
      <c r="BM528">
        <f t="shared" si="8"/>
        <v>36</v>
      </c>
    </row>
    <row r="529" spans="1:65">
      <c r="A529">
        <f>Sheet1!A531</f>
        <v>528</v>
      </c>
      <c r="B529" t="str">
        <f>Sheet1!B531</f>
        <v>None</v>
      </c>
      <c r="C529">
        <f>Sheet1!C531</f>
        <v>38.317500000000003</v>
      </c>
      <c r="D529">
        <f>Sheet1!D531</f>
        <v>-104.788194</v>
      </c>
      <c r="E529" t="str">
        <f>Sheet1!E531</f>
        <v>W Stallion Dr 1t</v>
      </c>
      <c r="F529" s="8">
        <f>Sheet1!F531</f>
        <v>45356</v>
      </c>
      <c r="G529" s="8">
        <f>Sheet1!G531</f>
        <v>45363</v>
      </c>
      <c r="H529" t="str">
        <f>Sheet1!H531</f>
        <v>Palomino Way</v>
      </c>
      <c r="I529">
        <f>Sheet1!I531</f>
        <v>100</v>
      </c>
      <c r="J529" t="str">
        <f>Sheet1!L531</f>
        <v>Palomino Way</v>
      </c>
      <c r="K529">
        <f>Sheet1!M531</f>
        <v>103</v>
      </c>
      <c r="L529">
        <f>IF(NOT(ISBLANK(Sheet1!P531)),Sheet1!P531,"")</f>
        <v>203</v>
      </c>
      <c r="M529" t="str">
        <f>IF(NOT(ISBLANK(Sheet1!Q531)),Sheet1!Q531,"")</f>
        <v/>
      </c>
      <c r="N529" s="13">
        <f>IF(NOT(ISBLANK(Sheet1!S531)),Sheet1!S531,"")</f>
        <v>30</v>
      </c>
      <c r="O529" t="str">
        <f>IF(NOT(ISBLANK(Sheet1!T531)),Sheet1!T531,"")</f>
        <v/>
      </c>
      <c r="P529" s="13">
        <f>IF(NOT(ISBLANK(Sheet1!V531)),Sheet1!V531,"")</f>
        <v>30</v>
      </c>
      <c r="Q529" t="str">
        <f>IF(NOT(ISBLANK(Sheet1!W531)),Sheet1!W531,"")</f>
        <v/>
      </c>
      <c r="R529" t="str">
        <f>IF(NOT(ISBLANK(Sheet1!J531)),TEXT(Sheet1!J531,"hh:mm"),"")</f>
        <v>06:15</v>
      </c>
      <c r="S529" t="str">
        <f>IF(NOT(ISBLANK(Sheet1!K531)),TEXT(Sheet1!K531,"hh:mm"),"")</f>
        <v>03:30</v>
      </c>
      <c r="T529" t="str">
        <f>IF(NOT(ISBLANK(Sheet1!N531)),TEXT(Sheet1!N531,"hh:mm"),"")</f>
        <v>07:00</v>
      </c>
      <c r="U529" t="str">
        <f>IF(NOT(ISBLANK(Sheet1!O531)),TEXT(Sheet1!O531,"hh:mm"),"")</f>
        <v>03:15</v>
      </c>
      <c r="V529">
        <f>IF(NOT(ISBLANK(Sheet1!X531)),Sheet1!X531,"")</f>
        <v>1383</v>
      </c>
      <c r="W529">
        <f>IF(NOT(ISBLANK(Sheet1!Y531)),Sheet1!Y531,"")</f>
        <v>3</v>
      </c>
      <c r="X529">
        <f>IF(NOT(ISBLANK(Sheet1!Z531)),Sheet1!Z531,"")</f>
        <v>0.2</v>
      </c>
      <c r="Y529">
        <f>IF(NOT(ISBLANK(Sheet1!AA531)),Sheet1!AA531,"")</f>
        <v>911</v>
      </c>
      <c r="Z529">
        <f>IF(NOT(ISBLANK(Sheet1!AB531)),Sheet1!AB531,"")</f>
        <v>65.900000000000006</v>
      </c>
      <c r="AA529">
        <f>IF(NOT(ISBLANK(Sheet1!AC531)),Sheet1!AC531,"")</f>
        <v>302</v>
      </c>
      <c r="AB529">
        <f>IF(NOT(ISBLANK(Sheet1!AD531)),Sheet1!AD531,"")</f>
        <v>21.8</v>
      </c>
      <c r="AC529">
        <f>IF(NOT(ISBLANK(Sheet1!AE531)),Sheet1!AE531,"")</f>
        <v>10</v>
      </c>
      <c r="AD529">
        <f>IF(NOT(ISBLANK(Sheet1!AF531)),Sheet1!AF531,"")</f>
        <v>0.7</v>
      </c>
      <c r="AE529">
        <f>IF(NOT(ISBLANK(Sheet1!AG531)),Sheet1!AG531,"")</f>
        <v>146</v>
      </c>
      <c r="AF529">
        <f>IF(NOT(ISBLANK(Sheet1!AH531)),Sheet1!AH531,"")</f>
        <v>10.6</v>
      </c>
      <c r="AG529">
        <f>IF(NOT(ISBLANK(Sheet1!AI531)),Sheet1!AI531,"")</f>
        <v>2</v>
      </c>
      <c r="AH529">
        <f>IF(NOT(ISBLANK(Sheet1!AJ531)),Sheet1!AJ531,"")</f>
        <v>0.1</v>
      </c>
      <c r="AI529">
        <f>IF(NOT(ISBLANK(Sheet1!AK531)),Sheet1!AK531,"")</f>
        <v>0</v>
      </c>
      <c r="AJ529">
        <f>IF(NOT(ISBLANK(Sheet1!AL531)),Sheet1!AL531,"")</f>
        <v>0</v>
      </c>
      <c r="AK529">
        <f>IF(NOT(ISBLANK(Sheet1!AM531)),Sheet1!AM531,"")</f>
        <v>9</v>
      </c>
      <c r="AL529">
        <f>IF(NOT(ISBLANK(Sheet1!AN531)),Sheet1!AN531,"")</f>
        <v>0.7</v>
      </c>
      <c r="AM529">
        <f>IF(NOT(ISBLANK(Sheet1!AO531)),Sheet1!AO531,"")</f>
        <v>0</v>
      </c>
      <c r="AN529">
        <f>IF(NOT(ISBLANK(Sheet1!AP531)),Sheet1!AP531,"")</f>
        <v>0</v>
      </c>
      <c r="AO529">
        <f>IF(NOT(ISBLANK(Sheet1!AQ531)),Sheet1!AQ531,"")</f>
        <v>0</v>
      </c>
      <c r="AP529">
        <f>IF(NOT(ISBLANK(Sheet1!AR531)),Sheet1!AR531,"")</f>
        <v>0</v>
      </c>
      <c r="AQ529">
        <f>IF(NOT(ISBLANK(Sheet1!AS531)),Sheet1!AS531,"")</f>
        <v>0</v>
      </c>
      <c r="AR529">
        <f>IF(NOT(ISBLANK(Sheet1!AT531)),Sheet1!AT531,"")</f>
        <v>0</v>
      </c>
      <c r="AS529">
        <f>IF(NOT(ISBLANK(Sheet1!AU531)),Sheet1!AU531,"")</f>
        <v>0</v>
      </c>
      <c r="AT529">
        <f>IF(NOT(ISBLANK(Sheet1!AV531)),Sheet1!AV531,"")</f>
        <v>0</v>
      </c>
      <c r="AU529">
        <f>IF(NOT(ISBLANK(Sheet1!AW531)),Sheet1!AW531,"")</f>
        <v>0</v>
      </c>
      <c r="AV529">
        <f>IF(NOT(ISBLANK(Sheet1!AX531)),Sheet1!AX531,"")</f>
        <v>0</v>
      </c>
      <c r="AW529" t="str">
        <f>IF(NOT(ISBLANK(Sheet1!AZ531)),TEXT(Sheet1!AZ531,"hh:mm"),"")</f>
        <v>06:15</v>
      </c>
      <c r="AX529" t="str">
        <f>IF(NOT(ISBLANK(Sheet1!BA531)),TEXT(Sheet1!BA531,"hh:mm"),"")</f>
        <v>03:30</v>
      </c>
      <c r="AY529" t="str">
        <f>IF(NOT(ISBLANK(Sheet1!BB531)),Sheet1!BB531,"")</f>
        <v/>
      </c>
      <c r="AZ529" t="str">
        <f>IF(NOT(ISBLANK(Sheet1!BC531)),Sheet1!BC531,"")</f>
        <v/>
      </c>
      <c r="BA529" t="str">
        <f>IF(NOT(ISBLANK(Sheet1!BD531)),Sheet1!BD531,"")</f>
        <v/>
      </c>
      <c r="BB529" t="str">
        <f>IF(NOT(ISBLANK(Sheet1!BE531)),Sheet1!BE531,"")</f>
        <v/>
      </c>
      <c r="BC529" t="str">
        <f>IF(NOT(ISBLANK(Sheet1!BF531)),Sheet1!BF531,"")</f>
        <v/>
      </c>
      <c r="BD529" t="str">
        <f>IF(NOT(ISBLANK(Sheet1!BG531)),Sheet1!BG531,"")</f>
        <v/>
      </c>
      <c r="BE529" t="str">
        <f>IF(NOT(ISBLANK(Sheet1!BI531)),TEXT(Sheet1!BI531,"hh:mm"),"")</f>
        <v>07:00</v>
      </c>
      <c r="BF529" t="str">
        <f>IF(NOT(ISBLANK(Sheet1!BJ531)),TEXT(Sheet1!BJ531,"hh:mm"),"")</f>
        <v>03:15</v>
      </c>
      <c r="BG529" t="str">
        <f>IF(NOT(ISBLANK(Sheet1!BK531)),Sheet1!BK531,"")</f>
        <v/>
      </c>
      <c r="BH529" t="str">
        <f>IF(NOT(ISBLANK(Sheet1!BL531)),Sheet1!BL531,"")</f>
        <v/>
      </c>
      <c r="BI529" t="str">
        <f>IF(NOT(ISBLANK(Sheet1!BM531)),Sheet1!BM531,"")</f>
        <v/>
      </c>
      <c r="BJ529" t="str">
        <f>IF(NOT(ISBLANK(Sheet1!BN531)),Sheet1!BN531,"")</f>
        <v/>
      </c>
      <c r="BK529" t="str">
        <f>IF(NOT(ISBLANK(Sheet1!BO531)),Sheet1!BO531,"")</f>
        <v/>
      </c>
      <c r="BL529" t="str">
        <f>IF(NOT(ISBLANK(Sheet1!BP531)),Sheet1!BP531,"")</f>
        <v/>
      </c>
      <c r="BM529">
        <f t="shared" si="8"/>
        <v>203</v>
      </c>
    </row>
    <row r="530" spans="1:65">
      <c r="A530">
        <f>Sheet1!A532</f>
        <v>529</v>
      </c>
      <c r="B530" t="str">
        <f>Sheet1!B532</f>
        <v>None</v>
      </c>
      <c r="C530">
        <f>Sheet1!C532</f>
        <v>38.317444000000002</v>
      </c>
      <c r="D530">
        <f>Sheet1!D532</f>
        <v>-104.793083</v>
      </c>
      <c r="E530" t="str">
        <f>Sheet1!E532</f>
        <v>W Stallion Dr 2t</v>
      </c>
      <c r="F530" s="8">
        <f>Sheet1!F532</f>
        <v>45356</v>
      </c>
      <c r="G530" s="8">
        <f>Sheet1!G532</f>
        <v>45363</v>
      </c>
      <c r="H530" t="str">
        <f>Sheet1!H532</f>
        <v>Palo Pinto Dr</v>
      </c>
      <c r="I530">
        <f>Sheet1!I532</f>
        <v>30</v>
      </c>
      <c r="J530" t="str">
        <f>Sheet1!L532</f>
        <v>Palo Pinto Dr</v>
      </c>
      <c r="K530">
        <f>Sheet1!M532</f>
        <v>27</v>
      </c>
      <c r="L530">
        <f>IF(NOT(ISBLANK(Sheet1!P532)),Sheet1!P532,"")</f>
        <v>57</v>
      </c>
      <c r="M530" t="str">
        <f>IF(NOT(ISBLANK(Sheet1!Q532)),Sheet1!Q532,"")</f>
        <v/>
      </c>
      <c r="N530" s="13">
        <f>IF(NOT(ISBLANK(Sheet1!S532)),Sheet1!S532,"")</f>
        <v>30</v>
      </c>
      <c r="O530" t="str">
        <f>IF(NOT(ISBLANK(Sheet1!T532)),Sheet1!T532,"")</f>
        <v/>
      </c>
      <c r="P530" s="13">
        <f>IF(NOT(ISBLANK(Sheet1!V532)),Sheet1!V532,"")</f>
        <v>30</v>
      </c>
      <c r="Q530" t="str">
        <f>IF(NOT(ISBLANK(Sheet1!W532)),Sheet1!W532,"")</f>
        <v/>
      </c>
      <c r="R530" t="str">
        <f>IF(NOT(ISBLANK(Sheet1!J532)),TEXT(Sheet1!J532,"hh:mm"),"")</f>
        <v>07:00</v>
      </c>
      <c r="S530" t="str">
        <f>IF(NOT(ISBLANK(Sheet1!K532)),TEXT(Sheet1!K532,"hh:mm"),"")</f>
        <v>03:15</v>
      </c>
      <c r="T530" t="str">
        <f>IF(NOT(ISBLANK(Sheet1!N532)),TEXT(Sheet1!N532,"hh:mm"),"")</f>
        <v>06:30</v>
      </c>
      <c r="U530" t="str">
        <f>IF(NOT(ISBLANK(Sheet1!O532)),TEXT(Sheet1!O532,"hh:mm"),"")</f>
        <v>03:15</v>
      </c>
      <c r="V530">
        <f>IF(NOT(ISBLANK(Sheet1!X532)),Sheet1!X532,"")</f>
        <v>382</v>
      </c>
      <c r="W530">
        <f>IF(NOT(ISBLANK(Sheet1!Y532)),Sheet1!Y532,"")</f>
        <v>1</v>
      </c>
      <c r="X530">
        <f>IF(NOT(ISBLANK(Sheet1!Z532)),Sheet1!Z532,"")</f>
        <v>0.3</v>
      </c>
      <c r="Y530">
        <f>IF(NOT(ISBLANK(Sheet1!AA532)),Sheet1!AA532,"")</f>
        <v>237</v>
      </c>
      <c r="Z530">
        <f>IF(NOT(ISBLANK(Sheet1!AB532)),Sheet1!AB532,"")</f>
        <v>62</v>
      </c>
      <c r="AA530">
        <f>IF(NOT(ISBLANK(Sheet1!AC532)),Sheet1!AC532,"")</f>
        <v>80</v>
      </c>
      <c r="AB530">
        <f>IF(NOT(ISBLANK(Sheet1!AD532)),Sheet1!AD532,"")</f>
        <v>20.9</v>
      </c>
      <c r="AC530">
        <f>IF(NOT(ISBLANK(Sheet1!AE532)),Sheet1!AE532,"")</f>
        <v>12</v>
      </c>
      <c r="AD530">
        <f>IF(NOT(ISBLANK(Sheet1!AF532)),Sheet1!AF532,"")</f>
        <v>3.1</v>
      </c>
      <c r="AE530">
        <f>IF(NOT(ISBLANK(Sheet1!AG532)),Sheet1!AG532,"")</f>
        <v>47</v>
      </c>
      <c r="AF530">
        <f>IF(NOT(ISBLANK(Sheet1!AH532)),Sheet1!AH532,"")</f>
        <v>12.3</v>
      </c>
      <c r="AG530">
        <f>IF(NOT(ISBLANK(Sheet1!AI532)),Sheet1!AI532,"")</f>
        <v>3</v>
      </c>
      <c r="AH530">
        <f>IF(NOT(ISBLANK(Sheet1!AJ532)),Sheet1!AJ532,"")</f>
        <v>0.8</v>
      </c>
      <c r="AI530">
        <f>IF(NOT(ISBLANK(Sheet1!AK532)),Sheet1!AK532,"")</f>
        <v>0</v>
      </c>
      <c r="AJ530">
        <f>IF(NOT(ISBLANK(Sheet1!AL532)),Sheet1!AL532,"")</f>
        <v>0</v>
      </c>
      <c r="AK530">
        <f>IF(NOT(ISBLANK(Sheet1!AM532)),Sheet1!AM532,"")</f>
        <v>2</v>
      </c>
      <c r="AL530">
        <f>IF(NOT(ISBLANK(Sheet1!AN532)),Sheet1!AN532,"")</f>
        <v>0.5</v>
      </c>
      <c r="AM530">
        <f>IF(NOT(ISBLANK(Sheet1!AO532)),Sheet1!AO532,"")</f>
        <v>0</v>
      </c>
      <c r="AN530">
        <f>IF(NOT(ISBLANK(Sheet1!AP532)),Sheet1!AP532,"")</f>
        <v>0</v>
      </c>
      <c r="AO530">
        <f>IF(NOT(ISBLANK(Sheet1!AQ532)),Sheet1!AQ532,"")</f>
        <v>0</v>
      </c>
      <c r="AP530">
        <f>IF(NOT(ISBLANK(Sheet1!AR532)),Sheet1!AR532,"")</f>
        <v>0</v>
      </c>
      <c r="AQ530">
        <f>IF(NOT(ISBLANK(Sheet1!AS532)),Sheet1!AS532,"")</f>
        <v>0</v>
      </c>
      <c r="AR530">
        <f>IF(NOT(ISBLANK(Sheet1!AT532)),Sheet1!AT532,"")</f>
        <v>0</v>
      </c>
      <c r="AS530">
        <f>IF(NOT(ISBLANK(Sheet1!AU532)),Sheet1!AU532,"")</f>
        <v>0</v>
      </c>
      <c r="AT530">
        <f>IF(NOT(ISBLANK(Sheet1!AV532)),Sheet1!AV532,"")</f>
        <v>0</v>
      </c>
      <c r="AU530">
        <f>IF(NOT(ISBLANK(Sheet1!AW532)),Sheet1!AW532,"")</f>
        <v>0</v>
      </c>
      <c r="AV530">
        <f>IF(NOT(ISBLANK(Sheet1!AX532)),Sheet1!AX532,"")</f>
        <v>0</v>
      </c>
      <c r="AW530" t="str">
        <f>IF(NOT(ISBLANK(Sheet1!AZ532)),TEXT(Sheet1!AZ532,"hh:mm"),"")</f>
        <v>07:00</v>
      </c>
      <c r="AX530" t="str">
        <f>IF(NOT(ISBLANK(Sheet1!BA532)),TEXT(Sheet1!BA532,"hh:mm"),"")</f>
        <v>03:15</v>
      </c>
      <c r="AY530" t="str">
        <f>IF(NOT(ISBLANK(Sheet1!BB532)),Sheet1!BB532,"")</f>
        <v/>
      </c>
      <c r="AZ530" t="str">
        <f>IF(NOT(ISBLANK(Sheet1!BC532)),Sheet1!BC532,"")</f>
        <v/>
      </c>
      <c r="BA530" t="str">
        <f>IF(NOT(ISBLANK(Sheet1!BD532)),Sheet1!BD532,"")</f>
        <v/>
      </c>
      <c r="BB530" t="str">
        <f>IF(NOT(ISBLANK(Sheet1!BE532)),Sheet1!BE532,"")</f>
        <v/>
      </c>
      <c r="BC530" t="str">
        <f>IF(NOT(ISBLANK(Sheet1!BF532)),Sheet1!BF532,"")</f>
        <v/>
      </c>
      <c r="BD530" t="str">
        <f>IF(NOT(ISBLANK(Sheet1!BG532)),Sheet1!BG532,"")</f>
        <v/>
      </c>
      <c r="BE530" t="str">
        <f>IF(NOT(ISBLANK(Sheet1!BI532)),TEXT(Sheet1!BI532,"hh:mm"),"")</f>
        <v>06:30</v>
      </c>
      <c r="BF530" t="str">
        <f>IF(NOT(ISBLANK(Sheet1!BJ532)),TEXT(Sheet1!BJ532,"hh:mm"),"")</f>
        <v>03:15</v>
      </c>
      <c r="BG530" t="str">
        <f>IF(NOT(ISBLANK(Sheet1!BK532)),Sheet1!BK532,"")</f>
        <v/>
      </c>
      <c r="BH530" t="str">
        <f>IF(NOT(ISBLANK(Sheet1!BL532)),Sheet1!BL532,"")</f>
        <v/>
      </c>
      <c r="BI530" t="str">
        <f>IF(NOT(ISBLANK(Sheet1!BM532)),Sheet1!BM532,"")</f>
        <v/>
      </c>
      <c r="BJ530" t="str">
        <f>IF(NOT(ISBLANK(Sheet1!BN532)),Sheet1!BN532,"")</f>
        <v/>
      </c>
      <c r="BK530" t="str">
        <f>IF(NOT(ISBLANK(Sheet1!BO532)),Sheet1!BO532,"")</f>
        <v/>
      </c>
      <c r="BL530" t="str">
        <f>IF(NOT(ISBLANK(Sheet1!BP532)),Sheet1!BP532,"")</f>
        <v/>
      </c>
      <c r="BM530">
        <f t="shared" si="8"/>
        <v>57</v>
      </c>
    </row>
    <row r="531" spans="1:65">
      <c r="A531">
        <f>Sheet1!A533</f>
        <v>530</v>
      </c>
      <c r="B531" t="str">
        <f>Sheet1!B533</f>
        <v>None</v>
      </c>
      <c r="C531">
        <f>Sheet1!C533</f>
        <v>38.317416999999999</v>
      </c>
      <c r="D531">
        <f>Sheet1!D533</f>
        <v>-104.786889</v>
      </c>
      <c r="E531" t="str">
        <f>Sheet1!E533</f>
        <v>W Stallion Dr 5t</v>
      </c>
      <c r="F531" s="8">
        <f>Sheet1!F533</f>
        <v>45356</v>
      </c>
      <c r="G531" s="8">
        <f>Sheet1!G533</f>
        <v>45363</v>
      </c>
      <c r="H531" t="str">
        <f>Sheet1!H533</f>
        <v>Palomino Way</v>
      </c>
      <c r="I531">
        <f>Sheet1!I533</f>
        <v>72</v>
      </c>
      <c r="J531" t="str">
        <f>Sheet1!L533</f>
        <v>Palomino Way</v>
      </c>
      <c r="K531">
        <f>Sheet1!M533</f>
        <v>71</v>
      </c>
      <c r="L531">
        <f>IF(NOT(ISBLANK(Sheet1!P533)),Sheet1!P533,"")</f>
        <v>143</v>
      </c>
      <c r="M531" t="str">
        <f>IF(NOT(ISBLANK(Sheet1!Q533)),Sheet1!Q533,"")</f>
        <v/>
      </c>
      <c r="N531" s="13">
        <f>IF(NOT(ISBLANK(Sheet1!S533)),Sheet1!S533,"")</f>
        <v>30</v>
      </c>
      <c r="O531" t="str">
        <f>IF(NOT(ISBLANK(Sheet1!T533)),Sheet1!T533,"")</f>
        <v/>
      </c>
      <c r="P531" s="13">
        <f>IF(NOT(ISBLANK(Sheet1!V533)),Sheet1!V533,"")</f>
        <v>30</v>
      </c>
      <c r="Q531" t="str">
        <f>IF(NOT(ISBLANK(Sheet1!W533)),Sheet1!W533,"")</f>
        <v/>
      </c>
      <c r="R531" t="str">
        <f>IF(NOT(ISBLANK(Sheet1!J533)),TEXT(Sheet1!J533,"hh:mm"),"")</f>
        <v>11:00</v>
      </c>
      <c r="S531" t="str">
        <f>IF(NOT(ISBLANK(Sheet1!K533)),TEXT(Sheet1!K533,"hh:mm"),"")</f>
        <v>03:15</v>
      </c>
      <c r="T531" t="str">
        <f>IF(NOT(ISBLANK(Sheet1!N533)),TEXT(Sheet1!N533,"hh:mm"),"")</f>
        <v>11:00</v>
      </c>
      <c r="U531" t="str">
        <f>IF(NOT(ISBLANK(Sheet1!O533)),TEXT(Sheet1!O533,"hh:mm"),"")</f>
        <v>02:45</v>
      </c>
      <c r="V531">
        <f>IF(NOT(ISBLANK(Sheet1!X533)),Sheet1!X533,"")</f>
        <v>972</v>
      </c>
      <c r="W531">
        <f>IF(NOT(ISBLANK(Sheet1!Y533)),Sheet1!Y533,"")</f>
        <v>0</v>
      </c>
      <c r="X531">
        <f>IF(NOT(ISBLANK(Sheet1!Z533)),Sheet1!Z533,"")</f>
        <v>0</v>
      </c>
      <c r="Y531">
        <f>IF(NOT(ISBLANK(Sheet1!AA533)),Sheet1!AA533,"")</f>
        <v>569</v>
      </c>
      <c r="Z531">
        <f>IF(NOT(ISBLANK(Sheet1!AB533)),Sheet1!AB533,"")</f>
        <v>58.5</v>
      </c>
      <c r="AA531">
        <f>IF(NOT(ISBLANK(Sheet1!AC533)),Sheet1!AC533,"")</f>
        <v>273</v>
      </c>
      <c r="AB531">
        <f>IF(NOT(ISBLANK(Sheet1!AD533)),Sheet1!AD533,"")</f>
        <v>28.1</v>
      </c>
      <c r="AC531">
        <f>IF(NOT(ISBLANK(Sheet1!AE533)),Sheet1!AE533,"")</f>
        <v>0</v>
      </c>
      <c r="AD531">
        <f>IF(NOT(ISBLANK(Sheet1!AF533)),Sheet1!AF533,"")</f>
        <v>0</v>
      </c>
      <c r="AE531">
        <f>IF(NOT(ISBLANK(Sheet1!AG533)),Sheet1!AG533,"")</f>
        <v>117</v>
      </c>
      <c r="AF531">
        <f>IF(NOT(ISBLANK(Sheet1!AH533)),Sheet1!AH533,"")</f>
        <v>12</v>
      </c>
      <c r="AG531">
        <f>IF(NOT(ISBLANK(Sheet1!AI533)),Sheet1!AI533,"")</f>
        <v>5</v>
      </c>
      <c r="AH531">
        <f>IF(NOT(ISBLANK(Sheet1!AJ533)),Sheet1!AJ533,"")</f>
        <v>0.5</v>
      </c>
      <c r="AI531">
        <f>IF(NOT(ISBLANK(Sheet1!AK533)),Sheet1!AK533,"")</f>
        <v>0</v>
      </c>
      <c r="AJ531">
        <f>IF(NOT(ISBLANK(Sheet1!AL533)),Sheet1!AL533,"")</f>
        <v>0</v>
      </c>
      <c r="AK531">
        <f>IF(NOT(ISBLANK(Sheet1!AM533)),Sheet1!AM533,"")</f>
        <v>8</v>
      </c>
      <c r="AL531">
        <f>IF(NOT(ISBLANK(Sheet1!AN533)),Sheet1!AN533,"")</f>
        <v>0.8</v>
      </c>
      <c r="AM531">
        <f>IF(NOT(ISBLANK(Sheet1!AO533)),Sheet1!AO533,"")</f>
        <v>0</v>
      </c>
      <c r="AN531">
        <f>IF(NOT(ISBLANK(Sheet1!AP533)),Sheet1!AP533,"")</f>
        <v>0</v>
      </c>
      <c r="AO531">
        <f>IF(NOT(ISBLANK(Sheet1!AQ533)),Sheet1!AQ533,"")</f>
        <v>0</v>
      </c>
      <c r="AP531">
        <f>IF(NOT(ISBLANK(Sheet1!AR533)),Sheet1!AR533,"")</f>
        <v>0</v>
      </c>
      <c r="AQ531">
        <f>IF(NOT(ISBLANK(Sheet1!AS533)),Sheet1!AS533,"")</f>
        <v>0</v>
      </c>
      <c r="AR531">
        <f>IF(NOT(ISBLANK(Sheet1!AT533)),Sheet1!AT533,"")</f>
        <v>0</v>
      </c>
      <c r="AS531">
        <f>IF(NOT(ISBLANK(Sheet1!AU533)),Sheet1!AU533,"")</f>
        <v>0</v>
      </c>
      <c r="AT531">
        <f>IF(NOT(ISBLANK(Sheet1!AV533)),Sheet1!AV533,"")</f>
        <v>0</v>
      </c>
      <c r="AU531">
        <f>IF(NOT(ISBLANK(Sheet1!AW533)),Sheet1!AW533,"")</f>
        <v>0</v>
      </c>
      <c r="AV531">
        <f>IF(NOT(ISBLANK(Sheet1!AX533)),Sheet1!AX533,"")</f>
        <v>0</v>
      </c>
      <c r="AW531" t="str">
        <f>IF(NOT(ISBLANK(Sheet1!AZ533)),TEXT(Sheet1!AZ533,"hh:mm"),"")</f>
        <v>11:00</v>
      </c>
      <c r="AX531" t="str">
        <f>IF(NOT(ISBLANK(Sheet1!BA533)),TEXT(Sheet1!BA533,"hh:mm"),"")</f>
        <v>03:15</v>
      </c>
      <c r="AY531" t="str">
        <f>IF(NOT(ISBLANK(Sheet1!BB533)),Sheet1!BB533,"")</f>
        <v/>
      </c>
      <c r="AZ531" t="str">
        <f>IF(NOT(ISBLANK(Sheet1!BC533)),Sheet1!BC533,"")</f>
        <v/>
      </c>
      <c r="BA531" t="str">
        <f>IF(NOT(ISBLANK(Sheet1!BD533)),Sheet1!BD533,"")</f>
        <v/>
      </c>
      <c r="BB531" t="str">
        <f>IF(NOT(ISBLANK(Sheet1!BE533)),Sheet1!BE533,"")</f>
        <v/>
      </c>
      <c r="BC531" t="str">
        <f>IF(NOT(ISBLANK(Sheet1!BF533)),Sheet1!BF533,"")</f>
        <v/>
      </c>
      <c r="BD531" t="str">
        <f>IF(NOT(ISBLANK(Sheet1!BG533)),Sheet1!BG533,"")</f>
        <v/>
      </c>
      <c r="BE531" t="str">
        <f>IF(NOT(ISBLANK(Sheet1!BI533)),TEXT(Sheet1!BI533,"hh:mm"),"")</f>
        <v>11:00</v>
      </c>
      <c r="BF531" t="str">
        <f>IF(NOT(ISBLANK(Sheet1!BJ533)),TEXT(Sheet1!BJ533,"hh:mm"),"")</f>
        <v>02:45</v>
      </c>
      <c r="BG531" t="str">
        <f>IF(NOT(ISBLANK(Sheet1!BK533)),Sheet1!BK533,"")</f>
        <v/>
      </c>
      <c r="BH531" t="str">
        <f>IF(NOT(ISBLANK(Sheet1!BL533)),Sheet1!BL533,"")</f>
        <v/>
      </c>
      <c r="BI531" t="str">
        <f>IF(NOT(ISBLANK(Sheet1!BM533)),Sheet1!BM533,"")</f>
        <v/>
      </c>
      <c r="BJ531" t="str">
        <f>IF(NOT(ISBLANK(Sheet1!BN533)),Sheet1!BN533,"")</f>
        <v/>
      </c>
      <c r="BK531" t="str">
        <f>IF(NOT(ISBLANK(Sheet1!BO533)),Sheet1!BO533,"")</f>
        <v/>
      </c>
      <c r="BL531" t="str">
        <f>IF(NOT(ISBLANK(Sheet1!BP533)),Sheet1!BP533,"")</f>
        <v/>
      </c>
      <c r="BM531">
        <f t="shared" si="8"/>
        <v>143</v>
      </c>
    </row>
    <row r="532" spans="1:65">
      <c r="A532">
        <f>Sheet1!A534</f>
        <v>531</v>
      </c>
      <c r="B532" t="str">
        <f>Sheet1!B534</f>
        <v>None</v>
      </c>
      <c r="C532">
        <f>Sheet1!C534</f>
        <v>38.317889000000001</v>
      </c>
      <c r="D532">
        <f>Sheet1!D534</f>
        <v>-104.783917</v>
      </c>
      <c r="E532" t="str">
        <f>Sheet1!E534</f>
        <v>S Jaoquin Dr 6t</v>
      </c>
      <c r="F532" s="8">
        <f>Sheet1!F534</f>
        <v>45356</v>
      </c>
      <c r="G532" s="8">
        <f>Sheet1!G534</f>
        <v>45363</v>
      </c>
      <c r="H532" t="str">
        <f>Sheet1!H534</f>
        <v>W Stallion Dr</v>
      </c>
      <c r="I532">
        <f>Sheet1!I534</f>
        <v>39</v>
      </c>
      <c r="J532" t="str">
        <f>Sheet1!L534</f>
        <v>S Hollister Dr</v>
      </c>
      <c r="K532">
        <f>Sheet1!M534</f>
        <v>38</v>
      </c>
      <c r="L532">
        <f>IF(NOT(ISBLANK(Sheet1!P534)),Sheet1!P534,"")</f>
        <v>77</v>
      </c>
      <c r="M532" t="str">
        <f>IF(NOT(ISBLANK(Sheet1!Q534)),Sheet1!Q534,"")</f>
        <v/>
      </c>
      <c r="N532" s="13">
        <f>IF(NOT(ISBLANK(Sheet1!S534)),Sheet1!S534,"")</f>
        <v>30</v>
      </c>
      <c r="O532" t="str">
        <f>IF(NOT(ISBLANK(Sheet1!T534)),Sheet1!T534,"")</f>
        <v/>
      </c>
      <c r="P532" s="13">
        <f>IF(NOT(ISBLANK(Sheet1!V534)),Sheet1!V534,"")</f>
        <v>30</v>
      </c>
      <c r="Q532" t="str">
        <f>IF(NOT(ISBLANK(Sheet1!W534)),Sheet1!W534,"")</f>
        <v/>
      </c>
      <c r="R532" t="str">
        <f>IF(NOT(ISBLANK(Sheet1!J534)),TEXT(Sheet1!J534,"hh:mm"),"")</f>
        <v>06:45</v>
      </c>
      <c r="S532" t="str">
        <f>IF(NOT(ISBLANK(Sheet1!K534)),TEXT(Sheet1!K534,"hh:mm"),"")</f>
        <v>12:00</v>
      </c>
      <c r="T532" t="str">
        <f>IF(NOT(ISBLANK(Sheet1!N534)),TEXT(Sheet1!N534,"hh:mm"),"")</f>
        <v>11:00</v>
      </c>
      <c r="U532" t="str">
        <f>IF(NOT(ISBLANK(Sheet1!O534)),TEXT(Sheet1!O534,"hh:mm"),"")</f>
        <v>03:45</v>
      </c>
      <c r="V532">
        <f>IF(NOT(ISBLANK(Sheet1!X534)),Sheet1!X534,"")</f>
        <v>515</v>
      </c>
      <c r="W532">
        <f>IF(NOT(ISBLANK(Sheet1!Y534)),Sheet1!Y534,"")</f>
        <v>1</v>
      </c>
      <c r="X532">
        <f>IF(NOT(ISBLANK(Sheet1!Z534)),Sheet1!Z534,"")</f>
        <v>0.2</v>
      </c>
      <c r="Y532">
        <f>IF(NOT(ISBLANK(Sheet1!AA534)),Sheet1!AA534,"")</f>
        <v>367</v>
      </c>
      <c r="Z532">
        <f>IF(NOT(ISBLANK(Sheet1!AB534)),Sheet1!AB534,"")</f>
        <v>71.3</v>
      </c>
      <c r="AA532">
        <f>IF(NOT(ISBLANK(Sheet1!AC534)),Sheet1!AC534,"")</f>
        <v>104</v>
      </c>
      <c r="AB532">
        <f>IF(NOT(ISBLANK(Sheet1!AD534)),Sheet1!AD534,"")</f>
        <v>20.2</v>
      </c>
      <c r="AC532">
        <f>IF(NOT(ISBLANK(Sheet1!AE534)),Sheet1!AE534,"")</f>
        <v>0</v>
      </c>
      <c r="AD532">
        <f>IF(NOT(ISBLANK(Sheet1!AF534)),Sheet1!AF534,"")</f>
        <v>0</v>
      </c>
      <c r="AE532">
        <f>IF(NOT(ISBLANK(Sheet1!AG534)),Sheet1!AG534,"")</f>
        <v>38</v>
      </c>
      <c r="AF532">
        <f>IF(NOT(ISBLANK(Sheet1!AH534)),Sheet1!AH534,"")</f>
        <v>7.4</v>
      </c>
      <c r="AG532">
        <f>IF(NOT(ISBLANK(Sheet1!AI534)),Sheet1!AI534,"")</f>
        <v>5</v>
      </c>
      <c r="AH532">
        <f>IF(NOT(ISBLANK(Sheet1!AJ534)),Sheet1!AJ534,"")</f>
        <v>1</v>
      </c>
      <c r="AI532">
        <f>IF(NOT(ISBLANK(Sheet1!AK534)),Sheet1!AK534,"")</f>
        <v>0</v>
      </c>
      <c r="AJ532">
        <f>IF(NOT(ISBLANK(Sheet1!AL534)),Sheet1!AL534,"")</f>
        <v>0</v>
      </c>
      <c r="AK532">
        <f>IF(NOT(ISBLANK(Sheet1!AM534)),Sheet1!AM534,"")</f>
        <v>0</v>
      </c>
      <c r="AL532">
        <f>IF(NOT(ISBLANK(Sheet1!AN534)),Sheet1!AN534,"")</f>
        <v>0</v>
      </c>
      <c r="AM532">
        <f>IF(NOT(ISBLANK(Sheet1!AO534)),Sheet1!AO534,"")</f>
        <v>0</v>
      </c>
      <c r="AN532">
        <f>IF(NOT(ISBLANK(Sheet1!AP534)),Sheet1!AP534,"")</f>
        <v>0</v>
      </c>
      <c r="AO532">
        <f>IF(NOT(ISBLANK(Sheet1!AQ534)),Sheet1!AQ534,"")</f>
        <v>0</v>
      </c>
      <c r="AP532">
        <f>IF(NOT(ISBLANK(Sheet1!AR534)),Sheet1!AR534,"")</f>
        <v>0</v>
      </c>
      <c r="AQ532">
        <f>IF(NOT(ISBLANK(Sheet1!AS534)),Sheet1!AS534,"")</f>
        <v>0</v>
      </c>
      <c r="AR532">
        <f>IF(NOT(ISBLANK(Sheet1!AT534)),Sheet1!AT534,"")</f>
        <v>0</v>
      </c>
      <c r="AS532">
        <f>IF(NOT(ISBLANK(Sheet1!AU534)),Sheet1!AU534,"")</f>
        <v>0</v>
      </c>
      <c r="AT532">
        <f>IF(NOT(ISBLANK(Sheet1!AV534)),Sheet1!AV534,"")</f>
        <v>0</v>
      </c>
      <c r="AU532">
        <f>IF(NOT(ISBLANK(Sheet1!AW534)),Sheet1!AW534,"")</f>
        <v>0</v>
      </c>
      <c r="AV532">
        <f>IF(NOT(ISBLANK(Sheet1!AX534)),Sheet1!AX534,"")</f>
        <v>0</v>
      </c>
      <c r="AW532" t="str">
        <f>IF(NOT(ISBLANK(Sheet1!AZ534)),TEXT(Sheet1!AZ534,"hh:mm"),"")</f>
        <v>06:45</v>
      </c>
      <c r="AX532" t="str">
        <f>IF(NOT(ISBLANK(Sheet1!BA534)),TEXT(Sheet1!BA534,"hh:mm"),"")</f>
        <v>12:00</v>
      </c>
      <c r="AY532" t="str">
        <f>IF(NOT(ISBLANK(Sheet1!BB534)),Sheet1!BB534,"")</f>
        <v/>
      </c>
      <c r="AZ532" t="str">
        <f>IF(NOT(ISBLANK(Sheet1!BC534)),Sheet1!BC534,"")</f>
        <v/>
      </c>
      <c r="BA532" t="str">
        <f>IF(NOT(ISBLANK(Sheet1!BD534)),Sheet1!BD534,"")</f>
        <v/>
      </c>
      <c r="BB532" t="str">
        <f>IF(NOT(ISBLANK(Sheet1!BE534)),Sheet1!BE534,"")</f>
        <v/>
      </c>
      <c r="BC532" t="str">
        <f>IF(NOT(ISBLANK(Sheet1!BF534)),Sheet1!BF534,"")</f>
        <v/>
      </c>
      <c r="BD532" t="str">
        <f>IF(NOT(ISBLANK(Sheet1!BG534)),Sheet1!BG534,"")</f>
        <v/>
      </c>
      <c r="BE532" t="str">
        <f>IF(NOT(ISBLANK(Sheet1!BI534)),TEXT(Sheet1!BI534,"hh:mm"),"")</f>
        <v>11:00</v>
      </c>
      <c r="BF532" t="str">
        <f>IF(NOT(ISBLANK(Sheet1!BJ534)),TEXT(Sheet1!BJ534,"hh:mm"),"")</f>
        <v>03:45</v>
      </c>
      <c r="BG532" t="str">
        <f>IF(NOT(ISBLANK(Sheet1!BK534)),Sheet1!BK534,"")</f>
        <v/>
      </c>
      <c r="BH532" t="str">
        <f>IF(NOT(ISBLANK(Sheet1!BL534)),Sheet1!BL534,"")</f>
        <v/>
      </c>
      <c r="BI532" t="str">
        <f>IF(NOT(ISBLANK(Sheet1!BM534)),Sheet1!BM534,"")</f>
        <v/>
      </c>
      <c r="BJ532" t="str">
        <f>IF(NOT(ISBLANK(Sheet1!BN534)),Sheet1!BN534,"")</f>
        <v/>
      </c>
      <c r="BK532" t="str">
        <f>IF(NOT(ISBLANK(Sheet1!BO534)),Sheet1!BO534,"")</f>
        <v/>
      </c>
      <c r="BL532" t="str">
        <f>IF(NOT(ISBLANK(Sheet1!BP534)),Sheet1!BP534,"")</f>
        <v/>
      </c>
      <c r="BM532">
        <f t="shared" si="8"/>
        <v>77</v>
      </c>
    </row>
    <row r="533" spans="1:65">
      <c r="A533">
        <f>Sheet1!A535</f>
        <v>532</v>
      </c>
      <c r="B533" t="str">
        <f>Sheet1!B535</f>
        <v>PW::PW0655::0400</v>
      </c>
      <c r="C533">
        <f>Sheet1!C535</f>
        <v>38.316110999999999</v>
      </c>
      <c r="D533">
        <f>Sheet1!D535</f>
        <v>-104.709028</v>
      </c>
      <c r="E533" t="str">
        <f>Sheet1!E535</f>
        <v>Purcell Blvd IP 64</v>
      </c>
      <c r="F533" s="8">
        <f>Sheet1!F535</f>
        <v>45356</v>
      </c>
      <c r="G533" s="8">
        <f>Sheet1!G535</f>
        <v>45363</v>
      </c>
      <c r="H533" t="str">
        <f>Sheet1!H535</f>
        <v>E Hahns Peak Dr</v>
      </c>
      <c r="I533">
        <f>Sheet1!I535</f>
        <v>5842</v>
      </c>
      <c r="J533" t="str">
        <f>Sheet1!L535</f>
        <v>E Hahns Peak Dr</v>
      </c>
      <c r="K533">
        <f>Sheet1!M535</f>
        <v>3587</v>
      </c>
      <c r="L533" t="str">
        <f>IF(NOT(ISBLANK(Sheet1!P535)),Sheet1!P535,"")</f>
        <v/>
      </c>
      <c r="M533">
        <f>IF(NOT(ISBLANK(Sheet1!Q535)),Sheet1!Q535,"")</f>
        <v>9429</v>
      </c>
      <c r="N533" s="13">
        <f>IF(NOT(ISBLANK(Sheet1!S535)),Sheet1!S535,"")</f>
        <v>45</v>
      </c>
      <c r="O533">
        <f>IF(NOT(ISBLANK(Sheet1!T535)),Sheet1!T535,"")</f>
        <v>51</v>
      </c>
      <c r="P533" s="13">
        <f>IF(NOT(ISBLANK(Sheet1!V535)),Sheet1!V535,"")</f>
        <v>45</v>
      </c>
      <c r="Q533">
        <f>IF(NOT(ISBLANK(Sheet1!W535)),Sheet1!W535,"")</f>
        <v>48</v>
      </c>
      <c r="R533" t="str">
        <f>IF(NOT(ISBLANK(Sheet1!J535)),TEXT(Sheet1!J535,"hh:mm"),"")</f>
        <v>11:00</v>
      </c>
      <c r="S533" t="str">
        <f>IF(NOT(ISBLANK(Sheet1!K535)),TEXT(Sheet1!K535,"hh:mm"),"")</f>
        <v>04:00</v>
      </c>
      <c r="T533" t="str">
        <f>IF(NOT(ISBLANK(Sheet1!N535)),TEXT(Sheet1!N535,"hh:mm"),"")</f>
        <v>07:00</v>
      </c>
      <c r="U533" t="str">
        <f>IF(NOT(ISBLANK(Sheet1!O535)),TEXT(Sheet1!O535,"hh:mm"),"")</f>
        <v>03:00</v>
      </c>
      <c r="V533" t="str">
        <f>IF(NOT(ISBLANK(Sheet1!X535)),Sheet1!X535,"")</f>
        <v/>
      </c>
      <c r="W533" t="str">
        <f>IF(NOT(ISBLANK(Sheet1!Y535)),Sheet1!Y535,"")</f>
        <v/>
      </c>
      <c r="X533" t="str">
        <f>IF(NOT(ISBLANK(Sheet1!Z535)),Sheet1!Z535,"")</f>
        <v/>
      </c>
      <c r="Y533" t="str">
        <f>IF(NOT(ISBLANK(Sheet1!AA535)),Sheet1!AA535,"")</f>
        <v/>
      </c>
      <c r="Z533" t="str">
        <f>IF(NOT(ISBLANK(Sheet1!AB535)),Sheet1!AB535,"")</f>
        <v/>
      </c>
      <c r="AA533" t="str">
        <f>IF(NOT(ISBLANK(Sheet1!AC535)),Sheet1!AC535,"")</f>
        <v/>
      </c>
      <c r="AB533" t="str">
        <f>IF(NOT(ISBLANK(Sheet1!AD535)),Sheet1!AD535,"")</f>
        <v/>
      </c>
      <c r="AC533" t="str">
        <f>IF(NOT(ISBLANK(Sheet1!AE535)),Sheet1!AE535,"")</f>
        <v/>
      </c>
      <c r="AD533" t="str">
        <f>IF(NOT(ISBLANK(Sheet1!AF535)),Sheet1!AF535,"")</f>
        <v/>
      </c>
      <c r="AE533" t="str">
        <f>IF(NOT(ISBLANK(Sheet1!AG535)),Sheet1!AG535,"")</f>
        <v/>
      </c>
      <c r="AF533" t="str">
        <f>IF(NOT(ISBLANK(Sheet1!AH535)),Sheet1!AH535,"")</f>
        <v/>
      </c>
      <c r="AG533" t="str">
        <f>IF(NOT(ISBLANK(Sheet1!AI535)),Sheet1!AI535,"")</f>
        <v/>
      </c>
      <c r="AH533" t="str">
        <f>IF(NOT(ISBLANK(Sheet1!AJ535)),Sheet1!AJ535,"")</f>
        <v/>
      </c>
      <c r="AI533" t="str">
        <f>IF(NOT(ISBLANK(Sheet1!AK535)),Sheet1!AK535,"")</f>
        <v/>
      </c>
      <c r="AJ533" t="str">
        <f>IF(NOT(ISBLANK(Sheet1!AL535)),Sheet1!AL535,"")</f>
        <v/>
      </c>
      <c r="AK533" t="str">
        <f>IF(NOT(ISBLANK(Sheet1!AM535)),Sheet1!AM535,"")</f>
        <v/>
      </c>
      <c r="AL533" t="str">
        <f>IF(NOT(ISBLANK(Sheet1!AN535)),Sheet1!AN535,"")</f>
        <v/>
      </c>
      <c r="AM533" t="str">
        <f>IF(NOT(ISBLANK(Sheet1!AO535)),Sheet1!AO535,"")</f>
        <v/>
      </c>
      <c r="AN533" t="str">
        <f>IF(NOT(ISBLANK(Sheet1!AP535)),Sheet1!AP535,"")</f>
        <v/>
      </c>
      <c r="AO533" t="str">
        <f>IF(NOT(ISBLANK(Sheet1!AQ535)),Sheet1!AQ535,"")</f>
        <v/>
      </c>
      <c r="AP533" t="str">
        <f>IF(NOT(ISBLANK(Sheet1!AR535)),Sheet1!AR535,"")</f>
        <v/>
      </c>
      <c r="AQ533" t="str">
        <f>IF(NOT(ISBLANK(Sheet1!AS535)),Sheet1!AS535,"")</f>
        <v/>
      </c>
      <c r="AR533" t="str">
        <f>IF(NOT(ISBLANK(Sheet1!AT535)),Sheet1!AT535,"")</f>
        <v/>
      </c>
      <c r="AS533" t="str">
        <f>IF(NOT(ISBLANK(Sheet1!AU535)),Sheet1!AU535,"")</f>
        <v/>
      </c>
      <c r="AT533" t="str">
        <f>IF(NOT(ISBLANK(Sheet1!AV535)),Sheet1!AV535,"")</f>
        <v/>
      </c>
      <c r="AU533" t="str">
        <f>IF(NOT(ISBLANK(Sheet1!AW535)),Sheet1!AW535,"")</f>
        <v/>
      </c>
      <c r="AV533" t="str">
        <f>IF(NOT(ISBLANK(Sheet1!AX535)),Sheet1!AX535,"")</f>
        <v/>
      </c>
      <c r="AW533" t="str">
        <f>IF(NOT(ISBLANK(Sheet1!AZ535)),TEXT(Sheet1!AZ535,"hh:mm"),"")</f>
        <v>11:00</v>
      </c>
      <c r="AX533" t="str">
        <f>IF(NOT(ISBLANK(Sheet1!BA535)),TEXT(Sheet1!BA535,"hh:mm"),"")</f>
        <v>04:00</v>
      </c>
      <c r="AY533">
        <f>IF(NOT(ISBLANK(Sheet1!BB535)),Sheet1!BB535,"")</f>
        <v>12</v>
      </c>
      <c r="AZ533">
        <f>IF(NOT(ISBLANK(Sheet1!BC535)),Sheet1!BC535,"")</f>
        <v>0</v>
      </c>
      <c r="BA533">
        <f>IF(NOT(ISBLANK(Sheet1!BD535)),Sheet1!BD535,"")</f>
        <v>39451</v>
      </c>
      <c r="BB533">
        <f>IF(NOT(ISBLANK(Sheet1!BE535)),Sheet1!BE535,"")</f>
        <v>98.2</v>
      </c>
      <c r="BC533">
        <f>IF(NOT(ISBLANK(Sheet1!BF535)),Sheet1!BF535,"")</f>
        <v>701</v>
      </c>
      <c r="BD533">
        <f>IF(NOT(ISBLANK(Sheet1!BG535)),Sheet1!BG535,"")</f>
        <v>1.7</v>
      </c>
      <c r="BE533" t="str">
        <f>IF(NOT(ISBLANK(Sheet1!BI535)),TEXT(Sheet1!BI535,"hh:mm"),"")</f>
        <v>07:00</v>
      </c>
      <c r="BF533" t="str">
        <f>IF(NOT(ISBLANK(Sheet1!BJ535)),TEXT(Sheet1!BJ535,"hh:mm"),"")</f>
        <v>03:00</v>
      </c>
      <c r="BG533">
        <f>IF(NOT(ISBLANK(Sheet1!BK535)),Sheet1!BK535,"")</f>
        <v>4</v>
      </c>
      <c r="BH533">
        <f>IF(NOT(ISBLANK(Sheet1!BL535)),Sheet1!BL535,"")</f>
        <v>0</v>
      </c>
      <c r="BI533">
        <f>IF(NOT(ISBLANK(Sheet1!BM535)),Sheet1!BM535,"")</f>
        <v>23517</v>
      </c>
      <c r="BJ533">
        <f>IF(NOT(ISBLANK(Sheet1!BN535)),Sheet1!BN535,"")</f>
        <v>95.4</v>
      </c>
      <c r="BK533">
        <f>IF(NOT(ISBLANK(Sheet1!BO535)),Sheet1!BO535,"")</f>
        <v>1138</v>
      </c>
      <c r="BL533">
        <f>IF(NOT(ISBLANK(Sheet1!BP535)),Sheet1!BP535,"")</f>
        <v>4.5999999999999996</v>
      </c>
      <c r="BM533">
        <f t="shared" si="8"/>
        <v>9429</v>
      </c>
    </row>
    <row r="534" spans="1:65">
      <c r="A534">
        <f>Sheet1!A536</f>
        <v>533</v>
      </c>
      <c r="B534" t="str">
        <f>Sheet1!B536</f>
        <v>PW::PW0655::0400</v>
      </c>
      <c r="C534">
        <f>Sheet1!C536</f>
        <v>38.313555999999998</v>
      </c>
      <c r="D534">
        <f>Sheet1!D536</f>
        <v>-104.711417</v>
      </c>
      <c r="E534" t="str">
        <f>Sheet1!E536</f>
        <v>Purcell Blvd IP 38</v>
      </c>
      <c r="F534" s="8">
        <f>Sheet1!F536</f>
        <v>45356</v>
      </c>
      <c r="G534" s="8">
        <f>Sheet1!G536</f>
        <v>45363</v>
      </c>
      <c r="H534" t="str">
        <f>Sheet1!H536</f>
        <v>E Woodleaf Dr</v>
      </c>
      <c r="I534">
        <f>Sheet1!I536</f>
        <v>5736</v>
      </c>
      <c r="J534" t="str">
        <f>Sheet1!L536</f>
        <v>E Woodleaf Dr</v>
      </c>
      <c r="K534">
        <f>Sheet1!M536</f>
        <v>3504</v>
      </c>
      <c r="L534" t="str">
        <f>IF(NOT(ISBLANK(Sheet1!P536)),Sheet1!P536,"")</f>
        <v/>
      </c>
      <c r="M534">
        <f>IF(NOT(ISBLANK(Sheet1!Q536)),Sheet1!Q536,"")</f>
        <v>9240</v>
      </c>
      <c r="N534" s="13">
        <f>IF(NOT(ISBLANK(Sheet1!S536)),Sheet1!S536,"")</f>
        <v>45</v>
      </c>
      <c r="O534">
        <f>IF(NOT(ISBLANK(Sheet1!T536)),Sheet1!T536,"")</f>
        <v>51</v>
      </c>
      <c r="P534" s="13">
        <f>IF(NOT(ISBLANK(Sheet1!V536)),Sheet1!V536,"")</f>
        <v>45</v>
      </c>
      <c r="Q534">
        <f>IF(NOT(ISBLANK(Sheet1!W536)),Sheet1!W536,"")</f>
        <v>48</v>
      </c>
      <c r="R534" t="str">
        <f>IF(NOT(ISBLANK(Sheet1!J536)),TEXT(Sheet1!J536,"hh:mm"),"")</f>
        <v>07:00</v>
      </c>
      <c r="S534" t="str">
        <f>IF(NOT(ISBLANK(Sheet1!K536)),TEXT(Sheet1!K536,"hh:mm"),"")</f>
        <v>03:00</v>
      </c>
      <c r="T534" t="str">
        <f>IF(NOT(ISBLANK(Sheet1!N536)),TEXT(Sheet1!N536,"hh:mm"),"")</f>
        <v>11:00</v>
      </c>
      <c r="U534" t="str">
        <f>IF(NOT(ISBLANK(Sheet1!O536)),TEXT(Sheet1!O536,"hh:mm"),"")</f>
        <v>04:00</v>
      </c>
      <c r="V534" t="str">
        <f>IF(NOT(ISBLANK(Sheet1!X536)),Sheet1!X536,"")</f>
        <v/>
      </c>
      <c r="W534" t="str">
        <f>IF(NOT(ISBLANK(Sheet1!Y536)),Sheet1!Y536,"")</f>
        <v/>
      </c>
      <c r="X534" t="str">
        <f>IF(NOT(ISBLANK(Sheet1!Z536)),Sheet1!Z536,"")</f>
        <v/>
      </c>
      <c r="Y534" t="str">
        <f>IF(NOT(ISBLANK(Sheet1!AA536)),Sheet1!AA536,"")</f>
        <v/>
      </c>
      <c r="Z534" t="str">
        <f>IF(NOT(ISBLANK(Sheet1!AB536)),Sheet1!AB536,"")</f>
        <v/>
      </c>
      <c r="AA534" t="str">
        <f>IF(NOT(ISBLANK(Sheet1!AC536)),Sheet1!AC536,"")</f>
        <v/>
      </c>
      <c r="AB534" t="str">
        <f>IF(NOT(ISBLANK(Sheet1!AD536)),Sheet1!AD536,"")</f>
        <v/>
      </c>
      <c r="AC534" t="str">
        <f>IF(NOT(ISBLANK(Sheet1!AE536)),Sheet1!AE536,"")</f>
        <v/>
      </c>
      <c r="AD534" t="str">
        <f>IF(NOT(ISBLANK(Sheet1!AF536)),Sheet1!AF536,"")</f>
        <v/>
      </c>
      <c r="AE534" t="str">
        <f>IF(NOT(ISBLANK(Sheet1!AG536)),Sheet1!AG536,"")</f>
        <v/>
      </c>
      <c r="AF534" t="str">
        <f>IF(NOT(ISBLANK(Sheet1!AH536)),Sheet1!AH536,"")</f>
        <v/>
      </c>
      <c r="AG534" t="str">
        <f>IF(NOT(ISBLANK(Sheet1!AI536)),Sheet1!AI536,"")</f>
        <v/>
      </c>
      <c r="AH534" t="str">
        <f>IF(NOT(ISBLANK(Sheet1!AJ536)),Sheet1!AJ536,"")</f>
        <v/>
      </c>
      <c r="AI534" t="str">
        <f>IF(NOT(ISBLANK(Sheet1!AK536)),Sheet1!AK536,"")</f>
        <v/>
      </c>
      <c r="AJ534" t="str">
        <f>IF(NOT(ISBLANK(Sheet1!AL536)),Sheet1!AL536,"")</f>
        <v/>
      </c>
      <c r="AK534" t="str">
        <f>IF(NOT(ISBLANK(Sheet1!AM536)),Sheet1!AM536,"")</f>
        <v/>
      </c>
      <c r="AL534" t="str">
        <f>IF(NOT(ISBLANK(Sheet1!AN536)),Sheet1!AN536,"")</f>
        <v/>
      </c>
      <c r="AM534" t="str">
        <f>IF(NOT(ISBLANK(Sheet1!AO536)),Sheet1!AO536,"")</f>
        <v/>
      </c>
      <c r="AN534" t="str">
        <f>IF(NOT(ISBLANK(Sheet1!AP536)),Sheet1!AP536,"")</f>
        <v/>
      </c>
      <c r="AO534" t="str">
        <f>IF(NOT(ISBLANK(Sheet1!AQ536)),Sheet1!AQ536,"")</f>
        <v/>
      </c>
      <c r="AP534" t="str">
        <f>IF(NOT(ISBLANK(Sheet1!AR536)),Sheet1!AR536,"")</f>
        <v/>
      </c>
      <c r="AQ534" t="str">
        <f>IF(NOT(ISBLANK(Sheet1!AS536)),Sheet1!AS536,"")</f>
        <v/>
      </c>
      <c r="AR534" t="str">
        <f>IF(NOT(ISBLANK(Sheet1!AT536)),Sheet1!AT536,"")</f>
        <v/>
      </c>
      <c r="AS534" t="str">
        <f>IF(NOT(ISBLANK(Sheet1!AU536)),Sheet1!AU536,"")</f>
        <v/>
      </c>
      <c r="AT534" t="str">
        <f>IF(NOT(ISBLANK(Sheet1!AV536)),Sheet1!AV536,"")</f>
        <v/>
      </c>
      <c r="AU534" t="str">
        <f>IF(NOT(ISBLANK(Sheet1!AW536)),Sheet1!AW536,"")</f>
        <v/>
      </c>
      <c r="AV534" t="str">
        <f>IF(NOT(ISBLANK(Sheet1!AX536)),Sheet1!AX536,"")</f>
        <v/>
      </c>
      <c r="AW534" t="str">
        <f>IF(NOT(ISBLANK(Sheet1!AZ536)),TEXT(Sheet1!AZ536,"hh:mm"),"")</f>
        <v>07:00</v>
      </c>
      <c r="AX534" t="str">
        <f>IF(NOT(ISBLANK(Sheet1!BA536)),TEXT(Sheet1!BA536,"hh:mm"),"")</f>
        <v>03:00</v>
      </c>
      <c r="AY534">
        <f>IF(NOT(ISBLANK(Sheet1!BB536)),Sheet1!BB536,"")</f>
        <v>272</v>
      </c>
      <c r="AZ534">
        <f>IF(NOT(ISBLANK(Sheet1!BC536)),Sheet1!BC536,"")</f>
        <v>0.7</v>
      </c>
      <c r="BA534">
        <f>IF(NOT(ISBLANK(Sheet1!BD536)),Sheet1!BD536,"")</f>
        <v>38563</v>
      </c>
      <c r="BB534">
        <f>IF(NOT(ISBLANK(Sheet1!BE536)),Sheet1!BE536,"")</f>
        <v>97.8</v>
      </c>
      <c r="BC534">
        <f>IF(NOT(ISBLANK(Sheet1!BF536)),Sheet1!BF536,"")</f>
        <v>596</v>
      </c>
      <c r="BD534">
        <f>IF(NOT(ISBLANK(Sheet1!BG536)),Sheet1!BG536,"")</f>
        <v>1.5</v>
      </c>
      <c r="BE534" t="str">
        <f>IF(NOT(ISBLANK(Sheet1!BI536)),TEXT(Sheet1!BI536,"hh:mm"),"")</f>
        <v>11:00</v>
      </c>
      <c r="BF534" t="str">
        <f>IF(NOT(ISBLANK(Sheet1!BJ536)),TEXT(Sheet1!BJ536,"hh:mm"),"")</f>
        <v>04:00</v>
      </c>
      <c r="BG534">
        <f>IF(NOT(ISBLANK(Sheet1!BK536)),Sheet1!BK536,"")</f>
        <v>5</v>
      </c>
      <c r="BH534">
        <f>IF(NOT(ISBLANK(Sheet1!BL536)),Sheet1!BL536,"")</f>
        <v>0</v>
      </c>
      <c r="BI534">
        <f>IF(NOT(ISBLANK(Sheet1!BM536)),Sheet1!BM536,"")</f>
        <v>23095</v>
      </c>
      <c r="BJ534">
        <f>IF(NOT(ISBLANK(Sheet1!BN536)),Sheet1!BN536,"")</f>
        <v>95.9</v>
      </c>
      <c r="BK534">
        <f>IF(NOT(ISBLANK(Sheet1!BO536)),Sheet1!BO536,"")</f>
        <v>989</v>
      </c>
      <c r="BL534">
        <f>IF(NOT(ISBLANK(Sheet1!BP536)),Sheet1!BP536,"")</f>
        <v>4.0999999999999996</v>
      </c>
      <c r="BM534">
        <f t="shared" si="8"/>
        <v>9240</v>
      </c>
    </row>
    <row r="535" spans="1:65">
      <c r="A535">
        <f>Sheet1!A537</f>
        <v>534</v>
      </c>
      <c r="B535" t="str">
        <f>Sheet1!B537</f>
        <v>None</v>
      </c>
      <c r="C535">
        <f>Sheet1!C537</f>
        <v>38.342570000000002</v>
      </c>
      <c r="D535">
        <f>Sheet1!D537</f>
        <v>-104.80992000000001</v>
      </c>
      <c r="E535" t="str">
        <f>Sheet1!E537</f>
        <v>S Siesta Dr 7t</v>
      </c>
      <c r="F535" s="8">
        <f>Sheet1!F537</f>
        <v>45363</v>
      </c>
      <c r="G535" s="8">
        <f>Sheet1!G537</f>
        <v>45370</v>
      </c>
      <c r="H535" t="str">
        <f>Sheet1!H537</f>
        <v>Cabolla Dr</v>
      </c>
      <c r="I535">
        <f>Sheet1!I537</f>
        <v>19</v>
      </c>
      <c r="J535" t="str">
        <f>Sheet1!L537</f>
        <v>Cabolla Dr</v>
      </c>
      <c r="K535">
        <f>Sheet1!M537</f>
        <v>22</v>
      </c>
      <c r="L535">
        <f>IF(NOT(ISBLANK(Sheet1!P537)),Sheet1!P537,"")</f>
        <v>41</v>
      </c>
      <c r="M535" t="str">
        <f>IF(NOT(ISBLANK(Sheet1!Q537)),Sheet1!Q537,"")</f>
        <v/>
      </c>
      <c r="N535" s="13">
        <f>IF(NOT(ISBLANK(Sheet1!S537)),Sheet1!S537,"")</f>
        <v>30</v>
      </c>
      <c r="O535" t="str">
        <f>IF(NOT(ISBLANK(Sheet1!T537)),Sheet1!T537,"")</f>
        <v/>
      </c>
      <c r="P535" s="13">
        <f>IF(NOT(ISBLANK(Sheet1!V537)),Sheet1!V537,"")</f>
        <v>30</v>
      </c>
      <c r="Q535" t="str">
        <f>IF(NOT(ISBLANK(Sheet1!W537)),Sheet1!W537,"")</f>
        <v/>
      </c>
      <c r="R535" t="str">
        <f>IF(NOT(ISBLANK(Sheet1!J537)),TEXT(Sheet1!J537,"hh:mm"),"")</f>
        <v>08:30</v>
      </c>
      <c r="S535" t="str">
        <f>IF(NOT(ISBLANK(Sheet1!K537)),TEXT(Sheet1!K537,"hh:mm"),"")</f>
        <v>12:45</v>
      </c>
      <c r="T535" t="str">
        <f>IF(NOT(ISBLANK(Sheet1!N537)),TEXT(Sheet1!N537,"hh:mm"),"")</f>
        <v>06:00</v>
      </c>
      <c r="U535" t="str">
        <f>IF(NOT(ISBLANK(Sheet1!O537)),TEXT(Sheet1!O537,"hh:mm"),"")</f>
        <v>04:00</v>
      </c>
      <c r="V535">
        <f>IF(NOT(ISBLANK(Sheet1!X537)),Sheet1!X537,"")</f>
        <v>266</v>
      </c>
      <c r="W535">
        <f>IF(NOT(ISBLANK(Sheet1!Y537)),Sheet1!Y537,"")</f>
        <v>0</v>
      </c>
      <c r="X535">
        <f>IF(NOT(ISBLANK(Sheet1!Z537)),Sheet1!Z537,"")</f>
        <v>0</v>
      </c>
      <c r="Y535">
        <f>IF(NOT(ISBLANK(Sheet1!AA537)),Sheet1!AA537,"")</f>
        <v>139</v>
      </c>
      <c r="Z535">
        <f>IF(NOT(ISBLANK(Sheet1!AB537)),Sheet1!AB537,"")</f>
        <v>52.3</v>
      </c>
      <c r="AA535">
        <f>IF(NOT(ISBLANK(Sheet1!AC537)),Sheet1!AC537,"")</f>
        <v>53</v>
      </c>
      <c r="AB535">
        <f>IF(NOT(ISBLANK(Sheet1!AD537)),Sheet1!AD537,"")</f>
        <v>19.899999999999999</v>
      </c>
      <c r="AC535">
        <f>IF(NOT(ISBLANK(Sheet1!AE537)),Sheet1!AE537,"")</f>
        <v>6</v>
      </c>
      <c r="AD535">
        <f>IF(NOT(ISBLANK(Sheet1!AF537)),Sheet1!AF537,"")</f>
        <v>2.2999999999999998</v>
      </c>
      <c r="AE535">
        <f>IF(NOT(ISBLANK(Sheet1!AG537)),Sheet1!AG537,"")</f>
        <v>58</v>
      </c>
      <c r="AF535">
        <f>IF(NOT(ISBLANK(Sheet1!AH537)),Sheet1!AH537,"")</f>
        <v>21.8</v>
      </c>
      <c r="AG535">
        <f>IF(NOT(ISBLANK(Sheet1!AI537)),Sheet1!AI537,"")</f>
        <v>6</v>
      </c>
      <c r="AH535">
        <f>IF(NOT(ISBLANK(Sheet1!AJ537)),Sheet1!AJ537,"")</f>
        <v>2.2999999999999998</v>
      </c>
      <c r="AI535">
        <f>IF(NOT(ISBLANK(Sheet1!AK537)),Sheet1!AK537,"")</f>
        <v>0</v>
      </c>
      <c r="AJ535">
        <f>IF(NOT(ISBLANK(Sheet1!AL537)),Sheet1!AL537,"")</f>
        <v>0</v>
      </c>
      <c r="AK535">
        <f>IF(NOT(ISBLANK(Sheet1!AM537)),Sheet1!AM537,"")</f>
        <v>4</v>
      </c>
      <c r="AL535">
        <f>IF(NOT(ISBLANK(Sheet1!AN537)),Sheet1!AN537,"")</f>
        <v>1.5</v>
      </c>
      <c r="AM535">
        <f>IF(NOT(ISBLANK(Sheet1!AO537)),Sheet1!AO537,"")</f>
        <v>0</v>
      </c>
      <c r="AN535">
        <f>IF(NOT(ISBLANK(Sheet1!AP537)),Sheet1!AP537,"")</f>
        <v>0</v>
      </c>
      <c r="AO535">
        <f>IF(NOT(ISBLANK(Sheet1!AQ537)),Sheet1!AQ537,"")</f>
        <v>0</v>
      </c>
      <c r="AP535">
        <f>IF(NOT(ISBLANK(Sheet1!AR537)),Sheet1!AR537,"")</f>
        <v>0</v>
      </c>
      <c r="AQ535">
        <f>IF(NOT(ISBLANK(Sheet1!AS537)),Sheet1!AS537,"")</f>
        <v>0</v>
      </c>
      <c r="AR535">
        <f>IF(NOT(ISBLANK(Sheet1!AT537)),Sheet1!AT537,"")</f>
        <v>0</v>
      </c>
      <c r="AS535">
        <f>IF(NOT(ISBLANK(Sheet1!AU537)),Sheet1!AU537,"")</f>
        <v>0</v>
      </c>
      <c r="AT535">
        <f>IF(NOT(ISBLANK(Sheet1!AV537)),Sheet1!AV537,"")</f>
        <v>0</v>
      </c>
      <c r="AU535">
        <f>IF(NOT(ISBLANK(Sheet1!AW537)),Sheet1!AW537,"")</f>
        <v>0</v>
      </c>
      <c r="AV535">
        <f>IF(NOT(ISBLANK(Sheet1!AX537)),Sheet1!AX537,"")</f>
        <v>0</v>
      </c>
      <c r="AW535" t="str">
        <f>IF(NOT(ISBLANK(Sheet1!AZ537)),TEXT(Sheet1!AZ537,"hh:mm"),"")</f>
        <v>08:30</v>
      </c>
      <c r="AX535" t="str">
        <f>IF(NOT(ISBLANK(Sheet1!BA537)),TEXT(Sheet1!BA537,"hh:mm"),"")</f>
        <v>12:45</v>
      </c>
      <c r="AY535" t="str">
        <f>IF(NOT(ISBLANK(Sheet1!BB537)),Sheet1!BB537,"")</f>
        <v/>
      </c>
      <c r="AZ535" t="str">
        <f>IF(NOT(ISBLANK(Sheet1!BC537)),Sheet1!BC537,"")</f>
        <v/>
      </c>
      <c r="BA535" t="str">
        <f>IF(NOT(ISBLANK(Sheet1!BD537)),Sheet1!BD537,"")</f>
        <v/>
      </c>
      <c r="BB535" t="str">
        <f>IF(NOT(ISBLANK(Sheet1!BE537)),Sheet1!BE537,"")</f>
        <v/>
      </c>
      <c r="BC535" t="str">
        <f>IF(NOT(ISBLANK(Sheet1!BF537)),Sheet1!BF537,"")</f>
        <v/>
      </c>
      <c r="BD535" t="str">
        <f>IF(NOT(ISBLANK(Sheet1!BG537)),Sheet1!BG537,"")</f>
        <v/>
      </c>
      <c r="BE535" t="str">
        <f>IF(NOT(ISBLANK(Sheet1!BI537)),TEXT(Sheet1!BI537,"hh:mm"),"")</f>
        <v>06:00</v>
      </c>
      <c r="BF535" t="str">
        <f>IF(NOT(ISBLANK(Sheet1!BJ537)),TEXT(Sheet1!BJ537,"hh:mm"),"")</f>
        <v>04:00</v>
      </c>
      <c r="BG535" t="str">
        <f>IF(NOT(ISBLANK(Sheet1!BK537)),Sheet1!BK537,"")</f>
        <v/>
      </c>
      <c r="BH535" t="str">
        <f>IF(NOT(ISBLANK(Sheet1!BL537)),Sheet1!BL537,"")</f>
        <v/>
      </c>
      <c r="BI535" t="str">
        <f>IF(NOT(ISBLANK(Sheet1!BM537)),Sheet1!BM537,"")</f>
        <v/>
      </c>
      <c r="BJ535" t="str">
        <f>IF(NOT(ISBLANK(Sheet1!BN537)),Sheet1!BN537,"")</f>
        <v/>
      </c>
      <c r="BK535" t="str">
        <f>IF(NOT(ISBLANK(Sheet1!BO537)),Sheet1!BO537,"")</f>
        <v/>
      </c>
      <c r="BL535" t="str">
        <f>IF(NOT(ISBLANK(Sheet1!BP537)),Sheet1!BP537,"")</f>
        <v/>
      </c>
      <c r="BM535">
        <f t="shared" si="8"/>
        <v>41</v>
      </c>
    </row>
    <row r="536" spans="1:65">
      <c r="A536">
        <f>Sheet1!A538</f>
        <v>535</v>
      </c>
      <c r="B536" t="str">
        <f>Sheet1!B538</f>
        <v>None</v>
      </c>
      <c r="C536">
        <f>Sheet1!C538</f>
        <v>38.340240000000001</v>
      </c>
      <c r="D536">
        <f>Sheet1!D538</f>
        <v>-104.81310000000001</v>
      </c>
      <c r="E536" t="str">
        <f>Sheet1!E538</f>
        <v>S Siesta Dr 2t</v>
      </c>
      <c r="F536" s="8">
        <f>Sheet1!F538</f>
        <v>45363</v>
      </c>
      <c r="G536" s="8">
        <f>Sheet1!G538</f>
        <v>45370</v>
      </c>
      <c r="H536" t="str">
        <f>Sheet1!H538</f>
        <v>Caballo Dr</v>
      </c>
      <c r="I536">
        <f>Sheet1!I538</f>
        <v>38</v>
      </c>
      <c r="J536" t="str">
        <f>Sheet1!L538</f>
        <v>Caballo Dr</v>
      </c>
      <c r="K536">
        <f>Sheet1!M538</f>
        <v>34</v>
      </c>
      <c r="L536">
        <f>IF(NOT(ISBLANK(Sheet1!P538)),Sheet1!P538,"")</f>
        <v>72</v>
      </c>
      <c r="M536" t="str">
        <f>IF(NOT(ISBLANK(Sheet1!Q538)),Sheet1!Q538,"")</f>
        <v/>
      </c>
      <c r="N536" s="13">
        <f>IF(NOT(ISBLANK(Sheet1!S538)),Sheet1!S538,"")</f>
        <v>30</v>
      </c>
      <c r="O536" t="str">
        <f>IF(NOT(ISBLANK(Sheet1!T538)),Sheet1!T538,"")</f>
        <v/>
      </c>
      <c r="P536" s="13">
        <f>IF(NOT(ISBLANK(Sheet1!V538)),Sheet1!V538,"")</f>
        <v>30</v>
      </c>
      <c r="Q536" t="str">
        <f>IF(NOT(ISBLANK(Sheet1!W538)),Sheet1!W538,"")</f>
        <v/>
      </c>
      <c r="R536" t="str">
        <f>IF(NOT(ISBLANK(Sheet1!J538)),TEXT(Sheet1!J538,"hh:mm"),"")</f>
        <v>05:30</v>
      </c>
      <c r="S536" t="str">
        <f>IF(NOT(ISBLANK(Sheet1!K538)),TEXT(Sheet1!K538,"hh:mm"),"")</f>
        <v>01:00</v>
      </c>
      <c r="T536" t="str">
        <f>IF(NOT(ISBLANK(Sheet1!N538)),TEXT(Sheet1!N538,"hh:mm"),"")</f>
        <v>10:00</v>
      </c>
      <c r="U536" t="str">
        <f>IF(NOT(ISBLANK(Sheet1!O538)),TEXT(Sheet1!O538,"hh:mm"),"")</f>
        <v>02:30</v>
      </c>
      <c r="V536">
        <f>IF(NOT(ISBLANK(Sheet1!X538)),Sheet1!X538,"")</f>
        <v>487</v>
      </c>
      <c r="W536">
        <f>IF(NOT(ISBLANK(Sheet1!Y538)),Sheet1!Y538,"")</f>
        <v>1</v>
      </c>
      <c r="X536">
        <f>IF(NOT(ISBLANK(Sheet1!Z538)),Sheet1!Z538,"")</f>
        <v>0.2</v>
      </c>
      <c r="Y536">
        <f>IF(NOT(ISBLANK(Sheet1!AA538)),Sheet1!AA538,"")</f>
        <v>279</v>
      </c>
      <c r="Z536">
        <f>IF(NOT(ISBLANK(Sheet1!AB538)),Sheet1!AB538,"")</f>
        <v>57.3</v>
      </c>
      <c r="AA536">
        <f>IF(NOT(ISBLANK(Sheet1!AC538)),Sheet1!AC538,"")</f>
        <v>126</v>
      </c>
      <c r="AB536">
        <f>IF(NOT(ISBLANK(Sheet1!AD538)),Sheet1!AD538,"")</f>
        <v>25.9</v>
      </c>
      <c r="AC536">
        <f>IF(NOT(ISBLANK(Sheet1!AE538)),Sheet1!AE538,"")</f>
        <v>6</v>
      </c>
      <c r="AD536">
        <f>IF(NOT(ISBLANK(Sheet1!AF538)),Sheet1!AF538,"")</f>
        <v>1.2</v>
      </c>
      <c r="AE536">
        <f>IF(NOT(ISBLANK(Sheet1!AG538)),Sheet1!AG538,"")</f>
        <v>63</v>
      </c>
      <c r="AF536">
        <f>IF(NOT(ISBLANK(Sheet1!AH538)),Sheet1!AH538,"")</f>
        <v>12.9</v>
      </c>
      <c r="AG536">
        <f>IF(NOT(ISBLANK(Sheet1!AI538)),Sheet1!AI538,"")</f>
        <v>7</v>
      </c>
      <c r="AH536">
        <f>IF(NOT(ISBLANK(Sheet1!AJ538)),Sheet1!AJ538,"")</f>
        <v>1.4</v>
      </c>
      <c r="AI536">
        <f>IF(NOT(ISBLANK(Sheet1!AK538)),Sheet1!AK538,"")</f>
        <v>0</v>
      </c>
      <c r="AJ536">
        <f>IF(NOT(ISBLANK(Sheet1!AL538)),Sheet1!AL538,"")</f>
        <v>0</v>
      </c>
      <c r="AK536">
        <f>IF(NOT(ISBLANK(Sheet1!AM538)),Sheet1!AM538,"")</f>
        <v>4</v>
      </c>
      <c r="AL536">
        <f>IF(NOT(ISBLANK(Sheet1!AN538)),Sheet1!AN538,"")</f>
        <v>0.8</v>
      </c>
      <c r="AM536">
        <f>IF(NOT(ISBLANK(Sheet1!AO538)),Sheet1!AO538,"")</f>
        <v>1</v>
      </c>
      <c r="AN536">
        <f>IF(NOT(ISBLANK(Sheet1!AP538)),Sheet1!AP538,"")</f>
        <v>0.2</v>
      </c>
      <c r="AO536">
        <f>IF(NOT(ISBLANK(Sheet1!AQ538)),Sheet1!AQ538,"")</f>
        <v>0</v>
      </c>
      <c r="AP536">
        <f>IF(NOT(ISBLANK(Sheet1!AR538)),Sheet1!AR538,"")</f>
        <v>0</v>
      </c>
      <c r="AQ536">
        <f>IF(NOT(ISBLANK(Sheet1!AS538)),Sheet1!AS538,"")</f>
        <v>0</v>
      </c>
      <c r="AR536">
        <f>IF(NOT(ISBLANK(Sheet1!AT538)),Sheet1!AT538,"")</f>
        <v>0</v>
      </c>
      <c r="AS536">
        <f>IF(NOT(ISBLANK(Sheet1!AU538)),Sheet1!AU538,"")</f>
        <v>0</v>
      </c>
      <c r="AT536">
        <f>IF(NOT(ISBLANK(Sheet1!AV538)),Sheet1!AV538,"")</f>
        <v>0</v>
      </c>
      <c r="AU536">
        <f>IF(NOT(ISBLANK(Sheet1!AW538)),Sheet1!AW538,"")</f>
        <v>0</v>
      </c>
      <c r="AV536">
        <f>IF(NOT(ISBLANK(Sheet1!AX538)),Sheet1!AX538,"")</f>
        <v>0</v>
      </c>
      <c r="AW536" t="str">
        <f>IF(NOT(ISBLANK(Sheet1!AZ538)),TEXT(Sheet1!AZ538,"hh:mm"),"")</f>
        <v>05:30</v>
      </c>
      <c r="AX536" t="str">
        <f>IF(NOT(ISBLANK(Sheet1!BA538)),TEXT(Sheet1!BA538,"hh:mm"),"")</f>
        <v>01:00</v>
      </c>
      <c r="AY536" t="str">
        <f>IF(NOT(ISBLANK(Sheet1!BB538)),Sheet1!BB538,"")</f>
        <v/>
      </c>
      <c r="AZ536" t="str">
        <f>IF(NOT(ISBLANK(Sheet1!BC538)),Sheet1!BC538,"")</f>
        <v/>
      </c>
      <c r="BA536" t="str">
        <f>IF(NOT(ISBLANK(Sheet1!BD538)),Sheet1!BD538,"")</f>
        <v/>
      </c>
      <c r="BB536" t="str">
        <f>IF(NOT(ISBLANK(Sheet1!BE538)),Sheet1!BE538,"")</f>
        <v/>
      </c>
      <c r="BC536" t="str">
        <f>IF(NOT(ISBLANK(Sheet1!BF538)),Sheet1!BF538,"")</f>
        <v/>
      </c>
      <c r="BD536" t="str">
        <f>IF(NOT(ISBLANK(Sheet1!BG538)),Sheet1!BG538,"")</f>
        <v/>
      </c>
      <c r="BE536" t="str">
        <f>IF(NOT(ISBLANK(Sheet1!BI538)),TEXT(Sheet1!BI538,"hh:mm"),"")</f>
        <v>10:00</v>
      </c>
      <c r="BF536" t="str">
        <f>IF(NOT(ISBLANK(Sheet1!BJ538)),TEXT(Sheet1!BJ538,"hh:mm"),"")</f>
        <v>02:30</v>
      </c>
      <c r="BG536" t="str">
        <f>IF(NOT(ISBLANK(Sheet1!BK538)),Sheet1!BK538,"")</f>
        <v/>
      </c>
      <c r="BH536" t="str">
        <f>IF(NOT(ISBLANK(Sheet1!BL538)),Sheet1!BL538,"")</f>
        <v/>
      </c>
      <c r="BI536" t="str">
        <f>IF(NOT(ISBLANK(Sheet1!BM538)),Sheet1!BM538,"")</f>
        <v/>
      </c>
      <c r="BJ536" t="str">
        <f>IF(NOT(ISBLANK(Sheet1!BN538)),Sheet1!BN538,"")</f>
        <v/>
      </c>
      <c r="BK536" t="str">
        <f>IF(NOT(ISBLANK(Sheet1!BO538)),Sheet1!BO538,"")</f>
        <v/>
      </c>
      <c r="BL536" t="str">
        <f>IF(NOT(ISBLANK(Sheet1!BP538)),Sheet1!BP538,"")</f>
        <v/>
      </c>
      <c r="BM536">
        <f t="shared" si="8"/>
        <v>72</v>
      </c>
    </row>
    <row r="537" spans="1:65">
      <c r="A537">
        <f>Sheet1!A539</f>
        <v>536</v>
      </c>
      <c r="B537" t="str">
        <f>Sheet1!B539</f>
        <v>None</v>
      </c>
      <c r="C537">
        <f>Sheet1!C539</f>
        <v>38.339320000000001</v>
      </c>
      <c r="D537">
        <f>Sheet1!D539</f>
        <v>-104.81448</v>
      </c>
      <c r="E537" t="str">
        <f>Sheet1!E539</f>
        <v>S Siesta Dr IP 38</v>
      </c>
      <c r="F537" s="8">
        <f>Sheet1!F539</f>
        <v>45363</v>
      </c>
      <c r="G537" s="8">
        <f>Sheet1!G539</f>
        <v>45370</v>
      </c>
      <c r="H537" t="str">
        <f>Sheet1!H539</f>
        <v>W Camino De Los Ranchos</v>
      </c>
      <c r="I537">
        <f>Sheet1!I539</f>
        <v>48</v>
      </c>
      <c r="J537" t="str">
        <f>Sheet1!L539</f>
        <v>W Camino De Los Ranchos</v>
      </c>
      <c r="K537">
        <f>Sheet1!M539</f>
        <v>45</v>
      </c>
      <c r="L537" t="str">
        <f>IF(NOT(ISBLANK(Sheet1!P539)),Sheet1!P539,"")</f>
        <v/>
      </c>
      <c r="M537">
        <f>IF(NOT(ISBLANK(Sheet1!Q539)),Sheet1!Q539,"")</f>
        <v>93</v>
      </c>
      <c r="N537" s="13">
        <f>IF(NOT(ISBLANK(Sheet1!S539)),Sheet1!S539,"")</f>
        <v>30</v>
      </c>
      <c r="O537" t="str">
        <f>IF(NOT(ISBLANK(Sheet1!T539)),Sheet1!T539,"")</f>
        <v/>
      </c>
      <c r="P537" s="13">
        <f>IF(NOT(ISBLANK(Sheet1!V539)),Sheet1!V539,"")</f>
        <v>30</v>
      </c>
      <c r="Q537" t="str">
        <f>IF(NOT(ISBLANK(Sheet1!W539)),Sheet1!W539,"")</f>
        <v/>
      </c>
      <c r="R537" t="str">
        <f>IF(NOT(ISBLANK(Sheet1!J539)),TEXT(Sheet1!J539,"hh:mm"),"")</f>
        <v>10:00</v>
      </c>
      <c r="S537" t="str">
        <f>IF(NOT(ISBLANK(Sheet1!K539)),TEXT(Sheet1!K539,"hh:mm"),"")</f>
        <v>01:00</v>
      </c>
      <c r="T537" t="str">
        <f>IF(NOT(ISBLANK(Sheet1!N539)),TEXT(Sheet1!N539,"hh:mm"),"")</f>
        <v>06:00</v>
      </c>
      <c r="U537" t="str">
        <f>IF(NOT(ISBLANK(Sheet1!O539)),TEXT(Sheet1!O539,"hh:mm"),"")</f>
        <v>05:00</v>
      </c>
      <c r="V537" t="str">
        <f>IF(NOT(ISBLANK(Sheet1!X539)),Sheet1!X539,"")</f>
        <v/>
      </c>
      <c r="W537" t="str">
        <f>IF(NOT(ISBLANK(Sheet1!Y539)),Sheet1!Y539,"")</f>
        <v/>
      </c>
      <c r="X537" t="str">
        <f>IF(NOT(ISBLANK(Sheet1!Z539)),Sheet1!Z539,"")</f>
        <v/>
      </c>
      <c r="Y537" t="str">
        <f>IF(NOT(ISBLANK(Sheet1!AA539)),Sheet1!AA539,"")</f>
        <v/>
      </c>
      <c r="Z537" t="str">
        <f>IF(NOT(ISBLANK(Sheet1!AB539)),Sheet1!AB539,"")</f>
        <v/>
      </c>
      <c r="AA537" t="str">
        <f>IF(NOT(ISBLANK(Sheet1!AC539)),Sheet1!AC539,"")</f>
        <v/>
      </c>
      <c r="AB537" t="str">
        <f>IF(NOT(ISBLANK(Sheet1!AD539)),Sheet1!AD539,"")</f>
        <v/>
      </c>
      <c r="AC537" t="str">
        <f>IF(NOT(ISBLANK(Sheet1!AE539)),Sheet1!AE539,"")</f>
        <v/>
      </c>
      <c r="AD537" t="str">
        <f>IF(NOT(ISBLANK(Sheet1!AF539)),Sheet1!AF539,"")</f>
        <v/>
      </c>
      <c r="AE537" t="str">
        <f>IF(NOT(ISBLANK(Sheet1!AG539)),Sheet1!AG539,"")</f>
        <v/>
      </c>
      <c r="AF537" t="str">
        <f>IF(NOT(ISBLANK(Sheet1!AH539)),Sheet1!AH539,"")</f>
        <v/>
      </c>
      <c r="AG537" t="str">
        <f>IF(NOT(ISBLANK(Sheet1!AI539)),Sheet1!AI539,"")</f>
        <v/>
      </c>
      <c r="AH537" t="str">
        <f>IF(NOT(ISBLANK(Sheet1!AJ539)),Sheet1!AJ539,"")</f>
        <v/>
      </c>
      <c r="AI537" t="str">
        <f>IF(NOT(ISBLANK(Sheet1!AK539)),Sheet1!AK539,"")</f>
        <v/>
      </c>
      <c r="AJ537" t="str">
        <f>IF(NOT(ISBLANK(Sheet1!AL539)),Sheet1!AL539,"")</f>
        <v/>
      </c>
      <c r="AK537" t="str">
        <f>IF(NOT(ISBLANK(Sheet1!AM539)),Sheet1!AM539,"")</f>
        <v/>
      </c>
      <c r="AL537" t="str">
        <f>IF(NOT(ISBLANK(Sheet1!AN539)),Sheet1!AN539,"")</f>
        <v/>
      </c>
      <c r="AM537" t="str">
        <f>IF(NOT(ISBLANK(Sheet1!AO539)),Sheet1!AO539,"")</f>
        <v/>
      </c>
      <c r="AN537" t="str">
        <f>IF(NOT(ISBLANK(Sheet1!AP539)),Sheet1!AP539,"")</f>
        <v/>
      </c>
      <c r="AO537" t="str">
        <f>IF(NOT(ISBLANK(Sheet1!AQ539)),Sheet1!AQ539,"")</f>
        <v/>
      </c>
      <c r="AP537" t="str">
        <f>IF(NOT(ISBLANK(Sheet1!AR539)),Sheet1!AR539,"")</f>
        <v/>
      </c>
      <c r="AQ537" t="str">
        <f>IF(NOT(ISBLANK(Sheet1!AS539)),Sheet1!AS539,"")</f>
        <v/>
      </c>
      <c r="AR537" t="str">
        <f>IF(NOT(ISBLANK(Sheet1!AT539)),Sheet1!AT539,"")</f>
        <v/>
      </c>
      <c r="AS537" t="str">
        <f>IF(NOT(ISBLANK(Sheet1!AU539)),Sheet1!AU539,"")</f>
        <v/>
      </c>
      <c r="AT537" t="str">
        <f>IF(NOT(ISBLANK(Sheet1!AV539)),Sheet1!AV539,"")</f>
        <v/>
      </c>
      <c r="AU537" t="str">
        <f>IF(NOT(ISBLANK(Sheet1!AW539)),Sheet1!AW539,"")</f>
        <v/>
      </c>
      <c r="AV537" t="str">
        <f>IF(NOT(ISBLANK(Sheet1!AX539)),Sheet1!AX539,"")</f>
        <v/>
      </c>
      <c r="AW537" t="str">
        <f>IF(NOT(ISBLANK(Sheet1!AZ539)),TEXT(Sheet1!AZ539,"hh:mm"),"")</f>
        <v>10:00</v>
      </c>
      <c r="AX537" t="str">
        <f>IF(NOT(ISBLANK(Sheet1!BA539)),TEXT(Sheet1!BA539,"hh:mm"),"")</f>
        <v>01:00</v>
      </c>
      <c r="AY537">
        <f>IF(NOT(ISBLANK(Sheet1!BB539)),Sheet1!BB539,"")</f>
        <v>5</v>
      </c>
      <c r="AZ537">
        <f>IF(NOT(ISBLANK(Sheet1!BC539)),Sheet1!BC539,"")</f>
        <v>1.5</v>
      </c>
      <c r="BA537">
        <f>IF(NOT(ISBLANK(Sheet1!BD539)),Sheet1!BD539,"")</f>
        <v>306</v>
      </c>
      <c r="BB537">
        <f>IF(NOT(ISBLANK(Sheet1!BE539)),Sheet1!BE539,"")</f>
        <v>93.3</v>
      </c>
      <c r="BC537">
        <f>IF(NOT(ISBLANK(Sheet1!BF539)),Sheet1!BF539,"")</f>
        <v>17</v>
      </c>
      <c r="BD537">
        <f>IF(NOT(ISBLANK(Sheet1!BG539)),Sheet1!BG539,"")</f>
        <v>5.2</v>
      </c>
      <c r="BE537" t="str">
        <f>IF(NOT(ISBLANK(Sheet1!BI539)),TEXT(Sheet1!BI539,"hh:mm"),"")</f>
        <v>06:00</v>
      </c>
      <c r="BF537" t="str">
        <f>IF(NOT(ISBLANK(Sheet1!BJ539)),TEXT(Sheet1!BJ539,"hh:mm"),"")</f>
        <v>05:00</v>
      </c>
      <c r="BG537">
        <f>IF(NOT(ISBLANK(Sheet1!BK539)),Sheet1!BK539,"")</f>
        <v>12</v>
      </c>
      <c r="BH537">
        <f>IF(NOT(ISBLANK(Sheet1!BL539)),Sheet1!BL539,"")</f>
        <v>3.9</v>
      </c>
      <c r="BI537">
        <f>IF(NOT(ISBLANK(Sheet1!BM539)),Sheet1!BM539,"")</f>
        <v>277</v>
      </c>
      <c r="BJ537">
        <f>IF(NOT(ISBLANK(Sheet1!BN539)),Sheet1!BN539,"")</f>
        <v>90.2</v>
      </c>
      <c r="BK537">
        <f>IF(NOT(ISBLANK(Sheet1!BO539)),Sheet1!BO539,"")</f>
        <v>18</v>
      </c>
      <c r="BL537">
        <f>IF(NOT(ISBLANK(Sheet1!BP539)),Sheet1!BP539,"")</f>
        <v>5.9</v>
      </c>
      <c r="BM537">
        <f t="shared" si="8"/>
        <v>93</v>
      </c>
    </row>
    <row r="538" spans="1:65">
      <c r="A538">
        <f>Sheet1!A540</f>
        <v>537</v>
      </c>
      <c r="B538" t="str">
        <f>Sheet1!B540</f>
        <v>None</v>
      </c>
      <c r="C538">
        <f>Sheet1!C540</f>
        <v>38.3324</v>
      </c>
      <c r="D538">
        <f>Sheet1!D540</f>
        <v>-104.81899</v>
      </c>
      <c r="E538" t="str">
        <f>Sheet1!E540</f>
        <v>S SIesta Dr IP 186</v>
      </c>
      <c r="F538" s="8">
        <f>Sheet1!F540</f>
        <v>45363</v>
      </c>
      <c r="G538" s="8">
        <f>Sheet1!G540</f>
        <v>45370</v>
      </c>
      <c r="H538" t="str">
        <f>Sheet1!H540</f>
        <v>W Tejon Ave</v>
      </c>
      <c r="I538">
        <f>Sheet1!I540</f>
        <v>39</v>
      </c>
      <c r="J538" t="str">
        <f>Sheet1!L540</f>
        <v>W Tejon Ave</v>
      </c>
      <c r="K538">
        <f>Sheet1!M540</f>
        <v>38</v>
      </c>
      <c r="L538" t="str">
        <f>IF(NOT(ISBLANK(Sheet1!P540)),Sheet1!P540,"")</f>
        <v/>
      </c>
      <c r="M538">
        <f>IF(NOT(ISBLANK(Sheet1!Q540)),Sheet1!Q540,"")</f>
        <v>77</v>
      </c>
      <c r="N538" s="13">
        <f>IF(NOT(ISBLANK(Sheet1!S540)),Sheet1!S540,"")</f>
        <v>30</v>
      </c>
      <c r="O538" t="str">
        <f>IF(NOT(ISBLANK(Sheet1!T540)),Sheet1!T540,"")</f>
        <v/>
      </c>
      <c r="P538" s="13">
        <f>IF(NOT(ISBLANK(Sheet1!V540)),Sheet1!V540,"")</f>
        <v>30</v>
      </c>
      <c r="Q538" t="str">
        <f>IF(NOT(ISBLANK(Sheet1!W540)),Sheet1!W540,"")</f>
        <v/>
      </c>
      <c r="R538" t="str">
        <f>IF(NOT(ISBLANK(Sheet1!J540)),TEXT(Sheet1!J540,"hh:mm"),"")</f>
        <v>06:00</v>
      </c>
      <c r="S538" t="str">
        <f>IF(NOT(ISBLANK(Sheet1!K540)),TEXT(Sheet1!K540,"hh:mm"),"")</f>
        <v>02:00</v>
      </c>
      <c r="T538" t="str">
        <f>IF(NOT(ISBLANK(Sheet1!N540)),TEXT(Sheet1!N540,"hh:mm"),"")</f>
        <v>08:00</v>
      </c>
      <c r="U538" t="str">
        <f>IF(NOT(ISBLANK(Sheet1!O540)),TEXT(Sheet1!O540,"hh:mm"),"")</f>
        <v>03:00</v>
      </c>
      <c r="V538" t="str">
        <f>IF(NOT(ISBLANK(Sheet1!X540)),Sheet1!X540,"")</f>
        <v/>
      </c>
      <c r="W538" t="str">
        <f>IF(NOT(ISBLANK(Sheet1!Y540)),Sheet1!Y540,"")</f>
        <v/>
      </c>
      <c r="X538" t="str">
        <f>IF(NOT(ISBLANK(Sheet1!Z540)),Sheet1!Z540,"")</f>
        <v/>
      </c>
      <c r="Y538" t="str">
        <f>IF(NOT(ISBLANK(Sheet1!AA540)),Sheet1!AA540,"")</f>
        <v/>
      </c>
      <c r="Z538" t="str">
        <f>IF(NOT(ISBLANK(Sheet1!AB540)),Sheet1!AB540,"")</f>
        <v/>
      </c>
      <c r="AA538" t="str">
        <f>IF(NOT(ISBLANK(Sheet1!AC540)),Sheet1!AC540,"")</f>
        <v/>
      </c>
      <c r="AB538" t="str">
        <f>IF(NOT(ISBLANK(Sheet1!AD540)),Sheet1!AD540,"")</f>
        <v/>
      </c>
      <c r="AC538" t="str">
        <f>IF(NOT(ISBLANK(Sheet1!AE540)),Sheet1!AE540,"")</f>
        <v/>
      </c>
      <c r="AD538" t="str">
        <f>IF(NOT(ISBLANK(Sheet1!AF540)),Sheet1!AF540,"")</f>
        <v/>
      </c>
      <c r="AE538" t="str">
        <f>IF(NOT(ISBLANK(Sheet1!AG540)),Sheet1!AG540,"")</f>
        <v/>
      </c>
      <c r="AF538" t="str">
        <f>IF(NOT(ISBLANK(Sheet1!AH540)),Sheet1!AH540,"")</f>
        <v/>
      </c>
      <c r="AG538" t="str">
        <f>IF(NOT(ISBLANK(Sheet1!AI540)),Sheet1!AI540,"")</f>
        <v/>
      </c>
      <c r="AH538" t="str">
        <f>IF(NOT(ISBLANK(Sheet1!AJ540)),Sheet1!AJ540,"")</f>
        <v/>
      </c>
      <c r="AI538" t="str">
        <f>IF(NOT(ISBLANK(Sheet1!AK540)),Sheet1!AK540,"")</f>
        <v/>
      </c>
      <c r="AJ538" t="str">
        <f>IF(NOT(ISBLANK(Sheet1!AL540)),Sheet1!AL540,"")</f>
        <v/>
      </c>
      <c r="AK538" t="str">
        <f>IF(NOT(ISBLANK(Sheet1!AM540)),Sheet1!AM540,"")</f>
        <v/>
      </c>
      <c r="AL538" t="str">
        <f>IF(NOT(ISBLANK(Sheet1!AN540)),Sheet1!AN540,"")</f>
        <v/>
      </c>
      <c r="AM538" t="str">
        <f>IF(NOT(ISBLANK(Sheet1!AO540)),Sheet1!AO540,"")</f>
        <v/>
      </c>
      <c r="AN538" t="str">
        <f>IF(NOT(ISBLANK(Sheet1!AP540)),Sheet1!AP540,"")</f>
        <v/>
      </c>
      <c r="AO538" t="str">
        <f>IF(NOT(ISBLANK(Sheet1!AQ540)),Sheet1!AQ540,"")</f>
        <v/>
      </c>
      <c r="AP538" t="str">
        <f>IF(NOT(ISBLANK(Sheet1!AR540)),Sheet1!AR540,"")</f>
        <v/>
      </c>
      <c r="AQ538" t="str">
        <f>IF(NOT(ISBLANK(Sheet1!AS540)),Sheet1!AS540,"")</f>
        <v/>
      </c>
      <c r="AR538" t="str">
        <f>IF(NOT(ISBLANK(Sheet1!AT540)),Sheet1!AT540,"")</f>
        <v/>
      </c>
      <c r="AS538" t="str">
        <f>IF(NOT(ISBLANK(Sheet1!AU540)),Sheet1!AU540,"")</f>
        <v/>
      </c>
      <c r="AT538" t="str">
        <f>IF(NOT(ISBLANK(Sheet1!AV540)),Sheet1!AV540,"")</f>
        <v/>
      </c>
      <c r="AU538" t="str">
        <f>IF(NOT(ISBLANK(Sheet1!AW540)),Sheet1!AW540,"")</f>
        <v/>
      </c>
      <c r="AV538" t="str">
        <f>IF(NOT(ISBLANK(Sheet1!AX540)),Sheet1!AX540,"")</f>
        <v/>
      </c>
      <c r="AW538" t="str">
        <f>IF(NOT(ISBLANK(Sheet1!AZ540)),TEXT(Sheet1!AZ540,"hh:mm"),"")</f>
        <v>06:00</v>
      </c>
      <c r="AX538" t="str">
        <f>IF(NOT(ISBLANK(Sheet1!BA540)),TEXT(Sheet1!BA540,"hh:mm"),"")</f>
        <v>02:00</v>
      </c>
      <c r="AY538">
        <f>IF(NOT(ISBLANK(Sheet1!BB540)),Sheet1!BB540,"")</f>
        <v>4</v>
      </c>
      <c r="AZ538">
        <f>IF(NOT(ISBLANK(Sheet1!BC540)),Sheet1!BC540,"")</f>
        <v>1.5</v>
      </c>
      <c r="BA538">
        <f>IF(NOT(ISBLANK(Sheet1!BD540)),Sheet1!BD540,"")</f>
        <v>254</v>
      </c>
      <c r="BB538">
        <f>IF(NOT(ISBLANK(Sheet1!BE540)),Sheet1!BE540,"")</f>
        <v>95.8</v>
      </c>
      <c r="BC538">
        <f>IF(NOT(ISBLANK(Sheet1!BF540)),Sheet1!BF540,"")</f>
        <v>7</v>
      </c>
      <c r="BD538">
        <f>IF(NOT(ISBLANK(Sheet1!BG540)),Sheet1!BG540,"")</f>
        <v>2.6</v>
      </c>
      <c r="BE538" t="str">
        <f>IF(NOT(ISBLANK(Sheet1!BI540)),TEXT(Sheet1!BI540,"hh:mm"),"")</f>
        <v>08:00</v>
      </c>
      <c r="BF538" t="str">
        <f>IF(NOT(ISBLANK(Sheet1!BJ540)),TEXT(Sheet1!BJ540,"hh:mm"),"")</f>
        <v>03:00</v>
      </c>
      <c r="BG538">
        <f>IF(NOT(ISBLANK(Sheet1!BK540)),Sheet1!BK540,"")</f>
        <v>11</v>
      </c>
      <c r="BH538">
        <f>IF(NOT(ISBLANK(Sheet1!BL540)),Sheet1!BL540,"")</f>
        <v>4.2</v>
      </c>
      <c r="BI538">
        <f>IF(NOT(ISBLANK(Sheet1!BM540)),Sheet1!BM540,"")</f>
        <v>228</v>
      </c>
      <c r="BJ538">
        <f>IF(NOT(ISBLANK(Sheet1!BN540)),Sheet1!BN540,"")</f>
        <v>88</v>
      </c>
      <c r="BK538">
        <f>IF(NOT(ISBLANK(Sheet1!BO540)),Sheet1!BO540,"")</f>
        <v>20</v>
      </c>
      <c r="BL538">
        <f>IF(NOT(ISBLANK(Sheet1!BP540)),Sheet1!BP540,"")</f>
        <v>7.7</v>
      </c>
      <c r="BM538">
        <f t="shared" si="8"/>
        <v>77</v>
      </c>
    </row>
    <row r="539" spans="1:65">
      <c r="A539">
        <f>Sheet1!A541</f>
        <v>538</v>
      </c>
      <c r="B539" t="str">
        <f>Sheet1!B541</f>
        <v>None</v>
      </c>
      <c r="C539">
        <f>Sheet1!C541</f>
        <v>38.331650000000003</v>
      </c>
      <c r="D539">
        <f>Sheet1!D541</f>
        <v>-104.8198</v>
      </c>
      <c r="E539" t="str">
        <f>Sheet1!E541</f>
        <v>S Siesta Dr IP 4t</v>
      </c>
      <c r="F539" s="8">
        <f>Sheet1!F541</f>
        <v>45363</v>
      </c>
      <c r="G539" s="8">
        <f>Sheet1!G541</f>
        <v>45370</v>
      </c>
      <c r="H539" t="str">
        <f>Sheet1!H541</f>
        <v>S McCulloch Dr</v>
      </c>
      <c r="I539">
        <f>Sheet1!I541</f>
        <v>17</v>
      </c>
      <c r="J539" t="str">
        <f>Sheet1!L541</f>
        <v>S McCulloch Dr</v>
      </c>
      <c r="K539">
        <f>Sheet1!M541</f>
        <v>19</v>
      </c>
      <c r="L539">
        <f>IF(NOT(ISBLANK(Sheet1!P541)),Sheet1!P541,"")</f>
        <v>36</v>
      </c>
      <c r="M539" t="str">
        <f>IF(NOT(ISBLANK(Sheet1!Q541)),Sheet1!Q541,"")</f>
        <v/>
      </c>
      <c r="N539" s="13">
        <f>IF(NOT(ISBLANK(Sheet1!S541)),Sheet1!S541,"")</f>
        <v>30</v>
      </c>
      <c r="O539" t="str">
        <f>IF(NOT(ISBLANK(Sheet1!T541)),Sheet1!T541,"")</f>
        <v/>
      </c>
      <c r="P539" s="13">
        <f>IF(NOT(ISBLANK(Sheet1!V541)),Sheet1!V541,"")</f>
        <v>30</v>
      </c>
      <c r="Q539" t="str">
        <f>IF(NOT(ISBLANK(Sheet1!W541)),Sheet1!W541,"")</f>
        <v/>
      </c>
      <c r="R539" t="str">
        <f>IF(NOT(ISBLANK(Sheet1!J541)),TEXT(Sheet1!J541,"hh:mm"),"")</f>
        <v>09:00</v>
      </c>
      <c r="S539" t="str">
        <f>IF(NOT(ISBLANK(Sheet1!K541)),TEXT(Sheet1!K541,"hh:mm"),"")</f>
        <v>12:15</v>
      </c>
      <c r="T539" t="str">
        <f>IF(NOT(ISBLANK(Sheet1!N541)),TEXT(Sheet1!N541,"hh:mm"),"")</f>
        <v>11:00</v>
      </c>
      <c r="U539" t="str">
        <f>IF(NOT(ISBLANK(Sheet1!O541)),TEXT(Sheet1!O541,"hh:mm"),"")</f>
        <v>12:30</v>
      </c>
      <c r="V539">
        <f>IF(NOT(ISBLANK(Sheet1!X541)),Sheet1!X541,"")</f>
        <v>235</v>
      </c>
      <c r="W539">
        <f>IF(NOT(ISBLANK(Sheet1!Y541)),Sheet1!Y541,"")</f>
        <v>0</v>
      </c>
      <c r="X539">
        <f>IF(NOT(ISBLANK(Sheet1!Z541)),Sheet1!Z541,"")</f>
        <v>0</v>
      </c>
      <c r="Y539">
        <f>IF(NOT(ISBLANK(Sheet1!AA541)),Sheet1!AA541,"")</f>
        <v>139</v>
      </c>
      <c r="Z539">
        <f>IF(NOT(ISBLANK(Sheet1!AB541)),Sheet1!AB541,"")</f>
        <v>59.1</v>
      </c>
      <c r="AA539">
        <f>IF(NOT(ISBLANK(Sheet1!AC541)),Sheet1!AC541,"")</f>
        <v>37</v>
      </c>
      <c r="AB539">
        <f>IF(NOT(ISBLANK(Sheet1!AD541)),Sheet1!AD541,"")</f>
        <v>15.7</v>
      </c>
      <c r="AC539">
        <f>IF(NOT(ISBLANK(Sheet1!AE541)),Sheet1!AE541,"")</f>
        <v>0</v>
      </c>
      <c r="AD539">
        <f>IF(NOT(ISBLANK(Sheet1!AF541)),Sheet1!AF541,"")</f>
        <v>0</v>
      </c>
      <c r="AE539">
        <f>IF(NOT(ISBLANK(Sheet1!AG541)),Sheet1!AG541,"")</f>
        <v>54</v>
      </c>
      <c r="AF539">
        <f>IF(NOT(ISBLANK(Sheet1!AH541)),Sheet1!AH541,"")</f>
        <v>23</v>
      </c>
      <c r="AG539">
        <f>IF(NOT(ISBLANK(Sheet1!AI541)),Sheet1!AI541,"")</f>
        <v>5</v>
      </c>
      <c r="AH539">
        <f>IF(NOT(ISBLANK(Sheet1!AJ541)),Sheet1!AJ541,"")</f>
        <v>2.1</v>
      </c>
      <c r="AI539">
        <f>IF(NOT(ISBLANK(Sheet1!AK541)),Sheet1!AK541,"")</f>
        <v>0</v>
      </c>
      <c r="AJ539">
        <f>IF(NOT(ISBLANK(Sheet1!AL541)),Sheet1!AL541,"")</f>
        <v>0</v>
      </c>
      <c r="AK539">
        <f>IF(NOT(ISBLANK(Sheet1!AM541)),Sheet1!AM541,"")</f>
        <v>0</v>
      </c>
      <c r="AL539">
        <f>IF(NOT(ISBLANK(Sheet1!AN541)),Sheet1!AN541,"")</f>
        <v>0</v>
      </c>
      <c r="AM539">
        <f>IF(NOT(ISBLANK(Sheet1!AO541)),Sheet1!AO541,"")</f>
        <v>0</v>
      </c>
      <c r="AN539">
        <f>IF(NOT(ISBLANK(Sheet1!AP541)),Sheet1!AP541,"")</f>
        <v>0</v>
      </c>
      <c r="AO539">
        <f>IF(NOT(ISBLANK(Sheet1!AQ541)),Sheet1!AQ541,"")</f>
        <v>0</v>
      </c>
      <c r="AP539">
        <f>IF(NOT(ISBLANK(Sheet1!AR541)),Sheet1!AR541,"")</f>
        <v>0</v>
      </c>
      <c r="AQ539">
        <f>IF(NOT(ISBLANK(Sheet1!AS541)),Sheet1!AS541,"")</f>
        <v>0</v>
      </c>
      <c r="AR539">
        <f>IF(NOT(ISBLANK(Sheet1!AT541)),Sheet1!AT541,"")</f>
        <v>0</v>
      </c>
      <c r="AS539">
        <f>IF(NOT(ISBLANK(Sheet1!AU541)),Sheet1!AU541,"")</f>
        <v>0</v>
      </c>
      <c r="AT539">
        <f>IF(NOT(ISBLANK(Sheet1!AV541)),Sheet1!AV541,"")</f>
        <v>0</v>
      </c>
      <c r="AU539">
        <f>IF(NOT(ISBLANK(Sheet1!AW541)),Sheet1!AW541,"")</f>
        <v>0</v>
      </c>
      <c r="AV539">
        <f>IF(NOT(ISBLANK(Sheet1!AX541)),Sheet1!AX541,"")</f>
        <v>0</v>
      </c>
      <c r="AW539" t="str">
        <f>IF(NOT(ISBLANK(Sheet1!AZ541)),TEXT(Sheet1!AZ541,"hh:mm"),"")</f>
        <v>09:00</v>
      </c>
      <c r="AX539" t="str">
        <f>IF(NOT(ISBLANK(Sheet1!BA541)),TEXT(Sheet1!BA541,"hh:mm"),"")</f>
        <v>12:15</v>
      </c>
      <c r="AY539" t="str">
        <f>IF(NOT(ISBLANK(Sheet1!BB541)),Sheet1!BB541,"")</f>
        <v/>
      </c>
      <c r="AZ539" t="str">
        <f>IF(NOT(ISBLANK(Sheet1!BC541)),Sheet1!BC541,"")</f>
        <v/>
      </c>
      <c r="BA539" t="str">
        <f>IF(NOT(ISBLANK(Sheet1!BD541)),Sheet1!BD541,"")</f>
        <v/>
      </c>
      <c r="BB539" t="str">
        <f>IF(NOT(ISBLANK(Sheet1!BE541)),Sheet1!BE541,"")</f>
        <v/>
      </c>
      <c r="BC539" t="str">
        <f>IF(NOT(ISBLANK(Sheet1!BF541)),Sheet1!BF541,"")</f>
        <v/>
      </c>
      <c r="BD539" t="str">
        <f>IF(NOT(ISBLANK(Sheet1!BG541)),Sheet1!BG541,"")</f>
        <v/>
      </c>
      <c r="BE539" t="str">
        <f>IF(NOT(ISBLANK(Sheet1!BI541)),TEXT(Sheet1!BI541,"hh:mm"),"")</f>
        <v>11:00</v>
      </c>
      <c r="BF539" t="str">
        <f>IF(NOT(ISBLANK(Sheet1!BJ541)),TEXT(Sheet1!BJ541,"hh:mm"),"")</f>
        <v>12:30</v>
      </c>
      <c r="BG539" t="str">
        <f>IF(NOT(ISBLANK(Sheet1!BK541)),Sheet1!BK541,"")</f>
        <v/>
      </c>
      <c r="BH539" t="str">
        <f>IF(NOT(ISBLANK(Sheet1!BL541)),Sheet1!BL541,"")</f>
        <v/>
      </c>
      <c r="BI539" t="str">
        <f>IF(NOT(ISBLANK(Sheet1!BM541)),Sheet1!BM541,"")</f>
        <v/>
      </c>
      <c r="BJ539" t="str">
        <f>IF(NOT(ISBLANK(Sheet1!BN541)),Sheet1!BN541,"")</f>
        <v/>
      </c>
      <c r="BK539" t="str">
        <f>IF(NOT(ISBLANK(Sheet1!BO541)),Sheet1!BO541,"")</f>
        <v/>
      </c>
      <c r="BL539" t="str">
        <f>IF(NOT(ISBLANK(Sheet1!BP541)),Sheet1!BP541,"")</f>
        <v/>
      </c>
      <c r="BM539">
        <f t="shared" si="8"/>
        <v>36</v>
      </c>
    </row>
    <row r="540" spans="1:65">
      <c r="A540">
        <f>Sheet1!A542</f>
        <v>539</v>
      </c>
      <c r="B540" t="str">
        <f>Sheet1!B542</f>
        <v>None</v>
      </c>
      <c r="C540">
        <f>Sheet1!C542</f>
        <v>38.328060000000001</v>
      </c>
      <c r="D540">
        <f>Sheet1!D542</f>
        <v>-104.81668000000001</v>
      </c>
      <c r="E540" t="str">
        <f>Sheet1!E542</f>
        <v>W Siesta Dr 1t</v>
      </c>
      <c r="F540" s="8">
        <f>Sheet1!F542</f>
        <v>45363</v>
      </c>
      <c r="G540" s="8">
        <f>Sheet1!G542</f>
        <v>45370</v>
      </c>
      <c r="H540" t="str">
        <f>Sheet1!H542</f>
        <v>S McCulloch Dr</v>
      </c>
      <c r="I540">
        <f>Sheet1!I542</f>
        <v>36</v>
      </c>
      <c r="J540" t="str">
        <f>Sheet1!L542</f>
        <v>S McCulloch Dr</v>
      </c>
      <c r="K540">
        <f>Sheet1!M542</f>
        <v>38</v>
      </c>
      <c r="L540">
        <f>IF(NOT(ISBLANK(Sheet1!P542)),Sheet1!P542,"")</f>
        <v>74</v>
      </c>
      <c r="M540" t="str">
        <f>IF(NOT(ISBLANK(Sheet1!Q542)),Sheet1!Q542,"")</f>
        <v/>
      </c>
      <c r="N540" s="13">
        <f>IF(NOT(ISBLANK(Sheet1!S542)),Sheet1!S542,"")</f>
        <v>30</v>
      </c>
      <c r="O540" t="str">
        <f>IF(NOT(ISBLANK(Sheet1!T542)),Sheet1!T542,"")</f>
        <v/>
      </c>
      <c r="P540" s="13">
        <f>IF(NOT(ISBLANK(Sheet1!V542)),Sheet1!V542,"")</f>
        <v>30</v>
      </c>
      <c r="Q540" t="str">
        <f>IF(NOT(ISBLANK(Sheet1!W542)),Sheet1!W542,"")</f>
        <v/>
      </c>
      <c r="R540" t="str">
        <f>IF(NOT(ISBLANK(Sheet1!J542)),TEXT(Sheet1!J542,"hh:mm"),"")</f>
        <v>09:15</v>
      </c>
      <c r="S540" t="str">
        <f>IF(NOT(ISBLANK(Sheet1!K542)),TEXT(Sheet1!K542,"hh:mm"),"")</f>
        <v>03:45</v>
      </c>
      <c r="T540" t="str">
        <f>IF(NOT(ISBLANK(Sheet1!N542)),TEXT(Sheet1!N542,"hh:mm"),"")</f>
        <v>05:30</v>
      </c>
      <c r="U540" t="str">
        <f>IF(NOT(ISBLANK(Sheet1!O542)),TEXT(Sheet1!O542,"hh:mm"),"")</f>
        <v>12:45</v>
      </c>
      <c r="V540">
        <f>IF(NOT(ISBLANK(Sheet1!X542)),Sheet1!X542,"")</f>
        <v>499</v>
      </c>
      <c r="W540">
        <f>IF(NOT(ISBLANK(Sheet1!Y542)),Sheet1!Y542,"")</f>
        <v>1</v>
      </c>
      <c r="X540">
        <f>IF(NOT(ISBLANK(Sheet1!Z542)),Sheet1!Z542,"")</f>
        <v>0.2</v>
      </c>
      <c r="Y540">
        <f>IF(NOT(ISBLANK(Sheet1!AA542)),Sheet1!AA542,"")</f>
        <v>347</v>
      </c>
      <c r="Z540">
        <f>IF(NOT(ISBLANK(Sheet1!AB542)),Sheet1!AB542,"")</f>
        <v>69.5</v>
      </c>
      <c r="AA540">
        <f>IF(NOT(ISBLANK(Sheet1!AC542)),Sheet1!AC542,"")</f>
        <v>69</v>
      </c>
      <c r="AB540">
        <f>IF(NOT(ISBLANK(Sheet1!AD542)),Sheet1!AD542,"")</f>
        <v>13.8</v>
      </c>
      <c r="AC540">
        <f>IF(NOT(ISBLANK(Sheet1!AE542)),Sheet1!AE542,"")</f>
        <v>0</v>
      </c>
      <c r="AD540">
        <f>IF(NOT(ISBLANK(Sheet1!AF542)),Sheet1!AF542,"")</f>
        <v>0</v>
      </c>
      <c r="AE540">
        <f>IF(NOT(ISBLANK(Sheet1!AG542)),Sheet1!AG542,"")</f>
        <v>76</v>
      </c>
      <c r="AF540">
        <f>IF(NOT(ISBLANK(Sheet1!AH542)),Sheet1!AH542,"")</f>
        <v>15.2</v>
      </c>
      <c r="AG540">
        <f>IF(NOT(ISBLANK(Sheet1!AI542)),Sheet1!AI542,"")</f>
        <v>6</v>
      </c>
      <c r="AH540">
        <f>IF(NOT(ISBLANK(Sheet1!AJ542)),Sheet1!AJ542,"")</f>
        <v>1.2</v>
      </c>
      <c r="AI540">
        <f>IF(NOT(ISBLANK(Sheet1!AK542)),Sheet1!AK542,"")</f>
        <v>0</v>
      </c>
      <c r="AJ540">
        <f>IF(NOT(ISBLANK(Sheet1!AL542)),Sheet1!AL542,"")</f>
        <v>0</v>
      </c>
      <c r="AK540">
        <f>IF(NOT(ISBLANK(Sheet1!AM542)),Sheet1!AM542,"")</f>
        <v>0</v>
      </c>
      <c r="AL540">
        <f>IF(NOT(ISBLANK(Sheet1!AN542)),Sheet1!AN542,"")</f>
        <v>0</v>
      </c>
      <c r="AM540">
        <f>IF(NOT(ISBLANK(Sheet1!AO542)),Sheet1!AO542,"")</f>
        <v>0</v>
      </c>
      <c r="AN540">
        <f>IF(NOT(ISBLANK(Sheet1!AP542)),Sheet1!AP542,"")</f>
        <v>0</v>
      </c>
      <c r="AO540">
        <f>IF(NOT(ISBLANK(Sheet1!AQ542)),Sheet1!AQ542,"")</f>
        <v>0</v>
      </c>
      <c r="AP540">
        <f>IF(NOT(ISBLANK(Sheet1!AR542)),Sheet1!AR542,"")</f>
        <v>0</v>
      </c>
      <c r="AQ540">
        <f>IF(NOT(ISBLANK(Sheet1!AS542)),Sheet1!AS542,"")</f>
        <v>0</v>
      </c>
      <c r="AR540">
        <f>IF(NOT(ISBLANK(Sheet1!AT542)),Sheet1!AT542,"")</f>
        <v>0</v>
      </c>
      <c r="AS540">
        <f>IF(NOT(ISBLANK(Sheet1!AU542)),Sheet1!AU542,"")</f>
        <v>0</v>
      </c>
      <c r="AT540">
        <f>IF(NOT(ISBLANK(Sheet1!AV542)),Sheet1!AV542,"")</f>
        <v>0</v>
      </c>
      <c r="AU540">
        <f>IF(NOT(ISBLANK(Sheet1!AW542)),Sheet1!AW542,"")</f>
        <v>0</v>
      </c>
      <c r="AV540">
        <f>IF(NOT(ISBLANK(Sheet1!AX542)),Sheet1!AX542,"")</f>
        <v>0</v>
      </c>
      <c r="AW540" t="str">
        <f>IF(NOT(ISBLANK(Sheet1!AZ542)),TEXT(Sheet1!AZ542,"hh:mm"),"")</f>
        <v>09:15</v>
      </c>
      <c r="AX540" t="str">
        <f>IF(NOT(ISBLANK(Sheet1!BA542)),TEXT(Sheet1!BA542,"hh:mm"),"")</f>
        <v>03:45</v>
      </c>
      <c r="AY540" t="str">
        <f>IF(NOT(ISBLANK(Sheet1!BB542)),Sheet1!BB542,"")</f>
        <v/>
      </c>
      <c r="AZ540" t="str">
        <f>IF(NOT(ISBLANK(Sheet1!BC542)),Sheet1!BC542,"")</f>
        <v/>
      </c>
      <c r="BA540" t="str">
        <f>IF(NOT(ISBLANK(Sheet1!BD542)),Sheet1!BD542,"")</f>
        <v/>
      </c>
      <c r="BB540" t="str">
        <f>IF(NOT(ISBLANK(Sheet1!BE542)),Sheet1!BE542,"")</f>
        <v/>
      </c>
      <c r="BC540" t="str">
        <f>IF(NOT(ISBLANK(Sheet1!BF542)),Sheet1!BF542,"")</f>
        <v/>
      </c>
      <c r="BD540" t="str">
        <f>IF(NOT(ISBLANK(Sheet1!BG542)),Sheet1!BG542,"")</f>
        <v/>
      </c>
      <c r="BE540" t="str">
        <f>IF(NOT(ISBLANK(Sheet1!BI542)),TEXT(Sheet1!BI542,"hh:mm"),"")</f>
        <v>05:30</v>
      </c>
      <c r="BF540" t="str">
        <f>IF(NOT(ISBLANK(Sheet1!BJ542)),TEXT(Sheet1!BJ542,"hh:mm"),"")</f>
        <v>12:45</v>
      </c>
      <c r="BG540" t="str">
        <f>IF(NOT(ISBLANK(Sheet1!BK542)),Sheet1!BK542,"")</f>
        <v/>
      </c>
      <c r="BH540" t="str">
        <f>IF(NOT(ISBLANK(Sheet1!BL542)),Sheet1!BL542,"")</f>
        <v/>
      </c>
      <c r="BI540" t="str">
        <f>IF(NOT(ISBLANK(Sheet1!BM542)),Sheet1!BM542,"")</f>
        <v/>
      </c>
      <c r="BJ540" t="str">
        <f>IF(NOT(ISBLANK(Sheet1!BN542)),Sheet1!BN542,"")</f>
        <v/>
      </c>
      <c r="BK540" t="str">
        <f>IF(NOT(ISBLANK(Sheet1!BO542)),Sheet1!BO542,"")</f>
        <v/>
      </c>
      <c r="BL540" t="str">
        <f>IF(NOT(ISBLANK(Sheet1!BP542)),Sheet1!BP542,"")</f>
        <v/>
      </c>
      <c r="BM540">
        <f t="shared" si="8"/>
        <v>74</v>
      </c>
    </row>
    <row r="541" spans="1:65">
      <c r="A541">
        <f>Sheet1!A543</f>
        <v>540</v>
      </c>
      <c r="B541" t="str">
        <f>Sheet1!B543</f>
        <v>None</v>
      </c>
      <c r="C541">
        <f>Sheet1!C543</f>
        <v>38.31673</v>
      </c>
      <c r="D541">
        <f>Sheet1!D543</f>
        <v>-104.78755</v>
      </c>
      <c r="E541" t="str">
        <f>Sheet1!E543</f>
        <v>Palomino Way 6t</v>
      </c>
      <c r="F541" s="8">
        <f>Sheet1!F543</f>
        <v>45363</v>
      </c>
      <c r="G541" s="8">
        <f>Sheet1!G543</f>
        <v>45370</v>
      </c>
      <c r="H541" t="str">
        <f>Sheet1!H543</f>
        <v>W Stallion Dr</v>
      </c>
      <c r="I541">
        <f>Sheet1!I543</f>
        <v>83</v>
      </c>
      <c r="J541" t="str">
        <f>Sheet1!L543</f>
        <v>W Stallion Dr</v>
      </c>
      <c r="K541">
        <f>Sheet1!M543</f>
        <v>83</v>
      </c>
      <c r="L541">
        <f>IF(NOT(ISBLANK(Sheet1!P543)),Sheet1!P543,"")</f>
        <v>166</v>
      </c>
      <c r="M541" t="str">
        <f>IF(NOT(ISBLANK(Sheet1!Q543)),Sheet1!Q543,"")</f>
        <v/>
      </c>
      <c r="N541" s="13">
        <f>IF(NOT(ISBLANK(Sheet1!S543)),Sheet1!S543,"")</f>
        <v>30</v>
      </c>
      <c r="O541" t="str">
        <f>IF(NOT(ISBLANK(Sheet1!T543)),Sheet1!T543,"")</f>
        <v/>
      </c>
      <c r="P541" s="13">
        <f>IF(NOT(ISBLANK(Sheet1!V543)),Sheet1!V543,"")</f>
        <v>30</v>
      </c>
      <c r="Q541" t="str">
        <f>IF(NOT(ISBLANK(Sheet1!W543)),Sheet1!W543,"")</f>
        <v/>
      </c>
      <c r="R541" t="str">
        <f>IF(NOT(ISBLANK(Sheet1!J543)),TEXT(Sheet1!J543,"hh:mm"),"")</f>
        <v>05:45</v>
      </c>
      <c r="S541" t="str">
        <f>IF(NOT(ISBLANK(Sheet1!K543)),TEXT(Sheet1!K543,"hh:mm"),"")</f>
        <v>02:00</v>
      </c>
      <c r="T541" t="str">
        <f>IF(NOT(ISBLANK(Sheet1!N543)),TEXT(Sheet1!N543,"hh:mm"),"")</f>
        <v>10:15</v>
      </c>
      <c r="U541" t="str">
        <f>IF(NOT(ISBLANK(Sheet1!O543)),TEXT(Sheet1!O543,"hh:mm"),"")</f>
        <v>02:45</v>
      </c>
      <c r="V541">
        <f>IF(NOT(ISBLANK(Sheet1!X543)),Sheet1!X543,"")</f>
        <v>1114</v>
      </c>
      <c r="W541">
        <f>IF(NOT(ISBLANK(Sheet1!Y543)),Sheet1!Y543,"")</f>
        <v>7</v>
      </c>
      <c r="X541">
        <f>IF(NOT(ISBLANK(Sheet1!Z543)),Sheet1!Z543,"")</f>
        <v>0.6</v>
      </c>
      <c r="Y541">
        <f>IF(NOT(ISBLANK(Sheet1!AA543)),Sheet1!AA543,"")</f>
        <v>504</v>
      </c>
      <c r="Z541">
        <f>IF(NOT(ISBLANK(Sheet1!AB543)),Sheet1!AB543,"")</f>
        <v>45.2</v>
      </c>
      <c r="AA541">
        <f>IF(NOT(ISBLANK(Sheet1!AC543)),Sheet1!AC543,"")</f>
        <v>420</v>
      </c>
      <c r="AB541">
        <f>IF(NOT(ISBLANK(Sheet1!AD543)),Sheet1!AD543,"")</f>
        <v>37.700000000000003</v>
      </c>
      <c r="AC541">
        <f>IF(NOT(ISBLANK(Sheet1!AE543)),Sheet1!AE543,"")</f>
        <v>17</v>
      </c>
      <c r="AD541">
        <f>IF(NOT(ISBLANK(Sheet1!AF543)),Sheet1!AF543,"")</f>
        <v>1.5</v>
      </c>
      <c r="AE541">
        <f>IF(NOT(ISBLANK(Sheet1!AG543)),Sheet1!AG543,"")</f>
        <v>160</v>
      </c>
      <c r="AF541">
        <f>IF(NOT(ISBLANK(Sheet1!AH543)),Sheet1!AH543,"")</f>
        <v>14.4</v>
      </c>
      <c r="AG541">
        <f>IF(NOT(ISBLANK(Sheet1!AI543)),Sheet1!AI543,"")</f>
        <v>2</v>
      </c>
      <c r="AH541">
        <f>IF(NOT(ISBLANK(Sheet1!AJ543)),Sheet1!AJ543,"")</f>
        <v>0.2</v>
      </c>
      <c r="AI541">
        <f>IF(NOT(ISBLANK(Sheet1!AK543)),Sheet1!AK543,"")</f>
        <v>0</v>
      </c>
      <c r="AJ541">
        <f>IF(NOT(ISBLANK(Sheet1!AL543)),Sheet1!AL543,"")</f>
        <v>0</v>
      </c>
      <c r="AK541">
        <f>IF(NOT(ISBLANK(Sheet1!AM543)),Sheet1!AM543,"")</f>
        <v>4</v>
      </c>
      <c r="AL541">
        <f>IF(NOT(ISBLANK(Sheet1!AN543)),Sheet1!AN543,"")</f>
        <v>0.4</v>
      </c>
      <c r="AM541">
        <f>IF(NOT(ISBLANK(Sheet1!AO543)),Sheet1!AO543,"")</f>
        <v>0</v>
      </c>
      <c r="AN541">
        <f>IF(NOT(ISBLANK(Sheet1!AP543)),Sheet1!AP543,"")</f>
        <v>0</v>
      </c>
      <c r="AO541">
        <f>IF(NOT(ISBLANK(Sheet1!AQ543)),Sheet1!AQ543,"")</f>
        <v>0</v>
      </c>
      <c r="AP541">
        <f>IF(NOT(ISBLANK(Sheet1!AR543)),Sheet1!AR543,"")</f>
        <v>0</v>
      </c>
      <c r="AQ541">
        <f>IF(NOT(ISBLANK(Sheet1!AS543)),Sheet1!AS543,"")</f>
        <v>0</v>
      </c>
      <c r="AR541">
        <f>IF(NOT(ISBLANK(Sheet1!AT543)),Sheet1!AT543,"")</f>
        <v>0</v>
      </c>
      <c r="AS541">
        <f>IF(NOT(ISBLANK(Sheet1!AU543)),Sheet1!AU543,"")</f>
        <v>0</v>
      </c>
      <c r="AT541">
        <f>IF(NOT(ISBLANK(Sheet1!AV543)),Sheet1!AV543,"")</f>
        <v>0</v>
      </c>
      <c r="AU541">
        <f>IF(NOT(ISBLANK(Sheet1!AW543)),Sheet1!AW543,"")</f>
        <v>0</v>
      </c>
      <c r="AV541">
        <f>IF(NOT(ISBLANK(Sheet1!AX543)),Sheet1!AX543,"")</f>
        <v>0</v>
      </c>
      <c r="AW541" t="str">
        <f>IF(NOT(ISBLANK(Sheet1!AZ543)),TEXT(Sheet1!AZ543,"hh:mm"),"")</f>
        <v>05:45</v>
      </c>
      <c r="AX541" t="str">
        <f>IF(NOT(ISBLANK(Sheet1!BA543)),TEXT(Sheet1!BA543,"hh:mm"),"")</f>
        <v>02:00</v>
      </c>
      <c r="AY541" t="str">
        <f>IF(NOT(ISBLANK(Sheet1!BB543)),Sheet1!BB543,"")</f>
        <v/>
      </c>
      <c r="AZ541" t="str">
        <f>IF(NOT(ISBLANK(Sheet1!BC543)),Sheet1!BC543,"")</f>
        <v/>
      </c>
      <c r="BA541" t="str">
        <f>IF(NOT(ISBLANK(Sheet1!BD543)),Sheet1!BD543,"")</f>
        <v/>
      </c>
      <c r="BB541" t="str">
        <f>IF(NOT(ISBLANK(Sheet1!BE543)),Sheet1!BE543,"")</f>
        <v/>
      </c>
      <c r="BC541" t="str">
        <f>IF(NOT(ISBLANK(Sheet1!BF543)),Sheet1!BF543,"")</f>
        <v/>
      </c>
      <c r="BD541" t="str">
        <f>IF(NOT(ISBLANK(Sheet1!BG543)),Sheet1!BG543,"")</f>
        <v/>
      </c>
      <c r="BE541" t="str">
        <f>IF(NOT(ISBLANK(Sheet1!BI543)),TEXT(Sheet1!BI543,"hh:mm"),"")</f>
        <v>10:15</v>
      </c>
      <c r="BF541" t="str">
        <f>IF(NOT(ISBLANK(Sheet1!BJ543)),TEXT(Sheet1!BJ543,"hh:mm"),"")</f>
        <v>02:45</v>
      </c>
      <c r="BG541" t="str">
        <f>IF(NOT(ISBLANK(Sheet1!BK543)),Sheet1!BK543,"")</f>
        <v/>
      </c>
      <c r="BH541" t="str">
        <f>IF(NOT(ISBLANK(Sheet1!BL543)),Sheet1!BL543,"")</f>
        <v/>
      </c>
      <c r="BI541" t="str">
        <f>IF(NOT(ISBLANK(Sheet1!BM543)),Sheet1!BM543,"")</f>
        <v/>
      </c>
      <c r="BJ541" t="str">
        <f>IF(NOT(ISBLANK(Sheet1!BN543)),Sheet1!BN543,"")</f>
        <v/>
      </c>
      <c r="BK541" t="str">
        <f>IF(NOT(ISBLANK(Sheet1!BO543)),Sheet1!BO543,"")</f>
        <v/>
      </c>
      <c r="BL541" t="str">
        <f>IF(NOT(ISBLANK(Sheet1!BP543)),Sheet1!BP543,"")</f>
        <v/>
      </c>
      <c r="BM541">
        <f t="shared" si="8"/>
        <v>166</v>
      </c>
    </row>
    <row r="542" spans="1:65">
      <c r="A542">
        <f>Sheet1!A544</f>
        <v>541</v>
      </c>
      <c r="B542" t="str">
        <f>Sheet1!B544</f>
        <v>None</v>
      </c>
      <c r="C542">
        <f>Sheet1!C544</f>
        <v>38.310740000000003</v>
      </c>
      <c r="D542">
        <f>Sheet1!D544</f>
        <v>-104.7839</v>
      </c>
      <c r="E542" t="str">
        <f>Sheet1!E544</f>
        <v>S Flamenco Dr 5t</v>
      </c>
      <c r="F542" s="8">
        <f>Sheet1!F544</f>
        <v>45363</v>
      </c>
      <c r="G542" s="8">
        <f>Sheet1!G544</f>
        <v>45370</v>
      </c>
      <c r="H542" t="str">
        <f>Sheet1!H544</f>
        <v>W Capistrano Ave</v>
      </c>
      <c r="I542">
        <f>Sheet1!I544</f>
        <v>138</v>
      </c>
      <c r="J542" t="str">
        <f>Sheet1!L544</f>
        <v>W Capistrano Ave</v>
      </c>
      <c r="K542">
        <f>Sheet1!M544</f>
        <v>131</v>
      </c>
      <c r="L542">
        <f>IF(NOT(ISBLANK(Sheet1!P544)),Sheet1!P544,"")</f>
        <v>269</v>
      </c>
      <c r="M542" t="str">
        <f>IF(NOT(ISBLANK(Sheet1!Q544)),Sheet1!Q544,"")</f>
        <v/>
      </c>
      <c r="N542" s="13">
        <f>IF(NOT(ISBLANK(Sheet1!S544)),Sheet1!S544,"")</f>
        <v>30</v>
      </c>
      <c r="O542" t="str">
        <f>IF(NOT(ISBLANK(Sheet1!T544)),Sheet1!T544,"")</f>
        <v/>
      </c>
      <c r="P542" s="13">
        <f>IF(NOT(ISBLANK(Sheet1!V544)),Sheet1!V544,"")</f>
        <v>30</v>
      </c>
      <c r="Q542" t="str">
        <f>IF(NOT(ISBLANK(Sheet1!W544)),Sheet1!W544,"")</f>
        <v/>
      </c>
      <c r="R542" t="str">
        <f>IF(NOT(ISBLANK(Sheet1!J544)),TEXT(Sheet1!J544,"hh:mm"),"")</f>
        <v>10:45</v>
      </c>
      <c r="S542" t="str">
        <f>IF(NOT(ISBLANK(Sheet1!K544)),TEXT(Sheet1!K544,"hh:mm"),"")</f>
        <v>02:15</v>
      </c>
      <c r="T542" t="str">
        <f>IF(NOT(ISBLANK(Sheet1!N544)),TEXT(Sheet1!N544,"hh:mm"),"")</f>
        <v>05:45</v>
      </c>
      <c r="U542" t="str">
        <f>IF(NOT(ISBLANK(Sheet1!O544)),TEXT(Sheet1!O544,"hh:mm"),"")</f>
        <v>01:45</v>
      </c>
      <c r="V542">
        <f>IF(NOT(ISBLANK(Sheet1!X544)),Sheet1!X544,"")</f>
        <v>1861</v>
      </c>
      <c r="W542">
        <f>IF(NOT(ISBLANK(Sheet1!Y544)),Sheet1!Y544,"")</f>
        <v>8</v>
      </c>
      <c r="X542">
        <f>IF(NOT(ISBLANK(Sheet1!Z544)),Sheet1!Z544,"")</f>
        <v>0.4</v>
      </c>
      <c r="Y542">
        <f>IF(NOT(ISBLANK(Sheet1!AA544)),Sheet1!AA544,"")</f>
        <v>1353</v>
      </c>
      <c r="Z542">
        <f>IF(NOT(ISBLANK(Sheet1!AB544)),Sheet1!AB544,"")</f>
        <v>72.7</v>
      </c>
      <c r="AA542">
        <f>IF(NOT(ISBLANK(Sheet1!AC544)),Sheet1!AC544,"")</f>
        <v>318</v>
      </c>
      <c r="AB542">
        <f>IF(NOT(ISBLANK(Sheet1!AD544)),Sheet1!AD544,"")</f>
        <v>17.100000000000001</v>
      </c>
      <c r="AC542">
        <f>IF(NOT(ISBLANK(Sheet1!AE544)),Sheet1!AE544,"")</f>
        <v>6</v>
      </c>
      <c r="AD542">
        <f>IF(NOT(ISBLANK(Sheet1!AF544)),Sheet1!AF544,"")</f>
        <v>0.3</v>
      </c>
      <c r="AE542">
        <f>IF(NOT(ISBLANK(Sheet1!AG544)),Sheet1!AG544,"")</f>
        <v>162</v>
      </c>
      <c r="AF542">
        <f>IF(NOT(ISBLANK(Sheet1!AH544)),Sheet1!AH544,"")</f>
        <v>8.6999999999999993</v>
      </c>
      <c r="AG542">
        <f>IF(NOT(ISBLANK(Sheet1!AI544)),Sheet1!AI544,"")</f>
        <v>7</v>
      </c>
      <c r="AH542">
        <f>IF(NOT(ISBLANK(Sheet1!AJ544)),Sheet1!AJ544,"")</f>
        <v>0.4</v>
      </c>
      <c r="AI542">
        <f>IF(NOT(ISBLANK(Sheet1!AK544)),Sheet1!AK544,"")</f>
        <v>0</v>
      </c>
      <c r="AJ542">
        <f>IF(NOT(ISBLANK(Sheet1!AL544)),Sheet1!AL544,"")</f>
        <v>0</v>
      </c>
      <c r="AK542">
        <f>IF(NOT(ISBLANK(Sheet1!AM544)),Sheet1!AM544,"")</f>
        <v>4</v>
      </c>
      <c r="AL542">
        <f>IF(NOT(ISBLANK(Sheet1!AN544)),Sheet1!AN544,"")</f>
        <v>0.2</v>
      </c>
      <c r="AM542">
        <f>IF(NOT(ISBLANK(Sheet1!AO544)),Sheet1!AO544,"")</f>
        <v>3</v>
      </c>
      <c r="AN542">
        <f>IF(NOT(ISBLANK(Sheet1!AP544)),Sheet1!AP544,"")</f>
        <v>0.2</v>
      </c>
      <c r="AO542">
        <f>IF(NOT(ISBLANK(Sheet1!AQ544)),Sheet1!AQ544,"")</f>
        <v>0</v>
      </c>
      <c r="AP542">
        <f>IF(NOT(ISBLANK(Sheet1!AR544)),Sheet1!AR544,"")</f>
        <v>0</v>
      </c>
      <c r="AQ542">
        <f>IF(NOT(ISBLANK(Sheet1!AS544)),Sheet1!AS544,"")</f>
        <v>0</v>
      </c>
      <c r="AR542">
        <f>IF(NOT(ISBLANK(Sheet1!AT544)),Sheet1!AT544,"")</f>
        <v>0</v>
      </c>
      <c r="AS542">
        <f>IF(NOT(ISBLANK(Sheet1!AU544)),Sheet1!AU544,"")</f>
        <v>0</v>
      </c>
      <c r="AT542">
        <f>IF(NOT(ISBLANK(Sheet1!AV544)),Sheet1!AV544,"")</f>
        <v>0</v>
      </c>
      <c r="AU542">
        <f>IF(NOT(ISBLANK(Sheet1!AW544)),Sheet1!AW544,"")</f>
        <v>0</v>
      </c>
      <c r="AV542">
        <f>IF(NOT(ISBLANK(Sheet1!AX544)),Sheet1!AX544,"")</f>
        <v>0</v>
      </c>
      <c r="AW542" t="str">
        <f>IF(NOT(ISBLANK(Sheet1!AZ544)),TEXT(Sheet1!AZ544,"hh:mm"),"")</f>
        <v>10:45</v>
      </c>
      <c r="AX542" t="str">
        <f>IF(NOT(ISBLANK(Sheet1!BA544)),TEXT(Sheet1!BA544,"hh:mm"),"")</f>
        <v>02:15</v>
      </c>
      <c r="AY542" t="str">
        <f>IF(NOT(ISBLANK(Sheet1!BB544)),Sheet1!BB544,"")</f>
        <v/>
      </c>
      <c r="AZ542" t="str">
        <f>IF(NOT(ISBLANK(Sheet1!BC544)),Sheet1!BC544,"")</f>
        <v/>
      </c>
      <c r="BA542" t="str">
        <f>IF(NOT(ISBLANK(Sheet1!BD544)),Sheet1!BD544,"")</f>
        <v/>
      </c>
      <c r="BB542" t="str">
        <f>IF(NOT(ISBLANK(Sheet1!BE544)),Sheet1!BE544,"")</f>
        <v/>
      </c>
      <c r="BC542" t="str">
        <f>IF(NOT(ISBLANK(Sheet1!BF544)),Sheet1!BF544,"")</f>
        <v/>
      </c>
      <c r="BD542" t="str">
        <f>IF(NOT(ISBLANK(Sheet1!BG544)),Sheet1!BG544,"")</f>
        <v/>
      </c>
      <c r="BE542" t="str">
        <f>IF(NOT(ISBLANK(Sheet1!BI544)),TEXT(Sheet1!BI544,"hh:mm"),"")</f>
        <v>05:45</v>
      </c>
      <c r="BF542" t="str">
        <f>IF(NOT(ISBLANK(Sheet1!BJ544)),TEXT(Sheet1!BJ544,"hh:mm"),"")</f>
        <v>01:45</v>
      </c>
      <c r="BG542" t="str">
        <f>IF(NOT(ISBLANK(Sheet1!BK544)),Sheet1!BK544,"")</f>
        <v/>
      </c>
      <c r="BH542" t="str">
        <f>IF(NOT(ISBLANK(Sheet1!BL544)),Sheet1!BL544,"")</f>
        <v/>
      </c>
      <c r="BI542" t="str">
        <f>IF(NOT(ISBLANK(Sheet1!BM544)),Sheet1!BM544,"")</f>
        <v/>
      </c>
      <c r="BJ542" t="str">
        <f>IF(NOT(ISBLANK(Sheet1!BN544)),Sheet1!BN544,"")</f>
        <v/>
      </c>
      <c r="BK542" t="str">
        <f>IF(NOT(ISBLANK(Sheet1!BO544)),Sheet1!BO544,"")</f>
        <v/>
      </c>
      <c r="BL542" t="str">
        <f>IF(NOT(ISBLANK(Sheet1!BP544)),Sheet1!BP544,"")</f>
        <v/>
      </c>
      <c r="BM542">
        <f t="shared" si="8"/>
        <v>269</v>
      </c>
    </row>
    <row r="543" spans="1:65">
      <c r="A543">
        <f>Sheet1!A545</f>
        <v>542</v>
      </c>
      <c r="B543" t="str">
        <f>Sheet1!B545</f>
        <v>None</v>
      </c>
      <c r="C543">
        <f>Sheet1!C545</f>
        <v>38.310279999999999</v>
      </c>
      <c r="D543">
        <f>Sheet1!D545</f>
        <v>-104.78619</v>
      </c>
      <c r="E543" t="str">
        <f>Sheet1!E545</f>
        <v>S Glenvista Dr IP 69</v>
      </c>
      <c r="F543" s="8">
        <f>Sheet1!F545</f>
        <v>45363</v>
      </c>
      <c r="G543" s="8">
        <f>Sheet1!G545</f>
        <v>45370</v>
      </c>
      <c r="H543" t="str">
        <f>Sheet1!H545</f>
        <v>W Capistrano Ave</v>
      </c>
      <c r="I543">
        <f>Sheet1!I545</f>
        <v>149</v>
      </c>
      <c r="J543" t="str">
        <f>Sheet1!L545</f>
        <v>W Capistrano Ave</v>
      </c>
      <c r="K543">
        <f>Sheet1!M545</f>
        <v>160</v>
      </c>
      <c r="L543" t="str">
        <f>IF(NOT(ISBLANK(Sheet1!P545)),Sheet1!P545,"")</f>
        <v/>
      </c>
      <c r="M543">
        <f>IF(NOT(ISBLANK(Sheet1!Q545)),Sheet1!Q545,"")</f>
        <v>309</v>
      </c>
      <c r="N543" s="13">
        <f>IF(NOT(ISBLANK(Sheet1!S545)),Sheet1!S545,"")</f>
        <v>30</v>
      </c>
      <c r="O543" t="str">
        <f>IF(NOT(ISBLANK(Sheet1!T545)),Sheet1!T545,"")</f>
        <v/>
      </c>
      <c r="P543" s="13">
        <f>IF(NOT(ISBLANK(Sheet1!V545)),Sheet1!V545,"")</f>
        <v>30</v>
      </c>
      <c r="Q543" t="str">
        <f>IF(NOT(ISBLANK(Sheet1!W545)),Sheet1!W545,"")</f>
        <v/>
      </c>
      <c r="R543" t="str">
        <f>IF(NOT(ISBLANK(Sheet1!J545)),TEXT(Sheet1!J545,"hh:mm"),"")</f>
        <v>07:00</v>
      </c>
      <c r="S543" t="str">
        <f>IF(NOT(ISBLANK(Sheet1!K545)),TEXT(Sheet1!K545,"hh:mm"),"")</f>
        <v>03:00</v>
      </c>
      <c r="T543" t="str">
        <f>IF(NOT(ISBLANK(Sheet1!N545)),TEXT(Sheet1!N545,"hh:mm"),"")</f>
        <v>07:00</v>
      </c>
      <c r="U543" t="str">
        <f>IF(NOT(ISBLANK(Sheet1!O545)),TEXT(Sheet1!O545,"hh:mm"),"")</f>
        <v>05:00</v>
      </c>
      <c r="V543" t="str">
        <f>IF(NOT(ISBLANK(Sheet1!X545)),Sheet1!X545,"")</f>
        <v/>
      </c>
      <c r="W543" t="str">
        <f>IF(NOT(ISBLANK(Sheet1!Y545)),Sheet1!Y545,"")</f>
        <v/>
      </c>
      <c r="X543" t="str">
        <f>IF(NOT(ISBLANK(Sheet1!Z545)),Sheet1!Z545,"")</f>
        <v/>
      </c>
      <c r="Y543" t="str">
        <f>IF(NOT(ISBLANK(Sheet1!AA545)),Sheet1!AA545,"")</f>
        <v/>
      </c>
      <c r="Z543" t="str">
        <f>IF(NOT(ISBLANK(Sheet1!AB545)),Sheet1!AB545,"")</f>
        <v/>
      </c>
      <c r="AA543" t="str">
        <f>IF(NOT(ISBLANK(Sheet1!AC545)),Sheet1!AC545,"")</f>
        <v/>
      </c>
      <c r="AB543" t="str">
        <f>IF(NOT(ISBLANK(Sheet1!AD545)),Sheet1!AD545,"")</f>
        <v/>
      </c>
      <c r="AC543" t="str">
        <f>IF(NOT(ISBLANK(Sheet1!AE545)),Sheet1!AE545,"")</f>
        <v/>
      </c>
      <c r="AD543" t="str">
        <f>IF(NOT(ISBLANK(Sheet1!AF545)),Sheet1!AF545,"")</f>
        <v/>
      </c>
      <c r="AE543" t="str">
        <f>IF(NOT(ISBLANK(Sheet1!AG545)),Sheet1!AG545,"")</f>
        <v/>
      </c>
      <c r="AF543" t="str">
        <f>IF(NOT(ISBLANK(Sheet1!AH545)),Sheet1!AH545,"")</f>
        <v/>
      </c>
      <c r="AG543" t="str">
        <f>IF(NOT(ISBLANK(Sheet1!AI545)),Sheet1!AI545,"")</f>
        <v/>
      </c>
      <c r="AH543" t="str">
        <f>IF(NOT(ISBLANK(Sheet1!AJ545)),Sheet1!AJ545,"")</f>
        <v/>
      </c>
      <c r="AI543" t="str">
        <f>IF(NOT(ISBLANK(Sheet1!AK545)),Sheet1!AK545,"")</f>
        <v/>
      </c>
      <c r="AJ543" t="str">
        <f>IF(NOT(ISBLANK(Sheet1!AL545)),Sheet1!AL545,"")</f>
        <v/>
      </c>
      <c r="AK543" t="str">
        <f>IF(NOT(ISBLANK(Sheet1!AM545)),Sheet1!AM545,"")</f>
        <v/>
      </c>
      <c r="AL543" t="str">
        <f>IF(NOT(ISBLANK(Sheet1!AN545)),Sheet1!AN545,"")</f>
        <v/>
      </c>
      <c r="AM543" t="str">
        <f>IF(NOT(ISBLANK(Sheet1!AO545)),Sheet1!AO545,"")</f>
        <v/>
      </c>
      <c r="AN543" t="str">
        <f>IF(NOT(ISBLANK(Sheet1!AP545)),Sheet1!AP545,"")</f>
        <v/>
      </c>
      <c r="AO543" t="str">
        <f>IF(NOT(ISBLANK(Sheet1!AQ545)),Sheet1!AQ545,"")</f>
        <v/>
      </c>
      <c r="AP543" t="str">
        <f>IF(NOT(ISBLANK(Sheet1!AR545)),Sheet1!AR545,"")</f>
        <v/>
      </c>
      <c r="AQ543" t="str">
        <f>IF(NOT(ISBLANK(Sheet1!AS545)),Sheet1!AS545,"")</f>
        <v/>
      </c>
      <c r="AR543" t="str">
        <f>IF(NOT(ISBLANK(Sheet1!AT545)),Sheet1!AT545,"")</f>
        <v/>
      </c>
      <c r="AS543" t="str">
        <f>IF(NOT(ISBLANK(Sheet1!AU545)),Sheet1!AU545,"")</f>
        <v/>
      </c>
      <c r="AT543" t="str">
        <f>IF(NOT(ISBLANK(Sheet1!AV545)),Sheet1!AV545,"")</f>
        <v/>
      </c>
      <c r="AU543" t="str">
        <f>IF(NOT(ISBLANK(Sheet1!AW545)),Sheet1!AW545,"")</f>
        <v/>
      </c>
      <c r="AV543" t="str">
        <f>IF(NOT(ISBLANK(Sheet1!AX545)),Sheet1!AX545,"")</f>
        <v/>
      </c>
      <c r="AW543" t="str">
        <f>IF(NOT(ISBLANK(Sheet1!AZ545)),TEXT(Sheet1!AZ545,"hh:mm"),"")</f>
        <v>07:00</v>
      </c>
      <c r="AX543" t="str">
        <f>IF(NOT(ISBLANK(Sheet1!BA545)),TEXT(Sheet1!BA545,"hh:mm"),"")</f>
        <v>03:00</v>
      </c>
      <c r="AY543">
        <f>IF(NOT(ISBLANK(Sheet1!BB545)),Sheet1!BB545,"")</f>
        <v>8</v>
      </c>
      <c r="AZ543">
        <f>IF(NOT(ISBLANK(Sheet1!BC545)),Sheet1!BC545,"")</f>
        <v>0.8</v>
      </c>
      <c r="BA543">
        <f>IF(NOT(ISBLANK(Sheet1!BD545)),Sheet1!BD545,"")</f>
        <v>1022</v>
      </c>
      <c r="BB543">
        <f>IF(NOT(ISBLANK(Sheet1!BE545)),Sheet1!BE545,"")</f>
        <v>98.1</v>
      </c>
      <c r="BC543">
        <f>IF(NOT(ISBLANK(Sheet1!BF545)),Sheet1!BF545,"")</f>
        <v>12</v>
      </c>
      <c r="BD543">
        <f>IF(NOT(ISBLANK(Sheet1!BG545)),Sheet1!BG545,"")</f>
        <v>1.2</v>
      </c>
      <c r="BE543" t="str">
        <f>IF(NOT(ISBLANK(Sheet1!BI545)),TEXT(Sheet1!BI545,"hh:mm"),"")</f>
        <v>07:00</v>
      </c>
      <c r="BF543" t="str">
        <f>IF(NOT(ISBLANK(Sheet1!BJ545)),TEXT(Sheet1!BJ545,"hh:mm"),"")</f>
        <v>05:00</v>
      </c>
      <c r="BG543">
        <f>IF(NOT(ISBLANK(Sheet1!BK545)),Sheet1!BK545,"")</f>
        <v>29</v>
      </c>
      <c r="BH543">
        <f>IF(NOT(ISBLANK(Sheet1!BL545)),Sheet1!BL545,"")</f>
        <v>2.6</v>
      </c>
      <c r="BI543">
        <f>IF(NOT(ISBLANK(Sheet1!BM545)),Sheet1!BM545,"")</f>
        <v>1048</v>
      </c>
      <c r="BJ543">
        <f>IF(NOT(ISBLANK(Sheet1!BN545)),Sheet1!BN545,"")</f>
        <v>94.6</v>
      </c>
      <c r="BK543">
        <f>IF(NOT(ISBLANK(Sheet1!BO545)),Sheet1!BO545,"")</f>
        <v>31</v>
      </c>
      <c r="BL543">
        <f>IF(NOT(ISBLANK(Sheet1!BP545)),Sheet1!BP545,"")</f>
        <v>2.8</v>
      </c>
      <c r="BM543">
        <f t="shared" si="8"/>
        <v>309</v>
      </c>
    </row>
    <row r="544" spans="1:65">
      <c r="A544">
        <f>Sheet1!A546</f>
        <v>543</v>
      </c>
      <c r="B544" t="str">
        <f>Sheet1!B546</f>
        <v>None</v>
      </c>
      <c r="C544">
        <f>Sheet1!C546</f>
        <v>38.321300000000001</v>
      </c>
      <c r="D544">
        <f>Sheet1!D546</f>
        <v>-104.7985</v>
      </c>
      <c r="E544" t="str">
        <f>Sheet1!E546</f>
        <v>W Calle del Ciervo Dr IP 38</v>
      </c>
      <c r="F544" s="8">
        <f>Sheet1!F546</f>
        <v>45377</v>
      </c>
      <c r="G544" s="8">
        <f>Sheet1!G546</f>
        <v>45384</v>
      </c>
      <c r="H544" t="str">
        <f>Sheet1!H546</f>
        <v>South Avenida Del Oro E</v>
      </c>
      <c r="I544">
        <f>Sheet1!I546</f>
        <v>154</v>
      </c>
      <c r="J544" t="str">
        <f>Sheet1!L546</f>
        <v>South Avenida Del Oro E</v>
      </c>
      <c r="K544">
        <f>Sheet1!M546</f>
        <v>153</v>
      </c>
      <c r="L544" t="str">
        <f>IF(NOT(ISBLANK(Sheet1!P546)),Sheet1!P546,"")</f>
        <v/>
      </c>
      <c r="M544">
        <f>IF(NOT(ISBLANK(Sheet1!Q546)),Sheet1!Q546,"")</f>
        <v>307</v>
      </c>
      <c r="N544" s="13">
        <f>IF(NOT(ISBLANK(Sheet1!S546)),Sheet1!S546,"")</f>
        <v>30</v>
      </c>
      <c r="O544" t="str">
        <f>IF(NOT(ISBLANK(Sheet1!T546)),Sheet1!T546,"")</f>
        <v/>
      </c>
      <c r="P544" s="13">
        <f>IF(NOT(ISBLANK(Sheet1!V546)),Sheet1!V546,"")</f>
        <v>30</v>
      </c>
      <c r="Q544" t="str">
        <f>IF(NOT(ISBLANK(Sheet1!W546)),Sheet1!W546,"")</f>
        <v/>
      </c>
      <c r="R544" t="str">
        <f>IF(NOT(ISBLANK(Sheet1!J546)),TEXT(Sheet1!J546,"hh:mm"),"")</f>
        <v>07:00</v>
      </c>
      <c r="S544" t="str">
        <f>IF(NOT(ISBLANK(Sheet1!K546)),TEXT(Sheet1!K546,"hh:mm"),"")</f>
        <v>01:00</v>
      </c>
      <c r="T544" t="str">
        <f>IF(NOT(ISBLANK(Sheet1!N546)),TEXT(Sheet1!N546,"hh:mm"),"")</f>
        <v>11:00</v>
      </c>
      <c r="U544" t="str">
        <f>IF(NOT(ISBLANK(Sheet1!O546)),TEXT(Sheet1!O546,"hh:mm"),"")</f>
        <v>05:00</v>
      </c>
      <c r="V544" t="str">
        <f>IF(NOT(ISBLANK(Sheet1!X546)),Sheet1!X546,"")</f>
        <v/>
      </c>
      <c r="W544" t="str">
        <f>IF(NOT(ISBLANK(Sheet1!Y546)),Sheet1!Y546,"")</f>
        <v/>
      </c>
      <c r="X544" t="str">
        <f>IF(NOT(ISBLANK(Sheet1!Z546)),Sheet1!Z546,"")</f>
        <v/>
      </c>
      <c r="Y544" t="str">
        <f>IF(NOT(ISBLANK(Sheet1!AA546)),Sheet1!AA546,"")</f>
        <v/>
      </c>
      <c r="Z544" t="str">
        <f>IF(NOT(ISBLANK(Sheet1!AB546)),Sheet1!AB546,"")</f>
        <v/>
      </c>
      <c r="AA544" t="str">
        <f>IF(NOT(ISBLANK(Sheet1!AC546)),Sheet1!AC546,"")</f>
        <v/>
      </c>
      <c r="AB544" t="str">
        <f>IF(NOT(ISBLANK(Sheet1!AD546)),Sheet1!AD546,"")</f>
        <v/>
      </c>
      <c r="AC544" t="str">
        <f>IF(NOT(ISBLANK(Sheet1!AE546)),Sheet1!AE546,"")</f>
        <v/>
      </c>
      <c r="AD544" t="str">
        <f>IF(NOT(ISBLANK(Sheet1!AF546)),Sheet1!AF546,"")</f>
        <v/>
      </c>
      <c r="AE544" t="str">
        <f>IF(NOT(ISBLANK(Sheet1!AG546)),Sheet1!AG546,"")</f>
        <v/>
      </c>
      <c r="AF544" t="str">
        <f>IF(NOT(ISBLANK(Sheet1!AH546)),Sheet1!AH546,"")</f>
        <v/>
      </c>
      <c r="AG544" t="str">
        <f>IF(NOT(ISBLANK(Sheet1!AI546)),Sheet1!AI546,"")</f>
        <v/>
      </c>
      <c r="AH544" t="str">
        <f>IF(NOT(ISBLANK(Sheet1!AJ546)),Sheet1!AJ546,"")</f>
        <v/>
      </c>
      <c r="AI544" t="str">
        <f>IF(NOT(ISBLANK(Sheet1!AK546)),Sheet1!AK546,"")</f>
        <v/>
      </c>
      <c r="AJ544" t="str">
        <f>IF(NOT(ISBLANK(Sheet1!AL546)),Sheet1!AL546,"")</f>
        <v/>
      </c>
      <c r="AK544" t="str">
        <f>IF(NOT(ISBLANK(Sheet1!AM546)),Sheet1!AM546,"")</f>
        <v/>
      </c>
      <c r="AL544" t="str">
        <f>IF(NOT(ISBLANK(Sheet1!AN546)),Sheet1!AN546,"")</f>
        <v/>
      </c>
      <c r="AM544" t="str">
        <f>IF(NOT(ISBLANK(Sheet1!AO546)),Sheet1!AO546,"")</f>
        <v/>
      </c>
      <c r="AN544" t="str">
        <f>IF(NOT(ISBLANK(Sheet1!AP546)),Sheet1!AP546,"")</f>
        <v/>
      </c>
      <c r="AO544" t="str">
        <f>IF(NOT(ISBLANK(Sheet1!AQ546)),Sheet1!AQ546,"")</f>
        <v/>
      </c>
      <c r="AP544" t="str">
        <f>IF(NOT(ISBLANK(Sheet1!AR546)),Sheet1!AR546,"")</f>
        <v/>
      </c>
      <c r="AQ544" t="str">
        <f>IF(NOT(ISBLANK(Sheet1!AS546)),Sheet1!AS546,"")</f>
        <v/>
      </c>
      <c r="AR544" t="str">
        <f>IF(NOT(ISBLANK(Sheet1!AT546)),Sheet1!AT546,"")</f>
        <v/>
      </c>
      <c r="AS544" t="str">
        <f>IF(NOT(ISBLANK(Sheet1!AU546)),Sheet1!AU546,"")</f>
        <v/>
      </c>
      <c r="AT544" t="str">
        <f>IF(NOT(ISBLANK(Sheet1!AV546)),Sheet1!AV546,"")</f>
        <v/>
      </c>
      <c r="AU544" t="str">
        <f>IF(NOT(ISBLANK(Sheet1!AW546)),Sheet1!AW546,"")</f>
        <v/>
      </c>
      <c r="AV544" t="str">
        <f>IF(NOT(ISBLANK(Sheet1!AX546)),Sheet1!AX546,"")</f>
        <v/>
      </c>
      <c r="AW544" t="str">
        <f>IF(NOT(ISBLANK(Sheet1!AZ546)),TEXT(Sheet1!AZ546,"hh:mm"),"")</f>
        <v>07:00</v>
      </c>
      <c r="AX544" t="str">
        <f>IF(NOT(ISBLANK(Sheet1!BA546)),TEXT(Sheet1!BA546,"hh:mm"),"")</f>
        <v>01:00</v>
      </c>
      <c r="AY544">
        <f>IF(NOT(ISBLANK(Sheet1!BB546)),Sheet1!BB546,"")</f>
        <v>3</v>
      </c>
      <c r="AZ544">
        <f>IF(NOT(ISBLANK(Sheet1!BC546)),Sheet1!BC546,"")</f>
        <v>0.3</v>
      </c>
      <c r="BA544">
        <f>IF(NOT(ISBLANK(Sheet1!BD546)),Sheet1!BD546,"")</f>
        <v>1026</v>
      </c>
      <c r="BB544">
        <f>IF(NOT(ISBLANK(Sheet1!BE546)),Sheet1!BE546,"")</f>
        <v>96.3</v>
      </c>
      <c r="BC544">
        <f>IF(NOT(ISBLANK(Sheet1!BF546)),Sheet1!BF546,"")</f>
        <v>36</v>
      </c>
      <c r="BD544">
        <f>IF(NOT(ISBLANK(Sheet1!BG546)),Sheet1!BG546,"")</f>
        <v>3.4</v>
      </c>
      <c r="BE544" t="str">
        <f>IF(NOT(ISBLANK(Sheet1!BI546)),TEXT(Sheet1!BI546,"hh:mm"),"")</f>
        <v>11:00</v>
      </c>
      <c r="BF544" t="str">
        <f>IF(NOT(ISBLANK(Sheet1!BJ546)),TEXT(Sheet1!BJ546,"hh:mm"),"")</f>
        <v>05:00</v>
      </c>
      <c r="BG544">
        <f>IF(NOT(ISBLANK(Sheet1!BK546)),Sheet1!BK546,"")</f>
        <v>6</v>
      </c>
      <c r="BH544">
        <f>IF(NOT(ISBLANK(Sheet1!BL546)),Sheet1!BL546,"")</f>
        <v>0.6</v>
      </c>
      <c r="BI544">
        <f>IF(NOT(ISBLANK(Sheet1!BM546)),Sheet1!BM546,"")</f>
        <v>1021</v>
      </c>
      <c r="BJ544">
        <f>IF(NOT(ISBLANK(Sheet1!BN546)),Sheet1!BN546,"")</f>
        <v>96.7</v>
      </c>
      <c r="BK544">
        <f>IF(NOT(ISBLANK(Sheet1!BO546)),Sheet1!BO546,"")</f>
        <v>29</v>
      </c>
      <c r="BL544">
        <f>IF(NOT(ISBLANK(Sheet1!BP546)),Sheet1!BP546,"")</f>
        <v>2.7</v>
      </c>
      <c r="BM544">
        <f t="shared" si="8"/>
        <v>307</v>
      </c>
    </row>
    <row r="545" spans="1:65">
      <c r="A545">
        <f>Sheet1!A547</f>
        <v>544</v>
      </c>
      <c r="B545" t="str">
        <f>Sheet1!B547</f>
        <v>PW::PW0098::0100</v>
      </c>
      <c r="C545">
        <f>Sheet1!C547</f>
        <v>38.341332999999999</v>
      </c>
      <c r="D545">
        <f>Sheet1!D547</f>
        <v>-104.684667</v>
      </c>
      <c r="E545" t="str">
        <f>Sheet1!E547</f>
        <v>N Boyero Ave 6t</v>
      </c>
      <c r="F545" s="8">
        <f>Sheet1!F547</f>
        <v>45377</v>
      </c>
      <c r="G545" s="8">
        <f>Sheet1!G547</f>
        <v>45384</v>
      </c>
      <c r="H545" t="str">
        <f>Sheet1!H547</f>
        <v>E Marengo Dr</v>
      </c>
      <c r="I545">
        <f>Sheet1!I547</f>
        <v>1390</v>
      </c>
      <c r="J545" t="str">
        <f>Sheet1!L547</f>
        <v>E Marengo Dr</v>
      </c>
      <c r="K545">
        <f>Sheet1!M547</f>
        <v>1612</v>
      </c>
      <c r="L545">
        <f>IF(NOT(ISBLANK(Sheet1!P547)),Sheet1!P547,"")</f>
        <v>3002</v>
      </c>
      <c r="M545" t="str">
        <f>IF(NOT(ISBLANK(Sheet1!Q547)),Sheet1!Q547,"")</f>
        <v/>
      </c>
      <c r="N545" s="13">
        <f>IF(NOT(ISBLANK(Sheet1!S547)),Sheet1!S547,"")</f>
        <v>45</v>
      </c>
      <c r="O545" t="str">
        <f>IF(NOT(ISBLANK(Sheet1!T547)),Sheet1!T547,"")</f>
        <v/>
      </c>
      <c r="P545" s="13">
        <f>IF(NOT(ISBLANK(Sheet1!V547)),Sheet1!V547,"")</f>
        <v>45</v>
      </c>
      <c r="Q545" t="str">
        <f>IF(NOT(ISBLANK(Sheet1!W547)),Sheet1!W547,"")</f>
        <v/>
      </c>
      <c r="R545" t="str">
        <f>IF(NOT(ISBLANK(Sheet1!J547)),TEXT(Sheet1!J547,"hh:mm"),"")</f>
        <v>06:15</v>
      </c>
      <c r="S545" t="str">
        <f>IF(NOT(ISBLANK(Sheet1!K547)),TEXT(Sheet1!K547,"hh:mm"),"")</f>
        <v>02:30</v>
      </c>
      <c r="T545" t="str">
        <f>IF(NOT(ISBLANK(Sheet1!N547)),TEXT(Sheet1!N547,"hh:mm"),"")</f>
        <v>10:45</v>
      </c>
      <c r="U545" t="str">
        <f>IF(NOT(ISBLANK(Sheet1!O547)),TEXT(Sheet1!O547,"hh:mm"),"")</f>
        <v>03:30</v>
      </c>
      <c r="V545">
        <f>IF(NOT(ISBLANK(Sheet1!X547)),Sheet1!X547,"")</f>
        <v>20831</v>
      </c>
      <c r="W545">
        <f>IF(NOT(ISBLANK(Sheet1!Y547)),Sheet1!Y547,"")</f>
        <v>78</v>
      </c>
      <c r="X545">
        <f>IF(NOT(ISBLANK(Sheet1!Z547)),Sheet1!Z547,"")</f>
        <v>0.4</v>
      </c>
      <c r="Y545">
        <f>IF(NOT(ISBLANK(Sheet1!AA547)),Sheet1!AA547,"")</f>
        <v>14294</v>
      </c>
      <c r="Z545">
        <f>IF(NOT(ISBLANK(Sheet1!AB547)),Sheet1!AB547,"")</f>
        <v>68.599999999999994</v>
      </c>
      <c r="AA545">
        <f>IF(NOT(ISBLANK(Sheet1!AC547)),Sheet1!AC547,"")</f>
        <v>4635</v>
      </c>
      <c r="AB545">
        <f>IF(NOT(ISBLANK(Sheet1!AD547)),Sheet1!AD547,"")</f>
        <v>22.3</v>
      </c>
      <c r="AC545">
        <f>IF(NOT(ISBLANK(Sheet1!AE547)),Sheet1!AE547,"")</f>
        <v>49</v>
      </c>
      <c r="AD545">
        <f>IF(NOT(ISBLANK(Sheet1!AF547)),Sheet1!AF547,"")</f>
        <v>0.2</v>
      </c>
      <c r="AE545">
        <f>IF(NOT(ISBLANK(Sheet1!AG547)),Sheet1!AG547,"")</f>
        <v>1477</v>
      </c>
      <c r="AF545">
        <f>IF(NOT(ISBLANK(Sheet1!AH547)),Sheet1!AH547,"")</f>
        <v>7.1</v>
      </c>
      <c r="AG545">
        <f>IF(NOT(ISBLANK(Sheet1!AI547)),Sheet1!AI547,"")</f>
        <v>59</v>
      </c>
      <c r="AH545">
        <f>IF(NOT(ISBLANK(Sheet1!AJ547)),Sheet1!AJ547,"")</f>
        <v>0.3</v>
      </c>
      <c r="AI545">
        <f>IF(NOT(ISBLANK(Sheet1!AK547)),Sheet1!AK547,"")</f>
        <v>1</v>
      </c>
      <c r="AJ545">
        <f>IF(NOT(ISBLANK(Sheet1!AL547)),Sheet1!AL547,"")</f>
        <v>0</v>
      </c>
      <c r="AK545">
        <f>IF(NOT(ISBLANK(Sheet1!AM547)),Sheet1!AM547,"")</f>
        <v>211</v>
      </c>
      <c r="AL545">
        <f>IF(NOT(ISBLANK(Sheet1!AN547)),Sheet1!AN547,"")</f>
        <v>1</v>
      </c>
      <c r="AM545">
        <f>IF(NOT(ISBLANK(Sheet1!AO547)),Sheet1!AO547,"")</f>
        <v>24</v>
      </c>
      <c r="AN545">
        <f>IF(NOT(ISBLANK(Sheet1!AP547)),Sheet1!AP547,"")</f>
        <v>0.1</v>
      </c>
      <c r="AO545">
        <f>IF(NOT(ISBLANK(Sheet1!AQ547)),Sheet1!AQ547,"")</f>
        <v>3</v>
      </c>
      <c r="AP545">
        <f>IF(NOT(ISBLANK(Sheet1!AR547)),Sheet1!AR547,"")</f>
        <v>0</v>
      </c>
      <c r="AQ545">
        <f>IF(NOT(ISBLANK(Sheet1!AS547)),Sheet1!AS547,"")</f>
        <v>0</v>
      </c>
      <c r="AR545">
        <f>IF(NOT(ISBLANK(Sheet1!AT547)),Sheet1!AT547,"")</f>
        <v>0</v>
      </c>
      <c r="AS545">
        <f>IF(NOT(ISBLANK(Sheet1!AU547)),Sheet1!AU547,"")</f>
        <v>0</v>
      </c>
      <c r="AT545">
        <f>IF(NOT(ISBLANK(Sheet1!AV547)),Sheet1!AV547,"")</f>
        <v>0</v>
      </c>
      <c r="AU545">
        <f>IF(NOT(ISBLANK(Sheet1!AW547)),Sheet1!AW547,"")</f>
        <v>0</v>
      </c>
      <c r="AV545">
        <f>IF(NOT(ISBLANK(Sheet1!AX547)),Sheet1!AX547,"")</f>
        <v>0</v>
      </c>
      <c r="AW545" t="str">
        <f>IF(NOT(ISBLANK(Sheet1!AZ547)),TEXT(Sheet1!AZ547,"hh:mm"),"")</f>
        <v>06:15</v>
      </c>
      <c r="AX545" t="str">
        <f>IF(NOT(ISBLANK(Sheet1!BA547)),TEXT(Sheet1!BA547,"hh:mm"),"")</f>
        <v>02:30</v>
      </c>
      <c r="AY545" t="str">
        <f>IF(NOT(ISBLANK(Sheet1!BB547)),Sheet1!BB547,"")</f>
        <v/>
      </c>
      <c r="AZ545" t="str">
        <f>IF(NOT(ISBLANK(Sheet1!BC547)),Sheet1!BC547,"")</f>
        <v/>
      </c>
      <c r="BA545" t="str">
        <f>IF(NOT(ISBLANK(Sheet1!BD547)),Sheet1!BD547,"")</f>
        <v/>
      </c>
      <c r="BB545" t="str">
        <f>IF(NOT(ISBLANK(Sheet1!BE547)),Sheet1!BE547,"")</f>
        <v/>
      </c>
      <c r="BC545" t="str">
        <f>IF(NOT(ISBLANK(Sheet1!BF547)),Sheet1!BF547,"")</f>
        <v/>
      </c>
      <c r="BD545" t="str">
        <f>IF(NOT(ISBLANK(Sheet1!BG547)),Sheet1!BG547,"")</f>
        <v/>
      </c>
      <c r="BE545" t="str">
        <f>IF(NOT(ISBLANK(Sheet1!BI547)),TEXT(Sheet1!BI547,"hh:mm"),"")</f>
        <v>10:45</v>
      </c>
      <c r="BF545" t="str">
        <f>IF(NOT(ISBLANK(Sheet1!BJ547)),TEXT(Sheet1!BJ547,"hh:mm"),"")</f>
        <v>03:30</v>
      </c>
      <c r="BG545" t="str">
        <f>IF(NOT(ISBLANK(Sheet1!BK547)),Sheet1!BK547,"")</f>
        <v/>
      </c>
      <c r="BH545" t="str">
        <f>IF(NOT(ISBLANK(Sheet1!BL547)),Sheet1!BL547,"")</f>
        <v/>
      </c>
      <c r="BI545" t="str">
        <f>IF(NOT(ISBLANK(Sheet1!BM547)),Sheet1!BM547,"")</f>
        <v/>
      </c>
      <c r="BJ545" t="str">
        <f>IF(NOT(ISBLANK(Sheet1!BN547)),Sheet1!BN547,"")</f>
        <v/>
      </c>
      <c r="BK545" t="str">
        <f>IF(NOT(ISBLANK(Sheet1!BO547)),Sheet1!BO547,"")</f>
        <v/>
      </c>
      <c r="BL545" t="str">
        <f>IF(NOT(ISBLANK(Sheet1!BP547)),Sheet1!BP547,"")</f>
        <v/>
      </c>
      <c r="BM545">
        <f t="shared" si="8"/>
        <v>3002</v>
      </c>
    </row>
    <row r="546" spans="1:65">
      <c r="A546">
        <f>Sheet1!A548</f>
        <v>545</v>
      </c>
      <c r="B546" t="str">
        <f>Sheet1!B548</f>
        <v>None</v>
      </c>
      <c r="C546">
        <f>Sheet1!C548</f>
        <v>38.298639000000001</v>
      </c>
      <c r="D546">
        <f>Sheet1!D548</f>
        <v>-104.76625</v>
      </c>
      <c r="E546" t="str">
        <f>Sheet1!E548</f>
        <v>W Sweetwater Ct 4t</v>
      </c>
      <c r="F546" s="8">
        <f>Sheet1!F548</f>
        <v>45377</v>
      </c>
      <c r="G546" s="8">
        <f>Sheet1!G548</f>
        <v>45384</v>
      </c>
      <c r="H546" t="str">
        <f>Sheet1!H548</f>
        <v>W McCulloch blvd</v>
      </c>
      <c r="I546">
        <f>Sheet1!I548</f>
        <v>11</v>
      </c>
      <c r="J546" t="str">
        <f>Sheet1!L548</f>
        <v>W McCulloch blvd</v>
      </c>
      <c r="K546">
        <f>Sheet1!M548</f>
        <v>12</v>
      </c>
      <c r="L546">
        <f>IF(NOT(ISBLANK(Sheet1!P548)),Sheet1!P548,"")</f>
        <v>23</v>
      </c>
      <c r="M546" t="str">
        <f>IF(NOT(ISBLANK(Sheet1!Q548)),Sheet1!Q548,"")</f>
        <v/>
      </c>
      <c r="N546" s="13">
        <f>IF(NOT(ISBLANK(Sheet1!S548)),Sheet1!S548,"")</f>
        <v>30</v>
      </c>
      <c r="O546" t="str">
        <f>IF(NOT(ISBLANK(Sheet1!T548)),Sheet1!T548,"")</f>
        <v/>
      </c>
      <c r="P546" s="13">
        <f>IF(NOT(ISBLANK(Sheet1!V548)),Sheet1!V548,"")</f>
        <v>30</v>
      </c>
      <c r="Q546" t="str">
        <f>IF(NOT(ISBLANK(Sheet1!W548)),Sheet1!W548,"")</f>
        <v/>
      </c>
      <c r="R546" t="str">
        <f>IF(NOT(ISBLANK(Sheet1!J548)),TEXT(Sheet1!J548,"hh:mm"),"")</f>
        <v>11:00</v>
      </c>
      <c r="S546" t="str">
        <f>IF(NOT(ISBLANK(Sheet1!K548)),TEXT(Sheet1!K548,"hh:mm"),"")</f>
        <v>02:45</v>
      </c>
      <c r="T546" t="str">
        <f>IF(NOT(ISBLANK(Sheet1!N548)),TEXT(Sheet1!N548,"hh:mm"),"")</f>
        <v>08:30</v>
      </c>
      <c r="U546" t="str">
        <f>IF(NOT(ISBLANK(Sheet1!O548)),TEXT(Sheet1!O548,"hh:mm"),"")</f>
        <v>12:00</v>
      </c>
      <c r="V546">
        <f>IF(NOT(ISBLANK(Sheet1!X548)),Sheet1!X548,"")</f>
        <v>157</v>
      </c>
      <c r="W546">
        <f>IF(NOT(ISBLANK(Sheet1!Y548)),Sheet1!Y548,"")</f>
        <v>0</v>
      </c>
      <c r="X546">
        <f>IF(NOT(ISBLANK(Sheet1!Z548)),Sheet1!Z548,"")</f>
        <v>0</v>
      </c>
      <c r="Y546">
        <f>IF(NOT(ISBLANK(Sheet1!AA548)),Sheet1!AA548,"")</f>
        <v>79</v>
      </c>
      <c r="Z546">
        <f>IF(NOT(ISBLANK(Sheet1!AB548)),Sheet1!AB548,"")</f>
        <v>50.3</v>
      </c>
      <c r="AA546">
        <f>IF(NOT(ISBLANK(Sheet1!AC548)),Sheet1!AC548,"")</f>
        <v>54</v>
      </c>
      <c r="AB546">
        <f>IF(NOT(ISBLANK(Sheet1!AD548)),Sheet1!AD548,"")</f>
        <v>34.4</v>
      </c>
      <c r="AC546">
        <f>IF(NOT(ISBLANK(Sheet1!AE548)),Sheet1!AE548,"")</f>
        <v>0</v>
      </c>
      <c r="AD546">
        <f>IF(NOT(ISBLANK(Sheet1!AF548)),Sheet1!AF548,"")</f>
        <v>0</v>
      </c>
      <c r="AE546">
        <f>IF(NOT(ISBLANK(Sheet1!AG548)),Sheet1!AG548,"")</f>
        <v>18</v>
      </c>
      <c r="AF546">
        <f>IF(NOT(ISBLANK(Sheet1!AH548)),Sheet1!AH548,"")</f>
        <v>11.5</v>
      </c>
      <c r="AG546">
        <f>IF(NOT(ISBLANK(Sheet1!AI548)),Sheet1!AI548,"")</f>
        <v>4</v>
      </c>
      <c r="AH546">
        <f>IF(NOT(ISBLANK(Sheet1!AJ548)),Sheet1!AJ548,"")</f>
        <v>2.5</v>
      </c>
      <c r="AI546">
        <f>IF(NOT(ISBLANK(Sheet1!AK548)),Sheet1!AK548,"")</f>
        <v>0</v>
      </c>
      <c r="AJ546">
        <f>IF(NOT(ISBLANK(Sheet1!AL548)),Sheet1!AL548,"")</f>
        <v>0</v>
      </c>
      <c r="AK546">
        <f>IF(NOT(ISBLANK(Sheet1!AM548)),Sheet1!AM548,"")</f>
        <v>2</v>
      </c>
      <c r="AL546">
        <f>IF(NOT(ISBLANK(Sheet1!AN548)),Sheet1!AN548,"")</f>
        <v>1.3</v>
      </c>
      <c r="AM546">
        <f>IF(NOT(ISBLANK(Sheet1!AO548)),Sheet1!AO548,"")</f>
        <v>0</v>
      </c>
      <c r="AN546">
        <f>IF(NOT(ISBLANK(Sheet1!AP548)),Sheet1!AP548,"")</f>
        <v>0</v>
      </c>
      <c r="AO546">
        <f>IF(NOT(ISBLANK(Sheet1!AQ548)),Sheet1!AQ548,"")</f>
        <v>0</v>
      </c>
      <c r="AP546">
        <f>IF(NOT(ISBLANK(Sheet1!AR548)),Sheet1!AR548,"")</f>
        <v>0</v>
      </c>
      <c r="AQ546">
        <f>IF(NOT(ISBLANK(Sheet1!AS548)),Sheet1!AS548,"")</f>
        <v>0</v>
      </c>
      <c r="AR546">
        <f>IF(NOT(ISBLANK(Sheet1!AT548)),Sheet1!AT548,"")</f>
        <v>0</v>
      </c>
      <c r="AS546">
        <f>IF(NOT(ISBLANK(Sheet1!AU548)),Sheet1!AU548,"")</f>
        <v>0</v>
      </c>
      <c r="AT546">
        <f>IF(NOT(ISBLANK(Sheet1!AV548)),Sheet1!AV548,"")</f>
        <v>0</v>
      </c>
      <c r="AU546">
        <f>IF(NOT(ISBLANK(Sheet1!AW548)),Sheet1!AW548,"")</f>
        <v>0</v>
      </c>
      <c r="AV546">
        <f>IF(NOT(ISBLANK(Sheet1!AX548)),Sheet1!AX548,"")</f>
        <v>0</v>
      </c>
      <c r="AW546" t="str">
        <f>IF(NOT(ISBLANK(Sheet1!AZ548)),TEXT(Sheet1!AZ548,"hh:mm"),"")</f>
        <v>11:00</v>
      </c>
      <c r="AX546" t="str">
        <f>IF(NOT(ISBLANK(Sheet1!BA548)),TEXT(Sheet1!BA548,"hh:mm"),"")</f>
        <v>02:45</v>
      </c>
      <c r="AY546" t="str">
        <f>IF(NOT(ISBLANK(Sheet1!BB548)),Sheet1!BB548,"")</f>
        <v/>
      </c>
      <c r="AZ546" t="str">
        <f>IF(NOT(ISBLANK(Sheet1!BC548)),Sheet1!BC548,"")</f>
        <v/>
      </c>
      <c r="BA546" t="str">
        <f>IF(NOT(ISBLANK(Sheet1!BD548)),Sheet1!BD548,"")</f>
        <v/>
      </c>
      <c r="BB546" t="str">
        <f>IF(NOT(ISBLANK(Sheet1!BE548)),Sheet1!BE548,"")</f>
        <v/>
      </c>
      <c r="BC546" t="str">
        <f>IF(NOT(ISBLANK(Sheet1!BF548)),Sheet1!BF548,"")</f>
        <v/>
      </c>
      <c r="BD546" t="str">
        <f>IF(NOT(ISBLANK(Sheet1!BG548)),Sheet1!BG548,"")</f>
        <v/>
      </c>
      <c r="BE546" t="str">
        <f>IF(NOT(ISBLANK(Sheet1!BI548)),TEXT(Sheet1!BI548,"hh:mm"),"")</f>
        <v>08:30</v>
      </c>
      <c r="BF546" t="str">
        <f>IF(NOT(ISBLANK(Sheet1!BJ548)),TEXT(Sheet1!BJ548,"hh:mm"),"")</f>
        <v>12:00</v>
      </c>
      <c r="BG546" t="str">
        <f>IF(NOT(ISBLANK(Sheet1!BK548)),Sheet1!BK548,"")</f>
        <v/>
      </c>
      <c r="BH546" t="str">
        <f>IF(NOT(ISBLANK(Sheet1!BL548)),Sheet1!BL548,"")</f>
        <v/>
      </c>
      <c r="BI546" t="str">
        <f>IF(NOT(ISBLANK(Sheet1!BM548)),Sheet1!BM548,"")</f>
        <v/>
      </c>
      <c r="BJ546" t="str">
        <f>IF(NOT(ISBLANK(Sheet1!BN548)),Sheet1!BN548,"")</f>
        <v/>
      </c>
      <c r="BK546" t="str">
        <f>IF(NOT(ISBLANK(Sheet1!BO548)),Sheet1!BO548,"")</f>
        <v/>
      </c>
      <c r="BL546" t="str">
        <f>IF(NOT(ISBLANK(Sheet1!BP548)),Sheet1!BP548,"")</f>
        <v/>
      </c>
      <c r="BM546">
        <f t="shared" si="8"/>
        <v>23</v>
      </c>
    </row>
    <row r="547" spans="1:65">
      <c r="A547">
        <f>Sheet1!A549</f>
        <v>546</v>
      </c>
      <c r="B547" t="str">
        <f>Sheet1!B549</f>
        <v>PW::PW0098::0200</v>
      </c>
      <c r="C547">
        <f>Sheet1!C549</f>
        <v>38.338611</v>
      </c>
      <c r="D547">
        <f>Sheet1!D549</f>
        <v>-104.683722</v>
      </c>
      <c r="E547" t="str">
        <f>Sheet1!E549</f>
        <v>N Boyero Ave 8t</v>
      </c>
      <c r="F547" s="8">
        <f>Sheet1!F549</f>
        <v>45377</v>
      </c>
      <c r="G547" s="8">
        <f>Sheet1!G549</f>
        <v>45384</v>
      </c>
      <c r="H547" t="str">
        <f>Sheet1!H549</f>
        <v>E Sequoya Dr</v>
      </c>
      <c r="I547">
        <f>Sheet1!I549</f>
        <v>1540</v>
      </c>
      <c r="J547" t="str">
        <f>Sheet1!L549</f>
        <v>E Sequoya Dr</v>
      </c>
      <c r="K547">
        <f>Sheet1!M549</f>
        <v>1793</v>
      </c>
      <c r="L547">
        <f>IF(NOT(ISBLANK(Sheet1!P549)),Sheet1!P549,"")</f>
        <v>3333</v>
      </c>
      <c r="M547" t="str">
        <f>IF(NOT(ISBLANK(Sheet1!Q549)),Sheet1!Q549,"")</f>
        <v/>
      </c>
      <c r="N547" s="13">
        <f>IF(NOT(ISBLANK(Sheet1!S549)),Sheet1!S549,"")</f>
        <v>45</v>
      </c>
      <c r="O547" t="str">
        <f>IF(NOT(ISBLANK(Sheet1!T549)),Sheet1!T549,"")</f>
        <v/>
      </c>
      <c r="P547" s="13">
        <f>IF(NOT(ISBLANK(Sheet1!V549)),Sheet1!V549,"")</f>
        <v>45</v>
      </c>
      <c r="Q547" t="str">
        <f>IF(NOT(ISBLANK(Sheet1!W549)),Sheet1!W549,"")</f>
        <v/>
      </c>
      <c r="R547" t="str">
        <f>IF(NOT(ISBLANK(Sheet1!J549)),TEXT(Sheet1!J549,"hh:mm"),"")</f>
        <v>06:00</v>
      </c>
      <c r="S547" t="str">
        <f>IF(NOT(ISBLANK(Sheet1!K549)),TEXT(Sheet1!K549,"hh:mm"),"")</f>
        <v>04:00</v>
      </c>
      <c r="T547" t="str">
        <f>IF(NOT(ISBLANK(Sheet1!N549)),TEXT(Sheet1!N549,"hh:mm"),"")</f>
        <v>10:45</v>
      </c>
      <c r="U547" t="str">
        <f>IF(NOT(ISBLANK(Sheet1!O549)),TEXT(Sheet1!O549,"hh:mm"),"")</f>
        <v>03:30</v>
      </c>
      <c r="V547">
        <f>IF(NOT(ISBLANK(Sheet1!X549)),Sheet1!X549,"")</f>
        <v>23134</v>
      </c>
      <c r="W547">
        <f>IF(NOT(ISBLANK(Sheet1!Y549)),Sheet1!Y549,"")</f>
        <v>85</v>
      </c>
      <c r="X547">
        <f>IF(NOT(ISBLANK(Sheet1!Z549)),Sheet1!Z549,"")</f>
        <v>0.4</v>
      </c>
      <c r="Y547">
        <f>IF(NOT(ISBLANK(Sheet1!AA549)),Sheet1!AA549,"")</f>
        <v>13420</v>
      </c>
      <c r="Z547">
        <f>IF(NOT(ISBLANK(Sheet1!AB549)),Sheet1!AB549,"")</f>
        <v>58</v>
      </c>
      <c r="AA547">
        <f>IF(NOT(ISBLANK(Sheet1!AC549)),Sheet1!AC549,"")</f>
        <v>6185</v>
      </c>
      <c r="AB547">
        <f>IF(NOT(ISBLANK(Sheet1!AD549)),Sheet1!AD549,"")</f>
        <v>26.7</v>
      </c>
      <c r="AC547">
        <f>IF(NOT(ISBLANK(Sheet1!AE549)),Sheet1!AE549,"")</f>
        <v>82</v>
      </c>
      <c r="AD547">
        <f>IF(NOT(ISBLANK(Sheet1!AF549)),Sheet1!AF549,"")</f>
        <v>0.4</v>
      </c>
      <c r="AE547">
        <f>IF(NOT(ISBLANK(Sheet1!AG549)),Sheet1!AG549,"")</f>
        <v>2972</v>
      </c>
      <c r="AF547">
        <f>IF(NOT(ISBLANK(Sheet1!AH549)),Sheet1!AH549,"")</f>
        <v>12.8</v>
      </c>
      <c r="AG547">
        <f>IF(NOT(ISBLANK(Sheet1!AI549)),Sheet1!AI549,"")</f>
        <v>53</v>
      </c>
      <c r="AH547">
        <f>IF(NOT(ISBLANK(Sheet1!AJ549)),Sheet1!AJ549,"")</f>
        <v>0.2</v>
      </c>
      <c r="AI547">
        <f>IF(NOT(ISBLANK(Sheet1!AK549)),Sheet1!AK549,"")</f>
        <v>3</v>
      </c>
      <c r="AJ547">
        <f>IF(NOT(ISBLANK(Sheet1!AL549)),Sheet1!AL549,"")</f>
        <v>0</v>
      </c>
      <c r="AK547">
        <f>IF(NOT(ISBLANK(Sheet1!AM549)),Sheet1!AM549,"")</f>
        <v>300</v>
      </c>
      <c r="AL547">
        <f>IF(NOT(ISBLANK(Sheet1!AN549)),Sheet1!AN549,"")</f>
        <v>1.3</v>
      </c>
      <c r="AM547">
        <f>IF(NOT(ISBLANK(Sheet1!AO549)),Sheet1!AO549,"")</f>
        <v>28</v>
      </c>
      <c r="AN547">
        <f>IF(NOT(ISBLANK(Sheet1!AP549)),Sheet1!AP549,"")</f>
        <v>0.1</v>
      </c>
      <c r="AO547">
        <f>IF(NOT(ISBLANK(Sheet1!AQ549)),Sheet1!AQ549,"")</f>
        <v>4</v>
      </c>
      <c r="AP547">
        <f>IF(NOT(ISBLANK(Sheet1!AR549)),Sheet1!AR549,"")</f>
        <v>0</v>
      </c>
      <c r="AQ547">
        <f>IF(NOT(ISBLANK(Sheet1!AS549)),Sheet1!AS549,"")</f>
        <v>2</v>
      </c>
      <c r="AR547">
        <f>IF(NOT(ISBLANK(Sheet1!AT549)),Sheet1!AT549,"")</f>
        <v>0</v>
      </c>
      <c r="AS547">
        <f>IF(NOT(ISBLANK(Sheet1!AU549)),Sheet1!AU549,"")</f>
        <v>0</v>
      </c>
      <c r="AT547">
        <f>IF(NOT(ISBLANK(Sheet1!AV549)),Sheet1!AV549,"")</f>
        <v>0</v>
      </c>
      <c r="AU547">
        <f>IF(NOT(ISBLANK(Sheet1!AW549)),Sheet1!AW549,"")</f>
        <v>0</v>
      </c>
      <c r="AV547">
        <f>IF(NOT(ISBLANK(Sheet1!AX549)),Sheet1!AX549,"")</f>
        <v>0</v>
      </c>
      <c r="AW547" t="str">
        <f>IF(NOT(ISBLANK(Sheet1!AZ549)),TEXT(Sheet1!AZ549,"hh:mm"),"")</f>
        <v>06:00</v>
      </c>
      <c r="AX547" t="str">
        <f>IF(NOT(ISBLANK(Sheet1!BA549)),TEXT(Sheet1!BA549,"hh:mm"),"")</f>
        <v>04:00</v>
      </c>
      <c r="AY547" t="str">
        <f>IF(NOT(ISBLANK(Sheet1!BB549)),Sheet1!BB549,"")</f>
        <v/>
      </c>
      <c r="AZ547" t="str">
        <f>IF(NOT(ISBLANK(Sheet1!BC549)),Sheet1!BC549,"")</f>
        <v/>
      </c>
      <c r="BA547" t="str">
        <f>IF(NOT(ISBLANK(Sheet1!BD549)),Sheet1!BD549,"")</f>
        <v/>
      </c>
      <c r="BB547" t="str">
        <f>IF(NOT(ISBLANK(Sheet1!BE549)),Sheet1!BE549,"")</f>
        <v/>
      </c>
      <c r="BC547" t="str">
        <f>IF(NOT(ISBLANK(Sheet1!BF549)),Sheet1!BF549,"")</f>
        <v/>
      </c>
      <c r="BD547" t="str">
        <f>IF(NOT(ISBLANK(Sheet1!BG549)),Sheet1!BG549,"")</f>
        <v/>
      </c>
      <c r="BE547" t="str">
        <f>IF(NOT(ISBLANK(Sheet1!BI549)),TEXT(Sheet1!BI549,"hh:mm"),"")</f>
        <v>10:45</v>
      </c>
      <c r="BF547" t="str">
        <f>IF(NOT(ISBLANK(Sheet1!BJ549)),TEXT(Sheet1!BJ549,"hh:mm"),"")</f>
        <v>03:30</v>
      </c>
      <c r="BG547" t="str">
        <f>IF(NOT(ISBLANK(Sheet1!BK549)),Sheet1!BK549,"")</f>
        <v/>
      </c>
      <c r="BH547" t="str">
        <f>IF(NOT(ISBLANK(Sheet1!BL549)),Sheet1!BL549,"")</f>
        <v/>
      </c>
      <c r="BI547" t="str">
        <f>IF(NOT(ISBLANK(Sheet1!BM549)),Sheet1!BM549,"")</f>
        <v/>
      </c>
      <c r="BJ547" t="str">
        <f>IF(NOT(ISBLANK(Sheet1!BN549)),Sheet1!BN549,"")</f>
        <v/>
      </c>
      <c r="BK547" t="str">
        <f>IF(NOT(ISBLANK(Sheet1!BO549)),Sheet1!BO549,"")</f>
        <v/>
      </c>
      <c r="BL547" t="str">
        <f>IF(NOT(ISBLANK(Sheet1!BP549)),Sheet1!BP549,"")</f>
        <v/>
      </c>
      <c r="BM547">
        <f t="shared" si="8"/>
        <v>3333</v>
      </c>
    </row>
    <row r="548" spans="1:65">
      <c r="A548">
        <f>Sheet1!A550</f>
        <v>547</v>
      </c>
      <c r="B548" t="str">
        <f>Sheet1!B550</f>
        <v>None</v>
      </c>
      <c r="C548">
        <f>Sheet1!C550</f>
        <v>38.322833000000003</v>
      </c>
      <c r="D548">
        <f>Sheet1!D550</f>
        <v>-104.80411100000001</v>
      </c>
      <c r="E548" t="str">
        <f>Sheet1!E550</f>
        <v>S Camino De Los Ranchos 5t</v>
      </c>
      <c r="F548" s="8">
        <f>Sheet1!F550</f>
        <v>45377</v>
      </c>
      <c r="G548" s="8">
        <f>Sheet1!G550</f>
        <v>45384</v>
      </c>
      <c r="H548" t="str">
        <f>Sheet1!H550</f>
        <v>W Carrizo Springs Ave</v>
      </c>
      <c r="I548">
        <f>Sheet1!I550</f>
        <v>76</v>
      </c>
      <c r="J548" t="str">
        <f>Sheet1!L550</f>
        <v>W Carrizo Springs Ave</v>
      </c>
      <c r="K548">
        <f>Sheet1!M550</f>
        <v>74</v>
      </c>
      <c r="L548">
        <f>IF(NOT(ISBLANK(Sheet1!P550)),Sheet1!P550,"")</f>
        <v>150</v>
      </c>
      <c r="M548" t="str">
        <f>IF(NOT(ISBLANK(Sheet1!Q550)),Sheet1!Q550,"")</f>
        <v/>
      </c>
      <c r="N548" s="13">
        <f>IF(NOT(ISBLANK(Sheet1!S550)),Sheet1!S550,"")</f>
        <v>30</v>
      </c>
      <c r="O548" t="str">
        <f>IF(NOT(ISBLANK(Sheet1!T550)),Sheet1!T550,"")</f>
        <v/>
      </c>
      <c r="P548" s="13">
        <f>IF(NOT(ISBLANK(Sheet1!V550)),Sheet1!V550,"")</f>
        <v>30</v>
      </c>
      <c r="Q548" t="str">
        <f>IF(NOT(ISBLANK(Sheet1!W550)),Sheet1!W550,"")</f>
        <v/>
      </c>
      <c r="R548" t="str">
        <f>IF(NOT(ISBLANK(Sheet1!J550)),TEXT(Sheet1!J550,"hh:mm"),"")</f>
        <v>11:00</v>
      </c>
      <c r="S548" t="str">
        <f>IF(NOT(ISBLANK(Sheet1!K550)),TEXT(Sheet1!K550,"hh:mm"),"")</f>
        <v>01:30</v>
      </c>
      <c r="T548" t="str">
        <f>IF(NOT(ISBLANK(Sheet1!N550)),TEXT(Sheet1!N550,"hh:mm"),"")</f>
        <v>10:00</v>
      </c>
      <c r="U548" t="str">
        <f>IF(NOT(ISBLANK(Sheet1!O550)),TEXT(Sheet1!O550,"hh:mm"),"")</f>
        <v>12:00</v>
      </c>
      <c r="V548">
        <f>IF(NOT(ISBLANK(Sheet1!X550)),Sheet1!X550,"")</f>
        <v>961</v>
      </c>
      <c r="W548">
        <f>IF(NOT(ISBLANK(Sheet1!Y550)),Sheet1!Y550,"")</f>
        <v>3</v>
      </c>
      <c r="X548">
        <f>IF(NOT(ISBLANK(Sheet1!Z550)),Sheet1!Z550,"")</f>
        <v>0.3</v>
      </c>
      <c r="Y548">
        <f>IF(NOT(ISBLANK(Sheet1!AA550)),Sheet1!AA550,"")</f>
        <v>522</v>
      </c>
      <c r="Z548">
        <f>IF(NOT(ISBLANK(Sheet1!AB550)),Sheet1!AB550,"")</f>
        <v>54.3</v>
      </c>
      <c r="AA548">
        <f>IF(NOT(ISBLANK(Sheet1!AC550)),Sheet1!AC550,"")</f>
        <v>312</v>
      </c>
      <c r="AB548">
        <f>IF(NOT(ISBLANK(Sheet1!AD550)),Sheet1!AD550,"")</f>
        <v>32.5</v>
      </c>
      <c r="AC548">
        <f>IF(NOT(ISBLANK(Sheet1!AE550)),Sheet1!AE550,"")</f>
        <v>4</v>
      </c>
      <c r="AD548">
        <f>IF(NOT(ISBLANK(Sheet1!AF550)),Sheet1!AF550,"")</f>
        <v>0.4</v>
      </c>
      <c r="AE548">
        <f>IF(NOT(ISBLANK(Sheet1!AG550)),Sheet1!AG550,"")</f>
        <v>112</v>
      </c>
      <c r="AF548">
        <f>IF(NOT(ISBLANK(Sheet1!AH550)),Sheet1!AH550,"")</f>
        <v>11.7</v>
      </c>
      <c r="AG548">
        <f>IF(NOT(ISBLANK(Sheet1!AI550)),Sheet1!AI550,"")</f>
        <v>5</v>
      </c>
      <c r="AH548">
        <f>IF(NOT(ISBLANK(Sheet1!AJ550)),Sheet1!AJ550,"")</f>
        <v>0.5</v>
      </c>
      <c r="AI548">
        <f>IF(NOT(ISBLANK(Sheet1!AK550)),Sheet1!AK550,"")</f>
        <v>0</v>
      </c>
      <c r="AJ548">
        <f>IF(NOT(ISBLANK(Sheet1!AL550)),Sheet1!AL550,"")</f>
        <v>0</v>
      </c>
      <c r="AK548">
        <f>IF(NOT(ISBLANK(Sheet1!AM550)),Sheet1!AM550,"")</f>
        <v>3</v>
      </c>
      <c r="AL548">
        <f>IF(NOT(ISBLANK(Sheet1!AN550)),Sheet1!AN550,"")</f>
        <v>0.3</v>
      </c>
      <c r="AM548">
        <f>IF(NOT(ISBLANK(Sheet1!AO550)),Sheet1!AO550,"")</f>
        <v>0</v>
      </c>
      <c r="AN548">
        <f>IF(NOT(ISBLANK(Sheet1!AP550)),Sheet1!AP550,"")</f>
        <v>0</v>
      </c>
      <c r="AO548">
        <f>IF(NOT(ISBLANK(Sheet1!AQ550)),Sheet1!AQ550,"")</f>
        <v>0</v>
      </c>
      <c r="AP548">
        <f>IF(NOT(ISBLANK(Sheet1!AR550)),Sheet1!AR550,"")</f>
        <v>0</v>
      </c>
      <c r="AQ548">
        <f>IF(NOT(ISBLANK(Sheet1!AS550)),Sheet1!AS550,"")</f>
        <v>0</v>
      </c>
      <c r="AR548">
        <f>IF(NOT(ISBLANK(Sheet1!AT550)),Sheet1!AT550,"")</f>
        <v>0</v>
      </c>
      <c r="AS548">
        <f>IF(NOT(ISBLANK(Sheet1!AU550)),Sheet1!AU550,"")</f>
        <v>0</v>
      </c>
      <c r="AT548">
        <f>IF(NOT(ISBLANK(Sheet1!AV550)),Sheet1!AV550,"")</f>
        <v>0</v>
      </c>
      <c r="AU548">
        <f>IF(NOT(ISBLANK(Sheet1!AW550)),Sheet1!AW550,"")</f>
        <v>0</v>
      </c>
      <c r="AV548">
        <f>IF(NOT(ISBLANK(Sheet1!AX550)),Sheet1!AX550,"")</f>
        <v>0</v>
      </c>
      <c r="AW548" t="str">
        <f>IF(NOT(ISBLANK(Sheet1!AZ550)),TEXT(Sheet1!AZ550,"hh:mm"),"")</f>
        <v>11:00</v>
      </c>
      <c r="AX548" t="str">
        <f>IF(NOT(ISBLANK(Sheet1!BA550)),TEXT(Sheet1!BA550,"hh:mm"),"")</f>
        <v>01:30</v>
      </c>
      <c r="AY548" t="str">
        <f>IF(NOT(ISBLANK(Sheet1!BB550)),Sheet1!BB550,"")</f>
        <v/>
      </c>
      <c r="AZ548" t="str">
        <f>IF(NOT(ISBLANK(Sheet1!BC550)),Sheet1!BC550,"")</f>
        <v/>
      </c>
      <c r="BA548" t="str">
        <f>IF(NOT(ISBLANK(Sheet1!BD550)),Sheet1!BD550,"")</f>
        <v/>
      </c>
      <c r="BB548" t="str">
        <f>IF(NOT(ISBLANK(Sheet1!BE550)),Sheet1!BE550,"")</f>
        <v/>
      </c>
      <c r="BC548" t="str">
        <f>IF(NOT(ISBLANK(Sheet1!BF550)),Sheet1!BF550,"")</f>
        <v/>
      </c>
      <c r="BD548" t="str">
        <f>IF(NOT(ISBLANK(Sheet1!BG550)),Sheet1!BG550,"")</f>
        <v/>
      </c>
      <c r="BE548" t="str">
        <f>IF(NOT(ISBLANK(Sheet1!BI550)),TEXT(Sheet1!BI550,"hh:mm"),"")</f>
        <v>10:00</v>
      </c>
      <c r="BF548" t="str">
        <f>IF(NOT(ISBLANK(Sheet1!BJ550)),TEXT(Sheet1!BJ550,"hh:mm"),"")</f>
        <v>12:00</v>
      </c>
      <c r="BG548" t="str">
        <f>IF(NOT(ISBLANK(Sheet1!BK550)),Sheet1!BK550,"")</f>
        <v/>
      </c>
      <c r="BH548" t="str">
        <f>IF(NOT(ISBLANK(Sheet1!BL550)),Sheet1!BL550,"")</f>
        <v/>
      </c>
      <c r="BI548" t="str">
        <f>IF(NOT(ISBLANK(Sheet1!BM550)),Sheet1!BM550,"")</f>
        <v/>
      </c>
      <c r="BJ548" t="str">
        <f>IF(NOT(ISBLANK(Sheet1!BN550)),Sheet1!BN550,"")</f>
        <v/>
      </c>
      <c r="BK548" t="str">
        <f>IF(NOT(ISBLANK(Sheet1!BO550)),Sheet1!BO550,"")</f>
        <v/>
      </c>
      <c r="BL548" t="str">
        <f>IF(NOT(ISBLANK(Sheet1!BP550)),Sheet1!BP550,"")</f>
        <v/>
      </c>
      <c r="BM548">
        <f t="shared" si="8"/>
        <v>150</v>
      </c>
    </row>
    <row r="549" spans="1:65">
      <c r="A549">
        <f>Sheet1!A551</f>
        <v>548</v>
      </c>
      <c r="B549" t="str">
        <f>Sheet1!B551</f>
        <v>PW::PW0134::0200</v>
      </c>
      <c r="C549">
        <f>Sheet1!C551</f>
        <v>38.335194000000001</v>
      </c>
      <c r="D549">
        <f>Sheet1!D551</f>
        <v>-104.80622200000001</v>
      </c>
      <c r="E549" t="str">
        <f>Sheet1!E551</f>
        <v>S Camino De Los Ranchos 3t</v>
      </c>
      <c r="F549" s="8">
        <f>Sheet1!F551</f>
        <v>45377</v>
      </c>
      <c r="G549" s="8">
        <f>Sheet1!G551</f>
        <v>45384</v>
      </c>
      <c r="H549" t="str">
        <f>Sheet1!H551</f>
        <v>S McCulloch Blvd W</v>
      </c>
      <c r="I549">
        <f>Sheet1!I551</f>
        <v>72</v>
      </c>
      <c r="J549" t="str">
        <f>Sheet1!L551</f>
        <v>S McCulloch Blvd W</v>
      </c>
      <c r="K549">
        <f>Sheet1!M551</f>
        <v>75</v>
      </c>
      <c r="L549">
        <f>IF(NOT(ISBLANK(Sheet1!P551)),Sheet1!P551,"")</f>
        <v>147</v>
      </c>
      <c r="M549" t="str">
        <f>IF(NOT(ISBLANK(Sheet1!Q551)),Sheet1!Q551,"")</f>
        <v/>
      </c>
      <c r="N549" s="13">
        <f>IF(NOT(ISBLANK(Sheet1!S551)),Sheet1!S551,"")</f>
        <v>30</v>
      </c>
      <c r="O549" t="str">
        <f>IF(NOT(ISBLANK(Sheet1!T551)),Sheet1!T551,"")</f>
        <v/>
      </c>
      <c r="P549" s="13">
        <f>IF(NOT(ISBLANK(Sheet1!V551)),Sheet1!V551,"")</f>
        <v>30</v>
      </c>
      <c r="Q549" t="str">
        <f>IF(NOT(ISBLANK(Sheet1!W551)),Sheet1!W551,"")</f>
        <v/>
      </c>
      <c r="R549" t="str">
        <f>IF(NOT(ISBLANK(Sheet1!J551)),TEXT(Sheet1!J551,"hh:mm"),"")</f>
        <v>11:00</v>
      </c>
      <c r="S549" t="str">
        <f>IF(NOT(ISBLANK(Sheet1!K551)),TEXT(Sheet1!K551,"hh:mm"),"")</f>
        <v>12:30</v>
      </c>
      <c r="T549" t="str">
        <f>IF(NOT(ISBLANK(Sheet1!N551)),TEXT(Sheet1!N551,"hh:mm"),"")</f>
        <v>09:45</v>
      </c>
      <c r="U549" t="str">
        <f>IF(NOT(ISBLANK(Sheet1!O551)),TEXT(Sheet1!O551,"hh:mm"),"")</f>
        <v>02:45</v>
      </c>
      <c r="V549">
        <f>IF(NOT(ISBLANK(Sheet1!X551)),Sheet1!X551,"")</f>
        <v>950</v>
      </c>
      <c r="W549">
        <f>IF(NOT(ISBLANK(Sheet1!Y551)),Sheet1!Y551,"")</f>
        <v>3</v>
      </c>
      <c r="X549">
        <f>IF(NOT(ISBLANK(Sheet1!Z551)),Sheet1!Z551,"")</f>
        <v>0.3</v>
      </c>
      <c r="Y549">
        <f>IF(NOT(ISBLANK(Sheet1!AA551)),Sheet1!AA551,"")</f>
        <v>558</v>
      </c>
      <c r="Z549">
        <f>IF(NOT(ISBLANK(Sheet1!AB551)),Sheet1!AB551,"")</f>
        <v>58.7</v>
      </c>
      <c r="AA549">
        <f>IF(NOT(ISBLANK(Sheet1!AC551)),Sheet1!AC551,"")</f>
        <v>254</v>
      </c>
      <c r="AB549">
        <f>IF(NOT(ISBLANK(Sheet1!AD551)),Sheet1!AD551,"")</f>
        <v>26.7</v>
      </c>
      <c r="AC549">
        <f>IF(NOT(ISBLANK(Sheet1!AE551)),Sheet1!AE551,"")</f>
        <v>3</v>
      </c>
      <c r="AD549">
        <f>IF(NOT(ISBLANK(Sheet1!AF551)),Sheet1!AF551,"")</f>
        <v>0.3</v>
      </c>
      <c r="AE549">
        <f>IF(NOT(ISBLANK(Sheet1!AG551)),Sheet1!AG551,"")</f>
        <v>127</v>
      </c>
      <c r="AF549">
        <f>IF(NOT(ISBLANK(Sheet1!AH551)),Sheet1!AH551,"")</f>
        <v>13.4</v>
      </c>
      <c r="AG549">
        <f>IF(NOT(ISBLANK(Sheet1!AI551)),Sheet1!AI551,"")</f>
        <v>1</v>
      </c>
      <c r="AH549">
        <f>IF(NOT(ISBLANK(Sheet1!AJ551)),Sheet1!AJ551,"")</f>
        <v>0.1</v>
      </c>
      <c r="AI549">
        <f>IF(NOT(ISBLANK(Sheet1!AK551)),Sheet1!AK551,"")</f>
        <v>0</v>
      </c>
      <c r="AJ549">
        <f>IF(NOT(ISBLANK(Sheet1!AL551)),Sheet1!AL551,"")</f>
        <v>0</v>
      </c>
      <c r="AK549">
        <f>IF(NOT(ISBLANK(Sheet1!AM551)),Sheet1!AM551,"")</f>
        <v>4</v>
      </c>
      <c r="AL549">
        <f>IF(NOT(ISBLANK(Sheet1!AN551)),Sheet1!AN551,"")</f>
        <v>0.4</v>
      </c>
      <c r="AM549">
        <f>IF(NOT(ISBLANK(Sheet1!AO551)),Sheet1!AO551,"")</f>
        <v>0</v>
      </c>
      <c r="AN549">
        <f>IF(NOT(ISBLANK(Sheet1!AP551)),Sheet1!AP551,"")</f>
        <v>0</v>
      </c>
      <c r="AO549">
        <f>IF(NOT(ISBLANK(Sheet1!AQ551)),Sheet1!AQ551,"")</f>
        <v>0</v>
      </c>
      <c r="AP549">
        <f>IF(NOT(ISBLANK(Sheet1!AR551)),Sheet1!AR551,"")</f>
        <v>0</v>
      </c>
      <c r="AQ549">
        <f>IF(NOT(ISBLANK(Sheet1!AS551)),Sheet1!AS551,"")</f>
        <v>0</v>
      </c>
      <c r="AR549">
        <f>IF(NOT(ISBLANK(Sheet1!AT551)),Sheet1!AT551,"")</f>
        <v>0</v>
      </c>
      <c r="AS549">
        <f>IF(NOT(ISBLANK(Sheet1!AU551)),Sheet1!AU551,"")</f>
        <v>0</v>
      </c>
      <c r="AT549">
        <f>IF(NOT(ISBLANK(Sheet1!AV551)),Sheet1!AV551,"")</f>
        <v>0</v>
      </c>
      <c r="AU549">
        <f>IF(NOT(ISBLANK(Sheet1!AW551)),Sheet1!AW551,"")</f>
        <v>0</v>
      </c>
      <c r="AV549">
        <f>IF(NOT(ISBLANK(Sheet1!AX551)),Sheet1!AX551,"")</f>
        <v>0</v>
      </c>
      <c r="AW549" t="str">
        <f>IF(NOT(ISBLANK(Sheet1!AZ551)),TEXT(Sheet1!AZ551,"hh:mm"),"")</f>
        <v>11:00</v>
      </c>
      <c r="AX549" t="str">
        <f>IF(NOT(ISBLANK(Sheet1!BA551)),TEXT(Sheet1!BA551,"hh:mm"),"")</f>
        <v>12:30</v>
      </c>
      <c r="AY549" t="str">
        <f>IF(NOT(ISBLANK(Sheet1!BB551)),Sheet1!BB551,"")</f>
        <v/>
      </c>
      <c r="AZ549" t="str">
        <f>IF(NOT(ISBLANK(Sheet1!BC551)),Sheet1!BC551,"")</f>
        <v/>
      </c>
      <c r="BA549" t="str">
        <f>IF(NOT(ISBLANK(Sheet1!BD551)),Sheet1!BD551,"")</f>
        <v/>
      </c>
      <c r="BB549" t="str">
        <f>IF(NOT(ISBLANK(Sheet1!BE551)),Sheet1!BE551,"")</f>
        <v/>
      </c>
      <c r="BC549" t="str">
        <f>IF(NOT(ISBLANK(Sheet1!BF551)),Sheet1!BF551,"")</f>
        <v/>
      </c>
      <c r="BD549" t="str">
        <f>IF(NOT(ISBLANK(Sheet1!BG551)),Sheet1!BG551,"")</f>
        <v/>
      </c>
      <c r="BE549" t="str">
        <f>IF(NOT(ISBLANK(Sheet1!BI551)),TEXT(Sheet1!BI551,"hh:mm"),"")</f>
        <v>09:45</v>
      </c>
      <c r="BF549" t="str">
        <f>IF(NOT(ISBLANK(Sheet1!BJ551)),TEXT(Sheet1!BJ551,"hh:mm"),"")</f>
        <v>02:45</v>
      </c>
      <c r="BG549" t="str">
        <f>IF(NOT(ISBLANK(Sheet1!BK551)),Sheet1!BK551,"")</f>
        <v/>
      </c>
      <c r="BH549" t="str">
        <f>IF(NOT(ISBLANK(Sheet1!BL551)),Sheet1!BL551,"")</f>
        <v/>
      </c>
      <c r="BI549" t="str">
        <f>IF(NOT(ISBLANK(Sheet1!BM551)),Sheet1!BM551,"")</f>
        <v/>
      </c>
      <c r="BJ549" t="str">
        <f>IF(NOT(ISBLANK(Sheet1!BN551)),Sheet1!BN551,"")</f>
        <v/>
      </c>
      <c r="BK549" t="str">
        <f>IF(NOT(ISBLANK(Sheet1!BO551)),Sheet1!BO551,"")</f>
        <v/>
      </c>
      <c r="BL549" t="str">
        <f>IF(NOT(ISBLANK(Sheet1!BP551)),Sheet1!BP551,"")</f>
        <v/>
      </c>
      <c r="BM549">
        <f t="shared" si="8"/>
        <v>147</v>
      </c>
    </row>
    <row r="550" spans="1:65">
      <c r="A550">
        <f>Sheet1!A552</f>
        <v>549</v>
      </c>
      <c r="B550" t="str">
        <f>Sheet1!B552</f>
        <v>PC::PC0103::0250</v>
      </c>
      <c r="C550">
        <f>Sheet1!C552</f>
        <v>38.352694</v>
      </c>
      <c r="D550">
        <f>Sheet1!D552</f>
        <v>-104.842583</v>
      </c>
      <c r="E550" t="str">
        <f>Sheet1!E552</f>
        <v>Swallows Rd IP 69</v>
      </c>
      <c r="F550" s="8">
        <f>Sheet1!F552</f>
        <v>45384</v>
      </c>
      <c r="G550" s="8">
        <f>Sheet1!G552</f>
        <v>45390</v>
      </c>
      <c r="H550" t="str">
        <f>Sheet1!H552</f>
        <v>Greenhorn View Dr</v>
      </c>
      <c r="I550">
        <f>Sheet1!I552</f>
        <v>550</v>
      </c>
      <c r="J550" t="str">
        <f>Sheet1!L552</f>
        <v>Greenhorn View Dr</v>
      </c>
      <c r="K550">
        <f>Sheet1!M552</f>
        <v>537</v>
      </c>
      <c r="L550" t="str">
        <f>IF(NOT(ISBLANK(Sheet1!P552)),Sheet1!P552,"")</f>
        <v/>
      </c>
      <c r="M550">
        <f>IF(NOT(ISBLANK(Sheet1!Q552)),Sheet1!Q552,"")</f>
        <v>1087</v>
      </c>
      <c r="N550" s="13">
        <f>IF(NOT(ISBLANK(Sheet1!S552)),Sheet1!S552,"")</f>
        <v>45</v>
      </c>
      <c r="O550">
        <f>IF(NOT(ISBLANK(Sheet1!T552)),Sheet1!T552,"")</f>
        <v>53</v>
      </c>
      <c r="P550" s="13">
        <f>IF(NOT(ISBLANK(Sheet1!V552)),Sheet1!V552,"")</f>
        <v>45</v>
      </c>
      <c r="Q550">
        <f>IF(NOT(ISBLANK(Sheet1!W552)),Sheet1!W552,"")</f>
        <v>52</v>
      </c>
      <c r="R550" t="str">
        <f>IF(NOT(ISBLANK(Sheet1!J552)),TEXT(Sheet1!J552,"hh:mm"),"")</f>
        <v>07:00</v>
      </c>
      <c r="S550" t="str">
        <f>IF(NOT(ISBLANK(Sheet1!K552)),TEXT(Sheet1!K552,"hh:mm"),"")</f>
        <v>12:00</v>
      </c>
      <c r="T550" t="str">
        <f>IF(NOT(ISBLANK(Sheet1!N552)),TEXT(Sheet1!N552,"hh:mm"),"")</f>
        <v>11:00</v>
      </c>
      <c r="U550" t="str">
        <f>IF(NOT(ISBLANK(Sheet1!O552)),TEXT(Sheet1!O552,"hh:mm"),"")</f>
        <v>05:00</v>
      </c>
      <c r="V550" t="str">
        <f>IF(NOT(ISBLANK(Sheet1!X552)),Sheet1!X552,"")</f>
        <v/>
      </c>
      <c r="W550" t="str">
        <f>IF(NOT(ISBLANK(Sheet1!Y552)),Sheet1!Y552,"")</f>
        <v/>
      </c>
      <c r="X550" t="str">
        <f>IF(NOT(ISBLANK(Sheet1!Z552)),Sheet1!Z552,"")</f>
        <v/>
      </c>
      <c r="Y550" t="str">
        <f>IF(NOT(ISBLANK(Sheet1!AA552)),Sheet1!AA552,"")</f>
        <v/>
      </c>
      <c r="Z550" t="str">
        <f>IF(NOT(ISBLANK(Sheet1!AB552)),Sheet1!AB552,"")</f>
        <v/>
      </c>
      <c r="AA550" t="str">
        <f>IF(NOT(ISBLANK(Sheet1!AC552)),Sheet1!AC552,"")</f>
        <v/>
      </c>
      <c r="AB550" t="str">
        <f>IF(NOT(ISBLANK(Sheet1!AD552)),Sheet1!AD552,"")</f>
        <v/>
      </c>
      <c r="AC550" t="str">
        <f>IF(NOT(ISBLANK(Sheet1!AE552)),Sheet1!AE552,"")</f>
        <v/>
      </c>
      <c r="AD550" t="str">
        <f>IF(NOT(ISBLANK(Sheet1!AF552)),Sheet1!AF552,"")</f>
        <v/>
      </c>
      <c r="AE550" t="str">
        <f>IF(NOT(ISBLANK(Sheet1!AG552)),Sheet1!AG552,"")</f>
        <v/>
      </c>
      <c r="AF550" t="str">
        <f>IF(NOT(ISBLANK(Sheet1!AH552)),Sheet1!AH552,"")</f>
        <v/>
      </c>
      <c r="AG550" t="str">
        <f>IF(NOT(ISBLANK(Sheet1!AI552)),Sheet1!AI552,"")</f>
        <v/>
      </c>
      <c r="AH550" t="str">
        <f>IF(NOT(ISBLANK(Sheet1!AJ552)),Sheet1!AJ552,"")</f>
        <v/>
      </c>
      <c r="AI550" t="str">
        <f>IF(NOT(ISBLANK(Sheet1!AK552)),Sheet1!AK552,"")</f>
        <v/>
      </c>
      <c r="AJ550" t="str">
        <f>IF(NOT(ISBLANK(Sheet1!AL552)),Sheet1!AL552,"")</f>
        <v/>
      </c>
      <c r="AK550" t="str">
        <f>IF(NOT(ISBLANK(Sheet1!AM552)),Sheet1!AM552,"")</f>
        <v/>
      </c>
      <c r="AL550" t="str">
        <f>IF(NOT(ISBLANK(Sheet1!AN552)),Sheet1!AN552,"")</f>
        <v/>
      </c>
      <c r="AM550" t="str">
        <f>IF(NOT(ISBLANK(Sheet1!AO552)),Sheet1!AO552,"")</f>
        <v/>
      </c>
      <c r="AN550" t="str">
        <f>IF(NOT(ISBLANK(Sheet1!AP552)),Sheet1!AP552,"")</f>
        <v/>
      </c>
      <c r="AO550" t="str">
        <f>IF(NOT(ISBLANK(Sheet1!AQ552)),Sheet1!AQ552,"")</f>
        <v/>
      </c>
      <c r="AP550" t="str">
        <f>IF(NOT(ISBLANK(Sheet1!AR552)),Sheet1!AR552,"")</f>
        <v/>
      </c>
      <c r="AQ550" t="str">
        <f>IF(NOT(ISBLANK(Sheet1!AS552)),Sheet1!AS552,"")</f>
        <v/>
      </c>
      <c r="AR550" t="str">
        <f>IF(NOT(ISBLANK(Sheet1!AT552)),Sheet1!AT552,"")</f>
        <v/>
      </c>
      <c r="AS550" t="str">
        <f>IF(NOT(ISBLANK(Sheet1!AU552)),Sheet1!AU552,"")</f>
        <v/>
      </c>
      <c r="AT550" t="str">
        <f>IF(NOT(ISBLANK(Sheet1!AV552)),Sheet1!AV552,"")</f>
        <v/>
      </c>
      <c r="AU550" t="str">
        <f>IF(NOT(ISBLANK(Sheet1!AW552)),Sheet1!AW552,"")</f>
        <v/>
      </c>
      <c r="AV550" t="str">
        <f>IF(NOT(ISBLANK(Sheet1!AX552)),Sheet1!AX552,"")</f>
        <v/>
      </c>
      <c r="AW550" t="str">
        <f>IF(NOT(ISBLANK(Sheet1!AZ552)),TEXT(Sheet1!AZ552,"hh:mm"),"")</f>
        <v>07:00</v>
      </c>
      <c r="AX550" t="str">
        <f>IF(NOT(ISBLANK(Sheet1!BA552)),TEXT(Sheet1!BA552,"hh:mm"),"")</f>
        <v>12:00</v>
      </c>
      <c r="AY550">
        <f>IF(NOT(ISBLANK(Sheet1!BB552)),Sheet1!BB552,"")</f>
        <v>5</v>
      </c>
      <c r="AZ550">
        <f>IF(NOT(ISBLANK(Sheet1!BC552)),Sheet1!BC552,"")</f>
        <v>0.1</v>
      </c>
      <c r="BA550">
        <f>IF(NOT(ISBLANK(Sheet1!BD552)),Sheet1!BD552,"")</f>
        <v>3651</v>
      </c>
      <c r="BB550">
        <f>IF(NOT(ISBLANK(Sheet1!BE552)),Sheet1!BE552,"")</f>
        <v>96.6</v>
      </c>
      <c r="BC550">
        <f>IF(NOT(ISBLANK(Sheet1!BF552)),Sheet1!BF552,"")</f>
        <v>122</v>
      </c>
      <c r="BD550">
        <f>IF(NOT(ISBLANK(Sheet1!BG552)),Sheet1!BG552,"")</f>
        <v>3.2</v>
      </c>
      <c r="BE550" t="str">
        <f>IF(NOT(ISBLANK(Sheet1!BI552)),TEXT(Sheet1!BI552,"hh:mm"),"")</f>
        <v>11:00</v>
      </c>
      <c r="BF550" t="str">
        <f>IF(NOT(ISBLANK(Sheet1!BJ552)),TEXT(Sheet1!BJ552,"hh:mm"),"")</f>
        <v>05:00</v>
      </c>
      <c r="BG550">
        <f>IF(NOT(ISBLANK(Sheet1!BK552)),Sheet1!BK552,"")</f>
        <v>10</v>
      </c>
      <c r="BH550">
        <f>IF(NOT(ISBLANK(Sheet1!BL552)),Sheet1!BL552,"")</f>
        <v>0.3</v>
      </c>
      <c r="BI550">
        <f>IF(NOT(ISBLANK(Sheet1!BM552)),Sheet1!BM552,"")</f>
        <v>3532</v>
      </c>
      <c r="BJ550">
        <f>IF(NOT(ISBLANK(Sheet1!BN552)),Sheet1!BN552,"")</f>
        <v>95.8</v>
      </c>
      <c r="BK550">
        <f>IF(NOT(ISBLANK(Sheet1!BO552)),Sheet1!BO552,"")</f>
        <v>145</v>
      </c>
      <c r="BL550">
        <f>IF(NOT(ISBLANK(Sheet1!BP552)),Sheet1!BP552,"")</f>
        <v>3.9</v>
      </c>
      <c r="BM550">
        <f t="shared" si="8"/>
        <v>1087</v>
      </c>
    </row>
    <row r="551" spans="1:65">
      <c r="A551">
        <f>Sheet1!A553</f>
        <v>550</v>
      </c>
      <c r="B551" t="str">
        <f>Sheet1!B553</f>
        <v>PW::PW0380::0100</v>
      </c>
      <c r="C551">
        <f>Sheet1!C553</f>
        <v>38.344166999999999</v>
      </c>
      <c r="D551">
        <f>Sheet1!D553</f>
        <v>-104.838111</v>
      </c>
      <c r="E551" t="str">
        <f>Sheet1!E553</f>
        <v>W Guadalupe Dr 1t</v>
      </c>
      <c r="F551" s="8">
        <f>Sheet1!F553</f>
        <v>45384</v>
      </c>
      <c r="G551" s="8">
        <f>Sheet1!G553</f>
        <v>45391</v>
      </c>
      <c r="H551" t="str">
        <f>Sheet1!H553</f>
        <v>Swallows Rd</v>
      </c>
      <c r="I551">
        <f>Sheet1!I553</f>
        <v>229</v>
      </c>
      <c r="J551" t="str">
        <f>Sheet1!L553</f>
        <v>Swallows Rd</v>
      </c>
      <c r="K551">
        <f>Sheet1!M553</f>
        <v>230</v>
      </c>
      <c r="L551">
        <f>IF(NOT(ISBLANK(Sheet1!P553)),Sheet1!P553,"")</f>
        <v>459</v>
      </c>
      <c r="M551" t="str">
        <f>IF(NOT(ISBLANK(Sheet1!Q553)),Sheet1!Q553,"")</f>
        <v/>
      </c>
      <c r="N551" s="13">
        <f>IF(NOT(ISBLANK(Sheet1!S553)),Sheet1!S553,"")</f>
        <v>30</v>
      </c>
      <c r="O551" t="str">
        <f>IF(NOT(ISBLANK(Sheet1!T553)),Sheet1!T553,"")</f>
        <v/>
      </c>
      <c r="P551" s="13">
        <f>IF(NOT(ISBLANK(Sheet1!V553)),Sheet1!V553,"")</f>
        <v>30</v>
      </c>
      <c r="Q551" t="str">
        <f>IF(NOT(ISBLANK(Sheet1!W553)),Sheet1!W553,"")</f>
        <v/>
      </c>
      <c r="R551" t="str">
        <f>IF(NOT(ISBLANK(Sheet1!J553)),TEXT(Sheet1!J553,"hh:mm"),"")</f>
        <v>10:45</v>
      </c>
      <c r="S551" t="str">
        <f>IF(NOT(ISBLANK(Sheet1!K553)),TEXT(Sheet1!K553,"hh:mm"),"")</f>
        <v>03:45</v>
      </c>
      <c r="T551" t="str">
        <f>IF(NOT(ISBLANK(Sheet1!N553)),TEXT(Sheet1!N553,"hh:mm"),"")</f>
        <v>05:45</v>
      </c>
      <c r="U551" t="str">
        <f>IF(NOT(ISBLANK(Sheet1!O553)),TEXT(Sheet1!O553,"hh:mm"),"")</f>
        <v>12:00</v>
      </c>
      <c r="V551">
        <f>IF(NOT(ISBLANK(Sheet1!X553)),Sheet1!X553,"")</f>
        <v>3103</v>
      </c>
      <c r="W551">
        <f>IF(NOT(ISBLANK(Sheet1!Y553)),Sheet1!Y553,"")</f>
        <v>19</v>
      </c>
      <c r="X551">
        <f>IF(NOT(ISBLANK(Sheet1!Z553)),Sheet1!Z553,"")</f>
        <v>0.6</v>
      </c>
      <c r="Y551">
        <f>IF(NOT(ISBLANK(Sheet1!AA553)),Sheet1!AA553,"")</f>
        <v>1906</v>
      </c>
      <c r="Z551">
        <f>IF(NOT(ISBLANK(Sheet1!AB553)),Sheet1!AB553,"")</f>
        <v>61.4</v>
      </c>
      <c r="AA551">
        <f>IF(NOT(ISBLANK(Sheet1!AC553)),Sheet1!AC553,"")</f>
        <v>747</v>
      </c>
      <c r="AB551">
        <f>IF(NOT(ISBLANK(Sheet1!AD553)),Sheet1!AD553,"")</f>
        <v>24.1</v>
      </c>
      <c r="AC551">
        <f>IF(NOT(ISBLANK(Sheet1!AE553)),Sheet1!AE553,"")</f>
        <v>4</v>
      </c>
      <c r="AD551">
        <f>IF(NOT(ISBLANK(Sheet1!AF553)),Sheet1!AF553,"")</f>
        <v>0.1</v>
      </c>
      <c r="AE551">
        <f>IF(NOT(ISBLANK(Sheet1!AG553)),Sheet1!AG553,"")</f>
        <v>343</v>
      </c>
      <c r="AF551">
        <f>IF(NOT(ISBLANK(Sheet1!AH553)),Sheet1!AH553,"")</f>
        <v>11.1</v>
      </c>
      <c r="AG551">
        <f>IF(NOT(ISBLANK(Sheet1!AI553)),Sheet1!AI553,"")</f>
        <v>16</v>
      </c>
      <c r="AH551">
        <f>IF(NOT(ISBLANK(Sheet1!AJ553)),Sheet1!AJ553,"")</f>
        <v>0.5</v>
      </c>
      <c r="AI551">
        <f>IF(NOT(ISBLANK(Sheet1!AK553)),Sheet1!AK553,"")</f>
        <v>0</v>
      </c>
      <c r="AJ551">
        <f>IF(NOT(ISBLANK(Sheet1!AL553)),Sheet1!AL553,"")</f>
        <v>0</v>
      </c>
      <c r="AK551">
        <f>IF(NOT(ISBLANK(Sheet1!AM553)),Sheet1!AM553,"")</f>
        <v>52</v>
      </c>
      <c r="AL551">
        <f>IF(NOT(ISBLANK(Sheet1!AN553)),Sheet1!AN553,"")</f>
        <v>1.7</v>
      </c>
      <c r="AM551">
        <f>IF(NOT(ISBLANK(Sheet1!AO553)),Sheet1!AO553,"")</f>
        <v>15</v>
      </c>
      <c r="AN551">
        <f>IF(NOT(ISBLANK(Sheet1!AP553)),Sheet1!AP553,"")</f>
        <v>0.5</v>
      </c>
      <c r="AO551">
        <f>IF(NOT(ISBLANK(Sheet1!AQ553)),Sheet1!AQ553,"")</f>
        <v>1</v>
      </c>
      <c r="AP551">
        <f>IF(NOT(ISBLANK(Sheet1!AR553)),Sheet1!AR553,"")</f>
        <v>0</v>
      </c>
      <c r="AQ551">
        <f>IF(NOT(ISBLANK(Sheet1!AS553)),Sheet1!AS553,"")</f>
        <v>0</v>
      </c>
      <c r="AR551">
        <f>IF(NOT(ISBLANK(Sheet1!AT553)),Sheet1!AT553,"")</f>
        <v>0</v>
      </c>
      <c r="AS551">
        <f>IF(NOT(ISBLANK(Sheet1!AU553)),Sheet1!AU553,"")</f>
        <v>0</v>
      </c>
      <c r="AT551">
        <f>IF(NOT(ISBLANK(Sheet1!AV553)),Sheet1!AV553,"")</f>
        <v>0</v>
      </c>
      <c r="AU551">
        <f>IF(NOT(ISBLANK(Sheet1!AW553)),Sheet1!AW553,"")</f>
        <v>0</v>
      </c>
      <c r="AV551">
        <f>IF(NOT(ISBLANK(Sheet1!AX553)),Sheet1!AX553,"")</f>
        <v>0</v>
      </c>
      <c r="AW551" t="str">
        <f>IF(NOT(ISBLANK(Sheet1!AZ553)),TEXT(Sheet1!AZ553,"hh:mm"),"")</f>
        <v>10:45</v>
      </c>
      <c r="AX551" t="str">
        <f>IF(NOT(ISBLANK(Sheet1!BA553)),TEXT(Sheet1!BA553,"hh:mm"),"")</f>
        <v>03:45</v>
      </c>
      <c r="AY551" t="str">
        <f>IF(NOT(ISBLANK(Sheet1!BB553)),Sheet1!BB553,"")</f>
        <v/>
      </c>
      <c r="AZ551" t="str">
        <f>IF(NOT(ISBLANK(Sheet1!BC553)),Sheet1!BC553,"")</f>
        <v/>
      </c>
      <c r="BA551" t="str">
        <f>IF(NOT(ISBLANK(Sheet1!BD553)),Sheet1!BD553,"")</f>
        <v/>
      </c>
      <c r="BB551" t="str">
        <f>IF(NOT(ISBLANK(Sheet1!BE553)),Sheet1!BE553,"")</f>
        <v/>
      </c>
      <c r="BC551" t="str">
        <f>IF(NOT(ISBLANK(Sheet1!BF553)),Sheet1!BF553,"")</f>
        <v/>
      </c>
      <c r="BD551" t="str">
        <f>IF(NOT(ISBLANK(Sheet1!BG553)),Sheet1!BG553,"")</f>
        <v/>
      </c>
      <c r="BE551" t="str">
        <f>IF(NOT(ISBLANK(Sheet1!BI553)),TEXT(Sheet1!BI553,"hh:mm"),"")</f>
        <v>05:45</v>
      </c>
      <c r="BF551" t="str">
        <f>IF(NOT(ISBLANK(Sheet1!BJ553)),TEXT(Sheet1!BJ553,"hh:mm"),"")</f>
        <v>12:00</v>
      </c>
      <c r="BG551" t="str">
        <f>IF(NOT(ISBLANK(Sheet1!BK553)),Sheet1!BK553,"")</f>
        <v/>
      </c>
      <c r="BH551" t="str">
        <f>IF(NOT(ISBLANK(Sheet1!BL553)),Sheet1!BL553,"")</f>
        <v/>
      </c>
      <c r="BI551" t="str">
        <f>IF(NOT(ISBLANK(Sheet1!BM553)),Sheet1!BM553,"")</f>
        <v/>
      </c>
      <c r="BJ551" t="str">
        <f>IF(NOT(ISBLANK(Sheet1!BN553)),Sheet1!BN553,"")</f>
        <v/>
      </c>
      <c r="BK551" t="str">
        <f>IF(NOT(ISBLANK(Sheet1!BO553)),Sheet1!BO553,"")</f>
        <v/>
      </c>
      <c r="BL551" t="str">
        <f>IF(NOT(ISBLANK(Sheet1!BP553)),Sheet1!BP553,"")</f>
        <v/>
      </c>
      <c r="BM551">
        <f t="shared" si="8"/>
        <v>459</v>
      </c>
    </row>
    <row r="552" spans="1:65">
      <c r="A552">
        <f>Sheet1!A554</f>
        <v>551</v>
      </c>
      <c r="B552" t="str">
        <f>Sheet1!B554</f>
        <v>PC::PC0103::0200</v>
      </c>
      <c r="C552">
        <f>Sheet1!C554</f>
        <v>38.336806000000003</v>
      </c>
      <c r="D552">
        <f>Sheet1!D554</f>
        <v>-104.839139</v>
      </c>
      <c r="E552" t="str">
        <f>Sheet1!E554</f>
        <v>Swallows Rd IP 38</v>
      </c>
      <c r="F552" s="8">
        <f>Sheet1!F554</f>
        <v>45384</v>
      </c>
      <c r="G552" s="8">
        <f>Sheet1!G554</f>
        <v>45391</v>
      </c>
      <c r="H552" t="str">
        <f>Sheet1!H554</f>
        <v>W Guadalupe Dr</v>
      </c>
      <c r="I552">
        <f>Sheet1!I554</f>
        <v>305</v>
      </c>
      <c r="J552" t="str">
        <f>Sheet1!L554</f>
        <v>W Guadalupe Dr</v>
      </c>
      <c r="K552">
        <f>Sheet1!M554</f>
        <v>337</v>
      </c>
      <c r="L552" t="str">
        <f>IF(NOT(ISBLANK(Sheet1!P554)),Sheet1!P554,"")</f>
        <v/>
      </c>
      <c r="M552">
        <f>IF(NOT(ISBLANK(Sheet1!Q554)),Sheet1!Q554,"")</f>
        <v>642</v>
      </c>
      <c r="N552" s="13">
        <f>IF(NOT(ISBLANK(Sheet1!S554)),Sheet1!S554,"")</f>
        <v>45</v>
      </c>
      <c r="O552" t="str">
        <f>IF(NOT(ISBLANK(Sheet1!T554)),Sheet1!T554,"")</f>
        <v/>
      </c>
      <c r="P552" s="13">
        <f>IF(NOT(ISBLANK(Sheet1!V554)),Sheet1!V554,"")</f>
        <v>45</v>
      </c>
      <c r="Q552" t="str">
        <f>IF(NOT(ISBLANK(Sheet1!W554)),Sheet1!W554,"")</f>
        <v/>
      </c>
      <c r="R552" t="str">
        <f>IF(NOT(ISBLANK(Sheet1!J554)),TEXT(Sheet1!J554,"hh:mm"),"")</f>
        <v>11:00</v>
      </c>
      <c r="S552" t="str">
        <f>IF(NOT(ISBLANK(Sheet1!K554)),TEXT(Sheet1!K554,"hh:mm"),"")</f>
        <v>05:00</v>
      </c>
      <c r="T552" t="str">
        <f>IF(NOT(ISBLANK(Sheet1!N554)),TEXT(Sheet1!N554,"hh:mm"),"")</f>
        <v>07:00</v>
      </c>
      <c r="U552" t="str">
        <f>IF(NOT(ISBLANK(Sheet1!O554)),TEXT(Sheet1!O554,"hh:mm"),"")</f>
        <v>05:00</v>
      </c>
      <c r="V552" t="str">
        <f>IF(NOT(ISBLANK(Sheet1!X554)),Sheet1!X554,"")</f>
        <v/>
      </c>
      <c r="W552" t="str">
        <f>IF(NOT(ISBLANK(Sheet1!Y554)),Sheet1!Y554,"")</f>
        <v/>
      </c>
      <c r="X552" t="str">
        <f>IF(NOT(ISBLANK(Sheet1!Z554)),Sheet1!Z554,"")</f>
        <v/>
      </c>
      <c r="Y552" t="str">
        <f>IF(NOT(ISBLANK(Sheet1!AA554)),Sheet1!AA554,"")</f>
        <v/>
      </c>
      <c r="Z552" t="str">
        <f>IF(NOT(ISBLANK(Sheet1!AB554)),Sheet1!AB554,"")</f>
        <v/>
      </c>
      <c r="AA552" t="str">
        <f>IF(NOT(ISBLANK(Sheet1!AC554)),Sheet1!AC554,"")</f>
        <v/>
      </c>
      <c r="AB552" t="str">
        <f>IF(NOT(ISBLANK(Sheet1!AD554)),Sheet1!AD554,"")</f>
        <v/>
      </c>
      <c r="AC552" t="str">
        <f>IF(NOT(ISBLANK(Sheet1!AE554)),Sheet1!AE554,"")</f>
        <v/>
      </c>
      <c r="AD552" t="str">
        <f>IF(NOT(ISBLANK(Sheet1!AF554)),Sheet1!AF554,"")</f>
        <v/>
      </c>
      <c r="AE552" t="str">
        <f>IF(NOT(ISBLANK(Sheet1!AG554)),Sheet1!AG554,"")</f>
        <v/>
      </c>
      <c r="AF552" t="str">
        <f>IF(NOT(ISBLANK(Sheet1!AH554)),Sheet1!AH554,"")</f>
        <v/>
      </c>
      <c r="AG552" t="str">
        <f>IF(NOT(ISBLANK(Sheet1!AI554)),Sheet1!AI554,"")</f>
        <v/>
      </c>
      <c r="AH552" t="str">
        <f>IF(NOT(ISBLANK(Sheet1!AJ554)),Sheet1!AJ554,"")</f>
        <v/>
      </c>
      <c r="AI552" t="str">
        <f>IF(NOT(ISBLANK(Sheet1!AK554)),Sheet1!AK554,"")</f>
        <v/>
      </c>
      <c r="AJ552" t="str">
        <f>IF(NOT(ISBLANK(Sheet1!AL554)),Sheet1!AL554,"")</f>
        <v/>
      </c>
      <c r="AK552" t="str">
        <f>IF(NOT(ISBLANK(Sheet1!AM554)),Sheet1!AM554,"")</f>
        <v/>
      </c>
      <c r="AL552" t="str">
        <f>IF(NOT(ISBLANK(Sheet1!AN554)),Sheet1!AN554,"")</f>
        <v/>
      </c>
      <c r="AM552" t="str">
        <f>IF(NOT(ISBLANK(Sheet1!AO554)),Sheet1!AO554,"")</f>
        <v/>
      </c>
      <c r="AN552" t="str">
        <f>IF(NOT(ISBLANK(Sheet1!AP554)),Sheet1!AP554,"")</f>
        <v/>
      </c>
      <c r="AO552" t="str">
        <f>IF(NOT(ISBLANK(Sheet1!AQ554)),Sheet1!AQ554,"")</f>
        <v/>
      </c>
      <c r="AP552" t="str">
        <f>IF(NOT(ISBLANK(Sheet1!AR554)),Sheet1!AR554,"")</f>
        <v/>
      </c>
      <c r="AQ552" t="str">
        <f>IF(NOT(ISBLANK(Sheet1!AS554)),Sheet1!AS554,"")</f>
        <v/>
      </c>
      <c r="AR552" t="str">
        <f>IF(NOT(ISBLANK(Sheet1!AT554)),Sheet1!AT554,"")</f>
        <v/>
      </c>
      <c r="AS552" t="str">
        <f>IF(NOT(ISBLANK(Sheet1!AU554)),Sheet1!AU554,"")</f>
        <v/>
      </c>
      <c r="AT552" t="str">
        <f>IF(NOT(ISBLANK(Sheet1!AV554)),Sheet1!AV554,"")</f>
        <v/>
      </c>
      <c r="AU552" t="str">
        <f>IF(NOT(ISBLANK(Sheet1!AW554)),Sheet1!AW554,"")</f>
        <v/>
      </c>
      <c r="AV552" t="str">
        <f>IF(NOT(ISBLANK(Sheet1!AX554)),Sheet1!AX554,"")</f>
        <v/>
      </c>
      <c r="AW552" t="str">
        <f>IF(NOT(ISBLANK(Sheet1!AZ554)),TEXT(Sheet1!AZ554,"hh:mm"),"")</f>
        <v>11:00</v>
      </c>
      <c r="AX552" t="str">
        <f>IF(NOT(ISBLANK(Sheet1!BA554)),TEXT(Sheet1!BA554,"hh:mm"),"")</f>
        <v>05:00</v>
      </c>
      <c r="AY552">
        <f>IF(NOT(ISBLANK(Sheet1!BB554)),Sheet1!BB554,"")</f>
        <v>16</v>
      </c>
      <c r="AZ552">
        <f>IF(NOT(ISBLANK(Sheet1!BC554)),Sheet1!BC554,"")</f>
        <v>0.8</v>
      </c>
      <c r="BA552">
        <f>IF(NOT(ISBLANK(Sheet1!BD554)),Sheet1!BD554,"")</f>
        <v>2011</v>
      </c>
      <c r="BB552">
        <f>IF(NOT(ISBLANK(Sheet1!BE554)),Sheet1!BE554,"")</f>
        <v>95.9</v>
      </c>
      <c r="BC552">
        <f>IF(NOT(ISBLANK(Sheet1!BF554)),Sheet1!BF554,"")</f>
        <v>70</v>
      </c>
      <c r="BD552">
        <f>IF(NOT(ISBLANK(Sheet1!BG554)),Sheet1!BG554,"")</f>
        <v>3.3</v>
      </c>
      <c r="BE552" t="str">
        <f>IF(NOT(ISBLANK(Sheet1!BI554)),TEXT(Sheet1!BI554,"hh:mm"),"")</f>
        <v>07:00</v>
      </c>
      <c r="BF552" t="str">
        <f>IF(NOT(ISBLANK(Sheet1!BJ554)),TEXT(Sheet1!BJ554,"hh:mm"),"")</f>
        <v>05:00</v>
      </c>
      <c r="BG552">
        <f>IF(NOT(ISBLANK(Sheet1!BK554)),Sheet1!BK554,"")</f>
        <v>52</v>
      </c>
      <c r="BH552">
        <f>IF(NOT(ISBLANK(Sheet1!BL554)),Sheet1!BL554,"")</f>
        <v>2.2000000000000002</v>
      </c>
      <c r="BI552">
        <f>IF(NOT(ISBLANK(Sheet1!BM554)),Sheet1!BM554,"")</f>
        <v>2206</v>
      </c>
      <c r="BJ552">
        <f>IF(NOT(ISBLANK(Sheet1!BN554)),Sheet1!BN554,"")</f>
        <v>94.8</v>
      </c>
      <c r="BK552">
        <f>IF(NOT(ISBLANK(Sheet1!BO554)),Sheet1!BO554,"")</f>
        <v>69</v>
      </c>
      <c r="BL552">
        <f>IF(NOT(ISBLANK(Sheet1!BP554)),Sheet1!BP554,"")</f>
        <v>3</v>
      </c>
      <c r="BM552">
        <f t="shared" si="8"/>
        <v>642</v>
      </c>
    </row>
    <row r="553" spans="1:65">
      <c r="A553">
        <f>Sheet1!A555</f>
        <v>552</v>
      </c>
      <c r="B553" t="str">
        <f>Sheet1!B555</f>
        <v>PW::PW0860::0200</v>
      </c>
      <c r="C553">
        <f>Sheet1!C555</f>
        <v>38.336221999999999</v>
      </c>
      <c r="D553">
        <f>Sheet1!D555</f>
        <v>-104.838083</v>
      </c>
      <c r="E553" t="str">
        <f>Sheet1!E555</f>
        <v>W Woodstock Dr 7t</v>
      </c>
      <c r="F553" s="8">
        <f>Sheet1!F555</f>
        <v>45384</v>
      </c>
      <c r="G553" s="8">
        <f>Sheet1!G555</f>
        <v>45391</v>
      </c>
      <c r="H553" t="str">
        <f>Sheet1!H555</f>
        <v>Swallows Rd</v>
      </c>
      <c r="I553">
        <f>Sheet1!I555</f>
        <v>277</v>
      </c>
      <c r="J553" t="str">
        <f>Sheet1!L555</f>
        <v>Swallows Rd</v>
      </c>
      <c r="K553">
        <f>Sheet1!M555</f>
        <v>298</v>
      </c>
      <c r="L553">
        <f>IF(NOT(ISBLANK(Sheet1!P555)),Sheet1!P555,"")</f>
        <v>575</v>
      </c>
      <c r="M553" t="str">
        <f>IF(NOT(ISBLANK(Sheet1!Q555)),Sheet1!Q555,"")</f>
        <v/>
      </c>
      <c r="N553" s="13">
        <f>IF(NOT(ISBLANK(Sheet1!S555)),Sheet1!S555,"")</f>
        <v>30</v>
      </c>
      <c r="O553" t="str">
        <f>IF(NOT(ISBLANK(Sheet1!T555)),Sheet1!T555,"")</f>
        <v/>
      </c>
      <c r="P553" s="13">
        <f>IF(NOT(ISBLANK(Sheet1!V555)),Sheet1!V555,"")</f>
        <v>30</v>
      </c>
      <c r="Q553" t="str">
        <f>IF(NOT(ISBLANK(Sheet1!W555)),Sheet1!W555,"")</f>
        <v/>
      </c>
      <c r="R553" t="str">
        <f>IF(NOT(ISBLANK(Sheet1!J555)),TEXT(Sheet1!J555,"hh:mm"),"")</f>
        <v>09:45</v>
      </c>
      <c r="S553" t="str">
        <f>IF(NOT(ISBLANK(Sheet1!K555)),TEXT(Sheet1!K555,"hh:mm"),"")</f>
        <v>04:45</v>
      </c>
      <c r="T553" t="str">
        <f>IF(NOT(ISBLANK(Sheet1!N555)),TEXT(Sheet1!N555,"hh:mm"),"")</f>
        <v>06:45</v>
      </c>
      <c r="U553" t="str">
        <f>IF(NOT(ISBLANK(Sheet1!O555)),TEXT(Sheet1!O555,"hh:mm"),"")</f>
        <v>12:15</v>
      </c>
      <c r="V553">
        <f>IF(NOT(ISBLANK(Sheet1!X555)),Sheet1!X555,"")</f>
        <v>3888</v>
      </c>
      <c r="W553">
        <f>IF(NOT(ISBLANK(Sheet1!Y555)),Sheet1!Y555,"")</f>
        <v>31</v>
      </c>
      <c r="X553">
        <f>IF(NOT(ISBLANK(Sheet1!Z555)),Sheet1!Z555,"")</f>
        <v>0.8</v>
      </c>
      <c r="Y553">
        <f>IF(NOT(ISBLANK(Sheet1!AA555)),Sheet1!AA555,"")</f>
        <v>2243</v>
      </c>
      <c r="Z553">
        <f>IF(NOT(ISBLANK(Sheet1!AB555)),Sheet1!AB555,"")</f>
        <v>57.7</v>
      </c>
      <c r="AA553">
        <f>IF(NOT(ISBLANK(Sheet1!AC555)),Sheet1!AC555,"")</f>
        <v>1022</v>
      </c>
      <c r="AB553">
        <f>IF(NOT(ISBLANK(Sheet1!AD555)),Sheet1!AD555,"")</f>
        <v>26.3</v>
      </c>
      <c r="AC553">
        <f>IF(NOT(ISBLANK(Sheet1!AE555)),Sheet1!AE555,"")</f>
        <v>13</v>
      </c>
      <c r="AD553">
        <f>IF(NOT(ISBLANK(Sheet1!AF555)),Sheet1!AF555,"")</f>
        <v>0.3</v>
      </c>
      <c r="AE553">
        <f>IF(NOT(ISBLANK(Sheet1!AG555)),Sheet1!AG555,"")</f>
        <v>477</v>
      </c>
      <c r="AF553">
        <f>IF(NOT(ISBLANK(Sheet1!AH555)),Sheet1!AH555,"")</f>
        <v>12.3</v>
      </c>
      <c r="AG553">
        <f>IF(NOT(ISBLANK(Sheet1!AI555)),Sheet1!AI555,"")</f>
        <v>7</v>
      </c>
      <c r="AH553">
        <f>IF(NOT(ISBLANK(Sheet1!AJ555)),Sheet1!AJ555,"")</f>
        <v>0.2</v>
      </c>
      <c r="AI553">
        <f>IF(NOT(ISBLANK(Sheet1!AK555)),Sheet1!AK555,"")</f>
        <v>0</v>
      </c>
      <c r="AJ553">
        <f>IF(NOT(ISBLANK(Sheet1!AL555)),Sheet1!AL555,"")</f>
        <v>0</v>
      </c>
      <c r="AK553">
        <f>IF(NOT(ISBLANK(Sheet1!AM555)),Sheet1!AM555,"")</f>
        <v>78</v>
      </c>
      <c r="AL553">
        <f>IF(NOT(ISBLANK(Sheet1!AN555)),Sheet1!AN555,"")</f>
        <v>2</v>
      </c>
      <c r="AM553">
        <f>IF(NOT(ISBLANK(Sheet1!AO555)),Sheet1!AO555,"")</f>
        <v>16</v>
      </c>
      <c r="AN553">
        <f>IF(NOT(ISBLANK(Sheet1!AP555)),Sheet1!AP555,"")</f>
        <v>0.4</v>
      </c>
      <c r="AO553">
        <f>IF(NOT(ISBLANK(Sheet1!AQ555)),Sheet1!AQ555,"")</f>
        <v>0</v>
      </c>
      <c r="AP553">
        <f>IF(NOT(ISBLANK(Sheet1!AR555)),Sheet1!AR555,"")</f>
        <v>0</v>
      </c>
      <c r="AQ553">
        <f>IF(NOT(ISBLANK(Sheet1!AS555)),Sheet1!AS555,"")</f>
        <v>1</v>
      </c>
      <c r="AR553">
        <f>IF(NOT(ISBLANK(Sheet1!AT555)),Sheet1!AT555,"")</f>
        <v>0</v>
      </c>
      <c r="AS553">
        <f>IF(NOT(ISBLANK(Sheet1!AU555)),Sheet1!AU555,"")</f>
        <v>0</v>
      </c>
      <c r="AT553">
        <f>IF(NOT(ISBLANK(Sheet1!AV555)),Sheet1!AV555,"")</f>
        <v>0</v>
      </c>
      <c r="AU553">
        <f>IF(NOT(ISBLANK(Sheet1!AW555)),Sheet1!AW555,"")</f>
        <v>0</v>
      </c>
      <c r="AV553">
        <f>IF(NOT(ISBLANK(Sheet1!AX555)),Sheet1!AX555,"")</f>
        <v>0</v>
      </c>
      <c r="AW553" t="str">
        <f>IF(NOT(ISBLANK(Sheet1!AZ555)),TEXT(Sheet1!AZ555,"hh:mm"),"")</f>
        <v>09:45</v>
      </c>
      <c r="AX553" t="str">
        <f>IF(NOT(ISBLANK(Sheet1!BA555)),TEXT(Sheet1!BA555,"hh:mm"),"")</f>
        <v>04:45</v>
      </c>
      <c r="AY553" t="str">
        <f>IF(NOT(ISBLANK(Sheet1!BB555)),Sheet1!BB555,"")</f>
        <v/>
      </c>
      <c r="AZ553" t="str">
        <f>IF(NOT(ISBLANK(Sheet1!BC555)),Sheet1!BC555,"")</f>
        <v/>
      </c>
      <c r="BA553" t="str">
        <f>IF(NOT(ISBLANK(Sheet1!BD555)),Sheet1!BD555,"")</f>
        <v/>
      </c>
      <c r="BB553" t="str">
        <f>IF(NOT(ISBLANK(Sheet1!BE555)),Sheet1!BE555,"")</f>
        <v/>
      </c>
      <c r="BC553" t="str">
        <f>IF(NOT(ISBLANK(Sheet1!BF555)),Sheet1!BF555,"")</f>
        <v/>
      </c>
      <c r="BD553" t="str">
        <f>IF(NOT(ISBLANK(Sheet1!BG555)),Sheet1!BG555,"")</f>
        <v/>
      </c>
      <c r="BE553" t="str">
        <f>IF(NOT(ISBLANK(Sheet1!BI555)),TEXT(Sheet1!BI555,"hh:mm"),"")</f>
        <v>06:45</v>
      </c>
      <c r="BF553" t="str">
        <f>IF(NOT(ISBLANK(Sheet1!BJ555)),TEXT(Sheet1!BJ555,"hh:mm"),"")</f>
        <v>12:15</v>
      </c>
      <c r="BG553" t="str">
        <f>IF(NOT(ISBLANK(Sheet1!BK555)),Sheet1!BK555,"")</f>
        <v/>
      </c>
      <c r="BH553" t="str">
        <f>IF(NOT(ISBLANK(Sheet1!BL555)),Sheet1!BL555,"")</f>
        <v/>
      </c>
      <c r="BI553" t="str">
        <f>IF(NOT(ISBLANK(Sheet1!BM555)),Sheet1!BM555,"")</f>
        <v/>
      </c>
      <c r="BJ553" t="str">
        <f>IF(NOT(ISBLANK(Sheet1!BN555)),Sheet1!BN555,"")</f>
        <v/>
      </c>
      <c r="BK553" t="str">
        <f>IF(NOT(ISBLANK(Sheet1!BO555)),Sheet1!BO555,"")</f>
        <v/>
      </c>
      <c r="BL553" t="str">
        <f>IF(NOT(ISBLANK(Sheet1!BP555)),Sheet1!BP555,"")</f>
        <v/>
      </c>
      <c r="BM553">
        <f t="shared" si="8"/>
        <v>575</v>
      </c>
    </row>
    <row r="554" spans="1:65">
      <c r="A554">
        <f>Sheet1!A556</f>
        <v>553</v>
      </c>
      <c r="B554" t="str">
        <f>Sheet1!B556</f>
        <v>None</v>
      </c>
      <c r="C554">
        <f>Sheet1!C556</f>
        <v>38.335388999999999</v>
      </c>
      <c r="D554">
        <f>Sheet1!D556</f>
        <v>-104.839361</v>
      </c>
      <c r="E554" t="str">
        <f>Sheet1!E556</f>
        <v>Swallows Rd IP 186</v>
      </c>
      <c r="F554" s="8">
        <f>Sheet1!F556</f>
        <v>45384</v>
      </c>
      <c r="G554" s="8">
        <f>Sheet1!G556</f>
        <v>45391</v>
      </c>
      <c r="H554" t="str">
        <f>Sheet1!H556</f>
        <v>To W Woodstock</v>
      </c>
      <c r="I554">
        <f>Sheet1!I556</f>
        <v>33</v>
      </c>
      <c r="J554" t="str">
        <f>Sheet1!L556</f>
        <v>To W Woodstock</v>
      </c>
      <c r="K554">
        <f>Sheet1!M556</f>
        <v>36</v>
      </c>
      <c r="L554" t="str">
        <f>IF(NOT(ISBLANK(Sheet1!P556)),Sheet1!P556,"")</f>
        <v/>
      </c>
      <c r="M554">
        <f>IF(NOT(ISBLANK(Sheet1!Q556)),Sheet1!Q556,"")</f>
        <v>69</v>
      </c>
      <c r="N554" s="13">
        <f>IF(NOT(ISBLANK(Sheet1!S556)),Sheet1!S556,"")</f>
        <v>45</v>
      </c>
      <c r="O554" t="str">
        <f>IF(NOT(ISBLANK(Sheet1!T556)),Sheet1!T556,"")</f>
        <v/>
      </c>
      <c r="P554" s="13">
        <f>IF(NOT(ISBLANK(Sheet1!V556)),Sheet1!V556,"")</f>
        <v>45</v>
      </c>
      <c r="Q554" t="str">
        <f>IF(NOT(ISBLANK(Sheet1!W556)),Sheet1!W556,"")</f>
        <v/>
      </c>
      <c r="R554" t="str">
        <f>IF(NOT(ISBLANK(Sheet1!J556)),TEXT(Sheet1!J556,"hh:mm"),"")</f>
        <v>01:00</v>
      </c>
      <c r="S554" t="str">
        <f>IF(NOT(ISBLANK(Sheet1!K556)),TEXT(Sheet1!K556,"hh:mm"),"")</f>
        <v>07:00</v>
      </c>
      <c r="T554" t="str">
        <f>IF(NOT(ISBLANK(Sheet1!N556)),TEXT(Sheet1!N556,"hh:mm"),"")</f>
        <v>12:00</v>
      </c>
      <c r="U554" t="str">
        <f>IF(NOT(ISBLANK(Sheet1!O556)),TEXT(Sheet1!O556,"hh:mm"),"")</f>
        <v>12:00</v>
      </c>
      <c r="V554" t="str">
        <f>IF(NOT(ISBLANK(Sheet1!X556)),Sheet1!X556,"")</f>
        <v/>
      </c>
      <c r="W554" t="str">
        <f>IF(NOT(ISBLANK(Sheet1!Y556)),Sheet1!Y556,"")</f>
        <v/>
      </c>
      <c r="X554" t="str">
        <f>IF(NOT(ISBLANK(Sheet1!Z556)),Sheet1!Z556,"")</f>
        <v/>
      </c>
      <c r="Y554" t="str">
        <f>IF(NOT(ISBLANK(Sheet1!AA556)),Sheet1!AA556,"")</f>
        <v/>
      </c>
      <c r="Z554" t="str">
        <f>IF(NOT(ISBLANK(Sheet1!AB556)),Sheet1!AB556,"")</f>
        <v/>
      </c>
      <c r="AA554" t="str">
        <f>IF(NOT(ISBLANK(Sheet1!AC556)),Sheet1!AC556,"")</f>
        <v/>
      </c>
      <c r="AB554" t="str">
        <f>IF(NOT(ISBLANK(Sheet1!AD556)),Sheet1!AD556,"")</f>
        <v/>
      </c>
      <c r="AC554" t="str">
        <f>IF(NOT(ISBLANK(Sheet1!AE556)),Sheet1!AE556,"")</f>
        <v/>
      </c>
      <c r="AD554" t="str">
        <f>IF(NOT(ISBLANK(Sheet1!AF556)),Sheet1!AF556,"")</f>
        <v/>
      </c>
      <c r="AE554" t="str">
        <f>IF(NOT(ISBLANK(Sheet1!AG556)),Sheet1!AG556,"")</f>
        <v/>
      </c>
      <c r="AF554" t="str">
        <f>IF(NOT(ISBLANK(Sheet1!AH556)),Sheet1!AH556,"")</f>
        <v/>
      </c>
      <c r="AG554" t="str">
        <f>IF(NOT(ISBLANK(Sheet1!AI556)),Sheet1!AI556,"")</f>
        <v/>
      </c>
      <c r="AH554" t="str">
        <f>IF(NOT(ISBLANK(Sheet1!AJ556)),Sheet1!AJ556,"")</f>
        <v/>
      </c>
      <c r="AI554" t="str">
        <f>IF(NOT(ISBLANK(Sheet1!AK556)),Sheet1!AK556,"")</f>
        <v/>
      </c>
      <c r="AJ554" t="str">
        <f>IF(NOT(ISBLANK(Sheet1!AL556)),Sheet1!AL556,"")</f>
        <v/>
      </c>
      <c r="AK554" t="str">
        <f>IF(NOT(ISBLANK(Sheet1!AM556)),Sheet1!AM556,"")</f>
        <v/>
      </c>
      <c r="AL554" t="str">
        <f>IF(NOT(ISBLANK(Sheet1!AN556)),Sheet1!AN556,"")</f>
        <v/>
      </c>
      <c r="AM554" t="str">
        <f>IF(NOT(ISBLANK(Sheet1!AO556)),Sheet1!AO556,"")</f>
        <v/>
      </c>
      <c r="AN554" t="str">
        <f>IF(NOT(ISBLANK(Sheet1!AP556)),Sheet1!AP556,"")</f>
        <v/>
      </c>
      <c r="AO554" t="str">
        <f>IF(NOT(ISBLANK(Sheet1!AQ556)),Sheet1!AQ556,"")</f>
        <v/>
      </c>
      <c r="AP554" t="str">
        <f>IF(NOT(ISBLANK(Sheet1!AR556)),Sheet1!AR556,"")</f>
        <v/>
      </c>
      <c r="AQ554" t="str">
        <f>IF(NOT(ISBLANK(Sheet1!AS556)),Sheet1!AS556,"")</f>
        <v/>
      </c>
      <c r="AR554" t="str">
        <f>IF(NOT(ISBLANK(Sheet1!AT556)),Sheet1!AT556,"")</f>
        <v/>
      </c>
      <c r="AS554" t="str">
        <f>IF(NOT(ISBLANK(Sheet1!AU556)),Sheet1!AU556,"")</f>
        <v/>
      </c>
      <c r="AT554" t="str">
        <f>IF(NOT(ISBLANK(Sheet1!AV556)),Sheet1!AV556,"")</f>
        <v/>
      </c>
      <c r="AU554" t="str">
        <f>IF(NOT(ISBLANK(Sheet1!AW556)),Sheet1!AW556,"")</f>
        <v/>
      </c>
      <c r="AV554" t="str">
        <f>IF(NOT(ISBLANK(Sheet1!AX556)),Sheet1!AX556,"")</f>
        <v/>
      </c>
      <c r="AW554" t="str">
        <f>IF(NOT(ISBLANK(Sheet1!AZ556)),TEXT(Sheet1!AZ556,"hh:mm"),"")</f>
        <v>01:00</v>
      </c>
      <c r="AX554" t="str">
        <f>IF(NOT(ISBLANK(Sheet1!BA556)),TEXT(Sheet1!BA556,"hh:mm"),"")</f>
        <v>07:00</v>
      </c>
      <c r="AY554">
        <f>IF(NOT(ISBLANK(Sheet1!BB556)),Sheet1!BB556,"")</f>
        <v>0</v>
      </c>
      <c r="AZ554">
        <f>IF(NOT(ISBLANK(Sheet1!BC556)),Sheet1!BC556,"")</f>
        <v>0</v>
      </c>
      <c r="BA554">
        <f>IF(NOT(ISBLANK(Sheet1!BD556)),Sheet1!BD556,"")</f>
        <v>216</v>
      </c>
      <c r="BB554">
        <f>IF(NOT(ISBLANK(Sheet1!BE556)),Sheet1!BE556,"")</f>
        <v>97.7</v>
      </c>
      <c r="BC554">
        <f>IF(NOT(ISBLANK(Sheet1!BF556)),Sheet1!BF556,"")</f>
        <v>5</v>
      </c>
      <c r="BD554">
        <f>IF(NOT(ISBLANK(Sheet1!BG556)),Sheet1!BG556,"")</f>
        <v>2.2999999999999998</v>
      </c>
      <c r="BE554" t="str">
        <f>IF(NOT(ISBLANK(Sheet1!BI556)),TEXT(Sheet1!BI556,"hh:mm"),"")</f>
        <v>12:00</v>
      </c>
      <c r="BF554" t="str">
        <f>IF(NOT(ISBLANK(Sheet1!BJ556)),TEXT(Sheet1!BJ556,"hh:mm"),"")</f>
        <v>12:00</v>
      </c>
      <c r="BG554">
        <f>IF(NOT(ISBLANK(Sheet1!BK556)),Sheet1!BK556,"")</f>
        <v>2</v>
      </c>
      <c r="BH554">
        <f>IF(NOT(ISBLANK(Sheet1!BL556)),Sheet1!BL556,"")</f>
        <v>0.8</v>
      </c>
      <c r="BI554">
        <f>IF(NOT(ISBLANK(Sheet1!BM556)),Sheet1!BM556,"")</f>
        <v>236</v>
      </c>
      <c r="BJ554">
        <f>IF(NOT(ISBLANK(Sheet1!BN556)),Sheet1!BN556,"")</f>
        <v>95.5</v>
      </c>
      <c r="BK554">
        <f>IF(NOT(ISBLANK(Sheet1!BO556)),Sheet1!BO556,"")</f>
        <v>9</v>
      </c>
      <c r="BL554">
        <f>IF(NOT(ISBLANK(Sheet1!BP556)),Sheet1!BP556,"")</f>
        <v>3.6</v>
      </c>
      <c r="BM554">
        <f t="shared" si="8"/>
        <v>69</v>
      </c>
    </row>
    <row r="555" spans="1:65">
      <c r="A555">
        <f>Sheet1!A557</f>
        <v>554</v>
      </c>
      <c r="B555" t="str">
        <f>Sheet1!B557</f>
        <v>PW::PW0739::0200</v>
      </c>
      <c r="C555">
        <f>Sheet1!C557</f>
        <v>38.327361000000003</v>
      </c>
      <c r="D555">
        <f>Sheet1!D557</f>
        <v>-104.815139</v>
      </c>
      <c r="E555" t="str">
        <f>Sheet1!E557</f>
        <v>W Siesta Dr 4t</v>
      </c>
      <c r="F555" s="8">
        <f>Sheet1!F557</f>
        <v>45386</v>
      </c>
      <c r="G555" s="8">
        <f>Sheet1!G557</f>
        <v>45392</v>
      </c>
      <c r="H555" t="str">
        <f>Sheet1!H557</f>
        <v>S Meredith Dr</v>
      </c>
      <c r="I555">
        <f>Sheet1!I557</f>
        <v>64</v>
      </c>
      <c r="J555" t="str">
        <f>Sheet1!L557</f>
        <v>S Meredith Dr</v>
      </c>
      <c r="K555">
        <f>Sheet1!M557</f>
        <v>61</v>
      </c>
      <c r="L555">
        <f>IF(NOT(ISBLANK(Sheet1!P557)),Sheet1!P557,"")</f>
        <v>125</v>
      </c>
      <c r="M555" t="str">
        <f>IF(NOT(ISBLANK(Sheet1!Q557)),Sheet1!Q557,"")</f>
        <v/>
      </c>
      <c r="N555" s="13">
        <f>IF(NOT(ISBLANK(Sheet1!S557)),Sheet1!S557,"")</f>
        <v>30</v>
      </c>
      <c r="O555" t="str">
        <f>IF(NOT(ISBLANK(Sheet1!T557)),Sheet1!T557,"")</f>
        <v/>
      </c>
      <c r="P555" s="13">
        <f>IF(NOT(ISBLANK(Sheet1!V557)),Sheet1!V557,"")</f>
        <v>30</v>
      </c>
      <c r="Q555" t="str">
        <f>IF(NOT(ISBLANK(Sheet1!W557)),Sheet1!W557,"")</f>
        <v/>
      </c>
      <c r="R555" t="str">
        <f>IF(NOT(ISBLANK(Sheet1!J557)),TEXT(Sheet1!J557,"hh:mm"),"")</f>
        <v>07:00</v>
      </c>
      <c r="S555" t="str">
        <f>IF(NOT(ISBLANK(Sheet1!K557)),TEXT(Sheet1!K557,"hh:mm"),"")</f>
        <v>02:15</v>
      </c>
      <c r="T555" t="str">
        <f>IF(NOT(ISBLANK(Sheet1!N557)),TEXT(Sheet1!N557,"hh:mm"),"")</f>
        <v>10:30</v>
      </c>
      <c r="U555" t="str">
        <f>IF(NOT(ISBLANK(Sheet1!O557)),TEXT(Sheet1!O557,"hh:mm"),"")</f>
        <v>04:00</v>
      </c>
      <c r="V555">
        <f>IF(NOT(ISBLANK(Sheet1!X557)),Sheet1!X557,"")</f>
        <v>751</v>
      </c>
      <c r="W555">
        <f>IF(NOT(ISBLANK(Sheet1!Y557)),Sheet1!Y557,"")</f>
        <v>0</v>
      </c>
      <c r="X555">
        <f>IF(NOT(ISBLANK(Sheet1!Z557)),Sheet1!Z557,"")</f>
        <v>0</v>
      </c>
      <c r="Y555">
        <f>IF(NOT(ISBLANK(Sheet1!AA557)),Sheet1!AA557,"")</f>
        <v>392</v>
      </c>
      <c r="Z555">
        <f>IF(NOT(ISBLANK(Sheet1!AB557)),Sheet1!AB557,"")</f>
        <v>52.2</v>
      </c>
      <c r="AA555">
        <f>IF(NOT(ISBLANK(Sheet1!AC557)),Sheet1!AC557,"")</f>
        <v>199</v>
      </c>
      <c r="AB555">
        <f>IF(NOT(ISBLANK(Sheet1!AD557)),Sheet1!AD557,"")</f>
        <v>26.5</v>
      </c>
      <c r="AC555">
        <f>IF(NOT(ISBLANK(Sheet1!AE557)),Sheet1!AE557,"")</f>
        <v>8</v>
      </c>
      <c r="AD555">
        <f>IF(NOT(ISBLANK(Sheet1!AF557)),Sheet1!AF557,"")</f>
        <v>1.1000000000000001</v>
      </c>
      <c r="AE555">
        <f>IF(NOT(ISBLANK(Sheet1!AG557)),Sheet1!AG557,"")</f>
        <v>122</v>
      </c>
      <c r="AF555">
        <f>IF(NOT(ISBLANK(Sheet1!AH557)),Sheet1!AH557,"")</f>
        <v>16.2</v>
      </c>
      <c r="AG555">
        <f>IF(NOT(ISBLANK(Sheet1!AI557)),Sheet1!AI557,"")</f>
        <v>7</v>
      </c>
      <c r="AH555">
        <f>IF(NOT(ISBLANK(Sheet1!AJ557)),Sheet1!AJ557,"")</f>
        <v>0.9</v>
      </c>
      <c r="AI555">
        <f>IF(NOT(ISBLANK(Sheet1!AK557)),Sheet1!AK557,"")</f>
        <v>0</v>
      </c>
      <c r="AJ555">
        <f>IF(NOT(ISBLANK(Sheet1!AL557)),Sheet1!AL557,"")</f>
        <v>0</v>
      </c>
      <c r="AK555">
        <f>IF(NOT(ISBLANK(Sheet1!AM557)),Sheet1!AM557,"")</f>
        <v>23</v>
      </c>
      <c r="AL555">
        <f>IF(NOT(ISBLANK(Sheet1!AN557)),Sheet1!AN557,"")</f>
        <v>3.1</v>
      </c>
      <c r="AM555">
        <f>IF(NOT(ISBLANK(Sheet1!AO557)),Sheet1!AO557,"")</f>
        <v>0</v>
      </c>
      <c r="AN555">
        <f>IF(NOT(ISBLANK(Sheet1!AP557)),Sheet1!AP557,"")</f>
        <v>0</v>
      </c>
      <c r="AO555">
        <f>IF(NOT(ISBLANK(Sheet1!AQ557)),Sheet1!AQ557,"")</f>
        <v>0</v>
      </c>
      <c r="AP555">
        <f>IF(NOT(ISBLANK(Sheet1!AR557)),Sheet1!AR557,"")</f>
        <v>0</v>
      </c>
      <c r="AQ555">
        <f>IF(NOT(ISBLANK(Sheet1!AS557)),Sheet1!AS557,"")</f>
        <v>0</v>
      </c>
      <c r="AR555">
        <f>IF(NOT(ISBLANK(Sheet1!AT557)),Sheet1!AT557,"")</f>
        <v>0</v>
      </c>
      <c r="AS555">
        <f>IF(NOT(ISBLANK(Sheet1!AU557)),Sheet1!AU557,"")</f>
        <v>0</v>
      </c>
      <c r="AT555">
        <f>IF(NOT(ISBLANK(Sheet1!AV557)),Sheet1!AV557,"")</f>
        <v>0</v>
      </c>
      <c r="AU555">
        <f>IF(NOT(ISBLANK(Sheet1!AW557)),Sheet1!AW557,"")</f>
        <v>0</v>
      </c>
      <c r="AV555">
        <f>IF(NOT(ISBLANK(Sheet1!AX557)),Sheet1!AX557,"")</f>
        <v>0</v>
      </c>
      <c r="AW555" t="str">
        <f>IF(NOT(ISBLANK(Sheet1!AZ557)),TEXT(Sheet1!AZ557,"hh:mm"),"")</f>
        <v>07:00</v>
      </c>
      <c r="AX555" t="str">
        <f>IF(NOT(ISBLANK(Sheet1!BA557)),TEXT(Sheet1!BA557,"hh:mm"),"")</f>
        <v>02:15</v>
      </c>
      <c r="AY555" t="str">
        <f>IF(NOT(ISBLANK(Sheet1!BB557)),Sheet1!BB557,"")</f>
        <v/>
      </c>
      <c r="AZ555" t="str">
        <f>IF(NOT(ISBLANK(Sheet1!BC557)),Sheet1!BC557,"")</f>
        <v/>
      </c>
      <c r="BA555" t="str">
        <f>IF(NOT(ISBLANK(Sheet1!BD557)),Sheet1!BD557,"")</f>
        <v/>
      </c>
      <c r="BB555" t="str">
        <f>IF(NOT(ISBLANK(Sheet1!BE557)),Sheet1!BE557,"")</f>
        <v/>
      </c>
      <c r="BC555" t="str">
        <f>IF(NOT(ISBLANK(Sheet1!BF557)),Sheet1!BF557,"")</f>
        <v/>
      </c>
      <c r="BD555" t="str">
        <f>IF(NOT(ISBLANK(Sheet1!BG557)),Sheet1!BG557,"")</f>
        <v/>
      </c>
      <c r="BE555" t="str">
        <f>IF(NOT(ISBLANK(Sheet1!BI557)),TEXT(Sheet1!BI557,"hh:mm"),"")</f>
        <v>10:30</v>
      </c>
      <c r="BF555" t="str">
        <f>IF(NOT(ISBLANK(Sheet1!BJ557)),TEXT(Sheet1!BJ557,"hh:mm"),"")</f>
        <v>04:00</v>
      </c>
      <c r="BG555" t="str">
        <f>IF(NOT(ISBLANK(Sheet1!BK557)),Sheet1!BK557,"")</f>
        <v/>
      </c>
      <c r="BH555" t="str">
        <f>IF(NOT(ISBLANK(Sheet1!BL557)),Sheet1!BL557,"")</f>
        <v/>
      </c>
      <c r="BI555" t="str">
        <f>IF(NOT(ISBLANK(Sheet1!BM557)),Sheet1!BM557,"")</f>
        <v/>
      </c>
      <c r="BJ555" t="str">
        <f>IF(NOT(ISBLANK(Sheet1!BN557)),Sheet1!BN557,"")</f>
        <v/>
      </c>
      <c r="BK555" t="str">
        <f>IF(NOT(ISBLANK(Sheet1!BO557)),Sheet1!BO557,"")</f>
        <v/>
      </c>
      <c r="BL555" t="str">
        <f>IF(NOT(ISBLANK(Sheet1!BP557)),Sheet1!BP557,"")</f>
        <v/>
      </c>
      <c r="BM555">
        <f t="shared" si="8"/>
        <v>125</v>
      </c>
    </row>
    <row r="556" spans="1:65">
      <c r="A556">
        <f>Sheet1!A558</f>
        <v>555</v>
      </c>
      <c r="B556" t="str">
        <f>Sheet1!B558</f>
        <v>None</v>
      </c>
      <c r="C556">
        <f>Sheet1!C558</f>
        <v>38.343722</v>
      </c>
      <c r="D556">
        <f>Sheet1!D558</f>
        <v>-104.820639</v>
      </c>
      <c r="E556" t="str">
        <f>Sheet1!E558</f>
        <v>S Calle Ramona Dr D3t</v>
      </c>
      <c r="F556" s="8">
        <f>Sheet1!F558</f>
        <v>45386</v>
      </c>
      <c r="G556" s="8">
        <f>Sheet1!G558</f>
        <v>45392</v>
      </c>
      <c r="H556" t="str">
        <f>Sheet1!H558</f>
        <v>W Acomita Dr</v>
      </c>
      <c r="I556">
        <f>Sheet1!I558</f>
        <v>28</v>
      </c>
      <c r="J556" t="str">
        <f>Sheet1!L558</f>
        <v>W Acomita Dr</v>
      </c>
      <c r="K556">
        <f>Sheet1!M558</f>
        <v>27</v>
      </c>
      <c r="L556">
        <f>IF(NOT(ISBLANK(Sheet1!P558)),Sheet1!P558,"")</f>
        <v>55</v>
      </c>
      <c r="M556" t="str">
        <f>IF(NOT(ISBLANK(Sheet1!Q558)),Sheet1!Q558,"")</f>
        <v/>
      </c>
      <c r="N556" s="13">
        <f>IF(NOT(ISBLANK(Sheet1!S558)),Sheet1!S558,"")</f>
        <v>30</v>
      </c>
      <c r="O556" t="str">
        <f>IF(NOT(ISBLANK(Sheet1!T558)),Sheet1!T558,"")</f>
        <v/>
      </c>
      <c r="P556" s="13">
        <f>IF(NOT(ISBLANK(Sheet1!V558)),Sheet1!V558,"")</f>
        <v>30</v>
      </c>
      <c r="Q556" t="str">
        <f>IF(NOT(ISBLANK(Sheet1!W558)),Sheet1!W558,"")</f>
        <v/>
      </c>
      <c r="R556" t="str">
        <f>IF(NOT(ISBLANK(Sheet1!J558)),TEXT(Sheet1!J558,"hh:mm"),"")</f>
        <v>11:00</v>
      </c>
      <c r="S556" t="str">
        <f>IF(NOT(ISBLANK(Sheet1!K558)),TEXT(Sheet1!K558,"hh:mm"),"")</f>
        <v>06:00</v>
      </c>
      <c r="T556" t="str">
        <f>IF(NOT(ISBLANK(Sheet1!N558)),TEXT(Sheet1!N558,"hh:mm"),"")</f>
        <v>06:45</v>
      </c>
      <c r="U556" t="str">
        <f>IF(NOT(ISBLANK(Sheet1!O558)),TEXT(Sheet1!O558,"hh:mm"),"")</f>
        <v>03:00</v>
      </c>
      <c r="V556">
        <f>IF(NOT(ISBLANK(Sheet1!X558)),Sheet1!X558,"")</f>
        <v>319</v>
      </c>
      <c r="W556">
        <f>IF(NOT(ISBLANK(Sheet1!Y558)),Sheet1!Y558,"")</f>
        <v>0</v>
      </c>
      <c r="X556">
        <f>IF(NOT(ISBLANK(Sheet1!Z558)),Sheet1!Z558,"")</f>
        <v>0</v>
      </c>
      <c r="Y556">
        <f>IF(NOT(ISBLANK(Sheet1!AA558)),Sheet1!AA558,"")</f>
        <v>218</v>
      </c>
      <c r="Z556">
        <f>IF(NOT(ISBLANK(Sheet1!AB558)),Sheet1!AB558,"")</f>
        <v>68.3</v>
      </c>
      <c r="AA556">
        <f>IF(NOT(ISBLANK(Sheet1!AC558)),Sheet1!AC558,"")</f>
        <v>36</v>
      </c>
      <c r="AB556">
        <f>IF(NOT(ISBLANK(Sheet1!AD558)),Sheet1!AD558,"")</f>
        <v>11.3</v>
      </c>
      <c r="AC556">
        <f>IF(NOT(ISBLANK(Sheet1!AE558)),Sheet1!AE558,"")</f>
        <v>6</v>
      </c>
      <c r="AD556">
        <f>IF(NOT(ISBLANK(Sheet1!AF558)),Sheet1!AF558,"")</f>
        <v>1.9</v>
      </c>
      <c r="AE556">
        <f>IF(NOT(ISBLANK(Sheet1!AG558)),Sheet1!AG558,"")</f>
        <v>57</v>
      </c>
      <c r="AF556">
        <f>IF(NOT(ISBLANK(Sheet1!AH558)),Sheet1!AH558,"")</f>
        <v>17.899999999999999</v>
      </c>
      <c r="AG556">
        <f>IF(NOT(ISBLANK(Sheet1!AI558)),Sheet1!AI558,"")</f>
        <v>2</v>
      </c>
      <c r="AH556">
        <f>IF(NOT(ISBLANK(Sheet1!AJ558)),Sheet1!AJ558,"")</f>
        <v>0.6</v>
      </c>
      <c r="AI556">
        <f>IF(NOT(ISBLANK(Sheet1!AK558)),Sheet1!AK558,"")</f>
        <v>0</v>
      </c>
      <c r="AJ556">
        <f>IF(NOT(ISBLANK(Sheet1!AL558)),Sheet1!AL558,"")</f>
        <v>0</v>
      </c>
      <c r="AK556">
        <f>IF(NOT(ISBLANK(Sheet1!AM558)),Sheet1!AM558,"")</f>
        <v>0</v>
      </c>
      <c r="AL556">
        <f>IF(NOT(ISBLANK(Sheet1!AN558)),Sheet1!AN558,"")</f>
        <v>0</v>
      </c>
      <c r="AM556">
        <f>IF(NOT(ISBLANK(Sheet1!AO558)),Sheet1!AO558,"")</f>
        <v>0</v>
      </c>
      <c r="AN556">
        <f>IF(NOT(ISBLANK(Sheet1!AP558)),Sheet1!AP558,"")</f>
        <v>0</v>
      </c>
      <c r="AO556">
        <f>IF(NOT(ISBLANK(Sheet1!AQ558)),Sheet1!AQ558,"")</f>
        <v>0</v>
      </c>
      <c r="AP556">
        <f>IF(NOT(ISBLANK(Sheet1!AR558)),Sheet1!AR558,"")</f>
        <v>0</v>
      </c>
      <c r="AQ556">
        <f>IF(NOT(ISBLANK(Sheet1!AS558)),Sheet1!AS558,"")</f>
        <v>0</v>
      </c>
      <c r="AR556">
        <f>IF(NOT(ISBLANK(Sheet1!AT558)),Sheet1!AT558,"")</f>
        <v>0</v>
      </c>
      <c r="AS556">
        <f>IF(NOT(ISBLANK(Sheet1!AU558)),Sheet1!AU558,"")</f>
        <v>0</v>
      </c>
      <c r="AT556">
        <f>IF(NOT(ISBLANK(Sheet1!AV558)),Sheet1!AV558,"")</f>
        <v>0</v>
      </c>
      <c r="AU556">
        <f>IF(NOT(ISBLANK(Sheet1!AW558)),Sheet1!AW558,"")</f>
        <v>0</v>
      </c>
      <c r="AV556">
        <f>IF(NOT(ISBLANK(Sheet1!AX558)),Sheet1!AX558,"")</f>
        <v>0</v>
      </c>
      <c r="AW556" t="str">
        <f>IF(NOT(ISBLANK(Sheet1!AZ558)),TEXT(Sheet1!AZ558,"hh:mm"),"")</f>
        <v>11:00</v>
      </c>
      <c r="AX556" t="str">
        <f>IF(NOT(ISBLANK(Sheet1!BA558)),TEXT(Sheet1!BA558,"hh:mm"),"")</f>
        <v>06:00</v>
      </c>
      <c r="AY556" t="str">
        <f>IF(NOT(ISBLANK(Sheet1!BB558)),Sheet1!BB558,"")</f>
        <v/>
      </c>
      <c r="AZ556" t="str">
        <f>IF(NOT(ISBLANK(Sheet1!BC558)),Sheet1!BC558,"")</f>
        <v/>
      </c>
      <c r="BA556" t="str">
        <f>IF(NOT(ISBLANK(Sheet1!BD558)),Sheet1!BD558,"")</f>
        <v/>
      </c>
      <c r="BB556" t="str">
        <f>IF(NOT(ISBLANK(Sheet1!BE558)),Sheet1!BE558,"")</f>
        <v/>
      </c>
      <c r="BC556" t="str">
        <f>IF(NOT(ISBLANK(Sheet1!BF558)),Sheet1!BF558,"")</f>
        <v/>
      </c>
      <c r="BD556" t="str">
        <f>IF(NOT(ISBLANK(Sheet1!BG558)),Sheet1!BG558,"")</f>
        <v/>
      </c>
      <c r="BE556" t="str">
        <f>IF(NOT(ISBLANK(Sheet1!BI558)),TEXT(Sheet1!BI558,"hh:mm"),"")</f>
        <v>06:45</v>
      </c>
      <c r="BF556" t="str">
        <f>IF(NOT(ISBLANK(Sheet1!BJ558)),TEXT(Sheet1!BJ558,"hh:mm"),"")</f>
        <v>03:00</v>
      </c>
      <c r="BG556" t="str">
        <f>IF(NOT(ISBLANK(Sheet1!BK558)),Sheet1!BK558,"")</f>
        <v/>
      </c>
      <c r="BH556" t="str">
        <f>IF(NOT(ISBLANK(Sheet1!BL558)),Sheet1!BL558,"")</f>
        <v/>
      </c>
      <c r="BI556" t="str">
        <f>IF(NOT(ISBLANK(Sheet1!BM558)),Sheet1!BM558,"")</f>
        <v/>
      </c>
      <c r="BJ556" t="str">
        <f>IF(NOT(ISBLANK(Sheet1!BN558)),Sheet1!BN558,"")</f>
        <v/>
      </c>
      <c r="BK556" t="str">
        <f>IF(NOT(ISBLANK(Sheet1!BO558)),Sheet1!BO558,"")</f>
        <v/>
      </c>
      <c r="BL556" t="str">
        <f>IF(NOT(ISBLANK(Sheet1!BP558)),Sheet1!BP558,"")</f>
        <v/>
      </c>
      <c r="BM556">
        <f t="shared" si="8"/>
        <v>55</v>
      </c>
    </row>
    <row r="557" spans="1:65">
      <c r="A557">
        <f>Sheet1!A559</f>
        <v>556</v>
      </c>
      <c r="B557" t="str">
        <f>Sheet1!B559</f>
        <v>None</v>
      </c>
      <c r="C557">
        <f>Sheet1!C559</f>
        <v>38.34375</v>
      </c>
      <c r="D557">
        <f>Sheet1!D559</f>
        <v>-104.81788899999999</v>
      </c>
      <c r="E557" t="str">
        <f>Sheet1!E559</f>
        <v>S Ensenada Dr D7t</v>
      </c>
      <c r="F557" s="8">
        <f>Sheet1!F559</f>
        <v>45386</v>
      </c>
      <c r="G557" s="8">
        <f>Sheet1!G559</f>
        <v>45392</v>
      </c>
      <c r="H557" t="str">
        <f>Sheet1!H559</f>
        <v>S Reynosa Dr</v>
      </c>
      <c r="I557">
        <f>Sheet1!I559</f>
        <v>9</v>
      </c>
      <c r="J557" t="str">
        <f>Sheet1!L559</f>
        <v>S Reynosa Dr</v>
      </c>
      <c r="K557">
        <f>Sheet1!M559</f>
        <v>6</v>
      </c>
      <c r="L557">
        <f>IF(NOT(ISBLANK(Sheet1!P559)),Sheet1!P559,"")</f>
        <v>15</v>
      </c>
      <c r="M557" t="str">
        <f>IF(NOT(ISBLANK(Sheet1!Q559)),Sheet1!Q559,"")</f>
        <v/>
      </c>
      <c r="N557" s="13">
        <f>IF(NOT(ISBLANK(Sheet1!S559)),Sheet1!S559,"")</f>
        <v>30</v>
      </c>
      <c r="O557" t="str">
        <f>IF(NOT(ISBLANK(Sheet1!T559)),Sheet1!T559,"")</f>
        <v/>
      </c>
      <c r="P557" s="13">
        <f>IF(NOT(ISBLANK(Sheet1!V559)),Sheet1!V559,"")</f>
        <v>30</v>
      </c>
      <c r="Q557" t="str">
        <f>IF(NOT(ISBLANK(Sheet1!W559)),Sheet1!W559,"")</f>
        <v/>
      </c>
      <c r="R557" t="str">
        <f>IF(NOT(ISBLANK(Sheet1!J559)),TEXT(Sheet1!J559,"hh:mm"),"")</f>
        <v>09:30</v>
      </c>
      <c r="S557" t="str">
        <f>IF(NOT(ISBLANK(Sheet1!K559)),TEXT(Sheet1!K559,"hh:mm"),"")</f>
        <v>12:45</v>
      </c>
      <c r="T557" t="str">
        <f>IF(NOT(ISBLANK(Sheet1!N559)),TEXT(Sheet1!N559,"hh:mm"),"")</f>
        <v>09:30</v>
      </c>
      <c r="U557" t="str">
        <f>IF(NOT(ISBLANK(Sheet1!O559)),TEXT(Sheet1!O559,"hh:mm"),"")</f>
        <v>03:30</v>
      </c>
      <c r="V557">
        <f>IF(NOT(ISBLANK(Sheet1!X559)),Sheet1!X559,"")</f>
        <v>87</v>
      </c>
      <c r="W557">
        <f>IF(NOT(ISBLANK(Sheet1!Y559)),Sheet1!Y559,"")</f>
        <v>1</v>
      </c>
      <c r="X557">
        <f>IF(NOT(ISBLANK(Sheet1!Z559)),Sheet1!Z559,"")</f>
        <v>1.1000000000000001</v>
      </c>
      <c r="Y557">
        <f>IF(NOT(ISBLANK(Sheet1!AA559)),Sheet1!AA559,"")</f>
        <v>50</v>
      </c>
      <c r="Z557">
        <f>IF(NOT(ISBLANK(Sheet1!AB559)),Sheet1!AB559,"")</f>
        <v>57.5</v>
      </c>
      <c r="AA557">
        <f>IF(NOT(ISBLANK(Sheet1!AC559)),Sheet1!AC559,"")</f>
        <v>11</v>
      </c>
      <c r="AB557">
        <f>IF(NOT(ISBLANK(Sheet1!AD559)),Sheet1!AD559,"")</f>
        <v>12.6</v>
      </c>
      <c r="AC557">
        <f>IF(NOT(ISBLANK(Sheet1!AE559)),Sheet1!AE559,"")</f>
        <v>5</v>
      </c>
      <c r="AD557">
        <f>IF(NOT(ISBLANK(Sheet1!AF559)),Sheet1!AF559,"")</f>
        <v>5.7</v>
      </c>
      <c r="AE557">
        <f>IF(NOT(ISBLANK(Sheet1!AG559)),Sheet1!AG559,"")</f>
        <v>19</v>
      </c>
      <c r="AF557">
        <f>IF(NOT(ISBLANK(Sheet1!AH559)),Sheet1!AH559,"")</f>
        <v>21.8</v>
      </c>
      <c r="AG557">
        <f>IF(NOT(ISBLANK(Sheet1!AI559)),Sheet1!AI559,"")</f>
        <v>1</v>
      </c>
      <c r="AH557">
        <f>IF(NOT(ISBLANK(Sheet1!AJ559)),Sheet1!AJ559,"")</f>
        <v>1.1000000000000001</v>
      </c>
      <c r="AI557">
        <f>IF(NOT(ISBLANK(Sheet1!AK559)),Sheet1!AK559,"")</f>
        <v>0</v>
      </c>
      <c r="AJ557">
        <f>IF(NOT(ISBLANK(Sheet1!AL559)),Sheet1!AL559,"")</f>
        <v>0</v>
      </c>
      <c r="AK557">
        <f>IF(NOT(ISBLANK(Sheet1!AM559)),Sheet1!AM559,"")</f>
        <v>0</v>
      </c>
      <c r="AL557">
        <f>IF(NOT(ISBLANK(Sheet1!AN559)),Sheet1!AN559,"")</f>
        <v>0</v>
      </c>
      <c r="AM557">
        <f>IF(NOT(ISBLANK(Sheet1!AO559)),Sheet1!AO559,"")</f>
        <v>0</v>
      </c>
      <c r="AN557">
        <f>IF(NOT(ISBLANK(Sheet1!AP559)),Sheet1!AP559,"")</f>
        <v>0</v>
      </c>
      <c r="AO557">
        <f>IF(NOT(ISBLANK(Sheet1!AQ559)),Sheet1!AQ559,"")</f>
        <v>0</v>
      </c>
      <c r="AP557">
        <f>IF(NOT(ISBLANK(Sheet1!AR559)),Sheet1!AR559,"")</f>
        <v>0</v>
      </c>
      <c r="AQ557">
        <f>IF(NOT(ISBLANK(Sheet1!AS559)),Sheet1!AS559,"")</f>
        <v>0</v>
      </c>
      <c r="AR557">
        <f>IF(NOT(ISBLANK(Sheet1!AT559)),Sheet1!AT559,"")</f>
        <v>0</v>
      </c>
      <c r="AS557">
        <f>IF(NOT(ISBLANK(Sheet1!AU559)),Sheet1!AU559,"")</f>
        <v>0</v>
      </c>
      <c r="AT557">
        <f>IF(NOT(ISBLANK(Sheet1!AV559)),Sheet1!AV559,"")</f>
        <v>0</v>
      </c>
      <c r="AU557">
        <f>IF(NOT(ISBLANK(Sheet1!AW559)),Sheet1!AW559,"")</f>
        <v>0</v>
      </c>
      <c r="AV557">
        <f>IF(NOT(ISBLANK(Sheet1!AX559)),Sheet1!AX559,"")</f>
        <v>0</v>
      </c>
      <c r="AW557" t="str">
        <f>IF(NOT(ISBLANK(Sheet1!AZ559)),TEXT(Sheet1!AZ559,"hh:mm"),"")</f>
        <v>09:30</v>
      </c>
      <c r="AX557" t="str">
        <f>IF(NOT(ISBLANK(Sheet1!BA559)),TEXT(Sheet1!BA559,"hh:mm"),"")</f>
        <v>12:45</v>
      </c>
      <c r="AY557" t="str">
        <f>IF(NOT(ISBLANK(Sheet1!BB559)),Sheet1!BB559,"")</f>
        <v/>
      </c>
      <c r="AZ557" t="str">
        <f>IF(NOT(ISBLANK(Sheet1!BC559)),Sheet1!BC559,"")</f>
        <v/>
      </c>
      <c r="BA557" t="str">
        <f>IF(NOT(ISBLANK(Sheet1!BD559)),Sheet1!BD559,"")</f>
        <v/>
      </c>
      <c r="BB557" t="str">
        <f>IF(NOT(ISBLANK(Sheet1!BE559)),Sheet1!BE559,"")</f>
        <v/>
      </c>
      <c r="BC557" t="str">
        <f>IF(NOT(ISBLANK(Sheet1!BF559)),Sheet1!BF559,"")</f>
        <v/>
      </c>
      <c r="BD557" t="str">
        <f>IF(NOT(ISBLANK(Sheet1!BG559)),Sheet1!BG559,"")</f>
        <v/>
      </c>
      <c r="BE557" t="str">
        <f>IF(NOT(ISBLANK(Sheet1!BI559)),TEXT(Sheet1!BI559,"hh:mm"),"")</f>
        <v>09:30</v>
      </c>
      <c r="BF557" t="str">
        <f>IF(NOT(ISBLANK(Sheet1!BJ559)),TEXT(Sheet1!BJ559,"hh:mm"),"")</f>
        <v>03:30</v>
      </c>
      <c r="BG557" t="str">
        <f>IF(NOT(ISBLANK(Sheet1!BK559)),Sheet1!BK559,"")</f>
        <v/>
      </c>
      <c r="BH557" t="str">
        <f>IF(NOT(ISBLANK(Sheet1!BL559)),Sheet1!BL559,"")</f>
        <v/>
      </c>
      <c r="BI557" t="str">
        <f>IF(NOT(ISBLANK(Sheet1!BM559)),Sheet1!BM559,"")</f>
        <v/>
      </c>
      <c r="BJ557" t="str">
        <f>IF(NOT(ISBLANK(Sheet1!BN559)),Sheet1!BN559,"")</f>
        <v/>
      </c>
      <c r="BK557" t="str">
        <f>IF(NOT(ISBLANK(Sheet1!BO559)),Sheet1!BO559,"")</f>
        <v/>
      </c>
      <c r="BL557" t="str">
        <f>IF(NOT(ISBLANK(Sheet1!BP559)),Sheet1!BP559,"")</f>
        <v/>
      </c>
      <c r="BM557">
        <f t="shared" si="8"/>
        <v>15</v>
      </c>
    </row>
    <row r="558" spans="1:65">
      <c r="A558">
        <f>Sheet1!A560</f>
        <v>557</v>
      </c>
      <c r="B558" t="str">
        <f>Sheet1!B560</f>
        <v>None</v>
      </c>
      <c r="C558">
        <f>Sheet1!C560</f>
        <v>38.341099999999997</v>
      </c>
      <c r="D558">
        <f>Sheet1!D560</f>
        <v>-104.81677999999999</v>
      </c>
      <c r="E558" t="str">
        <f>Sheet1!E560</f>
        <v>S Reynosa Dr 3t</v>
      </c>
      <c r="F558" s="8">
        <f>Sheet1!F560</f>
        <v>45386</v>
      </c>
      <c r="G558" s="8">
        <f>Sheet1!G560</f>
        <v>45392</v>
      </c>
      <c r="H558" t="str">
        <f>Sheet1!H560</f>
        <v>N Camino De Los Ranchos</v>
      </c>
      <c r="I558">
        <f>Sheet1!I560</f>
        <v>77</v>
      </c>
      <c r="J558" t="str">
        <f>Sheet1!L560</f>
        <v>N Camino De Los Ranchos</v>
      </c>
      <c r="K558">
        <f>Sheet1!M560</f>
        <v>72</v>
      </c>
      <c r="L558">
        <f>IF(NOT(ISBLANK(Sheet1!P560)),Sheet1!P560,"")</f>
        <v>149</v>
      </c>
      <c r="M558" t="str">
        <f>IF(NOT(ISBLANK(Sheet1!Q560)),Sheet1!Q560,"")</f>
        <v/>
      </c>
      <c r="N558" s="13">
        <f>IF(NOT(ISBLANK(Sheet1!S560)),Sheet1!S560,"")</f>
        <v>30</v>
      </c>
      <c r="O558" t="str">
        <f>IF(NOT(ISBLANK(Sheet1!T560)),Sheet1!T560,"")</f>
        <v/>
      </c>
      <c r="P558" s="13">
        <f>IF(NOT(ISBLANK(Sheet1!V560)),Sheet1!V560,"")</f>
        <v>30</v>
      </c>
      <c r="Q558" t="str">
        <f>IF(NOT(ISBLANK(Sheet1!W560)),Sheet1!W560,"")</f>
        <v/>
      </c>
      <c r="R558" t="str">
        <f>IF(NOT(ISBLANK(Sheet1!J560)),TEXT(Sheet1!J560,"hh:mm"),"")</f>
        <v>08:15</v>
      </c>
      <c r="S558" t="str">
        <f>IF(NOT(ISBLANK(Sheet1!K560)),TEXT(Sheet1!K560,"hh:mm"),"")</f>
        <v>02:45</v>
      </c>
      <c r="T558" t="str">
        <f>IF(NOT(ISBLANK(Sheet1!N560)),TEXT(Sheet1!N560,"hh:mm"),"")</f>
        <v>05:45</v>
      </c>
      <c r="U558" t="str">
        <f>IF(NOT(ISBLANK(Sheet1!O560)),TEXT(Sheet1!O560,"hh:mm"),"")</f>
        <v>12:15</v>
      </c>
      <c r="V558">
        <f>IF(NOT(ISBLANK(Sheet1!X560)),Sheet1!X560,"")</f>
        <v>873</v>
      </c>
      <c r="W558">
        <f>IF(NOT(ISBLANK(Sheet1!Y560)),Sheet1!Y560,"")</f>
        <v>4</v>
      </c>
      <c r="X558">
        <f>IF(NOT(ISBLANK(Sheet1!Z560)),Sheet1!Z560,"")</f>
        <v>0.5</v>
      </c>
      <c r="Y558">
        <f>IF(NOT(ISBLANK(Sheet1!AA560)),Sheet1!AA560,"")</f>
        <v>516</v>
      </c>
      <c r="Z558">
        <f>IF(NOT(ISBLANK(Sheet1!AB560)),Sheet1!AB560,"")</f>
        <v>59.1</v>
      </c>
      <c r="AA558">
        <f>IF(NOT(ISBLANK(Sheet1!AC560)),Sheet1!AC560,"")</f>
        <v>212</v>
      </c>
      <c r="AB558">
        <f>IF(NOT(ISBLANK(Sheet1!AD560)),Sheet1!AD560,"")</f>
        <v>24.3</v>
      </c>
      <c r="AC558">
        <f>IF(NOT(ISBLANK(Sheet1!AE560)),Sheet1!AE560,"")</f>
        <v>12</v>
      </c>
      <c r="AD558">
        <f>IF(NOT(ISBLANK(Sheet1!AF560)),Sheet1!AF560,"")</f>
        <v>1.4</v>
      </c>
      <c r="AE558">
        <f>IF(NOT(ISBLANK(Sheet1!AG560)),Sheet1!AG560,"")</f>
        <v>115</v>
      </c>
      <c r="AF558">
        <f>IF(NOT(ISBLANK(Sheet1!AH560)),Sheet1!AH560,"")</f>
        <v>13.2</v>
      </c>
      <c r="AG558">
        <f>IF(NOT(ISBLANK(Sheet1!AI560)),Sheet1!AI560,"")</f>
        <v>1</v>
      </c>
      <c r="AH558">
        <f>IF(NOT(ISBLANK(Sheet1!AJ560)),Sheet1!AJ560,"")</f>
        <v>0.1</v>
      </c>
      <c r="AI558">
        <f>IF(NOT(ISBLANK(Sheet1!AK560)),Sheet1!AK560,"")</f>
        <v>0</v>
      </c>
      <c r="AJ558">
        <f>IF(NOT(ISBLANK(Sheet1!AL560)),Sheet1!AL560,"")</f>
        <v>0</v>
      </c>
      <c r="AK558">
        <f>IF(NOT(ISBLANK(Sheet1!AM560)),Sheet1!AM560,"")</f>
        <v>13</v>
      </c>
      <c r="AL558">
        <f>IF(NOT(ISBLANK(Sheet1!AN560)),Sheet1!AN560,"")</f>
        <v>1.5</v>
      </c>
      <c r="AM558">
        <f>IF(NOT(ISBLANK(Sheet1!AO560)),Sheet1!AO560,"")</f>
        <v>0</v>
      </c>
      <c r="AN558">
        <f>IF(NOT(ISBLANK(Sheet1!AP560)),Sheet1!AP560,"")</f>
        <v>0</v>
      </c>
      <c r="AO558">
        <f>IF(NOT(ISBLANK(Sheet1!AQ560)),Sheet1!AQ560,"")</f>
        <v>0</v>
      </c>
      <c r="AP558">
        <f>IF(NOT(ISBLANK(Sheet1!AR560)),Sheet1!AR560,"")</f>
        <v>0</v>
      </c>
      <c r="AQ558">
        <f>IF(NOT(ISBLANK(Sheet1!AS560)),Sheet1!AS560,"")</f>
        <v>0</v>
      </c>
      <c r="AR558">
        <f>IF(NOT(ISBLANK(Sheet1!AT560)),Sheet1!AT560,"")</f>
        <v>0</v>
      </c>
      <c r="AS558">
        <f>IF(NOT(ISBLANK(Sheet1!AU560)),Sheet1!AU560,"")</f>
        <v>0</v>
      </c>
      <c r="AT558">
        <f>IF(NOT(ISBLANK(Sheet1!AV560)),Sheet1!AV560,"")</f>
        <v>0</v>
      </c>
      <c r="AU558">
        <f>IF(NOT(ISBLANK(Sheet1!AW560)),Sheet1!AW560,"")</f>
        <v>0</v>
      </c>
      <c r="AV558">
        <f>IF(NOT(ISBLANK(Sheet1!AX560)),Sheet1!AX560,"")</f>
        <v>0</v>
      </c>
      <c r="AW558" t="str">
        <f>IF(NOT(ISBLANK(Sheet1!AZ560)),TEXT(Sheet1!AZ560,"hh:mm"),"")</f>
        <v>08:15</v>
      </c>
      <c r="AX558" t="str">
        <f>IF(NOT(ISBLANK(Sheet1!BA560)),TEXT(Sheet1!BA560,"hh:mm"),"")</f>
        <v>02:45</v>
      </c>
      <c r="AY558" t="str">
        <f>IF(NOT(ISBLANK(Sheet1!BB560)),Sheet1!BB560,"")</f>
        <v/>
      </c>
      <c r="AZ558" t="str">
        <f>IF(NOT(ISBLANK(Sheet1!BC560)),Sheet1!BC560,"")</f>
        <v/>
      </c>
      <c r="BA558" t="str">
        <f>IF(NOT(ISBLANK(Sheet1!BD560)),Sheet1!BD560,"")</f>
        <v/>
      </c>
      <c r="BB558" t="str">
        <f>IF(NOT(ISBLANK(Sheet1!BE560)),Sheet1!BE560,"")</f>
        <v/>
      </c>
      <c r="BC558" t="str">
        <f>IF(NOT(ISBLANK(Sheet1!BF560)),Sheet1!BF560,"")</f>
        <v/>
      </c>
      <c r="BD558" t="str">
        <f>IF(NOT(ISBLANK(Sheet1!BG560)),Sheet1!BG560,"")</f>
        <v/>
      </c>
      <c r="BE558" t="str">
        <f>IF(NOT(ISBLANK(Sheet1!BI560)),TEXT(Sheet1!BI560,"hh:mm"),"")</f>
        <v>05:45</v>
      </c>
      <c r="BF558" t="str">
        <f>IF(NOT(ISBLANK(Sheet1!BJ560)),TEXT(Sheet1!BJ560,"hh:mm"),"")</f>
        <v>12:15</v>
      </c>
      <c r="BG558" t="str">
        <f>IF(NOT(ISBLANK(Sheet1!BK560)),Sheet1!BK560,"")</f>
        <v/>
      </c>
      <c r="BH558" t="str">
        <f>IF(NOT(ISBLANK(Sheet1!BL560)),Sheet1!BL560,"")</f>
        <v/>
      </c>
      <c r="BI558" t="str">
        <f>IF(NOT(ISBLANK(Sheet1!BM560)),Sheet1!BM560,"")</f>
        <v/>
      </c>
      <c r="BJ558" t="str">
        <f>IF(NOT(ISBLANK(Sheet1!BN560)),Sheet1!BN560,"")</f>
        <v/>
      </c>
      <c r="BK558" t="str">
        <f>IF(NOT(ISBLANK(Sheet1!BO560)),Sheet1!BO560,"")</f>
        <v/>
      </c>
      <c r="BL558" t="str">
        <f>IF(NOT(ISBLANK(Sheet1!BP560)),Sheet1!BP560,"")</f>
        <v/>
      </c>
      <c r="BM558">
        <f t="shared" si="8"/>
        <v>149</v>
      </c>
    </row>
    <row r="559" spans="1:65">
      <c r="A559">
        <f>Sheet1!A561</f>
        <v>558</v>
      </c>
      <c r="B559" t="str">
        <f>Sheet1!B561</f>
        <v>None</v>
      </c>
      <c r="C559">
        <f>Sheet1!C561</f>
        <v>38.342360999999997</v>
      </c>
      <c r="D559">
        <f>Sheet1!D561</f>
        <v>-104.815</v>
      </c>
      <c r="E559" t="str">
        <f>Sheet1!E561</f>
        <v>S Tequila Dr D2t</v>
      </c>
      <c r="F559" s="8">
        <f>Sheet1!F561</f>
        <v>45386</v>
      </c>
      <c r="G559" s="8">
        <f>Sheet1!G561</f>
        <v>45392</v>
      </c>
      <c r="H559" t="str">
        <f>Sheet1!H561</f>
        <v>W Acomita Dr</v>
      </c>
      <c r="I559">
        <f>Sheet1!I561</f>
        <v>27</v>
      </c>
      <c r="J559" t="str">
        <f>Sheet1!L561</f>
        <v>W Acomita Dr</v>
      </c>
      <c r="K559">
        <f>Sheet1!M561</f>
        <v>27</v>
      </c>
      <c r="L559">
        <f>IF(NOT(ISBLANK(Sheet1!P561)),Sheet1!P561,"")</f>
        <v>54</v>
      </c>
      <c r="M559" t="str">
        <f>IF(NOT(ISBLANK(Sheet1!Q561)),Sheet1!Q561,"")</f>
        <v/>
      </c>
      <c r="N559" s="13">
        <f>IF(NOT(ISBLANK(Sheet1!S561)),Sheet1!S561,"")</f>
        <v>30</v>
      </c>
      <c r="O559" t="str">
        <f>IF(NOT(ISBLANK(Sheet1!T561)),Sheet1!T561,"")</f>
        <v/>
      </c>
      <c r="P559" s="13">
        <f>IF(NOT(ISBLANK(Sheet1!V561)),Sheet1!V561,"")</f>
        <v>30</v>
      </c>
      <c r="Q559" t="str">
        <f>IF(NOT(ISBLANK(Sheet1!W561)),Sheet1!W561,"")</f>
        <v/>
      </c>
      <c r="R559" t="str">
        <f>IF(NOT(ISBLANK(Sheet1!J561)),TEXT(Sheet1!J561,"hh:mm"),"")</f>
        <v>06:30</v>
      </c>
      <c r="S559" t="str">
        <f>IF(NOT(ISBLANK(Sheet1!K561)),TEXT(Sheet1!K561,"hh:mm"),"")</f>
        <v>04:45</v>
      </c>
      <c r="T559" t="str">
        <f>IF(NOT(ISBLANK(Sheet1!N561)),TEXT(Sheet1!N561,"hh:mm"),"")</f>
        <v>10:15</v>
      </c>
      <c r="U559" t="str">
        <f>IF(NOT(ISBLANK(Sheet1!O561)),TEXT(Sheet1!O561,"hh:mm"),"")</f>
        <v>03:45</v>
      </c>
      <c r="V559">
        <f>IF(NOT(ISBLANK(Sheet1!X561)),Sheet1!X561,"")</f>
        <v>318</v>
      </c>
      <c r="W559">
        <f>IF(NOT(ISBLANK(Sheet1!Y561)),Sheet1!Y561,"")</f>
        <v>0</v>
      </c>
      <c r="X559">
        <f>IF(NOT(ISBLANK(Sheet1!Z561)),Sheet1!Z561,"")</f>
        <v>0</v>
      </c>
      <c r="Y559">
        <f>IF(NOT(ISBLANK(Sheet1!AA561)),Sheet1!AA561,"")</f>
        <v>167</v>
      </c>
      <c r="Z559">
        <f>IF(NOT(ISBLANK(Sheet1!AB561)),Sheet1!AB561,"")</f>
        <v>52.5</v>
      </c>
      <c r="AA559">
        <f>IF(NOT(ISBLANK(Sheet1!AC561)),Sheet1!AC561,"")</f>
        <v>94</v>
      </c>
      <c r="AB559">
        <f>IF(NOT(ISBLANK(Sheet1!AD561)),Sheet1!AD561,"")</f>
        <v>29.6</v>
      </c>
      <c r="AC559">
        <f>IF(NOT(ISBLANK(Sheet1!AE561)),Sheet1!AE561,"")</f>
        <v>1</v>
      </c>
      <c r="AD559">
        <f>IF(NOT(ISBLANK(Sheet1!AF561)),Sheet1!AF561,"")</f>
        <v>0.3</v>
      </c>
      <c r="AE559">
        <f>IF(NOT(ISBLANK(Sheet1!AG561)),Sheet1!AG561,"")</f>
        <v>51</v>
      </c>
      <c r="AF559">
        <f>IF(NOT(ISBLANK(Sheet1!AH561)),Sheet1!AH561,"")</f>
        <v>16</v>
      </c>
      <c r="AG559">
        <f>IF(NOT(ISBLANK(Sheet1!AI561)),Sheet1!AI561,"")</f>
        <v>4</v>
      </c>
      <c r="AH559">
        <f>IF(NOT(ISBLANK(Sheet1!AJ561)),Sheet1!AJ561,"")</f>
        <v>1.3</v>
      </c>
      <c r="AI559">
        <f>IF(NOT(ISBLANK(Sheet1!AK561)),Sheet1!AK561,"")</f>
        <v>0</v>
      </c>
      <c r="AJ559">
        <f>IF(NOT(ISBLANK(Sheet1!AL561)),Sheet1!AL561,"")</f>
        <v>0</v>
      </c>
      <c r="AK559">
        <f>IF(NOT(ISBLANK(Sheet1!AM561)),Sheet1!AM561,"")</f>
        <v>1</v>
      </c>
      <c r="AL559">
        <f>IF(NOT(ISBLANK(Sheet1!AN561)),Sheet1!AN561,"")</f>
        <v>0.3</v>
      </c>
      <c r="AM559">
        <f>IF(NOT(ISBLANK(Sheet1!AO561)),Sheet1!AO561,"")</f>
        <v>0</v>
      </c>
      <c r="AN559">
        <f>IF(NOT(ISBLANK(Sheet1!AP561)),Sheet1!AP561,"")</f>
        <v>0</v>
      </c>
      <c r="AO559">
        <f>IF(NOT(ISBLANK(Sheet1!AQ561)),Sheet1!AQ561,"")</f>
        <v>0</v>
      </c>
      <c r="AP559">
        <f>IF(NOT(ISBLANK(Sheet1!AR561)),Sheet1!AR561,"")</f>
        <v>0</v>
      </c>
      <c r="AQ559">
        <f>IF(NOT(ISBLANK(Sheet1!AS561)),Sheet1!AS561,"")</f>
        <v>0</v>
      </c>
      <c r="AR559">
        <f>IF(NOT(ISBLANK(Sheet1!AT561)),Sheet1!AT561,"")</f>
        <v>0</v>
      </c>
      <c r="AS559">
        <f>IF(NOT(ISBLANK(Sheet1!AU561)),Sheet1!AU561,"")</f>
        <v>0</v>
      </c>
      <c r="AT559">
        <f>IF(NOT(ISBLANK(Sheet1!AV561)),Sheet1!AV561,"")</f>
        <v>0</v>
      </c>
      <c r="AU559">
        <f>IF(NOT(ISBLANK(Sheet1!AW561)),Sheet1!AW561,"")</f>
        <v>0</v>
      </c>
      <c r="AV559">
        <f>IF(NOT(ISBLANK(Sheet1!AX561)),Sheet1!AX561,"")</f>
        <v>0</v>
      </c>
      <c r="AW559" t="str">
        <f>IF(NOT(ISBLANK(Sheet1!AZ561)),TEXT(Sheet1!AZ561,"hh:mm"),"")</f>
        <v>06:30</v>
      </c>
      <c r="AX559" t="str">
        <f>IF(NOT(ISBLANK(Sheet1!BA561)),TEXT(Sheet1!BA561,"hh:mm"),"")</f>
        <v>04:45</v>
      </c>
      <c r="AY559" t="str">
        <f>IF(NOT(ISBLANK(Sheet1!BB561)),Sheet1!BB561,"")</f>
        <v/>
      </c>
      <c r="AZ559" t="str">
        <f>IF(NOT(ISBLANK(Sheet1!BC561)),Sheet1!BC561,"")</f>
        <v/>
      </c>
      <c r="BA559" t="str">
        <f>IF(NOT(ISBLANK(Sheet1!BD561)),Sheet1!BD561,"")</f>
        <v/>
      </c>
      <c r="BB559" t="str">
        <f>IF(NOT(ISBLANK(Sheet1!BE561)),Sheet1!BE561,"")</f>
        <v/>
      </c>
      <c r="BC559" t="str">
        <f>IF(NOT(ISBLANK(Sheet1!BF561)),Sheet1!BF561,"")</f>
        <v/>
      </c>
      <c r="BD559" t="str">
        <f>IF(NOT(ISBLANK(Sheet1!BG561)),Sheet1!BG561,"")</f>
        <v/>
      </c>
      <c r="BE559" t="str">
        <f>IF(NOT(ISBLANK(Sheet1!BI561)),TEXT(Sheet1!BI561,"hh:mm"),"")</f>
        <v>10:15</v>
      </c>
      <c r="BF559" t="str">
        <f>IF(NOT(ISBLANK(Sheet1!BJ561)),TEXT(Sheet1!BJ561,"hh:mm"),"")</f>
        <v>03:45</v>
      </c>
      <c r="BG559" t="str">
        <f>IF(NOT(ISBLANK(Sheet1!BK561)),Sheet1!BK561,"")</f>
        <v/>
      </c>
      <c r="BH559" t="str">
        <f>IF(NOT(ISBLANK(Sheet1!BL561)),Sheet1!BL561,"")</f>
        <v/>
      </c>
      <c r="BI559" t="str">
        <f>IF(NOT(ISBLANK(Sheet1!BM561)),Sheet1!BM561,"")</f>
        <v/>
      </c>
      <c r="BJ559" t="str">
        <f>IF(NOT(ISBLANK(Sheet1!BN561)),Sheet1!BN561,"")</f>
        <v/>
      </c>
      <c r="BK559" t="str">
        <f>IF(NOT(ISBLANK(Sheet1!BO561)),Sheet1!BO561,"")</f>
        <v/>
      </c>
      <c r="BL559" t="str">
        <f>IF(NOT(ISBLANK(Sheet1!BP561)),Sheet1!BP561,"")</f>
        <v/>
      </c>
      <c r="BM559">
        <f t="shared" si="8"/>
        <v>54</v>
      </c>
    </row>
    <row r="560" spans="1:65">
      <c r="A560">
        <f>Sheet1!A562</f>
        <v>559</v>
      </c>
      <c r="B560" t="str">
        <f>Sheet1!B562</f>
        <v>PW::PW0739::0200</v>
      </c>
      <c r="C560">
        <f>Sheet1!C562</f>
        <v>38.327361000000003</v>
      </c>
      <c r="D560">
        <f>Sheet1!D562</f>
        <v>-104.804861</v>
      </c>
      <c r="E560" t="str">
        <f>Sheet1!E562</f>
        <v>W Siesta Dr 5t</v>
      </c>
      <c r="F560" s="8">
        <f>Sheet1!F562</f>
        <v>45386</v>
      </c>
      <c r="G560" s="8">
        <f>Sheet1!G562</f>
        <v>45392</v>
      </c>
      <c r="H560" t="str">
        <f>Sheet1!H562</f>
        <v>S Ferncliff Dr</v>
      </c>
      <c r="I560">
        <f>Sheet1!I562</f>
        <v>26</v>
      </c>
      <c r="J560" t="str">
        <f>Sheet1!L562</f>
        <v>S Ferncliff Dr</v>
      </c>
      <c r="K560">
        <f>Sheet1!M562</f>
        <v>24</v>
      </c>
      <c r="L560">
        <f>IF(NOT(ISBLANK(Sheet1!P562)),Sheet1!P562,"")</f>
        <v>50</v>
      </c>
      <c r="M560" t="str">
        <f>IF(NOT(ISBLANK(Sheet1!Q562)),Sheet1!Q562,"")</f>
        <v/>
      </c>
      <c r="N560" s="13">
        <f>IF(NOT(ISBLANK(Sheet1!S562)),Sheet1!S562,"")</f>
        <v>30</v>
      </c>
      <c r="O560" t="str">
        <f>IF(NOT(ISBLANK(Sheet1!T562)),Sheet1!T562,"")</f>
        <v/>
      </c>
      <c r="P560" s="13">
        <f>IF(NOT(ISBLANK(Sheet1!V562)),Sheet1!V562,"")</f>
        <v>30</v>
      </c>
      <c r="Q560" t="str">
        <f>IF(NOT(ISBLANK(Sheet1!W562)),Sheet1!W562,"")</f>
        <v/>
      </c>
      <c r="R560" t="str">
        <f>IF(NOT(ISBLANK(Sheet1!J562)),TEXT(Sheet1!J562,"hh:mm"),"")</f>
        <v>05:45</v>
      </c>
      <c r="S560" t="str">
        <f>IF(NOT(ISBLANK(Sheet1!K562)),TEXT(Sheet1!K562,"hh:mm"),"")</f>
        <v>02:15</v>
      </c>
      <c r="T560" t="str">
        <f>IF(NOT(ISBLANK(Sheet1!N562)),TEXT(Sheet1!N562,"hh:mm"),"")</f>
        <v>08:45</v>
      </c>
      <c r="U560" t="str">
        <f>IF(NOT(ISBLANK(Sheet1!O562)),TEXT(Sheet1!O562,"hh:mm"),"")</f>
        <v>02:15</v>
      </c>
      <c r="V560">
        <f>IF(NOT(ISBLANK(Sheet1!X562)),Sheet1!X562,"")</f>
        <v>295</v>
      </c>
      <c r="W560">
        <f>IF(NOT(ISBLANK(Sheet1!Y562)),Sheet1!Y562,"")</f>
        <v>2</v>
      </c>
      <c r="X560">
        <f>IF(NOT(ISBLANK(Sheet1!Z562)),Sheet1!Z562,"")</f>
        <v>0.7</v>
      </c>
      <c r="Y560">
        <f>IF(NOT(ISBLANK(Sheet1!AA562)),Sheet1!AA562,"")</f>
        <v>163</v>
      </c>
      <c r="Z560">
        <f>IF(NOT(ISBLANK(Sheet1!AB562)),Sheet1!AB562,"")</f>
        <v>55.3</v>
      </c>
      <c r="AA560">
        <f>IF(NOT(ISBLANK(Sheet1!AC562)),Sheet1!AC562,"")</f>
        <v>87</v>
      </c>
      <c r="AB560">
        <f>IF(NOT(ISBLANK(Sheet1!AD562)),Sheet1!AD562,"")</f>
        <v>29.5</v>
      </c>
      <c r="AC560">
        <f>IF(NOT(ISBLANK(Sheet1!AE562)),Sheet1!AE562,"")</f>
        <v>6</v>
      </c>
      <c r="AD560">
        <f>IF(NOT(ISBLANK(Sheet1!AF562)),Sheet1!AF562,"")</f>
        <v>2</v>
      </c>
      <c r="AE560">
        <f>IF(NOT(ISBLANK(Sheet1!AG562)),Sheet1!AG562,"")</f>
        <v>29</v>
      </c>
      <c r="AF560">
        <f>IF(NOT(ISBLANK(Sheet1!AH562)),Sheet1!AH562,"")</f>
        <v>9.8000000000000007</v>
      </c>
      <c r="AG560">
        <f>IF(NOT(ISBLANK(Sheet1!AI562)),Sheet1!AI562,"")</f>
        <v>2</v>
      </c>
      <c r="AH560">
        <f>IF(NOT(ISBLANK(Sheet1!AJ562)),Sheet1!AJ562,"")</f>
        <v>0.7</v>
      </c>
      <c r="AI560">
        <f>IF(NOT(ISBLANK(Sheet1!AK562)),Sheet1!AK562,"")</f>
        <v>0</v>
      </c>
      <c r="AJ560">
        <f>IF(NOT(ISBLANK(Sheet1!AL562)),Sheet1!AL562,"")</f>
        <v>0</v>
      </c>
      <c r="AK560">
        <f>IF(NOT(ISBLANK(Sheet1!AM562)),Sheet1!AM562,"")</f>
        <v>6</v>
      </c>
      <c r="AL560">
        <f>IF(NOT(ISBLANK(Sheet1!AN562)),Sheet1!AN562,"")</f>
        <v>2</v>
      </c>
      <c r="AM560">
        <f>IF(NOT(ISBLANK(Sheet1!AO562)),Sheet1!AO562,"")</f>
        <v>0</v>
      </c>
      <c r="AN560">
        <f>IF(NOT(ISBLANK(Sheet1!AP562)),Sheet1!AP562,"")</f>
        <v>0</v>
      </c>
      <c r="AO560">
        <f>IF(NOT(ISBLANK(Sheet1!AQ562)),Sheet1!AQ562,"")</f>
        <v>0</v>
      </c>
      <c r="AP560">
        <f>IF(NOT(ISBLANK(Sheet1!AR562)),Sheet1!AR562,"")</f>
        <v>0</v>
      </c>
      <c r="AQ560">
        <f>IF(NOT(ISBLANK(Sheet1!AS562)),Sheet1!AS562,"")</f>
        <v>0</v>
      </c>
      <c r="AR560">
        <f>IF(NOT(ISBLANK(Sheet1!AT562)),Sheet1!AT562,"")</f>
        <v>0</v>
      </c>
      <c r="AS560">
        <f>IF(NOT(ISBLANK(Sheet1!AU562)),Sheet1!AU562,"")</f>
        <v>0</v>
      </c>
      <c r="AT560">
        <f>IF(NOT(ISBLANK(Sheet1!AV562)),Sheet1!AV562,"")</f>
        <v>0</v>
      </c>
      <c r="AU560">
        <f>IF(NOT(ISBLANK(Sheet1!AW562)),Sheet1!AW562,"")</f>
        <v>0</v>
      </c>
      <c r="AV560">
        <f>IF(NOT(ISBLANK(Sheet1!AX562)),Sheet1!AX562,"")</f>
        <v>0</v>
      </c>
      <c r="AW560" t="str">
        <f>IF(NOT(ISBLANK(Sheet1!AZ562)),TEXT(Sheet1!AZ562,"hh:mm"),"")</f>
        <v>05:45</v>
      </c>
      <c r="AX560" t="str">
        <f>IF(NOT(ISBLANK(Sheet1!BA562)),TEXT(Sheet1!BA562,"hh:mm"),"")</f>
        <v>02:15</v>
      </c>
      <c r="AY560" t="str">
        <f>IF(NOT(ISBLANK(Sheet1!BB562)),Sheet1!BB562,"")</f>
        <v/>
      </c>
      <c r="AZ560" t="str">
        <f>IF(NOT(ISBLANK(Sheet1!BC562)),Sheet1!BC562,"")</f>
        <v/>
      </c>
      <c r="BA560" t="str">
        <f>IF(NOT(ISBLANK(Sheet1!BD562)),Sheet1!BD562,"")</f>
        <v/>
      </c>
      <c r="BB560" t="str">
        <f>IF(NOT(ISBLANK(Sheet1!BE562)),Sheet1!BE562,"")</f>
        <v/>
      </c>
      <c r="BC560" t="str">
        <f>IF(NOT(ISBLANK(Sheet1!BF562)),Sheet1!BF562,"")</f>
        <v/>
      </c>
      <c r="BD560" t="str">
        <f>IF(NOT(ISBLANK(Sheet1!BG562)),Sheet1!BG562,"")</f>
        <v/>
      </c>
      <c r="BE560" t="str">
        <f>IF(NOT(ISBLANK(Sheet1!BI562)),TEXT(Sheet1!BI562,"hh:mm"),"")</f>
        <v>08:45</v>
      </c>
      <c r="BF560" t="str">
        <f>IF(NOT(ISBLANK(Sheet1!BJ562)),TEXT(Sheet1!BJ562,"hh:mm"),"")</f>
        <v>02:15</v>
      </c>
      <c r="BG560" t="str">
        <f>IF(NOT(ISBLANK(Sheet1!BK562)),Sheet1!BK562,"")</f>
        <v/>
      </c>
      <c r="BH560" t="str">
        <f>IF(NOT(ISBLANK(Sheet1!BL562)),Sheet1!BL562,"")</f>
        <v/>
      </c>
      <c r="BI560" t="str">
        <f>IF(NOT(ISBLANK(Sheet1!BM562)),Sheet1!BM562,"")</f>
        <v/>
      </c>
      <c r="BJ560" t="str">
        <f>IF(NOT(ISBLANK(Sheet1!BN562)),Sheet1!BN562,"")</f>
        <v/>
      </c>
      <c r="BK560" t="str">
        <f>IF(NOT(ISBLANK(Sheet1!BO562)),Sheet1!BO562,"")</f>
        <v/>
      </c>
      <c r="BL560" t="str">
        <f>IF(NOT(ISBLANK(Sheet1!BP562)),Sheet1!BP562,"")</f>
        <v/>
      </c>
      <c r="BM560">
        <f t="shared" si="8"/>
        <v>50</v>
      </c>
    </row>
    <row r="561" spans="1:65">
      <c r="A561">
        <f>Sheet1!A563</f>
        <v>560</v>
      </c>
      <c r="B561" t="str">
        <f>Sheet1!B563</f>
        <v>None</v>
      </c>
      <c r="C561">
        <f>Sheet1!C563</f>
        <v>38.381749999999997</v>
      </c>
      <c r="D561">
        <f>Sheet1!D563</f>
        <v>-104.707639</v>
      </c>
      <c r="E561" t="str">
        <f>Sheet1!E563</f>
        <v>E Vermillion Dr 1t</v>
      </c>
      <c r="F561" s="8">
        <f>Sheet1!F563</f>
        <v>45391</v>
      </c>
      <c r="G561" s="8">
        <f>Sheet1!G563</f>
        <v>45398</v>
      </c>
      <c r="H561" t="str">
        <f>Sheet1!H563</f>
        <v>N Chadwick Dr</v>
      </c>
      <c r="I561">
        <f>Sheet1!I563</f>
        <v>37</v>
      </c>
      <c r="J561" t="str">
        <f>Sheet1!L563</f>
        <v>N Chadwick Dr</v>
      </c>
      <c r="K561">
        <f>Sheet1!M563</f>
        <v>35</v>
      </c>
      <c r="L561">
        <f>IF(NOT(ISBLANK(Sheet1!P563)),Sheet1!P563,"")</f>
        <v>72</v>
      </c>
      <c r="M561" t="str">
        <f>IF(NOT(ISBLANK(Sheet1!Q563)),Sheet1!Q563,"")</f>
        <v/>
      </c>
      <c r="N561" s="13">
        <f>IF(NOT(ISBLANK(Sheet1!S563)),Sheet1!S563,"")</f>
        <v>30</v>
      </c>
      <c r="O561" t="str">
        <f>IF(NOT(ISBLANK(Sheet1!T563)),Sheet1!T563,"")</f>
        <v/>
      </c>
      <c r="P561" s="13">
        <f>IF(NOT(ISBLANK(Sheet1!V563)),Sheet1!V563,"")</f>
        <v>30</v>
      </c>
      <c r="Q561" t="str">
        <f>IF(NOT(ISBLANK(Sheet1!W563)),Sheet1!W563,"")</f>
        <v/>
      </c>
      <c r="R561" t="str">
        <f>IF(NOT(ISBLANK(Sheet1!J563)),TEXT(Sheet1!J563,"hh:mm"),"")</f>
        <v>05:30</v>
      </c>
      <c r="S561" t="str">
        <f>IF(NOT(ISBLANK(Sheet1!K563)),TEXT(Sheet1!K563,"hh:mm"),"")</f>
        <v>02:45</v>
      </c>
      <c r="T561" t="str">
        <f>IF(NOT(ISBLANK(Sheet1!N563)),TEXT(Sheet1!N563,"hh:mm"),"")</f>
        <v>09:00</v>
      </c>
      <c r="U561" t="str">
        <f>IF(NOT(ISBLANK(Sheet1!O563)),TEXT(Sheet1!O563,"hh:mm"),"")</f>
        <v>02:15</v>
      </c>
      <c r="V561">
        <f>IF(NOT(ISBLANK(Sheet1!X563)),Sheet1!X563,"")</f>
        <v>486</v>
      </c>
      <c r="W561">
        <f>IF(NOT(ISBLANK(Sheet1!Y563)),Sheet1!Y563,"")</f>
        <v>9</v>
      </c>
      <c r="X561">
        <f>IF(NOT(ISBLANK(Sheet1!Z563)),Sheet1!Z563,"")</f>
        <v>1.9</v>
      </c>
      <c r="Y561">
        <f>IF(NOT(ISBLANK(Sheet1!AA563)),Sheet1!AA563,"")</f>
        <v>282</v>
      </c>
      <c r="Z561">
        <f>IF(NOT(ISBLANK(Sheet1!AB563)),Sheet1!AB563,"")</f>
        <v>58</v>
      </c>
      <c r="AA561">
        <f>IF(NOT(ISBLANK(Sheet1!AC563)),Sheet1!AC563,"")</f>
        <v>103</v>
      </c>
      <c r="AB561">
        <f>IF(NOT(ISBLANK(Sheet1!AD563)),Sheet1!AD563,"")</f>
        <v>21.2</v>
      </c>
      <c r="AC561">
        <f>IF(NOT(ISBLANK(Sheet1!AE563)),Sheet1!AE563,"")</f>
        <v>9</v>
      </c>
      <c r="AD561">
        <f>IF(NOT(ISBLANK(Sheet1!AF563)),Sheet1!AF563,"")</f>
        <v>1.9</v>
      </c>
      <c r="AE561">
        <f>IF(NOT(ISBLANK(Sheet1!AG563)),Sheet1!AG563,"")</f>
        <v>74</v>
      </c>
      <c r="AF561">
        <f>IF(NOT(ISBLANK(Sheet1!AH563)),Sheet1!AH563,"")</f>
        <v>15.2</v>
      </c>
      <c r="AG561">
        <f>IF(NOT(ISBLANK(Sheet1!AI563)),Sheet1!AI563,"")</f>
        <v>6</v>
      </c>
      <c r="AH561">
        <f>IF(NOT(ISBLANK(Sheet1!AJ563)),Sheet1!AJ563,"")</f>
        <v>1.2</v>
      </c>
      <c r="AI561">
        <f>IF(NOT(ISBLANK(Sheet1!AK563)),Sheet1!AK563,"")</f>
        <v>0</v>
      </c>
      <c r="AJ561">
        <f>IF(NOT(ISBLANK(Sheet1!AL563)),Sheet1!AL563,"")</f>
        <v>0</v>
      </c>
      <c r="AK561">
        <f>IF(NOT(ISBLANK(Sheet1!AM563)),Sheet1!AM563,"")</f>
        <v>3</v>
      </c>
      <c r="AL561">
        <f>IF(NOT(ISBLANK(Sheet1!AN563)),Sheet1!AN563,"")</f>
        <v>0.5</v>
      </c>
      <c r="AM561">
        <f>IF(NOT(ISBLANK(Sheet1!AO563)),Sheet1!AO563,"")</f>
        <v>0</v>
      </c>
      <c r="AN561">
        <f>IF(NOT(ISBLANK(Sheet1!AP563)),Sheet1!AP563,"")</f>
        <v>0</v>
      </c>
      <c r="AO561">
        <f>IF(NOT(ISBLANK(Sheet1!AQ563)),Sheet1!AQ563,"")</f>
        <v>0</v>
      </c>
      <c r="AP561">
        <f>IF(NOT(ISBLANK(Sheet1!AR563)),Sheet1!AR563,"")</f>
        <v>0</v>
      </c>
      <c r="AQ561">
        <f>IF(NOT(ISBLANK(Sheet1!AS563)),Sheet1!AS563,"")</f>
        <v>0</v>
      </c>
      <c r="AR561">
        <f>IF(NOT(ISBLANK(Sheet1!AT563)),Sheet1!AT563,"")</f>
        <v>0</v>
      </c>
      <c r="AS561">
        <f>IF(NOT(ISBLANK(Sheet1!AU563)),Sheet1!AU563,"")</f>
        <v>0</v>
      </c>
      <c r="AT561">
        <f>IF(NOT(ISBLANK(Sheet1!AV563)),Sheet1!AV563,"")</f>
        <v>0</v>
      </c>
      <c r="AU561">
        <f>IF(NOT(ISBLANK(Sheet1!AW563)),Sheet1!AW563,"")</f>
        <v>0</v>
      </c>
      <c r="AV561">
        <f>IF(NOT(ISBLANK(Sheet1!AX563)),Sheet1!AX563,"")</f>
        <v>0</v>
      </c>
      <c r="AW561" t="str">
        <f>IF(NOT(ISBLANK(Sheet1!AZ563)),TEXT(Sheet1!AZ563,"hh:mm"),"")</f>
        <v>05:30</v>
      </c>
      <c r="AX561" t="str">
        <f>IF(NOT(ISBLANK(Sheet1!BA563)),TEXT(Sheet1!BA563,"hh:mm"),"")</f>
        <v>02:45</v>
      </c>
      <c r="AY561" t="str">
        <f>IF(NOT(ISBLANK(Sheet1!BB563)),Sheet1!BB563,"")</f>
        <v/>
      </c>
      <c r="AZ561" t="str">
        <f>IF(NOT(ISBLANK(Sheet1!BC563)),Sheet1!BC563,"")</f>
        <v/>
      </c>
      <c r="BA561" t="str">
        <f>IF(NOT(ISBLANK(Sheet1!BD563)),Sheet1!BD563,"")</f>
        <v/>
      </c>
      <c r="BB561" t="str">
        <f>IF(NOT(ISBLANK(Sheet1!BE563)),Sheet1!BE563,"")</f>
        <v/>
      </c>
      <c r="BC561" t="str">
        <f>IF(NOT(ISBLANK(Sheet1!BF563)),Sheet1!BF563,"")</f>
        <v/>
      </c>
      <c r="BD561" t="str">
        <f>IF(NOT(ISBLANK(Sheet1!BG563)),Sheet1!BG563,"")</f>
        <v/>
      </c>
      <c r="BE561" t="str">
        <f>IF(NOT(ISBLANK(Sheet1!BI563)),TEXT(Sheet1!BI563,"hh:mm"),"")</f>
        <v>09:00</v>
      </c>
      <c r="BF561" t="str">
        <f>IF(NOT(ISBLANK(Sheet1!BJ563)),TEXT(Sheet1!BJ563,"hh:mm"),"")</f>
        <v>02:15</v>
      </c>
      <c r="BG561" t="str">
        <f>IF(NOT(ISBLANK(Sheet1!BK563)),Sheet1!BK563,"")</f>
        <v/>
      </c>
      <c r="BH561" t="str">
        <f>IF(NOT(ISBLANK(Sheet1!BL563)),Sheet1!BL563,"")</f>
        <v/>
      </c>
      <c r="BI561" t="str">
        <f>IF(NOT(ISBLANK(Sheet1!BM563)),Sheet1!BM563,"")</f>
        <v/>
      </c>
      <c r="BJ561" t="str">
        <f>IF(NOT(ISBLANK(Sheet1!BN563)),Sheet1!BN563,"")</f>
        <v/>
      </c>
      <c r="BK561" t="str">
        <f>IF(NOT(ISBLANK(Sheet1!BO563)),Sheet1!BO563,"")</f>
        <v/>
      </c>
      <c r="BL561" t="str">
        <f>IF(NOT(ISBLANK(Sheet1!BP563)),Sheet1!BP563,"")</f>
        <v/>
      </c>
      <c r="BM561">
        <f t="shared" si="8"/>
        <v>72</v>
      </c>
    </row>
    <row r="562" spans="1:65">
      <c r="A562">
        <f>Sheet1!A564</f>
        <v>561</v>
      </c>
      <c r="B562" t="str">
        <f>Sheet1!B564</f>
        <v>None</v>
      </c>
      <c r="C562">
        <f>Sheet1!C564</f>
        <v>38.383889000000003</v>
      </c>
      <c r="D562">
        <f>Sheet1!D564</f>
        <v>-104.669194</v>
      </c>
      <c r="E562" t="str">
        <f>Sheet1!E564</f>
        <v>Farley Dr 2t</v>
      </c>
      <c r="F562" s="8">
        <f>Sheet1!F564</f>
        <v>45391</v>
      </c>
      <c r="G562" s="8">
        <f>Sheet1!G564</f>
        <v>45398</v>
      </c>
      <c r="H562" t="str">
        <f>Sheet1!H564</f>
        <v>N Purcell Blvd</v>
      </c>
      <c r="I562">
        <f>Sheet1!I564</f>
        <v>45</v>
      </c>
      <c r="J562" t="str">
        <f>Sheet1!L564</f>
        <v>N Purcell Blvd</v>
      </c>
      <c r="K562">
        <f>Sheet1!M564</f>
        <v>44</v>
      </c>
      <c r="L562">
        <f>IF(NOT(ISBLANK(Sheet1!P564)),Sheet1!P564,"")</f>
        <v>89</v>
      </c>
      <c r="M562" t="str">
        <f>IF(NOT(ISBLANK(Sheet1!Q564)),Sheet1!Q564,"")</f>
        <v/>
      </c>
      <c r="N562" s="13">
        <f>IF(NOT(ISBLANK(Sheet1!S564)),Sheet1!S564,"")</f>
        <v>30</v>
      </c>
      <c r="O562" t="str">
        <f>IF(NOT(ISBLANK(Sheet1!T564)),Sheet1!T564,"")</f>
        <v/>
      </c>
      <c r="P562" s="13">
        <f>IF(NOT(ISBLANK(Sheet1!V564)),Sheet1!V564,"")</f>
        <v>30</v>
      </c>
      <c r="Q562" t="str">
        <f>IF(NOT(ISBLANK(Sheet1!W564)),Sheet1!W564,"")</f>
        <v/>
      </c>
      <c r="R562" t="str">
        <f>IF(NOT(ISBLANK(Sheet1!J564)),TEXT(Sheet1!J564,"hh:mm"),"")</f>
        <v>10:30</v>
      </c>
      <c r="S562" t="str">
        <f>IF(NOT(ISBLANK(Sheet1!K564)),TEXT(Sheet1!K564,"hh:mm"),"")</f>
        <v>04:45</v>
      </c>
      <c r="T562" t="str">
        <f>IF(NOT(ISBLANK(Sheet1!N564)),TEXT(Sheet1!N564,"hh:mm"),"")</f>
        <v>05:30</v>
      </c>
      <c r="U562" t="str">
        <f>IF(NOT(ISBLANK(Sheet1!O564)),TEXT(Sheet1!O564,"hh:mm"),"")</f>
        <v>12:45</v>
      </c>
      <c r="V562">
        <f>IF(NOT(ISBLANK(Sheet1!X564)),Sheet1!X564,"")</f>
        <v>609</v>
      </c>
      <c r="W562">
        <f>IF(NOT(ISBLANK(Sheet1!Y564)),Sheet1!Y564,"")</f>
        <v>19</v>
      </c>
      <c r="X562">
        <f>IF(NOT(ISBLANK(Sheet1!Z564)),Sheet1!Z564,"")</f>
        <v>3.1</v>
      </c>
      <c r="Y562">
        <f>IF(NOT(ISBLANK(Sheet1!AA564)),Sheet1!AA564,"")</f>
        <v>354</v>
      </c>
      <c r="Z562">
        <f>IF(NOT(ISBLANK(Sheet1!AB564)),Sheet1!AB564,"")</f>
        <v>58.1</v>
      </c>
      <c r="AA562">
        <f>IF(NOT(ISBLANK(Sheet1!AC564)),Sheet1!AC564,"")</f>
        <v>121</v>
      </c>
      <c r="AB562">
        <f>IF(NOT(ISBLANK(Sheet1!AD564)),Sheet1!AD564,"")</f>
        <v>19.899999999999999</v>
      </c>
      <c r="AC562">
        <f>IF(NOT(ISBLANK(Sheet1!AE564)),Sheet1!AE564,"")</f>
        <v>0</v>
      </c>
      <c r="AD562">
        <f>IF(NOT(ISBLANK(Sheet1!AF564)),Sheet1!AF564,"")</f>
        <v>0</v>
      </c>
      <c r="AE562">
        <f>IF(NOT(ISBLANK(Sheet1!AG564)),Sheet1!AG564,"")</f>
        <v>96</v>
      </c>
      <c r="AF562">
        <f>IF(NOT(ISBLANK(Sheet1!AH564)),Sheet1!AH564,"")</f>
        <v>15.8</v>
      </c>
      <c r="AG562">
        <f>IF(NOT(ISBLANK(Sheet1!AI564)),Sheet1!AI564,"")</f>
        <v>12</v>
      </c>
      <c r="AH562">
        <f>IF(NOT(ISBLANK(Sheet1!AJ564)),Sheet1!AJ564,"")</f>
        <v>2</v>
      </c>
      <c r="AI562">
        <f>IF(NOT(ISBLANK(Sheet1!AK564)),Sheet1!AK564,"")</f>
        <v>0</v>
      </c>
      <c r="AJ562">
        <f>IF(NOT(ISBLANK(Sheet1!AL564)),Sheet1!AL564,"")</f>
        <v>0</v>
      </c>
      <c r="AK562">
        <f>IF(NOT(ISBLANK(Sheet1!AM564)),Sheet1!AM564,"")</f>
        <v>7</v>
      </c>
      <c r="AL562">
        <f>IF(NOT(ISBLANK(Sheet1!AN564)),Sheet1!AN564,"")</f>
        <v>1.1000000000000001</v>
      </c>
      <c r="AM562">
        <f>IF(NOT(ISBLANK(Sheet1!AO564)),Sheet1!AO564,"")</f>
        <v>0</v>
      </c>
      <c r="AN562">
        <f>IF(NOT(ISBLANK(Sheet1!AP564)),Sheet1!AP564,"")</f>
        <v>0</v>
      </c>
      <c r="AO562">
        <f>IF(NOT(ISBLANK(Sheet1!AQ564)),Sheet1!AQ564,"")</f>
        <v>0</v>
      </c>
      <c r="AP562">
        <f>IF(NOT(ISBLANK(Sheet1!AR564)),Sheet1!AR564,"")</f>
        <v>0</v>
      </c>
      <c r="AQ562">
        <f>IF(NOT(ISBLANK(Sheet1!AS564)),Sheet1!AS564,"")</f>
        <v>0</v>
      </c>
      <c r="AR562">
        <f>IF(NOT(ISBLANK(Sheet1!AT564)),Sheet1!AT564,"")</f>
        <v>0</v>
      </c>
      <c r="AS562">
        <f>IF(NOT(ISBLANK(Sheet1!AU564)),Sheet1!AU564,"")</f>
        <v>0</v>
      </c>
      <c r="AT562">
        <f>IF(NOT(ISBLANK(Sheet1!AV564)),Sheet1!AV564,"")</f>
        <v>0</v>
      </c>
      <c r="AU562">
        <f>IF(NOT(ISBLANK(Sheet1!AW564)),Sheet1!AW564,"")</f>
        <v>0</v>
      </c>
      <c r="AV562">
        <f>IF(NOT(ISBLANK(Sheet1!AX564)),Sheet1!AX564,"")</f>
        <v>0</v>
      </c>
      <c r="AW562" t="str">
        <f>IF(NOT(ISBLANK(Sheet1!AZ564)),TEXT(Sheet1!AZ564,"hh:mm"),"")</f>
        <v>10:30</v>
      </c>
      <c r="AX562" t="str">
        <f>IF(NOT(ISBLANK(Sheet1!BA564)),TEXT(Sheet1!BA564,"hh:mm"),"")</f>
        <v>04:45</v>
      </c>
      <c r="AY562" t="str">
        <f>IF(NOT(ISBLANK(Sheet1!BB564)),Sheet1!BB564,"")</f>
        <v/>
      </c>
      <c r="AZ562" t="str">
        <f>IF(NOT(ISBLANK(Sheet1!BC564)),Sheet1!BC564,"")</f>
        <v/>
      </c>
      <c r="BA562" t="str">
        <f>IF(NOT(ISBLANK(Sheet1!BD564)),Sheet1!BD564,"")</f>
        <v/>
      </c>
      <c r="BB562" t="str">
        <f>IF(NOT(ISBLANK(Sheet1!BE564)),Sheet1!BE564,"")</f>
        <v/>
      </c>
      <c r="BC562" t="str">
        <f>IF(NOT(ISBLANK(Sheet1!BF564)),Sheet1!BF564,"")</f>
        <v/>
      </c>
      <c r="BD562" t="str">
        <f>IF(NOT(ISBLANK(Sheet1!BG564)),Sheet1!BG564,"")</f>
        <v/>
      </c>
      <c r="BE562" t="str">
        <f>IF(NOT(ISBLANK(Sheet1!BI564)),TEXT(Sheet1!BI564,"hh:mm"),"")</f>
        <v>05:30</v>
      </c>
      <c r="BF562" t="str">
        <f>IF(NOT(ISBLANK(Sheet1!BJ564)),TEXT(Sheet1!BJ564,"hh:mm"),"")</f>
        <v>12:45</v>
      </c>
      <c r="BG562" t="str">
        <f>IF(NOT(ISBLANK(Sheet1!BK564)),Sheet1!BK564,"")</f>
        <v/>
      </c>
      <c r="BH562" t="str">
        <f>IF(NOT(ISBLANK(Sheet1!BL564)),Sheet1!BL564,"")</f>
        <v/>
      </c>
      <c r="BI562" t="str">
        <f>IF(NOT(ISBLANK(Sheet1!BM564)),Sheet1!BM564,"")</f>
        <v/>
      </c>
      <c r="BJ562" t="str">
        <f>IF(NOT(ISBLANK(Sheet1!BN564)),Sheet1!BN564,"")</f>
        <v/>
      </c>
      <c r="BK562" t="str">
        <f>IF(NOT(ISBLANK(Sheet1!BO564)),Sheet1!BO564,"")</f>
        <v/>
      </c>
      <c r="BL562" t="str">
        <f>IF(NOT(ISBLANK(Sheet1!BP564)),Sheet1!BP564,"")</f>
        <v/>
      </c>
      <c r="BM562">
        <f t="shared" si="8"/>
        <v>89</v>
      </c>
    </row>
    <row r="563" spans="1:65">
      <c r="A563">
        <f>Sheet1!A565</f>
        <v>562</v>
      </c>
      <c r="B563" t="str">
        <f>Sheet1!B565</f>
        <v>None</v>
      </c>
      <c r="C563">
        <f>Sheet1!C565</f>
        <v>38.3795</v>
      </c>
      <c r="D563">
        <f>Sheet1!D565</f>
        <v>-104.690333</v>
      </c>
      <c r="E563" t="str">
        <f>Sheet1!E565</f>
        <v>E Sandusky Dr 6t</v>
      </c>
      <c r="F563" s="8">
        <f>Sheet1!F565</f>
        <v>45391</v>
      </c>
      <c r="G563" s="8">
        <f>Sheet1!G565</f>
        <v>45398</v>
      </c>
      <c r="H563" t="str">
        <f>Sheet1!H565</f>
        <v>N Thorpe Dr</v>
      </c>
      <c r="I563">
        <f>Sheet1!I565</f>
        <v>71</v>
      </c>
      <c r="J563" t="str">
        <f>Sheet1!L565</f>
        <v>N Thorpe Dr</v>
      </c>
      <c r="K563">
        <f>Sheet1!M565</f>
        <v>79</v>
      </c>
      <c r="L563">
        <f>IF(NOT(ISBLANK(Sheet1!P565)),Sheet1!P565,"")</f>
        <v>150</v>
      </c>
      <c r="M563" t="str">
        <f>IF(NOT(ISBLANK(Sheet1!Q565)),Sheet1!Q565,"")</f>
        <v/>
      </c>
      <c r="N563" s="13">
        <f>IF(NOT(ISBLANK(Sheet1!S565)),Sheet1!S565,"")</f>
        <v>30</v>
      </c>
      <c r="O563" t="str">
        <f>IF(NOT(ISBLANK(Sheet1!T565)),Sheet1!T565,"")</f>
        <v/>
      </c>
      <c r="P563" s="13">
        <f>IF(NOT(ISBLANK(Sheet1!V565)),Sheet1!V565,"")</f>
        <v>30</v>
      </c>
      <c r="Q563" t="str">
        <f>IF(NOT(ISBLANK(Sheet1!W565)),Sheet1!W565,"")</f>
        <v/>
      </c>
      <c r="R563" t="str">
        <f>IF(NOT(ISBLANK(Sheet1!J565)),TEXT(Sheet1!J565,"hh:mm"),"")</f>
        <v>08:30</v>
      </c>
      <c r="S563" t="str">
        <f>IF(NOT(ISBLANK(Sheet1!K565)),TEXT(Sheet1!K565,"hh:mm"),"")</f>
        <v>03:45</v>
      </c>
      <c r="T563" t="str">
        <f>IF(NOT(ISBLANK(Sheet1!N565)),TEXT(Sheet1!N565,"hh:mm"),"")</f>
        <v>05:30</v>
      </c>
      <c r="U563" t="str">
        <f>IF(NOT(ISBLANK(Sheet1!O565)),TEXT(Sheet1!O565,"hh:mm"),"")</f>
        <v>01:30</v>
      </c>
      <c r="V563">
        <f>IF(NOT(ISBLANK(Sheet1!X565)),Sheet1!X565,"")</f>
        <v>1027</v>
      </c>
      <c r="W563">
        <f>IF(NOT(ISBLANK(Sheet1!Y565)),Sheet1!Y565,"")</f>
        <v>1</v>
      </c>
      <c r="X563">
        <f>IF(NOT(ISBLANK(Sheet1!Z565)),Sheet1!Z565,"")</f>
        <v>0.1</v>
      </c>
      <c r="Y563">
        <f>IF(NOT(ISBLANK(Sheet1!AA565)),Sheet1!AA565,"")</f>
        <v>557</v>
      </c>
      <c r="Z563">
        <f>IF(NOT(ISBLANK(Sheet1!AB565)),Sheet1!AB565,"")</f>
        <v>54.2</v>
      </c>
      <c r="AA563">
        <f>IF(NOT(ISBLANK(Sheet1!AC565)),Sheet1!AC565,"")</f>
        <v>262</v>
      </c>
      <c r="AB563">
        <f>IF(NOT(ISBLANK(Sheet1!AD565)),Sheet1!AD565,"")</f>
        <v>25.5</v>
      </c>
      <c r="AC563">
        <f>IF(NOT(ISBLANK(Sheet1!AE565)),Sheet1!AE565,"")</f>
        <v>19</v>
      </c>
      <c r="AD563">
        <f>IF(NOT(ISBLANK(Sheet1!AF565)),Sheet1!AF565,"")</f>
        <v>1.9</v>
      </c>
      <c r="AE563">
        <f>IF(NOT(ISBLANK(Sheet1!AG565)),Sheet1!AG565,"")</f>
        <v>170</v>
      </c>
      <c r="AF563">
        <f>IF(NOT(ISBLANK(Sheet1!AH565)),Sheet1!AH565,"")</f>
        <v>16.600000000000001</v>
      </c>
      <c r="AG563">
        <f>IF(NOT(ISBLANK(Sheet1!AI565)),Sheet1!AI565,"")</f>
        <v>7</v>
      </c>
      <c r="AH563">
        <f>IF(NOT(ISBLANK(Sheet1!AJ565)),Sheet1!AJ565,"")</f>
        <v>0.7</v>
      </c>
      <c r="AI563">
        <f>IF(NOT(ISBLANK(Sheet1!AK565)),Sheet1!AK565,"")</f>
        <v>0</v>
      </c>
      <c r="AJ563">
        <f>IF(NOT(ISBLANK(Sheet1!AL565)),Sheet1!AL565,"")</f>
        <v>0</v>
      </c>
      <c r="AK563">
        <f>IF(NOT(ISBLANK(Sheet1!AM565)),Sheet1!AM565,"")</f>
        <v>10</v>
      </c>
      <c r="AL563">
        <f>IF(NOT(ISBLANK(Sheet1!AN565)),Sheet1!AN565,"")</f>
        <v>1</v>
      </c>
      <c r="AM563">
        <f>IF(NOT(ISBLANK(Sheet1!AO565)),Sheet1!AO565,"")</f>
        <v>1</v>
      </c>
      <c r="AN563">
        <f>IF(NOT(ISBLANK(Sheet1!AP565)),Sheet1!AP565,"")</f>
        <v>0.1</v>
      </c>
      <c r="AO563">
        <f>IF(NOT(ISBLANK(Sheet1!AQ565)),Sheet1!AQ565,"")</f>
        <v>0</v>
      </c>
      <c r="AP563">
        <f>IF(NOT(ISBLANK(Sheet1!AR565)),Sheet1!AR565,"")</f>
        <v>0</v>
      </c>
      <c r="AQ563">
        <f>IF(NOT(ISBLANK(Sheet1!AS565)),Sheet1!AS565,"")</f>
        <v>0</v>
      </c>
      <c r="AR563">
        <f>IF(NOT(ISBLANK(Sheet1!AT565)),Sheet1!AT565,"")</f>
        <v>0</v>
      </c>
      <c r="AS563">
        <f>IF(NOT(ISBLANK(Sheet1!AU565)),Sheet1!AU565,"")</f>
        <v>0</v>
      </c>
      <c r="AT563">
        <f>IF(NOT(ISBLANK(Sheet1!AV565)),Sheet1!AV565,"")</f>
        <v>0</v>
      </c>
      <c r="AU563">
        <f>IF(NOT(ISBLANK(Sheet1!AW565)),Sheet1!AW565,"")</f>
        <v>0</v>
      </c>
      <c r="AV563">
        <f>IF(NOT(ISBLANK(Sheet1!AX565)),Sheet1!AX565,"")</f>
        <v>0</v>
      </c>
      <c r="AW563" t="str">
        <f>IF(NOT(ISBLANK(Sheet1!AZ565)),TEXT(Sheet1!AZ565,"hh:mm"),"")</f>
        <v>08:30</v>
      </c>
      <c r="AX563" t="str">
        <f>IF(NOT(ISBLANK(Sheet1!BA565)),TEXT(Sheet1!BA565,"hh:mm"),"")</f>
        <v>03:45</v>
      </c>
      <c r="AY563" t="str">
        <f>IF(NOT(ISBLANK(Sheet1!BB565)),Sheet1!BB565,"")</f>
        <v/>
      </c>
      <c r="AZ563" t="str">
        <f>IF(NOT(ISBLANK(Sheet1!BC565)),Sheet1!BC565,"")</f>
        <v/>
      </c>
      <c r="BA563" t="str">
        <f>IF(NOT(ISBLANK(Sheet1!BD565)),Sheet1!BD565,"")</f>
        <v/>
      </c>
      <c r="BB563" t="str">
        <f>IF(NOT(ISBLANK(Sheet1!BE565)),Sheet1!BE565,"")</f>
        <v/>
      </c>
      <c r="BC563" t="str">
        <f>IF(NOT(ISBLANK(Sheet1!BF565)),Sheet1!BF565,"")</f>
        <v/>
      </c>
      <c r="BD563" t="str">
        <f>IF(NOT(ISBLANK(Sheet1!BG565)),Sheet1!BG565,"")</f>
        <v/>
      </c>
      <c r="BE563" t="str">
        <f>IF(NOT(ISBLANK(Sheet1!BI565)),TEXT(Sheet1!BI565,"hh:mm"),"")</f>
        <v>05:30</v>
      </c>
      <c r="BF563" t="str">
        <f>IF(NOT(ISBLANK(Sheet1!BJ565)),TEXT(Sheet1!BJ565,"hh:mm"),"")</f>
        <v>01:30</v>
      </c>
      <c r="BG563" t="str">
        <f>IF(NOT(ISBLANK(Sheet1!BK565)),Sheet1!BK565,"")</f>
        <v/>
      </c>
      <c r="BH563" t="str">
        <f>IF(NOT(ISBLANK(Sheet1!BL565)),Sheet1!BL565,"")</f>
        <v/>
      </c>
      <c r="BI563" t="str">
        <f>IF(NOT(ISBLANK(Sheet1!BM565)),Sheet1!BM565,"")</f>
        <v/>
      </c>
      <c r="BJ563" t="str">
        <f>IF(NOT(ISBLANK(Sheet1!BN565)),Sheet1!BN565,"")</f>
        <v/>
      </c>
      <c r="BK563" t="str">
        <f>IF(NOT(ISBLANK(Sheet1!BO565)),Sheet1!BO565,"")</f>
        <v/>
      </c>
      <c r="BL563" t="str">
        <f>IF(NOT(ISBLANK(Sheet1!BP565)),Sheet1!BP565,"")</f>
        <v/>
      </c>
      <c r="BM563">
        <f t="shared" si="8"/>
        <v>150</v>
      </c>
    </row>
    <row r="564" spans="1:65">
      <c r="A564">
        <f>Sheet1!A566</f>
        <v>563</v>
      </c>
      <c r="B564" t="str">
        <f>Sheet1!B566</f>
        <v>None</v>
      </c>
      <c r="C564">
        <f>Sheet1!C566</f>
        <v>38.379528000000001</v>
      </c>
      <c r="D564">
        <f>Sheet1!D566</f>
        <v>-104.705528</v>
      </c>
      <c r="E564" t="str">
        <f>Sheet1!E566</f>
        <v>E Emery Dr 7t</v>
      </c>
      <c r="F564" s="8">
        <f>Sheet1!F566</f>
        <v>45391</v>
      </c>
      <c r="G564" s="8">
        <f>Sheet1!G566</f>
        <v>45398</v>
      </c>
      <c r="H564" t="str">
        <f>Sheet1!H566</f>
        <v>N Gantts Fort Ave</v>
      </c>
      <c r="I564">
        <f>Sheet1!I566</f>
        <v>281</v>
      </c>
      <c r="J564" t="str">
        <f>Sheet1!L566</f>
        <v>N Gantts Fort Ave</v>
      </c>
      <c r="K564">
        <f>Sheet1!M566</f>
        <v>289</v>
      </c>
      <c r="L564">
        <f>IF(NOT(ISBLANK(Sheet1!P566)),Sheet1!P566,"")</f>
        <v>570</v>
      </c>
      <c r="M564" t="str">
        <f>IF(NOT(ISBLANK(Sheet1!Q566)),Sheet1!Q566,"")</f>
        <v/>
      </c>
      <c r="N564" s="13">
        <f>IF(NOT(ISBLANK(Sheet1!S566)),Sheet1!S566,"")</f>
        <v>30</v>
      </c>
      <c r="O564" t="str">
        <f>IF(NOT(ISBLANK(Sheet1!T566)),Sheet1!T566,"")</f>
        <v/>
      </c>
      <c r="P564" s="13">
        <f>IF(NOT(ISBLANK(Sheet1!V566)),Sheet1!V566,"")</f>
        <v>30</v>
      </c>
      <c r="Q564" t="str">
        <f>IF(NOT(ISBLANK(Sheet1!W566)),Sheet1!W566,"")</f>
        <v/>
      </c>
      <c r="R564" t="str">
        <f>IF(NOT(ISBLANK(Sheet1!J566)),TEXT(Sheet1!J566,"hh:mm"),"")</f>
        <v>11:00</v>
      </c>
      <c r="S564" t="str">
        <f>IF(NOT(ISBLANK(Sheet1!K566)),TEXT(Sheet1!K566,"hh:mm"),"")</f>
        <v>04:15</v>
      </c>
      <c r="T564" t="str">
        <f>IF(NOT(ISBLANK(Sheet1!N566)),TEXT(Sheet1!N566,"hh:mm"),"")</f>
        <v>06:45</v>
      </c>
      <c r="U564" t="str">
        <f>IF(NOT(ISBLANK(Sheet1!O566)),TEXT(Sheet1!O566,"hh:mm"),"")</f>
        <v>04:00</v>
      </c>
      <c r="V564">
        <f>IF(NOT(ISBLANK(Sheet1!X566)),Sheet1!X566,"")</f>
        <v>3917</v>
      </c>
      <c r="W564">
        <f>IF(NOT(ISBLANK(Sheet1!Y566)),Sheet1!Y566,"")</f>
        <v>51</v>
      </c>
      <c r="X564">
        <f>IF(NOT(ISBLANK(Sheet1!Z566)),Sheet1!Z566,"")</f>
        <v>1.3</v>
      </c>
      <c r="Y564">
        <f>IF(NOT(ISBLANK(Sheet1!AA566)),Sheet1!AA566,"")</f>
        <v>1959</v>
      </c>
      <c r="Z564">
        <f>IF(NOT(ISBLANK(Sheet1!AB566)),Sheet1!AB566,"")</f>
        <v>50</v>
      </c>
      <c r="AA564">
        <f>IF(NOT(ISBLANK(Sheet1!AC566)),Sheet1!AC566,"")</f>
        <v>1107</v>
      </c>
      <c r="AB564">
        <f>IF(NOT(ISBLANK(Sheet1!AD566)),Sheet1!AD566,"")</f>
        <v>28.3</v>
      </c>
      <c r="AC564">
        <f>IF(NOT(ISBLANK(Sheet1!AE566)),Sheet1!AE566,"")</f>
        <v>30</v>
      </c>
      <c r="AD564">
        <f>IF(NOT(ISBLANK(Sheet1!AF566)),Sheet1!AF566,"")</f>
        <v>0.8</v>
      </c>
      <c r="AE564">
        <f>IF(NOT(ISBLANK(Sheet1!AG566)),Sheet1!AG566,"")</f>
        <v>696</v>
      </c>
      <c r="AF564">
        <f>IF(NOT(ISBLANK(Sheet1!AH566)),Sheet1!AH566,"")</f>
        <v>17.8</v>
      </c>
      <c r="AG564">
        <f>IF(NOT(ISBLANK(Sheet1!AI566)),Sheet1!AI566,"")</f>
        <v>18</v>
      </c>
      <c r="AH564">
        <f>IF(NOT(ISBLANK(Sheet1!AJ566)),Sheet1!AJ566,"")</f>
        <v>0.5</v>
      </c>
      <c r="AI564">
        <f>IF(NOT(ISBLANK(Sheet1!AK566)),Sheet1!AK566,"")</f>
        <v>4</v>
      </c>
      <c r="AJ564">
        <f>IF(NOT(ISBLANK(Sheet1!AL566)),Sheet1!AL566,"")</f>
        <v>0.1</v>
      </c>
      <c r="AK564">
        <f>IF(NOT(ISBLANK(Sheet1!AM566)),Sheet1!AM566,"")</f>
        <v>42</v>
      </c>
      <c r="AL564">
        <f>IF(NOT(ISBLANK(Sheet1!AN566)),Sheet1!AN566,"")</f>
        <v>1.1000000000000001</v>
      </c>
      <c r="AM564">
        <f>IF(NOT(ISBLANK(Sheet1!AO566)),Sheet1!AO566,"")</f>
        <v>10</v>
      </c>
      <c r="AN564">
        <f>IF(NOT(ISBLANK(Sheet1!AP566)),Sheet1!AP566,"")</f>
        <v>0.3</v>
      </c>
      <c r="AO564">
        <f>IF(NOT(ISBLANK(Sheet1!AQ566)),Sheet1!AQ566,"")</f>
        <v>0</v>
      </c>
      <c r="AP564">
        <f>IF(NOT(ISBLANK(Sheet1!AR566)),Sheet1!AR566,"")</f>
        <v>0</v>
      </c>
      <c r="AQ564">
        <f>IF(NOT(ISBLANK(Sheet1!AS566)),Sheet1!AS566,"")</f>
        <v>0</v>
      </c>
      <c r="AR564">
        <f>IF(NOT(ISBLANK(Sheet1!AT566)),Sheet1!AT566,"")</f>
        <v>0</v>
      </c>
      <c r="AS564">
        <f>IF(NOT(ISBLANK(Sheet1!AU566)),Sheet1!AU566,"")</f>
        <v>0</v>
      </c>
      <c r="AT564">
        <f>IF(NOT(ISBLANK(Sheet1!AV566)),Sheet1!AV566,"")</f>
        <v>0</v>
      </c>
      <c r="AU564">
        <f>IF(NOT(ISBLANK(Sheet1!AW566)),Sheet1!AW566,"")</f>
        <v>0</v>
      </c>
      <c r="AV564">
        <f>IF(NOT(ISBLANK(Sheet1!AX566)),Sheet1!AX566,"")</f>
        <v>0</v>
      </c>
      <c r="AW564" t="str">
        <f>IF(NOT(ISBLANK(Sheet1!AZ566)),TEXT(Sheet1!AZ566,"hh:mm"),"")</f>
        <v>11:00</v>
      </c>
      <c r="AX564" t="str">
        <f>IF(NOT(ISBLANK(Sheet1!BA566)),TEXT(Sheet1!BA566,"hh:mm"),"")</f>
        <v>04:15</v>
      </c>
      <c r="AY564" t="str">
        <f>IF(NOT(ISBLANK(Sheet1!BB566)),Sheet1!BB566,"")</f>
        <v/>
      </c>
      <c r="AZ564" t="str">
        <f>IF(NOT(ISBLANK(Sheet1!BC566)),Sheet1!BC566,"")</f>
        <v/>
      </c>
      <c r="BA564" t="str">
        <f>IF(NOT(ISBLANK(Sheet1!BD566)),Sheet1!BD566,"")</f>
        <v/>
      </c>
      <c r="BB564" t="str">
        <f>IF(NOT(ISBLANK(Sheet1!BE566)),Sheet1!BE566,"")</f>
        <v/>
      </c>
      <c r="BC564" t="str">
        <f>IF(NOT(ISBLANK(Sheet1!BF566)),Sheet1!BF566,"")</f>
        <v/>
      </c>
      <c r="BD564" t="str">
        <f>IF(NOT(ISBLANK(Sheet1!BG566)),Sheet1!BG566,"")</f>
        <v/>
      </c>
      <c r="BE564" t="str">
        <f>IF(NOT(ISBLANK(Sheet1!BI566)),TEXT(Sheet1!BI566,"hh:mm"),"")</f>
        <v>06:45</v>
      </c>
      <c r="BF564" t="str">
        <f>IF(NOT(ISBLANK(Sheet1!BJ566)),TEXT(Sheet1!BJ566,"hh:mm"),"")</f>
        <v>04:00</v>
      </c>
      <c r="BG564" t="str">
        <f>IF(NOT(ISBLANK(Sheet1!BK566)),Sheet1!BK566,"")</f>
        <v/>
      </c>
      <c r="BH564" t="str">
        <f>IF(NOT(ISBLANK(Sheet1!BL566)),Sheet1!BL566,"")</f>
        <v/>
      </c>
      <c r="BI564" t="str">
        <f>IF(NOT(ISBLANK(Sheet1!BM566)),Sheet1!BM566,"")</f>
        <v/>
      </c>
      <c r="BJ564" t="str">
        <f>IF(NOT(ISBLANK(Sheet1!BN566)),Sheet1!BN566,"")</f>
        <v/>
      </c>
      <c r="BK564" t="str">
        <f>IF(NOT(ISBLANK(Sheet1!BO566)),Sheet1!BO566,"")</f>
        <v/>
      </c>
      <c r="BL564" t="str">
        <f>IF(NOT(ISBLANK(Sheet1!BP566)),Sheet1!BP566,"")</f>
        <v/>
      </c>
      <c r="BM564">
        <f t="shared" si="8"/>
        <v>570</v>
      </c>
    </row>
    <row r="565" spans="1:65">
      <c r="A565">
        <f>Sheet1!A567</f>
        <v>564</v>
      </c>
      <c r="B565" t="str">
        <f>Sheet1!B567</f>
        <v>None</v>
      </c>
      <c r="C565">
        <f>Sheet1!C567</f>
        <v>38.378278000000002</v>
      </c>
      <c r="D565">
        <f>Sheet1!D567</f>
        <v>-104.70433300000001</v>
      </c>
      <c r="E565" t="str">
        <f>Sheet1!E567</f>
        <v>E Sandusky Dr 8t</v>
      </c>
      <c r="F565" s="8">
        <f>Sheet1!F567</f>
        <v>45391</v>
      </c>
      <c r="G565" s="8">
        <f>Sheet1!G567</f>
        <v>45398</v>
      </c>
      <c r="H565" t="str">
        <f>Sheet1!H567</f>
        <v>E Bedford Dr</v>
      </c>
      <c r="I565">
        <f>Sheet1!I567</f>
        <v>74</v>
      </c>
      <c r="J565" t="str">
        <f>Sheet1!L567</f>
        <v>E Bedford Dr</v>
      </c>
      <c r="K565">
        <f>Sheet1!M567</f>
        <v>65</v>
      </c>
      <c r="L565">
        <f>IF(NOT(ISBLANK(Sheet1!P567)),Sheet1!P567,"")</f>
        <v>139</v>
      </c>
      <c r="M565" t="str">
        <f>IF(NOT(ISBLANK(Sheet1!Q567)),Sheet1!Q567,"")</f>
        <v/>
      </c>
      <c r="N565" s="13">
        <f>IF(NOT(ISBLANK(Sheet1!S567)),Sheet1!S567,"")</f>
        <v>30</v>
      </c>
      <c r="O565" t="str">
        <f>IF(NOT(ISBLANK(Sheet1!T567)),Sheet1!T567,"")</f>
        <v/>
      </c>
      <c r="P565" s="13">
        <f>IF(NOT(ISBLANK(Sheet1!V567)),Sheet1!V567,"")</f>
        <v>30</v>
      </c>
      <c r="Q565" t="str">
        <f>IF(NOT(ISBLANK(Sheet1!W567)),Sheet1!W567,"")</f>
        <v/>
      </c>
      <c r="R565" t="str">
        <f>IF(NOT(ISBLANK(Sheet1!J567)),TEXT(Sheet1!J567,"hh:mm"),"")</f>
        <v>07:45</v>
      </c>
      <c r="S565" t="str">
        <f>IF(NOT(ISBLANK(Sheet1!K567)),TEXT(Sheet1!K567,"hh:mm"),"")</f>
        <v>02:15</v>
      </c>
      <c r="T565" t="str">
        <f>IF(NOT(ISBLANK(Sheet1!N567)),TEXT(Sheet1!N567,"hh:mm"),"")</f>
        <v>09:45</v>
      </c>
      <c r="U565" t="str">
        <f>IF(NOT(ISBLANK(Sheet1!O567)),TEXT(Sheet1!O567,"hh:mm"),"")</f>
        <v>04:00</v>
      </c>
      <c r="V565">
        <f>IF(NOT(ISBLANK(Sheet1!X567)),Sheet1!X567,"")</f>
        <v>949</v>
      </c>
      <c r="W565">
        <f>IF(NOT(ISBLANK(Sheet1!Y567)),Sheet1!Y567,"")</f>
        <v>0</v>
      </c>
      <c r="X565">
        <f>IF(NOT(ISBLANK(Sheet1!Z567)),Sheet1!Z567,"")</f>
        <v>0</v>
      </c>
      <c r="Y565">
        <f>IF(NOT(ISBLANK(Sheet1!AA567)),Sheet1!AA567,"")</f>
        <v>410</v>
      </c>
      <c r="Z565">
        <f>IF(NOT(ISBLANK(Sheet1!AB567)),Sheet1!AB567,"")</f>
        <v>43.2</v>
      </c>
      <c r="AA565">
        <f>IF(NOT(ISBLANK(Sheet1!AC567)),Sheet1!AC567,"")</f>
        <v>355</v>
      </c>
      <c r="AB565">
        <f>IF(NOT(ISBLANK(Sheet1!AD567)),Sheet1!AD567,"")</f>
        <v>37.4</v>
      </c>
      <c r="AC565">
        <f>IF(NOT(ISBLANK(Sheet1!AE567)),Sheet1!AE567,"")</f>
        <v>9</v>
      </c>
      <c r="AD565">
        <f>IF(NOT(ISBLANK(Sheet1!AF567)),Sheet1!AF567,"")</f>
        <v>0.9</v>
      </c>
      <c r="AE565">
        <f>IF(NOT(ISBLANK(Sheet1!AG567)),Sheet1!AG567,"")</f>
        <v>159</v>
      </c>
      <c r="AF565">
        <f>IF(NOT(ISBLANK(Sheet1!AH567)),Sheet1!AH567,"")</f>
        <v>16.8</v>
      </c>
      <c r="AG565">
        <f>IF(NOT(ISBLANK(Sheet1!AI567)),Sheet1!AI567,"")</f>
        <v>10</v>
      </c>
      <c r="AH565">
        <f>IF(NOT(ISBLANK(Sheet1!AJ567)),Sheet1!AJ567,"")</f>
        <v>1.1000000000000001</v>
      </c>
      <c r="AI565">
        <f>IF(NOT(ISBLANK(Sheet1!AK567)),Sheet1!AK567,"")</f>
        <v>0</v>
      </c>
      <c r="AJ565">
        <f>IF(NOT(ISBLANK(Sheet1!AL567)),Sheet1!AL567,"")</f>
        <v>0</v>
      </c>
      <c r="AK565">
        <f>IF(NOT(ISBLANK(Sheet1!AM567)),Sheet1!AM567,"")</f>
        <v>5</v>
      </c>
      <c r="AL565">
        <f>IF(NOT(ISBLANK(Sheet1!AN567)),Sheet1!AN567,"")</f>
        <v>0.5</v>
      </c>
      <c r="AM565">
        <f>IF(NOT(ISBLANK(Sheet1!AO567)),Sheet1!AO567,"")</f>
        <v>1</v>
      </c>
      <c r="AN565">
        <f>IF(NOT(ISBLANK(Sheet1!AP567)),Sheet1!AP567,"")</f>
        <v>0.1</v>
      </c>
      <c r="AO565">
        <f>IF(NOT(ISBLANK(Sheet1!AQ567)),Sheet1!AQ567,"")</f>
        <v>0</v>
      </c>
      <c r="AP565">
        <f>IF(NOT(ISBLANK(Sheet1!AR567)),Sheet1!AR567,"")</f>
        <v>0</v>
      </c>
      <c r="AQ565">
        <f>IF(NOT(ISBLANK(Sheet1!AS567)),Sheet1!AS567,"")</f>
        <v>0</v>
      </c>
      <c r="AR565">
        <f>IF(NOT(ISBLANK(Sheet1!AT567)),Sheet1!AT567,"")</f>
        <v>0</v>
      </c>
      <c r="AS565">
        <f>IF(NOT(ISBLANK(Sheet1!AU567)),Sheet1!AU567,"")</f>
        <v>0</v>
      </c>
      <c r="AT565">
        <f>IF(NOT(ISBLANK(Sheet1!AV567)),Sheet1!AV567,"")</f>
        <v>0</v>
      </c>
      <c r="AU565">
        <f>IF(NOT(ISBLANK(Sheet1!AW567)),Sheet1!AW567,"")</f>
        <v>0</v>
      </c>
      <c r="AV565">
        <f>IF(NOT(ISBLANK(Sheet1!AX567)),Sheet1!AX567,"")</f>
        <v>0</v>
      </c>
      <c r="AW565" t="str">
        <f>IF(NOT(ISBLANK(Sheet1!AZ567)),TEXT(Sheet1!AZ567,"hh:mm"),"")</f>
        <v>07:45</v>
      </c>
      <c r="AX565" t="str">
        <f>IF(NOT(ISBLANK(Sheet1!BA567)),TEXT(Sheet1!BA567,"hh:mm"),"")</f>
        <v>02:15</v>
      </c>
      <c r="AY565" t="str">
        <f>IF(NOT(ISBLANK(Sheet1!BB567)),Sheet1!BB567,"")</f>
        <v/>
      </c>
      <c r="AZ565" t="str">
        <f>IF(NOT(ISBLANK(Sheet1!BC567)),Sheet1!BC567,"")</f>
        <v/>
      </c>
      <c r="BA565" t="str">
        <f>IF(NOT(ISBLANK(Sheet1!BD567)),Sheet1!BD567,"")</f>
        <v/>
      </c>
      <c r="BB565" t="str">
        <f>IF(NOT(ISBLANK(Sheet1!BE567)),Sheet1!BE567,"")</f>
        <v/>
      </c>
      <c r="BC565" t="str">
        <f>IF(NOT(ISBLANK(Sheet1!BF567)),Sheet1!BF567,"")</f>
        <v/>
      </c>
      <c r="BD565" t="str">
        <f>IF(NOT(ISBLANK(Sheet1!BG567)),Sheet1!BG567,"")</f>
        <v/>
      </c>
      <c r="BE565" t="str">
        <f>IF(NOT(ISBLANK(Sheet1!BI567)),TEXT(Sheet1!BI567,"hh:mm"),"")</f>
        <v>09:45</v>
      </c>
      <c r="BF565" t="str">
        <f>IF(NOT(ISBLANK(Sheet1!BJ567)),TEXT(Sheet1!BJ567,"hh:mm"),"")</f>
        <v>04:00</v>
      </c>
      <c r="BG565" t="str">
        <f>IF(NOT(ISBLANK(Sheet1!BK567)),Sheet1!BK567,"")</f>
        <v/>
      </c>
      <c r="BH565" t="str">
        <f>IF(NOT(ISBLANK(Sheet1!BL567)),Sheet1!BL567,"")</f>
        <v/>
      </c>
      <c r="BI565" t="str">
        <f>IF(NOT(ISBLANK(Sheet1!BM567)),Sheet1!BM567,"")</f>
        <v/>
      </c>
      <c r="BJ565" t="str">
        <f>IF(NOT(ISBLANK(Sheet1!BN567)),Sheet1!BN567,"")</f>
        <v/>
      </c>
      <c r="BK565" t="str">
        <f>IF(NOT(ISBLANK(Sheet1!BO567)),Sheet1!BO567,"")</f>
        <v/>
      </c>
      <c r="BL565" t="str">
        <f>IF(NOT(ISBLANK(Sheet1!BP567)),Sheet1!BP567,"")</f>
        <v/>
      </c>
      <c r="BM565">
        <f t="shared" si="8"/>
        <v>139</v>
      </c>
    </row>
    <row r="566" spans="1:65">
      <c r="A566">
        <f>Sheet1!A568</f>
        <v>565</v>
      </c>
      <c r="B566" t="str">
        <f>Sheet1!B568</f>
        <v>None</v>
      </c>
      <c r="C566">
        <f>Sheet1!C568</f>
        <v>38.351778000000003</v>
      </c>
      <c r="D566">
        <f>Sheet1!D568</f>
        <v>-104.67075</v>
      </c>
      <c r="E566" t="str">
        <f>Sheet1!E568</f>
        <v>N Boyero Dr IP 43</v>
      </c>
      <c r="F566" s="8">
        <f>Sheet1!F568</f>
        <v>45392</v>
      </c>
      <c r="G566" s="8">
        <f>Sheet1!G568</f>
        <v>45398</v>
      </c>
      <c r="H566" t="str">
        <f>Sheet1!H568</f>
        <v>E Dowd Dr</v>
      </c>
      <c r="I566">
        <f>Sheet1!I568</f>
        <v>137</v>
      </c>
      <c r="J566" t="str">
        <f>Sheet1!L568</f>
        <v>E Dowd Dr</v>
      </c>
      <c r="K566">
        <f>Sheet1!M568</f>
        <v>132</v>
      </c>
      <c r="L566" t="str">
        <f>IF(NOT(ISBLANK(Sheet1!P568)),Sheet1!P568,"")</f>
        <v/>
      </c>
      <c r="M566">
        <f>IF(NOT(ISBLANK(Sheet1!Q568)),Sheet1!Q568,"")</f>
        <v>269</v>
      </c>
      <c r="N566" s="13">
        <f>IF(NOT(ISBLANK(Sheet1!S568)),Sheet1!S568,"")</f>
        <v>30</v>
      </c>
      <c r="O566">
        <f>IF(NOT(ISBLANK(Sheet1!T568)),Sheet1!T568,"")</f>
        <v>44</v>
      </c>
      <c r="P566" s="13">
        <f>IF(NOT(ISBLANK(Sheet1!V568)),Sheet1!V568,"")</f>
        <v>30</v>
      </c>
      <c r="Q566">
        <f>IF(NOT(ISBLANK(Sheet1!W568)),Sheet1!W568,"")</f>
        <v>43</v>
      </c>
      <c r="R566" t="str">
        <f>IF(NOT(ISBLANK(Sheet1!J568)),TEXT(Sheet1!J568,"hh:mm"),"")</f>
        <v>07:00</v>
      </c>
      <c r="S566" t="str">
        <f>IF(NOT(ISBLANK(Sheet1!K568)),TEXT(Sheet1!K568,"hh:mm"),"")</f>
        <v>04:00</v>
      </c>
      <c r="T566" t="str">
        <f>IF(NOT(ISBLANK(Sheet1!N568)),TEXT(Sheet1!N568,"hh:mm"),"")</f>
        <v>07:00</v>
      </c>
      <c r="U566" t="str">
        <f>IF(NOT(ISBLANK(Sheet1!O568)),TEXT(Sheet1!O568,"hh:mm"),"")</f>
        <v>05:00</v>
      </c>
      <c r="V566" t="str">
        <f>IF(NOT(ISBLANK(Sheet1!X568)),Sheet1!X568,"")</f>
        <v/>
      </c>
      <c r="W566" t="str">
        <f>IF(NOT(ISBLANK(Sheet1!Y568)),Sheet1!Y568,"")</f>
        <v/>
      </c>
      <c r="X566" t="str">
        <f>IF(NOT(ISBLANK(Sheet1!Z568)),Sheet1!Z568,"")</f>
        <v/>
      </c>
      <c r="Y566" t="str">
        <f>IF(NOT(ISBLANK(Sheet1!AA568)),Sheet1!AA568,"")</f>
        <v/>
      </c>
      <c r="Z566" t="str">
        <f>IF(NOT(ISBLANK(Sheet1!AB568)),Sheet1!AB568,"")</f>
        <v/>
      </c>
      <c r="AA566" t="str">
        <f>IF(NOT(ISBLANK(Sheet1!AC568)),Sheet1!AC568,"")</f>
        <v/>
      </c>
      <c r="AB566" t="str">
        <f>IF(NOT(ISBLANK(Sheet1!AD568)),Sheet1!AD568,"")</f>
        <v/>
      </c>
      <c r="AC566" t="str">
        <f>IF(NOT(ISBLANK(Sheet1!AE568)),Sheet1!AE568,"")</f>
        <v/>
      </c>
      <c r="AD566" t="str">
        <f>IF(NOT(ISBLANK(Sheet1!AF568)),Sheet1!AF568,"")</f>
        <v/>
      </c>
      <c r="AE566" t="str">
        <f>IF(NOT(ISBLANK(Sheet1!AG568)),Sheet1!AG568,"")</f>
        <v/>
      </c>
      <c r="AF566" t="str">
        <f>IF(NOT(ISBLANK(Sheet1!AH568)),Sheet1!AH568,"")</f>
        <v/>
      </c>
      <c r="AG566" t="str">
        <f>IF(NOT(ISBLANK(Sheet1!AI568)),Sheet1!AI568,"")</f>
        <v/>
      </c>
      <c r="AH566" t="str">
        <f>IF(NOT(ISBLANK(Sheet1!AJ568)),Sheet1!AJ568,"")</f>
        <v/>
      </c>
      <c r="AI566" t="str">
        <f>IF(NOT(ISBLANK(Sheet1!AK568)),Sheet1!AK568,"")</f>
        <v/>
      </c>
      <c r="AJ566" t="str">
        <f>IF(NOT(ISBLANK(Sheet1!AL568)),Sheet1!AL568,"")</f>
        <v/>
      </c>
      <c r="AK566" t="str">
        <f>IF(NOT(ISBLANK(Sheet1!AM568)),Sheet1!AM568,"")</f>
        <v/>
      </c>
      <c r="AL566" t="str">
        <f>IF(NOT(ISBLANK(Sheet1!AN568)),Sheet1!AN568,"")</f>
        <v/>
      </c>
      <c r="AM566" t="str">
        <f>IF(NOT(ISBLANK(Sheet1!AO568)),Sheet1!AO568,"")</f>
        <v/>
      </c>
      <c r="AN566" t="str">
        <f>IF(NOT(ISBLANK(Sheet1!AP568)),Sheet1!AP568,"")</f>
        <v/>
      </c>
      <c r="AO566" t="str">
        <f>IF(NOT(ISBLANK(Sheet1!AQ568)),Sheet1!AQ568,"")</f>
        <v/>
      </c>
      <c r="AP566" t="str">
        <f>IF(NOT(ISBLANK(Sheet1!AR568)),Sheet1!AR568,"")</f>
        <v/>
      </c>
      <c r="AQ566" t="str">
        <f>IF(NOT(ISBLANK(Sheet1!AS568)),Sheet1!AS568,"")</f>
        <v/>
      </c>
      <c r="AR566" t="str">
        <f>IF(NOT(ISBLANK(Sheet1!AT568)),Sheet1!AT568,"")</f>
        <v/>
      </c>
      <c r="AS566" t="str">
        <f>IF(NOT(ISBLANK(Sheet1!AU568)),Sheet1!AU568,"")</f>
        <v/>
      </c>
      <c r="AT566" t="str">
        <f>IF(NOT(ISBLANK(Sheet1!AV568)),Sheet1!AV568,"")</f>
        <v/>
      </c>
      <c r="AU566" t="str">
        <f>IF(NOT(ISBLANK(Sheet1!AW568)),Sheet1!AW568,"")</f>
        <v/>
      </c>
      <c r="AV566" t="str">
        <f>IF(NOT(ISBLANK(Sheet1!AX568)),Sheet1!AX568,"")</f>
        <v/>
      </c>
      <c r="AW566" t="str">
        <f>IF(NOT(ISBLANK(Sheet1!AZ568)),TEXT(Sheet1!AZ568,"hh:mm"),"")</f>
        <v>07:00</v>
      </c>
      <c r="AX566" t="str">
        <f>IF(NOT(ISBLANK(Sheet1!BA568)),TEXT(Sheet1!BA568,"hh:mm"),"")</f>
        <v>04:00</v>
      </c>
      <c r="AY566">
        <f>IF(NOT(ISBLANK(Sheet1!BB568)),Sheet1!BB568,"")</f>
        <v>1</v>
      </c>
      <c r="AZ566">
        <f>IF(NOT(ISBLANK(Sheet1!BC568)),Sheet1!BC568,"")</f>
        <v>0.1</v>
      </c>
      <c r="BA566">
        <f>IF(NOT(ISBLANK(Sheet1!BD568)),Sheet1!BD568,"")</f>
        <v>776</v>
      </c>
      <c r="BB566">
        <f>IF(NOT(ISBLANK(Sheet1!BE568)),Sheet1!BE568,"")</f>
        <v>97</v>
      </c>
      <c r="BC566">
        <f>IF(NOT(ISBLANK(Sheet1!BF568)),Sheet1!BF568,"")</f>
        <v>23</v>
      </c>
      <c r="BD566">
        <f>IF(NOT(ISBLANK(Sheet1!BG568)),Sheet1!BG568,"")</f>
        <v>2.9</v>
      </c>
      <c r="BE566" t="str">
        <f>IF(NOT(ISBLANK(Sheet1!BI568)),TEXT(Sheet1!BI568,"hh:mm"),"")</f>
        <v>07:00</v>
      </c>
      <c r="BF566" t="str">
        <f>IF(NOT(ISBLANK(Sheet1!BJ568)),TEXT(Sheet1!BJ568,"hh:mm"),"")</f>
        <v>05:00</v>
      </c>
      <c r="BG566">
        <f>IF(NOT(ISBLANK(Sheet1!BK568)),Sheet1!BK568,"")</f>
        <v>5</v>
      </c>
      <c r="BH566">
        <f>IF(NOT(ISBLANK(Sheet1!BL568)),Sheet1!BL568,"")</f>
        <v>0.6</v>
      </c>
      <c r="BI566">
        <f>IF(NOT(ISBLANK(Sheet1!BM568)),Sheet1!BM568,"")</f>
        <v>734</v>
      </c>
      <c r="BJ566">
        <f>IF(NOT(ISBLANK(Sheet1!BN568)),Sheet1!BN568,"")</f>
        <v>95.2</v>
      </c>
      <c r="BK566">
        <f>IF(NOT(ISBLANK(Sheet1!BO568)),Sheet1!BO568,"")</f>
        <v>32</v>
      </c>
      <c r="BL566">
        <f>IF(NOT(ISBLANK(Sheet1!BP568)),Sheet1!BP568,"")</f>
        <v>4.2</v>
      </c>
      <c r="BM566">
        <f t="shared" si="8"/>
        <v>269</v>
      </c>
    </row>
    <row r="567" spans="1:65">
      <c r="A567">
        <f>Sheet1!A569</f>
        <v>566</v>
      </c>
      <c r="B567" t="str">
        <f>Sheet1!B569</f>
        <v>None</v>
      </c>
      <c r="C567">
        <f>Sheet1!C569</f>
        <v>38.312417000000003</v>
      </c>
      <c r="D567">
        <f>Sheet1!D569</f>
        <v>-104.81105599999999</v>
      </c>
      <c r="E567" t="str">
        <f>Sheet1!E569</f>
        <v>S Rosa Linda Dr IP 69</v>
      </c>
      <c r="F567" s="8">
        <f>Sheet1!F569</f>
        <v>45392</v>
      </c>
      <c r="G567" s="8">
        <f>Sheet1!G569</f>
        <v>45398</v>
      </c>
      <c r="H567" t="str">
        <f>Sheet1!H569</f>
        <v>W Los Charros Dr</v>
      </c>
      <c r="I567">
        <f>Sheet1!I569</f>
        <v>122</v>
      </c>
      <c r="J567" t="str">
        <f>Sheet1!L569</f>
        <v>W Los Charros Dr</v>
      </c>
      <c r="K567">
        <f>Sheet1!M569</f>
        <v>111</v>
      </c>
      <c r="L567" t="str">
        <f>IF(NOT(ISBLANK(Sheet1!P569)),Sheet1!P569,"")</f>
        <v/>
      </c>
      <c r="M567">
        <f>IF(NOT(ISBLANK(Sheet1!Q569)),Sheet1!Q569,"")</f>
        <v>233</v>
      </c>
      <c r="N567" s="13">
        <f>IF(NOT(ISBLANK(Sheet1!S569)),Sheet1!S569,"")</f>
        <v>30</v>
      </c>
      <c r="O567" t="str">
        <f>IF(NOT(ISBLANK(Sheet1!T569)),Sheet1!T569,"")</f>
        <v/>
      </c>
      <c r="P567" s="13">
        <f>IF(NOT(ISBLANK(Sheet1!V569)),Sheet1!V569,"")</f>
        <v>30</v>
      </c>
      <c r="Q567" t="str">
        <f>IF(NOT(ISBLANK(Sheet1!W569)),Sheet1!W569,"")</f>
        <v/>
      </c>
      <c r="R567" t="str">
        <f>IF(NOT(ISBLANK(Sheet1!J569)),TEXT(Sheet1!J569,"hh:mm"),"")</f>
        <v>07:00</v>
      </c>
      <c r="S567" t="str">
        <f>IF(NOT(ISBLANK(Sheet1!K569)),TEXT(Sheet1!K569,"hh:mm"),"")</f>
        <v>03:00</v>
      </c>
      <c r="T567" t="str">
        <f>IF(NOT(ISBLANK(Sheet1!N569)),TEXT(Sheet1!N569,"hh:mm"),"")</f>
        <v>07:00</v>
      </c>
      <c r="U567" t="str">
        <f>IF(NOT(ISBLANK(Sheet1!O569)),TEXT(Sheet1!O569,"hh:mm"),"")</f>
        <v>02:00</v>
      </c>
      <c r="V567" t="str">
        <f>IF(NOT(ISBLANK(Sheet1!X569)),Sheet1!X569,"")</f>
        <v/>
      </c>
      <c r="W567" t="str">
        <f>IF(NOT(ISBLANK(Sheet1!Y569)),Sheet1!Y569,"")</f>
        <v/>
      </c>
      <c r="X567" t="str">
        <f>IF(NOT(ISBLANK(Sheet1!Z569)),Sheet1!Z569,"")</f>
        <v/>
      </c>
      <c r="Y567" t="str">
        <f>IF(NOT(ISBLANK(Sheet1!AA569)),Sheet1!AA569,"")</f>
        <v/>
      </c>
      <c r="Z567" t="str">
        <f>IF(NOT(ISBLANK(Sheet1!AB569)),Sheet1!AB569,"")</f>
        <v/>
      </c>
      <c r="AA567" t="str">
        <f>IF(NOT(ISBLANK(Sheet1!AC569)),Sheet1!AC569,"")</f>
        <v/>
      </c>
      <c r="AB567" t="str">
        <f>IF(NOT(ISBLANK(Sheet1!AD569)),Sheet1!AD569,"")</f>
        <v/>
      </c>
      <c r="AC567" t="str">
        <f>IF(NOT(ISBLANK(Sheet1!AE569)),Sheet1!AE569,"")</f>
        <v/>
      </c>
      <c r="AD567" t="str">
        <f>IF(NOT(ISBLANK(Sheet1!AF569)),Sheet1!AF569,"")</f>
        <v/>
      </c>
      <c r="AE567" t="str">
        <f>IF(NOT(ISBLANK(Sheet1!AG569)),Sheet1!AG569,"")</f>
        <v/>
      </c>
      <c r="AF567" t="str">
        <f>IF(NOT(ISBLANK(Sheet1!AH569)),Sheet1!AH569,"")</f>
        <v/>
      </c>
      <c r="AG567" t="str">
        <f>IF(NOT(ISBLANK(Sheet1!AI569)),Sheet1!AI569,"")</f>
        <v/>
      </c>
      <c r="AH567" t="str">
        <f>IF(NOT(ISBLANK(Sheet1!AJ569)),Sheet1!AJ569,"")</f>
        <v/>
      </c>
      <c r="AI567" t="str">
        <f>IF(NOT(ISBLANK(Sheet1!AK569)),Sheet1!AK569,"")</f>
        <v/>
      </c>
      <c r="AJ567" t="str">
        <f>IF(NOT(ISBLANK(Sheet1!AL569)),Sheet1!AL569,"")</f>
        <v/>
      </c>
      <c r="AK567" t="str">
        <f>IF(NOT(ISBLANK(Sheet1!AM569)),Sheet1!AM569,"")</f>
        <v/>
      </c>
      <c r="AL567" t="str">
        <f>IF(NOT(ISBLANK(Sheet1!AN569)),Sheet1!AN569,"")</f>
        <v/>
      </c>
      <c r="AM567" t="str">
        <f>IF(NOT(ISBLANK(Sheet1!AO569)),Sheet1!AO569,"")</f>
        <v/>
      </c>
      <c r="AN567" t="str">
        <f>IF(NOT(ISBLANK(Sheet1!AP569)),Sheet1!AP569,"")</f>
        <v/>
      </c>
      <c r="AO567" t="str">
        <f>IF(NOT(ISBLANK(Sheet1!AQ569)),Sheet1!AQ569,"")</f>
        <v/>
      </c>
      <c r="AP567" t="str">
        <f>IF(NOT(ISBLANK(Sheet1!AR569)),Sheet1!AR569,"")</f>
        <v/>
      </c>
      <c r="AQ567" t="str">
        <f>IF(NOT(ISBLANK(Sheet1!AS569)),Sheet1!AS569,"")</f>
        <v/>
      </c>
      <c r="AR567" t="str">
        <f>IF(NOT(ISBLANK(Sheet1!AT569)),Sheet1!AT569,"")</f>
        <v/>
      </c>
      <c r="AS567" t="str">
        <f>IF(NOT(ISBLANK(Sheet1!AU569)),Sheet1!AU569,"")</f>
        <v/>
      </c>
      <c r="AT567" t="str">
        <f>IF(NOT(ISBLANK(Sheet1!AV569)),Sheet1!AV569,"")</f>
        <v/>
      </c>
      <c r="AU567" t="str">
        <f>IF(NOT(ISBLANK(Sheet1!AW569)),Sheet1!AW569,"")</f>
        <v/>
      </c>
      <c r="AV567" t="str">
        <f>IF(NOT(ISBLANK(Sheet1!AX569)),Sheet1!AX569,"")</f>
        <v/>
      </c>
      <c r="AW567" t="str">
        <f>IF(NOT(ISBLANK(Sheet1!AZ569)),TEXT(Sheet1!AZ569,"hh:mm"),"")</f>
        <v>07:00</v>
      </c>
      <c r="AX567" t="str">
        <f>IF(NOT(ISBLANK(Sheet1!BA569)),TEXT(Sheet1!BA569,"hh:mm"),"")</f>
        <v>03:00</v>
      </c>
      <c r="AY567">
        <f>IF(NOT(ISBLANK(Sheet1!BB569)),Sheet1!BB569,"")</f>
        <v>6</v>
      </c>
      <c r="AZ567">
        <f>IF(NOT(ISBLANK(Sheet1!BC569)),Sheet1!BC569,"")</f>
        <v>0.8</v>
      </c>
      <c r="BA567">
        <f>IF(NOT(ISBLANK(Sheet1!BD569)),Sheet1!BD569,"")</f>
        <v>697</v>
      </c>
      <c r="BB567">
        <f>IF(NOT(ISBLANK(Sheet1!BE569)),Sheet1!BE569,"")</f>
        <v>97.3</v>
      </c>
      <c r="BC567">
        <f>IF(NOT(ISBLANK(Sheet1!BF569)),Sheet1!BF569,"")</f>
        <v>13</v>
      </c>
      <c r="BD567">
        <f>IF(NOT(ISBLANK(Sheet1!BG569)),Sheet1!BG569,"")</f>
        <v>1.8</v>
      </c>
      <c r="BE567" t="str">
        <f>IF(NOT(ISBLANK(Sheet1!BI569)),TEXT(Sheet1!BI569,"hh:mm"),"")</f>
        <v>07:00</v>
      </c>
      <c r="BF567" t="str">
        <f>IF(NOT(ISBLANK(Sheet1!BJ569)),TEXT(Sheet1!BJ569,"hh:mm"),"")</f>
        <v>02:00</v>
      </c>
      <c r="BG567">
        <f>IF(NOT(ISBLANK(Sheet1!BK569)),Sheet1!BK569,"")</f>
        <v>14</v>
      </c>
      <c r="BH567">
        <f>IF(NOT(ISBLANK(Sheet1!BL569)),Sheet1!BL569,"")</f>
        <v>2.2000000000000002</v>
      </c>
      <c r="BI567">
        <f>IF(NOT(ISBLANK(Sheet1!BM569)),Sheet1!BM569,"")</f>
        <v>613</v>
      </c>
      <c r="BJ567">
        <f>IF(NOT(ISBLANK(Sheet1!BN569)),Sheet1!BN569,"")</f>
        <v>94.5</v>
      </c>
      <c r="BK567">
        <f>IF(NOT(ISBLANK(Sheet1!BO569)),Sheet1!BO569,"")</f>
        <v>22</v>
      </c>
      <c r="BL567">
        <f>IF(NOT(ISBLANK(Sheet1!BP569)),Sheet1!BP569,"")</f>
        <v>3.4</v>
      </c>
      <c r="BM567">
        <f t="shared" si="8"/>
        <v>233</v>
      </c>
    </row>
    <row r="568" spans="1:65">
      <c r="A568">
        <f>Sheet1!A570</f>
        <v>567</v>
      </c>
      <c r="B568" t="str">
        <f>Sheet1!B570</f>
        <v>PW::PW0781::0100</v>
      </c>
      <c r="C568">
        <f>Sheet1!C570</f>
        <v>38.293138999999996</v>
      </c>
      <c r="D568">
        <f>Sheet1!D570</f>
        <v>-104.76047199999999</v>
      </c>
      <c r="E568" t="str">
        <f>Sheet1!E570</f>
        <v>S Sweetwater Dr IP 38</v>
      </c>
      <c r="F568" s="8">
        <f>Sheet1!F570</f>
        <v>45392</v>
      </c>
      <c r="G568" s="8">
        <f>Sheet1!G570</f>
        <v>45398</v>
      </c>
      <c r="H568" t="str">
        <f>Sheet1!H570</f>
        <v>W Linden Ave</v>
      </c>
      <c r="I568">
        <f>Sheet1!I570</f>
        <v>65</v>
      </c>
      <c r="J568" t="str">
        <f>Sheet1!L570</f>
        <v>W Linden Ave</v>
      </c>
      <c r="K568">
        <f>Sheet1!M570</f>
        <v>79</v>
      </c>
      <c r="L568" t="str">
        <f>IF(NOT(ISBLANK(Sheet1!P570)),Sheet1!P570,"")</f>
        <v/>
      </c>
      <c r="M568">
        <f>IF(NOT(ISBLANK(Sheet1!Q570)),Sheet1!Q570,"")</f>
        <v>144</v>
      </c>
      <c r="N568" s="13">
        <f>IF(NOT(ISBLANK(Sheet1!S570)),Sheet1!S570,"")</f>
        <v>30</v>
      </c>
      <c r="O568" t="str">
        <f>IF(NOT(ISBLANK(Sheet1!T570)),Sheet1!T570,"")</f>
        <v/>
      </c>
      <c r="P568" s="13">
        <f>IF(NOT(ISBLANK(Sheet1!V570)),Sheet1!V570,"")</f>
        <v>30</v>
      </c>
      <c r="Q568" t="str">
        <f>IF(NOT(ISBLANK(Sheet1!W570)),Sheet1!W570,"")</f>
        <v/>
      </c>
      <c r="R568" t="str">
        <f>IF(NOT(ISBLANK(Sheet1!J570)),TEXT(Sheet1!J570,"hh:mm"),"")</f>
        <v>07:00</v>
      </c>
      <c r="S568" t="str">
        <f>IF(NOT(ISBLANK(Sheet1!K570)),TEXT(Sheet1!K570,"hh:mm"),"")</f>
        <v>03:00</v>
      </c>
      <c r="T568" t="str">
        <f>IF(NOT(ISBLANK(Sheet1!N570)),TEXT(Sheet1!N570,"hh:mm"),"")</f>
        <v>11:00</v>
      </c>
      <c r="U568" t="str">
        <f>IF(NOT(ISBLANK(Sheet1!O570)),TEXT(Sheet1!O570,"hh:mm"),"")</f>
        <v>04:00</v>
      </c>
      <c r="V568" t="str">
        <f>IF(NOT(ISBLANK(Sheet1!X570)),Sheet1!X570,"")</f>
        <v/>
      </c>
      <c r="W568" t="str">
        <f>IF(NOT(ISBLANK(Sheet1!Y570)),Sheet1!Y570,"")</f>
        <v/>
      </c>
      <c r="X568" t="str">
        <f>IF(NOT(ISBLANK(Sheet1!Z570)),Sheet1!Z570,"")</f>
        <v/>
      </c>
      <c r="Y568" t="str">
        <f>IF(NOT(ISBLANK(Sheet1!AA570)),Sheet1!AA570,"")</f>
        <v/>
      </c>
      <c r="Z568" t="str">
        <f>IF(NOT(ISBLANK(Sheet1!AB570)),Sheet1!AB570,"")</f>
        <v/>
      </c>
      <c r="AA568" t="str">
        <f>IF(NOT(ISBLANK(Sheet1!AC570)),Sheet1!AC570,"")</f>
        <v/>
      </c>
      <c r="AB568" t="str">
        <f>IF(NOT(ISBLANK(Sheet1!AD570)),Sheet1!AD570,"")</f>
        <v/>
      </c>
      <c r="AC568" t="str">
        <f>IF(NOT(ISBLANK(Sheet1!AE570)),Sheet1!AE570,"")</f>
        <v/>
      </c>
      <c r="AD568" t="str">
        <f>IF(NOT(ISBLANK(Sheet1!AF570)),Sheet1!AF570,"")</f>
        <v/>
      </c>
      <c r="AE568" t="str">
        <f>IF(NOT(ISBLANK(Sheet1!AG570)),Sheet1!AG570,"")</f>
        <v/>
      </c>
      <c r="AF568" t="str">
        <f>IF(NOT(ISBLANK(Sheet1!AH570)),Sheet1!AH570,"")</f>
        <v/>
      </c>
      <c r="AG568" t="str">
        <f>IF(NOT(ISBLANK(Sheet1!AI570)),Sheet1!AI570,"")</f>
        <v/>
      </c>
      <c r="AH568" t="str">
        <f>IF(NOT(ISBLANK(Sheet1!AJ570)),Sheet1!AJ570,"")</f>
        <v/>
      </c>
      <c r="AI568" t="str">
        <f>IF(NOT(ISBLANK(Sheet1!AK570)),Sheet1!AK570,"")</f>
        <v/>
      </c>
      <c r="AJ568" t="str">
        <f>IF(NOT(ISBLANK(Sheet1!AL570)),Sheet1!AL570,"")</f>
        <v/>
      </c>
      <c r="AK568" t="str">
        <f>IF(NOT(ISBLANK(Sheet1!AM570)),Sheet1!AM570,"")</f>
        <v/>
      </c>
      <c r="AL568" t="str">
        <f>IF(NOT(ISBLANK(Sheet1!AN570)),Sheet1!AN570,"")</f>
        <v/>
      </c>
      <c r="AM568" t="str">
        <f>IF(NOT(ISBLANK(Sheet1!AO570)),Sheet1!AO570,"")</f>
        <v/>
      </c>
      <c r="AN568" t="str">
        <f>IF(NOT(ISBLANK(Sheet1!AP570)),Sheet1!AP570,"")</f>
        <v/>
      </c>
      <c r="AO568" t="str">
        <f>IF(NOT(ISBLANK(Sheet1!AQ570)),Sheet1!AQ570,"")</f>
        <v/>
      </c>
      <c r="AP568" t="str">
        <f>IF(NOT(ISBLANK(Sheet1!AR570)),Sheet1!AR570,"")</f>
        <v/>
      </c>
      <c r="AQ568" t="str">
        <f>IF(NOT(ISBLANK(Sheet1!AS570)),Sheet1!AS570,"")</f>
        <v/>
      </c>
      <c r="AR568" t="str">
        <f>IF(NOT(ISBLANK(Sheet1!AT570)),Sheet1!AT570,"")</f>
        <v/>
      </c>
      <c r="AS568" t="str">
        <f>IF(NOT(ISBLANK(Sheet1!AU570)),Sheet1!AU570,"")</f>
        <v/>
      </c>
      <c r="AT568" t="str">
        <f>IF(NOT(ISBLANK(Sheet1!AV570)),Sheet1!AV570,"")</f>
        <v/>
      </c>
      <c r="AU568" t="str">
        <f>IF(NOT(ISBLANK(Sheet1!AW570)),Sheet1!AW570,"")</f>
        <v/>
      </c>
      <c r="AV568" t="str">
        <f>IF(NOT(ISBLANK(Sheet1!AX570)),Sheet1!AX570,"")</f>
        <v/>
      </c>
      <c r="AW568" t="str">
        <f>IF(NOT(ISBLANK(Sheet1!AZ570)),TEXT(Sheet1!AZ570,"hh:mm"),"")</f>
        <v>07:00</v>
      </c>
      <c r="AX568" t="str">
        <f>IF(NOT(ISBLANK(Sheet1!BA570)),TEXT(Sheet1!BA570,"hh:mm"),"")</f>
        <v>03:00</v>
      </c>
      <c r="AY568">
        <f>IF(NOT(ISBLANK(Sheet1!BB570)),Sheet1!BB570,"")</f>
        <v>8</v>
      </c>
      <c r="AZ568">
        <f>IF(NOT(ISBLANK(Sheet1!BC570)),Sheet1!BC570,"")</f>
        <v>2.1</v>
      </c>
      <c r="BA568">
        <f>IF(NOT(ISBLANK(Sheet1!BD570)),Sheet1!BD570,"")</f>
        <v>359</v>
      </c>
      <c r="BB568">
        <f>IF(NOT(ISBLANK(Sheet1!BE570)),Sheet1!BE570,"")</f>
        <v>94.5</v>
      </c>
      <c r="BC568">
        <f>IF(NOT(ISBLANK(Sheet1!BF570)),Sheet1!BF570,"")</f>
        <v>13</v>
      </c>
      <c r="BD568">
        <f>IF(NOT(ISBLANK(Sheet1!BG570)),Sheet1!BG570,"")</f>
        <v>3.4</v>
      </c>
      <c r="BE568" t="str">
        <f>IF(NOT(ISBLANK(Sheet1!BI570)),TEXT(Sheet1!BI570,"hh:mm"),"")</f>
        <v>11:00</v>
      </c>
      <c r="BF568" t="str">
        <f>IF(NOT(ISBLANK(Sheet1!BJ570)),TEXT(Sheet1!BJ570,"hh:mm"),"")</f>
        <v>04:00</v>
      </c>
      <c r="BG568">
        <f>IF(NOT(ISBLANK(Sheet1!BK570)),Sheet1!BK570,"")</f>
        <v>23</v>
      </c>
      <c r="BH568">
        <f>IF(NOT(ISBLANK(Sheet1!BL570)),Sheet1!BL570,"")</f>
        <v>5</v>
      </c>
      <c r="BI568">
        <f>IF(NOT(ISBLANK(Sheet1!BM570)),Sheet1!BM570,"")</f>
        <v>422</v>
      </c>
      <c r="BJ568">
        <f>IF(NOT(ISBLANK(Sheet1!BN570)),Sheet1!BN570,"")</f>
        <v>91.1</v>
      </c>
      <c r="BK568">
        <f>IF(NOT(ISBLANK(Sheet1!BO570)),Sheet1!BO570,"")</f>
        <v>18</v>
      </c>
      <c r="BL568">
        <f>IF(NOT(ISBLANK(Sheet1!BP570)),Sheet1!BP570,"")</f>
        <v>3.9</v>
      </c>
      <c r="BM568">
        <f t="shared" si="8"/>
        <v>144</v>
      </c>
    </row>
    <row r="569" spans="1:65">
      <c r="A569">
        <f>Sheet1!A571</f>
        <v>568</v>
      </c>
      <c r="B569" t="str">
        <f>Sheet1!B571</f>
        <v>None</v>
      </c>
      <c r="C569">
        <f>Sheet1!C571</f>
        <v>38.306778000000001</v>
      </c>
      <c r="D569">
        <f>Sheet1!D571</f>
        <v>-104.80761099999999</v>
      </c>
      <c r="E569" t="str">
        <f>Sheet1!E571</f>
        <v>S Rosal Linda Dr IP 186</v>
      </c>
      <c r="F569" s="8">
        <f>Sheet1!F571</f>
        <v>45392</v>
      </c>
      <c r="G569" s="8">
        <f>Sheet1!G571</f>
        <v>45398</v>
      </c>
      <c r="H569" t="str">
        <f>Sheet1!H571</f>
        <v>W Los Charros Dr</v>
      </c>
      <c r="I569">
        <f>Sheet1!I571</f>
        <v>57</v>
      </c>
      <c r="J569" t="str">
        <f>Sheet1!L571</f>
        <v>W Los Charros Dr</v>
      </c>
      <c r="K569">
        <f>Sheet1!M571</f>
        <v>67</v>
      </c>
      <c r="L569" t="str">
        <f>IF(NOT(ISBLANK(Sheet1!P571)),Sheet1!P571,"")</f>
        <v/>
      </c>
      <c r="M569">
        <f>IF(NOT(ISBLANK(Sheet1!Q571)),Sheet1!Q571,"")</f>
        <v>124</v>
      </c>
      <c r="N569" s="13">
        <f>IF(NOT(ISBLANK(Sheet1!S571)),Sheet1!S571,"")</f>
        <v>30</v>
      </c>
      <c r="O569" t="str">
        <f>IF(NOT(ISBLANK(Sheet1!T571)),Sheet1!T571,"")</f>
        <v/>
      </c>
      <c r="P569" s="13">
        <f>IF(NOT(ISBLANK(Sheet1!V571)),Sheet1!V571,"")</f>
        <v>30</v>
      </c>
      <c r="Q569" t="str">
        <f>IF(NOT(ISBLANK(Sheet1!W571)),Sheet1!W571,"")</f>
        <v/>
      </c>
      <c r="R569" t="str">
        <f>IF(NOT(ISBLANK(Sheet1!J571)),TEXT(Sheet1!J571,"hh:mm"),"")</f>
        <v>07:00</v>
      </c>
      <c r="S569" t="str">
        <f>IF(NOT(ISBLANK(Sheet1!K571)),TEXT(Sheet1!K571,"hh:mm"),"")</f>
        <v>03:00</v>
      </c>
      <c r="T569" t="str">
        <f>IF(NOT(ISBLANK(Sheet1!N571)),TEXT(Sheet1!N571,"hh:mm"),"")</f>
        <v>07:00</v>
      </c>
      <c r="U569" t="str">
        <f>IF(NOT(ISBLANK(Sheet1!O571)),TEXT(Sheet1!O571,"hh:mm"),"")</f>
        <v>03:00</v>
      </c>
      <c r="V569" t="str">
        <f>IF(NOT(ISBLANK(Sheet1!X571)),Sheet1!X571,"")</f>
        <v/>
      </c>
      <c r="W569" t="str">
        <f>IF(NOT(ISBLANK(Sheet1!Y571)),Sheet1!Y571,"")</f>
        <v/>
      </c>
      <c r="X569" t="str">
        <f>IF(NOT(ISBLANK(Sheet1!Z571)),Sheet1!Z571,"")</f>
        <v/>
      </c>
      <c r="Y569" t="str">
        <f>IF(NOT(ISBLANK(Sheet1!AA571)),Sheet1!AA571,"")</f>
        <v/>
      </c>
      <c r="Z569" t="str">
        <f>IF(NOT(ISBLANK(Sheet1!AB571)),Sheet1!AB571,"")</f>
        <v/>
      </c>
      <c r="AA569" t="str">
        <f>IF(NOT(ISBLANK(Sheet1!AC571)),Sheet1!AC571,"")</f>
        <v/>
      </c>
      <c r="AB569" t="str">
        <f>IF(NOT(ISBLANK(Sheet1!AD571)),Sheet1!AD571,"")</f>
        <v/>
      </c>
      <c r="AC569" t="str">
        <f>IF(NOT(ISBLANK(Sheet1!AE571)),Sheet1!AE571,"")</f>
        <v/>
      </c>
      <c r="AD569" t="str">
        <f>IF(NOT(ISBLANK(Sheet1!AF571)),Sheet1!AF571,"")</f>
        <v/>
      </c>
      <c r="AE569" t="str">
        <f>IF(NOT(ISBLANK(Sheet1!AG571)),Sheet1!AG571,"")</f>
        <v/>
      </c>
      <c r="AF569" t="str">
        <f>IF(NOT(ISBLANK(Sheet1!AH571)),Sheet1!AH571,"")</f>
        <v/>
      </c>
      <c r="AG569" t="str">
        <f>IF(NOT(ISBLANK(Sheet1!AI571)),Sheet1!AI571,"")</f>
        <v/>
      </c>
      <c r="AH569" t="str">
        <f>IF(NOT(ISBLANK(Sheet1!AJ571)),Sheet1!AJ571,"")</f>
        <v/>
      </c>
      <c r="AI569" t="str">
        <f>IF(NOT(ISBLANK(Sheet1!AK571)),Sheet1!AK571,"")</f>
        <v/>
      </c>
      <c r="AJ569" t="str">
        <f>IF(NOT(ISBLANK(Sheet1!AL571)),Sheet1!AL571,"")</f>
        <v/>
      </c>
      <c r="AK569" t="str">
        <f>IF(NOT(ISBLANK(Sheet1!AM571)),Sheet1!AM571,"")</f>
        <v/>
      </c>
      <c r="AL569" t="str">
        <f>IF(NOT(ISBLANK(Sheet1!AN571)),Sheet1!AN571,"")</f>
        <v/>
      </c>
      <c r="AM569" t="str">
        <f>IF(NOT(ISBLANK(Sheet1!AO571)),Sheet1!AO571,"")</f>
        <v/>
      </c>
      <c r="AN569" t="str">
        <f>IF(NOT(ISBLANK(Sheet1!AP571)),Sheet1!AP571,"")</f>
        <v/>
      </c>
      <c r="AO569" t="str">
        <f>IF(NOT(ISBLANK(Sheet1!AQ571)),Sheet1!AQ571,"")</f>
        <v/>
      </c>
      <c r="AP569" t="str">
        <f>IF(NOT(ISBLANK(Sheet1!AR571)),Sheet1!AR571,"")</f>
        <v/>
      </c>
      <c r="AQ569" t="str">
        <f>IF(NOT(ISBLANK(Sheet1!AS571)),Sheet1!AS571,"")</f>
        <v/>
      </c>
      <c r="AR569" t="str">
        <f>IF(NOT(ISBLANK(Sheet1!AT571)),Sheet1!AT571,"")</f>
        <v/>
      </c>
      <c r="AS569" t="str">
        <f>IF(NOT(ISBLANK(Sheet1!AU571)),Sheet1!AU571,"")</f>
        <v/>
      </c>
      <c r="AT569" t="str">
        <f>IF(NOT(ISBLANK(Sheet1!AV571)),Sheet1!AV571,"")</f>
        <v/>
      </c>
      <c r="AU569" t="str">
        <f>IF(NOT(ISBLANK(Sheet1!AW571)),Sheet1!AW571,"")</f>
        <v/>
      </c>
      <c r="AV569" t="str">
        <f>IF(NOT(ISBLANK(Sheet1!AX571)),Sheet1!AX571,"")</f>
        <v/>
      </c>
      <c r="AW569" t="str">
        <f>IF(NOT(ISBLANK(Sheet1!AZ571)),TEXT(Sheet1!AZ571,"hh:mm"),"")</f>
        <v>07:00</v>
      </c>
      <c r="AX569" t="str">
        <f>IF(NOT(ISBLANK(Sheet1!BA571)),TEXT(Sheet1!BA571,"hh:mm"),"")</f>
        <v>03:00</v>
      </c>
      <c r="AY569">
        <f>IF(NOT(ISBLANK(Sheet1!BB571)),Sheet1!BB571,"")</f>
        <v>8</v>
      </c>
      <c r="AZ569">
        <f>IF(NOT(ISBLANK(Sheet1!BC571)),Sheet1!BC571,"")</f>
        <v>2.4</v>
      </c>
      <c r="BA569">
        <f>IF(NOT(ISBLANK(Sheet1!BD571)),Sheet1!BD571,"")</f>
        <v>314</v>
      </c>
      <c r="BB569">
        <f>IF(NOT(ISBLANK(Sheet1!BE571)),Sheet1!BE571,"")</f>
        <v>94.9</v>
      </c>
      <c r="BC569">
        <f>IF(NOT(ISBLANK(Sheet1!BF571)),Sheet1!BF571,"")</f>
        <v>9</v>
      </c>
      <c r="BD569">
        <f>IF(NOT(ISBLANK(Sheet1!BG571)),Sheet1!BG571,"")</f>
        <v>2.7</v>
      </c>
      <c r="BE569" t="str">
        <f>IF(NOT(ISBLANK(Sheet1!BI571)),TEXT(Sheet1!BI571,"hh:mm"),"")</f>
        <v>07:00</v>
      </c>
      <c r="BF569" t="str">
        <f>IF(NOT(ISBLANK(Sheet1!BJ571)),TEXT(Sheet1!BJ571,"hh:mm"),"")</f>
        <v>03:00</v>
      </c>
      <c r="BG569">
        <f>IF(NOT(ISBLANK(Sheet1!BK571)),Sheet1!BK571,"")</f>
        <v>10</v>
      </c>
      <c r="BH569">
        <f>IF(NOT(ISBLANK(Sheet1!BL571)),Sheet1!BL571,"")</f>
        <v>2.5</v>
      </c>
      <c r="BI569">
        <f>IF(NOT(ISBLANK(Sheet1!BM571)),Sheet1!BM571,"")</f>
        <v>370</v>
      </c>
      <c r="BJ569">
        <f>IF(NOT(ISBLANK(Sheet1!BN571)),Sheet1!BN571,"")</f>
        <v>94.1</v>
      </c>
      <c r="BK569">
        <f>IF(NOT(ISBLANK(Sheet1!BO571)),Sheet1!BO571,"")</f>
        <v>13</v>
      </c>
      <c r="BL569">
        <f>IF(NOT(ISBLANK(Sheet1!BP571)),Sheet1!BP571,"")</f>
        <v>3.3</v>
      </c>
      <c r="BM569">
        <f t="shared" si="8"/>
        <v>124</v>
      </c>
    </row>
    <row r="570" spans="1:65">
      <c r="A570">
        <f>Sheet1!A572</f>
        <v>569</v>
      </c>
      <c r="B570" t="str">
        <f>Sheet1!B572</f>
        <v>None</v>
      </c>
      <c r="C570">
        <f>Sheet1!C572</f>
        <v>38.300750000000001</v>
      </c>
      <c r="D570">
        <f>Sheet1!D572</f>
        <v>-104.773472</v>
      </c>
      <c r="E570" t="str">
        <f>Sheet1!E572</f>
        <v>W Yerba Santa Dr IP 222</v>
      </c>
      <c r="F570" s="8">
        <f>Sheet1!F572</f>
        <v>45392</v>
      </c>
      <c r="G570" s="8">
        <f>Sheet1!G572</f>
        <v>45398</v>
      </c>
      <c r="H570" t="str">
        <f>Sheet1!H572</f>
        <v>W Romero Dr</v>
      </c>
      <c r="I570">
        <f>Sheet1!I572</f>
        <v>148</v>
      </c>
      <c r="J570" t="str">
        <f>Sheet1!L572</f>
        <v>W Romero Dr</v>
      </c>
      <c r="K570">
        <f>Sheet1!M572</f>
        <v>148</v>
      </c>
      <c r="L570" t="str">
        <f>IF(NOT(ISBLANK(Sheet1!P572)),Sheet1!P572,"")</f>
        <v/>
      </c>
      <c r="M570">
        <f>IF(NOT(ISBLANK(Sheet1!Q572)),Sheet1!Q572,"")</f>
        <v>296</v>
      </c>
      <c r="N570" s="13">
        <f>IF(NOT(ISBLANK(Sheet1!S572)),Sheet1!S572,"")</f>
        <v>30</v>
      </c>
      <c r="O570" t="str">
        <f>IF(NOT(ISBLANK(Sheet1!T572)),Sheet1!T572,"")</f>
        <v/>
      </c>
      <c r="P570" s="13">
        <f>IF(NOT(ISBLANK(Sheet1!V572)),Sheet1!V572,"")</f>
        <v>30</v>
      </c>
      <c r="Q570" t="str">
        <f>IF(NOT(ISBLANK(Sheet1!W572)),Sheet1!W572,"")</f>
        <v/>
      </c>
      <c r="R570" t="str">
        <f>IF(NOT(ISBLANK(Sheet1!J572)),TEXT(Sheet1!J572,"hh:mm"),"")</f>
        <v>07:00</v>
      </c>
      <c r="S570" t="str">
        <f>IF(NOT(ISBLANK(Sheet1!K572)),TEXT(Sheet1!K572,"hh:mm"),"")</f>
        <v>03:00</v>
      </c>
      <c r="T570" t="str">
        <f>IF(NOT(ISBLANK(Sheet1!N572)),TEXT(Sheet1!N572,"hh:mm"),"")</f>
        <v>11:00</v>
      </c>
      <c r="U570" t="str">
        <f>IF(NOT(ISBLANK(Sheet1!O572)),TEXT(Sheet1!O572,"hh:mm"),"")</f>
        <v>03:00</v>
      </c>
      <c r="V570" t="str">
        <f>IF(NOT(ISBLANK(Sheet1!X572)),Sheet1!X572,"")</f>
        <v/>
      </c>
      <c r="W570" t="str">
        <f>IF(NOT(ISBLANK(Sheet1!Y572)),Sheet1!Y572,"")</f>
        <v/>
      </c>
      <c r="X570" t="str">
        <f>IF(NOT(ISBLANK(Sheet1!Z572)),Sheet1!Z572,"")</f>
        <v/>
      </c>
      <c r="Y570" t="str">
        <f>IF(NOT(ISBLANK(Sheet1!AA572)),Sheet1!AA572,"")</f>
        <v/>
      </c>
      <c r="Z570" t="str">
        <f>IF(NOT(ISBLANK(Sheet1!AB572)),Sheet1!AB572,"")</f>
        <v/>
      </c>
      <c r="AA570" t="str">
        <f>IF(NOT(ISBLANK(Sheet1!AC572)),Sheet1!AC572,"")</f>
        <v/>
      </c>
      <c r="AB570" t="str">
        <f>IF(NOT(ISBLANK(Sheet1!AD572)),Sheet1!AD572,"")</f>
        <v/>
      </c>
      <c r="AC570" t="str">
        <f>IF(NOT(ISBLANK(Sheet1!AE572)),Sheet1!AE572,"")</f>
        <v/>
      </c>
      <c r="AD570" t="str">
        <f>IF(NOT(ISBLANK(Sheet1!AF572)),Sheet1!AF572,"")</f>
        <v/>
      </c>
      <c r="AE570" t="str">
        <f>IF(NOT(ISBLANK(Sheet1!AG572)),Sheet1!AG572,"")</f>
        <v/>
      </c>
      <c r="AF570" t="str">
        <f>IF(NOT(ISBLANK(Sheet1!AH572)),Sheet1!AH572,"")</f>
        <v/>
      </c>
      <c r="AG570" t="str">
        <f>IF(NOT(ISBLANK(Sheet1!AI572)),Sheet1!AI572,"")</f>
        <v/>
      </c>
      <c r="AH570" t="str">
        <f>IF(NOT(ISBLANK(Sheet1!AJ572)),Sheet1!AJ572,"")</f>
        <v/>
      </c>
      <c r="AI570" t="str">
        <f>IF(NOT(ISBLANK(Sheet1!AK572)),Sheet1!AK572,"")</f>
        <v/>
      </c>
      <c r="AJ570" t="str">
        <f>IF(NOT(ISBLANK(Sheet1!AL572)),Sheet1!AL572,"")</f>
        <v/>
      </c>
      <c r="AK570" t="str">
        <f>IF(NOT(ISBLANK(Sheet1!AM572)),Sheet1!AM572,"")</f>
        <v/>
      </c>
      <c r="AL570" t="str">
        <f>IF(NOT(ISBLANK(Sheet1!AN572)),Sheet1!AN572,"")</f>
        <v/>
      </c>
      <c r="AM570" t="str">
        <f>IF(NOT(ISBLANK(Sheet1!AO572)),Sheet1!AO572,"")</f>
        <v/>
      </c>
      <c r="AN570" t="str">
        <f>IF(NOT(ISBLANK(Sheet1!AP572)),Sheet1!AP572,"")</f>
        <v/>
      </c>
      <c r="AO570" t="str">
        <f>IF(NOT(ISBLANK(Sheet1!AQ572)),Sheet1!AQ572,"")</f>
        <v/>
      </c>
      <c r="AP570" t="str">
        <f>IF(NOT(ISBLANK(Sheet1!AR572)),Sheet1!AR572,"")</f>
        <v/>
      </c>
      <c r="AQ570" t="str">
        <f>IF(NOT(ISBLANK(Sheet1!AS572)),Sheet1!AS572,"")</f>
        <v/>
      </c>
      <c r="AR570" t="str">
        <f>IF(NOT(ISBLANK(Sheet1!AT572)),Sheet1!AT572,"")</f>
        <v/>
      </c>
      <c r="AS570" t="str">
        <f>IF(NOT(ISBLANK(Sheet1!AU572)),Sheet1!AU572,"")</f>
        <v/>
      </c>
      <c r="AT570" t="str">
        <f>IF(NOT(ISBLANK(Sheet1!AV572)),Sheet1!AV572,"")</f>
        <v/>
      </c>
      <c r="AU570" t="str">
        <f>IF(NOT(ISBLANK(Sheet1!AW572)),Sheet1!AW572,"")</f>
        <v/>
      </c>
      <c r="AV570" t="str">
        <f>IF(NOT(ISBLANK(Sheet1!AX572)),Sheet1!AX572,"")</f>
        <v/>
      </c>
      <c r="AW570" t="str">
        <f>IF(NOT(ISBLANK(Sheet1!AZ572)),TEXT(Sheet1!AZ572,"hh:mm"),"")</f>
        <v>07:00</v>
      </c>
      <c r="AX570" t="str">
        <f>IF(NOT(ISBLANK(Sheet1!BA572)),TEXT(Sheet1!BA572,"hh:mm"),"")</f>
        <v>03:00</v>
      </c>
      <c r="AY570">
        <f>IF(NOT(ISBLANK(Sheet1!BB572)),Sheet1!BB572,"")</f>
        <v>4</v>
      </c>
      <c r="AZ570">
        <f>IF(NOT(ISBLANK(Sheet1!BC572)),Sheet1!BC572,"")</f>
        <v>0.5</v>
      </c>
      <c r="BA570">
        <f>IF(NOT(ISBLANK(Sheet1!BD572)),Sheet1!BD572,"")</f>
        <v>840</v>
      </c>
      <c r="BB570">
        <f>IF(NOT(ISBLANK(Sheet1!BE572)),Sheet1!BE572,"")</f>
        <v>97</v>
      </c>
      <c r="BC570">
        <f>IF(NOT(ISBLANK(Sheet1!BF572)),Sheet1!BF572,"")</f>
        <v>22</v>
      </c>
      <c r="BD570">
        <f>IF(NOT(ISBLANK(Sheet1!BG572)),Sheet1!BG572,"")</f>
        <v>2.5</v>
      </c>
      <c r="BE570" t="str">
        <f>IF(NOT(ISBLANK(Sheet1!BI572)),TEXT(Sheet1!BI572,"hh:mm"),"")</f>
        <v>11:00</v>
      </c>
      <c r="BF570" t="str">
        <f>IF(NOT(ISBLANK(Sheet1!BJ572)),TEXT(Sheet1!BJ572,"hh:mm"),"")</f>
        <v>03:00</v>
      </c>
      <c r="BG570">
        <f>IF(NOT(ISBLANK(Sheet1!BK572)),Sheet1!BK572,"")</f>
        <v>13</v>
      </c>
      <c r="BH570">
        <f>IF(NOT(ISBLANK(Sheet1!BL572)),Sheet1!BL572,"")</f>
        <v>1.5</v>
      </c>
      <c r="BI570">
        <f>IF(NOT(ISBLANK(Sheet1!BM572)),Sheet1!BM572,"")</f>
        <v>832</v>
      </c>
      <c r="BJ570">
        <f>IF(NOT(ISBLANK(Sheet1!BN572)),Sheet1!BN572,"")</f>
        <v>96</v>
      </c>
      <c r="BK570">
        <f>IF(NOT(ISBLANK(Sheet1!BO572)),Sheet1!BO572,"")</f>
        <v>22</v>
      </c>
      <c r="BL570">
        <f>IF(NOT(ISBLANK(Sheet1!BP572)),Sheet1!BP572,"")</f>
        <v>2.5</v>
      </c>
      <c r="BM570">
        <f t="shared" si="8"/>
        <v>296</v>
      </c>
    </row>
    <row r="571" spans="1:65">
      <c r="A571">
        <f>Sheet1!A573</f>
        <v>570</v>
      </c>
      <c r="B571" t="str">
        <f>Sheet1!B573</f>
        <v>None</v>
      </c>
      <c r="C571">
        <f>Sheet1!C573</f>
        <v>38.333111000000002</v>
      </c>
      <c r="D571">
        <f>Sheet1!D573</f>
        <v>-104.691861</v>
      </c>
      <c r="E571" t="str">
        <f>Sheet1!E573</f>
        <v>E Ranch Dr IP 43</v>
      </c>
      <c r="F571" s="8">
        <f>Sheet1!F573</f>
        <v>45398</v>
      </c>
      <c r="G571" s="8">
        <f>Sheet1!G573</f>
        <v>45405</v>
      </c>
      <c r="H571" t="str">
        <f>Sheet1!H573</f>
        <v>N Paramount Way</v>
      </c>
      <c r="I571">
        <f>Sheet1!I573</f>
        <v>137</v>
      </c>
      <c r="J571" t="str">
        <f>Sheet1!L573</f>
        <v>N Paramount Way</v>
      </c>
      <c r="K571">
        <f>Sheet1!M573</f>
        <v>142</v>
      </c>
      <c r="L571" t="str">
        <f>IF(NOT(ISBLANK(Sheet1!P573)),Sheet1!P573,"")</f>
        <v/>
      </c>
      <c r="M571">
        <f>IF(NOT(ISBLANK(Sheet1!Q573)),Sheet1!Q573,"")</f>
        <v>279</v>
      </c>
      <c r="N571" s="13">
        <f>IF(NOT(ISBLANK(Sheet1!S573)),Sheet1!S573,"")</f>
        <v>30</v>
      </c>
      <c r="O571">
        <f>IF(NOT(ISBLANK(Sheet1!T573)),Sheet1!T573,"")</f>
        <v>36</v>
      </c>
      <c r="P571" s="13">
        <f>IF(NOT(ISBLANK(Sheet1!V573)),Sheet1!V573,"")</f>
        <v>30</v>
      </c>
      <c r="Q571">
        <f>IF(NOT(ISBLANK(Sheet1!W573)),Sheet1!W573,"")</f>
        <v>34</v>
      </c>
      <c r="R571" t="str">
        <f>IF(NOT(ISBLANK(Sheet1!J573)),TEXT(Sheet1!J573,"hh:mm"),"")</f>
        <v>07:00</v>
      </c>
      <c r="S571" t="str">
        <f>IF(NOT(ISBLANK(Sheet1!K573)),TEXT(Sheet1!K573,"hh:mm"),"")</f>
        <v>04:00</v>
      </c>
      <c r="T571" t="str">
        <f>IF(NOT(ISBLANK(Sheet1!N573)),TEXT(Sheet1!N573,"hh:mm"),"")</f>
        <v>11:00</v>
      </c>
      <c r="U571" t="str">
        <f>IF(NOT(ISBLANK(Sheet1!O573)),TEXT(Sheet1!O573,"hh:mm"),"")</f>
        <v>04:00</v>
      </c>
      <c r="V571" t="str">
        <f>IF(NOT(ISBLANK(Sheet1!X573)),Sheet1!X573,"")</f>
        <v/>
      </c>
      <c r="W571" t="str">
        <f>IF(NOT(ISBLANK(Sheet1!Y573)),Sheet1!Y573,"")</f>
        <v/>
      </c>
      <c r="X571" t="str">
        <f>IF(NOT(ISBLANK(Sheet1!Z573)),Sheet1!Z573,"")</f>
        <v/>
      </c>
      <c r="Y571" t="str">
        <f>IF(NOT(ISBLANK(Sheet1!AA573)),Sheet1!AA573,"")</f>
        <v/>
      </c>
      <c r="Z571" t="str">
        <f>IF(NOT(ISBLANK(Sheet1!AB573)),Sheet1!AB573,"")</f>
        <v/>
      </c>
      <c r="AA571" t="str">
        <f>IF(NOT(ISBLANK(Sheet1!AC573)),Sheet1!AC573,"")</f>
        <v/>
      </c>
      <c r="AB571" t="str">
        <f>IF(NOT(ISBLANK(Sheet1!AD573)),Sheet1!AD573,"")</f>
        <v/>
      </c>
      <c r="AC571" t="str">
        <f>IF(NOT(ISBLANK(Sheet1!AE573)),Sheet1!AE573,"")</f>
        <v/>
      </c>
      <c r="AD571" t="str">
        <f>IF(NOT(ISBLANK(Sheet1!AF573)),Sheet1!AF573,"")</f>
        <v/>
      </c>
      <c r="AE571" t="str">
        <f>IF(NOT(ISBLANK(Sheet1!AG573)),Sheet1!AG573,"")</f>
        <v/>
      </c>
      <c r="AF571" t="str">
        <f>IF(NOT(ISBLANK(Sheet1!AH573)),Sheet1!AH573,"")</f>
        <v/>
      </c>
      <c r="AG571" t="str">
        <f>IF(NOT(ISBLANK(Sheet1!AI573)),Sheet1!AI573,"")</f>
        <v/>
      </c>
      <c r="AH571" t="str">
        <f>IF(NOT(ISBLANK(Sheet1!AJ573)),Sheet1!AJ573,"")</f>
        <v/>
      </c>
      <c r="AI571" t="str">
        <f>IF(NOT(ISBLANK(Sheet1!AK573)),Sheet1!AK573,"")</f>
        <v/>
      </c>
      <c r="AJ571" t="str">
        <f>IF(NOT(ISBLANK(Sheet1!AL573)),Sheet1!AL573,"")</f>
        <v/>
      </c>
      <c r="AK571" t="str">
        <f>IF(NOT(ISBLANK(Sheet1!AM573)),Sheet1!AM573,"")</f>
        <v/>
      </c>
      <c r="AL571" t="str">
        <f>IF(NOT(ISBLANK(Sheet1!AN573)),Sheet1!AN573,"")</f>
        <v/>
      </c>
      <c r="AM571" t="str">
        <f>IF(NOT(ISBLANK(Sheet1!AO573)),Sheet1!AO573,"")</f>
        <v/>
      </c>
      <c r="AN571" t="str">
        <f>IF(NOT(ISBLANK(Sheet1!AP573)),Sheet1!AP573,"")</f>
        <v/>
      </c>
      <c r="AO571" t="str">
        <f>IF(NOT(ISBLANK(Sheet1!AQ573)),Sheet1!AQ573,"")</f>
        <v/>
      </c>
      <c r="AP571" t="str">
        <f>IF(NOT(ISBLANK(Sheet1!AR573)),Sheet1!AR573,"")</f>
        <v/>
      </c>
      <c r="AQ571" t="str">
        <f>IF(NOT(ISBLANK(Sheet1!AS573)),Sheet1!AS573,"")</f>
        <v/>
      </c>
      <c r="AR571" t="str">
        <f>IF(NOT(ISBLANK(Sheet1!AT573)),Sheet1!AT573,"")</f>
        <v/>
      </c>
      <c r="AS571" t="str">
        <f>IF(NOT(ISBLANK(Sheet1!AU573)),Sheet1!AU573,"")</f>
        <v/>
      </c>
      <c r="AT571" t="str">
        <f>IF(NOT(ISBLANK(Sheet1!AV573)),Sheet1!AV573,"")</f>
        <v/>
      </c>
      <c r="AU571" t="str">
        <f>IF(NOT(ISBLANK(Sheet1!AW573)),Sheet1!AW573,"")</f>
        <v/>
      </c>
      <c r="AV571" t="str">
        <f>IF(NOT(ISBLANK(Sheet1!AX573)),Sheet1!AX573,"")</f>
        <v/>
      </c>
      <c r="AW571" t="str">
        <f>IF(NOT(ISBLANK(Sheet1!AZ573)),TEXT(Sheet1!AZ573,"hh:mm"),"")</f>
        <v>07:00</v>
      </c>
      <c r="AX571" t="str">
        <f>IF(NOT(ISBLANK(Sheet1!BA573)),TEXT(Sheet1!BA573,"hh:mm"),"")</f>
        <v>04:00</v>
      </c>
      <c r="AY571">
        <f>IF(NOT(ISBLANK(Sheet1!BB573)),Sheet1!BB573,"")</f>
        <v>0</v>
      </c>
      <c r="AZ571">
        <f>IF(NOT(ISBLANK(Sheet1!BC573)),Sheet1!BC573,"")</f>
        <v>0</v>
      </c>
      <c r="BA571">
        <f>IF(NOT(ISBLANK(Sheet1!BD573)),Sheet1!BD573,"")</f>
        <v>935</v>
      </c>
      <c r="BB571">
        <f>IF(NOT(ISBLANK(Sheet1!BE573)),Sheet1!BE573,"")</f>
        <v>98.4</v>
      </c>
      <c r="BC571">
        <f>IF(NOT(ISBLANK(Sheet1!BF573)),Sheet1!BF573,"")</f>
        <v>15</v>
      </c>
      <c r="BD571">
        <f>IF(NOT(ISBLANK(Sheet1!BG573)),Sheet1!BG573,"")</f>
        <v>1.6</v>
      </c>
      <c r="BE571" t="str">
        <f>IF(NOT(ISBLANK(Sheet1!BI573)),TEXT(Sheet1!BI573,"hh:mm"),"")</f>
        <v>11:00</v>
      </c>
      <c r="BF571" t="str">
        <f>IF(NOT(ISBLANK(Sheet1!BJ573)),TEXT(Sheet1!BJ573,"hh:mm"),"")</f>
        <v>04:00</v>
      </c>
      <c r="BG571">
        <f>IF(NOT(ISBLANK(Sheet1!BK573)),Sheet1!BK573,"")</f>
        <v>6</v>
      </c>
      <c r="BH571">
        <f>IF(NOT(ISBLANK(Sheet1!BL573)),Sheet1!BL573,"")</f>
        <v>0.6</v>
      </c>
      <c r="BI571">
        <f>IF(NOT(ISBLANK(Sheet1!BM573)),Sheet1!BM573,"")</f>
        <v>939</v>
      </c>
      <c r="BJ571">
        <f>IF(NOT(ISBLANK(Sheet1!BN573)),Sheet1!BN573,"")</f>
        <v>96.1</v>
      </c>
      <c r="BK571">
        <f>IF(NOT(ISBLANK(Sheet1!BO573)),Sheet1!BO573,"")</f>
        <v>23</v>
      </c>
      <c r="BL571">
        <f>IF(NOT(ISBLANK(Sheet1!BP573)),Sheet1!BP573,"")</f>
        <v>3.3</v>
      </c>
      <c r="BM571">
        <f t="shared" si="8"/>
        <v>279</v>
      </c>
    </row>
    <row r="572" spans="1:65">
      <c r="A572">
        <f>Sheet1!A574</f>
        <v>571</v>
      </c>
      <c r="B572" t="str">
        <f>Sheet1!B574</f>
        <v>None</v>
      </c>
      <c r="C572">
        <f>Sheet1!C574</f>
        <v>38.320861000000001</v>
      </c>
      <c r="D572">
        <f>Sheet1!D574</f>
        <v>-104.78961099999999</v>
      </c>
      <c r="E572" t="str">
        <f>Sheet1!E574</f>
        <v>Camino Del Contento IP 69</v>
      </c>
      <c r="F572" s="8">
        <f>Sheet1!F574</f>
        <v>45398</v>
      </c>
      <c r="G572" s="8">
        <f>Sheet1!G574</f>
        <v>45405</v>
      </c>
      <c r="H572" t="str">
        <f>Sheet1!H574</f>
        <v>W El Capitan Dr</v>
      </c>
      <c r="I572">
        <f>Sheet1!I574</f>
        <v>94</v>
      </c>
      <c r="J572" t="str">
        <f>Sheet1!L574</f>
        <v>W El Capitan Dr</v>
      </c>
      <c r="K572">
        <f>Sheet1!M574</f>
        <v>110</v>
      </c>
      <c r="L572" t="str">
        <f>IF(NOT(ISBLANK(Sheet1!P574)),Sheet1!P574,"")</f>
        <v/>
      </c>
      <c r="M572">
        <f>IF(NOT(ISBLANK(Sheet1!Q574)),Sheet1!Q574,"")</f>
        <v>204</v>
      </c>
      <c r="N572" s="13">
        <f>IF(NOT(ISBLANK(Sheet1!S574)),Sheet1!S574,"")</f>
        <v>30</v>
      </c>
      <c r="O572" t="str">
        <f>IF(NOT(ISBLANK(Sheet1!T574)),Sheet1!T574,"")</f>
        <v/>
      </c>
      <c r="P572" s="13">
        <f>IF(NOT(ISBLANK(Sheet1!V574)),Sheet1!V574,"")</f>
        <v>30</v>
      </c>
      <c r="Q572" t="str">
        <f>IF(NOT(ISBLANK(Sheet1!W574)),Sheet1!W574,"")</f>
        <v/>
      </c>
      <c r="R572" t="str">
        <f>IF(NOT(ISBLANK(Sheet1!J574)),TEXT(Sheet1!J574,"hh:mm"),"")</f>
        <v>07:00</v>
      </c>
      <c r="S572" t="str">
        <f>IF(NOT(ISBLANK(Sheet1!K574)),TEXT(Sheet1!K574,"hh:mm"),"")</f>
        <v>03:00</v>
      </c>
      <c r="T572" t="str">
        <f>IF(NOT(ISBLANK(Sheet1!N574)),TEXT(Sheet1!N574,"hh:mm"),"")</f>
        <v>11:00</v>
      </c>
      <c r="U572" t="str">
        <f>IF(NOT(ISBLANK(Sheet1!O574)),TEXT(Sheet1!O574,"hh:mm"),"")</f>
        <v>05:00</v>
      </c>
      <c r="V572" t="str">
        <f>IF(NOT(ISBLANK(Sheet1!X574)),Sheet1!X574,"")</f>
        <v/>
      </c>
      <c r="W572" t="str">
        <f>IF(NOT(ISBLANK(Sheet1!Y574)),Sheet1!Y574,"")</f>
        <v/>
      </c>
      <c r="X572" t="str">
        <f>IF(NOT(ISBLANK(Sheet1!Z574)),Sheet1!Z574,"")</f>
        <v/>
      </c>
      <c r="Y572" t="str">
        <f>IF(NOT(ISBLANK(Sheet1!AA574)),Sheet1!AA574,"")</f>
        <v/>
      </c>
      <c r="Z572" t="str">
        <f>IF(NOT(ISBLANK(Sheet1!AB574)),Sheet1!AB574,"")</f>
        <v/>
      </c>
      <c r="AA572" t="str">
        <f>IF(NOT(ISBLANK(Sheet1!AC574)),Sheet1!AC574,"")</f>
        <v/>
      </c>
      <c r="AB572" t="str">
        <f>IF(NOT(ISBLANK(Sheet1!AD574)),Sheet1!AD574,"")</f>
        <v/>
      </c>
      <c r="AC572" t="str">
        <f>IF(NOT(ISBLANK(Sheet1!AE574)),Sheet1!AE574,"")</f>
        <v/>
      </c>
      <c r="AD572" t="str">
        <f>IF(NOT(ISBLANK(Sheet1!AF574)),Sheet1!AF574,"")</f>
        <v/>
      </c>
      <c r="AE572" t="str">
        <f>IF(NOT(ISBLANK(Sheet1!AG574)),Sheet1!AG574,"")</f>
        <v/>
      </c>
      <c r="AF572" t="str">
        <f>IF(NOT(ISBLANK(Sheet1!AH574)),Sheet1!AH574,"")</f>
        <v/>
      </c>
      <c r="AG572" t="str">
        <f>IF(NOT(ISBLANK(Sheet1!AI574)),Sheet1!AI574,"")</f>
        <v/>
      </c>
      <c r="AH572" t="str">
        <f>IF(NOT(ISBLANK(Sheet1!AJ574)),Sheet1!AJ574,"")</f>
        <v/>
      </c>
      <c r="AI572" t="str">
        <f>IF(NOT(ISBLANK(Sheet1!AK574)),Sheet1!AK574,"")</f>
        <v/>
      </c>
      <c r="AJ572" t="str">
        <f>IF(NOT(ISBLANK(Sheet1!AL574)),Sheet1!AL574,"")</f>
        <v/>
      </c>
      <c r="AK572" t="str">
        <f>IF(NOT(ISBLANK(Sheet1!AM574)),Sheet1!AM574,"")</f>
        <v/>
      </c>
      <c r="AL572" t="str">
        <f>IF(NOT(ISBLANK(Sheet1!AN574)),Sheet1!AN574,"")</f>
        <v/>
      </c>
      <c r="AM572" t="str">
        <f>IF(NOT(ISBLANK(Sheet1!AO574)),Sheet1!AO574,"")</f>
        <v/>
      </c>
      <c r="AN572" t="str">
        <f>IF(NOT(ISBLANK(Sheet1!AP574)),Sheet1!AP574,"")</f>
        <v/>
      </c>
      <c r="AO572" t="str">
        <f>IF(NOT(ISBLANK(Sheet1!AQ574)),Sheet1!AQ574,"")</f>
        <v/>
      </c>
      <c r="AP572" t="str">
        <f>IF(NOT(ISBLANK(Sheet1!AR574)),Sheet1!AR574,"")</f>
        <v/>
      </c>
      <c r="AQ572" t="str">
        <f>IF(NOT(ISBLANK(Sheet1!AS574)),Sheet1!AS574,"")</f>
        <v/>
      </c>
      <c r="AR572" t="str">
        <f>IF(NOT(ISBLANK(Sheet1!AT574)),Sheet1!AT574,"")</f>
        <v/>
      </c>
      <c r="AS572" t="str">
        <f>IF(NOT(ISBLANK(Sheet1!AU574)),Sheet1!AU574,"")</f>
        <v/>
      </c>
      <c r="AT572" t="str">
        <f>IF(NOT(ISBLANK(Sheet1!AV574)),Sheet1!AV574,"")</f>
        <v/>
      </c>
      <c r="AU572" t="str">
        <f>IF(NOT(ISBLANK(Sheet1!AW574)),Sheet1!AW574,"")</f>
        <v/>
      </c>
      <c r="AV572" t="str">
        <f>IF(NOT(ISBLANK(Sheet1!AX574)),Sheet1!AX574,"")</f>
        <v/>
      </c>
      <c r="AW572" t="str">
        <f>IF(NOT(ISBLANK(Sheet1!AZ574)),TEXT(Sheet1!AZ574,"hh:mm"),"")</f>
        <v>07:00</v>
      </c>
      <c r="AX572" t="str">
        <f>IF(NOT(ISBLANK(Sheet1!BA574)),TEXT(Sheet1!BA574,"hh:mm"),"")</f>
        <v>03:00</v>
      </c>
      <c r="AY572">
        <f>IF(NOT(ISBLANK(Sheet1!BB574)),Sheet1!BB574,"")</f>
        <v>1</v>
      </c>
      <c r="AZ572">
        <f>IF(NOT(ISBLANK(Sheet1!BC574)),Sheet1!BC574,"")</f>
        <v>0.2</v>
      </c>
      <c r="BA572">
        <f>IF(NOT(ISBLANK(Sheet1!BD574)),Sheet1!BD574,"")</f>
        <v>643</v>
      </c>
      <c r="BB572">
        <f>IF(NOT(ISBLANK(Sheet1!BE574)),Sheet1!BE574,"")</f>
        <v>97.3</v>
      </c>
      <c r="BC572">
        <f>IF(NOT(ISBLANK(Sheet1!BF574)),Sheet1!BF574,"")</f>
        <v>17</v>
      </c>
      <c r="BD572">
        <f>IF(NOT(ISBLANK(Sheet1!BG574)),Sheet1!BG574,"")</f>
        <v>2.6</v>
      </c>
      <c r="BE572" t="str">
        <f>IF(NOT(ISBLANK(Sheet1!BI574)),TEXT(Sheet1!BI574,"hh:mm"),"")</f>
        <v>11:00</v>
      </c>
      <c r="BF572" t="str">
        <f>IF(NOT(ISBLANK(Sheet1!BJ574)),TEXT(Sheet1!BJ574,"hh:mm"),"")</f>
        <v>05:00</v>
      </c>
      <c r="BG572">
        <f>IF(NOT(ISBLANK(Sheet1!BK574)),Sheet1!BK574,"")</f>
        <v>13</v>
      </c>
      <c r="BH572">
        <f>IF(NOT(ISBLANK(Sheet1!BL574)),Sheet1!BL574,"")</f>
        <v>1.7</v>
      </c>
      <c r="BI572">
        <f>IF(NOT(ISBLANK(Sheet1!BM574)),Sheet1!BM574,"")</f>
        <v>737</v>
      </c>
      <c r="BJ572">
        <f>IF(NOT(ISBLANK(Sheet1!BN574)),Sheet1!BN574,"")</f>
        <v>95.7</v>
      </c>
      <c r="BK572">
        <f>IF(NOT(ISBLANK(Sheet1!BO574)),Sheet1!BO574,"")</f>
        <v>20</v>
      </c>
      <c r="BL572">
        <f>IF(NOT(ISBLANK(Sheet1!BP574)),Sheet1!BP574,"")</f>
        <v>2.6</v>
      </c>
      <c r="BM572">
        <f t="shared" si="8"/>
        <v>204</v>
      </c>
    </row>
    <row r="573" spans="1:65">
      <c r="A573">
        <f>Sheet1!A575</f>
        <v>572</v>
      </c>
      <c r="B573" t="str">
        <f>Sheet1!B575</f>
        <v>None</v>
      </c>
      <c r="C573">
        <f>Sheet1!C575</f>
        <v>38.329889000000001</v>
      </c>
      <c r="D573">
        <f>Sheet1!D575</f>
        <v>-104.693889</v>
      </c>
      <c r="E573" t="str">
        <f>Sheet1!E575</f>
        <v>E Ivanhoe Dr IP 38</v>
      </c>
      <c r="F573" s="8">
        <f>Sheet1!F575</f>
        <v>45398</v>
      </c>
      <c r="G573" s="8">
        <f>Sheet1!G575</f>
        <v>45405</v>
      </c>
      <c r="H573" t="str">
        <f>Sheet1!H575</f>
        <v>N Blythe Dr</v>
      </c>
      <c r="I573">
        <f>Sheet1!I575</f>
        <v>190</v>
      </c>
      <c r="J573" t="str">
        <f>Sheet1!L575</f>
        <v>N Blythe Dr</v>
      </c>
      <c r="K573">
        <f>Sheet1!M575</f>
        <v>137</v>
      </c>
      <c r="L573" t="str">
        <f>IF(NOT(ISBLANK(Sheet1!P575)),Sheet1!P575,"")</f>
        <v/>
      </c>
      <c r="M573">
        <f>IF(NOT(ISBLANK(Sheet1!Q575)),Sheet1!Q575,"")</f>
        <v>327</v>
      </c>
      <c r="N573" s="13">
        <f>IF(NOT(ISBLANK(Sheet1!S575)),Sheet1!S575,"")</f>
        <v>30</v>
      </c>
      <c r="O573">
        <f>IF(NOT(ISBLANK(Sheet1!T575)),Sheet1!T575,"")</f>
        <v>35</v>
      </c>
      <c r="P573" s="13">
        <f>IF(NOT(ISBLANK(Sheet1!V575)),Sheet1!V575,"")</f>
        <v>30</v>
      </c>
      <c r="Q573">
        <f>IF(NOT(ISBLANK(Sheet1!W575)),Sheet1!W575,"")</f>
        <v>35</v>
      </c>
      <c r="R573" t="str">
        <f>IF(NOT(ISBLANK(Sheet1!J575)),TEXT(Sheet1!J575,"hh:mm"),"")</f>
        <v>07:00</v>
      </c>
      <c r="S573" t="str">
        <f>IF(NOT(ISBLANK(Sheet1!K575)),TEXT(Sheet1!K575,"hh:mm"),"")</f>
        <v>03:00</v>
      </c>
      <c r="T573" t="str">
        <f>IF(NOT(ISBLANK(Sheet1!N575)),TEXT(Sheet1!N575,"hh:mm"),"")</f>
        <v>08:00</v>
      </c>
      <c r="U573" t="str">
        <f>IF(NOT(ISBLANK(Sheet1!O575)),TEXT(Sheet1!O575,"hh:mm"),"")</f>
        <v>03:00</v>
      </c>
      <c r="V573" t="str">
        <f>IF(NOT(ISBLANK(Sheet1!X575)),Sheet1!X575,"")</f>
        <v/>
      </c>
      <c r="W573" t="str">
        <f>IF(NOT(ISBLANK(Sheet1!Y575)),Sheet1!Y575,"")</f>
        <v/>
      </c>
      <c r="X573" t="str">
        <f>IF(NOT(ISBLANK(Sheet1!Z575)),Sheet1!Z575,"")</f>
        <v/>
      </c>
      <c r="Y573" t="str">
        <f>IF(NOT(ISBLANK(Sheet1!AA575)),Sheet1!AA575,"")</f>
        <v/>
      </c>
      <c r="Z573" t="str">
        <f>IF(NOT(ISBLANK(Sheet1!AB575)),Sheet1!AB575,"")</f>
        <v/>
      </c>
      <c r="AA573" t="str">
        <f>IF(NOT(ISBLANK(Sheet1!AC575)),Sheet1!AC575,"")</f>
        <v/>
      </c>
      <c r="AB573" t="str">
        <f>IF(NOT(ISBLANK(Sheet1!AD575)),Sheet1!AD575,"")</f>
        <v/>
      </c>
      <c r="AC573" t="str">
        <f>IF(NOT(ISBLANK(Sheet1!AE575)),Sheet1!AE575,"")</f>
        <v/>
      </c>
      <c r="AD573" t="str">
        <f>IF(NOT(ISBLANK(Sheet1!AF575)),Sheet1!AF575,"")</f>
        <v/>
      </c>
      <c r="AE573" t="str">
        <f>IF(NOT(ISBLANK(Sheet1!AG575)),Sheet1!AG575,"")</f>
        <v/>
      </c>
      <c r="AF573" t="str">
        <f>IF(NOT(ISBLANK(Sheet1!AH575)),Sheet1!AH575,"")</f>
        <v/>
      </c>
      <c r="AG573" t="str">
        <f>IF(NOT(ISBLANK(Sheet1!AI575)),Sheet1!AI575,"")</f>
        <v/>
      </c>
      <c r="AH573" t="str">
        <f>IF(NOT(ISBLANK(Sheet1!AJ575)),Sheet1!AJ575,"")</f>
        <v/>
      </c>
      <c r="AI573" t="str">
        <f>IF(NOT(ISBLANK(Sheet1!AK575)),Sheet1!AK575,"")</f>
        <v/>
      </c>
      <c r="AJ573" t="str">
        <f>IF(NOT(ISBLANK(Sheet1!AL575)),Sheet1!AL575,"")</f>
        <v/>
      </c>
      <c r="AK573" t="str">
        <f>IF(NOT(ISBLANK(Sheet1!AM575)),Sheet1!AM575,"")</f>
        <v/>
      </c>
      <c r="AL573" t="str">
        <f>IF(NOT(ISBLANK(Sheet1!AN575)),Sheet1!AN575,"")</f>
        <v/>
      </c>
      <c r="AM573" t="str">
        <f>IF(NOT(ISBLANK(Sheet1!AO575)),Sheet1!AO575,"")</f>
        <v/>
      </c>
      <c r="AN573" t="str">
        <f>IF(NOT(ISBLANK(Sheet1!AP575)),Sheet1!AP575,"")</f>
        <v/>
      </c>
      <c r="AO573" t="str">
        <f>IF(NOT(ISBLANK(Sheet1!AQ575)),Sheet1!AQ575,"")</f>
        <v/>
      </c>
      <c r="AP573" t="str">
        <f>IF(NOT(ISBLANK(Sheet1!AR575)),Sheet1!AR575,"")</f>
        <v/>
      </c>
      <c r="AQ573" t="str">
        <f>IF(NOT(ISBLANK(Sheet1!AS575)),Sheet1!AS575,"")</f>
        <v/>
      </c>
      <c r="AR573" t="str">
        <f>IF(NOT(ISBLANK(Sheet1!AT575)),Sheet1!AT575,"")</f>
        <v/>
      </c>
      <c r="AS573" t="str">
        <f>IF(NOT(ISBLANK(Sheet1!AU575)),Sheet1!AU575,"")</f>
        <v/>
      </c>
      <c r="AT573" t="str">
        <f>IF(NOT(ISBLANK(Sheet1!AV575)),Sheet1!AV575,"")</f>
        <v/>
      </c>
      <c r="AU573" t="str">
        <f>IF(NOT(ISBLANK(Sheet1!AW575)),Sheet1!AW575,"")</f>
        <v/>
      </c>
      <c r="AV573" t="str">
        <f>IF(NOT(ISBLANK(Sheet1!AX575)),Sheet1!AX575,"")</f>
        <v/>
      </c>
      <c r="AW573" t="str">
        <f>IF(NOT(ISBLANK(Sheet1!AZ575)),TEXT(Sheet1!AZ575,"hh:mm"),"")</f>
        <v>07:00</v>
      </c>
      <c r="AX573" t="str">
        <f>IF(NOT(ISBLANK(Sheet1!BA575)),TEXT(Sheet1!BA575,"hh:mm"),"")</f>
        <v>03:00</v>
      </c>
      <c r="AY573">
        <f>IF(NOT(ISBLANK(Sheet1!BB575)),Sheet1!BB575,"")</f>
        <v>2</v>
      </c>
      <c r="AZ573">
        <f>IF(NOT(ISBLANK(Sheet1!BC575)),Sheet1!BC575,"")</f>
        <v>0.2</v>
      </c>
      <c r="BA573">
        <f>IF(NOT(ISBLANK(Sheet1!BD575)),Sheet1!BD575,"")</f>
        <v>1269</v>
      </c>
      <c r="BB573">
        <f>IF(NOT(ISBLANK(Sheet1!BE575)),Sheet1!BE575,"")</f>
        <v>96.4</v>
      </c>
      <c r="BC573">
        <f>IF(NOT(ISBLANK(Sheet1!BF575)),Sheet1!BF575,"")</f>
        <v>46</v>
      </c>
      <c r="BD573">
        <f>IF(NOT(ISBLANK(Sheet1!BG575)),Sheet1!BG575,"")</f>
        <v>3.5</v>
      </c>
      <c r="BE573" t="str">
        <f>IF(NOT(ISBLANK(Sheet1!BI575)),TEXT(Sheet1!BI575,"hh:mm"),"")</f>
        <v>08:00</v>
      </c>
      <c r="BF573" t="str">
        <f>IF(NOT(ISBLANK(Sheet1!BJ575)),TEXT(Sheet1!BJ575,"hh:mm"),"")</f>
        <v>03:00</v>
      </c>
      <c r="BG573">
        <f>IF(NOT(ISBLANK(Sheet1!BK575)),Sheet1!BK575,"")</f>
        <v>16</v>
      </c>
      <c r="BH573">
        <f>IF(NOT(ISBLANK(Sheet1!BL575)),Sheet1!BL575,"")</f>
        <v>1.7</v>
      </c>
      <c r="BI573">
        <f>IF(NOT(ISBLANK(Sheet1!BM575)),Sheet1!BM575,"")</f>
        <v>907</v>
      </c>
      <c r="BJ573">
        <f>IF(NOT(ISBLANK(Sheet1!BN575)),Sheet1!BN575,"")</f>
        <v>95.4</v>
      </c>
      <c r="BK573">
        <f>IF(NOT(ISBLANK(Sheet1!BO575)),Sheet1!BO575,"")</f>
        <v>28</v>
      </c>
      <c r="BL573">
        <f>IF(NOT(ISBLANK(Sheet1!BP575)),Sheet1!BP575,"")</f>
        <v>2.9</v>
      </c>
      <c r="BM573">
        <f t="shared" si="8"/>
        <v>327</v>
      </c>
    </row>
    <row r="574" spans="1:65">
      <c r="A574">
        <f>Sheet1!A576</f>
        <v>573</v>
      </c>
      <c r="B574" t="str">
        <f>Sheet1!B576</f>
        <v>None</v>
      </c>
      <c r="C574">
        <f>Sheet1!C576</f>
        <v>38.324083000000002</v>
      </c>
      <c r="D574">
        <f>Sheet1!D576</f>
        <v>-104.79683300000001</v>
      </c>
      <c r="E574" t="str">
        <f>Sheet1!E576</f>
        <v>W Camino Al Cielo IP 186</v>
      </c>
      <c r="F574" s="8">
        <f>Sheet1!F576</f>
        <v>45398</v>
      </c>
      <c r="G574" s="8">
        <f>Sheet1!G576</f>
        <v>45405</v>
      </c>
      <c r="H574" t="str">
        <f>Sheet1!H576</f>
        <v>S Venango Dr</v>
      </c>
      <c r="I574">
        <f>Sheet1!I576</f>
        <v>46</v>
      </c>
      <c r="J574" t="str">
        <f>Sheet1!L576</f>
        <v>S Venango Dr</v>
      </c>
      <c r="K574">
        <f>Sheet1!M576</f>
        <v>41</v>
      </c>
      <c r="L574" t="str">
        <f>IF(NOT(ISBLANK(Sheet1!P576)),Sheet1!P576,"")</f>
        <v/>
      </c>
      <c r="M574">
        <f>IF(NOT(ISBLANK(Sheet1!Q576)),Sheet1!Q576,"")</f>
        <v>87</v>
      </c>
      <c r="N574" s="13">
        <f>IF(NOT(ISBLANK(Sheet1!S576)),Sheet1!S576,"")</f>
        <v>30</v>
      </c>
      <c r="O574" t="str">
        <f>IF(NOT(ISBLANK(Sheet1!T576)),Sheet1!T576,"")</f>
        <v/>
      </c>
      <c r="P574" s="13">
        <f>IF(NOT(ISBLANK(Sheet1!V576)),Sheet1!V576,"")</f>
        <v>30</v>
      </c>
      <c r="Q574" t="str">
        <f>IF(NOT(ISBLANK(Sheet1!W576)),Sheet1!W576,"")</f>
        <v/>
      </c>
      <c r="R574" t="str">
        <f>IF(NOT(ISBLANK(Sheet1!J576)),TEXT(Sheet1!J576,"hh:mm"),"")</f>
        <v>08:00</v>
      </c>
      <c r="S574" t="str">
        <f>IF(NOT(ISBLANK(Sheet1!K576)),TEXT(Sheet1!K576,"hh:mm"),"")</f>
        <v>03:00</v>
      </c>
      <c r="T574" t="str">
        <f>IF(NOT(ISBLANK(Sheet1!N576)),TEXT(Sheet1!N576,"hh:mm"),"")</f>
        <v>10:00</v>
      </c>
      <c r="U574" t="str">
        <f>IF(NOT(ISBLANK(Sheet1!O576)),TEXT(Sheet1!O576,"hh:mm"),"")</f>
        <v>12:00</v>
      </c>
      <c r="V574" t="str">
        <f>IF(NOT(ISBLANK(Sheet1!X576)),Sheet1!X576,"")</f>
        <v/>
      </c>
      <c r="W574" t="str">
        <f>IF(NOT(ISBLANK(Sheet1!Y576)),Sheet1!Y576,"")</f>
        <v/>
      </c>
      <c r="X574" t="str">
        <f>IF(NOT(ISBLANK(Sheet1!Z576)),Sheet1!Z576,"")</f>
        <v/>
      </c>
      <c r="Y574" t="str">
        <f>IF(NOT(ISBLANK(Sheet1!AA576)),Sheet1!AA576,"")</f>
        <v/>
      </c>
      <c r="Z574" t="str">
        <f>IF(NOT(ISBLANK(Sheet1!AB576)),Sheet1!AB576,"")</f>
        <v/>
      </c>
      <c r="AA574" t="str">
        <f>IF(NOT(ISBLANK(Sheet1!AC576)),Sheet1!AC576,"")</f>
        <v/>
      </c>
      <c r="AB574" t="str">
        <f>IF(NOT(ISBLANK(Sheet1!AD576)),Sheet1!AD576,"")</f>
        <v/>
      </c>
      <c r="AC574" t="str">
        <f>IF(NOT(ISBLANK(Sheet1!AE576)),Sheet1!AE576,"")</f>
        <v/>
      </c>
      <c r="AD574" t="str">
        <f>IF(NOT(ISBLANK(Sheet1!AF576)),Sheet1!AF576,"")</f>
        <v/>
      </c>
      <c r="AE574" t="str">
        <f>IF(NOT(ISBLANK(Sheet1!AG576)),Sheet1!AG576,"")</f>
        <v/>
      </c>
      <c r="AF574" t="str">
        <f>IF(NOT(ISBLANK(Sheet1!AH576)),Sheet1!AH576,"")</f>
        <v/>
      </c>
      <c r="AG574" t="str">
        <f>IF(NOT(ISBLANK(Sheet1!AI576)),Sheet1!AI576,"")</f>
        <v/>
      </c>
      <c r="AH574" t="str">
        <f>IF(NOT(ISBLANK(Sheet1!AJ576)),Sheet1!AJ576,"")</f>
        <v/>
      </c>
      <c r="AI574" t="str">
        <f>IF(NOT(ISBLANK(Sheet1!AK576)),Sheet1!AK576,"")</f>
        <v/>
      </c>
      <c r="AJ574" t="str">
        <f>IF(NOT(ISBLANK(Sheet1!AL576)),Sheet1!AL576,"")</f>
        <v/>
      </c>
      <c r="AK574" t="str">
        <f>IF(NOT(ISBLANK(Sheet1!AM576)),Sheet1!AM576,"")</f>
        <v/>
      </c>
      <c r="AL574" t="str">
        <f>IF(NOT(ISBLANK(Sheet1!AN576)),Sheet1!AN576,"")</f>
        <v/>
      </c>
      <c r="AM574" t="str">
        <f>IF(NOT(ISBLANK(Sheet1!AO576)),Sheet1!AO576,"")</f>
        <v/>
      </c>
      <c r="AN574" t="str">
        <f>IF(NOT(ISBLANK(Sheet1!AP576)),Sheet1!AP576,"")</f>
        <v/>
      </c>
      <c r="AO574" t="str">
        <f>IF(NOT(ISBLANK(Sheet1!AQ576)),Sheet1!AQ576,"")</f>
        <v/>
      </c>
      <c r="AP574" t="str">
        <f>IF(NOT(ISBLANK(Sheet1!AR576)),Sheet1!AR576,"")</f>
        <v/>
      </c>
      <c r="AQ574" t="str">
        <f>IF(NOT(ISBLANK(Sheet1!AS576)),Sheet1!AS576,"")</f>
        <v/>
      </c>
      <c r="AR574" t="str">
        <f>IF(NOT(ISBLANK(Sheet1!AT576)),Sheet1!AT576,"")</f>
        <v/>
      </c>
      <c r="AS574" t="str">
        <f>IF(NOT(ISBLANK(Sheet1!AU576)),Sheet1!AU576,"")</f>
        <v/>
      </c>
      <c r="AT574" t="str">
        <f>IF(NOT(ISBLANK(Sheet1!AV576)),Sheet1!AV576,"")</f>
        <v/>
      </c>
      <c r="AU574" t="str">
        <f>IF(NOT(ISBLANK(Sheet1!AW576)),Sheet1!AW576,"")</f>
        <v/>
      </c>
      <c r="AV574" t="str">
        <f>IF(NOT(ISBLANK(Sheet1!AX576)),Sheet1!AX576,"")</f>
        <v/>
      </c>
      <c r="AW574" t="str">
        <f>IF(NOT(ISBLANK(Sheet1!AZ576)),TEXT(Sheet1!AZ576,"hh:mm"),"")</f>
        <v>08:00</v>
      </c>
      <c r="AX574" t="str">
        <f>IF(NOT(ISBLANK(Sheet1!BA576)),TEXT(Sheet1!BA576,"hh:mm"),"")</f>
        <v>03:00</v>
      </c>
      <c r="AY574">
        <f>IF(NOT(ISBLANK(Sheet1!BB576)),Sheet1!BB576,"")</f>
        <v>4</v>
      </c>
      <c r="AZ574">
        <f>IF(NOT(ISBLANK(Sheet1!BC576)),Sheet1!BC576,"")</f>
        <v>1.3</v>
      </c>
      <c r="BA574">
        <f>IF(NOT(ISBLANK(Sheet1!BD576)),Sheet1!BD576,"")</f>
        <v>304</v>
      </c>
      <c r="BB574">
        <f>IF(NOT(ISBLANK(Sheet1!BE576)),Sheet1!BE576,"")</f>
        <v>95.3</v>
      </c>
      <c r="BC574">
        <f>IF(NOT(ISBLANK(Sheet1!BF576)),Sheet1!BF576,"")</f>
        <v>11</v>
      </c>
      <c r="BD574">
        <f>IF(NOT(ISBLANK(Sheet1!BG576)),Sheet1!BG576,"")</f>
        <v>3.4</v>
      </c>
      <c r="BE574" t="str">
        <f>IF(NOT(ISBLANK(Sheet1!BI576)),TEXT(Sheet1!BI576,"hh:mm"),"")</f>
        <v>10:00</v>
      </c>
      <c r="BF574" t="str">
        <f>IF(NOT(ISBLANK(Sheet1!BJ576)),TEXT(Sheet1!BJ576,"hh:mm"),"")</f>
        <v>12:00</v>
      </c>
      <c r="BG574">
        <f>IF(NOT(ISBLANK(Sheet1!BK576)),Sheet1!BK576,"")</f>
        <v>3</v>
      </c>
      <c r="BH574">
        <f>IF(NOT(ISBLANK(Sheet1!BL576)),Sheet1!BL576,"")</f>
        <v>1</v>
      </c>
      <c r="BI574">
        <f>IF(NOT(ISBLANK(Sheet1!BM576)),Sheet1!BM576,"")</f>
        <v>275</v>
      </c>
      <c r="BJ574">
        <f>IF(NOT(ISBLANK(Sheet1!BN576)),Sheet1!BN576,"")</f>
        <v>96.2</v>
      </c>
      <c r="BK574">
        <f>IF(NOT(ISBLANK(Sheet1!BO576)),Sheet1!BO576,"")</f>
        <v>8</v>
      </c>
      <c r="BL574">
        <f>IF(NOT(ISBLANK(Sheet1!BP576)),Sheet1!BP576,"")</f>
        <v>2.8</v>
      </c>
      <c r="BM574">
        <f t="shared" si="8"/>
        <v>87</v>
      </c>
    </row>
    <row r="575" spans="1:65">
      <c r="A575">
        <f>Sheet1!A577</f>
        <v>574</v>
      </c>
      <c r="B575" t="str">
        <f>Sheet1!B577</f>
        <v>None</v>
      </c>
      <c r="C575">
        <f>Sheet1!C577</f>
        <v>38.317805999999997</v>
      </c>
      <c r="D575">
        <f>Sheet1!D577</f>
        <v>-104.789444</v>
      </c>
      <c r="E575" t="str">
        <f>Sheet1!E577</f>
        <v>Comino Del Contento IP 222</v>
      </c>
      <c r="F575" s="8">
        <f>Sheet1!F577</f>
        <v>45398</v>
      </c>
      <c r="G575" s="8">
        <f>Sheet1!G577</f>
        <v>45405</v>
      </c>
      <c r="H575" t="str">
        <f>Sheet1!H577</f>
        <v>W Stallion Dr</v>
      </c>
      <c r="I575">
        <f>Sheet1!I577</f>
        <v>69</v>
      </c>
      <c r="J575" t="str">
        <f>Sheet1!L577</f>
        <v>W Stallion Dr</v>
      </c>
      <c r="K575">
        <f>Sheet1!M577</f>
        <v>63</v>
      </c>
      <c r="L575" t="str">
        <f>IF(NOT(ISBLANK(Sheet1!P577)),Sheet1!P577,"")</f>
        <v/>
      </c>
      <c r="M575">
        <f>IF(NOT(ISBLANK(Sheet1!Q577)),Sheet1!Q577,"")</f>
        <v>132</v>
      </c>
      <c r="N575" s="13">
        <f>IF(NOT(ISBLANK(Sheet1!S577)),Sheet1!S577,"")</f>
        <v>30</v>
      </c>
      <c r="O575" t="str">
        <f>IF(NOT(ISBLANK(Sheet1!T577)),Sheet1!T577,"")</f>
        <v/>
      </c>
      <c r="P575" s="13">
        <f>IF(NOT(ISBLANK(Sheet1!V577)),Sheet1!V577,"")</f>
        <v>30</v>
      </c>
      <c r="Q575" t="str">
        <f>IF(NOT(ISBLANK(Sheet1!W577)),Sheet1!W577,"")</f>
        <v/>
      </c>
      <c r="R575" t="str">
        <f>IF(NOT(ISBLANK(Sheet1!J577)),TEXT(Sheet1!J577,"hh:mm"),"")</f>
        <v>07:00</v>
      </c>
      <c r="S575" t="str">
        <f>IF(NOT(ISBLANK(Sheet1!K577)),TEXT(Sheet1!K577,"hh:mm"),"")</f>
        <v>03:00</v>
      </c>
      <c r="T575" t="str">
        <f>IF(NOT(ISBLANK(Sheet1!N577)),TEXT(Sheet1!N577,"hh:mm"),"")</f>
        <v>07:00</v>
      </c>
      <c r="U575" t="str">
        <f>IF(NOT(ISBLANK(Sheet1!O577)),TEXT(Sheet1!O577,"hh:mm"),"")</f>
        <v>03:00</v>
      </c>
      <c r="V575" t="str">
        <f>IF(NOT(ISBLANK(Sheet1!X577)),Sheet1!X577,"")</f>
        <v/>
      </c>
      <c r="W575" t="str">
        <f>IF(NOT(ISBLANK(Sheet1!Y577)),Sheet1!Y577,"")</f>
        <v/>
      </c>
      <c r="X575" t="str">
        <f>IF(NOT(ISBLANK(Sheet1!Z577)),Sheet1!Z577,"")</f>
        <v/>
      </c>
      <c r="Y575" t="str">
        <f>IF(NOT(ISBLANK(Sheet1!AA577)),Sheet1!AA577,"")</f>
        <v/>
      </c>
      <c r="Z575" t="str">
        <f>IF(NOT(ISBLANK(Sheet1!AB577)),Sheet1!AB577,"")</f>
        <v/>
      </c>
      <c r="AA575" t="str">
        <f>IF(NOT(ISBLANK(Sheet1!AC577)),Sheet1!AC577,"")</f>
        <v/>
      </c>
      <c r="AB575" t="str">
        <f>IF(NOT(ISBLANK(Sheet1!AD577)),Sheet1!AD577,"")</f>
        <v/>
      </c>
      <c r="AC575" t="str">
        <f>IF(NOT(ISBLANK(Sheet1!AE577)),Sheet1!AE577,"")</f>
        <v/>
      </c>
      <c r="AD575" t="str">
        <f>IF(NOT(ISBLANK(Sheet1!AF577)),Sheet1!AF577,"")</f>
        <v/>
      </c>
      <c r="AE575" t="str">
        <f>IF(NOT(ISBLANK(Sheet1!AG577)),Sheet1!AG577,"")</f>
        <v/>
      </c>
      <c r="AF575" t="str">
        <f>IF(NOT(ISBLANK(Sheet1!AH577)),Sheet1!AH577,"")</f>
        <v/>
      </c>
      <c r="AG575" t="str">
        <f>IF(NOT(ISBLANK(Sheet1!AI577)),Sheet1!AI577,"")</f>
        <v/>
      </c>
      <c r="AH575" t="str">
        <f>IF(NOT(ISBLANK(Sheet1!AJ577)),Sheet1!AJ577,"")</f>
        <v/>
      </c>
      <c r="AI575" t="str">
        <f>IF(NOT(ISBLANK(Sheet1!AK577)),Sheet1!AK577,"")</f>
        <v/>
      </c>
      <c r="AJ575" t="str">
        <f>IF(NOT(ISBLANK(Sheet1!AL577)),Sheet1!AL577,"")</f>
        <v/>
      </c>
      <c r="AK575" t="str">
        <f>IF(NOT(ISBLANK(Sheet1!AM577)),Sheet1!AM577,"")</f>
        <v/>
      </c>
      <c r="AL575" t="str">
        <f>IF(NOT(ISBLANK(Sheet1!AN577)),Sheet1!AN577,"")</f>
        <v/>
      </c>
      <c r="AM575" t="str">
        <f>IF(NOT(ISBLANK(Sheet1!AO577)),Sheet1!AO577,"")</f>
        <v/>
      </c>
      <c r="AN575" t="str">
        <f>IF(NOT(ISBLANK(Sheet1!AP577)),Sheet1!AP577,"")</f>
        <v/>
      </c>
      <c r="AO575" t="str">
        <f>IF(NOT(ISBLANK(Sheet1!AQ577)),Sheet1!AQ577,"")</f>
        <v/>
      </c>
      <c r="AP575" t="str">
        <f>IF(NOT(ISBLANK(Sheet1!AR577)),Sheet1!AR577,"")</f>
        <v/>
      </c>
      <c r="AQ575" t="str">
        <f>IF(NOT(ISBLANK(Sheet1!AS577)),Sheet1!AS577,"")</f>
        <v/>
      </c>
      <c r="AR575" t="str">
        <f>IF(NOT(ISBLANK(Sheet1!AT577)),Sheet1!AT577,"")</f>
        <v/>
      </c>
      <c r="AS575" t="str">
        <f>IF(NOT(ISBLANK(Sheet1!AU577)),Sheet1!AU577,"")</f>
        <v/>
      </c>
      <c r="AT575" t="str">
        <f>IF(NOT(ISBLANK(Sheet1!AV577)),Sheet1!AV577,"")</f>
        <v/>
      </c>
      <c r="AU575" t="str">
        <f>IF(NOT(ISBLANK(Sheet1!AW577)),Sheet1!AW577,"")</f>
        <v/>
      </c>
      <c r="AV575" t="str">
        <f>IF(NOT(ISBLANK(Sheet1!AX577)),Sheet1!AX577,"")</f>
        <v/>
      </c>
      <c r="AW575" t="str">
        <f>IF(NOT(ISBLANK(Sheet1!AZ577)),TEXT(Sheet1!AZ577,"hh:mm"),"")</f>
        <v>07:00</v>
      </c>
      <c r="AX575" t="str">
        <f>IF(NOT(ISBLANK(Sheet1!BA577)),TEXT(Sheet1!BA577,"hh:mm"),"")</f>
        <v>03:00</v>
      </c>
      <c r="AY575">
        <f>IF(NOT(ISBLANK(Sheet1!BB577)),Sheet1!BB577,"")</f>
        <v>1</v>
      </c>
      <c r="AZ575">
        <f>IF(NOT(ISBLANK(Sheet1!BC577)),Sheet1!BC577,"")</f>
        <v>0.2</v>
      </c>
      <c r="BA575">
        <f>IF(NOT(ISBLANK(Sheet1!BD577)),Sheet1!BD577,"")</f>
        <v>460</v>
      </c>
      <c r="BB575">
        <f>IF(NOT(ISBLANK(Sheet1!BE577)),Sheet1!BE577,"")</f>
        <v>96.8</v>
      </c>
      <c r="BC575">
        <f>IF(NOT(ISBLANK(Sheet1!BF577)),Sheet1!BF577,"")</f>
        <v>14</v>
      </c>
      <c r="BD575">
        <f>IF(NOT(ISBLANK(Sheet1!BG577)),Sheet1!BG577,"")</f>
        <v>2.9</v>
      </c>
      <c r="BE575" t="str">
        <f>IF(NOT(ISBLANK(Sheet1!BI577)),TEXT(Sheet1!BI577,"hh:mm"),"")</f>
        <v>07:00</v>
      </c>
      <c r="BF575" t="str">
        <f>IF(NOT(ISBLANK(Sheet1!BJ577)),TEXT(Sheet1!BJ577,"hh:mm"),"")</f>
        <v>03:00</v>
      </c>
      <c r="BG575">
        <f>IF(NOT(ISBLANK(Sheet1!BK577)),Sheet1!BK577,"")</f>
        <v>15</v>
      </c>
      <c r="BH575">
        <f>IF(NOT(ISBLANK(Sheet1!BL577)),Sheet1!BL577,"")</f>
        <v>3.4</v>
      </c>
      <c r="BI575">
        <f>IF(NOT(ISBLANK(Sheet1!BM577)),Sheet1!BM577,"")</f>
        <v>404</v>
      </c>
      <c r="BJ575">
        <f>IF(NOT(ISBLANK(Sheet1!BN577)),Sheet1!BN577,"")</f>
        <v>92.9</v>
      </c>
      <c r="BK575">
        <f>IF(NOT(ISBLANK(Sheet1!BO577)),Sheet1!BO577,"")</f>
        <v>16</v>
      </c>
      <c r="BL575">
        <f>IF(NOT(ISBLANK(Sheet1!BP577)),Sheet1!BP577,"")</f>
        <v>3.7</v>
      </c>
      <c r="BM575">
        <f t="shared" si="8"/>
        <v>132</v>
      </c>
    </row>
    <row r="576" spans="1:65">
      <c r="A576">
        <f>Sheet1!A578</f>
        <v>575</v>
      </c>
      <c r="B576" t="str">
        <f>Sheet1!B578</f>
        <v>None</v>
      </c>
      <c r="C576">
        <f>Sheet1!C578</f>
        <v>38.383222000000004</v>
      </c>
      <c r="D576">
        <f>Sheet1!D578</f>
        <v>-104.67272199999999</v>
      </c>
      <c r="E576" t="str">
        <f>Sheet1!E578</f>
        <v>N Maverick Dr 4t</v>
      </c>
      <c r="F576" s="8">
        <f>Sheet1!F578</f>
        <v>45398</v>
      </c>
      <c r="G576" s="8">
        <f>Sheet1!G578</f>
        <v>45405</v>
      </c>
      <c r="H576" t="str">
        <f>Sheet1!H578</f>
        <v>N Purcell Blvd</v>
      </c>
      <c r="I576">
        <f>Sheet1!I578</f>
        <v>77</v>
      </c>
      <c r="J576" t="str">
        <f>Sheet1!L578</f>
        <v>N Purcell Blvd</v>
      </c>
      <c r="K576">
        <f>Sheet1!M578</f>
        <v>77</v>
      </c>
      <c r="L576">
        <f>IF(NOT(ISBLANK(Sheet1!P578)),Sheet1!P578,"")</f>
        <v>154</v>
      </c>
      <c r="M576" t="str">
        <f>IF(NOT(ISBLANK(Sheet1!Q578)),Sheet1!Q578,"")</f>
        <v/>
      </c>
      <c r="N576" s="13">
        <f>IF(NOT(ISBLANK(Sheet1!S578)),Sheet1!S578,"")</f>
        <v>30</v>
      </c>
      <c r="O576">
        <f>IF(NOT(ISBLANK(Sheet1!T578)),Sheet1!T578,"")</f>
        <v>34</v>
      </c>
      <c r="P576" s="13">
        <f>IF(NOT(ISBLANK(Sheet1!V578)),Sheet1!V578,"")</f>
        <v>30</v>
      </c>
      <c r="Q576">
        <f>IF(NOT(ISBLANK(Sheet1!W578)),Sheet1!W578,"")</f>
        <v>36</v>
      </c>
      <c r="R576" t="str">
        <f>IF(NOT(ISBLANK(Sheet1!J578)),TEXT(Sheet1!J578,"hh:mm"),"")</f>
        <v>10:00</v>
      </c>
      <c r="S576" t="str">
        <f>IF(NOT(ISBLANK(Sheet1!K578)),TEXT(Sheet1!K578,"hh:mm"),"")</f>
        <v>04:00</v>
      </c>
      <c r="T576" t="str">
        <f>IF(NOT(ISBLANK(Sheet1!N578)),TEXT(Sheet1!N578,"hh:mm"),"")</f>
        <v>06:00</v>
      </c>
      <c r="U576" t="str">
        <f>IF(NOT(ISBLANK(Sheet1!O578)),TEXT(Sheet1!O578,"hh:mm"),"")</f>
        <v>01:30</v>
      </c>
      <c r="V576">
        <f>IF(NOT(ISBLANK(Sheet1!X578)),Sheet1!X578,"")</f>
        <v>1065</v>
      </c>
      <c r="W576">
        <f>IF(NOT(ISBLANK(Sheet1!Y578)),Sheet1!Y578,"")</f>
        <v>0</v>
      </c>
      <c r="X576">
        <f>IF(NOT(ISBLANK(Sheet1!Z578)),Sheet1!Z578,"")</f>
        <v>0</v>
      </c>
      <c r="Y576">
        <f>IF(NOT(ISBLANK(Sheet1!AA578)),Sheet1!AA578,"")</f>
        <v>748</v>
      </c>
      <c r="Z576">
        <f>IF(NOT(ISBLANK(Sheet1!AB578)),Sheet1!AB578,"")</f>
        <v>70.2</v>
      </c>
      <c r="AA576">
        <f>IF(NOT(ISBLANK(Sheet1!AC578)),Sheet1!AC578,"")</f>
        <v>169</v>
      </c>
      <c r="AB576">
        <f>IF(NOT(ISBLANK(Sheet1!AD578)),Sheet1!AD578,"")</f>
        <v>15.9</v>
      </c>
      <c r="AC576">
        <f>IF(NOT(ISBLANK(Sheet1!AE578)),Sheet1!AE578,"")</f>
        <v>2</v>
      </c>
      <c r="AD576">
        <f>IF(NOT(ISBLANK(Sheet1!AF578)),Sheet1!AF578,"")</f>
        <v>0.2</v>
      </c>
      <c r="AE576">
        <f>IF(NOT(ISBLANK(Sheet1!AG578)),Sheet1!AG578,"")</f>
        <v>128</v>
      </c>
      <c r="AF576">
        <f>IF(NOT(ISBLANK(Sheet1!AH578)),Sheet1!AH578,"")</f>
        <v>12</v>
      </c>
      <c r="AG576">
        <f>IF(NOT(ISBLANK(Sheet1!AI578)),Sheet1!AI578,"")</f>
        <v>6</v>
      </c>
      <c r="AH576">
        <f>IF(NOT(ISBLANK(Sheet1!AJ578)),Sheet1!AJ578,"")</f>
        <v>0.6</v>
      </c>
      <c r="AI576">
        <f>IF(NOT(ISBLANK(Sheet1!AK578)),Sheet1!AK578,"")</f>
        <v>0</v>
      </c>
      <c r="AJ576">
        <f>IF(NOT(ISBLANK(Sheet1!AL578)),Sheet1!AL578,"")</f>
        <v>0</v>
      </c>
      <c r="AK576">
        <f>IF(NOT(ISBLANK(Sheet1!AM578)),Sheet1!AM578,"")</f>
        <v>12</v>
      </c>
      <c r="AL576">
        <f>IF(NOT(ISBLANK(Sheet1!AN578)),Sheet1!AN578,"")</f>
        <v>1.1000000000000001</v>
      </c>
      <c r="AM576">
        <f>IF(NOT(ISBLANK(Sheet1!AO578)),Sheet1!AO578,"")</f>
        <v>0</v>
      </c>
      <c r="AN576">
        <f>IF(NOT(ISBLANK(Sheet1!AP578)),Sheet1!AP578,"")</f>
        <v>0</v>
      </c>
      <c r="AO576">
        <f>IF(NOT(ISBLANK(Sheet1!AQ578)),Sheet1!AQ578,"")</f>
        <v>0</v>
      </c>
      <c r="AP576">
        <f>IF(NOT(ISBLANK(Sheet1!AR578)),Sheet1!AR578,"")</f>
        <v>0</v>
      </c>
      <c r="AQ576">
        <f>IF(NOT(ISBLANK(Sheet1!AS578)),Sheet1!AS578,"")</f>
        <v>0</v>
      </c>
      <c r="AR576">
        <f>IF(NOT(ISBLANK(Sheet1!AT578)),Sheet1!AT578,"")</f>
        <v>0</v>
      </c>
      <c r="AS576">
        <f>IF(NOT(ISBLANK(Sheet1!AU578)),Sheet1!AU578,"")</f>
        <v>0</v>
      </c>
      <c r="AT576">
        <f>IF(NOT(ISBLANK(Sheet1!AV578)),Sheet1!AV578,"")</f>
        <v>0</v>
      </c>
      <c r="AU576">
        <f>IF(NOT(ISBLANK(Sheet1!AW578)),Sheet1!AW578,"")</f>
        <v>0</v>
      </c>
      <c r="AV576">
        <f>IF(NOT(ISBLANK(Sheet1!AX578)),Sheet1!AX578,"")</f>
        <v>0</v>
      </c>
      <c r="AW576" t="str">
        <f>IF(NOT(ISBLANK(Sheet1!AZ578)),TEXT(Sheet1!AZ578,"hh:mm"),"")</f>
        <v>10:00</v>
      </c>
      <c r="AX576" t="str">
        <f>IF(NOT(ISBLANK(Sheet1!BA578)),TEXT(Sheet1!BA578,"hh:mm"),"")</f>
        <v>04:00</v>
      </c>
      <c r="AY576" t="str">
        <f>IF(NOT(ISBLANK(Sheet1!BB578)),Sheet1!BB578,"")</f>
        <v/>
      </c>
      <c r="AZ576" t="str">
        <f>IF(NOT(ISBLANK(Sheet1!BC578)),Sheet1!BC578,"")</f>
        <v/>
      </c>
      <c r="BA576" t="str">
        <f>IF(NOT(ISBLANK(Sheet1!BD578)),Sheet1!BD578,"")</f>
        <v/>
      </c>
      <c r="BB576" t="str">
        <f>IF(NOT(ISBLANK(Sheet1!BE578)),Sheet1!BE578,"")</f>
        <v/>
      </c>
      <c r="BC576" t="str">
        <f>IF(NOT(ISBLANK(Sheet1!BF578)),Sheet1!BF578,"")</f>
        <v/>
      </c>
      <c r="BD576" t="str">
        <f>IF(NOT(ISBLANK(Sheet1!BG578)),Sheet1!BG578,"")</f>
        <v/>
      </c>
      <c r="BE576" t="str">
        <f>IF(NOT(ISBLANK(Sheet1!BI578)),TEXT(Sheet1!BI578,"hh:mm"),"")</f>
        <v>06:00</v>
      </c>
      <c r="BF576" t="str">
        <f>IF(NOT(ISBLANK(Sheet1!BJ578)),TEXT(Sheet1!BJ578,"hh:mm"),"")</f>
        <v>01:30</v>
      </c>
      <c r="BG576" t="str">
        <f>IF(NOT(ISBLANK(Sheet1!BK578)),Sheet1!BK578,"")</f>
        <v/>
      </c>
      <c r="BH576" t="str">
        <f>IF(NOT(ISBLANK(Sheet1!BL578)),Sheet1!BL578,"")</f>
        <v/>
      </c>
      <c r="BI576" t="str">
        <f>IF(NOT(ISBLANK(Sheet1!BM578)),Sheet1!BM578,"")</f>
        <v/>
      </c>
      <c r="BJ576" t="str">
        <f>IF(NOT(ISBLANK(Sheet1!BN578)),Sheet1!BN578,"")</f>
        <v/>
      </c>
      <c r="BK576" t="str">
        <f>IF(NOT(ISBLANK(Sheet1!BO578)),Sheet1!BO578,"")</f>
        <v/>
      </c>
      <c r="BL576" t="str">
        <f>IF(NOT(ISBLANK(Sheet1!BP578)),Sheet1!BP578,"")</f>
        <v/>
      </c>
      <c r="BM576">
        <f t="shared" si="8"/>
        <v>154</v>
      </c>
    </row>
    <row r="577" spans="1:65">
      <c r="A577">
        <f>Sheet1!A579</f>
        <v>576</v>
      </c>
      <c r="B577" t="str">
        <f>Sheet1!B579</f>
        <v>None</v>
      </c>
      <c r="C577">
        <f>Sheet1!C579</f>
        <v>38.298138999999999</v>
      </c>
      <c r="D577">
        <f>Sheet1!D579</f>
        <v>-104.744806</v>
      </c>
      <c r="E577" t="str">
        <f>Sheet1!E579</f>
        <v>S Blue Hills Dr IP 64</v>
      </c>
      <c r="F577" s="8">
        <f>Sheet1!F579</f>
        <v>45399</v>
      </c>
      <c r="G577" s="8">
        <f>Sheet1!G579</f>
        <v>45405</v>
      </c>
      <c r="H577" t="str">
        <f>Sheet1!H579</f>
        <v>S Sunnyslope Dr</v>
      </c>
      <c r="I577">
        <f>Sheet1!I579</f>
        <v>26</v>
      </c>
      <c r="J577" t="str">
        <f>Sheet1!L579</f>
        <v>S Sunnyslope Dr</v>
      </c>
      <c r="K577">
        <f>Sheet1!M579</f>
        <v>31</v>
      </c>
      <c r="L577" t="str">
        <f>IF(NOT(ISBLANK(Sheet1!P579)),Sheet1!P579,"")</f>
        <v/>
      </c>
      <c r="M577">
        <f>IF(NOT(ISBLANK(Sheet1!Q579)),Sheet1!Q579,"")</f>
        <v>57</v>
      </c>
      <c r="N577" s="13">
        <f>IF(NOT(ISBLANK(Sheet1!S579)),Sheet1!S579,"")</f>
        <v>30</v>
      </c>
      <c r="O577" t="str">
        <f>IF(NOT(ISBLANK(Sheet1!T579)),Sheet1!T579,"")</f>
        <v/>
      </c>
      <c r="P577" s="13">
        <f>IF(NOT(ISBLANK(Sheet1!V579)),Sheet1!V579,"")</f>
        <v>30</v>
      </c>
      <c r="Q577" t="str">
        <f>IF(NOT(ISBLANK(Sheet1!W579)),Sheet1!W579,"")</f>
        <v/>
      </c>
      <c r="R577" t="str">
        <f>IF(NOT(ISBLANK(Sheet1!J579)),TEXT(Sheet1!J579,"hh:mm"),"")</f>
        <v>06:00</v>
      </c>
      <c r="S577" t="str">
        <f>IF(NOT(ISBLANK(Sheet1!K579)),TEXT(Sheet1!K579,"hh:mm"),"")</f>
        <v>04:00</v>
      </c>
      <c r="T577" t="str">
        <f>IF(NOT(ISBLANK(Sheet1!N579)),TEXT(Sheet1!N579,"hh:mm"),"")</f>
        <v>09:00</v>
      </c>
      <c r="U577" t="str">
        <f>IF(NOT(ISBLANK(Sheet1!O579)),TEXT(Sheet1!O579,"hh:mm"),"")</f>
        <v>03:00</v>
      </c>
      <c r="V577" t="str">
        <f>IF(NOT(ISBLANK(Sheet1!X579)),Sheet1!X579,"")</f>
        <v/>
      </c>
      <c r="W577" t="str">
        <f>IF(NOT(ISBLANK(Sheet1!Y579)),Sheet1!Y579,"")</f>
        <v/>
      </c>
      <c r="X577" t="str">
        <f>IF(NOT(ISBLANK(Sheet1!Z579)),Sheet1!Z579,"")</f>
        <v/>
      </c>
      <c r="Y577" t="str">
        <f>IF(NOT(ISBLANK(Sheet1!AA579)),Sheet1!AA579,"")</f>
        <v/>
      </c>
      <c r="Z577" t="str">
        <f>IF(NOT(ISBLANK(Sheet1!AB579)),Sheet1!AB579,"")</f>
        <v/>
      </c>
      <c r="AA577" t="str">
        <f>IF(NOT(ISBLANK(Sheet1!AC579)),Sheet1!AC579,"")</f>
        <v/>
      </c>
      <c r="AB577" t="str">
        <f>IF(NOT(ISBLANK(Sheet1!AD579)),Sheet1!AD579,"")</f>
        <v/>
      </c>
      <c r="AC577" t="str">
        <f>IF(NOT(ISBLANK(Sheet1!AE579)),Sheet1!AE579,"")</f>
        <v/>
      </c>
      <c r="AD577" t="str">
        <f>IF(NOT(ISBLANK(Sheet1!AF579)),Sheet1!AF579,"")</f>
        <v/>
      </c>
      <c r="AE577" t="str">
        <f>IF(NOT(ISBLANK(Sheet1!AG579)),Sheet1!AG579,"")</f>
        <v/>
      </c>
      <c r="AF577" t="str">
        <f>IF(NOT(ISBLANK(Sheet1!AH579)),Sheet1!AH579,"")</f>
        <v/>
      </c>
      <c r="AG577" t="str">
        <f>IF(NOT(ISBLANK(Sheet1!AI579)),Sheet1!AI579,"")</f>
        <v/>
      </c>
      <c r="AH577" t="str">
        <f>IF(NOT(ISBLANK(Sheet1!AJ579)),Sheet1!AJ579,"")</f>
        <v/>
      </c>
      <c r="AI577" t="str">
        <f>IF(NOT(ISBLANK(Sheet1!AK579)),Sheet1!AK579,"")</f>
        <v/>
      </c>
      <c r="AJ577" t="str">
        <f>IF(NOT(ISBLANK(Sheet1!AL579)),Sheet1!AL579,"")</f>
        <v/>
      </c>
      <c r="AK577" t="str">
        <f>IF(NOT(ISBLANK(Sheet1!AM579)),Sheet1!AM579,"")</f>
        <v/>
      </c>
      <c r="AL577" t="str">
        <f>IF(NOT(ISBLANK(Sheet1!AN579)),Sheet1!AN579,"")</f>
        <v/>
      </c>
      <c r="AM577" t="str">
        <f>IF(NOT(ISBLANK(Sheet1!AO579)),Sheet1!AO579,"")</f>
        <v/>
      </c>
      <c r="AN577" t="str">
        <f>IF(NOT(ISBLANK(Sheet1!AP579)),Sheet1!AP579,"")</f>
        <v/>
      </c>
      <c r="AO577" t="str">
        <f>IF(NOT(ISBLANK(Sheet1!AQ579)),Sheet1!AQ579,"")</f>
        <v/>
      </c>
      <c r="AP577" t="str">
        <f>IF(NOT(ISBLANK(Sheet1!AR579)),Sheet1!AR579,"")</f>
        <v/>
      </c>
      <c r="AQ577" t="str">
        <f>IF(NOT(ISBLANK(Sheet1!AS579)),Sheet1!AS579,"")</f>
        <v/>
      </c>
      <c r="AR577" t="str">
        <f>IF(NOT(ISBLANK(Sheet1!AT579)),Sheet1!AT579,"")</f>
        <v/>
      </c>
      <c r="AS577" t="str">
        <f>IF(NOT(ISBLANK(Sheet1!AU579)),Sheet1!AU579,"")</f>
        <v/>
      </c>
      <c r="AT577" t="str">
        <f>IF(NOT(ISBLANK(Sheet1!AV579)),Sheet1!AV579,"")</f>
        <v/>
      </c>
      <c r="AU577" t="str">
        <f>IF(NOT(ISBLANK(Sheet1!AW579)),Sheet1!AW579,"")</f>
        <v/>
      </c>
      <c r="AV577" t="str">
        <f>IF(NOT(ISBLANK(Sheet1!AX579)),Sheet1!AX579,"")</f>
        <v/>
      </c>
      <c r="AW577" t="str">
        <f>IF(NOT(ISBLANK(Sheet1!AZ579)),TEXT(Sheet1!AZ579,"hh:mm"),"")</f>
        <v>06:00</v>
      </c>
      <c r="AX577" t="str">
        <f>IF(NOT(ISBLANK(Sheet1!BA579)),TEXT(Sheet1!BA579,"hh:mm"),"")</f>
        <v>04:00</v>
      </c>
      <c r="AY577">
        <f>IF(NOT(ISBLANK(Sheet1!BB579)),Sheet1!BB579,"")</f>
        <v>2</v>
      </c>
      <c r="AZ577">
        <f>IF(NOT(ISBLANK(Sheet1!BC579)),Sheet1!BC579,"")</f>
        <v>1.3</v>
      </c>
      <c r="BA577">
        <f>IF(NOT(ISBLANK(Sheet1!BD579)),Sheet1!BD579,"")</f>
        <v>152</v>
      </c>
      <c r="BB577">
        <f>IF(NOT(ISBLANK(Sheet1!BE579)),Sheet1!BE579,"")</f>
        <v>96.2</v>
      </c>
      <c r="BC577">
        <f>IF(NOT(ISBLANK(Sheet1!BF579)),Sheet1!BF579,"")</f>
        <v>4</v>
      </c>
      <c r="BD577">
        <f>IF(NOT(ISBLANK(Sheet1!BG579)),Sheet1!BG579,"")</f>
        <v>2.5</v>
      </c>
      <c r="BE577" t="str">
        <f>IF(NOT(ISBLANK(Sheet1!BI579)),TEXT(Sheet1!BI579,"hh:mm"),"")</f>
        <v>09:00</v>
      </c>
      <c r="BF577" t="str">
        <f>IF(NOT(ISBLANK(Sheet1!BJ579)),TEXT(Sheet1!BJ579,"hh:mm"),"")</f>
        <v>03:00</v>
      </c>
      <c r="BG577">
        <f>IF(NOT(ISBLANK(Sheet1!BK579)),Sheet1!BK579,"")</f>
        <v>5</v>
      </c>
      <c r="BH577">
        <f>IF(NOT(ISBLANK(Sheet1!BL579)),Sheet1!BL579,"")</f>
        <v>2.7</v>
      </c>
      <c r="BI577">
        <f>IF(NOT(ISBLANK(Sheet1!BM579)),Sheet1!BM579,"")</f>
        <v>168</v>
      </c>
      <c r="BJ577">
        <f>IF(NOT(ISBLANK(Sheet1!BN579)),Sheet1!BN579,"")</f>
        <v>92.3</v>
      </c>
      <c r="BK577">
        <f>IF(NOT(ISBLANK(Sheet1!BO579)),Sheet1!BO579,"")</f>
        <v>9</v>
      </c>
      <c r="BL577">
        <f>IF(NOT(ISBLANK(Sheet1!BP579)),Sheet1!BP579,"")</f>
        <v>4.9000000000000004</v>
      </c>
      <c r="BM577">
        <f t="shared" si="8"/>
        <v>57</v>
      </c>
    </row>
    <row r="578" spans="1:65">
      <c r="A578">
        <f>Sheet1!A580</f>
        <v>577</v>
      </c>
      <c r="B578" t="str">
        <f>Sheet1!B580</f>
        <v>None</v>
      </c>
      <c r="C578">
        <f>Sheet1!C580</f>
        <v>38.300471999999999</v>
      </c>
      <c r="D578">
        <f>Sheet1!D580</f>
        <v>-104.74175</v>
      </c>
      <c r="E578" t="str">
        <f>Sheet1!E580</f>
        <v>S Blue Hills Dr 7t</v>
      </c>
      <c r="F578" s="8">
        <f>Sheet1!F580</f>
        <v>45399</v>
      </c>
      <c r="G578" s="8">
        <f>Sheet1!G580</f>
        <v>45405</v>
      </c>
      <c r="H578" t="str">
        <f>Sheet1!H580</f>
        <v>W Alexis Dr</v>
      </c>
      <c r="I578">
        <f>Sheet1!I580</f>
        <v>32</v>
      </c>
      <c r="J578" t="str">
        <f>Sheet1!L580</f>
        <v>W Alexis Dr</v>
      </c>
      <c r="K578">
        <f>Sheet1!M580</f>
        <v>33</v>
      </c>
      <c r="L578">
        <f>IF(NOT(ISBLANK(Sheet1!P580)),Sheet1!P580,"")</f>
        <v>65</v>
      </c>
      <c r="M578" t="str">
        <f>IF(NOT(ISBLANK(Sheet1!Q580)),Sheet1!Q580,"")</f>
        <v/>
      </c>
      <c r="N578" s="13">
        <f>IF(NOT(ISBLANK(Sheet1!S580)),Sheet1!S580,"")</f>
        <v>30</v>
      </c>
      <c r="O578" t="str">
        <f>IF(NOT(ISBLANK(Sheet1!T580)),Sheet1!T580,"")</f>
        <v/>
      </c>
      <c r="P578" s="13">
        <f>IF(NOT(ISBLANK(Sheet1!V580)),Sheet1!V580,"")</f>
        <v>30</v>
      </c>
      <c r="Q578" t="str">
        <f>IF(NOT(ISBLANK(Sheet1!W580)),Sheet1!W580,"")</f>
        <v/>
      </c>
      <c r="R578" t="str">
        <f>IF(NOT(ISBLANK(Sheet1!J580)),TEXT(Sheet1!J580,"hh:mm"),"")</f>
        <v>06:00</v>
      </c>
      <c r="S578" t="str">
        <f>IF(NOT(ISBLANK(Sheet1!K580)),TEXT(Sheet1!K580,"hh:mm"),"")</f>
        <v>12:15</v>
      </c>
      <c r="T578" t="str">
        <f>IF(NOT(ISBLANK(Sheet1!N580)),TEXT(Sheet1!N580,"hh:mm"),"")</f>
        <v>11:00</v>
      </c>
      <c r="U578" t="str">
        <f>IF(NOT(ISBLANK(Sheet1!O580)),TEXT(Sheet1!O580,"hh:mm"),"")</f>
        <v>05:15</v>
      </c>
      <c r="V578">
        <f>IF(NOT(ISBLANK(Sheet1!X580)),Sheet1!X580,"")</f>
        <v>385</v>
      </c>
      <c r="W578">
        <f>IF(NOT(ISBLANK(Sheet1!Y580)),Sheet1!Y580,"")</f>
        <v>0</v>
      </c>
      <c r="X578">
        <f>IF(NOT(ISBLANK(Sheet1!Z580)),Sheet1!Z580,"")</f>
        <v>0</v>
      </c>
      <c r="Y578">
        <f>IF(NOT(ISBLANK(Sheet1!AA580)),Sheet1!AA580,"")</f>
        <v>256</v>
      </c>
      <c r="Z578">
        <f>IF(NOT(ISBLANK(Sheet1!AB580)),Sheet1!AB580,"")</f>
        <v>66.5</v>
      </c>
      <c r="AA578">
        <f>IF(NOT(ISBLANK(Sheet1!AC580)),Sheet1!AC580,"")</f>
        <v>72</v>
      </c>
      <c r="AB578">
        <f>IF(NOT(ISBLANK(Sheet1!AD580)),Sheet1!AD580,"")</f>
        <v>18.7</v>
      </c>
      <c r="AC578">
        <f>IF(NOT(ISBLANK(Sheet1!AE580)),Sheet1!AE580,"")</f>
        <v>1</v>
      </c>
      <c r="AD578">
        <f>IF(NOT(ISBLANK(Sheet1!AF580)),Sheet1!AF580,"")</f>
        <v>0.3</v>
      </c>
      <c r="AE578">
        <f>IF(NOT(ISBLANK(Sheet1!AG580)),Sheet1!AG580,"")</f>
        <v>48</v>
      </c>
      <c r="AF578">
        <f>IF(NOT(ISBLANK(Sheet1!AH580)),Sheet1!AH580,"")</f>
        <v>12.5</v>
      </c>
      <c r="AG578">
        <f>IF(NOT(ISBLANK(Sheet1!AI580)),Sheet1!AI580,"")</f>
        <v>3</v>
      </c>
      <c r="AH578">
        <f>IF(NOT(ISBLANK(Sheet1!AJ580)),Sheet1!AJ580,"")</f>
        <v>0.8</v>
      </c>
      <c r="AI578">
        <f>IF(NOT(ISBLANK(Sheet1!AK580)),Sheet1!AK580,"")</f>
        <v>0</v>
      </c>
      <c r="AJ578">
        <f>IF(NOT(ISBLANK(Sheet1!AL580)),Sheet1!AL580,"")</f>
        <v>0</v>
      </c>
      <c r="AK578">
        <f>IF(NOT(ISBLANK(Sheet1!AM580)),Sheet1!AM580,"")</f>
        <v>5</v>
      </c>
      <c r="AL578">
        <f>IF(NOT(ISBLANK(Sheet1!AN580)),Sheet1!AN580,"")</f>
        <v>1.3</v>
      </c>
      <c r="AM578">
        <f>IF(NOT(ISBLANK(Sheet1!AO580)),Sheet1!AO580,"")</f>
        <v>0</v>
      </c>
      <c r="AN578">
        <f>IF(NOT(ISBLANK(Sheet1!AP580)),Sheet1!AP580,"")</f>
        <v>0</v>
      </c>
      <c r="AO578">
        <f>IF(NOT(ISBLANK(Sheet1!AQ580)),Sheet1!AQ580,"")</f>
        <v>0</v>
      </c>
      <c r="AP578">
        <f>IF(NOT(ISBLANK(Sheet1!AR580)),Sheet1!AR580,"")</f>
        <v>0</v>
      </c>
      <c r="AQ578">
        <f>IF(NOT(ISBLANK(Sheet1!AS580)),Sheet1!AS580,"")</f>
        <v>0</v>
      </c>
      <c r="AR578">
        <f>IF(NOT(ISBLANK(Sheet1!AT580)),Sheet1!AT580,"")</f>
        <v>0</v>
      </c>
      <c r="AS578">
        <f>IF(NOT(ISBLANK(Sheet1!AU580)),Sheet1!AU580,"")</f>
        <v>0</v>
      </c>
      <c r="AT578">
        <f>IF(NOT(ISBLANK(Sheet1!AV580)),Sheet1!AV580,"")</f>
        <v>0</v>
      </c>
      <c r="AU578">
        <f>IF(NOT(ISBLANK(Sheet1!AW580)),Sheet1!AW580,"")</f>
        <v>0</v>
      </c>
      <c r="AV578">
        <f>IF(NOT(ISBLANK(Sheet1!AX580)),Sheet1!AX580,"")</f>
        <v>0</v>
      </c>
      <c r="AW578" t="str">
        <f>IF(NOT(ISBLANK(Sheet1!AZ580)),TEXT(Sheet1!AZ580,"hh:mm"),"")</f>
        <v>06:00</v>
      </c>
      <c r="AX578" t="str">
        <f>IF(NOT(ISBLANK(Sheet1!BA580)),TEXT(Sheet1!BA580,"hh:mm"),"")</f>
        <v>12:15</v>
      </c>
      <c r="AY578" t="str">
        <f>IF(NOT(ISBLANK(Sheet1!BB580)),Sheet1!BB580,"")</f>
        <v/>
      </c>
      <c r="AZ578" t="str">
        <f>IF(NOT(ISBLANK(Sheet1!BC580)),Sheet1!BC580,"")</f>
        <v/>
      </c>
      <c r="BA578" t="str">
        <f>IF(NOT(ISBLANK(Sheet1!BD580)),Sheet1!BD580,"")</f>
        <v/>
      </c>
      <c r="BB578" t="str">
        <f>IF(NOT(ISBLANK(Sheet1!BE580)),Sheet1!BE580,"")</f>
        <v/>
      </c>
      <c r="BC578" t="str">
        <f>IF(NOT(ISBLANK(Sheet1!BF580)),Sheet1!BF580,"")</f>
        <v/>
      </c>
      <c r="BD578" t="str">
        <f>IF(NOT(ISBLANK(Sheet1!BG580)),Sheet1!BG580,"")</f>
        <v/>
      </c>
      <c r="BE578" t="str">
        <f>IF(NOT(ISBLANK(Sheet1!BI580)),TEXT(Sheet1!BI580,"hh:mm"),"")</f>
        <v>11:00</v>
      </c>
      <c r="BF578" t="str">
        <f>IF(NOT(ISBLANK(Sheet1!BJ580)),TEXT(Sheet1!BJ580,"hh:mm"),"")</f>
        <v>05:15</v>
      </c>
      <c r="BG578" t="str">
        <f>IF(NOT(ISBLANK(Sheet1!BK580)),Sheet1!BK580,"")</f>
        <v/>
      </c>
      <c r="BH578" t="str">
        <f>IF(NOT(ISBLANK(Sheet1!BL580)),Sheet1!BL580,"")</f>
        <v/>
      </c>
      <c r="BI578" t="str">
        <f>IF(NOT(ISBLANK(Sheet1!BM580)),Sheet1!BM580,"")</f>
        <v/>
      </c>
      <c r="BJ578" t="str">
        <f>IF(NOT(ISBLANK(Sheet1!BN580)),Sheet1!BN580,"")</f>
        <v/>
      </c>
      <c r="BK578" t="str">
        <f>IF(NOT(ISBLANK(Sheet1!BO580)),Sheet1!BO580,"")</f>
        <v/>
      </c>
      <c r="BL578" t="str">
        <f>IF(NOT(ISBLANK(Sheet1!BP580)),Sheet1!BP580,"")</f>
        <v/>
      </c>
      <c r="BM578">
        <f t="shared" si="8"/>
        <v>65</v>
      </c>
    </row>
    <row r="579" spans="1:65">
      <c r="A579">
        <f>Sheet1!A581</f>
        <v>578</v>
      </c>
      <c r="B579" t="str">
        <f>Sheet1!B581</f>
        <v>PW::PW0521::0100</v>
      </c>
      <c r="C579">
        <f>Sheet1!C581</f>
        <v>38.332917000000002</v>
      </c>
      <c r="D579">
        <f>Sheet1!D581</f>
        <v>-104.74225</v>
      </c>
      <c r="E579" t="str">
        <f>Sheet1!E581</f>
        <v>S Masters Dr IP 69</v>
      </c>
      <c r="F579" s="8">
        <f>Sheet1!F581</f>
        <v>45412</v>
      </c>
      <c r="G579" s="8">
        <f>Sheet1!G581</f>
        <v>45419</v>
      </c>
      <c r="H579" t="str">
        <f>Sheet1!H581</f>
        <v>E Spaulding Ave</v>
      </c>
      <c r="I579">
        <f>Sheet1!I581</f>
        <v>0</v>
      </c>
      <c r="J579" t="str">
        <f>Sheet1!L581</f>
        <v>E Spaulding Ave</v>
      </c>
      <c r="K579">
        <f>Sheet1!M581</f>
        <v>0</v>
      </c>
      <c r="L579">
        <f>IF(NOT(ISBLANK(Sheet1!P581)),Sheet1!P581,"")</f>
        <v>0</v>
      </c>
      <c r="M579">
        <f>IF(NOT(ISBLANK(Sheet1!Q581)),Sheet1!Q581,"")</f>
        <v>0</v>
      </c>
      <c r="N579" s="13" t="str">
        <f>IF(NOT(ISBLANK(Sheet1!S581)),Sheet1!S581,"")</f>
        <v/>
      </c>
      <c r="O579" t="str">
        <f>IF(NOT(ISBLANK(Sheet1!T581)),Sheet1!T581,"")</f>
        <v/>
      </c>
      <c r="P579" s="13">
        <f>IF(NOT(ISBLANK(Sheet1!V581)),Sheet1!V581,"")</f>
        <v>0</v>
      </c>
      <c r="Q579" t="str">
        <f>IF(NOT(ISBLANK(Sheet1!W581)),Sheet1!W581,"")</f>
        <v/>
      </c>
      <c r="R579" t="str">
        <f>IF(NOT(ISBLANK(Sheet1!J581)),TEXT(Sheet1!J581,"hh:mm"),"")</f>
        <v/>
      </c>
      <c r="S579" t="str">
        <f>IF(NOT(ISBLANK(Sheet1!K581)),TEXT(Sheet1!K581,"hh:mm"),"")</f>
        <v/>
      </c>
      <c r="T579" t="str">
        <f>IF(NOT(ISBLANK(Sheet1!N581)),TEXT(Sheet1!N581,"hh:mm"),"")</f>
        <v/>
      </c>
      <c r="U579" t="str">
        <f>IF(NOT(ISBLANK(Sheet1!O581)),TEXT(Sheet1!O581,"hh:mm"),"")</f>
        <v/>
      </c>
      <c r="V579" t="str">
        <f>IF(NOT(ISBLANK(Sheet1!X581)),Sheet1!X581,"")</f>
        <v/>
      </c>
      <c r="W579" t="str">
        <f>IF(NOT(ISBLANK(Sheet1!Y581)),Sheet1!Y581,"")</f>
        <v/>
      </c>
      <c r="X579" t="str">
        <f>IF(NOT(ISBLANK(Sheet1!Z581)),Sheet1!Z581,"")</f>
        <v/>
      </c>
      <c r="Y579" t="str">
        <f>IF(NOT(ISBLANK(Sheet1!AA581)),Sheet1!AA581,"")</f>
        <v/>
      </c>
      <c r="Z579" t="str">
        <f>IF(NOT(ISBLANK(Sheet1!AB581)),Sheet1!AB581,"")</f>
        <v/>
      </c>
      <c r="AA579" t="str">
        <f>IF(NOT(ISBLANK(Sheet1!AC581)),Sheet1!AC581,"")</f>
        <v/>
      </c>
      <c r="AB579" t="str">
        <f>IF(NOT(ISBLANK(Sheet1!AD581)),Sheet1!AD581,"")</f>
        <v/>
      </c>
      <c r="AC579" t="str">
        <f>IF(NOT(ISBLANK(Sheet1!AE581)),Sheet1!AE581,"")</f>
        <v/>
      </c>
      <c r="AD579" t="str">
        <f>IF(NOT(ISBLANK(Sheet1!AF581)),Sheet1!AF581,"")</f>
        <v/>
      </c>
      <c r="AE579" t="str">
        <f>IF(NOT(ISBLANK(Sheet1!AG581)),Sheet1!AG581,"")</f>
        <v/>
      </c>
      <c r="AF579" t="str">
        <f>IF(NOT(ISBLANK(Sheet1!AH581)),Sheet1!AH581,"")</f>
        <v/>
      </c>
      <c r="AG579" t="str">
        <f>IF(NOT(ISBLANK(Sheet1!AI581)),Sheet1!AI581,"")</f>
        <v/>
      </c>
      <c r="AH579" t="str">
        <f>IF(NOT(ISBLANK(Sheet1!AJ581)),Sheet1!AJ581,"")</f>
        <v/>
      </c>
      <c r="AI579" t="str">
        <f>IF(NOT(ISBLANK(Sheet1!AK581)),Sheet1!AK581,"")</f>
        <v/>
      </c>
      <c r="AJ579" t="str">
        <f>IF(NOT(ISBLANK(Sheet1!AL581)),Sheet1!AL581,"")</f>
        <v/>
      </c>
      <c r="AK579" t="str">
        <f>IF(NOT(ISBLANK(Sheet1!AM581)),Sheet1!AM581,"")</f>
        <v/>
      </c>
      <c r="AL579" t="str">
        <f>IF(NOT(ISBLANK(Sheet1!AN581)),Sheet1!AN581,"")</f>
        <v/>
      </c>
      <c r="AM579" t="str">
        <f>IF(NOT(ISBLANK(Sheet1!AO581)),Sheet1!AO581,"")</f>
        <v/>
      </c>
      <c r="AN579" t="str">
        <f>IF(NOT(ISBLANK(Sheet1!AP581)),Sheet1!AP581,"")</f>
        <v/>
      </c>
      <c r="AO579" t="str">
        <f>IF(NOT(ISBLANK(Sheet1!AQ581)),Sheet1!AQ581,"")</f>
        <v/>
      </c>
      <c r="AP579" t="str">
        <f>IF(NOT(ISBLANK(Sheet1!AR581)),Sheet1!AR581,"")</f>
        <v/>
      </c>
      <c r="AQ579" t="str">
        <f>IF(NOT(ISBLANK(Sheet1!AS581)),Sheet1!AS581,"")</f>
        <v/>
      </c>
      <c r="AR579" t="str">
        <f>IF(NOT(ISBLANK(Sheet1!AT581)),Sheet1!AT581,"")</f>
        <v/>
      </c>
      <c r="AS579" t="str">
        <f>IF(NOT(ISBLANK(Sheet1!AU581)),Sheet1!AU581,"")</f>
        <v/>
      </c>
      <c r="AT579" t="str">
        <f>IF(NOT(ISBLANK(Sheet1!AV581)),Sheet1!AV581,"")</f>
        <v/>
      </c>
      <c r="AU579" t="str">
        <f>IF(NOT(ISBLANK(Sheet1!AW581)),Sheet1!AW581,"")</f>
        <v/>
      </c>
      <c r="AV579" t="str">
        <f>IF(NOT(ISBLANK(Sheet1!AX581)),Sheet1!AX581,"")</f>
        <v/>
      </c>
      <c r="AW579" t="str">
        <f>IF(NOT(ISBLANK(Sheet1!AZ581)),TEXT(Sheet1!AZ581,"hh:mm"),"")</f>
        <v>00:00</v>
      </c>
      <c r="AX579" t="str">
        <f>IF(NOT(ISBLANK(Sheet1!BA581)),TEXT(Sheet1!BA581,"hh:mm"),"")</f>
        <v>00:00</v>
      </c>
      <c r="AY579" t="str">
        <f>IF(NOT(ISBLANK(Sheet1!BB581)),Sheet1!BB581,"")</f>
        <v/>
      </c>
      <c r="AZ579" t="str">
        <f>IF(NOT(ISBLANK(Sheet1!BC581)),Sheet1!BC581,"")</f>
        <v/>
      </c>
      <c r="BA579" t="str">
        <f>IF(NOT(ISBLANK(Sheet1!BD581)),Sheet1!BD581,"")</f>
        <v/>
      </c>
      <c r="BB579" t="str">
        <f>IF(NOT(ISBLANK(Sheet1!BE581)),Sheet1!BE581,"")</f>
        <v/>
      </c>
      <c r="BC579" t="str">
        <f>IF(NOT(ISBLANK(Sheet1!BF581)),Sheet1!BF581,"")</f>
        <v/>
      </c>
      <c r="BD579" t="str">
        <f>IF(NOT(ISBLANK(Sheet1!BG581)),Sheet1!BG581,"")</f>
        <v/>
      </c>
      <c r="BE579" t="str">
        <f>IF(NOT(ISBLANK(Sheet1!BI581)),TEXT(Sheet1!BI581,"hh:mm"),"")</f>
        <v>00:00</v>
      </c>
      <c r="BF579" t="str">
        <f>IF(NOT(ISBLANK(Sheet1!BJ581)),TEXT(Sheet1!BJ581,"hh:mm"),"")</f>
        <v>00:00</v>
      </c>
      <c r="BG579" t="str">
        <f>IF(NOT(ISBLANK(Sheet1!BK581)),Sheet1!BK581,"")</f>
        <v/>
      </c>
      <c r="BH579" t="str">
        <f>IF(NOT(ISBLANK(Sheet1!BL581)),Sheet1!BL581,"")</f>
        <v/>
      </c>
      <c r="BI579" t="str">
        <f>IF(NOT(ISBLANK(Sheet1!BM581)),Sheet1!BM581,"")</f>
        <v/>
      </c>
      <c r="BJ579" t="str">
        <f>IF(NOT(ISBLANK(Sheet1!BN581)),Sheet1!BN581,"")</f>
        <v/>
      </c>
      <c r="BK579" t="str">
        <f>IF(NOT(ISBLANK(Sheet1!BO581)),Sheet1!BO581,"")</f>
        <v/>
      </c>
      <c r="BL579" t="str">
        <f>IF(NOT(ISBLANK(Sheet1!BP581)),Sheet1!BP581,"")</f>
        <v/>
      </c>
      <c r="BM579">
        <f t="shared" ref="BM579:BM635" si="9">MAX(L579,M579)</f>
        <v>0</v>
      </c>
    </row>
    <row r="580" spans="1:65">
      <c r="A580">
        <f>Sheet1!A582</f>
        <v>579</v>
      </c>
      <c r="B580" t="str">
        <f>Sheet1!B582</f>
        <v>PW::PW0764::0400</v>
      </c>
      <c r="C580">
        <f>Sheet1!C582</f>
        <v>38.332528000000003</v>
      </c>
      <c r="D580">
        <f>Sheet1!D582</f>
        <v>-104.740111</v>
      </c>
      <c r="E580" t="str">
        <f>Sheet1!E582</f>
        <v>E Spaulding Ave 1t</v>
      </c>
      <c r="F580" s="8">
        <f>Sheet1!F582</f>
        <v>45412</v>
      </c>
      <c r="G580" s="8">
        <f>Sheet1!G582</f>
        <v>45419</v>
      </c>
      <c r="H580" t="str">
        <f>Sheet1!H582</f>
        <v>S Radnor Dr</v>
      </c>
      <c r="I580">
        <f>Sheet1!I582</f>
        <v>1623</v>
      </c>
      <c r="J580" t="str">
        <f>Sheet1!L582</f>
        <v>S Radnor Dr</v>
      </c>
      <c r="K580">
        <f>Sheet1!M582</f>
        <v>1744</v>
      </c>
      <c r="L580">
        <f>IF(NOT(ISBLANK(Sheet1!P582)),Sheet1!P582,"")</f>
        <v>3367</v>
      </c>
      <c r="M580" t="str">
        <f>IF(NOT(ISBLANK(Sheet1!Q582)),Sheet1!Q582,"")</f>
        <v/>
      </c>
      <c r="N580" s="13">
        <f>IF(NOT(ISBLANK(Sheet1!S582)),Sheet1!S582,"")</f>
        <v>30</v>
      </c>
      <c r="O580">
        <f>IF(NOT(ISBLANK(Sheet1!T582)),Sheet1!T582,"")</f>
        <v>48</v>
      </c>
      <c r="P580" s="13">
        <f>IF(NOT(ISBLANK(Sheet1!V582)),Sheet1!V582,"")</f>
        <v>30</v>
      </c>
      <c r="Q580">
        <f>IF(NOT(ISBLANK(Sheet1!W582)),Sheet1!W582,"")</f>
        <v>40</v>
      </c>
      <c r="R580" t="str">
        <f>IF(NOT(ISBLANK(Sheet1!J582)),TEXT(Sheet1!J582,"hh:mm"),"")</f>
        <v>11:00</v>
      </c>
      <c r="S580" t="str">
        <f>IF(NOT(ISBLANK(Sheet1!K582)),TEXT(Sheet1!K582,"hh:mm"),"")</f>
        <v>02:30</v>
      </c>
      <c r="T580" t="str">
        <f>IF(NOT(ISBLANK(Sheet1!N582)),TEXT(Sheet1!N582,"hh:mm"),"")</f>
        <v>11:00</v>
      </c>
      <c r="U580" t="str">
        <f>IF(NOT(ISBLANK(Sheet1!O582)),TEXT(Sheet1!O582,"hh:mm"),"")</f>
        <v>03:15</v>
      </c>
      <c r="V580">
        <f>IF(NOT(ISBLANK(Sheet1!X582)),Sheet1!X582,"")</f>
        <v>23561</v>
      </c>
      <c r="W580">
        <f>IF(NOT(ISBLANK(Sheet1!Y582)),Sheet1!Y582,"")</f>
        <v>360</v>
      </c>
      <c r="X580">
        <f>IF(NOT(ISBLANK(Sheet1!Z582)),Sheet1!Z582,"")</f>
        <v>1.5</v>
      </c>
      <c r="Y580">
        <f>IF(NOT(ISBLANK(Sheet1!AA582)),Sheet1!AA582,"")</f>
        <v>14270</v>
      </c>
      <c r="Z580">
        <f>IF(NOT(ISBLANK(Sheet1!AB582)),Sheet1!AB582,"")</f>
        <v>60.6</v>
      </c>
      <c r="AA580">
        <f>IF(NOT(ISBLANK(Sheet1!AC582)),Sheet1!AC582,"")</f>
        <v>6179</v>
      </c>
      <c r="AB580">
        <f>IF(NOT(ISBLANK(Sheet1!AD582)),Sheet1!AD582,"")</f>
        <v>26.2</v>
      </c>
      <c r="AC580">
        <f>IF(NOT(ISBLANK(Sheet1!AE582)),Sheet1!AE582,"")</f>
        <v>111</v>
      </c>
      <c r="AD580">
        <f>IF(NOT(ISBLANK(Sheet1!AF582)),Sheet1!AF582,"")</f>
        <v>0.5</v>
      </c>
      <c r="AE580">
        <f>IF(NOT(ISBLANK(Sheet1!AG582)),Sheet1!AG582,"")</f>
        <v>2418</v>
      </c>
      <c r="AF580">
        <f>IF(NOT(ISBLANK(Sheet1!AH582)),Sheet1!AH582,"")</f>
        <v>10.3</v>
      </c>
      <c r="AG580">
        <f>IF(NOT(ISBLANK(Sheet1!AI582)),Sheet1!AI582,"")</f>
        <v>18</v>
      </c>
      <c r="AH580">
        <f>IF(NOT(ISBLANK(Sheet1!AJ582)),Sheet1!AJ582,"")</f>
        <v>0.1</v>
      </c>
      <c r="AI580">
        <f>IF(NOT(ISBLANK(Sheet1!AK582)),Sheet1!AK582,"")</f>
        <v>0</v>
      </c>
      <c r="AJ580">
        <f>IF(NOT(ISBLANK(Sheet1!AL582)),Sheet1!AL582,"")</f>
        <v>0</v>
      </c>
      <c r="AK580">
        <f>IF(NOT(ISBLANK(Sheet1!AM582)),Sheet1!AM582,"")</f>
        <v>193</v>
      </c>
      <c r="AL580">
        <f>IF(NOT(ISBLANK(Sheet1!AN582)),Sheet1!AN582,"")</f>
        <v>0.8</v>
      </c>
      <c r="AM580">
        <f>IF(NOT(ISBLANK(Sheet1!AO582)),Sheet1!AO582,"")</f>
        <v>10</v>
      </c>
      <c r="AN580">
        <f>IF(NOT(ISBLANK(Sheet1!AP582)),Sheet1!AP582,"")</f>
        <v>0</v>
      </c>
      <c r="AO580">
        <f>IF(NOT(ISBLANK(Sheet1!AQ582)),Sheet1!AQ582,"")</f>
        <v>1</v>
      </c>
      <c r="AP580">
        <f>IF(NOT(ISBLANK(Sheet1!AR582)),Sheet1!AR582,"")</f>
        <v>0</v>
      </c>
      <c r="AQ580">
        <f>IF(NOT(ISBLANK(Sheet1!AS582)),Sheet1!AS582,"")</f>
        <v>1</v>
      </c>
      <c r="AR580">
        <f>IF(NOT(ISBLANK(Sheet1!AT582)),Sheet1!AT582,"")</f>
        <v>0</v>
      </c>
      <c r="AS580">
        <f>IF(NOT(ISBLANK(Sheet1!AU582)),Sheet1!AU582,"")</f>
        <v>0</v>
      </c>
      <c r="AT580">
        <f>IF(NOT(ISBLANK(Sheet1!AV582)),Sheet1!AV582,"")</f>
        <v>0</v>
      </c>
      <c r="AU580">
        <f>IF(NOT(ISBLANK(Sheet1!AW582)),Sheet1!AW582,"")</f>
        <v>0</v>
      </c>
      <c r="AV580">
        <f>IF(NOT(ISBLANK(Sheet1!AX582)),Sheet1!AX582,"")</f>
        <v>0</v>
      </c>
      <c r="AW580" t="str">
        <f>IF(NOT(ISBLANK(Sheet1!AZ582)),TEXT(Sheet1!AZ582,"hh:mm"),"")</f>
        <v>11:00</v>
      </c>
      <c r="AX580" t="str">
        <f>IF(NOT(ISBLANK(Sheet1!BA582)),TEXT(Sheet1!BA582,"hh:mm"),"")</f>
        <v>02:30</v>
      </c>
      <c r="AY580" t="str">
        <f>IF(NOT(ISBLANK(Sheet1!BB582)),Sheet1!BB582,"")</f>
        <v/>
      </c>
      <c r="AZ580" t="str">
        <f>IF(NOT(ISBLANK(Sheet1!BC582)),Sheet1!BC582,"")</f>
        <v/>
      </c>
      <c r="BA580" t="str">
        <f>IF(NOT(ISBLANK(Sheet1!BD582)),Sheet1!BD582,"")</f>
        <v/>
      </c>
      <c r="BB580" t="str">
        <f>IF(NOT(ISBLANK(Sheet1!BE582)),Sheet1!BE582,"")</f>
        <v/>
      </c>
      <c r="BC580" t="str">
        <f>IF(NOT(ISBLANK(Sheet1!BF582)),Sheet1!BF582,"")</f>
        <v/>
      </c>
      <c r="BD580" t="str">
        <f>IF(NOT(ISBLANK(Sheet1!BG582)),Sheet1!BG582,"")</f>
        <v/>
      </c>
      <c r="BE580" t="str">
        <f>IF(NOT(ISBLANK(Sheet1!BI582)),TEXT(Sheet1!BI582,"hh:mm"),"")</f>
        <v>11:00</v>
      </c>
      <c r="BF580" t="str">
        <f>IF(NOT(ISBLANK(Sheet1!BJ582)),TEXT(Sheet1!BJ582,"hh:mm"),"")</f>
        <v>03:15</v>
      </c>
      <c r="BG580" t="str">
        <f>IF(NOT(ISBLANK(Sheet1!BK582)),Sheet1!BK582,"")</f>
        <v/>
      </c>
      <c r="BH580" t="str">
        <f>IF(NOT(ISBLANK(Sheet1!BL582)),Sheet1!BL582,"")</f>
        <v/>
      </c>
      <c r="BI580" t="str">
        <f>IF(NOT(ISBLANK(Sheet1!BM582)),Sheet1!BM582,"")</f>
        <v/>
      </c>
      <c r="BJ580" t="str">
        <f>IF(NOT(ISBLANK(Sheet1!BN582)),Sheet1!BN582,"")</f>
        <v/>
      </c>
      <c r="BK580" t="str">
        <f>IF(NOT(ISBLANK(Sheet1!BO582)),Sheet1!BO582,"")</f>
        <v/>
      </c>
      <c r="BL580" t="str">
        <f>IF(NOT(ISBLANK(Sheet1!BP582)),Sheet1!BP582,"")</f>
        <v/>
      </c>
      <c r="BM580">
        <f t="shared" si="9"/>
        <v>3367</v>
      </c>
    </row>
    <row r="581" spans="1:65">
      <c r="A581">
        <f>Sheet1!A583</f>
        <v>580</v>
      </c>
      <c r="B581" t="str">
        <f>Sheet1!B583</f>
        <v>PW::PW0667::0100</v>
      </c>
      <c r="C581">
        <f>Sheet1!C583</f>
        <v>38.332999999999998</v>
      </c>
      <c r="D581">
        <f>Sheet1!D583</f>
        <v>-104.740556</v>
      </c>
      <c r="E581" t="str">
        <f>Sheet1!E583</f>
        <v>S Radnor Dr 3t</v>
      </c>
      <c r="F581" s="8">
        <f>Sheet1!F583</f>
        <v>45412</v>
      </c>
      <c r="G581" s="8">
        <f>Sheet1!G583</f>
        <v>45419</v>
      </c>
      <c r="H581" t="str">
        <f>Sheet1!H583</f>
        <v>E Spaulding Ave</v>
      </c>
      <c r="I581">
        <f>Sheet1!I583</f>
        <v>153</v>
      </c>
      <c r="J581" t="str">
        <f>Sheet1!L583</f>
        <v>E Spaulding Ave</v>
      </c>
      <c r="K581">
        <f>Sheet1!M583</f>
        <v>156</v>
      </c>
      <c r="L581">
        <f>IF(NOT(ISBLANK(Sheet1!P583)),Sheet1!P583,"")</f>
        <v>309</v>
      </c>
      <c r="M581" t="str">
        <f>IF(NOT(ISBLANK(Sheet1!Q583)),Sheet1!Q583,"")</f>
        <v/>
      </c>
      <c r="N581" s="13">
        <f>IF(NOT(ISBLANK(Sheet1!S583)),Sheet1!S583,"")</f>
        <v>30</v>
      </c>
      <c r="O581" t="str">
        <f>IF(NOT(ISBLANK(Sheet1!T583)),Sheet1!T583,"")</f>
        <v/>
      </c>
      <c r="P581" s="13">
        <f>IF(NOT(ISBLANK(Sheet1!V583)),Sheet1!V583,"")</f>
        <v>30</v>
      </c>
      <c r="Q581" t="str">
        <f>IF(NOT(ISBLANK(Sheet1!W583)),Sheet1!W583,"")</f>
        <v/>
      </c>
      <c r="R581" t="str">
        <f>IF(NOT(ISBLANK(Sheet1!J583)),TEXT(Sheet1!J583,"hh:mm"),"")</f>
        <v>11:00</v>
      </c>
      <c r="S581" t="str">
        <f>IF(NOT(ISBLANK(Sheet1!K583)),TEXT(Sheet1!K583,"hh:mm"),"")</f>
        <v>05:15</v>
      </c>
      <c r="T581" t="str">
        <f>IF(NOT(ISBLANK(Sheet1!N583)),TEXT(Sheet1!N583,"hh:mm"),"")</f>
        <v>11:00</v>
      </c>
      <c r="U581" t="str">
        <f>IF(NOT(ISBLANK(Sheet1!O583)),TEXT(Sheet1!O583,"hh:mm"),"")</f>
        <v>05:00</v>
      </c>
      <c r="V581">
        <f>IF(NOT(ISBLANK(Sheet1!X583)),Sheet1!X583,"")</f>
        <v>2141</v>
      </c>
      <c r="W581">
        <f>IF(NOT(ISBLANK(Sheet1!Y583)),Sheet1!Y583,"")</f>
        <v>12</v>
      </c>
      <c r="X581">
        <f>IF(NOT(ISBLANK(Sheet1!Z583)),Sheet1!Z583,"")</f>
        <v>0.6</v>
      </c>
      <c r="Y581">
        <f>IF(NOT(ISBLANK(Sheet1!AA583)),Sheet1!AA583,"")</f>
        <v>1032</v>
      </c>
      <c r="Z581">
        <f>IF(NOT(ISBLANK(Sheet1!AB583)),Sheet1!AB583,"")</f>
        <v>48.2</v>
      </c>
      <c r="AA581">
        <f>IF(NOT(ISBLANK(Sheet1!AC583)),Sheet1!AC583,"")</f>
        <v>715</v>
      </c>
      <c r="AB581">
        <f>IF(NOT(ISBLANK(Sheet1!AD583)),Sheet1!AD583,"")</f>
        <v>33.4</v>
      </c>
      <c r="AC581">
        <f>IF(NOT(ISBLANK(Sheet1!AE583)),Sheet1!AE583,"")</f>
        <v>17</v>
      </c>
      <c r="AD581">
        <f>IF(NOT(ISBLANK(Sheet1!AF583)),Sheet1!AF583,"")</f>
        <v>0.8</v>
      </c>
      <c r="AE581">
        <f>IF(NOT(ISBLANK(Sheet1!AG583)),Sheet1!AG583,"")</f>
        <v>342</v>
      </c>
      <c r="AF581">
        <f>IF(NOT(ISBLANK(Sheet1!AH583)),Sheet1!AH583,"")</f>
        <v>16</v>
      </c>
      <c r="AG581">
        <f>IF(NOT(ISBLANK(Sheet1!AI583)),Sheet1!AI583,"")</f>
        <v>0</v>
      </c>
      <c r="AH581">
        <f>IF(NOT(ISBLANK(Sheet1!AJ583)),Sheet1!AJ583,"")</f>
        <v>0</v>
      </c>
      <c r="AI581">
        <f>IF(NOT(ISBLANK(Sheet1!AK583)),Sheet1!AK583,"")</f>
        <v>0</v>
      </c>
      <c r="AJ581">
        <f>IF(NOT(ISBLANK(Sheet1!AL583)),Sheet1!AL583,"")</f>
        <v>0</v>
      </c>
      <c r="AK581">
        <f>IF(NOT(ISBLANK(Sheet1!AM583)),Sheet1!AM583,"")</f>
        <v>23</v>
      </c>
      <c r="AL581">
        <f>IF(NOT(ISBLANK(Sheet1!AN583)),Sheet1!AN583,"")</f>
        <v>1.1000000000000001</v>
      </c>
      <c r="AM581">
        <f>IF(NOT(ISBLANK(Sheet1!AO583)),Sheet1!AO583,"")</f>
        <v>0</v>
      </c>
      <c r="AN581">
        <f>IF(NOT(ISBLANK(Sheet1!AP583)),Sheet1!AP583,"")</f>
        <v>0</v>
      </c>
      <c r="AO581">
        <f>IF(NOT(ISBLANK(Sheet1!AQ583)),Sheet1!AQ583,"")</f>
        <v>0</v>
      </c>
      <c r="AP581">
        <f>IF(NOT(ISBLANK(Sheet1!AR583)),Sheet1!AR583,"")</f>
        <v>0</v>
      </c>
      <c r="AQ581">
        <f>IF(NOT(ISBLANK(Sheet1!AS583)),Sheet1!AS583,"")</f>
        <v>0</v>
      </c>
      <c r="AR581">
        <f>IF(NOT(ISBLANK(Sheet1!AT583)),Sheet1!AT583,"")</f>
        <v>0</v>
      </c>
      <c r="AS581">
        <f>IF(NOT(ISBLANK(Sheet1!AU583)),Sheet1!AU583,"")</f>
        <v>0</v>
      </c>
      <c r="AT581">
        <f>IF(NOT(ISBLANK(Sheet1!AV583)),Sheet1!AV583,"")</f>
        <v>0</v>
      </c>
      <c r="AU581">
        <f>IF(NOT(ISBLANK(Sheet1!AW583)),Sheet1!AW583,"")</f>
        <v>0</v>
      </c>
      <c r="AV581">
        <f>IF(NOT(ISBLANK(Sheet1!AX583)),Sheet1!AX583,"")</f>
        <v>0</v>
      </c>
      <c r="AW581" t="str">
        <f>IF(NOT(ISBLANK(Sheet1!AZ583)),TEXT(Sheet1!AZ583,"hh:mm"),"")</f>
        <v>11:00</v>
      </c>
      <c r="AX581" t="str">
        <f>IF(NOT(ISBLANK(Sheet1!BA583)),TEXT(Sheet1!BA583,"hh:mm"),"")</f>
        <v>05:15</v>
      </c>
      <c r="AY581" t="str">
        <f>IF(NOT(ISBLANK(Sheet1!BB583)),Sheet1!BB583,"")</f>
        <v/>
      </c>
      <c r="AZ581" t="str">
        <f>IF(NOT(ISBLANK(Sheet1!BC583)),Sheet1!BC583,"")</f>
        <v/>
      </c>
      <c r="BA581" t="str">
        <f>IF(NOT(ISBLANK(Sheet1!BD583)),Sheet1!BD583,"")</f>
        <v/>
      </c>
      <c r="BB581" t="str">
        <f>IF(NOT(ISBLANK(Sheet1!BE583)),Sheet1!BE583,"")</f>
        <v/>
      </c>
      <c r="BC581" t="str">
        <f>IF(NOT(ISBLANK(Sheet1!BF583)),Sheet1!BF583,"")</f>
        <v/>
      </c>
      <c r="BD581" t="str">
        <f>IF(NOT(ISBLANK(Sheet1!BG583)),Sheet1!BG583,"")</f>
        <v/>
      </c>
      <c r="BE581" t="str">
        <f>IF(NOT(ISBLANK(Sheet1!BI583)),TEXT(Sheet1!BI583,"hh:mm"),"")</f>
        <v>11:00</v>
      </c>
      <c r="BF581" t="str">
        <f>IF(NOT(ISBLANK(Sheet1!BJ583)),TEXT(Sheet1!BJ583,"hh:mm"),"")</f>
        <v>05:00</v>
      </c>
      <c r="BG581" t="str">
        <f>IF(NOT(ISBLANK(Sheet1!BK583)),Sheet1!BK583,"")</f>
        <v/>
      </c>
      <c r="BH581" t="str">
        <f>IF(NOT(ISBLANK(Sheet1!BL583)),Sheet1!BL583,"")</f>
        <v/>
      </c>
      <c r="BI581" t="str">
        <f>IF(NOT(ISBLANK(Sheet1!BM583)),Sheet1!BM583,"")</f>
        <v/>
      </c>
      <c r="BJ581" t="str">
        <f>IF(NOT(ISBLANK(Sheet1!BN583)),Sheet1!BN583,"")</f>
        <v/>
      </c>
      <c r="BK581" t="str">
        <f>IF(NOT(ISBLANK(Sheet1!BO583)),Sheet1!BO583,"")</f>
        <v/>
      </c>
      <c r="BL581" t="str">
        <f>IF(NOT(ISBLANK(Sheet1!BP583)),Sheet1!BP583,"")</f>
        <v/>
      </c>
      <c r="BM581">
        <f t="shared" si="9"/>
        <v>309</v>
      </c>
    </row>
    <row r="582" spans="1:65">
      <c r="A582">
        <f>Sheet1!A584</f>
        <v>581</v>
      </c>
      <c r="B582" t="str">
        <f>Sheet1!B584</f>
        <v>PW::PW0764::0500</v>
      </c>
      <c r="C582">
        <f>Sheet1!C584</f>
        <v>38.332777999999998</v>
      </c>
      <c r="D582">
        <f>Sheet1!D584</f>
        <v>-104.738028</v>
      </c>
      <c r="E582" t="str">
        <f>Sheet1!E584</f>
        <v>E Spaulding Dr 2t</v>
      </c>
      <c r="F582" s="8">
        <f>Sheet1!F584</f>
        <v>45412</v>
      </c>
      <c r="G582" s="8">
        <f>Sheet1!G584</f>
        <v>45419</v>
      </c>
      <c r="H582" t="str">
        <f>Sheet1!H584</f>
        <v>S Dacona Dr</v>
      </c>
      <c r="I582">
        <f>Sheet1!I584</f>
        <v>1462</v>
      </c>
      <c r="J582" t="str">
        <f>Sheet1!L584</f>
        <v>S Dacona Dr</v>
      </c>
      <c r="K582">
        <f>Sheet1!M584</f>
        <v>1576</v>
      </c>
      <c r="L582">
        <f>IF(NOT(ISBLANK(Sheet1!P584)),Sheet1!P584,"")</f>
        <v>3038</v>
      </c>
      <c r="M582" t="str">
        <f>IF(NOT(ISBLANK(Sheet1!Q584)),Sheet1!Q584,"")</f>
        <v/>
      </c>
      <c r="N582" s="13">
        <f>IF(NOT(ISBLANK(Sheet1!S584)),Sheet1!S584,"")</f>
        <v>30</v>
      </c>
      <c r="O582">
        <f>IF(NOT(ISBLANK(Sheet1!T584)),Sheet1!T584,"")</f>
        <v>42</v>
      </c>
      <c r="P582" s="13">
        <f>IF(NOT(ISBLANK(Sheet1!V584)),Sheet1!V584,"")</f>
        <v>30</v>
      </c>
      <c r="Q582">
        <f>IF(NOT(ISBLANK(Sheet1!W584)),Sheet1!W584,"")</f>
        <v>46</v>
      </c>
      <c r="R582" t="str">
        <f>IF(NOT(ISBLANK(Sheet1!J584)),TEXT(Sheet1!J584,"hh:mm"),"")</f>
        <v>10:45</v>
      </c>
      <c r="S582" t="str">
        <f>IF(NOT(ISBLANK(Sheet1!K584)),TEXT(Sheet1!K584,"hh:mm"),"")</f>
        <v>02:30</v>
      </c>
      <c r="T582" t="str">
        <f>IF(NOT(ISBLANK(Sheet1!N584)),TEXT(Sheet1!N584,"hh:mm"),"")</f>
        <v>11:00</v>
      </c>
      <c r="U582" t="str">
        <f>IF(NOT(ISBLANK(Sheet1!O584)),TEXT(Sheet1!O584,"hh:mm"),"")</f>
        <v>03:15</v>
      </c>
      <c r="V582">
        <f>IF(NOT(ISBLANK(Sheet1!X584)),Sheet1!X584,"")</f>
        <v>21259</v>
      </c>
      <c r="W582">
        <f>IF(NOT(ISBLANK(Sheet1!Y584)),Sheet1!Y584,"")</f>
        <v>283</v>
      </c>
      <c r="X582">
        <f>IF(NOT(ISBLANK(Sheet1!Z584)),Sheet1!Z584,"")</f>
        <v>1.3</v>
      </c>
      <c r="Y582">
        <f>IF(NOT(ISBLANK(Sheet1!AA584)),Sheet1!AA584,"")</f>
        <v>14660</v>
      </c>
      <c r="Z582">
        <f>IF(NOT(ISBLANK(Sheet1!AB584)),Sheet1!AB584,"")</f>
        <v>69</v>
      </c>
      <c r="AA582">
        <f>IF(NOT(ISBLANK(Sheet1!AC584)),Sheet1!AC584,"")</f>
        <v>4241</v>
      </c>
      <c r="AB582">
        <f>IF(NOT(ISBLANK(Sheet1!AD584)),Sheet1!AD584,"")</f>
        <v>19.899999999999999</v>
      </c>
      <c r="AC582">
        <f>IF(NOT(ISBLANK(Sheet1!AE584)),Sheet1!AE584,"")</f>
        <v>53</v>
      </c>
      <c r="AD582">
        <f>IF(NOT(ISBLANK(Sheet1!AF584)),Sheet1!AF584,"")</f>
        <v>0.2</v>
      </c>
      <c r="AE582">
        <f>IF(NOT(ISBLANK(Sheet1!AG584)),Sheet1!AG584,"")</f>
        <v>1818</v>
      </c>
      <c r="AF582">
        <f>IF(NOT(ISBLANK(Sheet1!AH584)),Sheet1!AH584,"")</f>
        <v>8.6</v>
      </c>
      <c r="AG582">
        <f>IF(NOT(ISBLANK(Sheet1!AI584)),Sheet1!AI584,"")</f>
        <v>19</v>
      </c>
      <c r="AH582">
        <f>IF(NOT(ISBLANK(Sheet1!AJ584)),Sheet1!AJ584,"")</f>
        <v>0.1</v>
      </c>
      <c r="AI582">
        <f>IF(NOT(ISBLANK(Sheet1!AK584)),Sheet1!AK584,"")</f>
        <v>0</v>
      </c>
      <c r="AJ582">
        <f>IF(NOT(ISBLANK(Sheet1!AL584)),Sheet1!AL584,"")</f>
        <v>0</v>
      </c>
      <c r="AK582">
        <f>IF(NOT(ISBLANK(Sheet1!AM584)),Sheet1!AM584,"")</f>
        <v>171</v>
      </c>
      <c r="AL582">
        <f>IF(NOT(ISBLANK(Sheet1!AN584)),Sheet1!AN584,"")</f>
        <v>0.8</v>
      </c>
      <c r="AM582">
        <f>IF(NOT(ISBLANK(Sheet1!AO584)),Sheet1!AO584,"")</f>
        <v>11</v>
      </c>
      <c r="AN582">
        <f>IF(NOT(ISBLANK(Sheet1!AP584)),Sheet1!AP584,"")</f>
        <v>0.1</v>
      </c>
      <c r="AO582">
        <f>IF(NOT(ISBLANK(Sheet1!AQ584)),Sheet1!AQ584,"")</f>
        <v>2</v>
      </c>
      <c r="AP582">
        <f>IF(NOT(ISBLANK(Sheet1!AR584)),Sheet1!AR584,"")</f>
        <v>0</v>
      </c>
      <c r="AQ582">
        <f>IF(NOT(ISBLANK(Sheet1!AS584)),Sheet1!AS584,"")</f>
        <v>1</v>
      </c>
      <c r="AR582">
        <f>IF(NOT(ISBLANK(Sheet1!AT584)),Sheet1!AT584,"")</f>
        <v>0</v>
      </c>
      <c r="AS582">
        <f>IF(NOT(ISBLANK(Sheet1!AU584)),Sheet1!AU584,"")</f>
        <v>0</v>
      </c>
      <c r="AT582">
        <f>IF(NOT(ISBLANK(Sheet1!AV584)),Sheet1!AV584,"")</f>
        <v>0</v>
      </c>
      <c r="AU582">
        <f>IF(NOT(ISBLANK(Sheet1!AW584)),Sheet1!AW584,"")</f>
        <v>0</v>
      </c>
      <c r="AV582">
        <f>IF(NOT(ISBLANK(Sheet1!AX584)),Sheet1!AX584,"")</f>
        <v>0</v>
      </c>
      <c r="AW582" t="str">
        <f>IF(NOT(ISBLANK(Sheet1!AZ584)),TEXT(Sheet1!AZ584,"hh:mm"),"")</f>
        <v>10:45</v>
      </c>
      <c r="AX582" t="str">
        <f>IF(NOT(ISBLANK(Sheet1!BA584)),TEXT(Sheet1!BA584,"hh:mm"),"")</f>
        <v>02:30</v>
      </c>
      <c r="AY582" t="str">
        <f>IF(NOT(ISBLANK(Sheet1!BB584)),Sheet1!BB584,"")</f>
        <v/>
      </c>
      <c r="AZ582" t="str">
        <f>IF(NOT(ISBLANK(Sheet1!BC584)),Sheet1!BC584,"")</f>
        <v/>
      </c>
      <c r="BA582" t="str">
        <f>IF(NOT(ISBLANK(Sheet1!BD584)),Sheet1!BD584,"")</f>
        <v/>
      </c>
      <c r="BB582" t="str">
        <f>IF(NOT(ISBLANK(Sheet1!BE584)),Sheet1!BE584,"")</f>
        <v/>
      </c>
      <c r="BC582" t="str">
        <f>IF(NOT(ISBLANK(Sheet1!BF584)),Sheet1!BF584,"")</f>
        <v/>
      </c>
      <c r="BD582" t="str">
        <f>IF(NOT(ISBLANK(Sheet1!BG584)),Sheet1!BG584,"")</f>
        <v/>
      </c>
      <c r="BE582" t="str">
        <f>IF(NOT(ISBLANK(Sheet1!BI584)),TEXT(Sheet1!BI584,"hh:mm"),"")</f>
        <v>11:00</v>
      </c>
      <c r="BF582" t="str">
        <f>IF(NOT(ISBLANK(Sheet1!BJ584)),TEXT(Sheet1!BJ584,"hh:mm"),"")</f>
        <v>03:15</v>
      </c>
      <c r="BG582" t="str">
        <f>IF(NOT(ISBLANK(Sheet1!BK584)),Sheet1!BK584,"")</f>
        <v/>
      </c>
      <c r="BH582" t="str">
        <f>IF(NOT(ISBLANK(Sheet1!BL584)),Sheet1!BL584,"")</f>
        <v/>
      </c>
      <c r="BI582" t="str">
        <f>IF(NOT(ISBLANK(Sheet1!BM584)),Sheet1!BM584,"")</f>
        <v/>
      </c>
      <c r="BJ582" t="str">
        <f>IF(NOT(ISBLANK(Sheet1!BN584)),Sheet1!BN584,"")</f>
        <v/>
      </c>
      <c r="BK582" t="str">
        <f>IF(NOT(ISBLANK(Sheet1!BO584)),Sheet1!BO584,"")</f>
        <v/>
      </c>
      <c r="BL582" t="str">
        <f>IF(NOT(ISBLANK(Sheet1!BP584)),Sheet1!BP584,"")</f>
        <v/>
      </c>
      <c r="BM582">
        <f t="shared" si="9"/>
        <v>3038</v>
      </c>
    </row>
    <row r="583" spans="1:65">
      <c r="A583">
        <f>Sheet1!A585</f>
        <v>582</v>
      </c>
      <c r="B583" t="str">
        <f>Sheet1!B585</f>
        <v>PW::PW0224::0100</v>
      </c>
      <c r="C583">
        <f>Sheet1!C585</f>
        <v>38.332332999999998</v>
      </c>
      <c r="D583">
        <f>Sheet1!D585</f>
        <v>-104.739028</v>
      </c>
      <c r="E583" t="str">
        <f>Sheet1!E585</f>
        <v>S Dacona Dr 6t</v>
      </c>
      <c r="F583" s="8">
        <f>Sheet1!F585</f>
        <v>45412</v>
      </c>
      <c r="G583" s="8">
        <f>Sheet1!G585</f>
        <v>45419</v>
      </c>
      <c r="H583" t="str">
        <f>Sheet1!H585</f>
        <v>E Croyden Dr</v>
      </c>
      <c r="I583">
        <f>Sheet1!I585</f>
        <v>240</v>
      </c>
      <c r="J583" t="str">
        <f>Sheet1!L585</f>
        <v>E Croyden Dr</v>
      </c>
      <c r="K583">
        <f>Sheet1!M585</f>
        <v>226</v>
      </c>
      <c r="L583">
        <f>IF(NOT(ISBLANK(Sheet1!P585)),Sheet1!P585,"")</f>
        <v>466</v>
      </c>
      <c r="M583" t="str">
        <f>IF(NOT(ISBLANK(Sheet1!Q585)),Sheet1!Q585,"")</f>
        <v/>
      </c>
      <c r="N583" s="13">
        <f>IF(NOT(ISBLANK(Sheet1!S585)),Sheet1!S585,"")</f>
        <v>30</v>
      </c>
      <c r="O583" t="str">
        <f>IF(NOT(ISBLANK(Sheet1!T585)),Sheet1!T585,"")</f>
        <v/>
      </c>
      <c r="P583" s="13">
        <f>IF(NOT(ISBLANK(Sheet1!V585)),Sheet1!V585,"")</f>
        <v>30</v>
      </c>
      <c r="Q583" t="str">
        <f>IF(NOT(ISBLANK(Sheet1!W585)),Sheet1!W585,"")</f>
        <v/>
      </c>
      <c r="R583" t="str">
        <f>IF(NOT(ISBLANK(Sheet1!J585)),TEXT(Sheet1!J585,"hh:mm"),"")</f>
        <v>10:15</v>
      </c>
      <c r="S583" t="str">
        <f>IF(NOT(ISBLANK(Sheet1!K585)),TEXT(Sheet1!K585,"hh:mm"),"")</f>
        <v>01:15</v>
      </c>
      <c r="T583" t="str">
        <f>IF(NOT(ISBLANK(Sheet1!N585)),TEXT(Sheet1!N585,"hh:mm"),"")</f>
        <v>11:00</v>
      </c>
      <c r="U583" t="str">
        <f>IF(NOT(ISBLANK(Sheet1!O585)),TEXT(Sheet1!O585,"hh:mm"),"")</f>
        <v>12:00</v>
      </c>
      <c r="V583">
        <f>IF(NOT(ISBLANK(Sheet1!X585)),Sheet1!X585,"")</f>
        <v>3221</v>
      </c>
      <c r="W583">
        <f>IF(NOT(ISBLANK(Sheet1!Y585)),Sheet1!Y585,"")</f>
        <v>26</v>
      </c>
      <c r="X583">
        <f>IF(NOT(ISBLANK(Sheet1!Z585)),Sheet1!Z585,"")</f>
        <v>0.8</v>
      </c>
      <c r="Y583">
        <f>IF(NOT(ISBLANK(Sheet1!AA585)),Sheet1!AA585,"")</f>
        <v>2146</v>
      </c>
      <c r="Z583">
        <f>IF(NOT(ISBLANK(Sheet1!AB585)),Sheet1!AB585,"")</f>
        <v>66.599999999999994</v>
      </c>
      <c r="AA583">
        <f>IF(NOT(ISBLANK(Sheet1!AC585)),Sheet1!AC585,"")</f>
        <v>676</v>
      </c>
      <c r="AB583">
        <f>IF(NOT(ISBLANK(Sheet1!AD585)),Sheet1!AD585,"")</f>
        <v>21</v>
      </c>
      <c r="AC583">
        <f>IF(NOT(ISBLANK(Sheet1!AE585)),Sheet1!AE585,"")</f>
        <v>38</v>
      </c>
      <c r="AD583">
        <f>IF(NOT(ISBLANK(Sheet1!AF585)),Sheet1!AF585,"")</f>
        <v>1.2</v>
      </c>
      <c r="AE583">
        <f>IF(NOT(ISBLANK(Sheet1!AG585)),Sheet1!AG585,"")</f>
        <v>287</v>
      </c>
      <c r="AF583">
        <f>IF(NOT(ISBLANK(Sheet1!AH585)),Sheet1!AH585,"")</f>
        <v>8.9</v>
      </c>
      <c r="AG583">
        <f>IF(NOT(ISBLANK(Sheet1!AI585)),Sheet1!AI585,"")</f>
        <v>9</v>
      </c>
      <c r="AH583">
        <f>IF(NOT(ISBLANK(Sheet1!AJ585)),Sheet1!AJ585,"")</f>
        <v>0.3</v>
      </c>
      <c r="AI583">
        <f>IF(NOT(ISBLANK(Sheet1!AK585)),Sheet1!AK585,"")</f>
        <v>0</v>
      </c>
      <c r="AJ583">
        <f>IF(NOT(ISBLANK(Sheet1!AL585)),Sheet1!AL585,"")</f>
        <v>0</v>
      </c>
      <c r="AK583">
        <f>IF(NOT(ISBLANK(Sheet1!AM585)),Sheet1!AM585,"")</f>
        <v>36</v>
      </c>
      <c r="AL583">
        <f>IF(NOT(ISBLANK(Sheet1!AN585)),Sheet1!AN585,"")</f>
        <v>1.1000000000000001</v>
      </c>
      <c r="AM583">
        <f>IF(NOT(ISBLANK(Sheet1!AO585)),Sheet1!AO585,"")</f>
        <v>3</v>
      </c>
      <c r="AN583">
        <f>IF(NOT(ISBLANK(Sheet1!AP585)),Sheet1!AP585,"")</f>
        <v>0.1</v>
      </c>
      <c r="AO583">
        <f>IF(NOT(ISBLANK(Sheet1!AQ585)),Sheet1!AQ585,"")</f>
        <v>0</v>
      </c>
      <c r="AP583">
        <f>IF(NOT(ISBLANK(Sheet1!AR585)),Sheet1!AR585,"")</f>
        <v>0</v>
      </c>
      <c r="AQ583">
        <f>IF(NOT(ISBLANK(Sheet1!AS585)),Sheet1!AS585,"")</f>
        <v>0</v>
      </c>
      <c r="AR583">
        <f>IF(NOT(ISBLANK(Sheet1!AT585)),Sheet1!AT585,"")</f>
        <v>0</v>
      </c>
      <c r="AS583">
        <f>IF(NOT(ISBLANK(Sheet1!AU585)),Sheet1!AU585,"")</f>
        <v>0</v>
      </c>
      <c r="AT583">
        <f>IF(NOT(ISBLANK(Sheet1!AV585)),Sheet1!AV585,"")</f>
        <v>0</v>
      </c>
      <c r="AU583">
        <f>IF(NOT(ISBLANK(Sheet1!AW585)),Sheet1!AW585,"")</f>
        <v>0</v>
      </c>
      <c r="AV583">
        <f>IF(NOT(ISBLANK(Sheet1!AX585)),Sheet1!AX585,"")</f>
        <v>0</v>
      </c>
      <c r="AW583" t="str">
        <f>IF(NOT(ISBLANK(Sheet1!AZ585)),TEXT(Sheet1!AZ585,"hh:mm"),"")</f>
        <v>10:15</v>
      </c>
      <c r="AX583" t="str">
        <f>IF(NOT(ISBLANK(Sheet1!BA585)),TEXT(Sheet1!BA585,"hh:mm"),"")</f>
        <v>01:15</v>
      </c>
      <c r="AY583" t="str">
        <f>IF(NOT(ISBLANK(Sheet1!BB585)),Sheet1!BB585,"")</f>
        <v/>
      </c>
      <c r="AZ583" t="str">
        <f>IF(NOT(ISBLANK(Sheet1!BC585)),Sheet1!BC585,"")</f>
        <v/>
      </c>
      <c r="BA583" t="str">
        <f>IF(NOT(ISBLANK(Sheet1!BD585)),Sheet1!BD585,"")</f>
        <v/>
      </c>
      <c r="BB583" t="str">
        <f>IF(NOT(ISBLANK(Sheet1!BE585)),Sheet1!BE585,"")</f>
        <v/>
      </c>
      <c r="BC583" t="str">
        <f>IF(NOT(ISBLANK(Sheet1!BF585)),Sheet1!BF585,"")</f>
        <v/>
      </c>
      <c r="BD583" t="str">
        <f>IF(NOT(ISBLANK(Sheet1!BG585)),Sheet1!BG585,"")</f>
        <v/>
      </c>
      <c r="BE583" t="str">
        <f>IF(NOT(ISBLANK(Sheet1!BI585)),TEXT(Sheet1!BI585,"hh:mm"),"")</f>
        <v>11:00</v>
      </c>
      <c r="BF583" t="str">
        <f>IF(NOT(ISBLANK(Sheet1!BJ585)),TEXT(Sheet1!BJ585,"hh:mm"),"")</f>
        <v>12:00</v>
      </c>
      <c r="BG583" t="str">
        <f>IF(NOT(ISBLANK(Sheet1!BK585)),Sheet1!BK585,"")</f>
        <v/>
      </c>
      <c r="BH583" t="str">
        <f>IF(NOT(ISBLANK(Sheet1!BL585)),Sheet1!BL585,"")</f>
        <v/>
      </c>
      <c r="BI583" t="str">
        <f>IF(NOT(ISBLANK(Sheet1!BM585)),Sheet1!BM585,"")</f>
        <v/>
      </c>
      <c r="BJ583" t="str">
        <f>IF(NOT(ISBLANK(Sheet1!BN585)),Sheet1!BN585,"")</f>
        <v/>
      </c>
      <c r="BK583" t="str">
        <f>IF(NOT(ISBLANK(Sheet1!BO585)),Sheet1!BO585,"")</f>
        <v/>
      </c>
      <c r="BL583" t="str">
        <f>IF(NOT(ISBLANK(Sheet1!BP585)),Sheet1!BP585,"")</f>
        <v/>
      </c>
      <c r="BM583">
        <f t="shared" si="9"/>
        <v>466</v>
      </c>
    </row>
    <row r="584" spans="1:65">
      <c r="A584">
        <f>Sheet1!A586</f>
        <v>583</v>
      </c>
      <c r="B584" t="str">
        <f>Sheet1!B586</f>
        <v>PW::PW0261::0100</v>
      </c>
      <c r="C584">
        <f>Sheet1!C586</f>
        <v>38.332833000000001</v>
      </c>
      <c r="D584">
        <f>Sheet1!D586</f>
        <v>-104.74375000000001</v>
      </c>
      <c r="E584" t="str">
        <f>Sheet1!E586</f>
        <v>E Dunlap Dr 8t</v>
      </c>
      <c r="F584" s="8">
        <f>Sheet1!F586</f>
        <v>45412</v>
      </c>
      <c r="G584" s="8">
        <f>Sheet1!G586</f>
        <v>45419</v>
      </c>
      <c r="H584" t="str">
        <f>Sheet1!H586</f>
        <v>S Masters Dr</v>
      </c>
      <c r="I584">
        <f>Sheet1!I586</f>
        <v>889</v>
      </c>
      <c r="J584" t="str">
        <f>Sheet1!L586</f>
        <v>S Masters Dr</v>
      </c>
      <c r="K584">
        <f>Sheet1!M586</f>
        <v>948</v>
      </c>
      <c r="L584">
        <f>IF(NOT(ISBLANK(Sheet1!P586)),Sheet1!P586,"")</f>
        <v>1837</v>
      </c>
      <c r="M584" t="str">
        <f>IF(NOT(ISBLANK(Sheet1!Q586)),Sheet1!Q586,"")</f>
        <v/>
      </c>
      <c r="N584" s="13">
        <f>IF(NOT(ISBLANK(Sheet1!S586)),Sheet1!S586,"")</f>
        <v>30</v>
      </c>
      <c r="O584" t="str">
        <f>IF(NOT(ISBLANK(Sheet1!T586)),Sheet1!T586,"")</f>
        <v/>
      </c>
      <c r="P584" s="13">
        <f>IF(NOT(ISBLANK(Sheet1!V586)),Sheet1!V586,"")</f>
        <v>30</v>
      </c>
      <c r="Q584" t="str">
        <f>IF(NOT(ISBLANK(Sheet1!W586)),Sheet1!W586,"")</f>
        <v/>
      </c>
      <c r="R584" t="str">
        <f>IF(NOT(ISBLANK(Sheet1!J586)),TEXT(Sheet1!J586,"hh:mm"),"")</f>
        <v>11:00</v>
      </c>
      <c r="S584" t="str">
        <f>IF(NOT(ISBLANK(Sheet1!K586)),TEXT(Sheet1!K586,"hh:mm"),"")</f>
        <v>03:45</v>
      </c>
      <c r="T584" t="str">
        <f>IF(NOT(ISBLANK(Sheet1!N586)),TEXT(Sheet1!N586,"hh:mm"),"")</f>
        <v>11:00</v>
      </c>
      <c r="U584" t="str">
        <f>IF(NOT(ISBLANK(Sheet1!O586)),TEXT(Sheet1!O586,"hh:mm"),"")</f>
        <v>02:15</v>
      </c>
      <c r="V584">
        <f>IF(NOT(ISBLANK(Sheet1!X586)),Sheet1!X586,"")</f>
        <v>12904</v>
      </c>
      <c r="W584">
        <f>IF(NOT(ISBLANK(Sheet1!Y586)),Sheet1!Y586,"")</f>
        <v>78</v>
      </c>
      <c r="X584">
        <f>IF(NOT(ISBLANK(Sheet1!Z586)),Sheet1!Z586,"")</f>
        <v>0.6</v>
      </c>
      <c r="Y584">
        <f>IF(NOT(ISBLANK(Sheet1!AA586)),Sheet1!AA586,"")</f>
        <v>8881</v>
      </c>
      <c r="Z584">
        <f>IF(NOT(ISBLANK(Sheet1!AB586)),Sheet1!AB586,"")</f>
        <v>68.8</v>
      </c>
      <c r="AA584">
        <f>IF(NOT(ISBLANK(Sheet1!AC586)),Sheet1!AC586,"")</f>
        <v>2591</v>
      </c>
      <c r="AB584">
        <f>IF(NOT(ISBLANK(Sheet1!AD586)),Sheet1!AD586,"")</f>
        <v>20.100000000000001</v>
      </c>
      <c r="AC584">
        <f>IF(NOT(ISBLANK(Sheet1!AE586)),Sheet1!AE586,"")</f>
        <v>27</v>
      </c>
      <c r="AD584">
        <f>IF(NOT(ISBLANK(Sheet1!AF586)),Sheet1!AF586,"")</f>
        <v>0.2</v>
      </c>
      <c r="AE584">
        <f>IF(NOT(ISBLANK(Sheet1!AG586)),Sheet1!AG586,"")</f>
        <v>1223</v>
      </c>
      <c r="AF584">
        <f>IF(NOT(ISBLANK(Sheet1!AH586)),Sheet1!AH586,"")</f>
        <v>9.5</v>
      </c>
      <c r="AG584">
        <f>IF(NOT(ISBLANK(Sheet1!AI586)),Sheet1!AI586,"")</f>
        <v>14</v>
      </c>
      <c r="AH584">
        <f>IF(NOT(ISBLANK(Sheet1!AJ586)),Sheet1!AJ586,"")</f>
        <v>0.1</v>
      </c>
      <c r="AI584">
        <f>IF(NOT(ISBLANK(Sheet1!AK586)),Sheet1!AK586,"")</f>
        <v>0</v>
      </c>
      <c r="AJ584">
        <f>IF(NOT(ISBLANK(Sheet1!AL586)),Sheet1!AL586,"")</f>
        <v>0</v>
      </c>
      <c r="AK584">
        <f>IF(NOT(ISBLANK(Sheet1!AM586)),Sheet1!AM586,"")</f>
        <v>84</v>
      </c>
      <c r="AL584">
        <f>IF(NOT(ISBLANK(Sheet1!AN586)),Sheet1!AN586,"")</f>
        <v>6</v>
      </c>
      <c r="AM584">
        <f>IF(NOT(ISBLANK(Sheet1!AO586)),Sheet1!AO586,"")</f>
        <v>0</v>
      </c>
      <c r="AN584">
        <f>IF(NOT(ISBLANK(Sheet1!AP586)),Sheet1!AP586,"")</f>
        <v>0</v>
      </c>
      <c r="AO584">
        <f>IF(NOT(ISBLANK(Sheet1!AQ586)),Sheet1!AQ586,"")</f>
        <v>0</v>
      </c>
      <c r="AP584">
        <f>IF(NOT(ISBLANK(Sheet1!AR586)),Sheet1!AR586,"")</f>
        <v>0</v>
      </c>
      <c r="AQ584">
        <f>IF(NOT(ISBLANK(Sheet1!AS586)),Sheet1!AS586,"")</f>
        <v>0</v>
      </c>
      <c r="AR584">
        <f>IF(NOT(ISBLANK(Sheet1!AT586)),Sheet1!AT586,"")</f>
        <v>0</v>
      </c>
      <c r="AS584">
        <f>IF(NOT(ISBLANK(Sheet1!AU586)),Sheet1!AU586,"")</f>
        <v>0</v>
      </c>
      <c r="AT584">
        <f>IF(NOT(ISBLANK(Sheet1!AV586)),Sheet1!AV586,"")</f>
        <v>0</v>
      </c>
      <c r="AU584">
        <f>IF(NOT(ISBLANK(Sheet1!AW586)),Sheet1!AW586,"")</f>
        <v>0</v>
      </c>
      <c r="AV584">
        <f>IF(NOT(ISBLANK(Sheet1!AX586)),Sheet1!AX586,"")</f>
        <v>0</v>
      </c>
      <c r="AW584" t="str">
        <f>IF(NOT(ISBLANK(Sheet1!AZ586)),TEXT(Sheet1!AZ586,"hh:mm"),"")</f>
        <v>11:00</v>
      </c>
      <c r="AX584" t="str">
        <f>IF(NOT(ISBLANK(Sheet1!BA586)),TEXT(Sheet1!BA586,"hh:mm"),"")</f>
        <v>03:45</v>
      </c>
      <c r="AY584" t="str">
        <f>IF(NOT(ISBLANK(Sheet1!BB586)),Sheet1!BB586,"")</f>
        <v/>
      </c>
      <c r="AZ584" t="str">
        <f>IF(NOT(ISBLANK(Sheet1!BC586)),Sheet1!BC586,"")</f>
        <v/>
      </c>
      <c r="BA584" t="str">
        <f>IF(NOT(ISBLANK(Sheet1!BD586)),Sheet1!BD586,"")</f>
        <v/>
      </c>
      <c r="BB584" t="str">
        <f>IF(NOT(ISBLANK(Sheet1!BE586)),Sheet1!BE586,"")</f>
        <v/>
      </c>
      <c r="BC584" t="str">
        <f>IF(NOT(ISBLANK(Sheet1!BF586)),Sheet1!BF586,"")</f>
        <v/>
      </c>
      <c r="BD584" t="str">
        <f>IF(NOT(ISBLANK(Sheet1!BG586)),Sheet1!BG586,"")</f>
        <v/>
      </c>
      <c r="BE584" t="str">
        <f>IF(NOT(ISBLANK(Sheet1!BI586)),TEXT(Sheet1!BI586,"hh:mm"),"")</f>
        <v>11:00</v>
      </c>
      <c r="BF584" t="str">
        <f>IF(NOT(ISBLANK(Sheet1!BJ586)),TEXT(Sheet1!BJ586,"hh:mm"),"")</f>
        <v>02:15</v>
      </c>
      <c r="BG584" t="str">
        <f>IF(NOT(ISBLANK(Sheet1!BK586)),Sheet1!BK586,"")</f>
        <v/>
      </c>
      <c r="BH584" t="str">
        <f>IF(NOT(ISBLANK(Sheet1!BL586)),Sheet1!BL586,"")</f>
        <v/>
      </c>
      <c r="BI584" t="str">
        <f>IF(NOT(ISBLANK(Sheet1!BM586)),Sheet1!BM586,"")</f>
        <v/>
      </c>
      <c r="BJ584" t="str">
        <f>IF(NOT(ISBLANK(Sheet1!BN586)),Sheet1!BN586,"")</f>
        <v/>
      </c>
      <c r="BK584" t="str">
        <f>IF(NOT(ISBLANK(Sheet1!BO586)),Sheet1!BO586,"")</f>
        <v/>
      </c>
      <c r="BL584" t="str">
        <f>IF(NOT(ISBLANK(Sheet1!BP586)),Sheet1!BP586,"")</f>
        <v/>
      </c>
      <c r="BM584">
        <f t="shared" si="9"/>
        <v>1837</v>
      </c>
    </row>
    <row r="585" spans="1:65">
      <c r="A585">
        <f>Sheet1!A587</f>
        <v>584</v>
      </c>
      <c r="B585" t="str">
        <f>Sheet1!B587</f>
        <v>PW::PW0261::0100</v>
      </c>
      <c r="C585">
        <f>Sheet1!C587</f>
        <v>38.33325</v>
      </c>
      <c r="D585">
        <f>Sheet1!D587</f>
        <v>-104.73783299999999</v>
      </c>
      <c r="E585" t="str">
        <f>Sheet1!E587</f>
        <v>E Dunlap Dr D2t</v>
      </c>
      <c r="F585" s="8">
        <f>Sheet1!F587</f>
        <v>45412</v>
      </c>
      <c r="G585" s="8">
        <f>Sheet1!G587</f>
        <v>45419</v>
      </c>
      <c r="H585" t="str">
        <f>Sheet1!H587</f>
        <v>S Dacona Dr</v>
      </c>
      <c r="I585">
        <f>Sheet1!I587</f>
        <v>71</v>
      </c>
      <c r="J585" t="str">
        <f>Sheet1!L587</f>
        <v>S Dacona Dr</v>
      </c>
      <c r="K585">
        <f>Sheet1!M587</f>
        <v>52</v>
      </c>
      <c r="L585">
        <f>IF(NOT(ISBLANK(Sheet1!P587)),Sheet1!P587,"")</f>
        <v>123</v>
      </c>
      <c r="M585" t="str">
        <f>IF(NOT(ISBLANK(Sheet1!Q587)),Sheet1!Q587,"")</f>
        <v/>
      </c>
      <c r="N585" s="13">
        <f>IF(NOT(ISBLANK(Sheet1!S587)),Sheet1!S587,"")</f>
        <v>30</v>
      </c>
      <c r="O585" t="str">
        <f>IF(NOT(ISBLANK(Sheet1!T587)),Sheet1!T587,"")</f>
        <v/>
      </c>
      <c r="P585" s="13">
        <f>IF(NOT(ISBLANK(Sheet1!V587)),Sheet1!V587,"")</f>
        <v>30</v>
      </c>
      <c r="Q585" t="str">
        <f>IF(NOT(ISBLANK(Sheet1!W587)),Sheet1!W587,"")</f>
        <v/>
      </c>
      <c r="R585" t="str">
        <f>IF(NOT(ISBLANK(Sheet1!J587)),TEXT(Sheet1!J587,"hh:mm"),"")</f>
        <v>11:00</v>
      </c>
      <c r="S585" t="str">
        <f>IF(NOT(ISBLANK(Sheet1!K587)),TEXT(Sheet1!K587,"hh:mm"),"")</f>
        <v>02:00</v>
      </c>
      <c r="T585" t="str">
        <f>IF(NOT(ISBLANK(Sheet1!N587)),TEXT(Sheet1!N587,"hh:mm"),"")</f>
        <v>11:00</v>
      </c>
      <c r="U585" t="str">
        <f>IF(NOT(ISBLANK(Sheet1!O587)),TEXT(Sheet1!O587,"hh:mm"),"")</f>
        <v>01:00</v>
      </c>
      <c r="V585">
        <f>IF(NOT(ISBLANK(Sheet1!X587)),Sheet1!X587,"")</f>
        <v>857</v>
      </c>
      <c r="W585">
        <f>IF(NOT(ISBLANK(Sheet1!Y587)),Sheet1!Y587,"")</f>
        <v>5</v>
      </c>
      <c r="X585">
        <f>IF(NOT(ISBLANK(Sheet1!Z587)),Sheet1!Z587,"")</f>
        <v>0.6</v>
      </c>
      <c r="Y585">
        <f>IF(NOT(ISBLANK(Sheet1!AA587)),Sheet1!AA587,"")</f>
        <v>428</v>
      </c>
      <c r="Z585">
        <f>IF(NOT(ISBLANK(Sheet1!AB587)),Sheet1!AB587,"")</f>
        <v>49.9</v>
      </c>
      <c r="AA585">
        <f>IF(NOT(ISBLANK(Sheet1!AC587)),Sheet1!AC587,"")</f>
        <v>222</v>
      </c>
      <c r="AB585">
        <f>IF(NOT(ISBLANK(Sheet1!AD587)),Sheet1!AD587,"")</f>
        <v>25.9</v>
      </c>
      <c r="AC585">
        <f>IF(NOT(ISBLANK(Sheet1!AE587)),Sheet1!AE587,"")</f>
        <v>3</v>
      </c>
      <c r="AD585">
        <f>IF(NOT(ISBLANK(Sheet1!AF587)),Sheet1!AF587,"")</f>
        <v>0.4</v>
      </c>
      <c r="AE585">
        <f>IF(NOT(ISBLANK(Sheet1!AG587)),Sheet1!AG587,"")</f>
        <v>167</v>
      </c>
      <c r="AF585">
        <f>IF(NOT(ISBLANK(Sheet1!AH587)),Sheet1!AH587,"")</f>
        <v>19.5</v>
      </c>
      <c r="AG585">
        <f>IF(NOT(ISBLANK(Sheet1!AI587)),Sheet1!AI587,"")</f>
        <v>4</v>
      </c>
      <c r="AH585">
        <f>IF(NOT(ISBLANK(Sheet1!AJ587)),Sheet1!AJ587,"")</f>
        <v>0.5</v>
      </c>
      <c r="AI585">
        <f>IF(NOT(ISBLANK(Sheet1!AK587)),Sheet1!AK587,"")</f>
        <v>0</v>
      </c>
      <c r="AJ585">
        <f>IF(NOT(ISBLANK(Sheet1!AL587)),Sheet1!AL587,"")</f>
        <v>0</v>
      </c>
      <c r="AK585">
        <f>IF(NOT(ISBLANK(Sheet1!AM587)),Sheet1!AM587,"")</f>
        <v>26</v>
      </c>
      <c r="AL585">
        <f>IF(NOT(ISBLANK(Sheet1!AN587)),Sheet1!AN587,"")</f>
        <v>3</v>
      </c>
      <c r="AM585">
        <f>IF(NOT(ISBLANK(Sheet1!AO587)),Sheet1!AO587,"")</f>
        <v>2</v>
      </c>
      <c r="AN585">
        <f>IF(NOT(ISBLANK(Sheet1!AP587)),Sheet1!AP587,"")</f>
        <v>0.2</v>
      </c>
      <c r="AO585">
        <f>IF(NOT(ISBLANK(Sheet1!AQ587)),Sheet1!AQ587,"")</f>
        <v>0</v>
      </c>
      <c r="AP585">
        <f>IF(NOT(ISBLANK(Sheet1!AR587)),Sheet1!AR587,"")</f>
        <v>0</v>
      </c>
      <c r="AQ585">
        <f>IF(NOT(ISBLANK(Sheet1!AS587)),Sheet1!AS587,"")</f>
        <v>0</v>
      </c>
      <c r="AR585">
        <f>IF(NOT(ISBLANK(Sheet1!AT587)),Sheet1!AT587,"")</f>
        <v>0</v>
      </c>
      <c r="AS585">
        <f>IF(NOT(ISBLANK(Sheet1!AU587)),Sheet1!AU587,"")</f>
        <v>0</v>
      </c>
      <c r="AT585">
        <f>IF(NOT(ISBLANK(Sheet1!AV587)),Sheet1!AV587,"")</f>
        <v>0</v>
      </c>
      <c r="AU585">
        <f>IF(NOT(ISBLANK(Sheet1!AW587)),Sheet1!AW587,"")</f>
        <v>0</v>
      </c>
      <c r="AV585">
        <f>IF(NOT(ISBLANK(Sheet1!AX587)),Sheet1!AX587,"")</f>
        <v>0</v>
      </c>
      <c r="AW585" t="str">
        <f>IF(NOT(ISBLANK(Sheet1!AZ587)),TEXT(Sheet1!AZ587,"hh:mm"),"")</f>
        <v>11:00</v>
      </c>
      <c r="AX585" t="str">
        <f>IF(NOT(ISBLANK(Sheet1!BA587)),TEXT(Sheet1!BA587,"hh:mm"),"")</f>
        <v>02:00</v>
      </c>
      <c r="AY585" t="str">
        <f>IF(NOT(ISBLANK(Sheet1!BB587)),Sheet1!BB587,"")</f>
        <v/>
      </c>
      <c r="AZ585" t="str">
        <f>IF(NOT(ISBLANK(Sheet1!BC587)),Sheet1!BC587,"")</f>
        <v/>
      </c>
      <c r="BA585" t="str">
        <f>IF(NOT(ISBLANK(Sheet1!BD587)),Sheet1!BD587,"")</f>
        <v/>
      </c>
      <c r="BB585" t="str">
        <f>IF(NOT(ISBLANK(Sheet1!BE587)),Sheet1!BE587,"")</f>
        <v/>
      </c>
      <c r="BC585" t="str">
        <f>IF(NOT(ISBLANK(Sheet1!BF587)),Sheet1!BF587,"")</f>
        <v/>
      </c>
      <c r="BD585" t="str">
        <f>IF(NOT(ISBLANK(Sheet1!BG587)),Sheet1!BG587,"")</f>
        <v/>
      </c>
      <c r="BE585" t="str">
        <f>IF(NOT(ISBLANK(Sheet1!BI587)),TEXT(Sheet1!BI587,"hh:mm"),"")</f>
        <v>11:00</v>
      </c>
      <c r="BF585" t="str">
        <f>IF(NOT(ISBLANK(Sheet1!BJ587)),TEXT(Sheet1!BJ587,"hh:mm"),"")</f>
        <v>01:00</v>
      </c>
      <c r="BG585" t="str">
        <f>IF(NOT(ISBLANK(Sheet1!BK587)),Sheet1!BK587,"")</f>
        <v/>
      </c>
      <c r="BH585" t="str">
        <f>IF(NOT(ISBLANK(Sheet1!BL587)),Sheet1!BL587,"")</f>
        <v/>
      </c>
      <c r="BI585" t="str">
        <f>IF(NOT(ISBLANK(Sheet1!BM587)),Sheet1!BM587,"")</f>
        <v/>
      </c>
      <c r="BJ585" t="str">
        <f>IF(NOT(ISBLANK(Sheet1!BN587)),Sheet1!BN587,"")</f>
        <v/>
      </c>
      <c r="BK585" t="str">
        <f>IF(NOT(ISBLANK(Sheet1!BO587)),Sheet1!BO587,"")</f>
        <v/>
      </c>
      <c r="BL585" t="str">
        <f>IF(NOT(ISBLANK(Sheet1!BP587)),Sheet1!BP587,"")</f>
        <v/>
      </c>
      <c r="BM585">
        <f t="shared" si="9"/>
        <v>123</v>
      </c>
    </row>
    <row r="586" spans="1:65">
      <c r="A586">
        <f>Sheet1!A588</f>
        <v>585</v>
      </c>
      <c r="B586" t="str">
        <f>Sheet1!B588</f>
        <v>PW::PW0493::0100</v>
      </c>
      <c r="C586">
        <f>Sheet1!C588</f>
        <v>38.316277999999997</v>
      </c>
      <c r="D586">
        <f>Sheet1!D588</f>
        <v>-104.71430599999999</v>
      </c>
      <c r="E586" t="str">
        <f>Sheet1!E588</f>
        <v>S Laporte Dr IP 69</v>
      </c>
      <c r="F586" s="8">
        <f>Sheet1!F588</f>
        <v>45419</v>
      </c>
      <c r="G586" s="8">
        <f>Sheet1!G588</f>
        <v>45426</v>
      </c>
      <c r="H586" t="str">
        <f>Sheet1!H588</f>
        <v>S Clarion Dr</v>
      </c>
      <c r="I586">
        <f>Sheet1!I588</f>
        <v>28</v>
      </c>
      <c r="J586" t="str">
        <f>Sheet1!L588</f>
        <v>S Clarion Dr</v>
      </c>
      <c r="K586">
        <f>Sheet1!M588</f>
        <v>38</v>
      </c>
      <c r="L586" t="str">
        <f>IF(NOT(ISBLANK(Sheet1!P588)),Sheet1!P588,"")</f>
        <v/>
      </c>
      <c r="M586">
        <f>IF(NOT(ISBLANK(Sheet1!Q588)),Sheet1!Q588,"")</f>
        <v>66</v>
      </c>
      <c r="N586" s="13">
        <f>IF(NOT(ISBLANK(Sheet1!S588)),Sheet1!S588,"")</f>
        <v>30</v>
      </c>
      <c r="O586" t="str">
        <f>IF(NOT(ISBLANK(Sheet1!T588)),Sheet1!T588,"")</f>
        <v/>
      </c>
      <c r="P586" s="13">
        <f>IF(NOT(ISBLANK(Sheet1!V588)),Sheet1!V588,"")</f>
        <v>30</v>
      </c>
      <c r="Q586" t="str">
        <f>IF(NOT(ISBLANK(Sheet1!W588)),Sheet1!W588,"")</f>
        <v/>
      </c>
      <c r="R586" t="str">
        <f>IF(NOT(ISBLANK(Sheet1!J588)),TEXT(Sheet1!J588,"hh:mm"),"")</f>
        <v>07:00</v>
      </c>
      <c r="S586" t="str">
        <f>IF(NOT(ISBLANK(Sheet1!K588)),TEXT(Sheet1!K588,"hh:mm"),"")</f>
        <v>01:00</v>
      </c>
      <c r="T586" t="str">
        <f>IF(NOT(ISBLANK(Sheet1!N588)),TEXT(Sheet1!N588,"hh:mm"),"")</f>
        <v>07:00</v>
      </c>
      <c r="U586" t="str">
        <f>IF(NOT(ISBLANK(Sheet1!O588)),TEXT(Sheet1!O588,"hh:mm"),"")</f>
        <v>12:00</v>
      </c>
      <c r="V586" t="str">
        <f>IF(NOT(ISBLANK(Sheet1!X588)),Sheet1!X588,"")</f>
        <v/>
      </c>
      <c r="W586" t="str">
        <f>IF(NOT(ISBLANK(Sheet1!Y588)),Sheet1!Y588,"")</f>
        <v/>
      </c>
      <c r="X586" t="str">
        <f>IF(NOT(ISBLANK(Sheet1!Z588)),Sheet1!Z588,"")</f>
        <v/>
      </c>
      <c r="Y586" t="str">
        <f>IF(NOT(ISBLANK(Sheet1!AA588)),Sheet1!AA588,"")</f>
        <v/>
      </c>
      <c r="Z586" t="str">
        <f>IF(NOT(ISBLANK(Sheet1!AB588)),Sheet1!AB588,"")</f>
        <v/>
      </c>
      <c r="AA586" t="str">
        <f>IF(NOT(ISBLANK(Sheet1!AC588)),Sheet1!AC588,"")</f>
        <v/>
      </c>
      <c r="AB586" t="str">
        <f>IF(NOT(ISBLANK(Sheet1!AD588)),Sheet1!AD588,"")</f>
        <v/>
      </c>
      <c r="AC586" t="str">
        <f>IF(NOT(ISBLANK(Sheet1!AE588)),Sheet1!AE588,"")</f>
        <v/>
      </c>
      <c r="AD586" t="str">
        <f>IF(NOT(ISBLANK(Sheet1!AF588)),Sheet1!AF588,"")</f>
        <v/>
      </c>
      <c r="AE586" t="str">
        <f>IF(NOT(ISBLANK(Sheet1!AG588)),Sheet1!AG588,"")</f>
        <v/>
      </c>
      <c r="AF586" t="str">
        <f>IF(NOT(ISBLANK(Sheet1!AH588)),Sheet1!AH588,"")</f>
        <v/>
      </c>
      <c r="AG586" t="str">
        <f>IF(NOT(ISBLANK(Sheet1!AI588)),Sheet1!AI588,"")</f>
        <v/>
      </c>
      <c r="AH586" t="str">
        <f>IF(NOT(ISBLANK(Sheet1!AJ588)),Sheet1!AJ588,"")</f>
        <v/>
      </c>
      <c r="AI586" t="str">
        <f>IF(NOT(ISBLANK(Sheet1!AK588)),Sheet1!AK588,"")</f>
        <v/>
      </c>
      <c r="AJ586" t="str">
        <f>IF(NOT(ISBLANK(Sheet1!AL588)),Sheet1!AL588,"")</f>
        <v/>
      </c>
      <c r="AK586" t="str">
        <f>IF(NOT(ISBLANK(Sheet1!AM588)),Sheet1!AM588,"")</f>
        <v/>
      </c>
      <c r="AL586" t="str">
        <f>IF(NOT(ISBLANK(Sheet1!AN588)),Sheet1!AN588,"")</f>
        <v/>
      </c>
      <c r="AM586" t="str">
        <f>IF(NOT(ISBLANK(Sheet1!AO588)),Sheet1!AO588,"")</f>
        <v/>
      </c>
      <c r="AN586" t="str">
        <f>IF(NOT(ISBLANK(Sheet1!AP588)),Sheet1!AP588,"")</f>
        <v/>
      </c>
      <c r="AO586" t="str">
        <f>IF(NOT(ISBLANK(Sheet1!AQ588)),Sheet1!AQ588,"")</f>
        <v/>
      </c>
      <c r="AP586" t="str">
        <f>IF(NOT(ISBLANK(Sheet1!AR588)),Sheet1!AR588,"")</f>
        <v/>
      </c>
      <c r="AQ586" t="str">
        <f>IF(NOT(ISBLANK(Sheet1!AS588)),Sheet1!AS588,"")</f>
        <v/>
      </c>
      <c r="AR586" t="str">
        <f>IF(NOT(ISBLANK(Sheet1!AT588)),Sheet1!AT588,"")</f>
        <v/>
      </c>
      <c r="AS586" t="str">
        <f>IF(NOT(ISBLANK(Sheet1!AU588)),Sheet1!AU588,"")</f>
        <v/>
      </c>
      <c r="AT586" t="str">
        <f>IF(NOT(ISBLANK(Sheet1!AV588)),Sheet1!AV588,"")</f>
        <v/>
      </c>
      <c r="AU586" t="str">
        <f>IF(NOT(ISBLANK(Sheet1!AW588)),Sheet1!AW588,"")</f>
        <v/>
      </c>
      <c r="AV586" t="str">
        <f>IF(NOT(ISBLANK(Sheet1!AX588)),Sheet1!AX588,"")</f>
        <v/>
      </c>
      <c r="AW586" t="str">
        <f>IF(NOT(ISBLANK(Sheet1!AZ588)),TEXT(Sheet1!AZ588,"hh:mm"),"")</f>
        <v>07:00</v>
      </c>
      <c r="AX586" t="str">
        <f>IF(NOT(ISBLANK(Sheet1!BA588)),TEXT(Sheet1!BA588,"hh:mm"),"")</f>
        <v>01:00</v>
      </c>
      <c r="AY586">
        <f>IF(NOT(ISBLANK(Sheet1!BB588)),Sheet1!BB588,"")</f>
        <v>3</v>
      </c>
      <c r="AZ586">
        <f>IF(NOT(ISBLANK(Sheet1!BC588)),Sheet1!BC588,"")</f>
        <v>1.5</v>
      </c>
      <c r="BA586">
        <f>IF(NOT(ISBLANK(Sheet1!BD588)),Sheet1!BD588,"")</f>
        <v>186</v>
      </c>
      <c r="BB586">
        <f>IF(NOT(ISBLANK(Sheet1!BE588)),Sheet1!BE588,"")</f>
        <v>95.4</v>
      </c>
      <c r="BC586">
        <f>IF(NOT(ISBLANK(Sheet1!BF588)),Sheet1!BF588,"")</f>
        <v>6</v>
      </c>
      <c r="BD586">
        <f>IF(NOT(ISBLANK(Sheet1!BG588)),Sheet1!BG588,"")</f>
        <v>3.1</v>
      </c>
      <c r="BE586" t="str">
        <f>IF(NOT(ISBLANK(Sheet1!BI588)),TEXT(Sheet1!BI588,"hh:mm"),"")</f>
        <v>07:00</v>
      </c>
      <c r="BF586" t="str">
        <f>IF(NOT(ISBLANK(Sheet1!BJ588)),TEXT(Sheet1!BJ588,"hh:mm"),"")</f>
        <v>12:00</v>
      </c>
      <c r="BG586">
        <f>IF(NOT(ISBLANK(Sheet1!BK588)),Sheet1!BK588,"")</f>
        <v>5</v>
      </c>
      <c r="BH586">
        <f>IF(NOT(ISBLANK(Sheet1!BL588)),Sheet1!BL588,"")</f>
        <v>1.9</v>
      </c>
      <c r="BI586">
        <f>IF(NOT(ISBLANK(Sheet1!BM588)),Sheet1!BM588,"")</f>
        <v>250</v>
      </c>
      <c r="BJ586">
        <f>IF(NOT(ISBLANK(Sheet1!BN588)),Sheet1!BN588,"")</f>
        <v>92.6</v>
      </c>
      <c r="BK586">
        <f>IF(NOT(ISBLANK(Sheet1!BO588)),Sheet1!BO588,"")</f>
        <v>15</v>
      </c>
      <c r="BL586">
        <f>IF(NOT(ISBLANK(Sheet1!BP588)),Sheet1!BP588,"")</f>
        <v>5.6</v>
      </c>
      <c r="BM586">
        <f t="shared" si="9"/>
        <v>66</v>
      </c>
    </row>
    <row r="587" spans="1:65">
      <c r="A587">
        <f>Sheet1!A589</f>
        <v>586</v>
      </c>
      <c r="B587" t="str">
        <f>Sheet1!B589</f>
        <v>PW::PW0197::0100</v>
      </c>
      <c r="C587">
        <f>Sheet1!C589</f>
        <v>38.323805999999998</v>
      </c>
      <c r="D587">
        <f>Sheet1!D589</f>
        <v>-104.724583</v>
      </c>
      <c r="E587" t="str">
        <f>Sheet1!E589</f>
        <v>E Clarion Dr IP 64</v>
      </c>
      <c r="F587" s="8">
        <f>Sheet1!F589</f>
        <v>45419</v>
      </c>
      <c r="G587" s="8">
        <f>Sheet1!G589</f>
        <v>45426</v>
      </c>
      <c r="H587" t="str">
        <f>Sheet1!H589</f>
        <v>S Shooting Star Dr</v>
      </c>
      <c r="I587">
        <f>Sheet1!I589</f>
        <v>59</v>
      </c>
      <c r="J587" t="str">
        <f>Sheet1!L589</f>
        <v>S Shooting Star Dr</v>
      </c>
      <c r="K587">
        <f>Sheet1!M589</f>
        <v>45</v>
      </c>
      <c r="L587" t="str">
        <f>IF(NOT(ISBLANK(Sheet1!P589)),Sheet1!P589,"")</f>
        <v/>
      </c>
      <c r="M587">
        <f>IF(NOT(ISBLANK(Sheet1!Q589)),Sheet1!Q589,"")</f>
        <v>104</v>
      </c>
      <c r="N587" s="13">
        <f>IF(NOT(ISBLANK(Sheet1!S589)),Sheet1!S589,"")</f>
        <v>30</v>
      </c>
      <c r="O587" t="str">
        <f>IF(NOT(ISBLANK(Sheet1!T589)),Sheet1!T589,"")</f>
        <v/>
      </c>
      <c r="P587" s="13">
        <f>IF(NOT(ISBLANK(Sheet1!V589)),Sheet1!V589,"")</f>
        <v>30</v>
      </c>
      <c r="Q587" t="str">
        <f>IF(NOT(ISBLANK(Sheet1!W589)),Sheet1!W589,"")</f>
        <v/>
      </c>
      <c r="R587" t="str">
        <f>IF(NOT(ISBLANK(Sheet1!J589)),TEXT(Sheet1!J589,"hh:mm"),"")</f>
        <v>11:00</v>
      </c>
      <c r="S587" t="str">
        <f>IF(NOT(ISBLANK(Sheet1!K589)),TEXT(Sheet1!K589,"hh:mm"),"")</f>
        <v>04:00</v>
      </c>
      <c r="T587" t="str">
        <f>IF(NOT(ISBLANK(Sheet1!N589)),TEXT(Sheet1!N589,"hh:mm"),"")</f>
        <v>07:00</v>
      </c>
      <c r="U587" t="str">
        <f>IF(NOT(ISBLANK(Sheet1!O589)),TEXT(Sheet1!O589,"hh:mm"),"")</f>
        <v>04:00</v>
      </c>
      <c r="V587" t="str">
        <f>IF(NOT(ISBLANK(Sheet1!X589)),Sheet1!X589,"")</f>
        <v/>
      </c>
      <c r="W587" t="str">
        <f>IF(NOT(ISBLANK(Sheet1!Y589)),Sheet1!Y589,"")</f>
        <v/>
      </c>
      <c r="X587" t="str">
        <f>IF(NOT(ISBLANK(Sheet1!Z589)),Sheet1!Z589,"")</f>
        <v/>
      </c>
      <c r="Y587" t="str">
        <f>IF(NOT(ISBLANK(Sheet1!AA589)),Sheet1!AA589,"")</f>
        <v/>
      </c>
      <c r="Z587" t="str">
        <f>IF(NOT(ISBLANK(Sheet1!AB589)),Sheet1!AB589,"")</f>
        <v/>
      </c>
      <c r="AA587" t="str">
        <f>IF(NOT(ISBLANK(Sheet1!AC589)),Sheet1!AC589,"")</f>
        <v/>
      </c>
      <c r="AB587" t="str">
        <f>IF(NOT(ISBLANK(Sheet1!AD589)),Sheet1!AD589,"")</f>
        <v/>
      </c>
      <c r="AC587" t="str">
        <f>IF(NOT(ISBLANK(Sheet1!AE589)),Sheet1!AE589,"")</f>
        <v/>
      </c>
      <c r="AD587" t="str">
        <f>IF(NOT(ISBLANK(Sheet1!AF589)),Sheet1!AF589,"")</f>
        <v/>
      </c>
      <c r="AE587" t="str">
        <f>IF(NOT(ISBLANK(Sheet1!AG589)),Sheet1!AG589,"")</f>
        <v/>
      </c>
      <c r="AF587" t="str">
        <f>IF(NOT(ISBLANK(Sheet1!AH589)),Sheet1!AH589,"")</f>
        <v/>
      </c>
      <c r="AG587" t="str">
        <f>IF(NOT(ISBLANK(Sheet1!AI589)),Sheet1!AI589,"")</f>
        <v/>
      </c>
      <c r="AH587" t="str">
        <f>IF(NOT(ISBLANK(Sheet1!AJ589)),Sheet1!AJ589,"")</f>
        <v/>
      </c>
      <c r="AI587" t="str">
        <f>IF(NOT(ISBLANK(Sheet1!AK589)),Sheet1!AK589,"")</f>
        <v/>
      </c>
      <c r="AJ587" t="str">
        <f>IF(NOT(ISBLANK(Sheet1!AL589)),Sheet1!AL589,"")</f>
        <v/>
      </c>
      <c r="AK587" t="str">
        <f>IF(NOT(ISBLANK(Sheet1!AM589)),Sheet1!AM589,"")</f>
        <v/>
      </c>
      <c r="AL587" t="str">
        <f>IF(NOT(ISBLANK(Sheet1!AN589)),Sheet1!AN589,"")</f>
        <v/>
      </c>
      <c r="AM587" t="str">
        <f>IF(NOT(ISBLANK(Sheet1!AO589)),Sheet1!AO589,"")</f>
        <v/>
      </c>
      <c r="AN587" t="str">
        <f>IF(NOT(ISBLANK(Sheet1!AP589)),Sheet1!AP589,"")</f>
        <v/>
      </c>
      <c r="AO587" t="str">
        <f>IF(NOT(ISBLANK(Sheet1!AQ589)),Sheet1!AQ589,"")</f>
        <v/>
      </c>
      <c r="AP587" t="str">
        <f>IF(NOT(ISBLANK(Sheet1!AR589)),Sheet1!AR589,"")</f>
        <v/>
      </c>
      <c r="AQ587" t="str">
        <f>IF(NOT(ISBLANK(Sheet1!AS589)),Sheet1!AS589,"")</f>
        <v/>
      </c>
      <c r="AR587" t="str">
        <f>IF(NOT(ISBLANK(Sheet1!AT589)),Sheet1!AT589,"")</f>
        <v/>
      </c>
      <c r="AS587" t="str">
        <f>IF(NOT(ISBLANK(Sheet1!AU589)),Sheet1!AU589,"")</f>
        <v/>
      </c>
      <c r="AT587" t="str">
        <f>IF(NOT(ISBLANK(Sheet1!AV589)),Sheet1!AV589,"")</f>
        <v/>
      </c>
      <c r="AU587" t="str">
        <f>IF(NOT(ISBLANK(Sheet1!AW589)),Sheet1!AW589,"")</f>
        <v/>
      </c>
      <c r="AV587" t="str">
        <f>IF(NOT(ISBLANK(Sheet1!AX589)),Sheet1!AX589,"")</f>
        <v/>
      </c>
      <c r="AW587" t="str">
        <f>IF(NOT(ISBLANK(Sheet1!AZ589)),TEXT(Sheet1!AZ589,"hh:mm"),"")</f>
        <v>11:00</v>
      </c>
      <c r="AX587" t="str">
        <f>IF(NOT(ISBLANK(Sheet1!BA589)),TEXT(Sheet1!BA589,"hh:mm"),"")</f>
        <v>04:00</v>
      </c>
      <c r="AY587">
        <f>IF(NOT(ISBLANK(Sheet1!BB589)),Sheet1!BB589,"")</f>
        <v>1</v>
      </c>
      <c r="AZ587">
        <f>IF(NOT(ISBLANK(Sheet1!BC589)),Sheet1!BC589,"")</f>
        <v>0.2</v>
      </c>
      <c r="BA587">
        <f>IF(NOT(ISBLANK(Sheet1!BD589)),Sheet1!BD589,"")</f>
        <v>397</v>
      </c>
      <c r="BB587">
        <f>IF(NOT(ISBLANK(Sheet1!BE589)),Sheet1!BE589,"")</f>
        <v>98.5</v>
      </c>
      <c r="BC587">
        <f>IF(NOT(ISBLANK(Sheet1!BF589)),Sheet1!BF589,"")</f>
        <v>5</v>
      </c>
      <c r="BD587">
        <f>IF(NOT(ISBLANK(Sheet1!BG589)),Sheet1!BG589,"")</f>
        <v>1.2</v>
      </c>
      <c r="BE587" t="str">
        <f>IF(NOT(ISBLANK(Sheet1!BI589)),TEXT(Sheet1!BI589,"hh:mm"),"")</f>
        <v>07:00</v>
      </c>
      <c r="BF587" t="str">
        <f>IF(NOT(ISBLANK(Sheet1!BJ589)),TEXT(Sheet1!BJ589,"hh:mm"),"")</f>
        <v>04:00</v>
      </c>
      <c r="BG587">
        <f>IF(NOT(ISBLANK(Sheet1!BK589)),Sheet1!BK589,"")</f>
        <v>6</v>
      </c>
      <c r="BH587">
        <f>IF(NOT(ISBLANK(Sheet1!BL589)),Sheet1!BL589,"")</f>
        <v>1.9</v>
      </c>
      <c r="BI587">
        <f>IF(NOT(ISBLANK(Sheet1!BM589)),Sheet1!BM589,"")</f>
        <v>291</v>
      </c>
      <c r="BJ587">
        <f>IF(NOT(ISBLANK(Sheet1!BN589)),Sheet1!BN589,"")</f>
        <v>94.5</v>
      </c>
      <c r="BK587">
        <f>IF(NOT(ISBLANK(Sheet1!BO589)),Sheet1!BO589,"")</f>
        <v>11</v>
      </c>
      <c r="BL587">
        <f>IF(NOT(ISBLANK(Sheet1!BP589)),Sheet1!BP589,"")</f>
        <v>3.6</v>
      </c>
      <c r="BM587">
        <f t="shared" si="9"/>
        <v>104</v>
      </c>
    </row>
    <row r="588" spans="1:65">
      <c r="A588">
        <f>Sheet1!A590</f>
        <v>587</v>
      </c>
      <c r="B588" t="str">
        <f>Sheet1!B590</f>
        <v>PW::PW0197::0400</v>
      </c>
      <c r="C588">
        <f>Sheet1!C590</f>
        <v>38.318139000000002</v>
      </c>
      <c r="D588">
        <f>Sheet1!D590</f>
        <v>-104.70869399999999</v>
      </c>
      <c r="E588" t="str">
        <f>Sheet1!E590</f>
        <v>S Clarion Dr 1t</v>
      </c>
      <c r="F588" s="8">
        <f>Sheet1!F590</f>
        <v>45419</v>
      </c>
      <c r="G588" s="8">
        <f>Sheet1!G590</f>
        <v>45426</v>
      </c>
      <c r="H588" t="str">
        <f>Sheet1!H590</f>
        <v>E Springmont Dr</v>
      </c>
      <c r="I588">
        <f>Sheet1!I590</f>
        <v>184</v>
      </c>
      <c r="J588" t="str">
        <f>Sheet1!L590</f>
        <v>E Springmont Dr</v>
      </c>
      <c r="K588">
        <f>Sheet1!M590</f>
        <v>187</v>
      </c>
      <c r="L588">
        <f>IF(NOT(ISBLANK(Sheet1!P590)),Sheet1!P590,"")</f>
        <v>371</v>
      </c>
      <c r="M588" t="str">
        <f>IF(NOT(ISBLANK(Sheet1!Q590)),Sheet1!Q590,"")</f>
        <v/>
      </c>
      <c r="N588" s="13">
        <f>IF(NOT(ISBLANK(Sheet1!S590)),Sheet1!S590,"")</f>
        <v>30</v>
      </c>
      <c r="O588" t="str">
        <f>IF(NOT(ISBLANK(Sheet1!T590)),Sheet1!T590,"")</f>
        <v/>
      </c>
      <c r="P588" s="13">
        <f>IF(NOT(ISBLANK(Sheet1!V590)),Sheet1!V590,"")</f>
        <v>30</v>
      </c>
      <c r="Q588" t="str">
        <f>IF(NOT(ISBLANK(Sheet1!W590)),Sheet1!W590,"")</f>
        <v/>
      </c>
      <c r="R588" t="str">
        <f>IF(NOT(ISBLANK(Sheet1!J590)),TEXT(Sheet1!J590,"hh:mm"),"")</f>
        <v>07:30</v>
      </c>
      <c r="S588" t="str">
        <f>IF(NOT(ISBLANK(Sheet1!K590)),TEXT(Sheet1!K590,"hh:mm"),"")</f>
        <v>01:45</v>
      </c>
      <c r="T588" t="str">
        <f>IF(NOT(ISBLANK(Sheet1!N590)),TEXT(Sheet1!N590,"hh:mm"),"")</f>
        <v>11:00</v>
      </c>
      <c r="U588" t="str">
        <f>IF(NOT(ISBLANK(Sheet1!O590)),TEXT(Sheet1!O590,"hh:mm"),"")</f>
        <v>04:00</v>
      </c>
      <c r="V588">
        <f>IF(NOT(ISBLANK(Sheet1!X590)),Sheet1!X590,"")</f>
        <v>2496</v>
      </c>
      <c r="W588">
        <f>IF(NOT(ISBLANK(Sheet1!Y590)),Sheet1!Y590,"")</f>
        <v>1</v>
      </c>
      <c r="X588">
        <f>IF(NOT(ISBLANK(Sheet1!Z590)),Sheet1!Z590,"")</f>
        <v>0</v>
      </c>
      <c r="Y588">
        <f>IF(NOT(ISBLANK(Sheet1!AA590)),Sheet1!AA590,"")</f>
        <v>1805</v>
      </c>
      <c r="Z588">
        <f>IF(NOT(ISBLANK(Sheet1!AB590)),Sheet1!AB590,"")</f>
        <v>72.3</v>
      </c>
      <c r="AA588">
        <f>IF(NOT(ISBLANK(Sheet1!AC590)),Sheet1!AC590,"")</f>
        <v>441</v>
      </c>
      <c r="AB588">
        <f>IF(NOT(ISBLANK(Sheet1!AD590)),Sheet1!AD590,"")</f>
        <v>17.7</v>
      </c>
      <c r="AC588">
        <f>IF(NOT(ISBLANK(Sheet1!AE590)),Sheet1!AE590,"")</f>
        <v>22</v>
      </c>
      <c r="AD588">
        <f>IF(NOT(ISBLANK(Sheet1!AF590)),Sheet1!AF590,"")</f>
        <v>0.9</v>
      </c>
      <c r="AE588">
        <f>IF(NOT(ISBLANK(Sheet1!AG590)),Sheet1!AG590,"")</f>
        <v>211</v>
      </c>
      <c r="AF588">
        <f>IF(NOT(ISBLANK(Sheet1!AH590)),Sheet1!AH590,"")</f>
        <v>8.5</v>
      </c>
      <c r="AG588">
        <f>IF(NOT(ISBLANK(Sheet1!AI590)),Sheet1!AI590,"")</f>
        <v>9</v>
      </c>
      <c r="AH588">
        <f>IF(NOT(ISBLANK(Sheet1!AJ590)),Sheet1!AJ590,"")</f>
        <v>0.4</v>
      </c>
      <c r="AI588">
        <f>IF(NOT(ISBLANK(Sheet1!AK590)),Sheet1!AK590,"")</f>
        <v>0</v>
      </c>
      <c r="AJ588">
        <f>IF(NOT(ISBLANK(Sheet1!AL590)),Sheet1!AL590,"")</f>
        <v>0</v>
      </c>
      <c r="AK588">
        <f>IF(NOT(ISBLANK(Sheet1!AM590)),Sheet1!AM590,"")</f>
        <v>6</v>
      </c>
      <c r="AL588">
        <f>IF(NOT(ISBLANK(Sheet1!AN590)),Sheet1!AN590,"")</f>
        <v>0.2</v>
      </c>
      <c r="AM588">
        <f>IF(NOT(ISBLANK(Sheet1!AO590)),Sheet1!AO590,"")</f>
        <v>1</v>
      </c>
      <c r="AN588">
        <f>IF(NOT(ISBLANK(Sheet1!AP590)),Sheet1!AP590,"")</f>
        <v>0</v>
      </c>
      <c r="AO588">
        <f>IF(NOT(ISBLANK(Sheet1!AQ590)),Sheet1!AQ590,"")</f>
        <v>0</v>
      </c>
      <c r="AP588">
        <f>IF(NOT(ISBLANK(Sheet1!AR590)),Sheet1!AR590,"")</f>
        <v>0</v>
      </c>
      <c r="AQ588">
        <f>IF(NOT(ISBLANK(Sheet1!AS590)),Sheet1!AS590,"")</f>
        <v>0</v>
      </c>
      <c r="AR588">
        <f>IF(NOT(ISBLANK(Sheet1!AT590)),Sheet1!AT590,"")</f>
        <v>0</v>
      </c>
      <c r="AS588">
        <f>IF(NOT(ISBLANK(Sheet1!AU590)),Sheet1!AU590,"")</f>
        <v>0</v>
      </c>
      <c r="AT588">
        <f>IF(NOT(ISBLANK(Sheet1!AV590)),Sheet1!AV590,"")</f>
        <v>0</v>
      </c>
      <c r="AU588">
        <f>IF(NOT(ISBLANK(Sheet1!AW590)),Sheet1!AW590,"")</f>
        <v>0</v>
      </c>
      <c r="AV588">
        <f>IF(NOT(ISBLANK(Sheet1!AX590)),Sheet1!AX590,"")</f>
        <v>0</v>
      </c>
      <c r="AW588" t="str">
        <f>IF(NOT(ISBLANK(Sheet1!AZ590)),TEXT(Sheet1!AZ590,"hh:mm"),"")</f>
        <v>07:30</v>
      </c>
      <c r="AX588" t="str">
        <f>IF(NOT(ISBLANK(Sheet1!BA590)),TEXT(Sheet1!BA590,"hh:mm"),"")</f>
        <v>01:45</v>
      </c>
      <c r="AY588" t="str">
        <f>IF(NOT(ISBLANK(Sheet1!BB590)),Sheet1!BB590,"")</f>
        <v/>
      </c>
      <c r="AZ588" t="str">
        <f>IF(NOT(ISBLANK(Sheet1!BC590)),Sheet1!BC590,"")</f>
        <v/>
      </c>
      <c r="BA588" t="str">
        <f>IF(NOT(ISBLANK(Sheet1!BD590)),Sheet1!BD590,"")</f>
        <v/>
      </c>
      <c r="BB588" t="str">
        <f>IF(NOT(ISBLANK(Sheet1!BE590)),Sheet1!BE590,"")</f>
        <v/>
      </c>
      <c r="BC588" t="str">
        <f>IF(NOT(ISBLANK(Sheet1!BF590)),Sheet1!BF590,"")</f>
        <v/>
      </c>
      <c r="BD588" t="str">
        <f>IF(NOT(ISBLANK(Sheet1!BG590)),Sheet1!BG590,"")</f>
        <v/>
      </c>
      <c r="BE588" t="str">
        <f>IF(NOT(ISBLANK(Sheet1!BI590)),TEXT(Sheet1!BI590,"hh:mm"),"")</f>
        <v>11:00</v>
      </c>
      <c r="BF588" t="str">
        <f>IF(NOT(ISBLANK(Sheet1!BJ590)),TEXT(Sheet1!BJ590,"hh:mm"),"")</f>
        <v>04:00</v>
      </c>
      <c r="BG588" t="str">
        <f>IF(NOT(ISBLANK(Sheet1!BK590)),Sheet1!BK590,"")</f>
        <v/>
      </c>
      <c r="BH588" t="str">
        <f>IF(NOT(ISBLANK(Sheet1!BL590)),Sheet1!BL590,"")</f>
        <v/>
      </c>
      <c r="BI588" t="str">
        <f>IF(NOT(ISBLANK(Sheet1!BM590)),Sheet1!BM590,"")</f>
        <v/>
      </c>
      <c r="BJ588" t="str">
        <f>IF(NOT(ISBLANK(Sheet1!BN590)),Sheet1!BN590,"")</f>
        <v/>
      </c>
      <c r="BK588" t="str">
        <f>IF(NOT(ISBLANK(Sheet1!BO590)),Sheet1!BO590,"")</f>
        <v/>
      </c>
      <c r="BL588" t="str">
        <f>IF(NOT(ISBLANK(Sheet1!BP590)),Sheet1!BP590,"")</f>
        <v/>
      </c>
      <c r="BM588">
        <f t="shared" si="9"/>
        <v>371</v>
      </c>
    </row>
    <row r="589" spans="1:65">
      <c r="A589">
        <f>Sheet1!A591</f>
        <v>588</v>
      </c>
      <c r="B589" t="str">
        <f>Sheet1!B591</f>
        <v>PW::PW0197::0100</v>
      </c>
      <c r="C589">
        <f>Sheet1!C591</f>
        <v>38.324750000000002</v>
      </c>
      <c r="D589">
        <f>Sheet1!D591</f>
        <v>-104.720806</v>
      </c>
      <c r="E589" t="str">
        <f>Sheet1!E591</f>
        <v>E Clarion Dr IP 222</v>
      </c>
      <c r="F589" s="8">
        <f>Sheet1!F591</f>
        <v>45419</v>
      </c>
      <c r="G589" s="8">
        <f>Sheet1!G591</f>
        <v>45426</v>
      </c>
      <c r="H589" t="str">
        <f>Sheet1!H591</f>
        <v>S Shooting Star Dr</v>
      </c>
      <c r="I589">
        <f>Sheet1!I591</f>
        <v>40</v>
      </c>
      <c r="J589" t="str">
        <f>Sheet1!L591</f>
        <v>S Shooting Star Dr</v>
      </c>
      <c r="K589">
        <f>Sheet1!M591</f>
        <v>37</v>
      </c>
      <c r="L589" t="str">
        <f>IF(NOT(ISBLANK(Sheet1!P591)),Sheet1!P591,"")</f>
        <v/>
      </c>
      <c r="M589">
        <f>IF(NOT(ISBLANK(Sheet1!Q591)),Sheet1!Q591,"")</f>
        <v>77</v>
      </c>
      <c r="N589" s="13">
        <f>IF(NOT(ISBLANK(Sheet1!S591)),Sheet1!S591,"")</f>
        <v>30</v>
      </c>
      <c r="O589" t="str">
        <f>IF(NOT(ISBLANK(Sheet1!T591)),Sheet1!T591,"")</f>
        <v/>
      </c>
      <c r="P589" s="13">
        <f>IF(NOT(ISBLANK(Sheet1!V591)),Sheet1!V591,"")</f>
        <v>30</v>
      </c>
      <c r="Q589" t="str">
        <f>IF(NOT(ISBLANK(Sheet1!W591)),Sheet1!W591,"")</f>
        <v/>
      </c>
      <c r="R589" t="str">
        <f>IF(NOT(ISBLANK(Sheet1!J591)),TEXT(Sheet1!J591,"hh:mm"),"")</f>
        <v>09:00</v>
      </c>
      <c r="S589" t="str">
        <f>IF(NOT(ISBLANK(Sheet1!K591)),TEXT(Sheet1!K591,"hh:mm"),"")</f>
        <v>02:00</v>
      </c>
      <c r="T589" t="str">
        <f>IF(NOT(ISBLANK(Sheet1!N591)),TEXT(Sheet1!N591,"hh:mm"),"")</f>
        <v>09:00</v>
      </c>
      <c r="U589" t="str">
        <f>IF(NOT(ISBLANK(Sheet1!O591)),TEXT(Sheet1!O591,"hh:mm"),"")</f>
        <v>04:00</v>
      </c>
      <c r="V589" t="str">
        <f>IF(NOT(ISBLANK(Sheet1!X591)),Sheet1!X591,"")</f>
        <v/>
      </c>
      <c r="W589" t="str">
        <f>IF(NOT(ISBLANK(Sheet1!Y591)),Sheet1!Y591,"")</f>
        <v/>
      </c>
      <c r="X589" t="str">
        <f>IF(NOT(ISBLANK(Sheet1!Z591)),Sheet1!Z591,"")</f>
        <v/>
      </c>
      <c r="Y589" t="str">
        <f>IF(NOT(ISBLANK(Sheet1!AA591)),Sheet1!AA591,"")</f>
        <v/>
      </c>
      <c r="Z589" t="str">
        <f>IF(NOT(ISBLANK(Sheet1!AB591)),Sheet1!AB591,"")</f>
        <v/>
      </c>
      <c r="AA589" t="str">
        <f>IF(NOT(ISBLANK(Sheet1!AC591)),Sheet1!AC591,"")</f>
        <v/>
      </c>
      <c r="AB589" t="str">
        <f>IF(NOT(ISBLANK(Sheet1!AD591)),Sheet1!AD591,"")</f>
        <v/>
      </c>
      <c r="AC589" t="str">
        <f>IF(NOT(ISBLANK(Sheet1!AE591)),Sheet1!AE591,"")</f>
        <v/>
      </c>
      <c r="AD589" t="str">
        <f>IF(NOT(ISBLANK(Sheet1!AF591)),Sheet1!AF591,"")</f>
        <v/>
      </c>
      <c r="AE589" t="str">
        <f>IF(NOT(ISBLANK(Sheet1!AG591)),Sheet1!AG591,"")</f>
        <v/>
      </c>
      <c r="AF589" t="str">
        <f>IF(NOT(ISBLANK(Sheet1!AH591)),Sheet1!AH591,"")</f>
        <v/>
      </c>
      <c r="AG589" t="str">
        <f>IF(NOT(ISBLANK(Sheet1!AI591)),Sheet1!AI591,"")</f>
        <v/>
      </c>
      <c r="AH589" t="str">
        <f>IF(NOT(ISBLANK(Sheet1!AJ591)),Sheet1!AJ591,"")</f>
        <v/>
      </c>
      <c r="AI589" t="str">
        <f>IF(NOT(ISBLANK(Sheet1!AK591)),Sheet1!AK591,"")</f>
        <v/>
      </c>
      <c r="AJ589" t="str">
        <f>IF(NOT(ISBLANK(Sheet1!AL591)),Sheet1!AL591,"")</f>
        <v/>
      </c>
      <c r="AK589" t="str">
        <f>IF(NOT(ISBLANK(Sheet1!AM591)),Sheet1!AM591,"")</f>
        <v/>
      </c>
      <c r="AL589" t="str">
        <f>IF(NOT(ISBLANK(Sheet1!AN591)),Sheet1!AN591,"")</f>
        <v/>
      </c>
      <c r="AM589" t="str">
        <f>IF(NOT(ISBLANK(Sheet1!AO591)),Sheet1!AO591,"")</f>
        <v/>
      </c>
      <c r="AN589" t="str">
        <f>IF(NOT(ISBLANK(Sheet1!AP591)),Sheet1!AP591,"")</f>
        <v/>
      </c>
      <c r="AO589" t="str">
        <f>IF(NOT(ISBLANK(Sheet1!AQ591)),Sheet1!AQ591,"")</f>
        <v/>
      </c>
      <c r="AP589" t="str">
        <f>IF(NOT(ISBLANK(Sheet1!AR591)),Sheet1!AR591,"")</f>
        <v/>
      </c>
      <c r="AQ589" t="str">
        <f>IF(NOT(ISBLANK(Sheet1!AS591)),Sheet1!AS591,"")</f>
        <v/>
      </c>
      <c r="AR589" t="str">
        <f>IF(NOT(ISBLANK(Sheet1!AT591)),Sheet1!AT591,"")</f>
        <v/>
      </c>
      <c r="AS589" t="str">
        <f>IF(NOT(ISBLANK(Sheet1!AU591)),Sheet1!AU591,"")</f>
        <v/>
      </c>
      <c r="AT589" t="str">
        <f>IF(NOT(ISBLANK(Sheet1!AV591)),Sheet1!AV591,"")</f>
        <v/>
      </c>
      <c r="AU589" t="str">
        <f>IF(NOT(ISBLANK(Sheet1!AW591)),Sheet1!AW591,"")</f>
        <v/>
      </c>
      <c r="AV589" t="str">
        <f>IF(NOT(ISBLANK(Sheet1!AX591)),Sheet1!AX591,"")</f>
        <v/>
      </c>
      <c r="AW589" t="str">
        <f>IF(NOT(ISBLANK(Sheet1!AZ591)),TEXT(Sheet1!AZ591,"hh:mm"),"")</f>
        <v>09:00</v>
      </c>
      <c r="AX589" t="str">
        <f>IF(NOT(ISBLANK(Sheet1!BA591)),TEXT(Sheet1!BA591,"hh:mm"),"")</f>
        <v>02:00</v>
      </c>
      <c r="AY589">
        <f>IF(NOT(ISBLANK(Sheet1!BB591)),Sheet1!BB591,"")</f>
        <v>0</v>
      </c>
      <c r="AZ589">
        <f>IF(NOT(ISBLANK(Sheet1!BC591)),Sheet1!BC591,"")</f>
        <v>0</v>
      </c>
      <c r="BA589">
        <f>IF(NOT(ISBLANK(Sheet1!BD591)),Sheet1!BD591,"")</f>
        <v>271</v>
      </c>
      <c r="BB589">
        <f>IF(NOT(ISBLANK(Sheet1!BE591)),Sheet1!BE591,"")</f>
        <v>98.5</v>
      </c>
      <c r="BC589">
        <f>IF(NOT(ISBLANK(Sheet1!BF591)),Sheet1!BF591,"")</f>
        <v>4</v>
      </c>
      <c r="BD589">
        <f>IF(NOT(ISBLANK(Sheet1!BG591)),Sheet1!BG591,"")</f>
        <v>1.5</v>
      </c>
      <c r="BE589" t="str">
        <f>IF(NOT(ISBLANK(Sheet1!BI591)),TEXT(Sheet1!BI591,"hh:mm"),"")</f>
        <v>09:00</v>
      </c>
      <c r="BF589" t="str">
        <f>IF(NOT(ISBLANK(Sheet1!BJ591)),TEXT(Sheet1!BJ591,"hh:mm"),"")</f>
        <v>04:00</v>
      </c>
      <c r="BG589">
        <f>IF(NOT(ISBLANK(Sheet1!BK591)),Sheet1!BK591,"")</f>
        <v>1</v>
      </c>
      <c r="BH589">
        <f>IF(NOT(ISBLANK(Sheet1!BL591)),Sheet1!BL591,"")</f>
        <v>0.4</v>
      </c>
      <c r="BI589">
        <f>IF(NOT(ISBLANK(Sheet1!BM591)),Sheet1!BM591,"")</f>
        <v>239</v>
      </c>
      <c r="BJ589">
        <f>IF(NOT(ISBLANK(Sheet1!BN591)),Sheet1!BN591,"")</f>
        <v>97.2</v>
      </c>
      <c r="BK589">
        <f>IF(NOT(ISBLANK(Sheet1!BO591)),Sheet1!BO591,"")</f>
        <v>6</v>
      </c>
      <c r="BL589">
        <f>IF(NOT(ISBLANK(Sheet1!BP591)),Sheet1!BP591,"")</f>
        <v>2.4</v>
      </c>
      <c r="BM589">
        <f t="shared" si="9"/>
        <v>77</v>
      </c>
    </row>
    <row r="590" spans="1:65">
      <c r="A590">
        <f>Sheet1!A592</f>
        <v>589</v>
      </c>
      <c r="B590" t="str">
        <f>Sheet1!B592</f>
        <v>PW::PW0493::0200</v>
      </c>
      <c r="C590">
        <f>Sheet1!C592</f>
        <v>38.316972</v>
      </c>
      <c r="D590">
        <f>Sheet1!D592</f>
        <v>-104.709889</v>
      </c>
      <c r="E590" t="str">
        <f>Sheet1!E592</f>
        <v>E Laporte Dr 7t</v>
      </c>
      <c r="F590" s="8">
        <f>Sheet1!F592</f>
        <v>45419</v>
      </c>
      <c r="G590" s="8">
        <f>Sheet1!G592</f>
        <v>45426</v>
      </c>
      <c r="H590" t="str">
        <f>Sheet1!H592</f>
        <v>E Autumn Dr</v>
      </c>
      <c r="I590">
        <f>Sheet1!I592</f>
        <v>302</v>
      </c>
      <c r="J590" t="str">
        <f>Sheet1!L592</f>
        <v>E Autumn Dr</v>
      </c>
      <c r="K590">
        <f>Sheet1!M592</f>
        <v>0</v>
      </c>
      <c r="L590">
        <f>IF(NOT(ISBLANK(Sheet1!P592)),Sheet1!P592,"")</f>
        <v>302</v>
      </c>
      <c r="M590" t="str">
        <f>IF(NOT(ISBLANK(Sheet1!Q592)),Sheet1!Q592,"")</f>
        <v/>
      </c>
      <c r="N590" s="13">
        <f>IF(NOT(ISBLANK(Sheet1!S592)),Sheet1!S592,"")</f>
        <v>30</v>
      </c>
      <c r="O590" t="str">
        <f>IF(NOT(ISBLANK(Sheet1!T592)),Sheet1!T592,"")</f>
        <v/>
      </c>
      <c r="P590" s="13">
        <f>IF(NOT(ISBLANK(Sheet1!V592)),Sheet1!V592,"")</f>
        <v>30</v>
      </c>
      <c r="Q590" t="str">
        <f>IF(NOT(ISBLANK(Sheet1!W592)),Sheet1!W592,"")</f>
        <v/>
      </c>
      <c r="R590" t="str">
        <f>IF(NOT(ISBLANK(Sheet1!J592)),TEXT(Sheet1!J592,"hh:mm"),"")</f>
        <v>08:00</v>
      </c>
      <c r="S590" t="str">
        <f>IF(NOT(ISBLANK(Sheet1!K592)),TEXT(Sheet1!K592,"hh:mm"),"")</f>
        <v>04:45</v>
      </c>
      <c r="T590" t="str">
        <f>IF(NOT(ISBLANK(Sheet1!N592)),TEXT(Sheet1!N592,"hh:mm"),"")</f>
        <v/>
      </c>
      <c r="U590" t="str">
        <f>IF(NOT(ISBLANK(Sheet1!O592)),TEXT(Sheet1!O592,"hh:mm"),"")</f>
        <v/>
      </c>
      <c r="V590" t="str">
        <f>IF(NOT(ISBLANK(Sheet1!X592)),Sheet1!X592,"")</f>
        <v/>
      </c>
      <c r="W590" t="str">
        <f>IF(NOT(ISBLANK(Sheet1!Y592)),Sheet1!Y592,"")</f>
        <v/>
      </c>
      <c r="X590" t="str">
        <f>IF(NOT(ISBLANK(Sheet1!Z592)),Sheet1!Z592,"")</f>
        <v/>
      </c>
      <c r="Y590" t="str">
        <f>IF(NOT(ISBLANK(Sheet1!AA592)),Sheet1!AA592,"")</f>
        <v/>
      </c>
      <c r="Z590" t="str">
        <f>IF(NOT(ISBLANK(Sheet1!AB592)),Sheet1!AB592,"")</f>
        <v/>
      </c>
      <c r="AA590" t="str">
        <f>IF(NOT(ISBLANK(Sheet1!AC592)),Sheet1!AC592,"")</f>
        <v/>
      </c>
      <c r="AB590" t="str">
        <f>IF(NOT(ISBLANK(Sheet1!AD592)),Sheet1!AD592,"")</f>
        <v/>
      </c>
      <c r="AC590" t="str">
        <f>IF(NOT(ISBLANK(Sheet1!AE592)),Sheet1!AE592,"")</f>
        <v/>
      </c>
      <c r="AD590" t="str">
        <f>IF(NOT(ISBLANK(Sheet1!AF592)),Sheet1!AF592,"")</f>
        <v/>
      </c>
      <c r="AE590" t="str">
        <f>IF(NOT(ISBLANK(Sheet1!AG592)),Sheet1!AG592,"")</f>
        <v/>
      </c>
      <c r="AF590" t="str">
        <f>IF(NOT(ISBLANK(Sheet1!AH592)),Sheet1!AH592,"")</f>
        <v/>
      </c>
      <c r="AG590" t="str">
        <f>IF(NOT(ISBLANK(Sheet1!AI592)),Sheet1!AI592,"")</f>
        <v/>
      </c>
      <c r="AH590" t="str">
        <f>IF(NOT(ISBLANK(Sheet1!AJ592)),Sheet1!AJ592,"")</f>
        <v/>
      </c>
      <c r="AI590" t="str">
        <f>IF(NOT(ISBLANK(Sheet1!AK592)),Sheet1!AK592,"")</f>
        <v/>
      </c>
      <c r="AJ590" t="str">
        <f>IF(NOT(ISBLANK(Sheet1!AL592)),Sheet1!AL592,"")</f>
        <v/>
      </c>
      <c r="AK590" t="str">
        <f>IF(NOT(ISBLANK(Sheet1!AM592)),Sheet1!AM592,"")</f>
        <v/>
      </c>
      <c r="AL590" t="str">
        <f>IF(NOT(ISBLANK(Sheet1!AN592)),Sheet1!AN592,"")</f>
        <v/>
      </c>
      <c r="AM590" t="str">
        <f>IF(NOT(ISBLANK(Sheet1!AO592)),Sheet1!AO592,"")</f>
        <v/>
      </c>
      <c r="AN590" t="str">
        <f>IF(NOT(ISBLANK(Sheet1!AP592)),Sheet1!AP592,"")</f>
        <v/>
      </c>
      <c r="AO590" t="str">
        <f>IF(NOT(ISBLANK(Sheet1!AQ592)),Sheet1!AQ592,"")</f>
        <v/>
      </c>
      <c r="AP590" t="str">
        <f>IF(NOT(ISBLANK(Sheet1!AR592)),Sheet1!AR592,"")</f>
        <v/>
      </c>
      <c r="AQ590" t="str">
        <f>IF(NOT(ISBLANK(Sheet1!AS592)),Sheet1!AS592,"")</f>
        <v/>
      </c>
      <c r="AR590" t="str">
        <f>IF(NOT(ISBLANK(Sheet1!AT592)),Sheet1!AT592,"")</f>
        <v/>
      </c>
      <c r="AS590" t="str">
        <f>IF(NOT(ISBLANK(Sheet1!AU592)),Sheet1!AU592,"")</f>
        <v/>
      </c>
      <c r="AT590" t="str">
        <f>IF(NOT(ISBLANK(Sheet1!AV592)),Sheet1!AV592,"")</f>
        <v/>
      </c>
      <c r="AU590" t="str">
        <f>IF(NOT(ISBLANK(Sheet1!AW592)),Sheet1!AW592,"")</f>
        <v/>
      </c>
      <c r="AV590" t="str">
        <f>IF(NOT(ISBLANK(Sheet1!AX592)),Sheet1!AX592,"")</f>
        <v/>
      </c>
      <c r="AW590" t="str">
        <f>IF(NOT(ISBLANK(Sheet1!AZ592)),TEXT(Sheet1!AZ592,"hh:mm"),"")</f>
        <v>08:00</v>
      </c>
      <c r="AX590" t="str">
        <f>IF(NOT(ISBLANK(Sheet1!BA592)),TEXT(Sheet1!BA592,"hh:mm"),"")</f>
        <v>04:45</v>
      </c>
      <c r="AY590" t="str">
        <f>IF(NOT(ISBLANK(Sheet1!BB592)),Sheet1!BB592,"")</f>
        <v/>
      </c>
      <c r="AZ590" t="str">
        <f>IF(NOT(ISBLANK(Sheet1!BC592)),Sheet1!BC592,"")</f>
        <v/>
      </c>
      <c r="BA590" t="str">
        <f>IF(NOT(ISBLANK(Sheet1!BD592)),Sheet1!BD592,"")</f>
        <v/>
      </c>
      <c r="BB590" t="str">
        <f>IF(NOT(ISBLANK(Sheet1!BE592)),Sheet1!BE592,"")</f>
        <v/>
      </c>
      <c r="BC590" t="str">
        <f>IF(NOT(ISBLANK(Sheet1!BF592)),Sheet1!BF592,"")</f>
        <v/>
      </c>
      <c r="BD590" t="str">
        <f>IF(NOT(ISBLANK(Sheet1!BG592)),Sheet1!BG592,"")</f>
        <v/>
      </c>
      <c r="BE590" t="str">
        <f>IF(NOT(ISBLANK(Sheet1!BI592)),TEXT(Sheet1!BI592,"hh:mm"),"")</f>
        <v>00:00</v>
      </c>
      <c r="BF590" t="str">
        <f>IF(NOT(ISBLANK(Sheet1!BJ592)),TEXT(Sheet1!BJ592,"hh:mm"),"")</f>
        <v>00:00</v>
      </c>
      <c r="BG590" t="str">
        <f>IF(NOT(ISBLANK(Sheet1!BK592)),Sheet1!BK592,"")</f>
        <v/>
      </c>
      <c r="BH590" t="str">
        <f>IF(NOT(ISBLANK(Sheet1!BL592)),Sheet1!BL592,"")</f>
        <v/>
      </c>
      <c r="BI590" t="str">
        <f>IF(NOT(ISBLANK(Sheet1!BM592)),Sheet1!BM592,"")</f>
        <v/>
      </c>
      <c r="BJ590" t="str">
        <f>IF(NOT(ISBLANK(Sheet1!BN592)),Sheet1!BN592,"")</f>
        <v/>
      </c>
      <c r="BK590" t="str">
        <f>IF(NOT(ISBLANK(Sheet1!BO592)),Sheet1!BO592,"")</f>
        <v/>
      </c>
      <c r="BL590" t="str">
        <f>IF(NOT(ISBLANK(Sheet1!BP592)),Sheet1!BP592,"")</f>
        <v/>
      </c>
      <c r="BM590">
        <f t="shared" si="9"/>
        <v>302</v>
      </c>
    </row>
    <row r="591" spans="1:65">
      <c r="A591">
        <f>Sheet1!A593</f>
        <v>590</v>
      </c>
      <c r="B591" t="str">
        <f>Sheet1!B593</f>
        <v>PW::PW0197::0300</v>
      </c>
      <c r="C591">
        <f>Sheet1!C593</f>
        <v>38.324832999999998</v>
      </c>
      <c r="D591">
        <f>Sheet1!D593</f>
        <v>-104.718694</v>
      </c>
      <c r="E591" t="str">
        <f>Sheet1!E593</f>
        <v>E Clarion Dr 4t</v>
      </c>
      <c r="F591" s="8">
        <f>Sheet1!F593</f>
        <v>45419</v>
      </c>
      <c r="G591" s="8">
        <f>Sheet1!G593</f>
        <v>45426</v>
      </c>
      <c r="H591" t="str">
        <f>Sheet1!H593</f>
        <v>S Bayfield Ave</v>
      </c>
      <c r="I591">
        <f>Sheet1!I593</f>
        <v>85</v>
      </c>
      <c r="J591" t="str">
        <f>Sheet1!L593</f>
        <v>S Bayfield Ave</v>
      </c>
      <c r="K591">
        <f>Sheet1!M593</f>
        <v>94</v>
      </c>
      <c r="L591">
        <f>IF(NOT(ISBLANK(Sheet1!P593)),Sheet1!P593,"")</f>
        <v>179</v>
      </c>
      <c r="M591" t="str">
        <f>IF(NOT(ISBLANK(Sheet1!Q593)),Sheet1!Q593,"")</f>
        <v/>
      </c>
      <c r="N591" s="13">
        <f>IF(NOT(ISBLANK(Sheet1!S593)),Sheet1!S593,"")</f>
        <v>30</v>
      </c>
      <c r="O591" t="str">
        <f>IF(NOT(ISBLANK(Sheet1!T593)),Sheet1!T593,"")</f>
        <v/>
      </c>
      <c r="P591" s="13">
        <f>IF(NOT(ISBLANK(Sheet1!V593)),Sheet1!V593,"")</f>
        <v>30</v>
      </c>
      <c r="Q591" t="str">
        <f>IF(NOT(ISBLANK(Sheet1!W593)),Sheet1!W593,"")</f>
        <v/>
      </c>
      <c r="R591" t="str">
        <f>IF(NOT(ISBLANK(Sheet1!J593)),TEXT(Sheet1!J593,"hh:mm"),"")</f>
        <v>06:30</v>
      </c>
      <c r="S591" t="str">
        <f>IF(NOT(ISBLANK(Sheet1!K593)),TEXT(Sheet1!K593,"hh:mm"),"")</f>
        <v>02:15</v>
      </c>
      <c r="T591" t="str">
        <f>IF(NOT(ISBLANK(Sheet1!N593)),TEXT(Sheet1!N593,"hh:mm"),"")</f>
        <v>06:15</v>
      </c>
      <c r="U591" t="str">
        <f>IF(NOT(ISBLANK(Sheet1!O593)),TEXT(Sheet1!O593,"hh:mm"),"")</f>
        <v>01:30</v>
      </c>
      <c r="V591">
        <f>IF(NOT(ISBLANK(Sheet1!X593)),Sheet1!X593,"")</f>
        <v>1206</v>
      </c>
      <c r="W591">
        <f>IF(NOT(ISBLANK(Sheet1!Y593)),Sheet1!Y593,"")</f>
        <v>3</v>
      </c>
      <c r="X591">
        <f>IF(NOT(ISBLANK(Sheet1!Z593)),Sheet1!Z593,"")</f>
        <v>0.2</v>
      </c>
      <c r="Y591">
        <f>IF(NOT(ISBLANK(Sheet1!AA593)),Sheet1!AA593,"")</f>
        <v>778</v>
      </c>
      <c r="Z591">
        <f>IF(NOT(ISBLANK(Sheet1!AB593)),Sheet1!AB593,"")</f>
        <v>64.5</v>
      </c>
      <c r="AA591">
        <f>IF(NOT(ISBLANK(Sheet1!AC593)),Sheet1!AC593,"")</f>
        <v>320</v>
      </c>
      <c r="AB591">
        <f>IF(NOT(ISBLANK(Sheet1!AD593)),Sheet1!AD593,"")</f>
        <v>26.5</v>
      </c>
      <c r="AC591">
        <f>IF(NOT(ISBLANK(Sheet1!AE593)),Sheet1!AE593,"")</f>
        <v>0</v>
      </c>
      <c r="AD591">
        <f>IF(NOT(ISBLANK(Sheet1!AF593)),Sheet1!AF593,"")</f>
        <v>0</v>
      </c>
      <c r="AE591">
        <f>IF(NOT(ISBLANK(Sheet1!AG593)),Sheet1!AG593,"")</f>
        <v>94</v>
      </c>
      <c r="AF591">
        <f>IF(NOT(ISBLANK(Sheet1!AH593)),Sheet1!AH593,"")</f>
        <v>7.8</v>
      </c>
      <c r="AG591">
        <f>IF(NOT(ISBLANK(Sheet1!AI593)),Sheet1!AI593,"")</f>
        <v>5</v>
      </c>
      <c r="AH591">
        <f>IF(NOT(ISBLANK(Sheet1!AJ593)),Sheet1!AJ593,"")</f>
        <v>0.4</v>
      </c>
      <c r="AI591">
        <f>IF(NOT(ISBLANK(Sheet1!AK593)),Sheet1!AK593,"")</f>
        <v>0</v>
      </c>
      <c r="AJ591">
        <f>IF(NOT(ISBLANK(Sheet1!AL593)),Sheet1!AL593,"")</f>
        <v>0</v>
      </c>
      <c r="AK591">
        <f>IF(NOT(ISBLANK(Sheet1!AM593)),Sheet1!AM593,"")</f>
        <v>4</v>
      </c>
      <c r="AL591">
        <f>IF(NOT(ISBLANK(Sheet1!AN593)),Sheet1!AN593,"")</f>
        <v>0.3</v>
      </c>
      <c r="AM591">
        <f>IF(NOT(ISBLANK(Sheet1!AO593)),Sheet1!AO593,"")</f>
        <v>2</v>
      </c>
      <c r="AN591">
        <f>IF(NOT(ISBLANK(Sheet1!AP593)),Sheet1!AP593,"")</f>
        <v>0.2</v>
      </c>
      <c r="AO591">
        <f>IF(NOT(ISBLANK(Sheet1!AQ593)),Sheet1!AQ593,"")</f>
        <v>0</v>
      </c>
      <c r="AP591">
        <f>IF(NOT(ISBLANK(Sheet1!AR593)),Sheet1!AR593,"")</f>
        <v>0</v>
      </c>
      <c r="AQ591">
        <f>IF(NOT(ISBLANK(Sheet1!AS593)),Sheet1!AS593,"")</f>
        <v>0</v>
      </c>
      <c r="AR591">
        <f>IF(NOT(ISBLANK(Sheet1!AT593)),Sheet1!AT593,"")</f>
        <v>0</v>
      </c>
      <c r="AS591">
        <f>IF(NOT(ISBLANK(Sheet1!AU593)),Sheet1!AU593,"")</f>
        <v>0</v>
      </c>
      <c r="AT591">
        <f>IF(NOT(ISBLANK(Sheet1!AV593)),Sheet1!AV593,"")</f>
        <v>0</v>
      </c>
      <c r="AU591">
        <f>IF(NOT(ISBLANK(Sheet1!AW593)),Sheet1!AW593,"")</f>
        <v>0</v>
      </c>
      <c r="AV591">
        <f>IF(NOT(ISBLANK(Sheet1!AX593)),Sheet1!AX593,"")</f>
        <v>0</v>
      </c>
      <c r="AW591" t="str">
        <f>IF(NOT(ISBLANK(Sheet1!AZ593)),TEXT(Sheet1!AZ593,"hh:mm"),"")</f>
        <v>06:30</v>
      </c>
      <c r="AX591" t="str">
        <f>IF(NOT(ISBLANK(Sheet1!BA593)),TEXT(Sheet1!BA593,"hh:mm"),"")</f>
        <v>02:15</v>
      </c>
      <c r="AY591" t="str">
        <f>IF(NOT(ISBLANK(Sheet1!BB593)),Sheet1!BB593,"")</f>
        <v/>
      </c>
      <c r="AZ591" t="str">
        <f>IF(NOT(ISBLANK(Sheet1!BC593)),Sheet1!BC593,"")</f>
        <v/>
      </c>
      <c r="BA591" t="str">
        <f>IF(NOT(ISBLANK(Sheet1!BD593)),Sheet1!BD593,"")</f>
        <v/>
      </c>
      <c r="BB591" t="str">
        <f>IF(NOT(ISBLANK(Sheet1!BE593)),Sheet1!BE593,"")</f>
        <v/>
      </c>
      <c r="BC591" t="str">
        <f>IF(NOT(ISBLANK(Sheet1!BF593)),Sheet1!BF593,"")</f>
        <v/>
      </c>
      <c r="BD591" t="str">
        <f>IF(NOT(ISBLANK(Sheet1!BG593)),Sheet1!BG593,"")</f>
        <v/>
      </c>
      <c r="BE591" t="str">
        <f>IF(NOT(ISBLANK(Sheet1!BI593)),TEXT(Sheet1!BI593,"hh:mm"),"")</f>
        <v>06:15</v>
      </c>
      <c r="BF591" t="str">
        <f>IF(NOT(ISBLANK(Sheet1!BJ593)),TEXT(Sheet1!BJ593,"hh:mm"),"")</f>
        <v>01:30</v>
      </c>
      <c r="BG591" t="str">
        <f>IF(NOT(ISBLANK(Sheet1!BK593)),Sheet1!BK593,"")</f>
        <v/>
      </c>
      <c r="BH591" t="str">
        <f>IF(NOT(ISBLANK(Sheet1!BL593)),Sheet1!BL593,"")</f>
        <v/>
      </c>
      <c r="BI591" t="str">
        <f>IF(NOT(ISBLANK(Sheet1!BM593)),Sheet1!BM593,"")</f>
        <v/>
      </c>
      <c r="BJ591" t="str">
        <f>IF(NOT(ISBLANK(Sheet1!BN593)),Sheet1!BN593,"")</f>
        <v/>
      </c>
      <c r="BK591" t="str">
        <f>IF(NOT(ISBLANK(Sheet1!BO593)),Sheet1!BO593,"")</f>
        <v/>
      </c>
      <c r="BL591" t="str">
        <f>IF(NOT(ISBLANK(Sheet1!BP593)),Sheet1!BP593,"")</f>
        <v/>
      </c>
      <c r="BM591">
        <f t="shared" si="9"/>
        <v>179</v>
      </c>
    </row>
    <row r="592" spans="1:65">
      <c r="A592">
        <f>Sheet1!A594</f>
        <v>591</v>
      </c>
      <c r="B592" t="str">
        <f>Sheet1!B594</f>
        <v>None</v>
      </c>
      <c r="C592">
        <f>Sheet1!C594</f>
        <v>38.394747604811499</v>
      </c>
      <c r="D592">
        <f>Sheet1!D594</f>
        <v>-104.696402049662</v>
      </c>
      <c r="E592" t="str">
        <f>Sheet1!E594</f>
        <v>E Moonbeam Dr</v>
      </c>
      <c r="F592" s="8">
        <f>Sheet1!F594</f>
        <v>45441</v>
      </c>
      <c r="G592" s="8">
        <f>Sheet1!G594</f>
        <v>45449</v>
      </c>
      <c r="H592" t="str">
        <f>Sheet1!H594</f>
        <v>E Moonbeam Dr</v>
      </c>
      <c r="I592">
        <f>Sheet1!I594</f>
        <v>49</v>
      </c>
      <c r="J592" t="str">
        <f>Sheet1!L594</f>
        <v>E Moonbeam Dr</v>
      </c>
      <c r="K592">
        <f>Sheet1!M594</f>
        <v>49</v>
      </c>
      <c r="L592">
        <f>IF(NOT(ISBLANK(Sheet1!P594)),Sheet1!P594,"")</f>
        <v>98</v>
      </c>
      <c r="M592" t="str">
        <f>IF(NOT(ISBLANK(Sheet1!Q594)),Sheet1!Q594,"")</f>
        <v/>
      </c>
      <c r="N592" s="13" t="str">
        <f>IF(NOT(ISBLANK(Sheet1!S594)),Sheet1!S594,"")</f>
        <v/>
      </c>
      <c r="O592" t="str">
        <f>IF(NOT(ISBLANK(Sheet1!T594)),Sheet1!T594,"")</f>
        <v/>
      </c>
      <c r="P592" s="13">
        <f>IF(NOT(ISBLANK(Sheet1!V594)),Sheet1!V594,"")</f>
        <v>0</v>
      </c>
      <c r="Q592" t="str">
        <f>IF(NOT(ISBLANK(Sheet1!W594)),Sheet1!W594,"")</f>
        <v/>
      </c>
      <c r="R592" t="str">
        <f>IF(NOT(ISBLANK(Sheet1!J594)),TEXT(Sheet1!J594,"hh:mm"),"")</f>
        <v>10:15</v>
      </c>
      <c r="S592" t="str">
        <f>IF(NOT(ISBLANK(Sheet1!K594)),TEXT(Sheet1!K594,"hh:mm"),"")</f>
        <v>04:30</v>
      </c>
      <c r="T592" t="str">
        <f>IF(NOT(ISBLANK(Sheet1!N594)),TEXT(Sheet1!N594,"hh:mm"),"")</f>
        <v>06:15</v>
      </c>
      <c r="U592" t="str">
        <f>IF(NOT(ISBLANK(Sheet1!O594)),TEXT(Sheet1!O594,"hh:mm"),"")</f>
        <v>04:30</v>
      </c>
      <c r="V592">
        <f>IF(NOT(ISBLANK(Sheet1!X594)),Sheet1!X594,"")</f>
        <v>782</v>
      </c>
      <c r="W592">
        <f>IF(NOT(ISBLANK(Sheet1!Y594)),Sheet1!Y594,"")</f>
        <v>3</v>
      </c>
      <c r="X592">
        <f>IF(NOT(ISBLANK(Sheet1!Z594)),Sheet1!Z594,"")</f>
        <v>0.4</v>
      </c>
      <c r="Y592">
        <f>IF(NOT(ISBLANK(Sheet1!AA594)),Sheet1!AA594,"")</f>
        <v>542</v>
      </c>
      <c r="Z592">
        <f>IF(NOT(ISBLANK(Sheet1!AB594)),Sheet1!AB594,"")</f>
        <v>69.3</v>
      </c>
      <c r="AA592">
        <f>IF(NOT(ISBLANK(Sheet1!AC594)),Sheet1!AC594,"")</f>
        <v>164</v>
      </c>
      <c r="AB592">
        <f>IF(NOT(ISBLANK(Sheet1!AD594)),Sheet1!AD594,"")</f>
        <v>21</v>
      </c>
      <c r="AC592">
        <f>IF(NOT(ISBLANK(Sheet1!AE594)),Sheet1!AE594,"")</f>
        <v>2</v>
      </c>
      <c r="AD592">
        <f>IF(NOT(ISBLANK(Sheet1!AF594)),Sheet1!AF594,"")</f>
        <v>0.3</v>
      </c>
      <c r="AE592">
        <f>IF(NOT(ISBLANK(Sheet1!AG594)),Sheet1!AG594,"")</f>
        <v>61</v>
      </c>
      <c r="AF592">
        <f>IF(NOT(ISBLANK(Sheet1!AH594)),Sheet1!AH594,"")</f>
        <v>7.8</v>
      </c>
      <c r="AG592">
        <f>IF(NOT(ISBLANK(Sheet1!AI594)),Sheet1!AI594,"")</f>
        <v>2</v>
      </c>
      <c r="AH592">
        <f>IF(NOT(ISBLANK(Sheet1!AJ594)),Sheet1!AJ594,"")</f>
        <v>0.3</v>
      </c>
      <c r="AI592">
        <f>IF(NOT(ISBLANK(Sheet1!AK594)),Sheet1!AK594,"")</f>
        <v>0</v>
      </c>
      <c r="AJ592">
        <f>IF(NOT(ISBLANK(Sheet1!AL594)),Sheet1!AL594,"")</f>
        <v>0</v>
      </c>
      <c r="AK592">
        <f>IF(NOT(ISBLANK(Sheet1!AM594)),Sheet1!AM594,"")</f>
        <v>8</v>
      </c>
      <c r="AL592">
        <f>IF(NOT(ISBLANK(Sheet1!AN594)),Sheet1!AN594,"")</f>
        <v>1</v>
      </c>
      <c r="AM592">
        <f>IF(NOT(ISBLANK(Sheet1!AO594)),Sheet1!AO594,"")</f>
        <v>0</v>
      </c>
      <c r="AN592">
        <f>IF(NOT(ISBLANK(Sheet1!AP594)),Sheet1!AP594,"")</f>
        <v>0</v>
      </c>
      <c r="AO592">
        <f>IF(NOT(ISBLANK(Sheet1!AQ594)),Sheet1!AQ594,"")</f>
        <v>0</v>
      </c>
      <c r="AP592">
        <f>IF(NOT(ISBLANK(Sheet1!AR594)),Sheet1!AR594,"")</f>
        <v>0</v>
      </c>
      <c r="AQ592">
        <f>IF(NOT(ISBLANK(Sheet1!AS594)),Sheet1!AS594,"")</f>
        <v>0</v>
      </c>
      <c r="AR592">
        <f>IF(NOT(ISBLANK(Sheet1!AT594)),Sheet1!AT594,"")</f>
        <v>0</v>
      </c>
      <c r="AS592">
        <f>IF(NOT(ISBLANK(Sheet1!AU594)),Sheet1!AU594,"")</f>
        <v>0</v>
      </c>
      <c r="AT592">
        <f>IF(NOT(ISBLANK(Sheet1!AV594)),Sheet1!AV594,"")</f>
        <v>0</v>
      </c>
      <c r="AU592">
        <f>IF(NOT(ISBLANK(Sheet1!AW594)),Sheet1!AW594,"")</f>
        <v>0</v>
      </c>
      <c r="AV592">
        <f>IF(NOT(ISBLANK(Sheet1!AX594)),Sheet1!AX594,"")</f>
        <v>0</v>
      </c>
      <c r="AW592" t="str">
        <f>IF(NOT(ISBLANK(Sheet1!AZ594)),TEXT(Sheet1!AZ594,"hh:mm"),"")</f>
        <v>10:15</v>
      </c>
      <c r="AX592" t="str">
        <f>IF(NOT(ISBLANK(Sheet1!BA594)),TEXT(Sheet1!BA594,"hh:mm"),"")</f>
        <v>04:30</v>
      </c>
      <c r="AY592" t="str">
        <f>IF(NOT(ISBLANK(Sheet1!BB594)),Sheet1!BB594,"")</f>
        <v/>
      </c>
      <c r="AZ592" t="str">
        <f>IF(NOT(ISBLANK(Sheet1!BC594)),Sheet1!BC594,"")</f>
        <v/>
      </c>
      <c r="BA592" t="str">
        <f>IF(NOT(ISBLANK(Sheet1!BD594)),Sheet1!BD594,"")</f>
        <v/>
      </c>
      <c r="BB592" t="str">
        <f>IF(NOT(ISBLANK(Sheet1!BE594)),Sheet1!BE594,"")</f>
        <v/>
      </c>
      <c r="BC592" t="str">
        <f>IF(NOT(ISBLANK(Sheet1!BF594)),Sheet1!BF594,"")</f>
        <v/>
      </c>
      <c r="BD592" t="str">
        <f>IF(NOT(ISBLANK(Sheet1!BG594)),Sheet1!BG594,"")</f>
        <v/>
      </c>
      <c r="BE592" t="str">
        <f>IF(NOT(ISBLANK(Sheet1!BI594)),TEXT(Sheet1!BI594,"hh:mm"),"")</f>
        <v>06:15</v>
      </c>
      <c r="BF592" t="str">
        <f>IF(NOT(ISBLANK(Sheet1!BJ594)),TEXT(Sheet1!BJ594,"hh:mm"),"")</f>
        <v>04:30</v>
      </c>
      <c r="BG592" t="str">
        <f>IF(NOT(ISBLANK(Sheet1!BK594)),Sheet1!BK594,"")</f>
        <v/>
      </c>
      <c r="BH592" t="str">
        <f>IF(NOT(ISBLANK(Sheet1!BL594)),Sheet1!BL594,"")</f>
        <v/>
      </c>
      <c r="BI592" t="str">
        <f>IF(NOT(ISBLANK(Sheet1!BM594)),Sheet1!BM594,"")</f>
        <v/>
      </c>
      <c r="BJ592" t="str">
        <f>IF(NOT(ISBLANK(Sheet1!BN594)),Sheet1!BN594,"")</f>
        <v/>
      </c>
      <c r="BK592" t="str">
        <f>IF(NOT(ISBLANK(Sheet1!BO594)),Sheet1!BO594,"")</f>
        <v/>
      </c>
      <c r="BL592" t="str">
        <f>IF(NOT(ISBLANK(Sheet1!BP594)),Sheet1!BP594,"")</f>
        <v/>
      </c>
      <c r="BM592">
        <f t="shared" si="9"/>
        <v>98</v>
      </c>
    </row>
    <row r="593" spans="1:65">
      <c r="A593">
        <f>Sheet1!A595</f>
        <v>592</v>
      </c>
      <c r="B593" t="str">
        <f>Sheet1!B595</f>
        <v>None</v>
      </c>
      <c r="C593">
        <f>Sheet1!C595</f>
        <v>38.2956104550112</v>
      </c>
      <c r="D593">
        <f>Sheet1!D595</f>
        <v>-104.757611667605</v>
      </c>
      <c r="E593" t="str">
        <f>Sheet1!E595</f>
        <v>S Papagao Dr.</v>
      </c>
      <c r="F593" s="8">
        <f>Sheet1!F595</f>
        <v>45441</v>
      </c>
      <c r="G593" s="8">
        <f>Sheet1!G595</f>
        <v>45449</v>
      </c>
      <c r="H593" t="str">
        <f>Sheet1!H595</f>
        <v>Linden Ave</v>
      </c>
      <c r="I593">
        <f>Sheet1!I595</f>
        <v>36</v>
      </c>
      <c r="J593" t="str">
        <f>Sheet1!L595</f>
        <v>Linden Ave</v>
      </c>
      <c r="K593">
        <f>Sheet1!M595</f>
        <v>32</v>
      </c>
      <c r="L593">
        <f>IF(NOT(ISBLANK(Sheet1!P595)),Sheet1!P595,"")</f>
        <v>68</v>
      </c>
      <c r="M593" t="str">
        <f>IF(NOT(ISBLANK(Sheet1!Q595)),Sheet1!Q595,"")</f>
        <v/>
      </c>
      <c r="N593" s="13">
        <f>IF(NOT(ISBLANK(Sheet1!S595)),Sheet1!S595,"")</f>
        <v>30</v>
      </c>
      <c r="O593">
        <f>IF(NOT(ISBLANK(Sheet1!T595)),Sheet1!T595,"")</f>
        <v>29.8</v>
      </c>
      <c r="P593" s="13">
        <f>IF(NOT(ISBLANK(Sheet1!V595)),Sheet1!V595,"")</f>
        <v>30</v>
      </c>
      <c r="Q593">
        <f>IF(NOT(ISBLANK(Sheet1!W595)),Sheet1!W595,"")</f>
        <v>27.9</v>
      </c>
      <c r="R593" t="str">
        <f>IF(NOT(ISBLANK(Sheet1!J595)),TEXT(Sheet1!J595,"hh:mm"),"")</f>
        <v>09:00</v>
      </c>
      <c r="S593" t="str">
        <f>IF(NOT(ISBLANK(Sheet1!K595)),TEXT(Sheet1!K595,"hh:mm"),"")</f>
        <v>01:00</v>
      </c>
      <c r="T593" t="str">
        <f>IF(NOT(ISBLANK(Sheet1!N595)),TEXT(Sheet1!N595,"hh:mm"),"")</f>
        <v>10:30</v>
      </c>
      <c r="U593" t="str">
        <f>IF(NOT(ISBLANK(Sheet1!O595)),TEXT(Sheet1!O595,"hh:mm"),"")</f>
        <v>03:00</v>
      </c>
      <c r="V593">
        <f>IF(NOT(ISBLANK(Sheet1!X595)),Sheet1!X595,"")</f>
        <v>539</v>
      </c>
      <c r="W593">
        <f>IF(NOT(ISBLANK(Sheet1!Y595)),Sheet1!Y595,"")</f>
        <v>0</v>
      </c>
      <c r="X593">
        <f>IF(NOT(ISBLANK(Sheet1!Z595)),Sheet1!Z595,"")</f>
        <v>0</v>
      </c>
      <c r="Y593">
        <f>IF(NOT(ISBLANK(Sheet1!AA595)),Sheet1!AA595,"")</f>
        <v>279</v>
      </c>
      <c r="Z593">
        <f>IF(NOT(ISBLANK(Sheet1!AB595)),Sheet1!AB595,"")</f>
        <v>51.8</v>
      </c>
      <c r="AA593">
        <f>IF(NOT(ISBLANK(Sheet1!AC595)),Sheet1!AC595,"")</f>
        <v>159</v>
      </c>
      <c r="AB593">
        <f>IF(NOT(ISBLANK(Sheet1!AD595)),Sheet1!AD595,"")</f>
        <v>29.5</v>
      </c>
      <c r="AC593">
        <f>IF(NOT(ISBLANK(Sheet1!AE595)),Sheet1!AE595,"")</f>
        <v>2</v>
      </c>
      <c r="AD593">
        <f>IF(NOT(ISBLANK(Sheet1!AF595)),Sheet1!AF595,"")</f>
        <v>0.4</v>
      </c>
      <c r="AE593">
        <f>IF(NOT(ISBLANK(Sheet1!AG595)),Sheet1!AG595,"")</f>
        <v>84</v>
      </c>
      <c r="AF593">
        <f>IF(NOT(ISBLANK(Sheet1!AH595)),Sheet1!AH595,"")</f>
        <v>15.6</v>
      </c>
      <c r="AG593">
        <f>IF(NOT(ISBLANK(Sheet1!AI595)),Sheet1!AI595,"")</f>
        <v>8</v>
      </c>
      <c r="AH593">
        <f>IF(NOT(ISBLANK(Sheet1!AJ595)),Sheet1!AJ595,"")</f>
        <v>1.5</v>
      </c>
      <c r="AI593">
        <f>IF(NOT(ISBLANK(Sheet1!AK595)),Sheet1!AK595,"")</f>
        <v>0</v>
      </c>
      <c r="AJ593">
        <f>IF(NOT(ISBLANK(Sheet1!AL595)),Sheet1!AL595,"")</f>
        <v>0</v>
      </c>
      <c r="AK593">
        <f>IF(NOT(ISBLANK(Sheet1!AM595)),Sheet1!AM595,"")</f>
        <v>7</v>
      </c>
      <c r="AL593">
        <f>IF(NOT(ISBLANK(Sheet1!AN595)),Sheet1!AN595,"")</f>
        <v>1.3</v>
      </c>
      <c r="AM593">
        <f>IF(NOT(ISBLANK(Sheet1!AO595)),Sheet1!AO595,"")</f>
        <v>0</v>
      </c>
      <c r="AN593">
        <f>IF(NOT(ISBLANK(Sheet1!AP595)),Sheet1!AP595,"")</f>
        <v>0</v>
      </c>
      <c r="AO593">
        <f>IF(NOT(ISBLANK(Sheet1!AQ595)),Sheet1!AQ595,"")</f>
        <v>0</v>
      </c>
      <c r="AP593">
        <f>IF(NOT(ISBLANK(Sheet1!AR595)),Sheet1!AR595,"")</f>
        <v>0</v>
      </c>
      <c r="AQ593">
        <f>IF(NOT(ISBLANK(Sheet1!AS595)),Sheet1!AS595,"")</f>
        <v>0</v>
      </c>
      <c r="AR593">
        <f>IF(NOT(ISBLANK(Sheet1!AT595)),Sheet1!AT595,"")</f>
        <v>0</v>
      </c>
      <c r="AS593">
        <f>IF(NOT(ISBLANK(Sheet1!AU595)),Sheet1!AU595,"")</f>
        <v>0</v>
      </c>
      <c r="AT593">
        <f>IF(NOT(ISBLANK(Sheet1!AV595)),Sheet1!AV595,"")</f>
        <v>0</v>
      </c>
      <c r="AU593">
        <f>IF(NOT(ISBLANK(Sheet1!AW595)),Sheet1!AW595,"")</f>
        <v>0</v>
      </c>
      <c r="AV593">
        <f>IF(NOT(ISBLANK(Sheet1!AX595)),Sheet1!AX595,"")</f>
        <v>0</v>
      </c>
      <c r="AW593" t="str">
        <f>IF(NOT(ISBLANK(Sheet1!AZ595)),TEXT(Sheet1!AZ595,"hh:mm"),"")</f>
        <v>09:00</v>
      </c>
      <c r="AX593" t="str">
        <f>IF(NOT(ISBLANK(Sheet1!BA595)),TEXT(Sheet1!BA595,"hh:mm"),"")</f>
        <v>01:00</v>
      </c>
      <c r="AY593" t="str">
        <f>IF(NOT(ISBLANK(Sheet1!BB595)),Sheet1!BB595,"")</f>
        <v/>
      </c>
      <c r="AZ593" t="str">
        <f>IF(NOT(ISBLANK(Sheet1!BC595)),Sheet1!BC595,"")</f>
        <v/>
      </c>
      <c r="BA593" t="str">
        <f>IF(NOT(ISBLANK(Sheet1!BD595)),Sheet1!BD595,"")</f>
        <v/>
      </c>
      <c r="BB593" t="str">
        <f>IF(NOT(ISBLANK(Sheet1!BE595)),Sheet1!BE595,"")</f>
        <v/>
      </c>
      <c r="BC593" t="str">
        <f>IF(NOT(ISBLANK(Sheet1!BF595)),Sheet1!BF595,"")</f>
        <v/>
      </c>
      <c r="BD593" t="str">
        <f>IF(NOT(ISBLANK(Sheet1!BG595)),Sheet1!BG595,"")</f>
        <v/>
      </c>
      <c r="BE593" t="str">
        <f>IF(NOT(ISBLANK(Sheet1!BI595)),TEXT(Sheet1!BI595,"hh:mm"),"")</f>
        <v>10:30</v>
      </c>
      <c r="BF593" t="str">
        <f>IF(NOT(ISBLANK(Sheet1!BJ595)),TEXT(Sheet1!BJ595,"hh:mm"),"")</f>
        <v>03:00</v>
      </c>
      <c r="BG593" t="str">
        <f>IF(NOT(ISBLANK(Sheet1!BK595)),Sheet1!BK595,"")</f>
        <v/>
      </c>
      <c r="BH593" t="str">
        <f>IF(NOT(ISBLANK(Sheet1!BL595)),Sheet1!BL595,"")</f>
        <v/>
      </c>
      <c r="BI593" t="str">
        <f>IF(NOT(ISBLANK(Sheet1!BM595)),Sheet1!BM595,"")</f>
        <v/>
      </c>
      <c r="BJ593" t="str">
        <f>IF(NOT(ISBLANK(Sheet1!BN595)),Sheet1!BN595,"")</f>
        <v/>
      </c>
      <c r="BK593" t="str">
        <f>IF(NOT(ISBLANK(Sheet1!BO595)),Sheet1!BO595,"")</f>
        <v/>
      </c>
      <c r="BL593" t="str">
        <f>IF(NOT(ISBLANK(Sheet1!BP595)),Sheet1!BP595,"")</f>
        <v/>
      </c>
      <c r="BM593">
        <f t="shared" si="9"/>
        <v>68</v>
      </c>
    </row>
    <row r="594" spans="1:65">
      <c r="A594">
        <f>Sheet1!A596</f>
        <v>593</v>
      </c>
      <c r="B594" t="str">
        <f>Sheet1!B596</f>
        <v>None</v>
      </c>
      <c r="C594">
        <f>Sheet1!C596</f>
        <v>38.328190208857798</v>
      </c>
      <c r="D594">
        <f>Sheet1!D596</f>
        <v>-104.784412037065</v>
      </c>
      <c r="E594" t="str">
        <f>Sheet1!E596</f>
        <v>W Saguache Dr</v>
      </c>
      <c r="F594" s="8">
        <f>Sheet1!F596</f>
        <v>45469</v>
      </c>
      <c r="G594" s="8">
        <f>Sheet1!G596</f>
        <v>45482</v>
      </c>
      <c r="H594" t="str">
        <f>Sheet1!H596</f>
        <v>Aesop Dr</v>
      </c>
      <c r="I594">
        <f>Sheet1!I596</f>
        <v>86</v>
      </c>
      <c r="J594" t="str">
        <f>Sheet1!L596</f>
        <v>Aesop Dr</v>
      </c>
      <c r="K594">
        <f>Sheet1!M596</f>
        <v>87</v>
      </c>
      <c r="L594">
        <f>IF(NOT(ISBLANK(Sheet1!P596)),Sheet1!P596,"")</f>
        <v>173</v>
      </c>
      <c r="M594" t="str">
        <f>IF(NOT(ISBLANK(Sheet1!Q596)),Sheet1!Q596,"")</f>
        <v/>
      </c>
      <c r="N594" s="13">
        <f>IF(NOT(ISBLANK(Sheet1!S596)),Sheet1!S596,"")</f>
        <v>30</v>
      </c>
      <c r="O594">
        <f>IF(NOT(ISBLANK(Sheet1!T596)),Sheet1!T596,"")</f>
        <v>26.3</v>
      </c>
      <c r="P594" s="13">
        <f>IF(NOT(ISBLANK(Sheet1!V596)),Sheet1!V596,"")</f>
        <v>30</v>
      </c>
      <c r="Q594">
        <f>IF(NOT(ISBLANK(Sheet1!W596)),Sheet1!W596,"")</f>
        <v>26</v>
      </c>
      <c r="R594" t="str">
        <f>IF(NOT(ISBLANK(Sheet1!J596)),TEXT(Sheet1!J596,"hh:mm"),"")</f>
        <v>10:00</v>
      </c>
      <c r="S594" t="str">
        <f>IF(NOT(ISBLANK(Sheet1!K596)),TEXT(Sheet1!K596,"hh:mm"),"")</f>
        <v>05:00</v>
      </c>
      <c r="T594" t="str">
        <f>IF(NOT(ISBLANK(Sheet1!N596)),TEXT(Sheet1!N596,"hh:mm"),"")</f>
        <v>11:00</v>
      </c>
      <c r="U594" t="str">
        <f>IF(NOT(ISBLANK(Sheet1!O596)),TEXT(Sheet1!O596,"hh:mm"),"")</f>
        <v>06:00</v>
      </c>
      <c r="V594">
        <f>IF(NOT(ISBLANK(Sheet1!X596)),Sheet1!X596,"")</f>
        <v>2240</v>
      </c>
      <c r="W594">
        <f>IF(NOT(ISBLANK(Sheet1!Y596)),Sheet1!Y596,"")</f>
        <v>0</v>
      </c>
      <c r="X594">
        <f>IF(NOT(ISBLANK(Sheet1!Z596)),Sheet1!Z596,"")</f>
        <v>0</v>
      </c>
      <c r="Y594">
        <f>IF(NOT(ISBLANK(Sheet1!AA596)),Sheet1!AA596,"")</f>
        <v>1260</v>
      </c>
      <c r="Z594">
        <f>IF(NOT(ISBLANK(Sheet1!AB596)),Sheet1!AB596,"")</f>
        <v>56.3</v>
      </c>
      <c r="AA594">
        <f>IF(NOT(ISBLANK(Sheet1!AC596)),Sheet1!AC596,"")</f>
        <v>544</v>
      </c>
      <c r="AB594">
        <f>IF(NOT(ISBLANK(Sheet1!AD596)),Sheet1!AD596,"")</f>
        <v>24.3</v>
      </c>
      <c r="AC594">
        <f>IF(NOT(ISBLANK(Sheet1!AE596)),Sheet1!AE596,"")</f>
        <v>18</v>
      </c>
      <c r="AD594">
        <f>IF(NOT(ISBLANK(Sheet1!AF596)),Sheet1!AF596,"")</f>
        <v>0.8</v>
      </c>
      <c r="AE594">
        <f>IF(NOT(ISBLANK(Sheet1!AG596)),Sheet1!AG596,"")</f>
        <v>379</v>
      </c>
      <c r="AF594">
        <f>IF(NOT(ISBLANK(Sheet1!AH596)),Sheet1!AH596,"")</f>
        <v>16.899999999999999</v>
      </c>
      <c r="AG594">
        <f>IF(NOT(ISBLANK(Sheet1!AI596)),Sheet1!AI596,"")</f>
        <v>18</v>
      </c>
      <c r="AH594">
        <f>IF(NOT(ISBLANK(Sheet1!AJ596)),Sheet1!AJ596,"")</f>
        <v>0.8</v>
      </c>
      <c r="AI594">
        <f>IF(NOT(ISBLANK(Sheet1!AK596)),Sheet1!AK596,"")</f>
        <v>0</v>
      </c>
      <c r="AJ594">
        <f>IF(NOT(ISBLANK(Sheet1!AL596)),Sheet1!AL596,"")</f>
        <v>0</v>
      </c>
      <c r="AK594">
        <f>IF(NOT(ISBLANK(Sheet1!AM596)),Sheet1!AM596,"")</f>
        <v>20</v>
      </c>
      <c r="AL594">
        <f>IF(NOT(ISBLANK(Sheet1!AN596)),Sheet1!AN596,"")</f>
        <v>0.9</v>
      </c>
      <c r="AM594">
        <f>IF(NOT(ISBLANK(Sheet1!AO596)),Sheet1!AO596,"")</f>
        <v>1</v>
      </c>
      <c r="AN594">
        <f>IF(NOT(ISBLANK(Sheet1!AP596)),Sheet1!AP596,"")</f>
        <v>0</v>
      </c>
      <c r="AO594">
        <f>IF(NOT(ISBLANK(Sheet1!AQ596)),Sheet1!AQ596,"")</f>
        <v>0</v>
      </c>
      <c r="AP594">
        <f>IF(NOT(ISBLANK(Sheet1!AR596)),Sheet1!AR596,"")</f>
        <v>0</v>
      </c>
      <c r="AQ594">
        <f>IF(NOT(ISBLANK(Sheet1!AS596)),Sheet1!AS596,"")</f>
        <v>0</v>
      </c>
      <c r="AR594">
        <f>IF(NOT(ISBLANK(Sheet1!AT596)),Sheet1!AT596,"")</f>
        <v>0</v>
      </c>
      <c r="AS594">
        <f>IF(NOT(ISBLANK(Sheet1!AU596)),Sheet1!AU596,"")</f>
        <v>0</v>
      </c>
      <c r="AT594">
        <f>IF(NOT(ISBLANK(Sheet1!AV596)),Sheet1!AV596,"")</f>
        <v>0</v>
      </c>
      <c r="AU594">
        <f>IF(NOT(ISBLANK(Sheet1!AW596)),Sheet1!AW596,"")</f>
        <v>0</v>
      </c>
      <c r="AV594">
        <f>IF(NOT(ISBLANK(Sheet1!AX596)),Sheet1!AX596,"")</f>
        <v>0</v>
      </c>
      <c r="AW594" t="str">
        <f>IF(NOT(ISBLANK(Sheet1!AZ596)),TEXT(Sheet1!AZ596,"hh:mm"),"")</f>
        <v>10:00</v>
      </c>
      <c r="AX594" t="str">
        <f>IF(NOT(ISBLANK(Sheet1!BA596)),TEXT(Sheet1!BA596,"hh:mm"),"")</f>
        <v>05:00</v>
      </c>
      <c r="AY594" t="str">
        <f>IF(NOT(ISBLANK(Sheet1!BB596)),Sheet1!BB596,"")</f>
        <v/>
      </c>
      <c r="AZ594" t="str">
        <f>IF(NOT(ISBLANK(Sheet1!BC596)),Sheet1!BC596,"")</f>
        <v/>
      </c>
      <c r="BA594" t="str">
        <f>IF(NOT(ISBLANK(Sheet1!BD596)),Sheet1!BD596,"")</f>
        <v/>
      </c>
      <c r="BB594" t="str">
        <f>IF(NOT(ISBLANK(Sheet1!BE596)),Sheet1!BE596,"")</f>
        <v/>
      </c>
      <c r="BC594" t="str">
        <f>IF(NOT(ISBLANK(Sheet1!BF596)),Sheet1!BF596,"")</f>
        <v/>
      </c>
      <c r="BD594" t="str">
        <f>IF(NOT(ISBLANK(Sheet1!BG596)),Sheet1!BG596,"")</f>
        <v/>
      </c>
      <c r="BE594" t="str">
        <f>IF(NOT(ISBLANK(Sheet1!BI596)),TEXT(Sheet1!BI596,"hh:mm"),"")</f>
        <v>11:00</v>
      </c>
      <c r="BF594" t="str">
        <f>IF(NOT(ISBLANK(Sheet1!BJ596)),TEXT(Sheet1!BJ596,"hh:mm"),"")</f>
        <v>06:00</v>
      </c>
      <c r="BG594" t="str">
        <f>IF(NOT(ISBLANK(Sheet1!BK596)),Sheet1!BK596,"")</f>
        <v/>
      </c>
      <c r="BH594" t="str">
        <f>IF(NOT(ISBLANK(Sheet1!BL596)),Sheet1!BL596,"")</f>
        <v/>
      </c>
      <c r="BI594" t="str">
        <f>IF(NOT(ISBLANK(Sheet1!BM596)),Sheet1!BM596,"")</f>
        <v/>
      </c>
      <c r="BJ594" t="str">
        <f>IF(NOT(ISBLANK(Sheet1!BN596)),Sheet1!BN596,"")</f>
        <v/>
      </c>
      <c r="BK594" t="str">
        <f>IF(NOT(ISBLANK(Sheet1!BO596)),Sheet1!BO596,"")</f>
        <v/>
      </c>
      <c r="BL594" t="str">
        <f>IF(NOT(ISBLANK(Sheet1!BP596)),Sheet1!BP596,"")</f>
        <v/>
      </c>
      <c r="BM594">
        <f t="shared" si="9"/>
        <v>173</v>
      </c>
    </row>
    <row r="595" spans="1:65">
      <c r="A595">
        <f>Sheet1!A597</f>
        <v>594</v>
      </c>
      <c r="B595" t="str">
        <f>Sheet1!B597</f>
        <v>PC::PC00030::0100</v>
      </c>
      <c r="C595">
        <f>Sheet1!C597</f>
        <v>38.236796013533599</v>
      </c>
      <c r="D595">
        <f>Sheet1!D597</f>
        <v>-104.50616490761099</v>
      </c>
      <c r="E595" t="str">
        <f>Sheet1!E597</f>
        <v>30th Lane</v>
      </c>
      <c r="F595" s="8">
        <f>Sheet1!F597</f>
        <v>45482</v>
      </c>
      <c r="G595" s="8">
        <f>Sheet1!G597</f>
        <v>45488</v>
      </c>
      <c r="H595" t="str">
        <f>Sheet1!H597</f>
        <v>US50BUS</v>
      </c>
      <c r="I595">
        <f>Sheet1!I597</f>
        <v>459</v>
      </c>
      <c r="J595" t="str">
        <f>Sheet1!L597</f>
        <v>US50BUS</v>
      </c>
      <c r="K595">
        <f>Sheet1!M597</f>
        <v>565</v>
      </c>
      <c r="L595" t="str">
        <f>IF(NOT(ISBLANK(Sheet1!P597)),Sheet1!P597,"")</f>
        <v/>
      </c>
      <c r="M595">
        <f>IF(NOT(ISBLANK(Sheet1!Q597)),Sheet1!Q597,"")</f>
        <v>1024</v>
      </c>
      <c r="N595" s="13">
        <f>IF(NOT(ISBLANK(Sheet1!S597)),Sheet1!S597,"")</f>
        <v>30</v>
      </c>
      <c r="O595">
        <f>IF(NOT(ISBLANK(Sheet1!T597)),Sheet1!T597,"")</f>
        <v>45</v>
      </c>
      <c r="P595" s="13">
        <f>IF(NOT(ISBLANK(Sheet1!V597)),Sheet1!V597,"")</f>
        <v>30</v>
      </c>
      <c r="Q595">
        <f>IF(NOT(ISBLANK(Sheet1!W597)),Sheet1!W597,"")</f>
        <v>45</v>
      </c>
      <c r="R595" t="str">
        <f>IF(NOT(ISBLANK(Sheet1!J597)),TEXT(Sheet1!J597,"hh:mm"),"")</f>
        <v>07:30</v>
      </c>
      <c r="S595" t="str">
        <f>IF(NOT(ISBLANK(Sheet1!K597)),TEXT(Sheet1!K597,"hh:mm"),"")</f>
        <v>05:30</v>
      </c>
      <c r="T595" t="str">
        <f>IF(NOT(ISBLANK(Sheet1!N597)),TEXT(Sheet1!N597,"hh:mm"),"")</f>
        <v>07:30</v>
      </c>
      <c r="U595" t="str">
        <f>IF(NOT(ISBLANK(Sheet1!O597)),TEXT(Sheet1!O597,"hh:mm"),"")</f>
        <v>12:30</v>
      </c>
      <c r="V595" t="str">
        <f>IF(NOT(ISBLANK(Sheet1!X597)),Sheet1!X597,"")</f>
        <v/>
      </c>
      <c r="W595" t="str">
        <f>IF(NOT(ISBLANK(Sheet1!Y597)),Sheet1!Y597,"")</f>
        <v/>
      </c>
      <c r="X595" t="str">
        <f>IF(NOT(ISBLANK(Sheet1!Z597)),Sheet1!Z597,"")</f>
        <v/>
      </c>
      <c r="Y595" t="str">
        <f>IF(NOT(ISBLANK(Sheet1!AA597)),Sheet1!AA597,"")</f>
        <v/>
      </c>
      <c r="Z595" t="str">
        <f>IF(NOT(ISBLANK(Sheet1!AB597)),Sheet1!AB597,"")</f>
        <v/>
      </c>
      <c r="AA595" t="str">
        <f>IF(NOT(ISBLANK(Sheet1!AC597)),Sheet1!AC597,"")</f>
        <v/>
      </c>
      <c r="AB595" t="str">
        <f>IF(NOT(ISBLANK(Sheet1!AD597)),Sheet1!AD597,"")</f>
        <v/>
      </c>
      <c r="AC595" t="str">
        <f>IF(NOT(ISBLANK(Sheet1!AE597)),Sheet1!AE597,"")</f>
        <v/>
      </c>
      <c r="AD595" t="str">
        <f>IF(NOT(ISBLANK(Sheet1!AF597)),Sheet1!AF597,"")</f>
        <v/>
      </c>
      <c r="AE595" t="str">
        <f>IF(NOT(ISBLANK(Sheet1!AG597)),Sheet1!AG597,"")</f>
        <v/>
      </c>
      <c r="AF595" t="str">
        <f>IF(NOT(ISBLANK(Sheet1!AH597)),Sheet1!AH597,"")</f>
        <v/>
      </c>
      <c r="AG595" t="str">
        <f>IF(NOT(ISBLANK(Sheet1!AI597)),Sheet1!AI597,"")</f>
        <v/>
      </c>
      <c r="AH595" t="str">
        <f>IF(NOT(ISBLANK(Sheet1!AJ597)),Sheet1!AJ597,"")</f>
        <v/>
      </c>
      <c r="AI595" t="str">
        <f>IF(NOT(ISBLANK(Sheet1!AK597)),Sheet1!AK597,"")</f>
        <v/>
      </c>
      <c r="AJ595" t="str">
        <f>IF(NOT(ISBLANK(Sheet1!AL597)),Sheet1!AL597,"")</f>
        <v/>
      </c>
      <c r="AK595" t="str">
        <f>IF(NOT(ISBLANK(Sheet1!AM597)),Sheet1!AM597,"")</f>
        <v/>
      </c>
      <c r="AL595" t="str">
        <f>IF(NOT(ISBLANK(Sheet1!AN597)),Sheet1!AN597,"")</f>
        <v/>
      </c>
      <c r="AM595" t="str">
        <f>IF(NOT(ISBLANK(Sheet1!AO597)),Sheet1!AO597,"")</f>
        <v/>
      </c>
      <c r="AN595" t="str">
        <f>IF(NOT(ISBLANK(Sheet1!AP597)),Sheet1!AP597,"")</f>
        <v/>
      </c>
      <c r="AO595" t="str">
        <f>IF(NOT(ISBLANK(Sheet1!AQ597)),Sheet1!AQ597,"")</f>
        <v/>
      </c>
      <c r="AP595" t="str">
        <f>IF(NOT(ISBLANK(Sheet1!AR597)),Sheet1!AR597,"")</f>
        <v/>
      </c>
      <c r="AQ595" t="str">
        <f>IF(NOT(ISBLANK(Sheet1!AS597)),Sheet1!AS597,"")</f>
        <v/>
      </c>
      <c r="AR595" t="str">
        <f>IF(NOT(ISBLANK(Sheet1!AT597)),Sheet1!AT597,"")</f>
        <v/>
      </c>
      <c r="AS595" t="str">
        <f>IF(NOT(ISBLANK(Sheet1!AU597)),Sheet1!AU597,"")</f>
        <v/>
      </c>
      <c r="AT595" t="str">
        <f>IF(NOT(ISBLANK(Sheet1!AV597)),Sheet1!AV597,"")</f>
        <v/>
      </c>
      <c r="AU595" t="str">
        <f>IF(NOT(ISBLANK(Sheet1!AW597)),Sheet1!AW597,"")</f>
        <v/>
      </c>
      <c r="AV595" t="str">
        <f>IF(NOT(ISBLANK(Sheet1!AX597)),Sheet1!AX597,"")</f>
        <v/>
      </c>
      <c r="AW595" t="str">
        <f>IF(NOT(ISBLANK(Sheet1!AZ597)),TEXT(Sheet1!AZ597,"hh:mm"),"")</f>
        <v>07:30</v>
      </c>
      <c r="AX595" t="str">
        <f>IF(NOT(ISBLANK(Sheet1!BA597)),TEXT(Sheet1!BA597,"hh:mm"),"")</f>
        <v>05:30</v>
      </c>
      <c r="AY595">
        <f>IF(NOT(ISBLANK(Sheet1!BB597)),Sheet1!BB597,"")</f>
        <v>30</v>
      </c>
      <c r="AZ595">
        <f>IF(NOT(ISBLANK(Sheet1!BC597)),Sheet1!BC597,"")</f>
        <v>1.1000000000000001</v>
      </c>
      <c r="BA595">
        <f>IF(NOT(ISBLANK(Sheet1!BD597)),Sheet1!BD597,"")</f>
        <v>2581</v>
      </c>
      <c r="BB595">
        <f>IF(NOT(ISBLANK(Sheet1!BE597)),Sheet1!BE597,"")</f>
        <v>93.2</v>
      </c>
      <c r="BC595">
        <f>IF(NOT(ISBLANK(Sheet1!BF597)),Sheet1!BF597,"")</f>
        <v>157</v>
      </c>
      <c r="BD595">
        <f>IF(NOT(ISBLANK(Sheet1!BG597)),Sheet1!BG597,"")</f>
        <v>5.7</v>
      </c>
      <c r="BE595" t="str">
        <f>IF(NOT(ISBLANK(Sheet1!BI597)),TEXT(Sheet1!BI597,"hh:mm"),"")</f>
        <v>07:30</v>
      </c>
      <c r="BF595" t="str">
        <f>IF(NOT(ISBLANK(Sheet1!BJ597)),TEXT(Sheet1!BJ597,"hh:mm"),"")</f>
        <v>12:30</v>
      </c>
      <c r="BG595">
        <f>IF(NOT(ISBLANK(Sheet1!BK597)),Sheet1!BK597,"")</f>
        <v>39</v>
      </c>
      <c r="BH595">
        <f>IF(NOT(ISBLANK(Sheet1!BL597)),Sheet1!BL597,"")</f>
        <v>1.4</v>
      </c>
      <c r="BI595">
        <f>IF(NOT(ISBLANK(Sheet1!BM597)),Sheet1!BM597,"")</f>
        <v>2623</v>
      </c>
      <c r="BJ595">
        <f>IF(NOT(ISBLANK(Sheet1!BN597)),Sheet1!BN597,"")</f>
        <v>39.4</v>
      </c>
      <c r="BK595">
        <f>IF(NOT(ISBLANK(Sheet1!BO597)),Sheet1!BO597,"")</f>
        <v>147</v>
      </c>
      <c r="BL595">
        <f>IF(NOT(ISBLANK(Sheet1!BP597)),Sheet1!BP597,"")</f>
        <v>5.2</v>
      </c>
      <c r="BM595">
        <f t="shared" si="9"/>
        <v>1024</v>
      </c>
    </row>
    <row r="596" spans="1:65">
      <c r="A596">
        <f>Sheet1!A598</f>
        <v>595</v>
      </c>
      <c r="B596" t="str">
        <f>Sheet1!B598</f>
        <v>PC::PC00030::0100</v>
      </c>
      <c r="C596">
        <f>Sheet1!C598</f>
        <v>38.242783728241001</v>
      </c>
      <c r="D596">
        <f>Sheet1!D598</f>
        <v>-104.506101680792</v>
      </c>
      <c r="E596" t="str">
        <f>Sheet1!E598</f>
        <v>30st Lane</v>
      </c>
      <c r="F596" s="8">
        <f>Sheet1!F598</f>
        <v>45482</v>
      </c>
      <c r="G596" s="8">
        <f>Sheet1!G598</f>
        <v>45488</v>
      </c>
      <c r="H596" t="str">
        <f>Sheet1!H598</f>
        <v>US50BUS</v>
      </c>
      <c r="I596">
        <f>Sheet1!I598</f>
        <v>593</v>
      </c>
      <c r="J596" t="str">
        <f>Sheet1!L598</f>
        <v>US50BUS</v>
      </c>
      <c r="K596">
        <f>Sheet1!M598</f>
        <v>610</v>
      </c>
      <c r="L596">
        <f>IF(NOT(ISBLANK(Sheet1!P598)),Sheet1!P598,"")</f>
        <v>1203</v>
      </c>
      <c r="M596" t="str">
        <f>IF(NOT(ISBLANK(Sheet1!Q598)),Sheet1!Q598,"")</f>
        <v/>
      </c>
      <c r="N596" s="13">
        <f>IF(NOT(ISBLANK(Sheet1!S598)),Sheet1!S598,"")</f>
        <v>30</v>
      </c>
      <c r="O596">
        <f>IF(NOT(ISBLANK(Sheet1!T598)),Sheet1!T598,"")</f>
        <v>42.2</v>
      </c>
      <c r="P596" s="13">
        <f>IF(NOT(ISBLANK(Sheet1!V598)),Sheet1!V598,"")</f>
        <v>30</v>
      </c>
      <c r="Q596">
        <f>IF(NOT(ISBLANK(Sheet1!W598)),Sheet1!W598,"")</f>
        <v>42.2</v>
      </c>
      <c r="R596" t="str">
        <f>IF(NOT(ISBLANK(Sheet1!J598)),TEXT(Sheet1!J598,"hh:mm"),"")</f>
        <v>11:00</v>
      </c>
      <c r="S596" t="str">
        <f>IF(NOT(ISBLANK(Sheet1!K598)),TEXT(Sheet1!K598,"hh:mm"),"")</f>
        <v>16:00</v>
      </c>
      <c r="T596" t="str">
        <f>IF(NOT(ISBLANK(Sheet1!N598)),TEXT(Sheet1!N598,"hh:mm"),"")</f>
        <v>07:00</v>
      </c>
      <c r="U596" t="str">
        <f>IF(NOT(ISBLANK(Sheet1!O598)),TEXT(Sheet1!O598,"hh:mm"),"")</f>
        <v>14:00</v>
      </c>
      <c r="V596">
        <f>IF(NOT(ISBLANK(Sheet1!X598)),Sheet1!X598,"")</f>
        <v>7581</v>
      </c>
      <c r="W596">
        <f>IF(NOT(ISBLANK(Sheet1!Y598)),Sheet1!Y598,"")</f>
        <v>25</v>
      </c>
      <c r="X596">
        <f>IF(NOT(ISBLANK(Sheet1!Z598)),Sheet1!Z598,"")</f>
        <v>0.3</v>
      </c>
      <c r="Y596">
        <f>IF(NOT(ISBLANK(Sheet1!AA598)),Sheet1!AA598,"")</f>
        <v>4435</v>
      </c>
      <c r="Z596">
        <f>IF(NOT(ISBLANK(Sheet1!AB598)),Sheet1!AB598,"")</f>
        <v>58.5</v>
      </c>
      <c r="AA596">
        <f>IF(NOT(ISBLANK(Sheet1!AC598)),Sheet1!AC598,"")</f>
        <v>1746</v>
      </c>
      <c r="AB596">
        <f>IF(NOT(ISBLANK(Sheet1!AD598)),Sheet1!AD598,"")</f>
        <v>23</v>
      </c>
      <c r="AC596">
        <f>IF(NOT(ISBLANK(Sheet1!AE598)),Sheet1!AE598,"")</f>
        <v>36</v>
      </c>
      <c r="AD596">
        <f>IF(NOT(ISBLANK(Sheet1!AF598)),Sheet1!AF598,"")</f>
        <v>0.5</v>
      </c>
      <c r="AE596">
        <f>IF(NOT(ISBLANK(Sheet1!AG598)),Sheet1!AG598,"")</f>
        <v>1142</v>
      </c>
      <c r="AF596">
        <f>IF(NOT(ISBLANK(Sheet1!AH598)),Sheet1!AH598,"")</f>
        <v>15.1</v>
      </c>
      <c r="AG596">
        <f>IF(NOT(ISBLANK(Sheet1!AI598)),Sheet1!AI598,"")</f>
        <v>37</v>
      </c>
      <c r="AH596">
        <f>IF(NOT(ISBLANK(Sheet1!AJ598)),Sheet1!AJ598,"")</f>
        <v>0.5</v>
      </c>
      <c r="AI596">
        <f>IF(NOT(ISBLANK(Sheet1!AK598)),Sheet1!AK598,"")</f>
        <v>0</v>
      </c>
      <c r="AJ596">
        <f>IF(NOT(ISBLANK(Sheet1!AL598)),Sheet1!AL598,"")</f>
        <v>0</v>
      </c>
      <c r="AK596">
        <f>IF(NOT(ISBLANK(Sheet1!AM598)),Sheet1!AM598,"")</f>
        <v>144</v>
      </c>
      <c r="AL596">
        <f>IF(NOT(ISBLANK(Sheet1!AN598)),Sheet1!AN598,"")</f>
        <v>1.9</v>
      </c>
      <c r="AM596">
        <f>IF(NOT(ISBLANK(Sheet1!AO598)),Sheet1!AO598,"")</f>
        <v>13</v>
      </c>
      <c r="AN596">
        <f>IF(NOT(ISBLANK(Sheet1!AP598)),Sheet1!AP598,"")</f>
        <v>0.2</v>
      </c>
      <c r="AO596">
        <f>IF(NOT(ISBLANK(Sheet1!AQ598)),Sheet1!AQ598,"")</f>
        <v>2</v>
      </c>
      <c r="AP596">
        <f>IF(NOT(ISBLANK(Sheet1!AR598)),Sheet1!AR598,"")</f>
        <v>0</v>
      </c>
      <c r="AQ596">
        <f>IF(NOT(ISBLANK(Sheet1!AS598)),Sheet1!AS598,"")</f>
        <v>1</v>
      </c>
      <c r="AR596">
        <f>IF(NOT(ISBLANK(Sheet1!AT598)),Sheet1!AT598,"")</f>
        <v>0</v>
      </c>
      <c r="AS596">
        <f>IF(NOT(ISBLANK(Sheet1!AU598)),Sheet1!AU598,"")</f>
        <v>0</v>
      </c>
      <c r="AT596">
        <f>IF(NOT(ISBLANK(Sheet1!AV598)),Sheet1!AV598,"")</f>
        <v>0</v>
      </c>
      <c r="AU596">
        <f>IF(NOT(ISBLANK(Sheet1!AW598)),Sheet1!AW598,"")</f>
        <v>0</v>
      </c>
      <c r="AV596">
        <f>IF(NOT(ISBLANK(Sheet1!AX598)),Sheet1!AX598,"")</f>
        <v>0</v>
      </c>
      <c r="AW596" t="str">
        <f>IF(NOT(ISBLANK(Sheet1!AZ598)),TEXT(Sheet1!AZ598,"hh:mm"),"")</f>
        <v>11:00</v>
      </c>
      <c r="AX596" t="str">
        <f>IF(NOT(ISBLANK(Sheet1!BA598)),TEXT(Sheet1!BA598,"hh:mm"),"")</f>
        <v>16:00</v>
      </c>
      <c r="AY596" t="str">
        <f>IF(NOT(ISBLANK(Sheet1!BB598)),Sheet1!BB598,"")</f>
        <v/>
      </c>
      <c r="AZ596" t="str">
        <f>IF(NOT(ISBLANK(Sheet1!BC598)),Sheet1!BC598,"")</f>
        <v/>
      </c>
      <c r="BA596" t="str">
        <f>IF(NOT(ISBLANK(Sheet1!BD598)),Sheet1!BD598,"")</f>
        <v/>
      </c>
      <c r="BB596" t="str">
        <f>IF(NOT(ISBLANK(Sheet1!BE598)),Sheet1!BE598,"")</f>
        <v/>
      </c>
      <c r="BC596" t="str">
        <f>IF(NOT(ISBLANK(Sheet1!BF598)),Sheet1!BF598,"")</f>
        <v/>
      </c>
      <c r="BD596" t="str">
        <f>IF(NOT(ISBLANK(Sheet1!BG598)),Sheet1!BG598,"")</f>
        <v/>
      </c>
      <c r="BE596" t="str">
        <f>IF(NOT(ISBLANK(Sheet1!BI598)),TEXT(Sheet1!BI598,"hh:mm"),"")</f>
        <v>07:00</v>
      </c>
      <c r="BF596" t="str">
        <f>IF(NOT(ISBLANK(Sheet1!BJ598)),TEXT(Sheet1!BJ598,"hh:mm"),"")</f>
        <v>14:00</v>
      </c>
      <c r="BG596" t="str">
        <f>IF(NOT(ISBLANK(Sheet1!BK598)),Sheet1!BK598,"")</f>
        <v/>
      </c>
      <c r="BH596" t="str">
        <f>IF(NOT(ISBLANK(Sheet1!BL598)),Sheet1!BL598,"")</f>
        <v/>
      </c>
      <c r="BI596" t="str">
        <f>IF(NOT(ISBLANK(Sheet1!BM598)),Sheet1!BM598,"")</f>
        <v/>
      </c>
      <c r="BJ596" t="str">
        <f>IF(NOT(ISBLANK(Sheet1!BN598)),Sheet1!BN598,"")</f>
        <v/>
      </c>
      <c r="BK596" t="str">
        <f>IF(NOT(ISBLANK(Sheet1!BO598)),Sheet1!BO598,"")</f>
        <v/>
      </c>
      <c r="BL596" t="str">
        <f>IF(NOT(ISBLANK(Sheet1!BP598)),Sheet1!BP598,"")</f>
        <v/>
      </c>
      <c r="BM596">
        <f t="shared" si="9"/>
        <v>1203</v>
      </c>
    </row>
    <row r="597" spans="1:65">
      <c r="A597">
        <f>Sheet1!A599</f>
        <v>596</v>
      </c>
      <c r="B597" t="str">
        <f>Sheet1!B599</f>
        <v>None</v>
      </c>
      <c r="C597">
        <f>Sheet1!C599</f>
        <v>37.952288000000003</v>
      </c>
      <c r="D597">
        <f>Sheet1!D599</f>
        <v>-104.815428</v>
      </c>
      <c r="E597" t="str">
        <f>Sheet1!E599</f>
        <v>Colorado BLVD</v>
      </c>
      <c r="F597" s="8">
        <f>Sheet1!F599</f>
        <v>45490</v>
      </c>
      <c r="G597" s="8">
        <f>Sheet1!G599</f>
        <v>45498</v>
      </c>
      <c r="H597" t="str">
        <f>Sheet1!H599</f>
        <v>HW 165</v>
      </c>
      <c r="I597">
        <f>Sheet1!I599</f>
        <v>52</v>
      </c>
      <c r="J597" t="str">
        <f>Sheet1!L599</f>
        <v>HW 165</v>
      </c>
      <c r="K597">
        <f>Sheet1!M599</f>
        <v>40</v>
      </c>
      <c r="L597">
        <f>IF(NOT(ISBLANK(Sheet1!P599)),Sheet1!P599,"")</f>
        <v>92</v>
      </c>
      <c r="M597" t="str">
        <f>IF(NOT(ISBLANK(Sheet1!Q599)),Sheet1!Q599,"")</f>
        <v/>
      </c>
      <c r="N597" s="13">
        <f>IF(NOT(ISBLANK(Sheet1!S599)),Sheet1!S599,"")</f>
        <v>25</v>
      </c>
      <c r="O597">
        <f>IF(NOT(ISBLANK(Sheet1!T599)),Sheet1!T599,"")</f>
        <v>20.100000000000001</v>
      </c>
      <c r="P597" s="13">
        <f>IF(NOT(ISBLANK(Sheet1!V599)),Sheet1!V599,"")</f>
        <v>25</v>
      </c>
      <c r="Q597">
        <f>IF(NOT(ISBLANK(Sheet1!W599)),Sheet1!W599,"")</f>
        <v>24.3</v>
      </c>
      <c r="R597" t="str">
        <f>IF(NOT(ISBLANK(Sheet1!J599)),TEXT(Sheet1!J599,"hh:mm"),"")</f>
        <v>11:00</v>
      </c>
      <c r="S597" t="str">
        <f>IF(NOT(ISBLANK(Sheet1!K599)),TEXT(Sheet1!K599,"hh:mm"),"")</f>
        <v>13:00</v>
      </c>
      <c r="T597" t="str">
        <f>IF(NOT(ISBLANK(Sheet1!N599)),TEXT(Sheet1!N599,"hh:mm"),"")</f>
        <v>11:00</v>
      </c>
      <c r="U597" t="str">
        <f>IF(NOT(ISBLANK(Sheet1!O599)),TEXT(Sheet1!O599,"hh:mm"),"")</f>
        <v>16:00</v>
      </c>
      <c r="V597">
        <f>IF(NOT(ISBLANK(Sheet1!X599)),Sheet1!X599,"")</f>
        <v>741</v>
      </c>
      <c r="W597">
        <f>IF(NOT(ISBLANK(Sheet1!Y599)),Sheet1!Y599,"")</f>
        <v>3</v>
      </c>
      <c r="X597">
        <f>IF(NOT(ISBLANK(Sheet1!Z599)),Sheet1!Z599,"")</f>
        <v>0.4</v>
      </c>
      <c r="Y597">
        <f>IF(NOT(ISBLANK(Sheet1!AA599)),Sheet1!AA599,"")</f>
        <v>395</v>
      </c>
      <c r="Z597">
        <f>IF(NOT(ISBLANK(Sheet1!AB599)),Sheet1!AB599,"")</f>
        <v>53.3</v>
      </c>
      <c r="AA597">
        <f>IF(NOT(ISBLANK(Sheet1!AC599)),Sheet1!AC599,"")</f>
        <v>241</v>
      </c>
      <c r="AB597">
        <f>IF(NOT(ISBLANK(Sheet1!AD599)),Sheet1!AD599,"")</f>
        <v>32.5</v>
      </c>
      <c r="AC597">
        <f>IF(NOT(ISBLANK(Sheet1!AE599)),Sheet1!AE599,"")</f>
        <v>2</v>
      </c>
      <c r="AD597">
        <f>IF(NOT(ISBLANK(Sheet1!AF599)),Sheet1!AF599,"")</f>
        <v>0.3</v>
      </c>
      <c r="AE597">
        <f>IF(NOT(ISBLANK(Sheet1!AG599)),Sheet1!AG599,"")</f>
        <v>79</v>
      </c>
      <c r="AF597">
        <f>IF(NOT(ISBLANK(Sheet1!AH599)),Sheet1!AH599,"")</f>
        <v>10.7</v>
      </c>
      <c r="AG597">
        <f>IF(NOT(ISBLANK(Sheet1!AI599)),Sheet1!AI599,"")</f>
        <v>10</v>
      </c>
      <c r="AH597">
        <f>IF(NOT(ISBLANK(Sheet1!AJ599)),Sheet1!AJ599,"")</f>
        <v>1.3</v>
      </c>
      <c r="AI597">
        <f>IF(NOT(ISBLANK(Sheet1!AK599)),Sheet1!AK599,"")</f>
        <v>0</v>
      </c>
      <c r="AJ597">
        <f>IF(NOT(ISBLANK(Sheet1!AL599)),Sheet1!AL599,"")</f>
        <v>0</v>
      </c>
      <c r="AK597">
        <f>IF(NOT(ISBLANK(Sheet1!AM599)),Sheet1!AM599,"")</f>
        <v>11</v>
      </c>
      <c r="AL597">
        <f>IF(NOT(ISBLANK(Sheet1!AN599)),Sheet1!AN599,"")</f>
        <v>1.5</v>
      </c>
      <c r="AM597">
        <f>IF(NOT(ISBLANK(Sheet1!AO599)),Sheet1!AO599,"")</f>
        <v>0</v>
      </c>
      <c r="AN597">
        <f>IF(NOT(ISBLANK(Sheet1!AP599)),Sheet1!AP599,"")</f>
        <v>0</v>
      </c>
      <c r="AO597">
        <f>IF(NOT(ISBLANK(Sheet1!AQ599)),Sheet1!AQ599,"")</f>
        <v>0</v>
      </c>
      <c r="AP597">
        <f>IF(NOT(ISBLANK(Sheet1!AR599)),Sheet1!AR599,"")</f>
        <v>0</v>
      </c>
      <c r="AQ597">
        <f>IF(NOT(ISBLANK(Sheet1!AS599)),Sheet1!AS599,"")</f>
        <v>0</v>
      </c>
      <c r="AR597">
        <f>IF(NOT(ISBLANK(Sheet1!AT599)),Sheet1!AT599,"")</f>
        <v>0</v>
      </c>
      <c r="AS597">
        <f>IF(NOT(ISBLANK(Sheet1!AU599)),Sheet1!AU599,"")</f>
        <v>0</v>
      </c>
      <c r="AT597">
        <f>IF(NOT(ISBLANK(Sheet1!AV599)),Sheet1!AV599,"")</f>
        <v>0</v>
      </c>
      <c r="AU597">
        <f>IF(NOT(ISBLANK(Sheet1!AW599)),Sheet1!AW599,"")</f>
        <v>0</v>
      </c>
      <c r="AV597">
        <f>IF(NOT(ISBLANK(Sheet1!AX599)),Sheet1!AX599,"")</f>
        <v>0</v>
      </c>
      <c r="AW597" t="str">
        <f>IF(NOT(ISBLANK(Sheet1!AZ599)),TEXT(Sheet1!AZ599,"hh:mm"),"")</f>
        <v>11:00</v>
      </c>
      <c r="AX597" t="str">
        <f>IF(NOT(ISBLANK(Sheet1!BA599)),TEXT(Sheet1!BA599,"hh:mm"),"")</f>
        <v>13:00</v>
      </c>
      <c r="AY597" t="str">
        <f>IF(NOT(ISBLANK(Sheet1!BB599)),Sheet1!BB599,"")</f>
        <v/>
      </c>
      <c r="AZ597" t="str">
        <f>IF(NOT(ISBLANK(Sheet1!BC599)),Sheet1!BC599,"")</f>
        <v/>
      </c>
      <c r="BA597" t="str">
        <f>IF(NOT(ISBLANK(Sheet1!BD599)),Sheet1!BD599,"")</f>
        <v/>
      </c>
      <c r="BB597" t="str">
        <f>IF(NOT(ISBLANK(Sheet1!BE599)),Sheet1!BE599,"")</f>
        <v/>
      </c>
      <c r="BC597" t="str">
        <f>IF(NOT(ISBLANK(Sheet1!BF599)),Sheet1!BF599,"")</f>
        <v/>
      </c>
      <c r="BD597" t="str">
        <f>IF(NOT(ISBLANK(Sheet1!BG599)),Sheet1!BG599,"")</f>
        <v/>
      </c>
      <c r="BE597" t="str">
        <f>IF(NOT(ISBLANK(Sheet1!BI599)),TEXT(Sheet1!BI599,"hh:mm"),"")</f>
        <v>11:00</v>
      </c>
      <c r="BF597" t="str">
        <f>IF(NOT(ISBLANK(Sheet1!BJ599)),TEXT(Sheet1!BJ599,"hh:mm"),"")</f>
        <v>16:00</v>
      </c>
      <c r="BG597" t="str">
        <f>IF(NOT(ISBLANK(Sheet1!BK599)),Sheet1!BK599,"")</f>
        <v/>
      </c>
      <c r="BH597" t="str">
        <f>IF(NOT(ISBLANK(Sheet1!BL599)),Sheet1!BL599,"")</f>
        <v/>
      </c>
      <c r="BI597" t="str">
        <f>IF(NOT(ISBLANK(Sheet1!BM599)),Sheet1!BM599,"")</f>
        <v/>
      </c>
      <c r="BJ597" t="str">
        <f>IF(NOT(ISBLANK(Sheet1!BN599)),Sheet1!BN599,"")</f>
        <v/>
      </c>
      <c r="BK597" t="str">
        <f>IF(NOT(ISBLANK(Sheet1!BO599)),Sheet1!BO599,"")</f>
        <v/>
      </c>
      <c r="BL597" t="str">
        <f>IF(NOT(ISBLANK(Sheet1!BP599)),Sheet1!BP599,"")</f>
        <v/>
      </c>
      <c r="BM597">
        <f t="shared" si="9"/>
        <v>92</v>
      </c>
    </row>
    <row r="598" spans="1:65">
      <c r="A598">
        <f>Sheet1!A600</f>
        <v>597</v>
      </c>
      <c r="B598" t="str">
        <f>Sheet1!B600</f>
        <v>None</v>
      </c>
      <c r="C598">
        <f>Sheet1!C600</f>
        <v>37.941783999999998</v>
      </c>
      <c r="D598">
        <f>Sheet1!D600</f>
        <v>-104.816103</v>
      </c>
      <c r="E598" t="str">
        <f>Sheet1!E600</f>
        <v>Colorado BLVD</v>
      </c>
      <c r="F598" s="8">
        <f>Sheet1!F600</f>
        <v>45490</v>
      </c>
      <c r="G598" s="8">
        <f>Sheet1!G600</f>
        <v>45498</v>
      </c>
      <c r="H598" t="str">
        <f>Sheet1!H600</f>
        <v>HW 165</v>
      </c>
      <c r="I598">
        <f>Sheet1!I600</f>
        <v>34</v>
      </c>
      <c r="J598" t="str">
        <f>Sheet1!L600</f>
        <v>HW 165</v>
      </c>
      <c r="K598">
        <f>Sheet1!M600</f>
        <v>34</v>
      </c>
      <c r="L598">
        <f>IF(NOT(ISBLANK(Sheet1!P600)),Sheet1!P600,"")</f>
        <v>68</v>
      </c>
      <c r="M598" t="str">
        <f>IF(NOT(ISBLANK(Sheet1!Q600)),Sheet1!Q600,"")</f>
        <v/>
      </c>
      <c r="N598" s="13">
        <f>IF(NOT(ISBLANK(Sheet1!S600)),Sheet1!S600,"")</f>
        <v>25</v>
      </c>
      <c r="O598">
        <f>IF(NOT(ISBLANK(Sheet1!T600)),Sheet1!T600,"")</f>
        <v>37.200000000000003</v>
      </c>
      <c r="P598" s="13">
        <f>IF(NOT(ISBLANK(Sheet1!V600)),Sheet1!V600,"")</f>
        <v>25</v>
      </c>
      <c r="Q598">
        <f>IF(NOT(ISBLANK(Sheet1!W600)),Sheet1!W600,"")</f>
        <v>34.9</v>
      </c>
      <c r="R598" t="str">
        <f>IF(NOT(ISBLANK(Sheet1!J600)),TEXT(Sheet1!J600,"hh:mm"),"")</f>
        <v>10:00</v>
      </c>
      <c r="S598" t="str">
        <f>IF(NOT(ISBLANK(Sheet1!K600)),TEXT(Sheet1!K600,"hh:mm"),"")</f>
        <v>17:00</v>
      </c>
      <c r="T598" t="str">
        <f>IF(NOT(ISBLANK(Sheet1!N600)),TEXT(Sheet1!N600,"hh:mm"),"")</f>
        <v>09:00</v>
      </c>
      <c r="U598" t="str">
        <f>IF(NOT(ISBLANK(Sheet1!O600)),TEXT(Sheet1!O600,"hh:mm"),"")</f>
        <v>15:00</v>
      </c>
      <c r="V598">
        <f>IF(NOT(ISBLANK(Sheet1!X600)),Sheet1!X600,"")</f>
        <v>478</v>
      </c>
      <c r="W598">
        <f>IF(NOT(ISBLANK(Sheet1!Y600)),Sheet1!Y600,"")</f>
        <v>0</v>
      </c>
      <c r="X598">
        <f>IF(NOT(ISBLANK(Sheet1!Z600)),Sheet1!Z600,"")</f>
        <v>0</v>
      </c>
      <c r="Y598">
        <f>IF(NOT(ISBLANK(Sheet1!AA600)),Sheet1!AA600,"")</f>
        <v>367</v>
      </c>
      <c r="Z598">
        <f>IF(NOT(ISBLANK(Sheet1!AB600)),Sheet1!AB600,"")</f>
        <v>76.8</v>
      </c>
      <c r="AA598">
        <f>IF(NOT(ISBLANK(Sheet1!AC600)),Sheet1!AC600,"")</f>
        <v>74</v>
      </c>
      <c r="AB598">
        <f>IF(NOT(ISBLANK(Sheet1!AD600)),Sheet1!AD600,"")</f>
        <v>15.5</v>
      </c>
      <c r="AC598">
        <f>IF(NOT(ISBLANK(Sheet1!AE600)),Sheet1!AE600,"")</f>
        <v>1</v>
      </c>
      <c r="AD598">
        <f>IF(NOT(ISBLANK(Sheet1!AF600)),Sheet1!AF600,"")</f>
        <v>0.2</v>
      </c>
      <c r="AE598">
        <f>IF(NOT(ISBLANK(Sheet1!AG600)),Sheet1!AG600,"")</f>
        <v>34</v>
      </c>
      <c r="AF598">
        <f>IF(NOT(ISBLANK(Sheet1!AH600)),Sheet1!AH600,"")</f>
        <v>7.1</v>
      </c>
      <c r="AG598">
        <f>IF(NOT(ISBLANK(Sheet1!AI600)),Sheet1!AI600,"")</f>
        <v>0</v>
      </c>
      <c r="AH598">
        <f>IF(NOT(ISBLANK(Sheet1!AJ600)),Sheet1!AJ600,"")</f>
        <v>0</v>
      </c>
      <c r="AI598">
        <f>IF(NOT(ISBLANK(Sheet1!AK600)),Sheet1!AK600,"")</f>
        <v>0</v>
      </c>
      <c r="AJ598">
        <f>IF(NOT(ISBLANK(Sheet1!AL600)),Sheet1!AL600,"")</f>
        <v>0</v>
      </c>
      <c r="AK598">
        <f>IF(NOT(ISBLANK(Sheet1!AM600)),Sheet1!AM600,"")</f>
        <v>2</v>
      </c>
      <c r="AL598">
        <f>IF(NOT(ISBLANK(Sheet1!AN600)),Sheet1!AN600,"")</f>
        <v>0.4</v>
      </c>
      <c r="AM598">
        <f>IF(NOT(ISBLANK(Sheet1!AO600)),Sheet1!AO600,"")</f>
        <v>0</v>
      </c>
      <c r="AN598">
        <f>IF(NOT(ISBLANK(Sheet1!AP600)),Sheet1!AP600,"")</f>
        <v>0</v>
      </c>
      <c r="AO598">
        <f>IF(NOT(ISBLANK(Sheet1!AQ600)),Sheet1!AQ600,"")</f>
        <v>0</v>
      </c>
      <c r="AP598">
        <f>IF(NOT(ISBLANK(Sheet1!AR600)),Sheet1!AR600,"")</f>
        <v>0</v>
      </c>
      <c r="AQ598">
        <f>IF(NOT(ISBLANK(Sheet1!AS600)),Sheet1!AS600,"")</f>
        <v>0</v>
      </c>
      <c r="AR598">
        <f>IF(NOT(ISBLANK(Sheet1!AT600)),Sheet1!AT600,"")</f>
        <v>0</v>
      </c>
      <c r="AS598">
        <f>IF(NOT(ISBLANK(Sheet1!AU600)),Sheet1!AU600,"")</f>
        <v>0</v>
      </c>
      <c r="AT598">
        <f>IF(NOT(ISBLANK(Sheet1!AV600)),Sheet1!AV600,"")</f>
        <v>0</v>
      </c>
      <c r="AU598">
        <f>IF(NOT(ISBLANK(Sheet1!AW600)),Sheet1!AW600,"")</f>
        <v>0</v>
      </c>
      <c r="AV598">
        <f>IF(NOT(ISBLANK(Sheet1!AX600)),Sheet1!AX600,"")</f>
        <v>0</v>
      </c>
      <c r="AW598" t="str">
        <f>IF(NOT(ISBLANK(Sheet1!AZ600)),TEXT(Sheet1!AZ600,"hh:mm"),"")</f>
        <v>10:00</v>
      </c>
      <c r="AX598" t="str">
        <f>IF(NOT(ISBLANK(Sheet1!BA600)),TEXT(Sheet1!BA600,"hh:mm"),"")</f>
        <v>17:00</v>
      </c>
      <c r="AY598" t="str">
        <f>IF(NOT(ISBLANK(Sheet1!BB600)),Sheet1!BB600,"")</f>
        <v/>
      </c>
      <c r="AZ598" t="str">
        <f>IF(NOT(ISBLANK(Sheet1!BC600)),Sheet1!BC600,"")</f>
        <v/>
      </c>
      <c r="BA598" t="str">
        <f>IF(NOT(ISBLANK(Sheet1!BD600)),Sheet1!BD600,"")</f>
        <v/>
      </c>
      <c r="BB598" t="str">
        <f>IF(NOT(ISBLANK(Sheet1!BE600)),Sheet1!BE600,"")</f>
        <v/>
      </c>
      <c r="BC598" t="str">
        <f>IF(NOT(ISBLANK(Sheet1!BF600)),Sheet1!BF600,"")</f>
        <v/>
      </c>
      <c r="BD598" t="str">
        <f>IF(NOT(ISBLANK(Sheet1!BG600)),Sheet1!BG600,"")</f>
        <v/>
      </c>
      <c r="BE598" t="str">
        <f>IF(NOT(ISBLANK(Sheet1!BI600)),TEXT(Sheet1!BI600,"hh:mm"),"")</f>
        <v>09:00</v>
      </c>
      <c r="BF598" t="str">
        <f>IF(NOT(ISBLANK(Sheet1!BJ600)),TEXT(Sheet1!BJ600,"hh:mm"),"")</f>
        <v>15:00</v>
      </c>
      <c r="BG598" t="str">
        <f>IF(NOT(ISBLANK(Sheet1!BK600)),Sheet1!BK600,"")</f>
        <v/>
      </c>
      <c r="BH598" t="str">
        <f>IF(NOT(ISBLANK(Sheet1!BL600)),Sheet1!BL600,"")</f>
        <v/>
      </c>
      <c r="BI598" t="str">
        <f>IF(NOT(ISBLANK(Sheet1!BM600)),Sheet1!BM600,"")</f>
        <v/>
      </c>
      <c r="BJ598" t="str">
        <f>IF(NOT(ISBLANK(Sheet1!BN600)),Sheet1!BN600,"")</f>
        <v/>
      </c>
      <c r="BK598" t="str">
        <f>IF(NOT(ISBLANK(Sheet1!BO600)),Sheet1!BO600,"")</f>
        <v/>
      </c>
      <c r="BL598" t="str">
        <f>IF(NOT(ISBLANK(Sheet1!BP600)),Sheet1!BP600,"")</f>
        <v/>
      </c>
      <c r="BM598">
        <f t="shared" si="9"/>
        <v>68</v>
      </c>
    </row>
    <row r="599" spans="1:65">
      <c r="A599">
        <f>Sheet1!A601</f>
        <v>598</v>
      </c>
      <c r="B599" t="str">
        <f>Sheet1!B601</f>
        <v>None</v>
      </c>
      <c r="C599">
        <f>Sheet1!C601</f>
        <v>37.938667000000002</v>
      </c>
      <c r="D599">
        <f>Sheet1!D601</f>
        <v>-104.83747200000001</v>
      </c>
      <c r="E599" t="str">
        <f>Sheet1!E601</f>
        <v>Colorado BLVD</v>
      </c>
      <c r="F599" s="8">
        <f>Sheet1!F601</f>
        <v>45490</v>
      </c>
      <c r="G599" s="8">
        <f>Sheet1!G601</f>
        <v>45498</v>
      </c>
      <c r="H599" t="str">
        <f>Sheet1!H601</f>
        <v>Cibola</v>
      </c>
      <c r="I599">
        <f>Sheet1!I601</f>
        <v>81</v>
      </c>
      <c r="J599" t="str">
        <f>Sheet1!L601</f>
        <v>Cibola</v>
      </c>
      <c r="K599">
        <f>Sheet1!M601</f>
        <v>60</v>
      </c>
      <c r="L599">
        <f>IF(NOT(ISBLANK(Sheet1!P601)),Sheet1!P601,"")</f>
        <v>141</v>
      </c>
      <c r="M599" t="str">
        <f>IF(NOT(ISBLANK(Sheet1!Q601)),Sheet1!Q601,"")</f>
        <v/>
      </c>
      <c r="N599" s="13">
        <f>IF(NOT(ISBLANK(Sheet1!S601)),Sheet1!S601,"")</f>
        <v>25</v>
      </c>
      <c r="O599">
        <f>IF(NOT(ISBLANK(Sheet1!T601)),Sheet1!T601,"")</f>
        <v>35.6</v>
      </c>
      <c r="P599" s="13">
        <f>IF(NOT(ISBLANK(Sheet1!V601)),Sheet1!V601,"")</f>
        <v>25</v>
      </c>
      <c r="Q599">
        <f>IF(NOT(ISBLANK(Sheet1!W601)),Sheet1!W601,"")</f>
        <v>35.5</v>
      </c>
      <c r="R599" t="str">
        <f>IF(NOT(ISBLANK(Sheet1!J601)),TEXT(Sheet1!J601,"hh:mm"),"")</f>
        <v>10:00</v>
      </c>
      <c r="S599" t="str">
        <f>IF(NOT(ISBLANK(Sheet1!K601)),TEXT(Sheet1!K601,"hh:mm"),"")</f>
        <v>16:00</v>
      </c>
      <c r="T599" t="str">
        <f>IF(NOT(ISBLANK(Sheet1!N601)),TEXT(Sheet1!N601,"hh:mm"),"")</f>
        <v>08:00</v>
      </c>
      <c r="U599" t="str">
        <f>IF(NOT(ISBLANK(Sheet1!O601)),TEXT(Sheet1!O601,"hh:mm"),"")</f>
        <v>17:00</v>
      </c>
      <c r="V599">
        <f>IF(NOT(ISBLANK(Sheet1!X601)),Sheet1!X601,"")</f>
        <v>1002</v>
      </c>
      <c r="W599">
        <f>IF(NOT(ISBLANK(Sheet1!Y601)),Sheet1!Y601,"")</f>
        <v>0</v>
      </c>
      <c r="X599">
        <f>IF(NOT(ISBLANK(Sheet1!Z601)),Sheet1!Z601,"")</f>
        <v>0</v>
      </c>
      <c r="Y599">
        <f>IF(NOT(ISBLANK(Sheet1!AA601)),Sheet1!AA601,"")</f>
        <v>700</v>
      </c>
      <c r="Z599">
        <f>IF(NOT(ISBLANK(Sheet1!AB601)),Sheet1!AB601,"")</f>
        <v>69.900000000000006</v>
      </c>
      <c r="AA599">
        <f>IF(NOT(ISBLANK(Sheet1!AC601)),Sheet1!AC601,"")</f>
        <v>186</v>
      </c>
      <c r="AB599">
        <f>IF(NOT(ISBLANK(Sheet1!AD601)),Sheet1!AD601,"")</f>
        <v>18.600000000000001</v>
      </c>
      <c r="AC599">
        <f>IF(NOT(ISBLANK(Sheet1!AE601)),Sheet1!AE601,"")</f>
        <v>1</v>
      </c>
      <c r="AD599">
        <f>IF(NOT(ISBLANK(Sheet1!AF601)),Sheet1!AF601,"")</f>
        <v>0.1</v>
      </c>
      <c r="AE599">
        <f>IF(NOT(ISBLANK(Sheet1!AG601)),Sheet1!AG601,"")</f>
        <v>109</v>
      </c>
      <c r="AF599">
        <f>IF(NOT(ISBLANK(Sheet1!AH601)),Sheet1!AH601,"")</f>
        <v>10.9</v>
      </c>
      <c r="AG599">
        <f>IF(NOT(ISBLANK(Sheet1!AI601)),Sheet1!AI601,"")</f>
        <v>0</v>
      </c>
      <c r="AH599">
        <f>IF(NOT(ISBLANK(Sheet1!AJ601)),Sheet1!AJ601,"")</f>
        <v>0</v>
      </c>
      <c r="AI599">
        <f>IF(NOT(ISBLANK(Sheet1!AK601)),Sheet1!AK601,"")</f>
        <v>0</v>
      </c>
      <c r="AJ599">
        <f>IF(NOT(ISBLANK(Sheet1!AL601)),Sheet1!AL601,"")</f>
        <v>0</v>
      </c>
      <c r="AK599">
        <f>IF(NOT(ISBLANK(Sheet1!AM601)),Sheet1!AM601,"")</f>
        <v>6</v>
      </c>
      <c r="AL599">
        <f>IF(NOT(ISBLANK(Sheet1!AN601)),Sheet1!AN601,"")</f>
        <v>0.6</v>
      </c>
      <c r="AM599">
        <f>IF(NOT(ISBLANK(Sheet1!AO601)),Sheet1!AO601,"")</f>
        <v>0</v>
      </c>
      <c r="AN599">
        <f>IF(NOT(ISBLANK(Sheet1!AP601)),Sheet1!AP601,"")</f>
        <v>0</v>
      </c>
      <c r="AO599">
        <f>IF(NOT(ISBLANK(Sheet1!AQ601)),Sheet1!AQ601,"")</f>
        <v>0</v>
      </c>
      <c r="AP599">
        <f>IF(NOT(ISBLANK(Sheet1!AR601)),Sheet1!AR601,"")</f>
        <v>0</v>
      </c>
      <c r="AQ599">
        <f>IF(NOT(ISBLANK(Sheet1!AS601)),Sheet1!AS601,"")</f>
        <v>0</v>
      </c>
      <c r="AR599">
        <f>IF(NOT(ISBLANK(Sheet1!AT601)),Sheet1!AT601,"")</f>
        <v>0</v>
      </c>
      <c r="AS599">
        <f>IF(NOT(ISBLANK(Sheet1!AU601)),Sheet1!AU601,"")</f>
        <v>0</v>
      </c>
      <c r="AT599">
        <f>IF(NOT(ISBLANK(Sheet1!AV601)),Sheet1!AV601,"")</f>
        <v>0</v>
      </c>
      <c r="AU599">
        <f>IF(NOT(ISBLANK(Sheet1!AW601)),Sheet1!AW601,"")</f>
        <v>0</v>
      </c>
      <c r="AV599">
        <f>IF(NOT(ISBLANK(Sheet1!AX601)),Sheet1!AX601,"")</f>
        <v>0</v>
      </c>
      <c r="AW599" t="str">
        <f>IF(NOT(ISBLANK(Sheet1!AZ601)),TEXT(Sheet1!AZ601,"hh:mm"),"")</f>
        <v>10:00</v>
      </c>
      <c r="AX599" t="str">
        <f>IF(NOT(ISBLANK(Sheet1!BA601)),TEXT(Sheet1!BA601,"hh:mm"),"")</f>
        <v>16:00</v>
      </c>
      <c r="AY599" t="str">
        <f>IF(NOT(ISBLANK(Sheet1!BB601)),Sheet1!BB601,"")</f>
        <v/>
      </c>
      <c r="AZ599" t="str">
        <f>IF(NOT(ISBLANK(Sheet1!BC601)),Sheet1!BC601,"")</f>
        <v/>
      </c>
      <c r="BA599" t="str">
        <f>IF(NOT(ISBLANK(Sheet1!BD601)),Sheet1!BD601,"")</f>
        <v/>
      </c>
      <c r="BB599" t="str">
        <f>IF(NOT(ISBLANK(Sheet1!BE601)),Sheet1!BE601,"")</f>
        <v/>
      </c>
      <c r="BC599" t="str">
        <f>IF(NOT(ISBLANK(Sheet1!BF601)),Sheet1!BF601,"")</f>
        <v/>
      </c>
      <c r="BD599" t="str">
        <f>IF(NOT(ISBLANK(Sheet1!BG601)),Sheet1!BG601,"")</f>
        <v/>
      </c>
      <c r="BE599" t="str">
        <f>IF(NOT(ISBLANK(Sheet1!BI601)),TEXT(Sheet1!BI601,"hh:mm"),"")</f>
        <v>08:00</v>
      </c>
      <c r="BF599" t="str">
        <f>IF(NOT(ISBLANK(Sheet1!BJ601)),TEXT(Sheet1!BJ601,"hh:mm"),"")</f>
        <v>17:00</v>
      </c>
      <c r="BG599" t="str">
        <f>IF(NOT(ISBLANK(Sheet1!BK601)),Sheet1!BK601,"")</f>
        <v/>
      </c>
      <c r="BH599" t="str">
        <f>IF(NOT(ISBLANK(Sheet1!BL601)),Sheet1!BL601,"")</f>
        <v/>
      </c>
      <c r="BI599" t="str">
        <f>IF(NOT(ISBLANK(Sheet1!BM601)),Sheet1!BM601,"")</f>
        <v/>
      </c>
      <c r="BJ599" t="str">
        <f>IF(NOT(ISBLANK(Sheet1!BN601)),Sheet1!BN601,"")</f>
        <v/>
      </c>
      <c r="BK599" t="str">
        <f>IF(NOT(ISBLANK(Sheet1!BO601)),Sheet1!BO601,"")</f>
        <v/>
      </c>
      <c r="BL599" t="str">
        <f>IF(NOT(ISBLANK(Sheet1!BP601)),Sheet1!BP601,"")</f>
        <v/>
      </c>
      <c r="BM599">
        <f t="shared" si="9"/>
        <v>141</v>
      </c>
    </row>
    <row r="600" spans="1:65">
      <c r="A600">
        <f>Sheet1!A602</f>
        <v>599</v>
      </c>
      <c r="B600" t="str">
        <f>Sheet1!B602</f>
        <v>None</v>
      </c>
      <c r="C600">
        <f>Sheet1!C602</f>
        <v>38.273580753438999</v>
      </c>
      <c r="D600">
        <f>Sheet1!D602</f>
        <v>-104.491697962453</v>
      </c>
      <c r="E600" t="str">
        <f>Sheet1!E602</f>
        <v>Acoma Place</v>
      </c>
      <c r="F600" s="8">
        <f>Sheet1!F602</f>
        <v>45491</v>
      </c>
      <c r="G600" s="8">
        <f>Sheet1!G602</f>
        <v>45498</v>
      </c>
      <c r="H600" t="str">
        <f>Sheet1!H602</f>
        <v>32 Lane</v>
      </c>
      <c r="I600">
        <f>Sheet1!I602</f>
        <v>80</v>
      </c>
      <c r="J600" t="str">
        <f>Sheet1!L602</f>
        <v>32 Lane</v>
      </c>
      <c r="K600">
        <f>Sheet1!M602</f>
        <v>62</v>
      </c>
      <c r="L600" t="str">
        <f>IF(NOT(ISBLANK(Sheet1!P602)),Sheet1!P602,"")</f>
        <v/>
      </c>
      <c r="M600">
        <f>IF(NOT(ISBLANK(Sheet1!Q602)),Sheet1!Q602,"")</f>
        <v>142</v>
      </c>
      <c r="N600" s="13">
        <f>IF(NOT(ISBLANK(Sheet1!S602)),Sheet1!S602,"")</f>
        <v>20</v>
      </c>
      <c r="O600">
        <f>IF(NOT(ISBLANK(Sheet1!T602)),Sheet1!T602,"")</f>
        <v>35.200000000000003</v>
      </c>
      <c r="P600" s="13">
        <f>IF(NOT(ISBLANK(Sheet1!V602)),Sheet1!V602,"")</f>
        <v>20</v>
      </c>
      <c r="Q600">
        <f>IF(NOT(ISBLANK(Sheet1!W602)),Sheet1!W602,"")</f>
        <v>35</v>
      </c>
      <c r="R600" t="str">
        <f>IF(NOT(ISBLANK(Sheet1!J602)),TEXT(Sheet1!J602,"hh:mm"),"")</f>
        <v>10:00</v>
      </c>
      <c r="S600" t="str">
        <f>IF(NOT(ISBLANK(Sheet1!K602)),TEXT(Sheet1!K602,"hh:mm"),"")</f>
        <v>17:00</v>
      </c>
      <c r="T600" t="str">
        <f>IF(NOT(ISBLANK(Sheet1!N602)),TEXT(Sheet1!N602,"hh:mm"),"")</f>
        <v>08:00</v>
      </c>
      <c r="U600" t="str">
        <f>IF(NOT(ISBLANK(Sheet1!O602)),TEXT(Sheet1!O602,"hh:mm"),"")</f>
        <v>16:00</v>
      </c>
      <c r="V600" t="str">
        <f>IF(NOT(ISBLANK(Sheet1!X602)),Sheet1!X602,"")</f>
        <v/>
      </c>
      <c r="W600" t="str">
        <f>IF(NOT(ISBLANK(Sheet1!Y602)),Sheet1!Y602,"")</f>
        <v/>
      </c>
      <c r="X600" t="str">
        <f>IF(NOT(ISBLANK(Sheet1!Z602)),Sheet1!Z602,"")</f>
        <v/>
      </c>
      <c r="Y600" t="str">
        <f>IF(NOT(ISBLANK(Sheet1!AA602)),Sheet1!AA602,"")</f>
        <v/>
      </c>
      <c r="Z600" t="str">
        <f>IF(NOT(ISBLANK(Sheet1!AB602)),Sheet1!AB602,"")</f>
        <v/>
      </c>
      <c r="AA600" t="str">
        <f>IF(NOT(ISBLANK(Sheet1!AC602)),Sheet1!AC602,"")</f>
        <v/>
      </c>
      <c r="AB600" t="str">
        <f>IF(NOT(ISBLANK(Sheet1!AD602)),Sheet1!AD602,"")</f>
        <v/>
      </c>
      <c r="AC600" t="str">
        <f>IF(NOT(ISBLANK(Sheet1!AE602)),Sheet1!AE602,"")</f>
        <v/>
      </c>
      <c r="AD600" t="str">
        <f>IF(NOT(ISBLANK(Sheet1!AF602)),Sheet1!AF602,"")</f>
        <v/>
      </c>
      <c r="AE600" t="str">
        <f>IF(NOT(ISBLANK(Sheet1!AG602)),Sheet1!AG602,"")</f>
        <v/>
      </c>
      <c r="AF600" t="str">
        <f>IF(NOT(ISBLANK(Sheet1!AH602)),Sheet1!AH602,"")</f>
        <v/>
      </c>
      <c r="AG600" t="str">
        <f>IF(NOT(ISBLANK(Sheet1!AI602)),Sheet1!AI602,"")</f>
        <v/>
      </c>
      <c r="AH600" t="str">
        <f>IF(NOT(ISBLANK(Sheet1!AJ602)),Sheet1!AJ602,"")</f>
        <v/>
      </c>
      <c r="AI600" t="str">
        <f>IF(NOT(ISBLANK(Sheet1!AK602)),Sheet1!AK602,"")</f>
        <v/>
      </c>
      <c r="AJ600" t="str">
        <f>IF(NOT(ISBLANK(Sheet1!AL602)),Sheet1!AL602,"")</f>
        <v/>
      </c>
      <c r="AK600" t="str">
        <f>IF(NOT(ISBLANK(Sheet1!AM602)),Sheet1!AM602,"")</f>
        <v/>
      </c>
      <c r="AL600" t="str">
        <f>IF(NOT(ISBLANK(Sheet1!AN602)),Sheet1!AN602,"")</f>
        <v/>
      </c>
      <c r="AM600" t="str">
        <f>IF(NOT(ISBLANK(Sheet1!AO602)),Sheet1!AO602,"")</f>
        <v/>
      </c>
      <c r="AN600" t="str">
        <f>IF(NOT(ISBLANK(Sheet1!AP602)),Sheet1!AP602,"")</f>
        <v/>
      </c>
      <c r="AO600" t="str">
        <f>IF(NOT(ISBLANK(Sheet1!AQ602)),Sheet1!AQ602,"")</f>
        <v/>
      </c>
      <c r="AP600" t="str">
        <f>IF(NOT(ISBLANK(Sheet1!AR602)),Sheet1!AR602,"")</f>
        <v/>
      </c>
      <c r="AQ600" t="str">
        <f>IF(NOT(ISBLANK(Sheet1!AS602)),Sheet1!AS602,"")</f>
        <v/>
      </c>
      <c r="AR600" t="str">
        <f>IF(NOT(ISBLANK(Sheet1!AT602)),Sheet1!AT602,"")</f>
        <v/>
      </c>
      <c r="AS600" t="str">
        <f>IF(NOT(ISBLANK(Sheet1!AU602)),Sheet1!AU602,"")</f>
        <v/>
      </c>
      <c r="AT600" t="str">
        <f>IF(NOT(ISBLANK(Sheet1!AV602)),Sheet1!AV602,"")</f>
        <v/>
      </c>
      <c r="AU600" t="str">
        <f>IF(NOT(ISBLANK(Sheet1!AW602)),Sheet1!AW602,"")</f>
        <v/>
      </c>
      <c r="AV600" t="str">
        <f>IF(NOT(ISBLANK(Sheet1!AX602)),Sheet1!AX602,"")</f>
        <v/>
      </c>
      <c r="AW600" t="str">
        <f>IF(NOT(ISBLANK(Sheet1!AZ602)),TEXT(Sheet1!AZ602,"hh:mm"),"")</f>
        <v>10:00</v>
      </c>
      <c r="AX600" t="str">
        <f>IF(NOT(ISBLANK(Sheet1!BA602)),TEXT(Sheet1!BA602,"hh:mm"),"")</f>
        <v>17:00</v>
      </c>
      <c r="AY600">
        <f>IF(NOT(ISBLANK(Sheet1!BB602)),Sheet1!BB602,"")</f>
        <v>361</v>
      </c>
      <c r="AZ600">
        <f>IF(NOT(ISBLANK(Sheet1!BC602)),Sheet1!BC602,"")</f>
        <v>69.900000000000006</v>
      </c>
      <c r="BA600">
        <f>IF(NOT(ISBLANK(Sheet1!BD602)),Sheet1!BD602,"")</f>
        <v>153</v>
      </c>
      <c r="BB600">
        <f>IF(NOT(ISBLANK(Sheet1!BE602)),Sheet1!BE602,"")</f>
        <v>30.1</v>
      </c>
      <c r="BC600">
        <f>IF(NOT(ISBLANK(Sheet1!BF602)),Sheet1!BF602,"")</f>
        <v>0</v>
      </c>
      <c r="BD600">
        <f>IF(NOT(ISBLANK(Sheet1!BG602)),Sheet1!BG602,"")</f>
        <v>0</v>
      </c>
      <c r="BE600" t="str">
        <f>IF(NOT(ISBLANK(Sheet1!BI602)),TEXT(Sheet1!BI602,"hh:mm"),"")</f>
        <v>08:00</v>
      </c>
      <c r="BF600" t="str">
        <f>IF(NOT(ISBLANK(Sheet1!BJ602)),TEXT(Sheet1!BJ602,"hh:mm"),"")</f>
        <v>16:00</v>
      </c>
      <c r="BG600">
        <f>IF(NOT(ISBLANK(Sheet1!BK602)),Sheet1!BK602,"")</f>
        <v>338</v>
      </c>
      <c r="BH600">
        <f>IF(NOT(ISBLANK(Sheet1!BL602)),Sheet1!BL602,"")</f>
        <v>69</v>
      </c>
      <c r="BI600">
        <f>IF(NOT(ISBLANK(Sheet1!BM602)),Sheet1!BM602,"")</f>
        <v>150</v>
      </c>
      <c r="BJ600">
        <f>IF(NOT(ISBLANK(Sheet1!BN602)),Sheet1!BN602,"")</f>
        <v>31</v>
      </c>
      <c r="BK600">
        <f>IF(NOT(ISBLANK(Sheet1!BO602)),Sheet1!BO602,"")</f>
        <v>0</v>
      </c>
      <c r="BL600">
        <f>IF(NOT(ISBLANK(Sheet1!BP602)),Sheet1!BP602,"")</f>
        <v>0</v>
      </c>
      <c r="BM600">
        <f t="shared" si="9"/>
        <v>142</v>
      </c>
    </row>
    <row r="601" spans="1:65">
      <c r="A601">
        <f>Sheet1!A603</f>
        <v>600</v>
      </c>
      <c r="B601" t="str">
        <f>Sheet1!B603</f>
        <v>None</v>
      </c>
      <c r="C601">
        <f>Sheet1!C603</f>
        <v>38.273600719184898</v>
      </c>
      <c r="D601">
        <f>Sheet1!D603</f>
        <v>-104.488622185121</v>
      </c>
      <c r="E601" t="str">
        <f>Sheet1!E603</f>
        <v>Acoma Place</v>
      </c>
      <c r="F601" s="8">
        <f>Sheet1!F603</f>
        <v>45491</v>
      </c>
      <c r="G601" s="8">
        <f>Sheet1!G603</f>
        <v>45498</v>
      </c>
      <c r="H601" t="str">
        <f>Sheet1!H603</f>
        <v>32 Lane</v>
      </c>
      <c r="I601">
        <f>Sheet1!I603</f>
        <v>79</v>
      </c>
      <c r="J601" t="str">
        <f>Sheet1!L603</f>
        <v>32 Lane</v>
      </c>
      <c r="K601">
        <f>Sheet1!M603</f>
        <v>77</v>
      </c>
      <c r="L601">
        <f>IF(NOT(ISBLANK(Sheet1!P603)),Sheet1!P603,"")</f>
        <v>156</v>
      </c>
      <c r="M601" t="str">
        <f>IF(NOT(ISBLANK(Sheet1!Q603)),Sheet1!Q603,"")</f>
        <v/>
      </c>
      <c r="N601" s="13">
        <f>IF(NOT(ISBLANK(Sheet1!S603)),Sheet1!S603,"")</f>
        <v>20</v>
      </c>
      <c r="O601">
        <f>IF(NOT(ISBLANK(Sheet1!T603)),Sheet1!T603,"")</f>
        <v>34.9</v>
      </c>
      <c r="P601" s="13">
        <f>IF(NOT(ISBLANK(Sheet1!V603)),Sheet1!V603,"")</f>
        <v>20</v>
      </c>
      <c r="Q601">
        <f>IF(NOT(ISBLANK(Sheet1!W603)),Sheet1!W603,"")</f>
        <v>30.2</v>
      </c>
      <c r="R601" t="str">
        <f>IF(NOT(ISBLANK(Sheet1!J603)),TEXT(Sheet1!J603,"hh:mm"),"")</f>
        <v>11:00</v>
      </c>
      <c r="S601" t="str">
        <f>IF(NOT(ISBLANK(Sheet1!K603)),TEXT(Sheet1!K603,"hh:mm"),"")</f>
        <v>17:00</v>
      </c>
      <c r="T601" t="str">
        <f>IF(NOT(ISBLANK(Sheet1!N603)),TEXT(Sheet1!N603,"hh:mm"),"")</f>
        <v>08:00</v>
      </c>
      <c r="U601" t="str">
        <f>IF(NOT(ISBLANK(Sheet1!O603)),TEXT(Sheet1!O603,"hh:mm"),"")</f>
        <v>12:00</v>
      </c>
      <c r="V601">
        <f>IF(NOT(ISBLANK(Sheet1!X603)),Sheet1!X603,"")</f>
        <v>1156</v>
      </c>
      <c r="W601">
        <f>IF(NOT(ISBLANK(Sheet1!Y603)),Sheet1!Y603,"")</f>
        <v>4</v>
      </c>
      <c r="X601">
        <f>IF(NOT(ISBLANK(Sheet1!Z603)),Sheet1!Z603,"")</f>
        <v>0.3</v>
      </c>
      <c r="Y601">
        <f>IF(NOT(ISBLANK(Sheet1!AA603)),Sheet1!AA603,"")</f>
        <v>661</v>
      </c>
      <c r="Z601">
        <f>IF(NOT(ISBLANK(Sheet1!AB603)),Sheet1!AB603,"")</f>
        <v>57.2</v>
      </c>
      <c r="AA601">
        <f>IF(NOT(ISBLANK(Sheet1!AC603)),Sheet1!AC603,"")</f>
        <v>331</v>
      </c>
      <c r="AB601">
        <f>IF(NOT(ISBLANK(Sheet1!AD603)),Sheet1!AD603,"")</f>
        <v>28.6</v>
      </c>
      <c r="AC601">
        <f>IF(NOT(ISBLANK(Sheet1!AE603)),Sheet1!AE603,"")</f>
        <v>2</v>
      </c>
      <c r="AD601">
        <f>IF(NOT(ISBLANK(Sheet1!AF603)),Sheet1!AF603,"")</f>
        <v>0.2</v>
      </c>
      <c r="AE601">
        <f>IF(NOT(ISBLANK(Sheet1!AG603)),Sheet1!AG603,"")</f>
        <v>133</v>
      </c>
      <c r="AF601">
        <f>IF(NOT(ISBLANK(Sheet1!AH603)),Sheet1!AH603,"")</f>
        <v>11.5</v>
      </c>
      <c r="AG601">
        <f>IF(NOT(ISBLANK(Sheet1!AI603)),Sheet1!AI603,"")</f>
        <v>6</v>
      </c>
      <c r="AH601">
        <f>IF(NOT(ISBLANK(Sheet1!AJ603)),Sheet1!AJ603,"")</f>
        <v>0.5</v>
      </c>
      <c r="AI601">
        <f>IF(NOT(ISBLANK(Sheet1!AK603)),Sheet1!AK603,"")</f>
        <v>0</v>
      </c>
      <c r="AJ601">
        <f>IF(NOT(ISBLANK(Sheet1!AL603)),Sheet1!AL603,"")</f>
        <v>0</v>
      </c>
      <c r="AK601">
        <f>IF(NOT(ISBLANK(Sheet1!AM603)),Sheet1!AM603,"")</f>
        <v>19</v>
      </c>
      <c r="AL601">
        <f>IF(NOT(ISBLANK(Sheet1!AN603)),Sheet1!AN603,"")</f>
        <v>1.6</v>
      </c>
      <c r="AM601">
        <f>IF(NOT(ISBLANK(Sheet1!AO603)),Sheet1!AO603,"")</f>
        <v>0</v>
      </c>
      <c r="AN601">
        <f>IF(NOT(ISBLANK(Sheet1!AP603)),Sheet1!AP603,"")</f>
        <v>0</v>
      </c>
      <c r="AO601">
        <f>IF(NOT(ISBLANK(Sheet1!AQ603)),Sheet1!AQ603,"")</f>
        <v>0</v>
      </c>
      <c r="AP601">
        <f>IF(NOT(ISBLANK(Sheet1!AR603)),Sheet1!AR603,"")</f>
        <v>0</v>
      </c>
      <c r="AQ601">
        <f>IF(NOT(ISBLANK(Sheet1!AS603)),Sheet1!AS603,"")</f>
        <v>0</v>
      </c>
      <c r="AR601">
        <f>IF(NOT(ISBLANK(Sheet1!AT603)),Sheet1!AT603,"")</f>
        <v>0</v>
      </c>
      <c r="AS601">
        <f>IF(NOT(ISBLANK(Sheet1!AU603)),Sheet1!AU603,"")</f>
        <v>0</v>
      </c>
      <c r="AT601">
        <f>IF(NOT(ISBLANK(Sheet1!AV603)),Sheet1!AV603,"")</f>
        <v>0</v>
      </c>
      <c r="AU601">
        <f>IF(NOT(ISBLANK(Sheet1!AW603)),Sheet1!AW603,"")</f>
        <v>0</v>
      </c>
      <c r="AV601">
        <f>IF(NOT(ISBLANK(Sheet1!AX603)),Sheet1!AX603,"")</f>
        <v>0</v>
      </c>
      <c r="AW601" t="str">
        <f>IF(NOT(ISBLANK(Sheet1!AZ603)),TEXT(Sheet1!AZ603,"hh:mm"),"")</f>
        <v>11:00</v>
      </c>
      <c r="AX601" t="str">
        <f>IF(NOT(ISBLANK(Sheet1!BA603)),TEXT(Sheet1!BA603,"hh:mm"),"")</f>
        <v>17:00</v>
      </c>
      <c r="AY601" t="str">
        <f>IF(NOT(ISBLANK(Sheet1!BB603)),Sheet1!BB603,"")</f>
        <v/>
      </c>
      <c r="AZ601" t="str">
        <f>IF(NOT(ISBLANK(Sheet1!BC603)),Sheet1!BC603,"")</f>
        <v/>
      </c>
      <c r="BA601" t="str">
        <f>IF(NOT(ISBLANK(Sheet1!BD603)),Sheet1!BD603,"")</f>
        <v/>
      </c>
      <c r="BB601" t="str">
        <f>IF(NOT(ISBLANK(Sheet1!BE603)),Sheet1!BE603,"")</f>
        <v/>
      </c>
      <c r="BC601" t="str">
        <f>IF(NOT(ISBLANK(Sheet1!BF603)),Sheet1!BF603,"")</f>
        <v/>
      </c>
      <c r="BD601" t="str">
        <f>IF(NOT(ISBLANK(Sheet1!BG603)),Sheet1!BG603,"")</f>
        <v/>
      </c>
      <c r="BE601" t="str">
        <f>IF(NOT(ISBLANK(Sheet1!BI603)),TEXT(Sheet1!BI603,"hh:mm"),"")</f>
        <v>08:00</v>
      </c>
      <c r="BF601" t="str">
        <f>IF(NOT(ISBLANK(Sheet1!BJ603)),TEXT(Sheet1!BJ603,"hh:mm"),"")</f>
        <v>12:00</v>
      </c>
      <c r="BG601" t="str">
        <f>IF(NOT(ISBLANK(Sheet1!BK603)),Sheet1!BK603,"")</f>
        <v/>
      </c>
      <c r="BH601" t="str">
        <f>IF(NOT(ISBLANK(Sheet1!BL603)),Sheet1!BL603,"")</f>
        <v/>
      </c>
      <c r="BI601" t="str">
        <f>IF(NOT(ISBLANK(Sheet1!BM603)),Sheet1!BM603,"")</f>
        <v/>
      </c>
      <c r="BJ601" t="str">
        <f>IF(NOT(ISBLANK(Sheet1!BN603)),Sheet1!BN603,"")</f>
        <v/>
      </c>
      <c r="BK601" t="str">
        <f>IF(NOT(ISBLANK(Sheet1!BO603)),Sheet1!BO603,"")</f>
        <v/>
      </c>
      <c r="BL601" t="str">
        <f>IF(NOT(ISBLANK(Sheet1!BP603)),Sheet1!BP603,"")</f>
        <v/>
      </c>
      <c r="BM601">
        <f t="shared" si="9"/>
        <v>156</v>
      </c>
    </row>
    <row r="602" spans="1:65">
      <c r="A602">
        <f>Sheet1!A604</f>
        <v>601</v>
      </c>
      <c r="B602" t="str">
        <f>Sheet1!B604</f>
        <v>None</v>
      </c>
      <c r="C602">
        <f>Sheet1!C604</f>
        <v>38.274249298941697</v>
      </c>
      <c r="D602">
        <f>Sheet1!D604</f>
        <v>-104.489373168123</v>
      </c>
      <c r="E602" t="str">
        <f>Sheet1!E604</f>
        <v>32,5 Lane</v>
      </c>
      <c r="F602" s="8">
        <f>Sheet1!F604</f>
        <v>45490</v>
      </c>
      <c r="G602" s="8">
        <f>Sheet1!G604</f>
        <v>45498</v>
      </c>
      <c r="H602" t="str">
        <f>Sheet1!H604</f>
        <v>Acoma Pl</v>
      </c>
      <c r="I602">
        <f>Sheet1!I604</f>
        <v>13</v>
      </c>
      <c r="J602" t="str">
        <f>Sheet1!L604</f>
        <v>Acoma Pl</v>
      </c>
      <c r="K602">
        <f>Sheet1!M604</f>
        <v>23</v>
      </c>
      <c r="L602">
        <f>IF(NOT(ISBLANK(Sheet1!P604)),Sheet1!P604,"")</f>
        <v>36</v>
      </c>
      <c r="M602" t="str">
        <f>IF(NOT(ISBLANK(Sheet1!Q604)),Sheet1!Q604,"")</f>
        <v/>
      </c>
      <c r="N602" s="13">
        <f>IF(NOT(ISBLANK(Sheet1!S604)),Sheet1!S604,"")</f>
        <v>20</v>
      </c>
      <c r="O602">
        <f>IF(NOT(ISBLANK(Sheet1!T604)),Sheet1!T604,"")</f>
        <v>18</v>
      </c>
      <c r="P602" s="13">
        <f>IF(NOT(ISBLANK(Sheet1!V604)),Sheet1!V604,"")</f>
        <v>20</v>
      </c>
      <c r="Q602">
        <f>IF(NOT(ISBLANK(Sheet1!W604)),Sheet1!W604,"")</f>
        <v>19.600000000000001</v>
      </c>
      <c r="R602" t="str">
        <f>IF(NOT(ISBLANK(Sheet1!J604)),TEXT(Sheet1!J604,"hh:mm"),"")</f>
        <v>10:00</v>
      </c>
      <c r="S602" t="str">
        <f>IF(NOT(ISBLANK(Sheet1!K604)),TEXT(Sheet1!K604,"hh:mm"),"")</f>
        <v>15:00</v>
      </c>
      <c r="T602" t="str">
        <f>IF(NOT(ISBLANK(Sheet1!N604)),TEXT(Sheet1!N604,"hh:mm"),"")</f>
        <v>07:00</v>
      </c>
      <c r="U602" t="str">
        <f>IF(NOT(ISBLANK(Sheet1!O604)),TEXT(Sheet1!O604,"hh:mm"),"")</f>
        <v>16:00</v>
      </c>
      <c r="V602">
        <f>IF(NOT(ISBLANK(Sheet1!X604)),Sheet1!X604,"")</f>
        <v>289</v>
      </c>
      <c r="W602">
        <f>IF(NOT(ISBLANK(Sheet1!Y604)),Sheet1!Y604,"")</f>
        <v>4</v>
      </c>
      <c r="X602">
        <f>IF(NOT(ISBLANK(Sheet1!Z604)),Sheet1!Z604,"")</f>
        <v>1.4</v>
      </c>
      <c r="Y602">
        <f>IF(NOT(ISBLANK(Sheet1!AA604)),Sheet1!AA604,"")</f>
        <v>106</v>
      </c>
      <c r="Z602">
        <f>IF(NOT(ISBLANK(Sheet1!AB604)),Sheet1!AB604,"")</f>
        <v>36.700000000000003</v>
      </c>
      <c r="AA602">
        <f>IF(NOT(ISBLANK(Sheet1!AC604)),Sheet1!AC604,"")</f>
        <v>103</v>
      </c>
      <c r="AB602">
        <f>IF(NOT(ISBLANK(Sheet1!AD604)),Sheet1!AD604,"")</f>
        <v>35.6</v>
      </c>
      <c r="AC602">
        <f>IF(NOT(ISBLANK(Sheet1!AE604)),Sheet1!AE604,"")</f>
        <v>2</v>
      </c>
      <c r="AD602">
        <f>IF(NOT(ISBLANK(Sheet1!AF604)),Sheet1!AF604,"")</f>
        <v>0.7</v>
      </c>
      <c r="AE602">
        <f>IF(NOT(ISBLANK(Sheet1!AG604)),Sheet1!AG604,"")</f>
        <v>65</v>
      </c>
      <c r="AF602">
        <f>IF(NOT(ISBLANK(Sheet1!AH604)),Sheet1!AH604,"")</f>
        <v>22.5</v>
      </c>
      <c r="AG602">
        <f>IF(NOT(ISBLANK(Sheet1!AI604)),Sheet1!AI604,"")</f>
        <v>4</v>
      </c>
      <c r="AH602">
        <f>IF(NOT(ISBLANK(Sheet1!AJ604)),Sheet1!AJ604,"")</f>
        <v>1.4</v>
      </c>
      <c r="AI602">
        <f>IF(NOT(ISBLANK(Sheet1!AK604)),Sheet1!AK604,"")</f>
        <v>0</v>
      </c>
      <c r="AJ602">
        <f>IF(NOT(ISBLANK(Sheet1!AL604)),Sheet1!AL604,"")</f>
        <v>0</v>
      </c>
      <c r="AK602">
        <f>IF(NOT(ISBLANK(Sheet1!AM604)),Sheet1!AM604,"")</f>
        <v>5</v>
      </c>
      <c r="AL602">
        <f>IF(NOT(ISBLANK(Sheet1!AN604)),Sheet1!AN604,"")</f>
        <v>1.7</v>
      </c>
      <c r="AM602">
        <f>IF(NOT(ISBLANK(Sheet1!AO604)),Sheet1!AO604,"")</f>
        <v>0</v>
      </c>
      <c r="AN602">
        <f>IF(NOT(ISBLANK(Sheet1!AP604)),Sheet1!AP604,"")</f>
        <v>0</v>
      </c>
      <c r="AO602">
        <f>IF(NOT(ISBLANK(Sheet1!AQ604)),Sheet1!AQ604,"")</f>
        <v>0</v>
      </c>
      <c r="AP602">
        <f>IF(NOT(ISBLANK(Sheet1!AR604)),Sheet1!AR604,"")</f>
        <v>0</v>
      </c>
      <c r="AQ602">
        <f>IF(NOT(ISBLANK(Sheet1!AS604)),Sheet1!AS604,"")</f>
        <v>0</v>
      </c>
      <c r="AR602">
        <f>IF(NOT(ISBLANK(Sheet1!AT604)),Sheet1!AT604,"")</f>
        <v>0</v>
      </c>
      <c r="AS602">
        <f>IF(NOT(ISBLANK(Sheet1!AU604)),Sheet1!AU604,"")</f>
        <v>0</v>
      </c>
      <c r="AT602">
        <f>IF(NOT(ISBLANK(Sheet1!AV604)),Sheet1!AV604,"")</f>
        <v>0</v>
      </c>
      <c r="AU602">
        <f>IF(NOT(ISBLANK(Sheet1!AW604)),Sheet1!AW604,"")</f>
        <v>0</v>
      </c>
      <c r="AV602">
        <f>IF(NOT(ISBLANK(Sheet1!AX604)),Sheet1!AX604,"")</f>
        <v>0</v>
      </c>
      <c r="AW602" t="str">
        <f>IF(NOT(ISBLANK(Sheet1!AZ604)),TEXT(Sheet1!AZ604,"hh:mm"),"")</f>
        <v>10:00</v>
      </c>
      <c r="AX602" t="str">
        <f>IF(NOT(ISBLANK(Sheet1!BA604)),TEXT(Sheet1!BA604,"hh:mm"),"")</f>
        <v>15:00</v>
      </c>
      <c r="AY602" t="str">
        <f>IF(NOT(ISBLANK(Sheet1!BB604)),Sheet1!BB604,"")</f>
        <v/>
      </c>
      <c r="AZ602" t="str">
        <f>IF(NOT(ISBLANK(Sheet1!BC604)),Sheet1!BC604,"")</f>
        <v/>
      </c>
      <c r="BA602" t="str">
        <f>IF(NOT(ISBLANK(Sheet1!BD604)),Sheet1!BD604,"")</f>
        <v/>
      </c>
      <c r="BB602" t="str">
        <f>IF(NOT(ISBLANK(Sheet1!BE604)),Sheet1!BE604,"")</f>
        <v/>
      </c>
      <c r="BC602" t="str">
        <f>IF(NOT(ISBLANK(Sheet1!BF604)),Sheet1!BF604,"")</f>
        <v/>
      </c>
      <c r="BD602" t="str">
        <f>IF(NOT(ISBLANK(Sheet1!BG604)),Sheet1!BG604,"")</f>
        <v/>
      </c>
      <c r="BE602" t="str">
        <f>IF(NOT(ISBLANK(Sheet1!BI604)),TEXT(Sheet1!BI604,"hh:mm"),"")</f>
        <v>07:00</v>
      </c>
      <c r="BF602" t="str">
        <f>IF(NOT(ISBLANK(Sheet1!BJ604)),TEXT(Sheet1!BJ604,"hh:mm"),"")</f>
        <v>16:00</v>
      </c>
      <c r="BG602" t="str">
        <f>IF(NOT(ISBLANK(Sheet1!BK604)),Sheet1!BK604,"")</f>
        <v/>
      </c>
      <c r="BH602" t="str">
        <f>IF(NOT(ISBLANK(Sheet1!BL604)),Sheet1!BL604,"")</f>
        <v/>
      </c>
      <c r="BI602" t="str">
        <f>IF(NOT(ISBLANK(Sheet1!BM604)),Sheet1!BM604,"")</f>
        <v/>
      </c>
      <c r="BJ602" t="str">
        <f>IF(NOT(ISBLANK(Sheet1!BN604)),Sheet1!BN604,"")</f>
        <v/>
      </c>
      <c r="BK602" t="str">
        <f>IF(NOT(ISBLANK(Sheet1!BO604)),Sheet1!BO604,"")</f>
        <v/>
      </c>
      <c r="BL602" t="str">
        <f>IF(NOT(ISBLANK(Sheet1!BP604)),Sheet1!BP604,"")</f>
        <v/>
      </c>
      <c r="BM602">
        <f t="shared" si="9"/>
        <v>36</v>
      </c>
    </row>
    <row r="603" spans="1:65">
      <c r="A603">
        <f>Sheet1!A605</f>
        <v>602</v>
      </c>
      <c r="B603" t="str">
        <f>Sheet1!B605</f>
        <v>PC::PC00069::0700</v>
      </c>
      <c r="C603">
        <f>Sheet1!C605</f>
        <v>38.252171952292997</v>
      </c>
      <c r="D603">
        <f>Sheet1!D605</f>
        <v>-104.573096815667</v>
      </c>
      <c r="E603" t="str">
        <f>Sheet1!E605</f>
        <v>ASPEN STREET</v>
      </c>
      <c r="F603" s="8">
        <f>Sheet1!F605</f>
        <v>45489</v>
      </c>
      <c r="G603" s="8">
        <f>Sheet1!G605</f>
        <v>45498</v>
      </c>
      <c r="H603" t="str">
        <f>Sheet1!H605</f>
        <v>HW50</v>
      </c>
      <c r="I603">
        <f>Sheet1!I605</f>
        <v>2122</v>
      </c>
      <c r="J603" t="str">
        <f>Sheet1!L605</f>
        <v>HW50</v>
      </c>
      <c r="K603">
        <f>Sheet1!M605</f>
        <v>2806</v>
      </c>
      <c r="L603">
        <f>IF(NOT(ISBLANK(Sheet1!P605)),Sheet1!P605,"")</f>
        <v>4928</v>
      </c>
      <c r="M603" t="str">
        <f>IF(NOT(ISBLANK(Sheet1!Q605)),Sheet1!Q605,"")</f>
        <v/>
      </c>
      <c r="N603" s="13">
        <f>IF(NOT(ISBLANK(Sheet1!S605)),Sheet1!S605,"")</f>
        <v>35</v>
      </c>
      <c r="O603">
        <f>IF(NOT(ISBLANK(Sheet1!T605)),Sheet1!T605,"")</f>
        <v>36.6</v>
      </c>
      <c r="P603" s="13">
        <f>IF(NOT(ISBLANK(Sheet1!V605)),Sheet1!V605,"")</f>
        <v>35</v>
      </c>
      <c r="Q603">
        <f>IF(NOT(ISBLANK(Sheet1!W605)),Sheet1!W605,"")</f>
        <v>39.200000000000003</v>
      </c>
      <c r="R603" t="str">
        <f>IF(NOT(ISBLANK(Sheet1!J605)),TEXT(Sheet1!J605,"hh:mm"),"")</f>
        <v>11:00</v>
      </c>
      <c r="S603" t="str">
        <f>IF(NOT(ISBLANK(Sheet1!K605)),TEXT(Sheet1!K605,"hh:mm"),"")</f>
        <v>17:00</v>
      </c>
      <c r="T603" t="str">
        <f>IF(NOT(ISBLANK(Sheet1!N605)),TEXT(Sheet1!N605,"hh:mm"),"")</f>
        <v>11:00</v>
      </c>
      <c r="U603" t="str">
        <f>IF(NOT(ISBLANK(Sheet1!O605)),TEXT(Sheet1!O605,"hh:mm"),"")</f>
        <v>15:00</v>
      </c>
      <c r="V603">
        <f>IF(NOT(ISBLANK(Sheet1!X605)),Sheet1!X605,"")</f>
        <v>45316</v>
      </c>
      <c r="W603">
        <f>IF(NOT(ISBLANK(Sheet1!Y605)),Sheet1!Y605,"")</f>
        <v>269</v>
      </c>
      <c r="X603">
        <f>IF(NOT(ISBLANK(Sheet1!Z605)),Sheet1!Z605,"")</f>
        <v>0.6</v>
      </c>
      <c r="Y603">
        <f>IF(NOT(ISBLANK(Sheet1!AA605)),Sheet1!AA605,"")</f>
        <v>31739</v>
      </c>
      <c r="Z603">
        <f>IF(NOT(ISBLANK(Sheet1!AB605)),Sheet1!AB605,"")</f>
        <v>70</v>
      </c>
      <c r="AA603">
        <f>IF(NOT(ISBLANK(Sheet1!AC605)),Sheet1!AC605,"")</f>
        <v>10003</v>
      </c>
      <c r="AB603">
        <f>IF(NOT(ISBLANK(Sheet1!AD605)),Sheet1!AD605,"")</f>
        <v>22.1</v>
      </c>
      <c r="AC603">
        <f>IF(NOT(ISBLANK(Sheet1!AE605)),Sheet1!AE605,"")</f>
        <v>182</v>
      </c>
      <c r="AD603">
        <f>IF(NOT(ISBLANK(Sheet1!AF605)),Sheet1!AF605,"")</f>
        <v>0.4</v>
      </c>
      <c r="AE603">
        <f>IF(NOT(ISBLANK(Sheet1!AG605)),Sheet1!AG605,"")</f>
        <v>2422</v>
      </c>
      <c r="AF603">
        <f>IF(NOT(ISBLANK(Sheet1!AH605)),Sheet1!AH605,"")</f>
        <v>5.3</v>
      </c>
      <c r="AG603">
        <f>IF(NOT(ISBLANK(Sheet1!AI605)),Sheet1!AI605,"")</f>
        <v>101</v>
      </c>
      <c r="AH603">
        <f>IF(NOT(ISBLANK(Sheet1!AJ605)),Sheet1!AJ605,"")</f>
        <v>0.2</v>
      </c>
      <c r="AI603">
        <f>IF(NOT(ISBLANK(Sheet1!AK605)),Sheet1!AK605,"")</f>
        <v>2</v>
      </c>
      <c r="AJ603">
        <f>IF(NOT(ISBLANK(Sheet1!AL605)),Sheet1!AL605,"")</f>
        <v>0</v>
      </c>
      <c r="AK603">
        <f>IF(NOT(ISBLANK(Sheet1!AM605)),Sheet1!AM605,"")</f>
        <v>407</v>
      </c>
      <c r="AL603">
        <f>IF(NOT(ISBLANK(Sheet1!AN605)),Sheet1!AN605,"")</f>
        <v>0.9</v>
      </c>
      <c r="AM603">
        <f>IF(NOT(ISBLANK(Sheet1!AO605)),Sheet1!AO605,"")</f>
        <v>184</v>
      </c>
      <c r="AN603">
        <f>IF(NOT(ISBLANK(Sheet1!AP605)),Sheet1!AP605,"")</f>
        <v>0.4</v>
      </c>
      <c r="AO603">
        <f>IF(NOT(ISBLANK(Sheet1!AQ605)),Sheet1!AQ605,"")</f>
        <v>4</v>
      </c>
      <c r="AP603">
        <f>IF(NOT(ISBLANK(Sheet1!AR605)),Sheet1!AR605,"")</f>
        <v>0</v>
      </c>
      <c r="AQ603">
        <f>IF(NOT(ISBLANK(Sheet1!AS605)),Sheet1!AS605,"")</f>
        <v>3</v>
      </c>
      <c r="AR603">
        <f>IF(NOT(ISBLANK(Sheet1!AT605)),Sheet1!AT605,"")</f>
        <v>0</v>
      </c>
      <c r="AS603">
        <f>IF(NOT(ISBLANK(Sheet1!AU605)),Sheet1!AU605,"")</f>
        <v>0</v>
      </c>
      <c r="AT603">
        <f>IF(NOT(ISBLANK(Sheet1!AV605)),Sheet1!AV605,"")</f>
        <v>0</v>
      </c>
      <c r="AU603">
        <f>IF(NOT(ISBLANK(Sheet1!AW605)),Sheet1!AW605,"")</f>
        <v>0</v>
      </c>
      <c r="AV603">
        <f>IF(NOT(ISBLANK(Sheet1!AX605)),Sheet1!AX605,"")</f>
        <v>0</v>
      </c>
      <c r="AW603" t="str">
        <f>IF(NOT(ISBLANK(Sheet1!AZ605)),TEXT(Sheet1!AZ605,"hh:mm"),"")</f>
        <v>11:00</v>
      </c>
      <c r="AX603" t="str">
        <f>IF(NOT(ISBLANK(Sheet1!BA605)),TEXT(Sheet1!BA605,"hh:mm"),"")</f>
        <v>17:00</v>
      </c>
      <c r="AY603" t="str">
        <f>IF(NOT(ISBLANK(Sheet1!BB605)),Sheet1!BB605,"")</f>
        <v/>
      </c>
      <c r="AZ603" t="str">
        <f>IF(NOT(ISBLANK(Sheet1!BC605)),Sheet1!BC605,"")</f>
        <v/>
      </c>
      <c r="BA603" t="str">
        <f>IF(NOT(ISBLANK(Sheet1!BD605)),Sheet1!BD605,"")</f>
        <v/>
      </c>
      <c r="BB603" t="str">
        <f>IF(NOT(ISBLANK(Sheet1!BE605)),Sheet1!BE605,"")</f>
        <v/>
      </c>
      <c r="BC603" t="str">
        <f>IF(NOT(ISBLANK(Sheet1!BF605)),Sheet1!BF605,"")</f>
        <v/>
      </c>
      <c r="BD603" t="str">
        <f>IF(NOT(ISBLANK(Sheet1!BG605)),Sheet1!BG605,"")</f>
        <v/>
      </c>
      <c r="BE603" t="str">
        <f>IF(NOT(ISBLANK(Sheet1!BI605)),TEXT(Sheet1!BI605,"hh:mm"),"")</f>
        <v>11:00</v>
      </c>
      <c r="BF603" t="str">
        <f>IF(NOT(ISBLANK(Sheet1!BJ605)),TEXT(Sheet1!BJ605,"hh:mm"),"")</f>
        <v>15:00</v>
      </c>
      <c r="BG603" t="str">
        <f>IF(NOT(ISBLANK(Sheet1!BK605)),Sheet1!BK605,"")</f>
        <v/>
      </c>
      <c r="BH603" t="str">
        <f>IF(NOT(ISBLANK(Sheet1!BL605)),Sheet1!BL605,"")</f>
        <v/>
      </c>
      <c r="BI603" t="str">
        <f>IF(NOT(ISBLANK(Sheet1!BM605)),Sheet1!BM605,"")</f>
        <v/>
      </c>
      <c r="BJ603" t="str">
        <f>IF(NOT(ISBLANK(Sheet1!BN605)),Sheet1!BN605,"")</f>
        <v/>
      </c>
      <c r="BK603" t="str">
        <f>IF(NOT(ISBLANK(Sheet1!BO605)),Sheet1!BO605,"")</f>
        <v/>
      </c>
      <c r="BL603" t="str">
        <f>IF(NOT(ISBLANK(Sheet1!BP605)),Sheet1!BP605,"")</f>
        <v/>
      </c>
      <c r="BM603">
        <f t="shared" si="9"/>
        <v>4928</v>
      </c>
    </row>
    <row r="604" spans="1:65">
      <c r="A604">
        <f>Sheet1!A606</f>
        <v>603</v>
      </c>
      <c r="B604" t="str">
        <f>Sheet1!B606</f>
        <v>PC::PC00069::0700</v>
      </c>
      <c r="C604">
        <f>Sheet1!C606</f>
        <v>38.246451332757999</v>
      </c>
      <c r="D604">
        <f>Sheet1!D606</f>
        <v>-104.57951765412599</v>
      </c>
      <c r="E604" t="str">
        <f>Sheet1!E606</f>
        <v>ASPEN STREET 1</v>
      </c>
      <c r="F604" s="8">
        <f>Sheet1!F606</f>
        <v>41850</v>
      </c>
      <c r="G604" s="8">
        <f>Sheet1!G606</f>
        <v>45510</v>
      </c>
      <c r="H604" t="str">
        <f>Sheet1!H606</f>
        <v>HW50</v>
      </c>
      <c r="I604">
        <f>Sheet1!I606</f>
        <v>463</v>
      </c>
      <c r="J604" t="str">
        <f>Sheet1!L606</f>
        <v>HW50</v>
      </c>
      <c r="K604">
        <f>Sheet1!M606</f>
        <v>454</v>
      </c>
      <c r="L604" t="str">
        <f>IF(NOT(ISBLANK(Sheet1!P606)),Sheet1!P606,"")</f>
        <v/>
      </c>
      <c r="M604">
        <f>IF(NOT(ISBLANK(Sheet1!Q606)),Sheet1!Q606,"")</f>
        <v>917</v>
      </c>
      <c r="N604" s="13">
        <f>IF(NOT(ISBLANK(Sheet1!S606)),Sheet1!S606,"")</f>
        <v>35</v>
      </c>
      <c r="O604">
        <f>IF(NOT(ISBLANK(Sheet1!T606)),Sheet1!T606,"")</f>
        <v>30</v>
      </c>
      <c r="P604" s="13">
        <f>IF(NOT(ISBLANK(Sheet1!V606)),Sheet1!V606,"")</f>
        <v>35</v>
      </c>
      <c r="Q604">
        <f>IF(NOT(ISBLANK(Sheet1!W606)),Sheet1!W606,"")</f>
        <v>27</v>
      </c>
      <c r="R604" t="str">
        <f>IF(NOT(ISBLANK(Sheet1!J606)),TEXT(Sheet1!J606,"hh:mm"),"")</f>
        <v>06:30</v>
      </c>
      <c r="S604" t="str">
        <f>IF(NOT(ISBLANK(Sheet1!K606)),TEXT(Sheet1!K606,"hh:mm"),"")</f>
        <v>12:30</v>
      </c>
      <c r="T604" t="str">
        <f>IF(NOT(ISBLANK(Sheet1!N606)),TEXT(Sheet1!N606,"hh:mm"),"")</f>
        <v>10:30</v>
      </c>
      <c r="U604" t="str">
        <f>IF(NOT(ISBLANK(Sheet1!O606)),TEXT(Sheet1!O606,"hh:mm"),"")</f>
        <v>16:30</v>
      </c>
      <c r="V604" t="str">
        <f>IF(NOT(ISBLANK(Sheet1!X606)),Sheet1!X606,"")</f>
        <v/>
      </c>
      <c r="W604" t="str">
        <f>IF(NOT(ISBLANK(Sheet1!Y606)),Sheet1!Y606,"")</f>
        <v/>
      </c>
      <c r="X604" t="str">
        <f>IF(NOT(ISBLANK(Sheet1!Z606)),Sheet1!Z606,"")</f>
        <v/>
      </c>
      <c r="Y604" t="str">
        <f>IF(NOT(ISBLANK(Sheet1!AA606)),Sheet1!AA606,"")</f>
        <v/>
      </c>
      <c r="Z604" t="str">
        <f>IF(NOT(ISBLANK(Sheet1!AB606)),Sheet1!AB606,"")</f>
        <v/>
      </c>
      <c r="AA604" t="str">
        <f>IF(NOT(ISBLANK(Sheet1!AC606)),Sheet1!AC606,"")</f>
        <v/>
      </c>
      <c r="AB604" t="str">
        <f>IF(NOT(ISBLANK(Sheet1!AD606)),Sheet1!AD606,"")</f>
        <v/>
      </c>
      <c r="AC604" t="str">
        <f>IF(NOT(ISBLANK(Sheet1!AE606)),Sheet1!AE606,"")</f>
        <v/>
      </c>
      <c r="AD604" t="str">
        <f>IF(NOT(ISBLANK(Sheet1!AF606)),Sheet1!AF606,"")</f>
        <v/>
      </c>
      <c r="AE604" t="str">
        <f>IF(NOT(ISBLANK(Sheet1!AG606)),Sheet1!AG606,"")</f>
        <v/>
      </c>
      <c r="AF604" t="str">
        <f>IF(NOT(ISBLANK(Sheet1!AH606)),Sheet1!AH606,"")</f>
        <v/>
      </c>
      <c r="AG604" t="str">
        <f>IF(NOT(ISBLANK(Sheet1!AI606)),Sheet1!AI606,"")</f>
        <v/>
      </c>
      <c r="AH604" t="str">
        <f>IF(NOT(ISBLANK(Sheet1!AJ606)),Sheet1!AJ606,"")</f>
        <v/>
      </c>
      <c r="AI604" t="str">
        <f>IF(NOT(ISBLANK(Sheet1!AK606)),Sheet1!AK606,"")</f>
        <v/>
      </c>
      <c r="AJ604" t="str">
        <f>IF(NOT(ISBLANK(Sheet1!AL606)),Sheet1!AL606,"")</f>
        <v/>
      </c>
      <c r="AK604" t="str">
        <f>IF(NOT(ISBLANK(Sheet1!AM606)),Sheet1!AM606,"")</f>
        <v/>
      </c>
      <c r="AL604" t="str">
        <f>IF(NOT(ISBLANK(Sheet1!AN606)),Sheet1!AN606,"")</f>
        <v/>
      </c>
      <c r="AM604" t="str">
        <f>IF(NOT(ISBLANK(Sheet1!AO606)),Sheet1!AO606,"")</f>
        <v/>
      </c>
      <c r="AN604" t="str">
        <f>IF(NOT(ISBLANK(Sheet1!AP606)),Sheet1!AP606,"")</f>
        <v/>
      </c>
      <c r="AO604" t="str">
        <f>IF(NOT(ISBLANK(Sheet1!AQ606)),Sheet1!AQ606,"")</f>
        <v/>
      </c>
      <c r="AP604" t="str">
        <f>IF(NOT(ISBLANK(Sheet1!AR606)),Sheet1!AR606,"")</f>
        <v/>
      </c>
      <c r="AQ604" t="str">
        <f>IF(NOT(ISBLANK(Sheet1!AS606)),Sheet1!AS606,"")</f>
        <v/>
      </c>
      <c r="AR604" t="str">
        <f>IF(NOT(ISBLANK(Sheet1!AT606)),Sheet1!AT606,"")</f>
        <v/>
      </c>
      <c r="AS604" t="str">
        <f>IF(NOT(ISBLANK(Sheet1!AU606)),Sheet1!AU606,"")</f>
        <v/>
      </c>
      <c r="AT604" t="str">
        <f>IF(NOT(ISBLANK(Sheet1!AV606)),Sheet1!AV606,"")</f>
        <v/>
      </c>
      <c r="AU604" t="str">
        <f>IF(NOT(ISBLANK(Sheet1!AW606)),Sheet1!AW606,"")</f>
        <v/>
      </c>
      <c r="AV604" t="str">
        <f>IF(NOT(ISBLANK(Sheet1!AX606)),Sheet1!AX606,"")</f>
        <v/>
      </c>
      <c r="AW604" t="str">
        <f>IF(NOT(ISBLANK(Sheet1!AZ606)),TEXT(Sheet1!AZ606,"hh:mm"),"")</f>
        <v>06:30</v>
      </c>
      <c r="AX604" t="str">
        <f>IF(NOT(ISBLANK(Sheet1!BA606)),TEXT(Sheet1!BA606,"hh:mm"),"")</f>
        <v>12:30</v>
      </c>
      <c r="AY604">
        <f>IF(NOT(ISBLANK(Sheet1!BB606)),Sheet1!BB606,"")</f>
        <v>29</v>
      </c>
      <c r="AZ604">
        <f>IF(NOT(ISBLANK(Sheet1!BC606)),Sheet1!BC606,"")</f>
        <v>0.9</v>
      </c>
      <c r="BA604">
        <f>IF(NOT(ISBLANK(Sheet1!BD606)),Sheet1!BD606,"")</f>
        <v>2999</v>
      </c>
      <c r="BB604">
        <f>IF(NOT(ISBLANK(Sheet1!BE606)),Sheet1!BE606,"")</f>
        <v>92.1</v>
      </c>
      <c r="BC604">
        <f>IF(NOT(ISBLANK(Sheet1!BF606)),Sheet1!BF606,"")</f>
        <v>229</v>
      </c>
      <c r="BD604">
        <f>IF(NOT(ISBLANK(Sheet1!BG606)),Sheet1!BG606,"")</f>
        <v>7</v>
      </c>
      <c r="BE604" t="str">
        <f>IF(NOT(ISBLANK(Sheet1!BI606)),TEXT(Sheet1!BI606,"hh:mm"),"")</f>
        <v>10:30</v>
      </c>
      <c r="BF604" t="str">
        <f>IF(NOT(ISBLANK(Sheet1!BJ606)),TEXT(Sheet1!BJ606,"hh:mm"),"")</f>
        <v>16:30</v>
      </c>
      <c r="BG604">
        <f>IF(NOT(ISBLANK(Sheet1!BK606)),Sheet1!BK606,"")</f>
        <v>9</v>
      </c>
      <c r="BH604">
        <f>IF(NOT(ISBLANK(Sheet1!BL606)),Sheet1!BL606,"")</f>
        <v>0.3</v>
      </c>
      <c r="BI604">
        <f>IF(NOT(ISBLANK(Sheet1!BM606)),Sheet1!BM606,"")</f>
        <v>2923</v>
      </c>
      <c r="BJ604">
        <f>IF(NOT(ISBLANK(Sheet1!BN606)),Sheet1!BN606,"")</f>
        <v>91.5</v>
      </c>
      <c r="BK604">
        <f>IF(NOT(ISBLANK(Sheet1!BO606)),Sheet1!BO606,"")</f>
        <v>264</v>
      </c>
      <c r="BL604">
        <f>IF(NOT(ISBLANK(Sheet1!BP606)),Sheet1!BP606,"")</f>
        <v>8.3000000000000007</v>
      </c>
      <c r="BM604">
        <f t="shared" si="9"/>
        <v>917</v>
      </c>
    </row>
    <row r="605" spans="1:65">
      <c r="A605">
        <f>Sheet1!A607</f>
        <v>604</v>
      </c>
      <c r="B605" t="str">
        <f>Sheet1!B607</f>
        <v>PW::PW0439::0400</v>
      </c>
      <c r="C605">
        <f>Sheet1!C607</f>
        <v>38.3291893804087</v>
      </c>
      <c r="D605">
        <f>Sheet1!D607</f>
        <v>-104.703626421908</v>
      </c>
      <c r="E605" t="str">
        <f>Sheet1!E607</f>
        <v>E Industrial Blvd</v>
      </c>
      <c r="F605" s="8">
        <f>Sheet1!F607</f>
        <v>45505</v>
      </c>
      <c r="G605" s="8">
        <f>Sheet1!G607</f>
        <v>45509</v>
      </c>
      <c r="H605" t="str">
        <f>Sheet1!H607</f>
        <v>N Purcell Blvd</v>
      </c>
      <c r="I605">
        <f>Sheet1!I607</f>
        <v>2930</v>
      </c>
      <c r="J605" t="str">
        <f>Sheet1!L607</f>
        <v>N Purcell Blvd</v>
      </c>
      <c r="K605">
        <f>Sheet1!M607</f>
        <v>2924</v>
      </c>
      <c r="L605" t="str">
        <f>IF(NOT(ISBLANK(Sheet1!P607)),Sheet1!P607,"")</f>
        <v/>
      </c>
      <c r="M605">
        <f>IF(NOT(ISBLANK(Sheet1!Q607)),Sheet1!Q607,"")</f>
        <v>5854</v>
      </c>
      <c r="N605" s="13">
        <f>IF(NOT(ISBLANK(Sheet1!S607)),Sheet1!S607,"")</f>
        <v>45</v>
      </c>
      <c r="O605">
        <f>IF(NOT(ISBLANK(Sheet1!T607)),Sheet1!T607,"")</f>
        <v>46</v>
      </c>
      <c r="P605" s="13">
        <f>IF(NOT(ISBLANK(Sheet1!V607)),Sheet1!V607,"")</f>
        <v>45</v>
      </c>
      <c r="Q605">
        <f>IF(NOT(ISBLANK(Sheet1!W607)),Sheet1!W607,"")</f>
        <v>46</v>
      </c>
      <c r="R605" t="str">
        <f>IF(NOT(ISBLANK(Sheet1!J607)),TEXT(Sheet1!J607,"hh:mm"),"")</f>
        <v>10:30</v>
      </c>
      <c r="S605" t="str">
        <f>IF(NOT(ISBLANK(Sheet1!K607)),TEXT(Sheet1!K607,"hh:mm"),"")</f>
        <v>12:30</v>
      </c>
      <c r="T605" t="str">
        <f>IF(NOT(ISBLANK(Sheet1!N607)),TEXT(Sheet1!N607,"hh:mm"),"")</f>
        <v>10:30</v>
      </c>
      <c r="U605" t="str">
        <f>IF(NOT(ISBLANK(Sheet1!O607)),TEXT(Sheet1!O607,"hh:mm"),"")</f>
        <v>16:30</v>
      </c>
      <c r="V605" t="str">
        <f>IF(NOT(ISBLANK(Sheet1!X607)),Sheet1!X607,"")</f>
        <v/>
      </c>
      <c r="W605" t="str">
        <f>IF(NOT(ISBLANK(Sheet1!Y607)),Sheet1!Y607,"")</f>
        <v/>
      </c>
      <c r="X605" t="str">
        <f>IF(NOT(ISBLANK(Sheet1!Z607)),Sheet1!Z607,"")</f>
        <v/>
      </c>
      <c r="Y605" t="str">
        <f>IF(NOT(ISBLANK(Sheet1!AA607)),Sheet1!AA607,"")</f>
        <v/>
      </c>
      <c r="Z605" t="str">
        <f>IF(NOT(ISBLANK(Sheet1!AB607)),Sheet1!AB607,"")</f>
        <v/>
      </c>
      <c r="AA605" t="str">
        <f>IF(NOT(ISBLANK(Sheet1!AC607)),Sheet1!AC607,"")</f>
        <v/>
      </c>
      <c r="AB605" t="str">
        <f>IF(NOT(ISBLANK(Sheet1!AD607)),Sheet1!AD607,"")</f>
        <v/>
      </c>
      <c r="AC605" t="str">
        <f>IF(NOT(ISBLANK(Sheet1!AE607)),Sheet1!AE607,"")</f>
        <v/>
      </c>
      <c r="AD605" t="str">
        <f>IF(NOT(ISBLANK(Sheet1!AF607)),Sheet1!AF607,"")</f>
        <v/>
      </c>
      <c r="AE605" t="str">
        <f>IF(NOT(ISBLANK(Sheet1!AG607)),Sheet1!AG607,"")</f>
        <v/>
      </c>
      <c r="AF605" t="str">
        <f>IF(NOT(ISBLANK(Sheet1!AH607)),Sheet1!AH607,"")</f>
        <v/>
      </c>
      <c r="AG605" t="str">
        <f>IF(NOT(ISBLANK(Sheet1!AI607)),Sheet1!AI607,"")</f>
        <v/>
      </c>
      <c r="AH605" t="str">
        <f>IF(NOT(ISBLANK(Sheet1!AJ607)),Sheet1!AJ607,"")</f>
        <v/>
      </c>
      <c r="AI605" t="str">
        <f>IF(NOT(ISBLANK(Sheet1!AK607)),Sheet1!AK607,"")</f>
        <v/>
      </c>
      <c r="AJ605" t="str">
        <f>IF(NOT(ISBLANK(Sheet1!AL607)),Sheet1!AL607,"")</f>
        <v/>
      </c>
      <c r="AK605" t="str">
        <f>IF(NOT(ISBLANK(Sheet1!AM607)),Sheet1!AM607,"")</f>
        <v/>
      </c>
      <c r="AL605" t="str">
        <f>IF(NOT(ISBLANK(Sheet1!AN607)),Sheet1!AN607,"")</f>
        <v/>
      </c>
      <c r="AM605" t="str">
        <f>IF(NOT(ISBLANK(Sheet1!AO607)),Sheet1!AO607,"")</f>
        <v/>
      </c>
      <c r="AN605" t="str">
        <f>IF(NOT(ISBLANK(Sheet1!AP607)),Sheet1!AP607,"")</f>
        <v/>
      </c>
      <c r="AO605" t="str">
        <f>IF(NOT(ISBLANK(Sheet1!AQ607)),Sheet1!AQ607,"")</f>
        <v/>
      </c>
      <c r="AP605" t="str">
        <f>IF(NOT(ISBLANK(Sheet1!AR607)),Sheet1!AR607,"")</f>
        <v/>
      </c>
      <c r="AQ605" t="str">
        <f>IF(NOT(ISBLANK(Sheet1!AS607)),Sheet1!AS607,"")</f>
        <v/>
      </c>
      <c r="AR605" t="str">
        <f>IF(NOT(ISBLANK(Sheet1!AT607)),Sheet1!AT607,"")</f>
        <v/>
      </c>
      <c r="AS605" t="str">
        <f>IF(NOT(ISBLANK(Sheet1!AU607)),Sheet1!AU607,"")</f>
        <v/>
      </c>
      <c r="AT605" t="str">
        <f>IF(NOT(ISBLANK(Sheet1!AV607)),Sheet1!AV607,"")</f>
        <v/>
      </c>
      <c r="AU605" t="str">
        <f>IF(NOT(ISBLANK(Sheet1!AW607)),Sheet1!AW607,"")</f>
        <v/>
      </c>
      <c r="AV605" t="str">
        <f>IF(NOT(ISBLANK(Sheet1!AX607)),Sheet1!AX607,"")</f>
        <v/>
      </c>
      <c r="AW605" t="str">
        <f>IF(NOT(ISBLANK(Sheet1!AZ607)),TEXT(Sheet1!AZ607,"hh:mm"),"")</f>
        <v>10:30</v>
      </c>
      <c r="AX605" t="str">
        <f>IF(NOT(ISBLANK(Sheet1!BA607)),TEXT(Sheet1!BA607,"hh:mm"),"")</f>
        <v>12:30</v>
      </c>
      <c r="AY605">
        <f>IF(NOT(ISBLANK(Sheet1!BB607)),Sheet1!BB607,"")</f>
        <v>156</v>
      </c>
      <c r="AZ605">
        <f>IF(NOT(ISBLANK(Sheet1!BC607)),Sheet1!BC607,"")</f>
        <v>1.3</v>
      </c>
      <c r="BA605">
        <f>IF(NOT(ISBLANK(Sheet1!BD607)),Sheet1!BD607,"")</f>
        <v>10941</v>
      </c>
      <c r="BB605">
        <f>IF(NOT(ISBLANK(Sheet1!BE607)),Sheet1!BE607,"")</f>
        <v>93.4</v>
      </c>
      <c r="BC605">
        <f>IF(NOT(ISBLANK(Sheet1!BF607)),Sheet1!BF607,"")</f>
        <v>635</v>
      </c>
      <c r="BD605">
        <f>IF(NOT(ISBLANK(Sheet1!BG607)),Sheet1!BG607,"")</f>
        <v>5.4</v>
      </c>
      <c r="BE605" t="str">
        <f>IF(NOT(ISBLANK(Sheet1!BI607)),TEXT(Sheet1!BI607,"hh:mm"),"")</f>
        <v>10:30</v>
      </c>
      <c r="BF605" t="str">
        <f>IF(NOT(ISBLANK(Sheet1!BJ607)),TEXT(Sheet1!BJ607,"hh:mm"),"")</f>
        <v>16:30</v>
      </c>
      <c r="BG605">
        <f>IF(NOT(ISBLANK(Sheet1!BK607)),Sheet1!BK607,"")</f>
        <v>33</v>
      </c>
      <c r="BH605">
        <f>IF(NOT(ISBLANK(Sheet1!BL607)),Sheet1!BL607,"")</f>
        <v>0.3</v>
      </c>
      <c r="BI605">
        <f>IF(NOT(ISBLANK(Sheet1!BM607)),Sheet1!BM607,"")</f>
        <v>11158</v>
      </c>
      <c r="BJ605">
        <f>IF(NOT(ISBLANK(Sheet1!BN607)),Sheet1!BN607,"")</f>
        <v>94.4</v>
      </c>
      <c r="BK605">
        <f>IF(NOT(ISBLANK(Sheet1!BO607)),Sheet1!BO607,"")</f>
        <v>624</v>
      </c>
      <c r="BL605">
        <f>IF(NOT(ISBLANK(Sheet1!BP607)),Sheet1!BP607,"")</f>
        <v>5.3</v>
      </c>
      <c r="BM605">
        <f t="shared" si="9"/>
        <v>5854</v>
      </c>
    </row>
    <row r="606" spans="1:65">
      <c r="A606">
        <f>Sheet1!A608</f>
        <v>605</v>
      </c>
      <c r="B606" t="str">
        <f>Sheet1!B608</f>
        <v>PC::PC00069::0300</v>
      </c>
      <c r="C606">
        <f>Sheet1!C608</f>
        <v>38.237099622574398</v>
      </c>
      <c r="D606">
        <f>Sheet1!D608</f>
        <v>-104.57986042492399</v>
      </c>
      <c r="E606" t="str">
        <f>Sheet1!E608</f>
        <v>ASPEN STREET 2</v>
      </c>
      <c r="F606" s="8">
        <f>Sheet1!F608</f>
        <v>41850</v>
      </c>
      <c r="G606" s="8">
        <f>Sheet1!G608</f>
        <v>45510</v>
      </c>
      <c r="H606" t="str">
        <f>Sheet1!H608</f>
        <v>HW50</v>
      </c>
      <c r="I606">
        <f>Sheet1!I608</f>
        <v>2330</v>
      </c>
      <c r="J606" t="str">
        <f>Sheet1!L608</f>
        <v>HW50</v>
      </c>
      <c r="K606">
        <f>Sheet1!M608</f>
        <v>2549</v>
      </c>
      <c r="L606" t="str">
        <f>IF(NOT(ISBLANK(Sheet1!P608)),Sheet1!P608,"")</f>
        <v/>
      </c>
      <c r="M606">
        <f>IF(NOT(ISBLANK(Sheet1!Q608)),Sheet1!Q608,"")</f>
        <v>4879</v>
      </c>
      <c r="N606" s="13">
        <f>IF(NOT(ISBLANK(Sheet1!S608)),Sheet1!S608,"")</f>
        <v>35</v>
      </c>
      <c r="O606">
        <f>IF(NOT(ISBLANK(Sheet1!T608)),Sheet1!T608,"")</f>
        <v>46</v>
      </c>
      <c r="P606" s="13">
        <f>IF(NOT(ISBLANK(Sheet1!V608)),Sheet1!V608,"")</f>
        <v>35</v>
      </c>
      <c r="Q606">
        <f>IF(NOT(ISBLANK(Sheet1!W608)),Sheet1!W608,"")</f>
        <v>45</v>
      </c>
      <c r="R606" t="str">
        <f>IF(NOT(ISBLANK(Sheet1!J608)),TEXT(Sheet1!J608,"hh:mm"),"")</f>
        <v>11:30</v>
      </c>
      <c r="S606" t="str">
        <f>IF(NOT(ISBLANK(Sheet1!K608)),TEXT(Sheet1!K608,"hh:mm"),"")</f>
        <v>17:30</v>
      </c>
      <c r="T606" t="str">
        <f>IF(NOT(ISBLANK(Sheet1!N608)),TEXT(Sheet1!N608,"hh:mm"),"")</f>
        <v>07:30</v>
      </c>
      <c r="U606" t="str">
        <f>IF(NOT(ISBLANK(Sheet1!O608)),TEXT(Sheet1!O608,"hh:mm"),"")</f>
        <v>15:30</v>
      </c>
      <c r="V606" t="str">
        <f>IF(NOT(ISBLANK(Sheet1!X608)),Sheet1!X608,"")</f>
        <v/>
      </c>
      <c r="W606" t="str">
        <f>IF(NOT(ISBLANK(Sheet1!Y608)),Sheet1!Y608,"")</f>
        <v/>
      </c>
      <c r="X606" t="str">
        <f>IF(NOT(ISBLANK(Sheet1!Z608)),Sheet1!Z608,"")</f>
        <v/>
      </c>
      <c r="Y606" t="str">
        <f>IF(NOT(ISBLANK(Sheet1!AA608)),Sheet1!AA608,"")</f>
        <v/>
      </c>
      <c r="Z606" t="str">
        <f>IF(NOT(ISBLANK(Sheet1!AB608)),Sheet1!AB608,"")</f>
        <v/>
      </c>
      <c r="AA606" t="str">
        <f>IF(NOT(ISBLANK(Sheet1!AC608)),Sheet1!AC608,"")</f>
        <v/>
      </c>
      <c r="AB606" t="str">
        <f>IF(NOT(ISBLANK(Sheet1!AD608)),Sheet1!AD608,"")</f>
        <v/>
      </c>
      <c r="AC606" t="str">
        <f>IF(NOT(ISBLANK(Sheet1!AE608)),Sheet1!AE608,"")</f>
        <v/>
      </c>
      <c r="AD606" t="str">
        <f>IF(NOT(ISBLANK(Sheet1!AF608)),Sheet1!AF608,"")</f>
        <v/>
      </c>
      <c r="AE606" t="str">
        <f>IF(NOT(ISBLANK(Sheet1!AG608)),Sheet1!AG608,"")</f>
        <v/>
      </c>
      <c r="AF606" t="str">
        <f>IF(NOT(ISBLANK(Sheet1!AH608)),Sheet1!AH608,"")</f>
        <v/>
      </c>
      <c r="AG606" t="str">
        <f>IF(NOT(ISBLANK(Sheet1!AI608)),Sheet1!AI608,"")</f>
        <v/>
      </c>
      <c r="AH606" t="str">
        <f>IF(NOT(ISBLANK(Sheet1!AJ608)),Sheet1!AJ608,"")</f>
        <v/>
      </c>
      <c r="AI606" t="str">
        <f>IF(NOT(ISBLANK(Sheet1!AK608)),Sheet1!AK608,"")</f>
        <v/>
      </c>
      <c r="AJ606" t="str">
        <f>IF(NOT(ISBLANK(Sheet1!AL608)),Sheet1!AL608,"")</f>
        <v/>
      </c>
      <c r="AK606" t="str">
        <f>IF(NOT(ISBLANK(Sheet1!AM608)),Sheet1!AM608,"")</f>
        <v/>
      </c>
      <c r="AL606" t="str">
        <f>IF(NOT(ISBLANK(Sheet1!AN608)),Sheet1!AN608,"")</f>
        <v/>
      </c>
      <c r="AM606" t="str">
        <f>IF(NOT(ISBLANK(Sheet1!AO608)),Sheet1!AO608,"")</f>
        <v/>
      </c>
      <c r="AN606" t="str">
        <f>IF(NOT(ISBLANK(Sheet1!AP608)),Sheet1!AP608,"")</f>
        <v/>
      </c>
      <c r="AO606" t="str">
        <f>IF(NOT(ISBLANK(Sheet1!AQ608)),Sheet1!AQ608,"")</f>
        <v/>
      </c>
      <c r="AP606" t="str">
        <f>IF(NOT(ISBLANK(Sheet1!AR608)),Sheet1!AR608,"")</f>
        <v/>
      </c>
      <c r="AQ606" t="str">
        <f>IF(NOT(ISBLANK(Sheet1!AS608)),Sheet1!AS608,"")</f>
        <v/>
      </c>
      <c r="AR606" t="str">
        <f>IF(NOT(ISBLANK(Sheet1!AT608)),Sheet1!AT608,"")</f>
        <v/>
      </c>
      <c r="AS606" t="str">
        <f>IF(NOT(ISBLANK(Sheet1!AU608)),Sheet1!AU608,"")</f>
        <v/>
      </c>
      <c r="AT606" t="str">
        <f>IF(NOT(ISBLANK(Sheet1!AV608)),Sheet1!AV608,"")</f>
        <v/>
      </c>
      <c r="AU606" t="str">
        <f>IF(NOT(ISBLANK(Sheet1!AW608)),Sheet1!AW608,"")</f>
        <v/>
      </c>
      <c r="AV606" t="str">
        <f>IF(NOT(ISBLANK(Sheet1!AX608)),Sheet1!AX608,"")</f>
        <v/>
      </c>
      <c r="AW606" t="str">
        <f>IF(NOT(ISBLANK(Sheet1!AZ608)),TEXT(Sheet1!AZ608,"hh:mm"),"")</f>
        <v>11:30</v>
      </c>
      <c r="AX606" t="str">
        <f>IF(NOT(ISBLANK(Sheet1!BA608)),TEXT(Sheet1!BA608,"hh:mm"),"")</f>
        <v>17:30</v>
      </c>
      <c r="AY606">
        <f>IF(NOT(ISBLANK(Sheet1!BB608)),Sheet1!BB608,"")</f>
        <v>26</v>
      </c>
      <c r="AZ606">
        <f>IF(NOT(ISBLANK(Sheet1!BC608)),Sheet1!BC608,"")</f>
        <v>0.2</v>
      </c>
      <c r="BA606">
        <f>IF(NOT(ISBLANK(Sheet1!BD608)),Sheet1!BD608,"")</f>
        <v>15633</v>
      </c>
      <c r="BB606">
        <f>IF(NOT(ISBLANK(Sheet1!BE608)),Sheet1!BE608,"")</f>
        <v>95.3</v>
      </c>
      <c r="BC606">
        <f>IF(NOT(ISBLANK(Sheet1!BF608)),Sheet1!BF608,"")</f>
        <v>748</v>
      </c>
      <c r="BD606">
        <f>IF(NOT(ISBLANK(Sheet1!BG608)),Sheet1!BG608,"")</f>
        <v>4.5999999999999996</v>
      </c>
      <c r="BE606" t="str">
        <f>IF(NOT(ISBLANK(Sheet1!BI608)),TEXT(Sheet1!BI608,"hh:mm"),"")</f>
        <v>07:30</v>
      </c>
      <c r="BF606" t="str">
        <f>IF(NOT(ISBLANK(Sheet1!BJ608)),TEXT(Sheet1!BJ608,"hh:mm"),"")</f>
        <v>15:30</v>
      </c>
      <c r="BG606">
        <f>IF(NOT(ISBLANK(Sheet1!BK608)),Sheet1!BK608,"")</f>
        <v>7</v>
      </c>
      <c r="BH606">
        <f>IF(NOT(ISBLANK(Sheet1!BL608)),Sheet1!BL608,"")</f>
        <v>0</v>
      </c>
      <c r="BI606">
        <f>IF(NOT(ISBLANK(Sheet1!BM608)),Sheet1!BM608,"")</f>
        <v>16979</v>
      </c>
      <c r="BJ606">
        <f>IF(NOT(ISBLANK(Sheet1!BN608)),Sheet1!BN608,"")</f>
        <v>94.6</v>
      </c>
      <c r="BK606">
        <f>IF(NOT(ISBLANK(Sheet1!BO608)),Sheet1!BO608,"")</f>
        <v>963</v>
      </c>
      <c r="BL606">
        <f>IF(NOT(ISBLANK(Sheet1!BP608)),Sheet1!BP608,"")</f>
        <v>5.4</v>
      </c>
      <c r="BM606">
        <f t="shared" si="9"/>
        <v>4879</v>
      </c>
    </row>
    <row r="607" spans="1:65">
      <c r="A607">
        <f>Sheet1!A609</f>
        <v>606</v>
      </c>
      <c r="B607" t="str">
        <f>Sheet1!B609</f>
        <v>PC::PC00069::0700</v>
      </c>
      <c r="C607">
        <f>Sheet1!C609</f>
        <v>38.252096403879598</v>
      </c>
      <c r="D607">
        <f>Sheet1!D609</f>
        <v>-104.572466629711</v>
      </c>
      <c r="E607" t="str">
        <f>Sheet1!E609</f>
        <v>ASPEN STREET 3</v>
      </c>
      <c r="F607" s="8">
        <f>Sheet1!F609</f>
        <v>41850</v>
      </c>
      <c r="G607" s="8">
        <f>Sheet1!G609</f>
        <v>45510</v>
      </c>
      <c r="H607" t="str">
        <f>Sheet1!H609</f>
        <v>HW50</v>
      </c>
      <c r="I607">
        <f>Sheet1!I609</f>
        <v>76</v>
      </c>
      <c r="J607" t="str">
        <f>Sheet1!L609</f>
        <v>HW50</v>
      </c>
      <c r="K607">
        <f>Sheet1!M609</f>
        <v>87</v>
      </c>
      <c r="L607" t="str">
        <f>IF(NOT(ISBLANK(Sheet1!P609)),Sheet1!P609,"")</f>
        <v/>
      </c>
      <c r="M607">
        <f>IF(NOT(ISBLANK(Sheet1!Q609)),Sheet1!Q609,"")</f>
        <v>163</v>
      </c>
      <c r="N607" s="13">
        <f>IF(NOT(ISBLANK(Sheet1!S609)),Sheet1!S609,"")</f>
        <v>25</v>
      </c>
      <c r="O607">
        <f>IF(NOT(ISBLANK(Sheet1!T609)),Sheet1!T609,"")</f>
        <v>27</v>
      </c>
      <c r="P607" s="13">
        <f>IF(NOT(ISBLANK(Sheet1!V609)),Sheet1!V609,"")</f>
        <v>25</v>
      </c>
      <c r="Q607">
        <f>IF(NOT(ISBLANK(Sheet1!W609)),Sheet1!W609,"")</f>
        <v>26</v>
      </c>
      <c r="R607" t="str">
        <f>IF(NOT(ISBLANK(Sheet1!J609)),TEXT(Sheet1!J609,"hh:mm"),"")</f>
        <v>11:30</v>
      </c>
      <c r="S607" t="str">
        <f>IF(NOT(ISBLANK(Sheet1!K609)),TEXT(Sheet1!K609,"hh:mm"),"")</f>
        <v>15:30</v>
      </c>
      <c r="T607" t="str">
        <f>IF(NOT(ISBLANK(Sheet1!N609)),TEXT(Sheet1!N609,"hh:mm"),"")</f>
        <v>07:30</v>
      </c>
      <c r="U607" t="str">
        <f>IF(NOT(ISBLANK(Sheet1!O609)),TEXT(Sheet1!O609,"hh:mm"),"")</f>
        <v>17:30</v>
      </c>
      <c r="V607" t="str">
        <f>IF(NOT(ISBLANK(Sheet1!X609)),Sheet1!X609,"")</f>
        <v/>
      </c>
      <c r="W607" t="str">
        <f>IF(NOT(ISBLANK(Sheet1!Y609)),Sheet1!Y609,"")</f>
        <v/>
      </c>
      <c r="X607" t="str">
        <f>IF(NOT(ISBLANK(Sheet1!Z609)),Sheet1!Z609,"")</f>
        <v/>
      </c>
      <c r="Y607" t="str">
        <f>IF(NOT(ISBLANK(Sheet1!AA609)),Sheet1!AA609,"")</f>
        <v/>
      </c>
      <c r="Z607" t="str">
        <f>IF(NOT(ISBLANK(Sheet1!AB609)),Sheet1!AB609,"")</f>
        <v/>
      </c>
      <c r="AA607" t="str">
        <f>IF(NOT(ISBLANK(Sheet1!AC609)),Sheet1!AC609,"")</f>
        <v/>
      </c>
      <c r="AB607" t="str">
        <f>IF(NOT(ISBLANK(Sheet1!AD609)),Sheet1!AD609,"")</f>
        <v/>
      </c>
      <c r="AC607" t="str">
        <f>IF(NOT(ISBLANK(Sheet1!AE609)),Sheet1!AE609,"")</f>
        <v/>
      </c>
      <c r="AD607" t="str">
        <f>IF(NOT(ISBLANK(Sheet1!AF609)),Sheet1!AF609,"")</f>
        <v/>
      </c>
      <c r="AE607" t="str">
        <f>IF(NOT(ISBLANK(Sheet1!AG609)),Sheet1!AG609,"")</f>
        <v/>
      </c>
      <c r="AF607" t="str">
        <f>IF(NOT(ISBLANK(Sheet1!AH609)),Sheet1!AH609,"")</f>
        <v/>
      </c>
      <c r="AG607" t="str">
        <f>IF(NOT(ISBLANK(Sheet1!AI609)),Sheet1!AI609,"")</f>
        <v/>
      </c>
      <c r="AH607" t="str">
        <f>IF(NOT(ISBLANK(Sheet1!AJ609)),Sheet1!AJ609,"")</f>
        <v/>
      </c>
      <c r="AI607" t="str">
        <f>IF(NOT(ISBLANK(Sheet1!AK609)),Sheet1!AK609,"")</f>
        <v/>
      </c>
      <c r="AJ607" t="str">
        <f>IF(NOT(ISBLANK(Sheet1!AL609)),Sheet1!AL609,"")</f>
        <v/>
      </c>
      <c r="AK607" t="str">
        <f>IF(NOT(ISBLANK(Sheet1!AM609)),Sheet1!AM609,"")</f>
        <v/>
      </c>
      <c r="AL607" t="str">
        <f>IF(NOT(ISBLANK(Sheet1!AN609)),Sheet1!AN609,"")</f>
        <v/>
      </c>
      <c r="AM607" t="str">
        <f>IF(NOT(ISBLANK(Sheet1!AO609)),Sheet1!AO609,"")</f>
        <v/>
      </c>
      <c r="AN607" t="str">
        <f>IF(NOT(ISBLANK(Sheet1!AP609)),Sheet1!AP609,"")</f>
        <v/>
      </c>
      <c r="AO607" t="str">
        <f>IF(NOT(ISBLANK(Sheet1!AQ609)),Sheet1!AQ609,"")</f>
        <v/>
      </c>
      <c r="AP607" t="str">
        <f>IF(NOT(ISBLANK(Sheet1!AR609)),Sheet1!AR609,"")</f>
        <v/>
      </c>
      <c r="AQ607" t="str">
        <f>IF(NOT(ISBLANK(Sheet1!AS609)),Sheet1!AS609,"")</f>
        <v/>
      </c>
      <c r="AR607" t="str">
        <f>IF(NOT(ISBLANK(Sheet1!AT609)),Sheet1!AT609,"")</f>
        <v/>
      </c>
      <c r="AS607" t="str">
        <f>IF(NOT(ISBLANK(Sheet1!AU609)),Sheet1!AU609,"")</f>
        <v/>
      </c>
      <c r="AT607" t="str">
        <f>IF(NOT(ISBLANK(Sheet1!AV609)),Sheet1!AV609,"")</f>
        <v/>
      </c>
      <c r="AU607" t="str">
        <f>IF(NOT(ISBLANK(Sheet1!AW609)),Sheet1!AW609,"")</f>
        <v/>
      </c>
      <c r="AV607" t="str">
        <f>IF(NOT(ISBLANK(Sheet1!AX609)),Sheet1!AX609,"")</f>
        <v/>
      </c>
      <c r="AW607" t="str">
        <f>IF(NOT(ISBLANK(Sheet1!AZ609)),TEXT(Sheet1!AZ609,"hh:mm"),"")</f>
        <v>11:30</v>
      </c>
      <c r="AX607" t="str">
        <f>IF(NOT(ISBLANK(Sheet1!BA609)),TEXT(Sheet1!BA609,"hh:mm"),"")</f>
        <v>15:30</v>
      </c>
      <c r="AY607">
        <f>IF(NOT(ISBLANK(Sheet1!BB609)),Sheet1!BB609,"")</f>
        <v>0</v>
      </c>
      <c r="AZ607">
        <f>IF(NOT(ISBLANK(Sheet1!BC609)),Sheet1!BC609,"")</f>
        <v>0</v>
      </c>
      <c r="BA607">
        <f>IF(NOT(ISBLANK(Sheet1!BD609)),Sheet1!BD609,"")</f>
        <v>501</v>
      </c>
      <c r="BB607">
        <f>IF(NOT(ISBLANK(Sheet1!BE609)),Sheet1!BE609,"")</f>
        <v>93.8</v>
      </c>
      <c r="BC607">
        <f>IF(NOT(ISBLANK(Sheet1!BF609)),Sheet1!BF609,"")</f>
        <v>33</v>
      </c>
      <c r="BD607">
        <f>IF(NOT(ISBLANK(Sheet1!BG609)),Sheet1!BG609,"")</f>
        <v>6.2</v>
      </c>
      <c r="BE607" t="str">
        <f>IF(NOT(ISBLANK(Sheet1!BI609)),TEXT(Sheet1!BI609,"hh:mm"),"")</f>
        <v>07:30</v>
      </c>
      <c r="BF607" t="str">
        <f>IF(NOT(ISBLANK(Sheet1!BJ609)),TEXT(Sheet1!BJ609,"hh:mm"),"")</f>
        <v>17:30</v>
      </c>
      <c r="BG607">
        <f>IF(NOT(ISBLANK(Sheet1!BK609)),Sheet1!BK609,"")</f>
        <v>1</v>
      </c>
      <c r="BH607">
        <f>IF(NOT(ISBLANK(Sheet1!BL609)),Sheet1!BL609,"")</f>
        <v>0.2</v>
      </c>
      <c r="BI607">
        <f>IF(NOT(ISBLANK(Sheet1!BM609)),Sheet1!BM609,"")</f>
        <v>580</v>
      </c>
      <c r="BJ607">
        <f>IF(NOT(ISBLANK(Sheet1!BN609)),Sheet1!BN609,"")</f>
        <v>95.6</v>
      </c>
      <c r="BK607">
        <f>IF(NOT(ISBLANK(Sheet1!BO609)),Sheet1!BO609,"")</f>
        <v>26</v>
      </c>
      <c r="BL607">
        <f>IF(NOT(ISBLANK(Sheet1!BP609)),Sheet1!BP609,"")</f>
        <v>4.3</v>
      </c>
      <c r="BM607">
        <f t="shared" si="9"/>
        <v>163</v>
      </c>
    </row>
    <row r="608" spans="1:65">
      <c r="A608">
        <f>Sheet1!A610</f>
        <v>607</v>
      </c>
      <c r="B608" t="str">
        <f>Sheet1!B610</f>
        <v>PW::PW0439::0200</v>
      </c>
      <c r="C608">
        <f>Sheet1!C610</f>
        <v>38.338192978274002</v>
      </c>
      <c r="D608">
        <f>Sheet1!D610</f>
        <v>-104.735740244258</v>
      </c>
      <c r="E608" t="str">
        <f>Sheet1!E610</f>
        <v>E Industrial 1 Blvd</v>
      </c>
      <c r="F608" s="8">
        <f>Sheet1!F610</f>
        <v>45505</v>
      </c>
      <c r="G608" s="8">
        <f>Sheet1!G610</f>
        <v>45512</v>
      </c>
      <c r="H608" t="str">
        <f>Sheet1!H610</f>
        <v>McCull</v>
      </c>
      <c r="I608">
        <f>Sheet1!I610</f>
        <v>2618</v>
      </c>
      <c r="J608" t="str">
        <f>Sheet1!L610</f>
        <v>McCull</v>
      </c>
      <c r="K608">
        <f>Sheet1!M610</f>
        <v>2196</v>
      </c>
      <c r="L608" t="str">
        <f>IF(NOT(ISBLANK(Sheet1!P610)),Sheet1!P610,"")</f>
        <v/>
      </c>
      <c r="M608">
        <f>IF(NOT(ISBLANK(Sheet1!Q610)),Sheet1!Q610,"")</f>
        <v>4814</v>
      </c>
      <c r="N608" s="13">
        <f>IF(NOT(ISBLANK(Sheet1!S610)),Sheet1!S610,"")</f>
        <v>30</v>
      </c>
      <c r="O608">
        <f>IF(NOT(ISBLANK(Sheet1!T610)),Sheet1!T610,"")</f>
        <v>46</v>
      </c>
      <c r="P608" s="13">
        <f>IF(NOT(ISBLANK(Sheet1!V610)),Sheet1!V610,"")</f>
        <v>45</v>
      </c>
      <c r="Q608">
        <f>IF(NOT(ISBLANK(Sheet1!W610)),Sheet1!W610,"")</f>
        <v>45</v>
      </c>
      <c r="R608" t="str">
        <f>IF(NOT(ISBLANK(Sheet1!J610)),TEXT(Sheet1!J610,"hh:mm"),"")</f>
        <v>11:30</v>
      </c>
      <c r="S608" t="str">
        <f>IF(NOT(ISBLANK(Sheet1!K610)),TEXT(Sheet1!K610,"hh:mm"),"")</f>
        <v>12:30</v>
      </c>
      <c r="T608" t="str">
        <f>IF(NOT(ISBLANK(Sheet1!N610)),TEXT(Sheet1!N610,"hh:mm"),"")</f>
        <v>11:30</v>
      </c>
      <c r="U608" t="str">
        <f>IF(NOT(ISBLANK(Sheet1!O610)),TEXT(Sheet1!O610,"hh:mm"),"")</f>
        <v>16:30</v>
      </c>
      <c r="V608" t="str">
        <f>IF(NOT(ISBLANK(Sheet1!X610)),Sheet1!X610,"")</f>
        <v/>
      </c>
      <c r="W608" t="str">
        <f>IF(NOT(ISBLANK(Sheet1!Y610)),Sheet1!Y610,"")</f>
        <v/>
      </c>
      <c r="X608" t="str">
        <f>IF(NOT(ISBLANK(Sheet1!Z610)),Sheet1!Z610,"")</f>
        <v/>
      </c>
      <c r="Y608" t="str">
        <f>IF(NOT(ISBLANK(Sheet1!AA610)),Sheet1!AA610,"")</f>
        <v/>
      </c>
      <c r="Z608" t="str">
        <f>IF(NOT(ISBLANK(Sheet1!AB610)),Sheet1!AB610,"")</f>
        <v/>
      </c>
      <c r="AA608" t="str">
        <f>IF(NOT(ISBLANK(Sheet1!AC610)),Sheet1!AC610,"")</f>
        <v/>
      </c>
      <c r="AB608" t="str">
        <f>IF(NOT(ISBLANK(Sheet1!AD610)),Sheet1!AD610,"")</f>
        <v/>
      </c>
      <c r="AC608" t="str">
        <f>IF(NOT(ISBLANK(Sheet1!AE610)),Sheet1!AE610,"")</f>
        <v/>
      </c>
      <c r="AD608" t="str">
        <f>IF(NOT(ISBLANK(Sheet1!AF610)),Sheet1!AF610,"")</f>
        <v/>
      </c>
      <c r="AE608" t="str">
        <f>IF(NOT(ISBLANK(Sheet1!AG610)),Sheet1!AG610,"")</f>
        <v/>
      </c>
      <c r="AF608" t="str">
        <f>IF(NOT(ISBLANK(Sheet1!AH610)),Sheet1!AH610,"")</f>
        <v/>
      </c>
      <c r="AG608" t="str">
        <f>IF(NOT(ISBLANK(Sheet1!AI610)),Sheet1!AI610,"")</f>
        <v/>
      </c>
      <c r="AH608" t="str">
        <f>IF(NOT(ISBLANK(Sheet1!AJ610)),Sheet1!AJ610,"")</f>
        <v/>
      </c>
      <c r="AI608" t="str">
        <f>IF(NOT(ISBLANK(Sheet1!AK610)),Sheet1!AK610,"")</f>
        <v/>
      </c>
      <c r="AJ608" t="str">
        <f>IF(NOT(ISBLANK(Sheet1!AL610)),Sheet1!AL610,"")</f>
        <v/>
      </c>
      <c r="AK608" t="str">
        <f>IF(NOT(ISBLANK(Sheet1!AM610)),Sheet1!AM610,"")</f>
        <v/>
      </c>
      <c r="AL608" t="str">
        <f>IF(NOT(ISBLANK(Sheet1!AN610)),Sheet1!AN610,"")</f>
        <v/>
      </c>
      <c r="AM608" t="str">
        <f>IF(NOT(ISBLANK(Sheet1!AO610)),Sheet1!AO610,"")</f>
        <v/>
      </c>
      <c r="AN608" t="str">
        <f>IF(NOT(ISBLANK(Sheet1!AP610)),Sheet1!AP610,"")</f>
        <v/>
      </c>
      <c r="AO608" t="str">
        <f>IF(NOT(ISBLANK(Sheet1!AQ610)),Sheet1!AQ610,"")</f>
        <v/>
      </c>
      <c r="AP608" t="str">
        <f>IF(NOT(ISBLANK(Sheet1!AR610)),Sheet1!AR610,"")</f>
        <v/>
      </c>
      <c r="AQ608" t="str">
        <f>IF(NOT(ISBLANK(Sheet1!AS610)),Sheet1!AS610,"")</f>
        <v/>
      </c>
      <c r="AR608" t="str">
        <f>IF(NOT(ISBLANK(Sheet1!AT610)),Sheet1!AT610,"")</f>
        <v/>
      </c>
      <c r="AS608" t="str">
        <f>IF(NOT(ISBLANK(Sheet1!AU610)),Sheet1!AU610,"")</f>
        <v/>
      </c>
      <c r="AT608" t="str">
        <f>IF(NOT(ISBLANK(Sheet1!AV610)),Sheet1!AV610,"")</f>
        <v/>
      </c>
      <c r="AU608" t="str">
        <f>IF(NOT(ISBLANK(Sheet1!AW610)),Sheet1!AW610,"")</f>
        <v/>
      </c>
      <c r="AV608" t="str">
        <f>IF(NOT(ISBLANK(Sheet1!AX610)),Sheet1!AX610,"")</f>
        <v/>
      </c>
      <c r="AW608" t="str">
        <f>IF(NOT(ISBLANK(Sheet1!AZ610)),TEXT(Sheet1!AZ610,"hh:mm"),"")</f>
        <v>11:30</v>
      </c>
      <c r="AX608" t="str">
        <f>IF(NOT(ISBLANK(Sheet1!BA610)),TEXT(Sheet1!BA610,"hh:mm"),"")</f>
        <v>12:30</v>
      </c>
      <c r="AY608">
        <f>IF(NOT(ISBLANK(Sheet1!BB610)),Sheet1!BB610,"")</f>
        <v>144</v>
      </c>
      <c r="AZ608">
        <f>IF(NOT(ISBLANK(Sheet1!BC610)),Sheet1!BC610,"")</f>
        <v>0.8</v>
      </c>
      <c r="BA608">
        <f>IF(NOT(ISBLANK(Sheet1!BD610)),Sheet1!BD610,"")</f>
        <v>14664</v>
      </c>
      <c r="BB608">
        <f>IF(NOT(ISBLANK(Sheet1!BE610)),Sheet1!BE610,"")</f>
        <v>95.8</v>
      </c>
      <c r="BC608">
        <f>IF(NOT(ISBLANK(Sheet1!BF610)),Sheet1!BF610,"")</f>
        <v>626</v>
      </c>
      <c r="BD608">
        <f>IF(NOT(ISBLANK(Sheet1!BG610)),Sheet1!BG610,"")</f>
        <v>3.4</v>
      </c>
      <c r="BE608" t="str">
        <f>IF(NOT(ISBLANK(Sheet1!BI610)),TEXT(Sheet1!BI610,"hh:mm"),"")</f>
        <v>11:30</v>
      </c>
      <c r="BF608" t="str">
        <f>IF(NOT(ISBLANK(Sheet1!BJ610)),TEXT(Sheet1!BJ610,"hh:mm"),"")</f>
        <v>16:30</v>
      </c>
      <c r="BG608">
        <f>IF(NOT(ISBLANK(Sheet1!BK610)),Sheet1!BK610,"")</f>
        <v>5</v>
      </c>
      <c r="BH608">
        <f>IF(NOT(ISBLANK(Sheet1!BL610)),Sheet1!BL610,"")</f>
        <v>0</v>
      </c>
      <c r="BI608">
        <f>IF(NOT(ISBLANK(Sheet1!BM610)),Sheet1!BM610,"")</f>
        <v>14809</v>
      </c>
      <c r="BJ608">
        <f>IF(NOT(ISBLANK(Sheet1!BN610)),Sheet1!BN610,"")</f>
        <v>95.8</v>
      </c>
      <c r="BK608">
        <f>IF(NOT(ISBLANK(Sheet1!BO610)),Sheet1!BO610,"")</f>
        <v>647</v>
      </c>
      <c r="BL608">
        <f>IF(NOT(ISBLANK(Sheet1!BP610)),Sheet1!BP610,"")</f>
        <v>4.2</v>
      </c>
      <c r="BM608">
        <f t="shared" si="9"/>
        <v>4814</v>
      </c>
    </row>
    <row r="609" spans="1:65">
      <c r="A609">
        <f>Sheet1!A611</f>
        <v>608</v>
      </c>
      <c r="B609" t="str">
        <f>Sheet1!B611</f>
        <v>PW::PW0439::0300</v>
      </c>
      <c r="C609">
        <f>Sheet1!C611</f>
        <v>38.334165061792397</v>
      </c>
      <c r="D609">
        <f>Sheet1!D611</f>
        <v>-104.716663345029</v>
      </c>
      <c r="E609" t="str">
        <f>Sheet1!E611</f>
        <v>E Industrial 2 Blvd</v>
      </c>
      <c r="F609" s="8">
        <f>Sheet1!F611</f>
        <v>45505</v>
      </c>
      <c r="G609" s="8">
        <f>Sheet1!G611</f>
        <v>45512</v>
      </c>
      <c r="H609" t="str">
        <f>Sheet1!H611</f>
        <v>McCull</v>
      </c>
      <c r="I609">
        <f>Sheet1!I611</f>
        <v>2974</v>
      </c>
      <c r="J609" t="str">
        <f>Sheet1!L611</f>
        <v>McCull</v>
      </c>
      <c r="K609">
        <f>Sheet1!M611</f>
        <v>2468</v>
      </c>
      <c r="L609" t="str">
        <f>IF(NOT(ISBLANK(Sheet1!P611)),Sheet1!P611,"")</f>
        <v/>
      </c>
      <c r="M609">
        <f>IF(NOT(ISBLANK(Sheet1!Q611)),Sheet1!Q611,"")</f>
        <v>5442</v>
      </c>
      <c r="N609" s="13">
        <f>IF(NOT(ISBLANK(Sheet1!S611)),Sheet1!S611,"")</f>
        <v>45</v>
      </c>
      <c r="O609">
        <f>IF(NOT(ISBLANK(Sheet1!T611)),Sheet1!T611,"")</f>
        <v>52</v>
      </c>
      <c r="P609" s="13">
        <f>IF(NOT(ISBLANK(Sheet1!V611)),Sheet1!V611,"")</f>
        <v>45</v>
      </c>
      <c r="Q609">
        <f>IF(NOT(ISBLANK(Sheet1!W611)),Sheet1!W611,"")</f>
        <v>50</v>
      </c>
      <c r="R609" t="str">
        <f>IF(NOT(ISBLANK(Sheet1!J611)),TEXT(Sheet1!J611,"hh:mm"),"")</f>
        <v>10:30</v>
      </c>
      <c r="S609" t="str">
        <f>IF(NOT(ISBLANK(Sheet1!K611)),TEXT(Sheet1!K611,"hh:mm"),"")</f>
        <v>16:30</v>
      </c>
      <c r="T609" t="str">
        <f>IF(NOT(ISBLANK(Sheet1!N611)),TEXT(Sheet1!N611,"hh:mm"),"")</f>
        <v>11:30</v>
      </c>
      <c r="U609" t="str">
        <f>IF(NOT(ISBLANK(Sheet1!O611)),TEXT(Sheet1!O611,"hh:mm"),"")</f>
        <v>12:30</v>
      </c>
      <c r="V609" t="str">
        <f>IF(NOT(ISBLANK(Sheet1!X611)),Sheet1!X611,"")</f>
        <v/>
      </c>
      <c r="W609" t="str">
        <f>IF(NOT(ISBLANK(Sheet1!Y611)),Sheet1!Y611,"")</f>
        <v/>
      </c>
      <c r="X609" t="str">
        <f>IF(NOT(ISBLANK(Sheet1!Z611)),Sheet1!Z611,"")</f>
        <v/>
      </c>
      <c r="Y609" t="str">
        <f>IF(NOT(ISBLANK(Sheet1!AA611)),Sheet1!AA611,"")</f>
        <v/>
      </c>
      <c r="Z609" t="str">
        <f>IF(NOT(ISBLANK(Sheet1!AB611)),Sheet1!AB611,"")</f>
        <v/>
      </c>
      <c r="AA609" t="str">
        <f>IF(NOT(ISBLANK(Sheet1!AC611)),Sheet1!AC611,"")</f>
        <v/>
      </c>
      <c r="AB609" t="str">
        <f>IF(NOT(ISBLANK(Sheet1!AD611)),Sheet1!AD611,"")</f>
        <v/>
      </c>
      <c r="AC609" t="str">
        <f>IF(NOT(ISBLANK(Sheet1!AE611)),Sheet1!AE611,"")</f>
        <v/>
      </c>
      <c r="AD609" t="str">
        <f>IF(NOT(ISBLANK(Sheet1!AF611)),Sheet1!AF611,"")</f>
        <v/>
      </c>
      <c r="AE609" t="str">
        <f>IF(NOT(ISBLANK(Sheet1!AG611)),Sheet1!AG611,"")</f>
        <v/>
      </c>
      <c r="AF609" t="str">
        <f>IF(NOT(ISBLANK(Sheet1!AH611)),Sheet1!AH611,"")</f>
        <v/>
      </c>
      <c r="AG609" t="str">
        <f>IF(NOT(ISBLANK(Sheet1!AI611)),Sheet1!AI611,"")</f>
        <v/>
      </c>
      <c r="AH609" t="str">
        <f>IF(NOT(ISBLANK(Sheet1!AJ611)),Sheet1!AJ611,"")</f>
        <v/>
      </c>
      <c r="AI609" t="str">
        <f>IF(NOT(ISBLANK(Sheet1!AK611)),Sheet1!AK611,"")</f>
        <v/>
      </c>
      <c r="AJ609" t="str">
        <f>IF(NOT(ISBLANK(Sheet1!AL611)),Sheet1!AL611,"")</f>
        <v/>
      </c>
      <c r="AK609" t="str">
        <f>IF(NOT(ISBLANK(Sheet1!AM611)),Sheet1!AM611,"")</f>
        <v/>
      </c>
      <c r="AL609" t="str">
        <f>IF(NOT(ISBLANK(Sheet1!AN611)),Sheet1!AN611,"")</f>
        <v/>
      </c>
      <c r="AM609" t="str">
        <f>IF(NOT(ISBLANK(Sheet1!AO611)),Sheet1!AO611,"")</f>
        <v/>
      </c>
      <c r="AN609" t="str">
        <f>IF(NOT(ISBLANK(Sheet1!AP611)),Sheet1!AP611,"")</f>
        <v/>
      </c>
      <c r="AO609" t="str">
        <f>IF(NOT(ISBLANK(Sheet1!AQ611)),Sheet1!AQ611,"")</f>
        <v/>
      </c>
      <c r="AP609" t="str">
        <f>IF(NOT(ISBLANK(Sheet1!AR611)),Sheet1!AR611,"")</f>
        <v/>
      </c>
      <c r="AQ609" t="str">
        <f>IF(NOT(ISBLANK(Sheet1!AS611)),Sheet1!AS611,"")</f>
        <v/>
      </c>
      <c r="AR609" t="str">
        <f>IF(NOT(ISBLANK(Sheet1!AT611)),Sheet1!AT611,"")</f>
        <v/>
      </c>
      <c r="AS609" t="str">
        <f>IF(NOT(ISBLANK(Sheet1!AU611)),Sheet1!AU611,"")</f>
        <v/>
      </c>
      <c r="AT609" t="str">
        <f>IF(NOT(ISBLANK(Sheet1!AV611)),Sheet1!AV611,"")</f>
        <v/>
      </c>
      <c r="AU609" t="str">
        <f>IF(NOT(ISBLANK(Sheet1!AW611)),Sheet1!AW611,"")</f>
        <v/>
      </c>
      <c r="AV609" t="str">
        <f>IF(NOT(ISBLANK(Sheet1!AX611)),Sheet1!AX611,"")</f>
        <v/>
      </c>
      <c r="AW609" t="str">
        <f>IF(NOT(ISBLANK(Sheet1!AZ611)),TEXT(Sheet1!AZ611,"hh:mm"),"")</f>
        <v>10:30</v>
      </c>
      <c r="AX609" t="str">
        <f>IF(NOT(ISBLANK(Sheet1!BA611)),TEXT(Sheet1!BA611,"hh:mm"),"")</f>
        <v>16:30</v>
      </c>
      <c r="AY609">
        <f>IF(NOT(ISBLANK(Sheet1!BB611)),Sheet1!BB611,"")</f>
        <v>187</v>
      </c>
      <c r="AZ609">
        <f>IF(NOT(ISBLANK(Sheet1!BC611)),Sheet1!BC611,"")</f>
        <v>0.9</v>
      </c>
      <c r="BA609">
        <f>IF(NOT(ISBLANK(Sheet1!BD611)),Sheet1!BD611,"")</f>
        <v>19856</v>
      </c>
      <c r="BB609">
        <f>IF(NOT(ISBLANK(Sheet1!BE611)),Sheet1!BE611,"")</f>
        <v>94.8</v>
      </c>
      <c r="BC609">
        <f>IF(NOT(ISBLANK(Sheet1!BF611)),Sheet1!BF611,"")</f>
        <v>897</v>
      </c>
      <c r="BD609">
        <f>IF(NOT(ISBLANK(Sheet1!BG611)),Sheet1!BG611,"")</f>
        <v>4.3</v>
      </c>
      <c r="BE609" t="str">
        <f>IF(NOT(ISBLANK(Sheet1!BI611)),TEXT(Sheet1!BI611,"hh:mm"),"")</f>
        <v>11:30</v>
      </c>
      <c r="BF609" t="str">
        <f>IF(NOT(ISBLANK(Sheet1!BJ611)),TEXT(Sheet1!BJ611,"hh:mm"),"")</f>
        <v>12:30</v>
      </c>
      <c r="BG609">
        <f>IF(NOT(ISBLANK(Sheet1!BK611)),Sheet1!BK611,"")</f>
        <v>55</v>
      </c>
      <c r="BH609">
        <f>IF(NOT(ISBLANK(Sheet1!BL611)),Sheet1!BL611,"")</f>
        <v>0.3</v>
      </c>
      <c r="BI609">
        <f>IF(NOT(ISBLANK(Sheet1!BM611)),Sheet1!BM611,"")</f>
        <v>16411</v>
      </c>
      <c r="BJ609">
        <f>IF(NOT(ISBLANK(Sheet1!BN611)),Sheet1!BN611,"")</f>
        <v>94.4</v>
      </c>
      <c r="BK609">
        <f>IF(NOT(ISBLANK(Sheet1!BO611)),Sheet1!BO611,"")</f>
        <v>912</v>
      </c>
      <c r="BL609">
        <f>IF(NOT(ISBLANK(Sheet1!BP611)),Sheet1!BP611,"")</f>
        <v>5.2</v>
      </c>
      <c r="BM609">
        <f t="shared" si="9"/>
        <v>5442</v>
      </c>
    </row>
    <row r="610" spans="1:65">
      <c r="A610">
        <f>Sheet1!A612</f>
        <v>609</v>
      </c>
      <c r="B610" t="str">
        <f>Sheet1!B612</f>
        <v>None</v>
      </c>
      <c r="C610">
        <f>Sheet1!C612</f>
        <v>38.333830885755297</v>
      </c>
      <c r="D610">
        <f>Sheet1!D612</f>
        <v>-104.802279016179</v>
      </c>
      <c r="E610" t="str">
        <f>Sheet1!E612</f>
        <v>W El Caminito Dr</v>
      </c>
      <c r="F610" s="8">
        <f>Sheet1!F612</f>
        <v>45518</v>
      </c>
      <c r="G610" s="8">
        <f>Sheet1!G612</f>
        <v>45530</v>
      </c>
      <c r="H610" t="str">
        <f>Sheet1!H612</f>
        <v>Loma Linda</v>
      </c>
      <c r="I610">
        <f>Sheet1!I612</f>
        <v>60</v>
      </c>
      <c r="J610" t="str">
        <f>Sheet1!L612</f>
        <v>Loma Linda</v>
      </c>
      <c r="K610">
        <f>Sheet1!M612</f>
        <v>66</v>
      </c>
      <c r="L610">
        <f>IF(NOT(ISBLANK(Sheet1!P612)),Sheet1!P612,"")</f>
        <v>126</v>
      </c>
      <c r="M610" t="str">
        <f>IF(NOT(ISBLANK(Sheet1!Q612)),Sheet1!Q612,"")</f>
        <v/>
      </c>
      <c r="N610" s="13">
        <f>IF(NOT(ISBLANK(Sheet1!S612)),Sheet1!S612,"")</f>
        <v>20</v>
      </c>
      <c r="O610">
        <f>IF(NOT(ISBLANK(Sheet1!T612)),Sheet1!T612,"")</f>
        <v>23.8</v>
      </c>
      <c r="P610" s="13">
        <f>IF(NOT(ISBLANK(Sheet1!V612)),Sheet1!V612,"")</f>
        <v>20</v>
      </c>
      <c r="Q610">
        <f>IF(NOT(ISBLANK(Sheet1!W612)),Sheet1!W612,"")</f>
        <v>26</v>
      </c>
      <c r="R610" t="str">
        <f>IF(NOT(ISBLANK(Sheet1!J612)),TEXT(Sheet1!J612,"hh:mm"),"")</f>
        <v>11:00</v>
      </c>
      <c r="S610" t="str">
        <f>IF(NOT(ISBLANK(Sheet1!K612)),TEXT(Sheet1!K612,"hh:mm"),"")</f>
        <v>14:00</v>
      </c>
      <c r="T610" t="str">
        <f>IF(NOT(ISBLANK(Sheet1!N612)),TEXT(Sheet1!N612,"hh:mm"),"")</f>
        <v>08:00</v>
      </c>
      <c r="U610" t="str">
        <f>IF(NOT(ISBLANK(Sheet1!O612)),TEXT(Sheet1!O612,"hh:mm"),"")</f>
        <v>12:00</v>
      </c>
      <c r="V610">
        <f>IF(NOT(ISBLANK(Sheet1!X612)),Sheet1!X612,"")</f>
        <v>1458</v>
      </c>
      <c r="W610">
        <f>IF(NOT(ISBLANK(Sheet1!Y612)),Sheet1!Y612,"")</f>
        <v>269</v>
      </c>
      <c r="X610">
        <f>IF(NOT(ISBLANK(Sheet1!Z612)),Sheet1!Z612,"")</f>
        <v>18.399999999999999</v>
      </c>
      <c r="Y610">
        <f>IF(NOT(ISBLANK(Sheet1!AA612)),Sheet1!AA612,"")</f>
        <v>443</v>
      </c>
      <c r="Z610">
        <f>IF(NOT(ISBLANK(Sheet1!AB612)),Sheet1!AB612,"")</f>
        <v>30.4</v>
      </c>
      <c r="AA610">
        <f>IF(NOT(ISBLANK(Sheet1!AC612)),Sheet1!AC612,"")</f>
        <v>535</v>
      </c>
      <c r="AB610">
        <f>IF(NOT(ISBLANK(Sheet1!AD612)),Sheet1!AD612,"")</f>
        <v>36.700000000000003</v>
      </c>
      <c r="AC610">
        <f>IF(NOT(ISBLANK(Sheet1!AE612)),Sheet1!AE612,"")</f>
        <v>197</v>
      </c>
      <c r="AD610">
        <f>IF(NOT(ISBLANK(Sheet1!AF612)),Sheet1!AF612,"")</f>
        <v>13.5</v>
      </c>
      <c r="AE610">
        <f>IF(NOT(ISBLANK(Sheet1!AG612)),Sheet1!AG612,"")</f>
        <v>13</v>
      </c>
      <c r="AF610">
        <f>IF(NOT(ISBLANK(Sheet1!AH612)),Sheet1!AH612,"")</f>
        <v>0.9</v>
      </c>
      <c r="AG610">
        <f>IF(NOT(ISBLANK(Sheet1!AI612)),Sheet1!AI612,"")</f>
        <v>0</v>
      </c>
      <c r="AH610">
        <f>IF(NOT(ISBLANK(Sheet1!AJ612)),Sheet1!AJ612,"")</f>
        <v>0</v>
      </c>
      <c r="AI610">
        <f>IF(NOT(ISBLANK(Sheet1!AK612)),Sheet1!AK612,"")</f>
        <v>0</v>
      </c>
      <c r="AJ610">
        <f>IF(NOT(ISBLANK(Sheet1!AL612)),Sheet1!AL612,"")</f>
        <v>0</v>
      </c>
      <c r="AK610">
        <f>IF(NOT(ISBLANK(Sheet1!AM612)),Sheet1!AM612,"")</f>
        <v>1</v>
      </c>
      <c r="AL610">
        <f>IF(NOT(ISBLANK(Sheet1!AN612)),Sheet1!AN612,"")</f>
        <v>0.1</v>
      </c>
      <c r="AM610">
        <f>IF(NOT(ISBLANK(Sheet1!AO612)),Sheet1!AO612,"")</f>
        <v>0</v>
      </c>
      <c r="AN610">
        <f>IF(NOT(ISBLANK(Sheet1!AP612)),Sheet1!AP612,"")</f>
        <v>0</v>
      </c>
      <c r="AO610">
        <f>IF(NOT(ISBLANK(Sheet1!AQ612)),Sheet1!AQ612,"")</f>
        <v>0</v>
      </c>
      <c r="AP610">
        <f>IF(NOT(ISBLANK(Sheet1!AR612)),Sheet1!AR612,"")</f>
        <v>0</v>
      </c>
      <c r="AQ610">
        <f>IF(NOT(ISBLANK(Sheet1!AS612)),Sheet1!AS612,"")</f>
        <v>0</v>
      </c>
      <c r="AR610">
        <f>IF(NOT(ISBLANK(Sheet1!AT612)),Sheet1!AT612,"")</f>
        <v>0</v>
      </c>
      <c r="AS610">
        <f>IF(NOT(ISBLANK(Sheet1!AU612)),Sheet1!AU612,"")</f>
        <v>0</v>
      </c>
      <c r="AT610">
        <f>IF(NOT(ISBLANK(Sheet1!AV612)),Sheet1!AV612,"")</f>
        <v>0</v>
      </c>
      <c r="AU610">
        <f>IF(NOT(ISBLANK(Sheet1!AW612)),Sheet1!AW612,"")</f>
        <v>0</v>
      </c>
      <c r="AV610">
        <f>IF(NOT(ISBLANK(Sheet1!AX612)),Sheet1!AX612,"")</f>
        <v>0</v>
      </c>
      <c r="AW610" t="str">
        <f>IF(NOT(ISBLANK(Sheet1!AZ612)),TEXT(Sheet1!AZ612,"hh:mm"),"")</f>
        <v>11:00</v>
      </c>
      <c r="AX610" t="str">
        <f>IF(NOT(ISBLANK(Sheet1!BA612)),TEXT(Sheet1!BA612,"hh:mm"),"")</f>
        <v>14:00</v>
      </c>
      <c r="AY610" t="str">
        <f>IF(NOT(ISBLANK(Sheet1!BB612)),Sheet1!BB612,"")</f>
        <v/>
      </c>
      <c r="AZ610" t="str">
        <f>IF(NOT(ISBLANK(Sheet1!BC612)),Sheet1!BC612,"")</f>
        <v/>
      </c>
      <c r="BA610" t="str">
        <f>IF(NOT(ISBLANK(Sheet1!BD612)),Sheet1!BD612,"")</f>
        <v/>
      </c>
      <c r="BB610" t="str">
        <f>IF(NOT(ISBLANK(Sheet1!BE612)),Sheet1!BE612,"")</f>
        <v/>
      </c>
      <c r="BC610" t="str">
        <f>IF(NOT(ISBLANK(Sheet1!BF612)),Sheet1!BF612,"")</f>
        <v/>
      </c>
      <c r="BD610" t="str">
        <f>IF(NOT(ISBLANK(Sheet1!BG612)),Sheet1!BG612,"")</f>
        <v/>
      </c>
      <c r="BE610" t="str">
        <f>IF(NOT(ISBLANK(Sheet1!BI612)),TEXT(Sheet1!BI612,"hh:mm"),"")</f>
        <v>08:00</v>
      </c>
      <c r="BF610" t="str">
        <f>IF(NOT(ISBLANK(Sheet1!BJ612)),TEXT(Sheet1!BJ612,"hh:mm"),"")</f>
        <v>12:00</v>
      </c>
      <c r="BG610" t="str">
        <f>IF(NOT(ISBLANK(Sheet1!BK612)),Sheet1!BK612,"")</f>
        <v/>
      </c>
      <c r="BH610" t="str">
        <f>IF(NOT(ISBLANK(Sheet1!BL612)),Sheet1!BL612,"")</f>
        <v/>
      </c>
      <c r="BI610" t="str">
        <f>IF(NOT(ISBLANK(Sheet1!BM612)),Sheet1!BM612,"")</f>
        <v/>
      </c>
      <c r="BJ610" t="str">
        <f>IF(NOT(ISBLANK(Sheet1!BN612)),Sheet1!BN612,"")</f>
        <v/>
      </c>
      <c r="BK610" t="str">
        <f>IF(NOT(ISBLANK(Sheet1!BO612)),Sheet1!BO612,"")</f>
        <v/>
      </c>
      <c r="BL610" t="str">
        <f>IF(NOT(ISBLANK(Sheet1!BP612)),Sheet1!BP612,"")</f>
        <v/>
      </c>
      <c r="BM610">
        <f t="shared" si="9"/>
        <v>126</v>
      </c>
    </row>
    <row r="611" spans="1:65">
      <c r="A611">
        <f>Sheet1!A613</f>
        <v>610</v>
      </c>
      <c r="B611" t="str">
        <f>Sheet1!B613</f>
        <v>None</v>
      </c>
      <c r="C611">
        <f>Sheet1!C613</f>
        <v>38.333099659939499</v>
      </c>
      <c r="D611">
        <f>Sheet1!D613</f>
        <v>-104.79831734138899</v>
      </c>
      <c r="E611" t="str">
        <f>Sheet1!E613</f>
        <v xml:space="preserve">W El Caminito Dr 1 </v>
      </c>
      <c r="F611" s="8">
        <f>Sheet1!F613</f>
        <v>45518</v>
      </c>
      <c r="G611" s="8">
        <f>Sheet1!G613</f>
        <v>45530</v>
      </c>
      <c r="H611" t="str">
        <f>Sheet1!H613</f>
        <v>Desiento</v>
      </c>
      <c r="I611">
        <f>Sheet1!I613</f>
        <v>25</v>
      </c>
      <c r="J611" t="str">
        <f>Sheet1!L613</f>
        <v>Desiento</v>
      </c>
      <c r="K611">
        <f>Sheet1!M613</f>
        <v>20</v>
      </c>
      <c r="L611">
        <f>IF(NOT(ISBLANK(Sheet1!P613)),Sheet1!P613,"")</f>
        <v>45</v>
      </c>
      <c r="M611" t="str">
        <f>IF(NOT(ISBLANK(Sheet1!Q613)),Sheet1!Q613,"")</f>
        <v/>
      </c>
      <c r="N611" s="13">
        <f>IF(NOT(ISBLANK(Sheet1!S613)),Sheet1!S613,"")</f>
        <v>20</v>
      </c>
      <c r="O611">
        <f>IF(NOT(ISBLANK(Sheet1!T613)),Sheet1!T613,"")</f>
        <v>25.4</v>
      </c>
      <c r="P611" s="13">
        <f>IF(NOT(ISBLANK(Sheet1!V613)),Sheet1!V613,"")</f>
        <v>20</v>
      </c>
      <c r="Q611">
        <f>IF(NOT(ISBLANK(Sheet1!W613)),Sheet1!W613,"")</f>
        <v>21.5</v>
      </c>
      <c r="R611" t="str">
        <f>IF(NOT(ISBLANK(Sheet1!J613)),TEXT(Sheet1!J613,"hh:mm"),"")</f>
        <v>08:00</v>
      </c>
      <c r="S611" t="str">
        <f>IF(NOT(ISBLANK(Sheet1!K613)),TEXT(Sheet1!K613,"hh:mm"),"")</f>
        <v>13:00</v>
      </c>
      <c r="T611" t="str">
        <f>IF(NOT(ISBLANK(Sheet1!N613)),TEXT(Sheet1!N613,"hh:mm"),"")</f>
        <v>11:00</v>
      </c>
      <c r="U611" t="str">
        <f>IF(NOT(ISBLANK(Sheet1!O613)),TEXT(Sheet1!O613,"hh:mm"),"")</f>
        <v>13:00</v>
      </c>
      <c r="V611">
        <f>IF(NOT(ISBLANK(Sheet1!X613)),Sheet1!X613,"")</f>
        <v>520</v>
      </c>
      <c r="W611">
        <f>IF(NOT(ISBLANK(Sheet1!Y613)),Sheet1!Y613,"")</f>
        <v>0</v>
      </c>
      <c r="X611">
        <f>IF(NOT(ISBLANK(Sheet1!Z613)),Sheet1!Z613,"")</f>
        <v>0</v>
      </c>
      <c r="Y611">
        <f>IF(NOT(ISBLANK(Sheet1!AA613)),Sheet1!AA613,"")</f>
        <v>313</v>
      </c>
      <c r="Z611">
        <f>IF(NOT(ISBLANK(Sheet1!AB613)),Sheet1!AB613,"")</f>
        <v>60.2</v>
      </c>
      <c r="AA611">
        <f>IF(NOT(ISBLANK(Sheet1!AC613)),Sheet1!AC613,"")</f>
        <v>123</v>
      </c>
      <c r="AB611">
        <f>IF(NOT(ISBLANK(Sheet1!AD613)),Sheet1!AD613,"")</f>
        <v>23.7</v>
      </c>
      <c r="AC611">
        <f>IF(NOT(ISBLANK(Sheet1!AE613)),Sheet1!AE613,"")</f>
        <v>21</v>
      </c>
      <c r="AD611">
        <f>IF(NOT(ISBLANK(Sheet1!AF613)),Sheet1!AF613,"")</f>
        <v>4</v>
      </c>
      <c r="AE611">
        <f>IF(NOT(ISBLANK(Sheet1!AG613)),Sheet1!AG613,"")</f>
        <v>56</v>
      </c>
      <c r="AF611">
        <f>IF(NOT(ISBLANK(Sheet1!AH613)),Sheet1!AH613,"")</f>
        <v>10.8</v>
      </c>
      <c r="AG611">
        <f>IF(NOT(ISBLANK(Sheet1!AI613)),Sheet1!AI613,"")</f>
        <v>3</v>
      </c>
      <c r="AH611">
        <f>IF(NOT(ISBLANK(Sheet1!AJ613)),Sheet1!AJ613,"")</f>
        <v>0.6</v>
      </c>
      <c r="AI611">
        <f>IF(NOT(ISBLANK(Sheet1!AK613)),Sheet1!AK613,"")</f>
        <v>0</v>
      </c>
      <c r="AJ611">
        <f>IF(NOT(ISBLANK(Sheet1!AL613)),Sheet1!AL613,"")</f>
        <v>0</v>
      </c>
      <c r="AK611">
        <f>IF(NOT(ISBLANK(Sheet1!AM613)),Sheet1!AM613,"")</f>
        <v>4</v>
      </c>
      <c r="AL611">
        <f>IF(NOT(ISBLANK(Sheet1!AN613)),Sheet1!AN613,"")</f>
        <v>0.8</v>
      </c>
      <c r="AM611">
        <f>IF(NOT(ISBLANK(Sheet1!AO613)),Sheet1!AO613,"")</f>
        <v>0</v>
      </c>
      <c r="AN611">
        <f>IF(NOT(ISBLANK(Sheet1!AP613)),Sheet1!AP613,"")</f>
        <v>0</v>
      </c>
      <c r="AO611">
        <f>IF(NOT(ISBLANK(Sheet1!AQ613)),Sheet1!AQ613,"")</f>
        <v>0</v>
      </c>
      <c r="AP611">
        <f>IF(NOT(ISBLANK(Sheet1!AR613)),Sheet1!AR613,"")</f>
        <v>0</v>
      </c>
      <c r="AQ611">
        <f>IF(NOT(ISBLANK(Sheet1!AS613)),Sheet1!AS613,"")</f>
        <v>0</v>
      </c>
      <c r="AR611">
        <f>IF(NOT(ISBLANK(Sheet1!AT613)),Sheet1!AT613,"")</f>
        <v>0</v>
      </c>
      <c r="AS611">
        <f>IF(NOT(ISBLANK(Sheet1!AU613)),Sheet1!AU613,"")</f>
        <v>0</v>
      </c>
      <c r="AT611">
        <f>IF(NOT(ISBLANK(Sheet1!AV613)),Sheet1!AV613,"")</f>
        <v>0</v>
      </c>
      <c r="AU611">
        <f>IF(NOT(ISBLANK(Sheet1!AW613)),Sheet1!AW613,"")</f>
        <v>0</v>
      </c>
      <c r="AV611">
        <f>IF(NOT(ISBLANK(Sheet1!AX613)),Sheet1!AX613,"")</f>
        <v>0</v>
      </c>
      <c r="AW611" t="str">
        <f>IF(NOT(ISBLANK(Sheet1!AZ613)),TEXT(Sheet1!AZ613,"hh:mm"),"")</f>
        <v>08:00</v>
      </c>
      <c r="AX611" t="str">
        <f>IF(NOT(ISBLANK(Sheet1!BA613)),TEXT(Sheet1!BA613,"hh:mm"),"")</f>
        <v>13:00</v>
      </c>
      <c r="AY611" t="str">
        <f>IF(NOT(ISBLANK(Sheet1!BB613)),Sheet1!BB613,"")</f>
        <v/>
      </c>
      <c r="AZ611" t="str">
        <f>IF(NOT(ISBLANK(Sheet1!BC613)),Sheet1!BC613,"")</f>
        <v/>
      </c>
      <c r="BA611" t="str">
        <f>IF(NOT(ISBLANK(Sheet1!BD613)),Sheet1!BD613,"")</f>
        <v/>
      </c>
      <c r="BB611" t="str">
        <f>IF(NOT(ISBLANK(Sheet1!BE613)),Sheet1!BE613,"")</f>
        <v/>
      </c>
      <c r="BC611" t="str">
        <f>IF(NOT(ISBLANK(Sheet1!BF613)),Sheet1!BF613,"")</f>
        <v/>
      </c>
      <c r="BD611" t="str">
        <f>IF(NOT(ISBLANK(Sheet1!BG613)),Sheet1!BG613,"")</f>
        <v/>
      </c>
      <c r="BE611" t="str">
        <f>IF(NOT(ISBLANK(Sheet1!BI613)),TEXT(Sheet1!BI613,"hh:mm"),"")</f>
        <v>11:00</v>
      </c>
      <c r="BF611" t="str">
        <f>IF(NOT(ISBLANK(Sheet1!BJ613)),TEXT(Sheet1!BJ613,"hh:mm"),"")</f>
        <v>13:00</v>
      </c>
      <c r="BG611" t="str">
        <f>IF(NOT(ISBLANK(Sheet1!BK613)),Sheet1!BK613,"")</f>
        <v/>
      </c>
      <c r="BH611" t="str">
        <f>IF(NOT(ISBLANK(Sheet1!BL613)),Sheet1!BL613,"")</f>
        <v/>
      </c>
      <c r="BI611" t="str">
        <f>IF(NOT(ISBLANK(Sheet1!BM613)),Sheet1!BM613,"")</f>
        <v/>
      </c>
      <c r="BJ611" t="str">
        <f>IF(NOT(ISBLANK(Sheet1!BN613)),Sheet1!BN613,"")</f>
        <v/>
      </c>
      <c r="BK611" t="str">
        <f>IF(NOT(ISBLANK(Sheet1!BO613)),Sheet1!BO613,"")</f>
        <v/>
      </c>
      <c r="BL611" t="str">
        <f>IF(NOT(ISBLANK(Sheet1!BP613)),Sheet1!BP613,"")</f>
        <v/>
      </c>
      <c r="BM611">
        <f t="shared" si="9"/>
        <v>45</v>
      </c>
    </row>
    <row r="612" spans="1:65">
      <c r="A612">
        <f>Sheet1!A614</f>
        <v>611</v>
      </c>
      <c r="B612" t="str">
        <f>Sheet1!B614</f>
        <v>PC::PC00922::0300</v>
      </c>
      <c r="C612">
        <f>Sheet1!C614</f>
        <v>38.2581491981434</v>
      </c>
      <c r="D612">
        <f>Sheet1!D614</f>
        <v>-104.68172108007001</v>
      </c>
      <c r="E612" t="str">
        <f>Sheet1!E614</f>
        <v xml:space="preserve">MC CARTHY BLVD. </v>
      </c>
      <c r="F612" s="8">
        <f>Sheet1!F614</f>
        <v>45520</v>
      </c>
      <c r="G612" s="8">
        <f>Sheet1!G614</f>
        <v>45530</v>
      </c>
      <c r="H612" t="str">
        <f>Sheet1!H614</f>
        <v>SH96</v>
      </c>
      <c r="I612">
        <f>Sheet1!I614</f>
        <v>257</v>
      </c>
      <c r="J612" t="str">
        <f>Sheet1!L614</f>
        <v>SH96</v>
      </c>
      <c r="K612">
        <f>Sheet1!M614</f>
        <v>382</v>
      </c>
      <c r="L612">
        <f>IF(NOT(ISBLANK(Sheet1!P614)),Sheet1!P614,"")</f>
        <v>639</v>
      </c>
      <c r="M612" t="str">
        <f>IF(NOT(ISBLANK(Sheet1!Q614)),Sheet1!Q614,"")</f>
        <v/>
      </c>
      <c r="N612" s="13">
        <f>IF(NOT(ISBLANK(Sheet1!S614)),Sheet1!S614,"")</f>
        <v>20</v>
      </c>
      <c r="O612">
        <f>IF(NOT(ISBLANK(Sheet1!T614)),Sheet1!T614,"")</f>
        <v>30.9</v>
      </c>
      <c r="P612" s="13">
        <f>IF(NOT(ISBLANK(Sheet1!V614)),Sheet1!V614,"")</f>
        <v>20</v>
      </c>
      <c r="Q612">
        <f>IF(NOT(ISBLANK(Sheet1!W614)),Sheet1!W614,"")</f>
        <v>30.5</v>
      </c>
      <c r="R612" t="str">
        <f>IF(NOT(ISBLANK(Sheet1!J614)),TEXT(Sheet1!J614,"hh:mm"),"")</f>
        <v>11:00</v>
      </c>
      <c r="S612" t="str">
        <f>IF(NOT(ISBLANK(Sheet1!K614)),TEXT(Sheet1!K614,"hh:mm"),"")</f>
        <v>17:00</v>
      </c>
      <c r="T612" t="str">
        <f>IF(NOT(ISBLANK(Sheet1!N614)),TEXT(Sheet1!N614,"hh:mm"),"")</f>
        <v>07:00</v>
      </c>
      <c r="U612" t="str">
        <f>IF(NOT(ISBLANK(Sheet1!O614)),TEXT(Sheet1!O614,"hh:mm"),"")</f>
        <v>17:00</v>
      </c>
      <c r="V612">
        <f>IF(NOT(ISBLANK(Sheet1!X614)),Sheet1!X614,"")</f>
        <v>6407</v>
      </c>
      <c r="W612">
        <f>IF(NOT(ISBLANK(Sheet1!Y614)),Sheet1!Y614,"")</f>
        <v>4</v>
      </c>
      <c r="X612">
        <f>IF(NOT(ISBLANK(Sheet1!Z614)),Sheet1!Z614,"")</f>
        <v>0.1</v>
      </c>
      <c r="Y612">
        <f>IF(NOT(ISBLANK(Sheet1!AA614)),Sheet1!AA614,"")</f>
        <v>4069</v>
      </c>
      <c r="Z612">
        <f>IF(NOT(ISBLANK(Sheet1!AB614)),Sheet1!AB614,"")</f>
        <v>63.5</v>
      </c>
      <c r="AA612">
        <f>IF(NOT(ISBLANK(Sheet1!AC614)),Sheet1!AC614,"")</f>
        <v>1535</v>
      </c>
      <c r="AB612">
        <f>IF(NOT(ISBLANK(Sheet1!AD614)),Sheet1!AD614,"")</f>
        <v>24</v>
      </c>
      <c r="AC612">
        <f>IF(NOT(ISBLANK(Sheet1!AE614)),Sheet1!AE614,"")</f>
        <v>8</v>
      </c>
      <c r="AD612">
        <f>IF(NOT(ISBLANK(Sheet1!AF614)),Sheet1!AF614,"")</f>
        <v>0.1</v>
      </c>
      <c r="AE612">
        <f>IF(NOT(ISBLANK(Sheet1!AG614)),Sheet1!AG614,"")</f>
        <v>743</v>
      </c>
      <c r="AF612">
        <f>IF(NOT(ISBLANK(Sheet1!AH614)),Sheet1!AH614,"")</f>
        <v>11.6</v>
      </c>
      <c r="AG612">
        <f>IF(NOT(ISBLANK(Sheet1!AI614)),Sheet1!AI614,"")</f>
        <v>13</v>
      </c>
      <c r="AH612">
        <f>IF(NOT(ISBLANK(Sheet1!AJ614)),Sheet1!AJ614,"")</f>
        <v>0.2</v>
      </c>
      <c r="AI612">
        <f>IF(NOT(ISBLANK(Sheet1!AK614)),Sheet1!AK614,"")</f>
        <v>0</v>
      </c>
      <c r="AJ612">
        <f>IF(NOT(ISBLANK(Sheet1!AL614)),Sheet1!AL614,"")</f>
        <v>0</v>
      </c>
      <c r="AK612">
        <f>IF(NOT(ISBLANK(Sheet1!AM614)),Sheet1!AM614,"")</f>
        <v>35</v>
      </c>
      <c r="AL612">
        <f>IF(NOT(ISBLANK(Sheet1!AN614)),Sheet1!AN614,"")</f>
        <v>0.5</v>
      </c>
      <c r="AM612">
        <f>IF(NOT(ISBLANK(Sheet1!AO614)),Sheet1!AO614,"")</f>
        <v>0</v>
      </c>
      <c r="AN612">
        <f>IF(NOT(ISBLANK(Sheet1!AP614)),Sheet1!AP614,"")</f>
        <v>0</v>
      </c>
      <c r="AO612">
        <f>IF(NOT(ISBLANK(Sheet1!AQ614)),Sheet1!AQ614,"")</f>
        <v>0</v>
      </c>
      <c r="AP612">
        <f>IF(NOT(ISBLANK(Sheet1!AR614)),Sheet1!AR614,"")</f>
        <v>0</v>
      </c>
      <c r="AQ612">
        <f>IF(NOT(ISBLANK(Sheet1!AS614)),Sheet1!AS614,"")</f>
        <v>0</v>
      </c>
      <c r="AR612">
        <f>IF(NOT(ISBLANK(Sheet1!AT614)),Sheet1!AT614,"")</f>
        <v>0</v>
      </c>
      <c r="AS612">
        <f>IF(NOT(ISBLANK(Sheet1!AU614)),Sheet1!AU614,"")</f>
        <v>0</v>
      </c>
      <c r="AT612">
        <f>IF(NOT(ISBLANK(Sheet1!AV614)),Sheet1!AV614,"")</f>
        <v>0</v>
      </c>
      <c r="AU612">
        <f>IF(NOT(ISBLANK(Sheet1!AW614)),Sheet1!AW614,"")</f>
        <v>0</v>
      </c>
      <c r="AV612">
        <f>IF(NOT(ISBLANK(Sheet1!AX614)),Sheet1!AX614,"")</f>
        <v>0</v>
      </c>
      <c r="AW612" t="str">
        <f>IF(NOT(ISBLANK(Sheet1!AZ614)),TEXT(Sheet1!AZ614,"hh:mm"),"")</f>
        <v>11:00</v>
      </c>
      <c r="AX612" t="str">
        <f>IF(NOT(ISBLANK(Sheet1!BA614)),TEXT(Sheet1!BA614,"hh:mm"),"")</f>
        <v>17:00</v>
      </c>
      <c r="AY612" t="str">
        <f>IF(NOT(ISBLANK(Sheet1!BB614)),Sheet1!BB614,"")</f>
        <v/>
      </c>
      <c r="AZ612" t="str">
        <f>IF(NOT(ISBLANK(Sheet1!BC614)),Sheet1!BC614,"")</f>
        <v/>
      </c>
      <c r="BA612" t="str">
        <f>IF(NOT(ISBLANK(Sheet1!BD614)),Sheet1!BD614,"")</f>
        <v/>
      </c>
      <c r="BB612" t="str">
        <f>IF(NOT(ISBLANK(Sheet1!BE614)),Sheet1!BE614,"")</f>
        <v/>
      </c>
      <c r="BC612" t="str">
        <f>IF(NOT(ISBLANK(Sheet1!BF614)),Sheet1!BF614,"")</f>
        <v/>
      </c>
      <c r="BD612" t="str">
        <f>IF(NOT(ISBLANK(Sheet1!BG614)),Sheet1!BG614,"")</f>
        <v/>
      </c>
      <c r="BE612" t="str">
        <f>IF(NOT(ISBLANK(Sheet1!BI614)),TEXT(Sheet1!BI614,"hh:mm"),"")</f>
        <v>07:00</v>
      </c>
      <c r="BF612" t="str">
        <f>IF(NOT(ISBLANK(Sheet1!BJ614)),TEXT(Sheet1!BJ614,"hh:mm"),"")</f>
        <v>17:00</v>
      </c>
      <c r="BG612" t="str">
        <f>IF(NOT(ISBLANK(Sheet1!BK614)),Sheet1!BK614,"")</f>
        <v/>
      </c>
      <c r="BH612" t="str">
        <f>IF(NOT(ISBLANK(Sheet1!BL614)),Sheet1!BL614,"")</f>
        <v/>
      </c>
      <c r="BI612" t="str">
        <f>IF(NOT(ISBLANK(Sheet1!BM614)),Sheet1!BM614,"")</f>
        <v/>
      </c>
      <c r="BJ612" t="str">
        <f>IF(NOT(ISBLANK(Sheet1!BN614)),Sheet1!BN614,"")</f>
        <v/>
      </c>
      <c r="BK612" t="str">
        <f>IF(NOT(ISBLANK(Sheet1!BO614)),Sheet1!BO614,"")</f>
        <v/>
      </c>
      <c r="BL612" t="str">
        <f>IF(NOT(ISBLANK(Sheet1!BP614)),Sheet1!BP614,"")</f>
        <v/>
      </c>
      <c r="BM612">
        <f t="shared" si="9"/>
        <v>639</v>
      </c>
    </row>
    <row r="613" spans="1:65">
      <c r="A613">
        <f>Sheet1!A615</f>
        <v>612</v>
      </c>
      <c r="B613" t="str">
        <f>Sheet1!B615</f>
        <v>PC::PC00922::0200</v>
      </c>
      <c r="C613">
        <f>Sheet1!C615</f>
        <v>38.2544004860302</v>
      </c>
      <c r="D613">
        <f>Sheet1!D615</f>
        <v>-104.685652816752</v>
      </c>
      <c r="E613" t="str">
        <f>Sheet1!E615</f>
        <v>MC CARTHY BLVD. 1</v>
      </c>
      <c r="F613" s="8">
        <f>Sheet1!F615</f>
        <v>45520</v>
      </c>
      <c r="G613" s="8">
        <f>Sheet1!G615</f>
        <v>45530</v>
      </c>
      <c r="H613" t="str">
        <f>Sheet1!H615</f>
        <v>Cragmoor</v>
      </c>
      <c r="I613">
        <f>Sheet1!I615</f>
        <v>256</v>
      </c>
      <c r="J613" t="str">
        <f>Sheet1!L615</f>
        <v>Cragmoor</v>
      </c>
      <c r="K613">
        <f>Sheet1!M615</f>
        <v>381</v>
      </c>
      <c r="L613">
        <f>IF(NOT(ISBLANK(Sheet1!P615)),Sheet1!P615,"")</f>
        <v>637</v>
      </c>
      <c r="M613" t="str">
        <f>IF(NOT(ISBLANK(Sheet1!Q615)),Sheet1!Q615,"")</f>
        <v/>
      </c>
      <c r="N613" s="13">
        <f>IF(NOT(ISBLANK(Sheet1!S615)),Sheet1!S615,"")</f>
        <v>20</v>
      </c>
      <c r="O613">
        <f>IF(NOT(ISBLANK(Sheet1!T615)),Sheet1!T615,"")</f>
        <v>22.2</v>
      </c>
      <c r="P613" s="13">
        <f>IF(NOT(ISBLANK(Sheet1!V615)),Sheet1!V615,"")</f>
        <v>20</v>
      </c>
      <c r="Q613">
        <f>IF(NOT(ISBLANK(Sheet1!W615)),Sheet1!W615,"")</f>
        <v>22.3</v>
      </c>
      <c r="R613" t="str">
        <f>IF(NOT(ISBLANK(Sheet1!J615)),TEXT(Sheet1!J615,"hh:mm"),"")</f>
        <v>11:00</v>
      </c>
      <c r="S613" t="str">
        <f>IF(NOT(ISBLANK(Sheet1!K615)),TEXT(Sheet1!K615,"hh:mm"),"")</f>
        <v>17:00</v>
      </c>
      <c r="T613" t="str">
        <f>IF(NOT(ISBLANK(Sheet1!N615)),TEXT(Sheet1!N615,"hh:mm"),"")</f>
        <v>07:00</v>
      </c>
      <c r="U613" t="str">
        <f>IF(NOT(ISBLANK(Sheet1!O615)),TEXT(Sheet1!O615,"hh:mm"),"")</f>
        <v>17:00</v>
      </c>
      <c r="V613">
        <f>IF(NOT(ISBLANK(Sheet1!X615)),Sheet1!X615,"")</f>
        <v>6392</v>
      </c>
      <c r="W613">
        <f>IF(NOT(ISBLANK(Sheet1!Y615)),Sheet1!Y615,"")</f>
        <v>28</v>
      </c>
      <c r="X613">
        <f>IF(NOT(ISBLANK(Sheet1!Z615)),Sheet1!Z615,"")</f>
        <v>0.4</v>
      </c>
      <c r="Y613">
        <f>IF(NOT(ISBLANK(Sheet1!AA615)),Sheet1!AA615,"")</f>
        <v>5950</v>
      </c>
      <c r="Z613">
        <f>IF(NOT(ISBLANK(Sheet1!AB615)),Sheet1!AB615,"")</f>
        <v>93.1</v>
      </c>
      <c r="AA613">
        <f>IF(NOT(ISBLANK(Sheet1!AC615)),Sheet1!AC615,"")</f>
        <v>372</v>
      </c>
      <c r="AB613">
        <f>IF(NOT(ISBLANK(Sheet1!AD615)),Sheet1!AD615,"")</f>
        <v>5.8</v>
      </c>
      <c r="AC613">
        <f>IF(NOT(ISBLANK(Sheet1!AE615)),Sheet1!AE615,"")</f>
        <v>2</v>
      </c>
      <c r="AD613">
        <f>IF(NOT(ISBLANK(Sheet1!AF615)),Sheet1!AF615,"")</f>
        <v>0</v>
      </c>
      <c r="AE613">
        <f>IF(NOT(ISBLANK(Sheet1!AG615)),Sheet1!AG615,"")</f>
        <v>28</v>
      </c>
      <c r="AF613">
        <f>IF(NOT(ISBLANK(Sheet1!AH615)),Sheet1!AH615,"")</f>
        <v>0.4</v>
      </c>
      <c r="AG613">
        <f>IF(NOT(ISBLANK(Sheet1!AI615)),Sheet1!AI615,"")</f>
        <v>4</v>
      </c>
      <c r="AH613">
        <f>IF(NOT(ISBLANK(Sheet1!AJ615)),Sheet1!AJ615,"")</f>
        <v>0</v>
      </c>
      <c r="AI613">
        <f>IF(NOT(ISBLANK(Sheet1!AK615)),Sheet1!AK615,"")</f>
        <v>0</v>
      </c>
      <c r="AJ613">
        <f>IF(NOT(ISBLANK(Sheet1!AL615)),Sheet1!AL615,"")</f>
        <v>0</v>
      </c>
      <c r="AK613">
        <f>IF(NOT(ISBLANK(Sheet1!AM615)),Sheet1!AM615,"")</f>
        <v>8</v>
      </c>
      <c r="AL613">
        <f>IF(NOT(ISBLANK(Sheet1!AN615)),Sheet1!AN615,"")</f>
        <v>0.1</v>
      </c>
      <c r="AM613">
        <f>IF(NOT(ISBLANK(Sheet1!AO615)),Sheet1!AO615,"")</f>
        <v>0</v>
      </c>
      <c r="AN613">
        <f>IF(NOT(ISBLANK(Sheet1!AP615)),Sheet1!AP615,"")</f>
        <v>0</v>
      </c>
      <c r="AO613">
        <f>IF(NOT(ISBLANK(Sheet1!AQ615)),Sheet1!AQ615,"")</f>
        <v>0</v>
      </c>
      <c r="AP613">
        <f>IF(NOT(ISBLANK(Sheet1!AR615)),Sheet1!AR615,"")</f>
        <v>0</v>
      </c>
      <c r="AQ613">
        <f>IF(NOT(ISBLANK(Sheet1!AS615)),Sheet1!AS615,"")</f>
        <v>0</v>
      </c>
      <c r="AR613">
        <f>IF(NOT(ISBLANK(Sheet1!AT615)),Sheet1!AT615,"")</f>
        <v>0</v>
      </c>
      <c r="AS613">
        <f>IF(NOT(ISBLANK(Sheet1!AU615)),Sheet1!AU615,"")</f>
        <v>0</v>
      </c>
      <c r="AT613">
        <f>IF(NOT(ISBLANK(Sheet1!AV615)),Sheet1!AV615,"")</f>
        <v>0</v>
      </c>
      <c r="AU613">
        <f>IF(NOT(ISBLANK(Sheet1!AW615)),Sheet1!AW615,"")</f>
        <v>0</v>
      </c>
      <c r="AV613">
        <f>IF(NOT(ISBLANK(Sheet1!AX615)),Sheet1!AX615,"")</f>
        <v>0</v>
      </c>
      <c r="AW613" t="str">
        <f>IF(NOT(ISBLANK(Sheet1!AZ615)),TEXT(Sheet1!AZ615,"hh:mm"),"")</f>
        <v>11:00</v>
      </c>
      <c r="AX613" t="str">
        <f>IF(NOT(ISBLANK(Sheet1!BA615)),TEXT(Sheet1!BA615,"hh:mm"),"")</f>
        <v>17:00</v>
      </c>
      <c r="AY613" t="str">
        <f>IF(NOT(ISBLANK(Sheet1!BB615)),Sheet1!BB615,"")</f>
        <v/>
      </c>
      <c r="AZ613" t="str">
        <f>IF(NOT(ISBLANK(Sheet1!BC615)),Sheet1!BC615,"")</f>
        <v/>
      </c>
      <c r="BA613" t="str">
        <f>IF(NOT(ISBLANK(Sheet1!BD615)),Sheet1!BD615,"")</f>
        <v/>
      </c>
      <c r="BB613" t="str">
        <f>IF(NOT(ISBLANK(Sheet1!BE615)),Sheet1!BE615,"")</f>
        <v/>
      </c>
      <c r="BC613" t="str">
        <f>IF(NOT(ISBLANK(Sheet1!BF615)),Sheet1!BF615,"")</f>
        <v/>
      </c>
      <c r="BD613" t="str">
        <f>IF(NOT(ISBLANK(Sheet1!BG615)),Sheet1!BG615,"")</f>
        <v/>
      </c>
      <c r="BE613" t="str">
        <f>IF(NOT(ISBLANK(Sheet1!BI615)),TEXT(Sheet1!BI615,"hh:mm"),"")</f>
        <v>07:00</v>
      </c>
      <c r="BF613" t="str">
        <f>IF(NOT(ISBLANK(Sheet1!BJ615)),TEXT(Sheet1!BJ615,"hh:mm"),"")</f>
        <v>17:00</v>
      </c>
      <c r="BG613" t="str">
        <f>IF(NOT(ISBLANK(Sheet1!BK615)),Sheet1!BK615,"")</f>
        <v/>
      </c>
      <c r="BH613" t="str">
        <f>IF(NOT(ISBLANK(Sheet1!BL615)),Sheet1!BL615,"")</f>
        <v/>
      </c>
      <c r="BI613" t="str">
        <f>IF(NOT(ISBLANK(Sheet1!BM615)),Sheet1!BM615,"")</f>
        <v/>
      </c>
      <c r="BJ613" t="str">
        <f>IF(NOT(ISBLANK(Sheet1!BN615)),Sheet1!BN615,"")</f>
        <v/>
      </c>
      <c r="BK613" t="str">
        <f>IF(NOT(ISBLANK(Sheet1!BO615)),Sheet1!BO615,"")</f>
        <v/>
      </c>
      <c r="BL613" t="str">
        <f>IF(NOT(ISBLANK(Sheet1!BP615)),Sheet1!BP615,"")</f>
        <v/>
      </c>
      <c r="BM613">
        <f t="shared" si="9"/>
        <v>637</v>
      </c>
    </row>
    <row r="614" spans="1:65">
      <c r="A614">
        <f>Sheet1!A616</f>
        <v>613</v>
      </c>
      <c r="B614">
        <f>Sheet1!B616</f>
        <v>0</v>
      </c>
      <c r="C614">
        <f>Sheet1!C616</f>
        <v>38.2439882557887</v>
      </c>
      <c r="D614">
        <f>Sheet1!D616</f>
        <v>-104.542986859683</v>
      </c>
      <c r="E614" t="str">
        <f>Sheet1!E616</f>
        <v>25 Lane</v>
      </c>
      <c r="F614" s="8">
        <f>Sheet1!F616</f>
        <v>45559</v>
      </c>
      <c r="G614" s="8">
        <f>Sheet1!G616</f>
        <v>45567</v>
      </c>
      <c r="H614" t="str">
        <f>Sheet1!H616</f>
        <v>US50BUS</v>
      </c>
      <c r="I614">
        <f>Sheet1!I616</f>
        <v>1096</v>
      </c>
      <c r="J614" t="str">
        <f>Sheet1!L616</f>
        <v>US50BUS</v>
      </c>
      <c r="K614">
        <f>Sheet1!M616</f>
        <v>1251</v>
      </c>
      <c r="L614" t="str">
        <f>IF(NOT(ISBLANK(Sheet1!P616)),Sheet1!P616,"")</f>
        <v/>
      </c>
      <c r="M614">
        <f>IF(NOT(ISBLANK(Sheet1!Q616)),Sheet1!Q616,"")</f>
        <v>2347</v>
      </c>
      <c r="N614" s="13">
        <f>IF(NOT(ISBLANK(Sheet1!S616)),Sheet1!S616,"")</f>
        <v>35</v>
      </c>
      <c r="O614">
        <f>IF(NOT(ISBLANK(Sheet1!T616)),Sheet1!T616,"")</f>
        <v>40</v>
      </c>
      <c r="P614" s="13">
        <f>IF(NOT(ISBLANK(Sheet1!V616)),Sheet1!V616,"")</f>
        <v>35</v>
      </c>
      <c r="Q614">
        <f>IF(NOT(ISBLANK(Sheet1!W616)),Sheet1!W616,"")</f>
        <v>42</v>
      </c>
      <c r="R614" t="str">
        <f>IF(NOT(ISBLANK(Sheet1!J616)),TEXT(Sheet1!J616,"hh:mm"),"")</f>
        <v>07:30</v>
      </c>
      <c r="S614" t="str">
        <f>IF(NOT(ISBLANK(Sheet1!K616)),TEXT(Sheet1!K616,"hh:mm"),"")</f>
        <v>15:30</v>
      </c>
      <c r="T614" t="str">
        <f>IF(NOT(ISBLANK(Sheet1!N616)),TEXT(Sheet1!N616,"hh:mm"),"")</f>
        <v>07:30</v>
      </c>
      <c r="U614" t="str">
        <f>IF(NOT(ISBLANK(Sheet1!O616)),TEXT(Sheet1!O616,"hh:mm"),"")</f>
        <v>15:30</v>
      </c>
      <c r="V614" t="str">
        <f>IF(NOT(ISBLANK(Sheet1!X616)),Sheet1!X616,"")</f>
        <v/>
      </c>
      <c r="W614" t="str">
        <f>IF(NOT(ISBLANK(Sheet1!Y616)),Sheet1!Y616,"")</f>
        <v/>
      </c>
      <c r="X614" t="str">
        <f>IF(NOT(ISBLANK(Sheet1!Z616)),Sheet1!Z616,"")</f>
        <v/>
      </c>
      <c r="Y614" t="str">
        <f>IF(NOT(ISBLANK(Sheet1!AA616)),Sheet1!AA616,"")</f>
        <v/>
      </c>
      <c r="Z614" t="str">
        <f>IF(NOT(ISBLANK(Sheet1!AB616)),Sheet1!AB616,"")</f>
        <v/>
      </c>
      <c r="AA614" t="str">
        <f>IF(NOT(ISBLANK(Sheet1!AC616)),Sheet1!AC616,"")</f>
        <v/>
      </c>
      <c r="AB614" t="str">
        <f>IF(NOT(ISBLANK(Sheet1!AD616)),Sheet1!AD616,"")</f>
        <v/>
      </c>
      <c r="AC614" t="str">
        <f>IF(NOT(ISBLANK(Sheet1!AE616)),Sheet1!AE616,"")</f>
        <v/>
      </c>
      <c r="AD614" t="str">
        <f>IF(NOT(ISBLANK(Sheet1!AF616)),Sheet1!AF616,"")</f>
        <v/>
      </c>
      <c r="AE614" t="str">
        <f>IF(NOT(ISBLANK(Sheet1!AG616)),Sheet1!AG616,"")</f>
        <v/>
      </c>
      <c r="AF614" t="str">
        <f>IF(NOT(ISBLANK(Sheet1!AH616)),Sheet1!AH616,"")</f>
        <v/>
      </c>
      <c r="AG614" t="str">
        <f>IF(NOT(ISBLANK(Sheet1!AI616)),Sheet1!AI616,"")</f>
        <v/>
      </c>
      <c r="AH614" t="str">
        <f>IF(NOT(ISBLANK(Sheet1!AJ616)),Sheet1!AJ616,"")</f>
        <v/>
      </c>
      <c r="AI614" t="str">
        <f>IF(NOT(ISBLANK(Sheet1!AK616)),Sheet1!AK616,"")</f>
        <v/>
      </c>
      <c r="AJ614" t="str">
        <f>IF(NOT(ISBLANK(Sheet1!AL616)),Sheet1!AL616,"")</f>
        <v/>
      </c>
      <c r="AK614" t="str">
        <f>IF(NOT(ISBLANK(Sheet1!AM616)),Sheet1!AM616,"")</f>
        <v/>
      </c>
      <c r="AL614" t="str">
        <f>IF(NOT(ISBLANK(Sheet1!AN616)),Sheet1!AN616,"")</f>
        <v/>
      </c>
      <c r="AM614" t="str">
        <f>IF(NOT(ISBLANK(Sheet1!AO616)),Sheet1!AO616,"")</f>
        <v/>
      </c>
      <c r="AN614" t="str">
        <f>IF(NOT(ISBLANK(Sheet1!AP616)),Sheet1!AP616,"")</f>
        <v/>
      </c>
      <c r="AO614" t="str">
        <f>IF(NOT(ISBLANK(Sheet1!AQ616)),Sheet1!AQ616,"")</f>
        <v/>
      </c>
      <c r="AP614" t="str">
        <f>IF(NOT(ISBLANK(Sheet1!AR616)),Sheet1!AR616,"")</f>
        <v/>
      </c>
      <c r="AQ614" t="str">
        <f>IF(NOT(ISBLANK(Sheet1!AS616)),Sheet1!AS616,"")</f>
        <v/>
      </c>
      <c r="AR614" t="str">
        <f>IF(NOT(ISBLANK(Sheet1!AT616)),Sheet1!AT616,"")</f>
        <v/>
      </c>
      <c r="AS614" t="str">
        <f>IF(NOT(ISBLANK(Sheet1!AU616)),Sheet1!AU616,"")</f>
        <v/>
      </c>
      <c r="AT614" t="str">
        <f>IF(NOT(ISBLANK(Sheet1!AV616)),Sheet1!AV616,"")</f>
        <v/>
      </c>
      <c r="AU614" t="str">
        <f>IF(NOT(ISBLANK(Sheet1!AW616)),Sheet1!AW616,"")</f>
        <v/>
      </c>
      <c r="AV614" t="str">
        <f>IF(NOT(ISBLANK(Sheet1!AX616)),Sheet1!AX616,"")</f>
        <v/>
      </c>
      <c r="AW614" t="str">
        <f>IF(NOT(ISBLANK(Sheet1!AZ616)),TEXT(Sheet1!AZ616,"hh:mm"),"")</f>
        <v>07:30</v>
      </c>
      <c r="AX614" t="str">
        <f>IF(NOT(ISBLANK(Sheet1!BA616)),TEXT(Sheet1!BA616,"hh:mm"),"")</f>
        <v>15:30</v>
      </c>
      <c r="AY614">
        <f>IF(NOT(ISBLANK(Sheet1!BB616)),Sheet1!BB616,"")</f>
        <v>102</v>
      </c>
      <c r="AZ614">
        <f>IF(NOT(ISBLANK(Sheet1!BC616)),Sheet1!BC616,"")</f>
        <v>1.2</v>
      </c>
      <c r="BA614">
        <f>IF(NOT(ISBLANK(Sheet1!BD616)),Sheet1!BD616,"")</f>
        <v>8419</v>
      </c>
      <c r="BB614">
        <f>IF(NOT(ISBLANK(Sheet1!BE616)),Sheet1!BE616,"")</f>
        <v>95.5</v>
      </c>
      <c r="BC614">
        <f>IF(NOT(ISBLANK(Sheet1!BF616)),Sheet1!BF616,"")</f>
        <v>291</v>
      </c>
      <c r="BD614">
        <f>IF(NOT(ISBLANK(Sheet1!BG616)),Sheet1!BG616,"")</f>
        <v>3.3</v>
      </c>
      <c r="BE614" t="str">
        <f>IF(NOT(ISBLANK(Sheet1!BI616)),TEXT(Sheet1!BI616,"hh:mm"),"")</f>
        <v>07:30</v>
      </c>
      <c r="BF614" t="str">
        <f>IF(NOT(ISBLANK(Sheet1!BJ616)),TEXT(Sheet1!BJ616,"hh:mm"),"")</f>
        <v>15:30</v>
      </c>
      <c r="BG614">
        <f>IF(NOT(ISBLANK(Sheet1!BK616)),Sheet1!BK616,"")</f>
        <v>58</v>
      </c>
      <c r="BH614">
        <f>IF(NOT(ISBLANK(Sheet1!BL616)),Sheet1!BL616,"")</f>
        <v>0.6</v>
      </c>
      <c r="BI614">
        <f>IF(NOT(ISBLANK(Sheet1!BM616)),Sheet1!BM616,"")</f>
        <v>9689</v>
      </c>
      <c r="BJ614">
        <f>IF(NOT(ISBLANK(Sheet1!BN616)),Sheet1!BN616,"")</f>
        <v>96.4</v>
      </c>
      <c r="BK614">
        <f>IF(NOT(ISBLANK(Sheet1!BO616)),Sheet1!BO616,"")</f>
        <v>306</v>
      </c>
      <c r="BL614">
        <f>IF(NOT(ISBLANK(Sheet1!BP616)),Sheet1!BP616,"")</f>
        <v>3</v>
      </c>
      <c r="BM614">
        <f t="shared" si="9"/>
        <v>2347</v>
      </c>
    </row>
    <row r="615" spans="1:65">
      <c r="A615">
        <f>Sheet1!A617</f>
        <v>614</v>
      </c>
      <c r="B615">
        <f>Sheet1!B617</f>
        <v>0</v>
      </c>
      <c r="C615">
        <f>Sheet1!C617</f>
        <v>38.225962564800099</v>
      </c>
      <c r="D615">
        <f>Sheet1!D617</f>
        <v>-104.543219412619</v>
      </c>
      <c r="E615" t="str">
        <f>Sheet1!E617</f>
        <v>25 Lane1</v>
      </c>
      <c r="F615" s="8">
        <f>Sheet1!F617</f>
        <v>45560</v>
      </c>
      <c r="G615" s="8">
        <f>Sheet1!G617</f>
        <v>45567</v>
      </c>
      <c r="H615" t="str">
        <f>Sheet1!H617</f>
        <v>S Road</v>
      </c>
      <c r="I615">
        <f>Sheet1!I617</f>
        <v>364</v>
      </c>
      <c r="J615" t="str">
        <f>Sheet1!L617</f>
        <v>S Road</v>
      </c>
      <c r="K615">
        <f>Sheet1!M617</f>
        <v>378</v>
      </c>
      <c r="L615">
        <f>IF(NOT(ISBLANK(Sheet1!P617)),Sheet1!P617,"")</f>
        <v>742</v>
      </c>
      <c r="M615" t="str">
        <f>IF(NOT(ISBLANK(Sheet1!Q617)),Sheet1!Q617,"")</f>
        <v/>
      </c>
      <c r="N615" s="13">
        <f>IF(NOT(ISBLANK(Sheet1!S617)),Sheet1!S617,"")</f>
        <v>35</v>
      </c>
      <c r="O615">
        <f>IF(NOT(ISBLANK(Sheet1!T617)),Sheet1!T617,"")</f>
        <v>35.200000000000003</v>
      </c>
      <c r="P615" s="13">
        <f>IF(NOT(ISBLANK(Sheet1!V617)),Sheet1!V617,"")</f>
        <v>35</v>
      </c>
      <c r="Q615">
        <f>IF(NOT(ISBLANK(Sheet1!W617)),Sheet1!W617,"")</f>
        <v>41.4</v>
      </c>
      <c r="R615" t="str">
        <f>IF(NOT(ISBLANK(Sheet1!J617)),TEXT(Sheet1!J617,"hh:mm"),"")</f>
        <v>06:30</v>
      </c>
      <c r="S615" t="str">
        <f>IF(NOT(ISBLANK(Sheet1!K617)),TEXT(Sheet1!K617,"hh:mm"),"")</f>
        <v>14:30</v>
      </c>
      <c r="T615" t="str">
        <f>IF(NOT(ISBLANK(Sheet1!N617)),TEXT(Sheet1!N617,"hh:mm"),"")</f>
        <v>09:30</v>
      </c>
      <c r="U615" t="str">
        <f>IF(NOT(ISBLANK(Sheet1!O617)),TEXT(Sheet1!O617,"hh:mm"),"")</f>
        <v>14:30</v>
      </c>
      <c r="V615" t="str">
        <f>IF(NOT(ISBLANK(Sheet1!X617)),Sheet1!X617,"")</f>
        <v/>
      </c>
      <c r="W615" t="str">
        <f>IF(NOT(ISBLANK(Sheet1!Y617)),Sheet1!Y617,"")</f>
        <v/>
      </c>
      <c r="X615" t="str">
        <f>IF(NOT(ISBLANK(Sheet1!Z617)),Sheet1!Z617,"")</f>
        <v/>
      </c>
      <c r="Y615" t="str">
        <f>IF(NOT(ISBLANK(Sheet1!AA617)),Sheet1!AA617,"")</f>
        <v/>
      </c>
      <c r="Z615" t="str">
        <f>IF(NOT(ISBLANK(Sheet1!AB617)),Sheet1!AB617,"")</f>
        <v/>
      </c>
      <c r="AA615" t="str">
        <f>IF(NOT(ISBLANK(Sheet1!AC617)),Sheet1!AC617,"")</f>
        <v/>
      </c>
      <c r="AB615" t="str">
        <f>IF(NOT(ISBLANK(Sheet1!AD617)),Sheet1!AD617,"")</f>
        <v/>
      </c>
      <c r="AC615" t="str">
        <f>IF(NOT(ISBLANK(Sheet1!AE617)),Sheet1!AE617,"")</f>
        <v/>
      </c>
      <c r="AD615" t="str">
        <f>IF(NOT(ISBLANK(Sheet1!AF617)),Sheet1!AF617,"")</f>
        <v/>
      </c>
      <c r="AE615" t="str">
        <f>IF(NOT(ISBLANK(Sheet1!AG617)),Sheet1!AG617,"")</f>
        <v/>
      </c>
      <c r="AF615" t="str">
        <f>IF(NOT(ISBLANK(Sheet1!AH617)),Sheet1!AH617,"")</f>
        <v/>
      </c>
      <c r="AG615" t="str">
        <f>IF(NOT(ISBLANK(Sheet1!AI617)),Sheet1!AI617,"")</f>
        <v/>
      </c>
      <c r="AH615" t="str">
        <f>IF(NOT(ISBLANK(Sheet1!AJ617)),Sheet1!AJ617,"")</f>
        <v/>
      </c>
      <c r="AI615" t="str">
        <f>IF(NOT(ISBLANK(Sheet1!AK617)),Sheet1!AK617,"")</f>
        <v/>
      </c>
      <c r="AJ615" t="str">
        <f>IF(NOT(ISBLANK(Sheet1!AL617)),Sheet1!AL617,"")</f>
        <v/>
      </c>
      <c r="AK615" t="str">
        <f>IF(NOT(ISBLANK(Sheet1!AM617)),Sheet1!AM617,"")</f>
        <v/>
      </c>
      <c r="AL615" t="str">
        <f>IF(NOT(ISBLANK(Sheet1!AN617)),Sheet1!AN617,"")</f>
        <v/>
      </c>
      <c r="AM615" t="str">
        <f>IF(NOT(ISBLANK(Sheet1!AO617)),Sheet1!AO617,"")</f>
        <v/>
      </c>
      <c r="AN615" t="str">
        <f>IF(NOT(ISBLANK(Sheet1!AP617)),Sheet1!AP617,"")</f>
        <v/>
      </c>
      <c r="AO615" t="str">
        <f>IF(NOT(ISBLANK(Sheet1!AQ617)),Sheet1!AQ617,"")</f>
        <v/>
      </c>
      <c r="AP615" t="str">
        <f>IF(NOT(ISBLANK(Sheet1!AR617)),Sheet1!AR617,"")</f>
        <v/>
      </c>
      <c r="AQ615" t="str">
        <f>IF(NOT(ISBLANK(Sheet1!AS617)),Sheet1!AS617,"")</f>
        <v/>
      </c>
      <c r="AR615" t="str">
        <f>IF(NOT(ISBLANK(Sheet1!AT617)),Sheet1!AT617,"")</f>
        <v/>
      </c>
      <c r="AS615" t="str">
        <f>IF(NOT(ISBLANK(Sheet1!AU617)),Sheet1!AU617,"")</f>
        <v/>
      </c>
      <c r="AT615" t="str">
        <f>IF(NOT(ISBLANK(Sheet1!AV617)),Sheet1!AV617,"")</f>
        <v/>
      </c>
      <c r="AU615" t="str">
        <f>IF(NOT(ISBLANK(Sheet1!AW617)),Sheet1!AW617,"")</f>
        <v/>
      </c>
      <c r="AV615" t="str">
        <f>IF(NOT(ISBLANK(Sheet1!AX617)),Sheet1!AX617,"")</f>
        <v/>
      </c>
      <c r="AW615" t="str">
        <f>IF(NOT(ISBLANK(Sheet1!AZ617)),TEXT(Sheet1!AZ617,"hh:mm"),"")</f>
        <v>06:30</v>
      </c>
      <c r="AX615" t="str">
        <f>IF(NOT(ISBLANK(Sheet1!BA617)),TEXT(Sheet1!BA617,"hh:mm"),"")</f>
        <v>14:30</v>
      </c>
      <c r="AY615">
        <f>IF(NOT(ISBLANK(Sheet1!BB617)),Sheet1!BB617,"")</f>
        <v>2374</v>
      </c>
      <c r="AZ615">
        <f>IF(NOT(ISBLANK(Sheet1!BC617)),Sheet1!BC617,"")</f>
        <v>93</v>
      </c>
      <c r="BA615">
        <f>IF(NOT(ISBLANK(Sheet1!BD617)),Sheet1!BD617,"")</f>
        <v>149</v>
      </c>
      <c r="BB615">
        <f>IF(NOT(ISBLANK(Sheet1!BE617)),Sheet1!BE617,"")</f>
        <v>5.8</v>
      </c>
      <c r="BC615">
        <f>IF(NOT(ISBLANK(Sheet1!BF617)),Sheet1!BF617,"")</f>
        <v>29</v>
      </c>
      <c r="BD615">
        <f>IF(NOT(ISBLANK(Sheet1!BG617)),Sheet1!BG617,"")</f>
        <v>1.1000000000000001</v>
      </c>
      <c r="BE615" t="str">
        <f>IF(NOT(ISBLANK(Sheet1!BI617)),TEXT(Sheet1!BI617,"hh:mm"),"")</f>
        <v>09:30</v>
      </c>
      <c r="BF615" t="str">
        <f>IF(NOT(ISBLANK(Sheet1!BJ617)),TEXT(Sheet1!BJ617,"hh:mm"),"")</f>
        <v>14:30</v>
      </c>
      <c r="BG615">
        <f>IF(NOT(ISBLANK(Sheet1!BK617)),Sheet1!BK617,"")</f>
        <v>2003</v>
      </c>
      <c r="BH615">
        <f>IF(NOT(ISBLANK(Sheet1!BL617)),Sheet1!BL617,"")</f>
        <v>75.599999999999994</v>
      </c>
      <c r="BI615">
        <f>IF(NOT(ISBLANK(Sheet1!BM617)),Sheet1!BM617,"")</f>
        <v>589</v>
      </c>
      <c r="BJ615">
        <f>IF(NOT(ISBLANK(Sheet1!BN617)),Sheet1!BN617,"")</f>
        <v>22.2</v>
      </c>
      <c r="BK615">
        <f>IF(NOT(ISBLANK(Sheet1!BO617)),Sheet1!BO617,"")</f>
        <v>56</v>
      </c>
      <c r="BL615">
        <f>IF(NOT(ISBLANK(Sheet1!BP617)),Sheet1!BP617,"")</f>
        <v>2.1</v>
      </c>
      <c r="BM615">
        <f t="shared" si="9"/>
        <v>742</v>
      </c>
    </row>
    <row r="616" spans="1:65">
      <c r="A616">
        <f>Sheet1!A618</f>
        <v>615</v>
      </c>
      <c r="B616">
        <f>Sheet1!B618</f>
        <v>0</v>
      </c>
      <c r="C616">
        <f>Sheet1!C618</f>
        <v>38.222982671881098</v>
      </c>
      <c r="D616">
        <f>Sheet1!D618</f>
        <v>-104.543298503424</v>
      </c>
      <c r="E616" t="str">
        <f>Sheet1!E618</f>
        <v>25 Lane2</v>
      </c>
      <c r="F616" s="8">
        <f>Sheet1!F618</f>
        <v>45560</v>
      </c>
      <c r="G616" s="8">
        <f>Sheet1!G618</f>
        <v>45567</v>
      </c>
      <c r="H616" t="str">
        <f>Sheet1!H618</f>
        <v>Lasalle Rd</v>
      </c>
      <c r="I616">
        <f>Sheet1!I618</f>
        <v>224</v>
      </c>
      <c r="J616" t="str">
        <f>Sheet1!L618</f>
        <v>Lasalle Rd</v>
      </c>
      <c r="K616">
        <f>Sheet1!M618</f>
        <v>212</v>
      </c>
      <c r="L616">
        <f>IF(NOT(ISBLANK(Sheet1!P618)),Sheet1!P618,"")</f>
        <v>436</v>
      </c>
      <c r="M616" t="str">
        <f>IF(NOT(ISBLANK(Sheet1!Q618)),Sheet1!Q618,"")</f>
        <v/>
      </c>
      <c r="N616" s="13">
        <f>IF(NOT(ISBLANK(Sheet1!S618)),Sheet1!S618,"")</f>
        <v>35</v>
      </c>
      <c r="O616">
        <f>IF(NOT(ISBLANK(Sheet1!T618)),Sheet1!T618,"")</f>
        <v>41.4</v>
      </c>
      <c r="P616" s="13">
        <f>IF(NOT(ISBLANK(Sheet1!V618)),Sheet1!V618,"")</f>
        <v>35</v>
      </c>
      <c r="Q616">
        <f>IF(NOT(ISBLANK(Sheet1!W618)),Sheet1!W618,"")</f>
        <v>41.4</v>
      </c>
      <c r="R616" t="str">
        <f>IF(NOT(ISBLANK(Sheet1!J618)),TEXT(Sheet1!J618,"hh:mm"),"")</f>
        <v>09:30</v>
      </c>
      <c r="S616" t="str">
        <f>IF(NOT(ISBLANK(Sheet1!K618)),TEXT(Sheet1!K618,"hh:mm"),"")</f>
        <v>14:30</v>
      </c>
      <c r="T616" t="str">
        <f>IF(NOT(ISBLANK(Sheet1!N618)),TEXT(Sheet1!N618,"hh:mm"),"")</f>
        <v>09:30</v>
      </c>
      <c r="U616" t="str">
        <f>IF(NOT(ISBLANK(Sheet1!O618)),TEXT(Sheet1!O618,"hh:mm"),"")</f>
        <v>14:30</v>
      </c>
      <c r="V616" t="str">
        <f>IF(NOT(ISBLANK(Sheet1!X618)),Sheet1!X618,"")</f>
        <v/>
      </c>
      <c r="W616" t="str">
        <f>IF(NOT(ISBLANK(Sheet1!Y618)),Sheet1!Y618,"")</f>
        <v/>
      </c>
      <c r="X616" t="str">
        <f>IF(NOT(ISBLANK(Sheet1!Z618)),Sheet1!Z618,"")</f>
        <v/>
      </c>
      <c r="Y616" t="str">
        <f>IF(NOT(ISBLANK(Sheet1!AA618)),Sheet1!AA618,"")</f>
        <v/>
      </c>
      <c r="Z616" t="str">
        <f>IF(NOT(ISBLANK(Sheet1!AB618)),Sheet1!AB618,"")</f>
        <v/>
      </c>
      <c r="AA616" t="str">
        <f>IF(NOT(ISBLANK(Sheet1!AC618)),Sheet1!AC618,"")</f>
        <v/>
      </c>
      <c r="AB616" t="str">
        <f>IF(NOT(ISBLANK(Sheet1!AD618)),Sheet1!AD618,"")</f>
        <v/>
      </c>
      <c r="AC616" t="str">
        <f>IF(NOT(ISBLANK(Sheet1!AE618)),Sheet1!AE618,"")</f>
        <v/>
      </c>
      <c r="AD616" t="str">
        <f>IF(NOT(ISBLANK(Sheet1!AF618)),Sheet1!AF618,"")</f>
        <v/>
      </c>
      <c r="AE616" t="str">
        <f>IF(NOT(ISBLANK(Sheet1!AG618)),Sheet1!AG618,"")</f>
        <v/>
      </c>
      <c r="AF616" t="str">
        <f>IF(NOT(ISBLANK(Sheet1!AH618)),Sheet1!AH618,"")</f>
        <v/>
      </c>
      <c r="AG616" t="str">
        <f>IF(NOT(ISBLANK(Sheet1!AI618)),Sheet1!AI618,"")</f>
        <v/>
      </c>
      <c r="AH616" t="str">
        <f>IF(NOT(ISBLANK(Sheet1!AJ618)),Sheet1!AJ618,"")</f>
        <v/>
      </c>
      <c r="AI616" t="str">
        <f>IF(NOT(ISBLANK(Sheet1!AK618)),Sheet1!AK618,"")</f>
        <v/>
      </c>
      <c r="AJ616" t="str">
        <f>IF(NOT(ISBLANK(Sheet1!AL618)),Sheet1!AL618,"")</f>
        <v/>
      </c>
      <c r="AK616" t="str">
        <f>IF(NOT(ISBLANK(Sheet1!AM618)),Sheet1!AM618,"")</f>
        <v/>
      </c>
      <c r="AL616" t="str">
        <f>IF(NOT(ISBLANK(Sheet1!AN618)),Sheet1!AN618,"")</f>
        <v/>
      </c>
      <c r="AM616" t="str">
        <f>IF(NOT(ISBLANK(Sheet1!AO618)),Sheet1!AO618,"")</f>
        <v/>
      </c>
      <c r="AN616" t="str">
        <f>IF(NOT(ISBLANK(Sheet1!AP618)),Sheet1!AP618,"")</f>
        <v/>
      </c>
      <c r="AO616" t="str">
        <f>IF(NOT(ISBLANK(Sheet1!AQ618)),Sheet1!AQ618,"")</f>
        <v/>
      </c>
      <c r="AP616" t="str">
        <f>IF(NOT(ISBLANK(Sheet1!AR618)),Sheet1!AR618,"")</f>
        <v/>
      </c>
      <c r="AQ616" t="str">
        <f>IF(NOT(ISBLANK(Sheet1!AS618)),Sheet1!AS618,"")</f>
        <v/>
      </c>
      <c r="AR616" t="str">
        <f>IF(NOT(ISBLANK(Sheet1!AT618)),Sheet1!AT618,"")</f>
        <v/>
      </c>
      <c r="AS616" t="str">
        <f>IF(NOT(ISBLANK(Sheet1!AU618)),Sheet1!AU618,"")</f>
        <v/>
      </c>
      <c r="AT616" t="str">
        <f>IF(NOT(ISBLANK(Sheet1!AV618)),Sheet1!AV618,"")</f>
        <v/>
      </c>
      <c r="AU616" t="str">
        <f>IF(NOT(ISBLANK(Sheet1!AW618)),Sheet1!AW618,"")</f>
        <v/>
      </c>
      <c r="AV616" t="str">
        <f>IF(NOT(ISBLANK(Sheet1!AX618)),Sheet1!AX618,"")</f>
        <v/>
      </c>
      <c r="AW616" t="str">
        <f>IF(NOT(ISBLANK(Sheet1!AZ618)),TEXT(Sheet1!AZ618,"hh:mm"),"")</f>
        <v>09:30</v>
      </c>
      <c r="AX616" t="str">
        <f>IF(NOT(ISBLANK(Sheet1!BA618)),TEXT(Sheet1!BA618,"hh:mm"),"")</f>
        <v>14:30</v>
      </c>
      <c r="AY616">
        <f>IF(NOT(ISBLANK(Sheet1!BB618)),Sheet1!BB618,"")</f>
        <v>1237</v>
      </c>
      <c r="AZ616">
        <f>IF(NOT(ISBLANK(Sheet1!BC618)),Sheet1!BC618,"")</f>
        <v>79.2</v>
      </c>
      <c r="BA616">
        <f>IF(NOT(ISBLANK(Sheet1!BD618)),Sheet1!BD618,"")</f>
        <v>294</v>
      </c>
      <c r="BB616">
        <f>IF(NOT(ISBLANK(Sheet1!BE618)),Sheet1!BE618,"")</f>
        <v>18.8</v>
      </c>
      <c r="BC616">
        <f>IF(NOT(ISBLANK(Sheet1!BF618)),Sheet1!BF618,"")</f>
        <v>30</v>
      </c>
      <c r="BD616">
        <f>IF(NOT(ISBLANK(Sheet1!BG618)),Sheet1!BG618,"")</f>
        <v>1.9</v>
      </c>
      <c r="BE616" t="str">
        <f>IF(NOT(ISBLANK(Sheet1!BI618)),TEXT(Sheet1!BI618,"hh:mm"),"")</f>
        <v>09:30</v>
      </c>
      <c r="BF616" t="str">
        <f>IF(NOT(ISBLANK(Sheet1!BJ618)),TEXT(Sheet1!BJ618,"hh:mm"),"")</f>
        <v>14:30</v>
      </c>
      <c r="BG616">
        <f>IF(NOT(ISBLANK(Sheet1!BK618)),Sheet1!BK618,"")</f>
        <v>1202</v>
      </c>
      <c r="BH616">
        <f>IF(NOT(ISBLANK(Sheet1!BL618)),Sheet1!BL618,"")</f>
        <v>82</v>
      </c>
      <c r="BI616">
        <f>IF(NOT(ISBLANK(Sheet1!BM618)),Sheet1!BM618,"")</f>
        <v>234</v>
      </c>
      <c r="BJ616">
        <f>IF(NOT(ISBLANK(Sheet1!BN618)),Sheet1!BN618,"")</f>
        <v>15.9</v>
      </c>
      <c r="BK616">
        <f>IF(NOT(ISBLANK(Sheet1!BO618)),Sheet1!BO618,"")</f>
        <v>31</v>
      </c>
      <c r="BL616">
        <f>IF(NOT(ISBLANK(Sheet1!BP618)),Sheet1!BP618,"")</f>
        <v>2.1</v>
      </c>
      <c r="BM616">
        <f t="shared" si="9"/>
        <v>436</v>
      </c>
    </row>
    <row r="617" spans="1:65">
      <c r="A617">
        <f>Sheet1!A619</f>
        <v>616</v>
      </c>
      <c r="B617">
        <f>Sheet1!B619</f>
        <v>0</v>
      </c>
      <c r="C617">
        <f>Sheet1!C619</f>
        <v>38.229123976721603</v>
      </c>
      <c r="D617">
        <f>Sheet1!D619</f>
        <v>-104.543259000975</v>
      </c>
      <c r="E617" t="str">
        <f>Sheet1!E619</f>
        <v>25 Lane3</v>
      </c>
      <c r="F617" s="8">
        <f>Sheet1!F619</f>
        <v>45560</v>
      </c>
      <c r="G617" s="8">
        <f>Sheet1!G619</f>
        <v>45567</v>
      </c>
      <c r="H617" t="str">
        <f>Sheet1!H619</f>
        <v>S Road</v>
      </c>
      <c r="I617">
        <f>Sheet1!I619</f>
        <v>498</v>
      </c>
      <c r="J617" t="str">
        <f>Sheet1!L619</f>
        <v>S Road</v>
      </c>
      <c r="K617">
        <f>Sheet1!M619</f>
        <v>445</v>
      </c>
      <c r="L617">
        <f>IF(NOT(ISBLANK(Sheet1!P619)),Sheet1!P619,"")</f>
        <v>943</v>
      </c>
      <c r="M617" t="str">
        <f>IF(NOT(ISBLANK(Sheet1!Q619)),Sheet1!Q619,"")</f>
        <v/>
      </c>
      <c r="N617" s="13">
        <f>IF(NOT(ISBLANK(Sheet1!S619)),Sheet1!S619,"")</f>
        <v>35</v>
      </c>
      <c r="O617">
        <f>IF(NOT(ISBLANK(Sheet1!T619)),Sheet1!T619,"")</f>
        <v>42.6</v>
      </c>
      <c r="P617" s="13">
        <f>IF(NOT(ISBLANK(Sheet1!V619)),Sheet1!V619,"")</f>
        <v>35</v>
      </c>
      <c r="Q617">
        <f>IF(NOT(ISBLANK(Sheet1!W619)),Sheet1!W619,"")</f>
        <v>44.1</v>
      </c>
      <c r="R617" t="str">
        <f>IF(NOT(ISBLANK(Sheet1!J619)),TEXT(Sheet1!J619,"hh:mm"),"")</f>
        <v>06:30</v>
      </c>
      <c r="S617" t="str">
        <f>IF(NOT(ISBLANK(Sheet1!K619)),TEXT(Sheet1!K619,"hh:mm"),"")</f>
        <v>14:30</v>
      </c>
      <c r="T617" t="str">
        <f>IF(NOT(ISBLANK(Sheet1!N619)),TEXT(Sheet1!N619,"hh:mm"),"")</f>
        <v>06:30</v>
      </c>
      <c r="U617" t="str">
        <f>IF(NOT(ISBLANK(Sheet1!O619)),TEXT(Sheet1!O619,"hh:mm"),"")</f>
        <v>14:30</v>
      </c>
      <c r="V617" t="str">
        <f>IF(NOT(ISBLANK(Sheet1!X619)),Sheet1!X619,"")</f>
        <v/>
      </c>
      <c r="W617" t="str">
        <f>IF(NOT(ISBLANK(Sheet1!Y619)),Sheet1!Y619,"")</f>
        <v/>
      </c>
      <c r="X617" t="str">
        <f>IF(NOT(ISBLANK(Sheet1!Z619)),Sheet1!Z619,"")</f>
        <v/>
      </c>
      <c r="Y617" t="str">
        <f>IF(NOT(ISBLANK(Sheet1!AA619)),Sheet1!AA619,"")</f>
        <v/>
      </c>
      <c r="Z617" t="str">
        <f>IF(NOT(ISBLANK(Sheet1!AB619)),Sheet1!AB619,"")</f>
        <v/>
      </c>
      <c r="AA617" t="str">
        <f>IF(NOT(ISBLANK(Sheet1!AC619)),Sheet1!AC619,"")</f>
        <v/>
      </c>
      <c r="AB617" t="str">
        <f>IF(NOT(ISBLANK(Sheet1!AD619)),Sheet1!AD619,"")</f>
        <v/>
      </c>
      <c r="AC617" t="str">
        <f>IF(NOT(ISBLANK(Sheet1!AE619)),Sheet1!AE619,"")</f>
        <v/>
      </c>
      <c r="AD617" t="str">
        <f>IF(NOT(ISBLANK(Sheet1!AF619)),Sheet1!AF619,"")</f>
        <v/>
      </c>
      <c r="AE617" t="str">
        <f>IF(NOT(ISBLANK(Sheet1!AG619)),Sheet1!AG619,"")</f>
        <v/>
      </c>
      <c r="AF617" t="str">
        <f>IF(NOT(ISBLANK(Sheet1!AH619)),Sheet1!AH619,"")</f>
        <v/>
      </c>
      <c r="AG617" t="str">
        <f>IF(NOT(ISBLANK(Sheet1!AI619)),Sheet1!AI619,"")</f>
        <v/>
      </c>
      <c r="AH617" t="str">
        <f>IF(NOT(ISBLANK(Sheet1!AJ619)),Sheet1!AJ619,"")</f>
        <v/>
      </c>
      <c r="AI617" t="str">
        <f>IF(NOT(ISBLANK(Sheet1!AK619)),Sheet1!AK619,"")</f>
        <v/>
      </c>
      <c r="AJ617" t="str">
        <f>IF(NOT(ISBLANK(Sheet1!AL619)),Sheet1!AL619,"")</f>
        <v/>
      </c>
      <c r="AK617" t="str">
        <f>IF(NOT(ISBLANK(Sheet1!AM619)),Sheet1!AM619,"")</f>
        <v/>
      </c>
      <c r="AL617" t="str">
        <f>IF(NOT(ISBLANK(Sheet1!AN619)),Sheet1!AN619,"")</f>
        <v/>
      </c>
      <c r="AM617" t="str">
        <f>IF(NOT(ISBLANK(Sheet1!AO619)),Sheet1!AO619,"")</f>
        <v/>
      </c>
      <c r="AN617" t="str">
        <f>IF(NOT(ISBLANK(Sheet1!AP619)),Sheet1!AP619,"")</f>
        <v/>
      </c>
      <c r="AO617" t="str">
        <f>IF(NOT(ISBLANK(Sheet1!AQ619)),Sheet1!AQ619,"")</f>
        <v/>
      </c>
      <c r="AP617" t="str">
        <f>IF(NOT(ISBLANK(Sheet1!AR619)),Sheet1!AR619,"")</f>
        <v/>
      </c>
      <c r="AQ617" t="str">
        <f>IF(NOT(ISBLANK(Sheet1!AS619)),Sheet1!AS619,"")</f>
        <v/>
      </c>
      <c r="AR617" t="str">
        <f>IF(NOT(ISBLANK(Sheet1!AT619)),Sheet1!AT619,"")</f>
        <v/>
      </c>
      <c r="AS617" t="str">
        <f>IF(NOT(ISBLANK(Sheet1!AU619)),Sheet1!AU619,"")</f>
        <v/>
      </c>
      <c r="AT617" t="str">
        <f>IF(NOT(ISBLANK(Sheet1!AV619)),Sheet1!AV619,"")</f>
        <v/>
      </c>
      <c r="AU617" t="str">
        <f>IF(NOT(ISBLANK(Sheet1!AW619)),Sheet1!AW619,"")</f>
        <v/>
      </c>
      <c r="AV617" t="str">
        <f>IF(NOT(ISBLANK(Sheet1!AX619)),Sheet1!AX619,"")</f>
        <v/>
      </c>
      <c r="AW617" t="str">
        <f>IF(NOT(ISBLANK(Sheet1!AZ619)),TEXT(Sheet1!AZ619,"hh:mm"),"")</f>
        <v>06:30</v>
      </c>
      <c r="AX617" t="str">
        <f>IF(NOT(ISBLANK(Sheet1!BA619)),TEXT(Sheet1!BA619,"hh:mm"),"")</f>
        <v>14:30</v>
      </c>
      <c r="AY617">
        <f>IF(NOT(ISBLANK(Sheet1!BB619)),Sheet1!BB619,"")</f>
        <v>3035</v>
      </c>
      <c r="AZ617">
        <f>IF(NOT(ISBLANK(Sheet1!BC619)),Sheet1!BC619,"")</f>
        <v>88.5</v>
      </c>
      <c r="BA617">
        <f>IF(NOT(ISBLANK(Sheet1!BD619)),Sheet1!BD619,"")</f>
        <v>353</v>
      </c>
      <c r="BB617">
        <f>IF(NOT(ISBLANK(Sheet1!BE619)),Sheet1!BE619,"")</f>
        <v>10.3</v>
      </c>
      <c r="BC617">
        <f>IF(NOT(ISBLANK(Sheet1!BF619)),Sheet1!BF619,"")</f>
        <v>40</v>
      </c>
      <c r="BD617">
        <f>IF(NOT(ISBLANK(Sheet1!BG619)),Sheet1!BG619,"")</f>
        <v>1.2</v>
      </c>
      <c r="BE617" t="str">
        <f>IF(NOT(ISBLANK(Sheet1!BI619)),TEXT(Sheet1!BI619,"hh:mm"),"")</f>
        <v>06:30</v>
      </c>
      <c r="BF617" t="str">
        <f>IF(NOT(ISBLANK(Sheet1!BJ619)),TEXT(Sheet1!BJ619,"hh:mm"),"")</f>
        <v>14:30</v>
      </c>
      <c r="BG617">
        <f>IF(NOT(ISBLANK(Sheet1!BK619)),Sheet1!BK619,"")</f>
        <v>2559</v>
      </c>
      <c r="BH617">
        <f>IF(NOT(ISBLANK(Sheet1!BL619)),Sheet1!BL619,"")</f>
        <v>83.8</v>
      </c>
      <c r="BI617">
        <f>IF(NOT(ISBLANK(Sheet1!BM619)),Sheet1!BM619,"")</f>
        <v>456</v>
      </c>
      <c r="BJ617">
        <f>IF(NOT(ISBLANK(Sheet1!BN619)),Sheet1!BN619,"")</f>
        <v>14.9</v>
      </c>
      <c r="BK617">
        <f>IF(NOT(ISBLANK(Sheet1!BO619)),Sheet1!BO619,"")</f>
        <v>39</v>
      </c>
      <c r="BL617">
        <f>IF(NOT(ISBLANK(Sheet1!BP619)),Sheet1!BP619,"")</f>
        <v>1.3</v>
      </c>
      <c r="BM617">
        <f t="shared" si="9"/>
        <v>943</v>
      </c>
    </row>
    <row r="618" spans="1:65">
      <c r="A618">
        <f>Sheet1!A620</f>
        <v>617</v>
      </c>
      <c r="B618">
        <f>Sheet1!B620</f>
        <v>0</v>
      </c>
      <c r="C618">
        <f>Sheet1!C620</f>
        <v>38.236922999999997</v>
      </c>
      <c r="D618">
        <f>Sheet1!D620</f>
        <v>-104.543001</v>
      </c>
      <c r="E618" t="str">
        <f>Sheet1!E620</f>
        <v>25 Lane4</v>
      </c>
      <c r="F618" s="8">
        <f>Sheet1!F620</f>
        <v>45560</v>
      </c>
      <c r="G618" s="8">
        <f>Sheet1!G620</f>
        <v>45567</v>
      </c>
      <c r="H618" t="str">
        <f>Sheet1!H620</f>
        <v>County Farm Rd</v>
      </c>
      <c r="I618">
        <f>Sheet1!I620</f>
        <v>813</v>
      </c>
      <c r="J618" t="str">
        <f>Sheet1!L620</f>
        <v>County Farm Rd</v>
      </c>
      <c r="K618">
        <f>Sheet1!M620</f>
        <v>30</v>
      </c>
      <c r="L618">
        <f>IF(NOT(ISBLANK(Sheet1!P620)),Sheet1!P620,"")</f>
        <v>843</v>
      </c>
      <c r="M618" t="str">
        <f>IF(NOT(ISBLANK(Sheet1!Q620)),Sheet1!Q620,"")</f>
        <v/>
      </c>
      <c r="N618" s="13">
        <f>IF(NOT(ISBLANK(Sheet1!S620)),Sheet1!S620,"")</f>
        <v>35</v>
      </c>
      <c r="O618">
        <f>IF(NOT(ISBLANK(Sheet1!T620)),Sheet1!T620,"")</f>
        <v>47.5</v>
      </c>
      <c r="P618" s="13">
        <f>IF(NOT(ISBLANK(Sheet1!V620)),Sheet1!V620,"")</f>
        <v>35</v>
      </c>
      <c r="Q618">
        <f>IF(NOT(ISBLANK(Sheet1!W620)),Sheet1!W620,"")</f>
        <v>37</v>
      </c>
      <c r="R618" t="str">
        <f>IF(NOT(ISBLANK(Sheet1!J620)),TEXT(Sheet1!J620,"hh:mm"),"")</f>
        <v>07:30</v>
      </c>
      <c r="S618" t="str">
        <f>IF(NOT(ISBLANK(Sheet1!K620)),TEXT(Sheet1!K620,"hh:mm"),"")</f>
        <v>15:30</v>
      </c>
      <c r="T618" t="str">
        <f>IF(NOT(ISBLANK(Sheet1!N620)),TEXT(Sheet1!N620,"hh:mm"),"")</f>
        <v>07:30</v>
      </c>
      <c r="U618" t="str">
        <f>IF(NOT(ISBLANK(Sheet1!O620)),TEXT(Sheet1!O620,"hh:mm"),"")</f>
        <v>15:30</v>
      </c>
      <c r="V618" t="str">
        <f>IF(NOT(ISBLANK(Sheet1!X620)),Sheet1!X620,"")</f>
        <v/>
      </c>
      <c r="W618" t="str">
        <f>IF(NOT(ISBLANK(Sheet1!Y620)),Sheet1!Y620,"")</f>
        <v/>
      </c>
      <c r="X618" t="str">
        <f>IF(NOT(ISBLANK(Sheet1!Z620)),Sheet1!Z620,"")</f>
        <v/>
      </c>
      <c r="Y618" t="str">
        <f>IF(NOT(ISBLANK(Sheet1!AA620)),Sheet1!AA620,"")</f>
        <v/>
      </c>
      <c r="Z618" t="str">
        <f>IF(NOT(ISBLANK(Sheet1!AB620)),Sheet1!AB620,"")</f>
        <v/>
      </c>
      <c r="AA618" t="str">
        <f>IF(NOT(ISBLANK(Sheet1!AC620)),Sheet1!AC620,"")</f>
        <v/>
      </c>
      <c r="AB618" t="str">
        <f>IF(NOT(ISBLANK(Sheet1!AD620)),Sheet1!AD620,"")</f>
        <v/>
      </c>
      <c r="AC618" t="str">
        <f>IF(NOT(ISBLANK(Sheet1!AE620)),Sheet1!AE620,"")</f>
        <v/>
      </c>
      <c r="AD618" t="str">
        <f>IF(NOT(ISBLANK(Sheet1!AF620)),Sheet1!AF620,"")</f>
        <v/>
      </c>
      <c r="AE618" t="str">
        <f>IF(NOT(ISBLANK(Sheet1!AG620)),Sheet1!AG620,"")</f>
        <v/>
      </c>
      <c r="AF618" t="str">
        <f>IF(NOT(ISBLANK(Sheet1!AH620)),Sheet1!AH620,"")</f>
        <v/>
      </c>
      <c r="AG618" t="str">
        <f>IF(NOT(ISBLANK(Sheet1!AI620)),Sheet1!AI620,"")</f>
        <v/>
      </c>
      <c r="AH618" t="str">
        <f>IF(NOT(ISBLANK(Sheet1!AJ620)),Sheet1!AJ620,"")</f>
        <v/>
      </c>
      <c r="AI618" t="str">
        <f>IF(NOT(ISBLANK(Sheet1!AK620)),Sheet1!AK620,"")</f>
        <v/>
      </c>
      <c r="AJ618" t="str">
        <f>IF(NOT(ISBLANK(Sheet1!AL620)),Sheet1!AL620,"")</f>
        <v/>
      </c>
      <c r="AK618" t="str">
        <f>IF(NOT(ISBLANK(Sheet1!AM620)),Sheet1!AM620,"")</f>
        <v/>
      </c>
      <c r="AL618" t="str">
        <f>IF(NOT(ISBLANK(Sheet1!AN620)),Sheet1!AN620,"")</f>
        <v/>
      </c>
      <c r="AM618" t="str">
        <f>IF(NOT(ISBLANK(Sheet1!AO620)),Sheet1!AO620,"")</f>
        <v/>
      </c>
      <c r="AN618" t="str">
        <f>IF(NOT(ISBLANK(Sheet1!AP620)),Sheet1!AP620,"")</f>
        <v/>
      </c>
      <c r="AO618" t="str">
        <f>IF(NOT(ISBLANK(Sheet1!AQ620)),Sheet1!AQ620,"")</f>
        <v/>
      </c>
      <c r="AP618" t="str">
        <f>IF(NOT(ISBLANK(Sheet1!AR620)),Sheet1!AR620,"")</f>
        <v/>
      </c>
      <c r="AQ618" t="str">
        <f>IF(NOT(ISBLANK(Sheet1!AS620)),Sheet1!AS620,"")</f>
        <v/>
      </c>
      <c r="AR618" t="str">
        <f>IF(NOT(ISBLANK(Sheet1!AT620)),Sheet1!AT620,"")</f>
        <v/>
      </c>
      <c r="AS618" t="str">
        <f>IF(NOT(ISBLANK(Sheet1!AU620)),Sheet1!AU620,"")</f>
        <v/>
      </c>
      <c r="AT618" t="str">
        <f>IF(NOT(ISBLANK(Sheet1!AV620)),Sheet1!AV620,"")</f>
        <v/>
      </c>
      <c r="AU618" t="str">
        <f>IF(NOT(ISBLANK(Sheet1!AW620)),Sheet1!AW620,"")</f>
        <v/>
      </c>
      <c r="AV618" t="str">
        <f>IF(NOT(ISBLANK(Sheet1!AX620)),Sheet1!AX620,"")</f>
        <v/>
      </c>
      <c r="AW618" t="str">
        <f>IF(NOT(ISBLANK(Sheet1!AZ620)),TEXT(Sheet1!AZ620,"hh:mm"),"")</f>
        <v>07:30</v>
      </c>
      <c r="AX618" t="str">
        <f>IF(NOT(ISBLANK(Sheet1!BA620)),TEXT(Sheet1!BA620,"hh:mm"),"")</f>
        <v>15:30</v>
      </c>
      <c r="AY618">
        <f>IF(NOT(ISBLANK(Sheet1!BB620)),Sheet1!BB620,"")</f>
        <v>4299</v>
      </c>
      <c r="AZ618">
        <f>IF(NOT(ISBLANK(Sheet1!BC620)),Sheet1!BC620,"")</f>
        <v>72.400000000000006</v>
      </c>
      <c r="BA618">
        <f>IF(NOT(ISBLANK(Sheet1!BD620)),Sheet1!BD620,"")</f>
        <v>1544</v>
      </c>
      <c r="BB618">
        <f>IF(NOT(ISBLANK(Sheet1!BE620)),Sheet1!BE620,"")</f>
        <v>26</v>
      </c>
      <c r="BC618">
        <f>IF(NOT(ISBLANK(Sheet1!BF620)),Sheet1!BF620,"")</f>
        <v>96</v>
      </c>
      <c r="BD618">
        <f>IF(NOT(ISBLANK(Sheet1!BG620)),Sheet1!BG620,"")</f>
        <v>1.6</v>
      </c>
      <c r="BE618" t="str">
        <f>IF(NOT(ISBLANK(Sheet1!BI620)),TEXT(Sheet1!BI620,"hh:mm"),"")</f>
        <v>07:30</v>
      </c>
      <c r="BF618" t="str">
        <f>IF(NOT(ISBLANK(Sheet1!BJ620)),TEXT(Sheet1!BJ620,"hh:mm"),"")</f>
        <v>15:30</v>
      </c>
      <c r="BG618">
        <f>IF(NOT(ISBLANK(Sheet1!BK620)),Sheet1!BK620,"")</f>
        <v>186</v>
      </c>
      <c r="BH618">
        <f>IF(NOT(ISBLANK(Sheet1!BL620)),Sheet1!BL620,"")</f>
        <v>88.2</v>
      </c>
      <c r="BI618">
        <f>IF(NOT(ISBLANK(Sheet1!BM620)),Sheet1!BM620,"")</f>
        <v>24</v>
      </c>
      <c r="BJ618">
        <f>IF(NOT(ISBLANK(Sheet1!BN620)),Sheet1!BN620,"")</f>
        <v>11.4</v>
      </c>
      <c r="BK618">
        <f>IF(NOT(ISBLANK(Sheet1!BO620)),Sheet1!BO620,"")</f>
        <v>1</v>
      </c>
      <c r="BL618">
        <f>IF(NOT(ISBLANK(Sheet1!BP620)),Sheet1!BP620,"")</f>
        <v>0.5</v>
      </c>
      <c r="BM618">
        <f t="shared" si="9"/>
        <v>843</v>
      </c>
    </row>
    <row r="619" spans="1:65">
      <c r="A619">
        <f>Sheet1!A621</f>
        <v>618</v>
      </c>
      <c r="B619">
        <f>Sheet1!B621</f>
        <v>0</v>
      </c>
      <c r="C619">
        <f>Sheet1!C621</f>
        <v>38.232570429320901</v>
      </c>
      <c r="D619">
        <f>Sheet1!D621</f>
        <v>-104.54318167632</v>
      </c>
      <c r="E619" t="str">
        <f>Sheet1!E621</f>
        <v>25 Lane5</v>
      </c>
      <c r="F619" s="8">
        <f>Sheet1!F621</f>
        <v>45559</v>
      </c>
      <c r="G619" s="8">
        <f>Sheet1!G621</f>
        <v>45568</v>
      </c>
      <c r="H619" t="str">
        <f>Sheet1!H621</f>
        <v>Preston</v>
      </c>
      <c r="I619">
        <f>Sheet1!I621</f>
        <v>644</v>
      </c>
      <c r="J619" t="str">
        <f>Sheet1!L621</f>
        <v>Preston</v>
      </c>
      <c r="K619">
        <f>Sheet1!M621</f>
        <v>367</v>
      </c>
      <c r="L619">
        <f>IF(NOT(ISBLANK(Sheet1!P621)),Sheet1!P621,"")</f>
        <v>1011</v>
      </c>
      <c r="M619" t="str">
        <f>IF(NOT(ISBLANK(Sheet1!Q621)),Sheet1!Q621,"")</f>
        <v/>
      </c>
      <c r="N619" s="13">
        <f>IF(NOT(ISBLANK(Sheet1!S621)),Sheet1!S621,"")</f>
        <v>35</v>
      </c>
      <c r="O619">
        <f>IF(NOT(ISBLANK(Sheet1!T621)),Sheet1!T621,"")</f>
        <v>41.5</v>
      </c>
      <c r="P619" s="13">
        <f>IF(NOT(ISBLANK(Sheet1!V621)),Sheet1!V621,"")</f>
        <v>35</v>
      </c>
      <c r="Q619">
        <f>IF(NOT(ISBLANK(Sheet1!W621)),Sheet1!W621,"")</f>
        <v>40.700000000000003</v>
      </c>
      <c r="R619" t="str">
        <f>IF(NOT(ISBLANK(Sheet1!J621)),TEXT(Sheet1!J621,"hh:mm"),"")</f>
        <v>07:30</v>
      </c>
      <c r="S619" t="str">
        <f>IF(NOT(ISBLANK(Sheet1!K621)),TEXT(Sheet1!K621,"hh:mm"),"")</f>
        <v>15:30</v>
      </c>
      <c r="T619" t="str">
        <f>IF(NOT(ISBLANK(Sheet1!N621)),TEXT(Sheet1!N621,"hh:mm"),"")</f>
        <v>07:30</v>
      </c>
      <c r="U619" t="str">
        <f>IF(NOT(ISBLANK(Sheet1!O621)),TEXT(Sheet1!O621,"hh:mm"),"")</f>
        <v>15:30</v>
      </c>
      <c r="V619" t="str">
        <f>IF(NOT(ISBLANK(Sheet1!X621)),Sheet1!X621,"")</f>
        <v/>
      </c>
      <c r="W619" t="str">
        <f>IF(NOT(ISBLANK(Sheet1!Y621)),Sheet1!Y621,"")</f>
        <v/>
      </c>
      <c r="X619" t="str">
        <f>IF(NOT(ISBLANK(Sheet1!Z621)),Sheet1!Z621,"")</f>
        <v/>
      </c>
      <c r="Y619" t="str">
        <f>IF(NOT(ISBLANK(Sheet1!AA621)),Sheet1!AA621,"")</f>
        <v/>
      </c>
      <c r="Z619" t="str">
        <f>IF(NOT(ISBLANK(Sheet1!AB621)),Sheet1!AB621,"")</f>
        <v/>
      </c>
      <c r="AA619" t="str">
        <f>IF(NOT(ISBLANK(Sheet1!AC621)),Sheet1!AC621,"")</f>
        <v/>
      </c>
      <c r="AB619" t="str">
        <f>IF(NOT(ISBLANK(Sheet1!AD621)),Sheet1!AD621,"")</f>
        <v/>
      </c>
      <c r="AC619" t="str">
        <f>IF(NOT(ISBLANK(Sheet1!AE621)),Sheet1!AE621,"")</f>
        <v/>
      </c>
      <c r="AD619" t="str">
        <f>IF(NOT(ISBLANK(Sheet1!AF621)),Sheet1!AF621,"")</f>
        <v/>
      </c>
      <c r="AE619" t="str">
        <f>IF(NOT(ISBLANK(Sheet1!AG621)),Sheet1!AG621,"")</f>
        <v/>
      </c>
      <c r="AF619" t="str">
        <f>IF(NOT(ISBLANK(Sheet1!AH621)),Sheet1!AH621,"")</f>
        <v/>
      </c>
      <c r="AG619" t="str">
        <f>IF(NOT(ISBLANK(Sheet1!AI621)),Sheet1!AI621,"")</f>
        <v/>
      </c>
      <c r="AH619" t="str">
        <f>IF(NOT(ISBLANK(Sheet1!AJ621)),Sheet1!AJ621,"")</f>
        <v/>
      </c>
      <c r="AI619" t="str">
        <f>IF(NOT(ISBLANK(Sheet1!AK621)),Sheet1!AK621,"")</f>
        <v/>
      </c>
      <c r="AJ619" t="str">
        <f>IF(NOT(ISBLANK(Sheet1!AL621)),Sheet1!AL621,"")</f>
        <v/>
      </c>
      <c r="AK619" t="str">
        <f>IF(NOT(ISBLANK(Sheet1!AM621)),Sheet1!AM621,"")</f>
        <v/>
      </c>
      <c r="AL619" t="str">
        <f>IF(NOT(ISBLANK(Sheet1!AN621)),Sheet1!AN621,"")</f>
        <v/>
      </c>
      <c r="AM619" t="str">
        <f>IF(NOT(ISBLANK(Sheet1!AO621)),Sheet1!AO621,"")</f>
        <v/>
      </c>
      <c r="AN619" t="str">
        <f>IF(NOT(ISBLANK(Sheet1!AP621)),Sheet1!AP621,"")</f>
        <v/>
      </c>
      <c r="AO619" t="str">
        <f>IF(NOT(ISBLANK(Sheet1!AQ621)),Sheet1!AQ621,"")</f>
        <v/>
      </c>
      <c r="AP619" t="str">
        <f>IF(NOT(ISBLANK(Sheet1!AR621)),Sheet1!AR621,"")</f>
        <v/>
      </c>
      <c r="AQ619" t="str">
        <f>IF(NOT(ISBLANK(Sheet1!AS621)),Sheet1!AS621,"")</f>
        <v/>
      </c>
      <c r="AR619" t="str">
        <f>IF(NOT(ISBLANK(Sheet1!AT621)),Sheet1!AT621,"")</f>
        <v/>
      </c>
      <c r="AS619" t="str">
        <f>IF(NOT(ISBLANK(Sheet1!AU621)),Sheet1!AU621,"")</f>
        <v/>
      </c>
      <c r="AT619" t="str">
        <f>IF(NOT(ISBLANK(Sheet1!AV621)),Sheet1!AV621,"")</f>
        <v/>
      </c>
      <c r="AU619" t="str">
        <f>IF(NOT(ISBLANK(Sheet1!AW621)),Sheet1!AW621,"")</f>
        <v/>
      </c>
      <c r="AV619" t="str">
        <f>IF(NOT(ISBLANK(Sheet1!AX621)),Sheet1!AX621,"")</f>
        <v/>
      </c>
      <c r="AW619" t="str">
        <f>IF(NOT(ISBLANK(Sheet1!AZ621)),TEXT(Sheet1!AZ621,"hh:mm"),"")</f>
        <v>07:30</v>
      </c>
      <c r="AX619" t="str">
        <f>IF(NOT(ISBLANK(Sheet1!BA621)),TEXT(Sheet1!BA621,"hh:mm"),"")</f>
        <v>15:30</v>
      </c>
      <c r="AY619">
        <f>IF(NOT(ISBLANK(Sheet1!BB621)),Sheet1!BB621,"")</f>
        <v>4984</v>
      </c>
      <c r="AZ619">
        <f>IF(NOT(ISBLANK(Sheet1!BC621)),Sheet1!BC621,"")</f>
        <v>87.9</v>
      </c>
      <c r="BA619">
        <f>IF(NOT(ISBLANK(Sheet1!BD621)),Sheet1!BD621,"")</f>
        <v>606</v>
      </c>
      <c r="BB619">
        <f>IF(NOT(ISBLANK(Sheet1!BE621)),Sheet1!BE621,"")</f>
        <v>10.7</v>
      </c>
      <c r="BC619">
        <f>IF(NOT(ISBLANK(Sheet1!BF621)),Sheet1!BF621,"")</f>
        <v>80</v>
      </c>
      <c r="BD619">
        <f>IF(NOT(ISBLANK(Sheet1!BG621)),Sheet1!BG621,"")</f>
        <v>1.4</v>
      </c>
      <c r="BE619" t="str">
        <f>IF(NOT(ISBLANK(Sheet1!BI621)),TEXT(Sheet1!BI621,"hh:mm"),"")</f>
        <v>07:30</v>
      </c>
      <c r="BF619" t="str">
        <f>IF(NOT(ISBLANK(Sheet1!BJ621)),TEXT(Sheet1!BJ621,"hh:mm"),"")</f>
        <v>15:30</v>
      </c>
      <c r="BG619">
        <f>IF(NOT(ISBLANK(Sheet1!BK621)),Sheet1!BK621,"")</f>
        <v>2784</v>
      </c>
      <c r="BH619">
        <f>IF(NOT(ISBLANK(Sheet1!BL621)),Sheet1!BL621,"")</f>
        <v>85.7</v>
      </c>
      <c r="BI619">
        <f>IF(NOT(ISBLANK(Sheet1!BM621)),Sheet1!BM621,"")</f>
        <v>441</v>
      </c>
      <c r="BJ619">
        <f>IF(NOT(ISBLANK(Sheet1!BN621)),Sheet1!BN621,"")</f>
        <v>13.6</v>
      </c>
      <c r="BK619">
        <f>IF(NOT(ISBLANK(Sheet1!BO621)),Sheet1!BO621,"")</f>
        <v>23</v>
      </c>
      <c r="BL619">
        <f>IF(NOT(ISBLANK(Sheet1!BP621)),Sheet1!BP621,"")</f>
        <v>0.7</v>
      </c>
      <c r="BM619">
        <f t="shared" si="9"/>
        <v>1011</v>
      </c>
    </row>
    <row r="620" spans="1:65">
      <c r="A620">
        <f>Sheet1!A622</f>
        <v>619</v>
      </c>
      <c r="B620">
        <f>Sheet1!B622</f>
        <v>0</v>
      </c>
      <c r="C620">
        <f>Sheet1!C622</f>
        <v>38.246758886332799</v>
      </c>
      <c r="D620">
        <f>Sheet1!D622</f>
        <v>-104.5428264305</v>
      </c>
      <c r="E620" t="str">
        <f>Sheet1!E622</f>
        <v>25 Lane 6</v>
      </c>
      <c r="F620" s="8">
        <f>Sheet1!F622</f>
        <v>45546</v>
      </c>
      <c r="G620" s="8">
        <f>Sheet1!G622</f>
        <v>45558</v>
      </c>
      <c r="H620" t="str">
        <f>Sheet1!H622</f>
        <v>Us 50 BUS</v>
      </c>
      <c r="I620">
        <f>Sheet1!I622</f>
        <v>627</v>
      </c>
      <c r="J620" t="str">
        <f>Sheet1!L622</f>
        <v>Us 50 BUS</v>
      </c>
      <c r="K620">
        <f>Sheet1!M622</f>
        <v>549</v>
      </c>
      <c r="L620" t="str">
        <f>IF(NOT(ISBLANK(Sheet1!P622)),Sheet1!P622,"")</f>
        <v/>
      </c>
      <c r="M620">
        <f>IF(NOT(ISBLANK(Sheet1!Q622)),Sheet1!Q622,"")</f>
        <v>1176</v>
      </c>
      <c r="N620" s="13">
        <f>IF(NOT(ISBLANK(Sheet1!S622)),Sheet1!S622,"")</f>
        <v>35</v>
      </c>
      <c r="O620">
        <f>IF(NOT(ISBLANK(Sheet1!T622)),Sheet1!T622,"")</f>
        <v>40</v>
      </c>
      <c r="P620" s="13">
        <f>IF(NOT(ISBLANK(Sheet1!V622)),Sheet1!V622,"")</f>
        <v>35</v>
      </c>
      <c r="Q620">
        <f>IF(NOT(ISBLANK(Sheet1!W622)),Sheet1!W622,"")</f>
        <v>41</v>
      </c>
      <c r="R620" t="str">
        <f>IF(NOT(ISBLANK(Sheet1!J622)),TEXT(Sheet1!J622,"hh:mm"),"")</f>
        <v>07:30</v>
      </c>
      <c r="S620" t="str">
        <f>IF(NOT(ISBLANK(Sheet1!K622)),TEXT(Sheet1!K622,"hh:mm"),"")</f>
        <v>15:30</v>
      </c>
      <c r="T620" t="str">
        <f>IF(NOT(ISBLANK(Sheet1!N622)),TEXT(Sheet1!N622,"hh:mm"),"")</f>
        <v>07:30</v>
      </c>
      <c r="U620" t="str">
        <f>IF(NOT(ISBLANK(Sheet1!O622)),TEXT(Sheet1!O622,"hh:mm"),"")</f>
        <v>15:30</v>
      </c>
      <c r="V620" t="str">
        <f>IF(NOT(ISBLANK(Sheet1!X622)),Sheet1!X622,"")</f>
        <v/>
      </c>
      <c r="W620" t="str">
        <f>IF(NOT(ISBLANK(Sheet1!Y622)),Sheet1!Y622,"")</f>
        <v/>
      </c>
      <c r="X620" t="str">
        <f>IF(NOT(ISBLANK(Sheet1!Z622)),Sheet1!Z622,"")</f>
        <v/>
      </c>
      <c r="Y620" t="str">
        <f>IF(NOT(ISBLANK(Sheet1!AA622)),Sheet1!AA622,"")</f>
        <v/>
      </c>
      <c r="Z620" t="str">
        <f>IF(NOT(ISBLANK(Sheet1!AB622)),Sheet1!AB622,"")</f>
        <v/>
      </c>
      <c r="AA620" t="str">
        <f>IF(NOT(ISBLANK(Sheet1!AC622)),Sheet1!AC622,"")</f>
        <v/>
      </c>
      <c r="AB620" t="str">
        <f>IF(NOT(ISBLANK(Sheet1!AD622)),Sheet1!AD622,"")</f>
        <v/>
      </c>
      <c r="AC620" t="str">
        <f>IF(NOT(ISBLANK(Sheet1!AE622)),Sheet1!AE622,"")</f>
        <v/>
      </c>
      <c r="AD620" t="str">
        <f>IF(NOT(ISBLANK(Sheet1!AF622)),Sheet1!AF622,"")</f>
        <v/>
      </c>
      <c r="AE620" t="str">
        <f>IF(NOT(ISBLANK(Sheet1!AG622)),Sheet1!AG622,"")</f>
        <v/>
      </c>
      <c r="AF620" t="str">
        <f>IF(NOT(ISBLANK(Sheet1!AH622)),Sheet1!AH622,"")</f>
        <v/>
      </c>
      <c r="AG620" t="str">
        <f>IF(NOT(ISBLANK(Sheet1!AI622)),Sheet1!AI622,"")</f>
        <v/>
      </c>
      <c r="AH620" t="str">
        <f>IF(NOT(ISBLANK(Sheet1!AJ622)),Sheet1!AJ622,"")</f>
        <v/>
      </c>
      <c r="AI620" t="str">
        <f>IF(NOT(ISBLANK(Sheet1!AK622)),Sheet1!AK622,"")</f>
        <v/>
      </c>
      <c r="AJ620" t="str">
        <f>IF(NOT(ISBLANK(Sheet1!AL622)),Sheet1!AL622,"")</f>
        <v/>
      </c>
      <c r="AK620" t="str">
        <f>IF(NOT(ISBLANK(Sheet1!AM622)),Sheet1!AM622,"")</f>
        <v/>
      </c>
      <c r="AL620" t="str">
        <f>IF(NOT(ISBLANK(Sheet1!AN622)),Sheet1!AN622,"")</f>
        <v/>
      </c>
      <c r="AM620" t="str">
        <f>IF(NOT(ISBLANK(Sheet1!AO622)),Sheet1!AO622,"")</f>
        <v/>
      </c>
      <c r="AN620" t="str">
        <f>IF(NOT(ISBLANK(Sheet1!AP622)),Sheet1!AP622,"")</f>
        <v/>
      </c>
      <c r="AO620" t="str">
        <f>IF(NOT(ISBLANK(Sheet1!AQ622)),Sheet1!AQ622,"")</f>
        <v/>
      </c>
      <c r="AP620" t="str">
        <f>IF(NOT(ISBLANK(Sheet1!AR622)),Sheet1!AR622,"")</f>
        <v/>
      </c>
      <c r="AQ620" t="str">
        <f>IF(NOT(ISBLANK(Sheet1!AS622)),Sheet1!AS622,"")</f>
        <v/>
      </c>
      <c r="AR620" t="str">
        <f>IF(NOT(ISBLANK(Sheet1!AT622)),Sheet1!AT622,"")</f>
        <v/>
      </c>
      <c r="AS620" t="str">
        <f>IF(NOT(ISBLANK(Sheet1!AU622)),Sheet1!AU622,"")</f>
        <v/>
      </c>
      <c r="AT620" t="str">
        <f>IF(NOT(ISBLANK(Sheet1!AV622)),Sheet1!AV622,"")</f>
        <v/>
      </c>
      <c r="AU620" t="str">
        <f>IF(NOT(ISBLANK(Sheet1!AW622)),Sheet1!AW622,"")</f>
        <v/>
      </c>
      <c r="AV620" t="str">
        <f>IF(NOT(ISBLANK(Sheet1!AX622)),Sheet1!AX622,"")</f>
        <v/>
      </c>
      <c r="AW620" t="str">
        <f>IF(NOT(ISBLANK(Sheet1!AZ622)),TEXT(Sheet1!AZ622,"hh:mm"),"")</f>
        <v>07:30</v>
      </c>
      <c r="AX620" t="str">
        <f>IF(NOT(ISBLANK(Sheet1!BA622)),TEXT(Sheet1!BA622,"hh:mm"),"")</f>
        <v>15:30</v>
      </c>
      <c r="AY620">
        <f>IF(NOT(ISBLANK(Sheet1!BB622)),Sheet1!BB622,"")</f>
        <v>0</v>
      </c>
      <c r="AZ620">
        <f>IF(NOT(ISBLANK(Sheet1!BC622)),Sheet1!BC622,"")</f>
        <v>0</v>
      </c>
      <c r="BA620">
        <f>IF(NOT(ISBLANK(Sheet1!BD622)),Sheet1!BD622,"")</f>
        <v>7231</v>
      </c>
      <c r="BB620">
        <f>IF(NOT(ISBLANK(Sheet1!BE622)),Sheet1!BE622,"")</f>
        <v>95.8</v>
      </c>
      <c r="BC620">
        <f>IF(NOT(ISBLANK(Sheet1!BF622)),Sheet1!BF622,"")</f>
        <v>315</v>
      </c>
      <c r="BD620">
        <f>IF(NOT(ISBLANK(Sheet1!BG622)),Sheet1!BG622,"")</f>
        <v>4.2</v>
      </c>
      <c r="BE620" t="str">
        <f>IF(NOT(ISBLANK(Sheet1!BI622)),TEXT(Sheet1!BI622,"hh:mm"),"")</f>
        <v>07:30</v>
      </c>
      <c r="BF620" t="str">
        <f>IF(NOT(ISBLANK(Sheet1!BJ622)),TEXT(Sheet1!BJ622,"hh:mm"),"")</f>
        <v>15:30</v>
      </c>
      <c r="BG620">
        <f>IF(NOT(ISBLANK(Sheet1!BK622)),Sheet1!BK622,"")</f>
        <v>35</v>
      </c>
      <c r="BH620">
        <f>IF(NOT(ISBLANK(Sheet1!BL622)),Sheet1!BL622,"")</f>
        <v>0.5</v>
      </c>
      <c r="BI620">
        <f>IF(NOT(ISBLANK(Sheet1!BM622)),Sheet1!BM622,"")</f>
        <v>6292</v>
      </c>
      <c r="BJ620">
        <f>IF(NOT(ISBLANK(Sheet1!BN622)),Sheet1!BN622,"")</f>
        <v>95.2</v>
      </c>
      <c r="BK620">
        <f>IF(NOT(ISBLANK(Sheet1!BO622)),Sheet1!BO622,"")</f>
        <v>282</v>
      </c>
      <c r="BL620">
        <f>IF(NOT(ISBLANK(Sheet1!BP622)),Sheet1!BP622,"")</f>
        <v>4.3</v>
      </c>
      <c r="BM620">
        <f t="shared" si="9"/>
        <v>1176</v>
      </c>
    </row>
    <row r="621" spans="1:65">
      <c r="A621">
        <f>Sheet1!A623</f>
        <v>620</v>
      </c>
      <c r="B621">
        <f>Sheet1!B623</f>
        <v>0</v>
      </c>
      <c r="C621">
        <f>Sheet1!C623</f>
        <v>38.239998545182402</v>
      </c>
      <c r="D621">
        <f>Sheet1!D623</f>
        <v>-104.54292545534599</v>
      </c>
      <c r="E621" t="str">
        <f>Sheet1!E623</f>
        <v>25 Lane 7</v>
      </c>
      <c r="F621" s="8">
        <f>Sheet1!F623</f>
        <v>45568</v>
      </c>
      <c r="G621" s="8">
        <f>Sheet1!G623</f>
        <v>45575</v>
      </c>
      <c r="H621" t="str">
        <f>Sheet1!H623</f>
        <v>Us 50 BUS</v>
      </c>
      <c r="I621">
        <f>Sheet1!I623</f>
        <v>889</v>
      </c>
      <c r="J621" t="str">
        <f>Sheet1!L623</f>
        <v>Us 50 BUS</v>
      </c>
      <c r="K621">
        <f>Sheet1!M623</f>
        <v>1026</v>
      </c>
      <c r="L621" t="str">
        <f>IF(NOT(ISBLANK(Sheet1!P623)),Sheet1!P623,"")</f>
        <v/>
      </c>
      <c r="M621">
        <f>IF(NOT(ISBLANK(Sheet1!Q623)),Sheet1!Q623,"")</f>
        <v>1915</v>
      </c>
      <c r="N621" s="13">
        <f>IF(NOT(ISBLANK(Sheet1!S623)),Sheet1!S623,"")</f>
        <v>35</v>
      </c>
      <c r="O621">
        <f>IF(NOT(ISBLANK(Sheet1!T623)),Sheet1!T623,"")</f>
        <v>44</v>
      </c>
      <c r="P621" s="13">
        <f>IF(NOT(ISBLANK(Sheet1!V623)),Sheet1!V623,"")</f>
        <v>35</v>
      </c>
      <c r="Q621">
        <f>IF(NOT(ISBLANK(Sheet1!W623)),Sheet1!W623,"")</f>
        <v>44</v>
      </c>
      <c r="R621" t="str">
        <f>IF(NOT(ISBLANK(Sheet1!J623)),TEXT(Sheet1!J623,"hh:mm"),"")</f>
        <v>07:30</v>
      </c>
      <c r="S621" t="str">
        <f>IF(NOT(ISBLANK(Sheet1!K623)),TEXT(Sheet1!K623,"hh:mm"),"")</f>
        <v>15:30</v>
      </c>
      <c r="T621" t="str">
        <f>IF(NOT(ISBLANK(Sheet1!N623)),TEXT(Sheet1!N623,"hh:mm"),"")</f>
        <v>07:30</v>
      </c>
      <c r="U621" t="str">
        <f>IF(NOT(ISBLANK(Sheet1!O623)),TEXT(Sheet1!O623,"hh:mm"),"")</f>
        <v>15:30</v>
      </c>
      <c r="V621" t="str">
        <f>IF(NOT(ISBLANK(Sheet1!X623)),Sheet1!X623,"")</f>
        <v/>
      </c>
      <c r="W621" t="str">
        <f>IF(NOT(ISBLANK(Sheet1!Y623)),Sheet1!Y623,"")</f>
        <v/>
      </c>
      <c r="X621" t="str">
        <f>IF(NOT(ISBLANK(Sheet1!Z623)),Sheet1!Z623,"")</f>
        <v/>
      </c>
      <c r="Y621" t="str">
        <f>IF(NOT(ISBLANK(Sheet1!AA623)),Sheet1!AA623,"")</f>
        <v/>
      </c>
      <c r="Z621" t="str">
        <f>IF(NOT(ISBLANK(Sheet1!AB623)),Sheet1!AB623,"")</f>
        <v/>
      </c>
      <c r="AA621" t="str">
        <f>IF(NOT(ISBLANK(Sheet1!AC623)),Sheet1!AC623,"")</f>
        <v/>
      </c>
      <c r="AB621" t="str">
        <f>IF(NOT(ISBLANK(Sheet1!AD623)),Sheet1!AD623,"")</f>
        <v/>
      </c>
      <c r="AC621" t="str">
        <f>IF(NOT(ISBLANK(Sheet1!AE623)),Sheet1!AE623,"")</f>
        <v/>
      </c>
      <c r="AD621" t="str">
        <f>IF(NOT(ISBLANK(Sheet1!AF623)),Sheet1!AF623,"")</f>
        <v/>
      </c>
      <c r="AE621" t="str">
        <f>IF(NOT(ISBLANK(Sheet1!AG623)),Sheet1!AG623,"")</f>
        <v/>
      </c>
      <c r="AF621" t="str">
        <f>IF(NOT(ISBLANK(Sheet1!AH623)),Sheet1!AH623,"")</f>
        <v/>
      </c>
      <c r="AG621" t="str">
        <f>IF(NOT(ISBLANK(Sheet1!AI623)),Sheet1!AI623,"")</f>
        <v/>
      </c>
      <c r="AH621" t="str">
        <f>IF(NOT(ISBLANK(Sheet1!AJ623)),Sheet1!AJ623,"")</f>
        <v/>
      </c>
      <c r="AI621" t="str">
        <f>IF(NOT(ISBLANK(Sheet1!AK623)),Sheet1!AK623,"")</f>
        <v/>
      </c>
      <c r="AJ621" t="str">
        <f>IF(NOT(ISBLANK(Sheet1!AL623)),Sheet1!AL623,"")</f>
        <v/>
      </c>
      <c r="AK621" t="str">
        <f>IF(NOT(ISBLANK(Sheet1!AM623)),Sheet1!AM623,"")</f>
        <v/>
      </c>
      <c r="AL621" t="str">
        <f>IF(NOT(ISBLANK(Sheet1!AN623)),Sheet1!AN623,"")</f>
        <v/>
      </c>
      <c r="AM621" t="str">
        <f>IF(NOT(ISBLANK(Sheet1!AO623)),Sheet1!AO623,"")</f>
        <v/>
      </c>
      <c r="AN621" t="str">
        <f>IF(NOT(ISBLANK(Sheet1!AP623)),Sheet1!AP623,"")</f>
        <v/>
      </c>
      <c r="AO621" t="str">
        <f>IF(NOT(ISBLANK(Sheet1!AQ623)),Sheet1!AQ623,"")</f>
        <v/>
      </c>
      <c r="AP621" t="str">
        <f>IF(NOT(ISBLANK(Sheet1!AR623)),Sheet1!AR623,"")</f>
        <v/>
      </c>
      <c r="AQ621" t="str">
        <f>IF(NOT(ISBLANK(Sheet1!AS623)),Sheet1!AS623,"")</f>
        <v/>
      </c>
      <c r="AR621" t="str">
        <f>IF(NOT(ISBLANK(Sheet1!AT623)),Sheet1!AT623,"")</f>
        <v/>
      </c>
      <c r="AS621" t="str">
        <f>IF(NOT(ISBLANK(Sheet1!AU623)),Sheet1!AU623,"")</f>
        <v/>
      </c>
      <c r="AT621" t="str">
        <f>IF(NOT(ISBLANK(Sheet1!AV623)),Sheet1!AV623,"")</f>
        <v/>
      </c>
      <c r="AU621" t="str">
        <f>IF(NOT(ISBLANK(Sheet1!AW623)),Sheet1!AW623,"")</f>
        <v/>
      </c>
      <c r="AV621" t="str">
        <f>IF(NOT(ISBLANK(Sheet1!AX623)),Sheet1!AX623,"")</f>
        <v/>
      </c>
      <c r="AW621" t="str">
        <f>IF(NOT(ISBLANK(Sheet1!AZ623)),TEXT(Sheet1!AZ623,"hh:mm"),"")</f>
        <v>07:30</v>
      </c>
      <c r="AX621" t="str">
        <f>IF(NOT(ISBLANK(Sheet1!BA623)),TEXT(Sheet1!BA623,"hh:mm"),"")</f>
        <v>15:30</v>
      </c>
      <c r="AY621">
        <f>IF(NOT(ISBLANK(Sheet1!BB623)),Sheet1!BB623,"")</f>
        <v>8</v>
      </c>
      <c r="AZ621">
        <f>IF(NOT(ISBLANK(Sheet1!BC623)),Sheet1!BC623,"")</f>
        <v>0.1</v>
      </c>
      <c r="BA621">
        <f>IF(NOT(ISBLANK(Sheet1!BD623)),Sheet1!BD623,"")</f>
        <v>6039</v>
      </c>
      <c r="BB621">
        <f>IF(NOT(ISBLANK(Sheet1!BE623)),Sheet1!BE623,"")</f>
        <v>96.5</v>
      </c>
      <c r="BC621">
        <f>IF(NOT(ISBLANK(Sheet1!BF623)),Sheet1!BF623,"")</f>
        <v>213</v>
      </c>
      <c r="BD621">
        <f>IF(NOT(ISBLANK(Sheet1!BG623)),Sheet1!BG623,"")</f>
        <v>3.4</v>
      </c>
      <c r="BE621" t="str">
        <f>IF(NOT(ISBLANK(Sheet1!BI623)),TEXT(Sheet1!BI623,"hh:mm"),"")</f>
        <v>07:30</v>
      </c>
      <c r="BF621" t="str">
        <f>IF(NOT(ISBLANK(Sheet1!BJ623)),TEXT(Sheet1!BJ623,"hh:mm"),"")</f>
        <v>15:30</v>
      </c>
      <c r="BG621">
        <f>IF(NOT(ISBLANK(Sheet1!BK623)),Sheet1!BK623,"")</f>
        <v>22</v>
      </c>
      <c r="BH621">
        <f>IF(NOT(ISBLANK(Sheet1!BL623)),Sheet1!BL623,"")</f>
        <v>0.3</v>
      </c>
      <c r="BI621">
        <f>IF(NOT(ISBLANK(Sheet1!BM623)),Sheet1!BM623,"")</f>
        <v>6898</v>
      </c>
      <c r="BJ621">
        <f>IF(NOT(ISBLANK(Sheet1!BN623)),Sheet1!BN623,"")</f>
        <v>95.6</v>
      </c>
      <c r="BK621">
        <f>IF(NOT(ISBLANK(Sheet1!BO623)),Sheet1!BO623,"")</f>
        <v>299</v>
      </c>
      <c r="BL621">
        <f>IF(NOT(ISBLANK(Sheet1!BP623)),Sheet1!BP623,"")</f>
        <v>4.0999999999999996</v>
      </c>
      <c r="BM621">
        <f t="shared" si="9"/>
        <v>1915</v>
      </c>
    </row>
    <row r="622" spans="1:65">
      <c r="A622">
        <f>Sheet1!A624</f>
        <v>621</v>
      </c>
      <c r="B622">
        <f>Sheet1!B624</f>
        <v>0</v>
      </c>
      <c r="C622">
        <f>Sheet1!C624</f>
        <v>38.218708158502999</v>
      </c>
      <c r="D622">
        <f>Sheet1!D624</f>
        <v>-104.538619049082</v>
      </c>
      <c r="E622" t="str">
        <f>Sheet1!E624</f>
        <v>Manning Rd 1</v>
      </c>
      <c r="F622" s="8">
        <f>Sheet1!F624</f>
        <v>45575</v>
      </c>
      <c r="G622" s="8">
        <f>Sheet1!G624</f>
        <v>45582</v>
      </c>
      <c r="H622" t="str">
        <f>Sheet1!H624</f>
        <v>27 Lane</v>
      </c>
      <c r="I622">
        <f>Sheet1!I624</f>
        <v>9</v>
      </c>
      <c r="J622" t="str">
        <f>Sheet1!L624</f>
        <v>27 Lane</v>
      </c>
      <c r="K622">
        <f>Sheet1!M624</f>
        <v>9</v>
      </c>
      <c r="L622" t="str">
        <f>IF(NOT(ISBLANK(Sheet1!P624)),Sheet1!P624,"")</f>
        <v/>
      </c>
      <c r="M622">
        <f>IF(NOT(ISBLANK(Sheet1!Q624)),Sheet1!Q624,"")</f>
        <v>18</v>
      </c>
      <c r="N622" s="13">
        <f>IF(NOT(ISBLANK(Sheet1!S624)),Sheet1!S624,"")</f>
        <v>20</v>
      </c>
      <c r="O622">
        <f>IF(NOT(ISBLANK(Sheet1!T624)),Sheet1!T624,"")</f>
        <v>26</v>
      </c>
      <c r="P622" s="13">
        <f>IF(NOT(ISBLANK(Sheet1!V624)),Sheet1!V624,"")</f>
        <v>20</v>
      </c>
      <c r="Q622">
        <f>IF(NOT(ISBLANK(Sheet1!W624)),Sheet1!W624,"")</f>
        <v>24</v>
      </c>
      <c r="R622" t="str">
        <f>IF(NOT(ISBLANK(Sheet1!J624)),TEXT(Sheet1!J624,"hh:mm"),"")</f>
        <v>09:30</v>
      </c>
      <c r="S622" t="str">
        <f>IF(NOT(ISBLANK(Sheet1!K624)),TEXT(Sheet1!K624,"hh:mm"),"")</f>
        <v>22:30</v>
      </c>
      <c r="T622" t="str">
        <f>IF(NOT(ISBLANK(Sheet1!N624)),TEXT(Sheet1!N624,"hh:mm"),"")</f>
        <v>07:30</v>
      </c>
      <c r="U622" t="str">
        <f>IF(NOT(ISBLANK(Sheet1!O624)),TEXT(Sheet1!O624,"hh:mm"),"")</f>
        <v>15:30</v>
      </c>
      <c r="V622" t="str">
        <f>IF(NOT(ISBLANK(Sheet1!X624)),Sheet1!X624,"")</f>
        <v/>
      </c>
      <c r="W622" t="str">
        <f>IF(NOT(ISBLANK(Sheet1!Y624)),Sheet1!Y624,"")</f>
        <v/>
      </c>
      <c r="X622" t="str">
        <f>IF(NOT(ISBLANK(Sheet1!Z624)),Sheet1!Z624,"")</f>
        <v/>
      </c>
      <c r="Y622" t="str">
        <f>IF(NOT(ISBLANK(Sheet1!AA624)),Sheet1!AA624,"")</f>
        <v/>
      </c>
      <c r="Z622" t="str">
        <f>IF(NOT(ISBLANK(Sheet1!AB624)),Sheet1!AB624,"")</f>
        <v/>
      </c>
      <c r="AA622" t="str">
        <f>IF(NOT(ISBLANK(Sheet1!AC624)),Sheet1!AC624,"")</f>
        <v/>
      </c>
      <c r="AB622" t="str">
        <f>IF(NOT(ISBLANK(Sheet1!AD624)),Sheet1!AD624,"")</f>
        <v/>
      </c>
      <c r="AC622" t="str">
        <f>IF(NOT(ISBLANK(Sheet1!AE624)),Sheet1!AE624,"")</f>
        <v/>
      </c>
      <c r="AD622" t="str">
        <f>IF(NOT(ISBLANK(Sheet1!AF624)),Sheet1!AF624,"")</f>
        <v/>
      </c>
      <c r="AE622" t="str">
        <f>IF(NOT(ISBLANK(Sheet1!AG624)),Sheet1!AG624,"")</f>
        <v/>
      </c>
      <c r="AF622" t="str">
        <f>IF(NOT(ISBLANK(Sheet1!AH624)),Sheet1!AH624,"")</f>
        <v/>
      </c>
      <c r="AG622" t="str">
        <f>IF(NOT(ISBLANK(Sheet1!AI624)),Sheet1!AI624,"")</f>
        <v/>
      </c>
      <c r="AH622" t="str">
        <f>IF(NOT(ISBLANK(Sheet1!AJ624)),Sheet1!AJ624,"")</f>
        <v/>
      </c>
      <c r="AI622" t="str">
        <f>IF(NOT(ISBLANK(Sheet1!AK624)),Sheet1!AK624,"")</f>
        <v/>
      </c>
      <c r="AJ622" t="str">
        <f>IF(NOT(ISBLANK(Sheet1!AL624)),Sheet1!AL624,"")</f>
        <v/>
      </c>
      <c r="AK622" t="str">
        <f>IF(NOT(ISBLANK(Sheet1!AM624)),Sheet1!AM624,"")</f>
        <v/>
      </c>
      <c r="AL622" t="str">
        <f>IF(NOT(ISBLANK(Sheet1!AN624)),Sheet1!AN624,"")</f>
        <v/>
      </c>
      <c r="AM622" t="str">
        <f>IF(NOT(ISBLANK(Sheet1!AO624)),Sheet1!AO624,"")</f>
        <v/>
      </c>
      <c r="AN622" t="str">
        <f>IF(NOT(ISBLANK(Sheet1!AP624)),Sheet1!AP624,"")</f>
        <v/>
      </c>
      <c r="AO622" t="str">
        <f>IF(NOT(ISBLANK(Sheet1!AQ624)),Sheet1!AQ624,"")</f>
        <v/>
      </c>
      <c r="AP622" t="str">
        <f>IF(NOT(ISBLANK(Sheet1!AR624)),Sheet1!AR624,"")</f>
        <v/>
      </c>
      <c r="AQ622" t="str">
        <f>IF(NOT(ISBLANK(Sheet1!AS624)),Sheet1!AS624,"")</f>
        <v/>
      </c>
      <c r="AR622" t="str">
        <f>IF(NOT(ISBLANK(Sheet1!AT624)),Sheet1!AT624,"")</f>
        <v/>
      </c>
      <c r="AS622" t="str">
        <f>IF(NOT(ISBLANK(Sheet1!AU624)),Sheet1!AU624,"")</f>
        <v/>
      </c>
      <c r="AT622" t="str">
        <f>IF(NOT(ISBLANK(Sheet1!AV624)),Sheet1!AV624,"")</f>
        <v/>
      </c>
      <c r="AU622" t="str">
        <f>IF(NOT(ISBLANK(Sheet1!AW624)),Sheet1!AW624,"")</f>
        <v/>
      </c>
      <c r="AV622" t="str">
        <f>IF(NOT(ISBLANK(Sheet1!AX624)),Sheet1!AX624,"")</f>
        <v/>
      </c>
      <c r="AW622" t="str">
        <f>IF(NOT(ISBLANK(Sheet1!AZ624)),TEXT(Sheet1!AZ624,"hh:mm"),"")</f>
        <v>09:30</v>
      </c>
      <c r="AX622" t="str">
        <f>IF(NOT(ISBLANK(Sheet1!BA624)),TEXT(Sheet1!BA624,"hh:mm"),"")</f>
        <v>22:30</v>
      </c>
      <c r="AY622">
        <f>IF(NOT(ISBLANK(Sheet1!BB624)),Sheet1!BB624,"")</f>
        <v>1</v>
      </c>
      <c r="AZ622">
        <f>IF(NOT(ISBLANK(Sheet1!BC624)),Sheet1!BC624,"")</f>
        <v>1.9</v>
      </c>
      <c r="BA622">
        <f>IF(NOT(ISBLANK(Sheet1!BD624)),Sheet1!BD624,"")</f>
        <v>49</v>
      </c>
      <c r="BB622">
        <f>IF(NOT(ISBLANK(Sheet1!BE624)),Sheet1!BE624,"")</f>
        <v>90.7</v>
      </c>
      <c r="BC622">
        <f>IF(NOT(ISBLANK(Sheet1!BF624)),Sheet1!BF624,"")</f>
        <v>4</v>
      </c>
      <c r="BD622">
        <f>IF(NOT(ISBLANK(Sheet1!BG624)),Sheet1!BG624,"")</f>
        <v>7.4</v>
      </c>
      <c r="BE622" t="str">
        <f>IF(NOT(ISBLANK(Sheet1!BI624)),TEXT(Sheet1!BI624,"hh:mm"),"")</f>
        <v>07:30</v>
      </c>
      <c r="BF622" t="str">
        <f>IF(NOT(ISBLANK(Sheet1!BJ624)),TEXT(Sheet1!BJ624,"hh:mm"),"")</f>
        <v>15:30</v>
      </c>
      <c r="BG622">
        <f>IF(NOT(ISBLANK(Sheet1!BK624)),Sheet1!BK624,"")</f>
        <v>1</v>
      </c>
      <c r="BH622">
        <f>IF(NOT(ISBLANK(Sheet1!BL624)),Sheet1!BL624,"")</f>
        <v>1.9</v>
      </c>
      <c r="BI622">
        <f>IF(NOT(ISBLANK(Sheet1!BM624)),Sheet1!BM624,"")</f>
        <v>53</v>
      </c>
      <c r="BJ622">
        <f>IF(NOT(ISBLANK(Sheet1!BN624)),Sheet1!BN624,"")</f>
        <v>93</v>
      </c>
      <c r="BK622">
        <f>IF(NOT(ISBLANK(Sheet1!BO624)),Sheet1!BO624,"")</f>
        <v>3</v>
      </c>
      <c r="BL622">
        <f>IF(NOT(ISBLANK(Sheet1!BP624)),Sheet1!BP624,"")</f>
        <v>5.3</v>
      </c>
      <c r="BM622">
        <f t="shared" si="9"/>
        <v>18</v>
      </c>
    </row>
    <row r="623" spans="1:65">
      <c r="A623">
        <f>Sheet1!A625</f>
        <v>622</v>
      </c>
      <c r="B623">
        <f>Sheet1!B625</f>
        <v>0</v>
      </c>
      <c r="C623">
        <f>Sheet1!C625</f>
        <v>38.219884525261797</v>
      </c>
      <c r="D623">
        <f>Sheet1!D625</f>
        <v>-104.53173465485099</v>
      </c>
      <c r="E623" t="str">
        <f>Sheet1!E625</f>
        <v>Manning Rd 2</v>
      </c>
      <c r="F623" s="8">
        <f>Sheet1!F625</f>
        <v>45575</v>
      </c>
      <c r="G623" s="8">
        <f>Sheet1!G625</f>
        <v>45582</v>
      </c>
      <c r="H623" t="str">
        <f>Sheet1!H625</f>
        <v>28 Lane</v>
      </c>
      <c r="I623">
        <f>Sheet1!I625</f>
        <v>30</v>
      </c>
      <c r="J623" t="str">
        <f>Sheet1!L625</f>
        <v>28 Lane</v>
      </c>
      <c r="K623">
        <f>Sheet1!M625</f>
        <v>32</v>
      </c>
      <c r="L623" t="str">
        <f>IF(NOT(ISBLANK(Sheet1!P625)),Sheet1!P625,"")</f>
        <v/>
      </c>
      <c r="M623">
        <f>IF(NOT(ISBLANK(Sheet1!Q625)),Sheet1!Q625,"")</f>
        <v>62</v>
      </c>
      <c r="N623" s="13" t="str">
        <f>IF(NOT(ISBLANK(Sheet1!S625)),Sheet1!S625,"")</f>
        <v/>
      </c>
      <c r="O623">
        <f>IF(NOT(ISBLANK(Sheet1!T625)),Sheet1!T625,"")</f>
        <v>33</v>
      </c>
      <c r="P623" s="13">
        <f>IF(NOT(ISBLANK(Sheet1!V625)),Sheet1!V625,"")</f>
        <v>25</v>
      </c>
      <c r="Q623">
        <f>IF(NOT(ISBLANK(Sheet1!W625)),Sheet1!W625,"")</f>
        <v>31</v>
      </c>
      <c r="R623" t="str">
        <f>IF(NOT(ISBLANK(Sheet1!J625)),TEXT(Sheet1!J625,"hh:mm"),"")</f>
        <v>07:30</v>
      </c>
      <c r="S623" t="str">
        <f>IF(NOT(ISBLANK(Sheet1!K625)),TEXT(Sheet1!K625,"hh:mm"),"")</f>
        <v>13:30</v>
      </c>
      <c r="T623" t="str">
        <f>IF(NOT(ISBLANK(Sheet1!N625)),TEXT(Sheet1!N625,"hh:mm"),"")</f>
        <v>08:30</v>
      </c>
      <c r="U623" t="str">
        <f>IF(NOT(ISBLANK(Sheet1!O625)),TEXT(Sheet1!O625,"hh:mm"),"")</f>
        <v>16:30</v>
      </c>
      <c r="V623" t="str">
        <f>IF(NOT(ISBLANK(Sheet1!X625)),Sheet1!X625,"")</f>
        <v/>
      </c>
      <c r="W623" t="str">
        <f>IF(NOT(ISBLANK(Sheet1!Y625)),Sheet1!Y625,"")</f>
        <v/>
      </c>
      <c r="X623" t="str">
        <f>IF(NOT(ISBLANK(Sheet1!Z625)),Sheet1!Z625,"")</f>
        <v/>
      </c>
      <c r="Y623" t="str">
        <f>IF(NOT(ISBLANK(Sheet1!AA625)),Sheet1!AA625,"")</f>
        <v/>
      </c>
      <c r="Z623" t="str">
        <f>IF(NOT(ISBLANK(Sheet1!AB625)),Sheet1!AB625,"")</f>
        <v/>
      </c>
      <c r="AA623" t="str">
        <f>IF(NOT(ISBLANK(Sheet1!AC625)),Sheet1!AC625,"")</f>
        <v/>
      </c>
      <c r="AB623" t="str">
        <f>IF(NOT(ISBLANK(Sheet1!AD625)),Sheet1!AD625,"")</f>
        <v/>
      </c>
      <c r="AC623" t="str">
        <f>IF(NOT(ISBLANK(Sheet1!AE625)),Sheet1!AE625,"")</f>
        <v/>
      </c>
      <c r="AD623" t="str">
        <f>IF(NOT(ISBLANK(Sheet1!AF625)),Sheet1!AF625,"")</f>
        <v/>
      </c>
      <c r="AE623" t="str">
        <f>IF(NOT(ISBLANK(Sheet1!AG625)),Sheet1!AG625,"")</f>
        <v/>
      </c>
      <c r="AF623" t="str">
        <f>IF(NOT(ISBLANK(Sheet1!AH625)),Sheet1!AH625,"")</f>
        <v/>
      </c>
      <c r="AG623" t="str">
        <f>IF(NOT(ISBLANK(Sheet1!AI625)),Sheet1!AI625,"")</f>
        <v/>
      </c>
      <c r="AH623" t="str">
        <f>IF(NOT(ISBLANK(Sheet1!AJ625)),Sheet1!AJ625,"")</f>
        <v/>
      </c>
      <c r="AI623" t="str">
        <f>IF(NOT(ISBLANK(Sheet1!AK625)),Sheet1!AK625,"")</f>
        <v/>
      </c>
      <c r="AJ623" t="str">
        <f>IF(NOT(ISBLANK(Sheet1!AL625)),Sheet1!AL625,"")</f>
        <v/>
      </c>
      <c r="AK623" t="str">
        <f>IF(NOT(ISBLANK(Sheet1!AM625)),Sheet1!AM625,"")</f>
        <v/>
      </c>
      <c r="AL623" t="str">
        <f>IF(NOT(ISBLANK(Sheet1!AN625)),Sheet1!AN625,"")</f>
        <v/>
      </c>
      <c r="AM623" t="str">
        <f>IF(NOT(ISBLANK(Sheet1!AO625)),Sheet1!AO625,"")</f>
        <v/>
      </c>
      <c r="AN623" t="str">
        <f>IF(NOT(ISBLANK(Sheet1!AP625)),Sheet1!AP625,"")</f>
        <v/>
      </c>
      <c r="AO623" t="str">
        <f>IF(NOT(ISBLANK(Sheet1!AQ625)),Sheet1!AQ625,"")</f>
        <v/>
      </c>
      <c r="AP623" t="str">
        <f>IF(NOT(ISBLANK(Sheet1!AR625)),Sheet1!AR625,"")</f>
        <v/>
      </c>
      <c r="AQ623" t="str">
        <f>IF(NOT(ISBLANK(Sheet1!AS625)),Sheet1!AS625,"")</f>
        <v/>
      </c>
      <c r="AR623" t="str">
        <f>IF(NOT(ISBLANK(Sheet1!AT625)),Sheet1!AT625,"")</f>
        <v/>
      </c>
      <c r="AS623" t="str">
        <f>IF(NOT(ISBLANK(Sheet1!AU625)),Sheet1!AU625,"")</f>
        <v/>
      </c>
      <c r="AT623" t="str">
        <f>IF(NOT(ISBLANK(Sheet1!AV625)),Sheet1!AV625,"")</f>
        <v/>
      </c>
      <c r="AU623" t="str">
        <f>IF(NOT(ISBLANK(Sheet1!AW625)),Sheet1!AW625,"")</f>
        <v/>
      </c>
      <c r="AV623" t="str">
        <f>IF(NOT(ISBLANK(Sheet1!AX625)),Sheet1!AX625,"")</f>
        <v/>
      </c>
      <c r="AW623" t="str">
        <f>IF(NOT(ISBLANK(Sheet1!AZ625)),TEXT(Sheet1!AZ625,"hh:mm"),"")</f>
        <v>07:30</v>
      </c>
      <c r="AX623" t="str">
        <f>IF(NOT(ISBLANK(Sheet1!BA625)),TEXT(Sheet1!BA625,"hh:mm"),"")</f>
        <v>13:30</v>
      </c>
      <c r="AY623">
        <f>IF(NOT(ISBLANK(Sheet1!BB625)),Sheet1!BB625,"")</f>
        <v>14</v>
      </c>
      <c r="AZ623">
        <f>IF(NOT(ISBLANK(Sheet1!BC625)),Sheet1!BC625,"")</f>
        <v>6.9</v>
      </c>
      <c r="BA623">
        <f>IF(NOT(ISBLANK(Sheet1!BD625)),Sheet1!BD625,"")</f>
        <v>172</v>
      </c>
      <c r="BB623">
        <f>IF(NOT(ISBLANK(Sheet1!BE625)),Sheet1!BE625,"")</f>
        <v>85.1</v>
      </c>
      <c r="BC623">
        <f>IF(NOT(ISBLANK(Sheet1!BF625)),Sheet1!BF625,"")</f>
        <v>16</v>
      </c>
      <c r="BD623">
        <f>IF(NOT(ISBLANK(Sheet1!BG625)),Sheet1!BG625,"")</f>
        <v>7.9</v>
      </c>
      <c r="BE623" t="str">
        <f>IF(NOT(ISBLANK(Sheet1!BI625)),TEXT(Sheet1!BI625,"hh:mm"),"")</f>
        <v>08:30</v>
      </c>
      <c r="BF623" t="str">
        <f>IF(NOT(ISBLANK(Sheet1!BJ625)),TEXT(Sheet1!BJ625,"hh:mm"),"")</f>
        <v>16:30</v>
      </c>
      <c r="BG623">
        <f>IF(NOT(ISBLANK(Sheet1!BK625)),Sheet1!BK625,"")</f>
        <v>4</v>
      </c>
      <c r="BH623">
        <f>IF(NOT(ISBLANK(Sheet1!BL625)),Sheet1!BL625,"")</f>
        <v>1.8</v>
      </c>
      <c r="BI623">
        <f>IF(NOT(ISBLANK(Sheet1!BM625)),Sheet1!BM625,"")</f>
        <v>194</v>
      </c>
      <c r="BJ623">
        <f>IF(NOT(ISBLANK(Sheet1!BN625)),Sheet1!BN625,"")</f>
        <v>89</v>
      </c>
      <c r="BK623">
        <f>IF(NOT(ISBLANK(Sheet1!BO625)),Sheet1!BO625,"")</f>
        <v>20</v>
      </c>
      <c r="BL623">
        <f>IF(NOT(ISBLANK(Sheet1!BP625)),Sheet1!BP625,"")</f>
        <v>9.1999999999999993</v>
      </c>
      <c r="BM623">
        <f t="shared" si="9"/>
        <v>62</v>
      </c>
    </row>
    <row r="624" spans="1:65">
      <c r="A624">
        <f>Sheet1!A626</f>
        <v>623</v>
      </c>
      <c r="B624">
        <f>Sheet1!B626</f>
        <v>0</v>
      </c>
      <c r="C624">
        <f>Sheet1!C626</f>
        <v>38.219730842386099</v>
      </c>
      <c r="D624">
        <f>Sheet1!D626</f>
        <v>-104.521000084026</v>
      </c>
      <c r="E624" t="str">
        <f>Sheet1!E626</f>
        <v>Manning Rd 3</v>
      </c>
      <c r="F624" s="8">
        <f>Sheet1!F626</f>
        <v>45575</v>
      </c>
      <c r="G624" s="8">
        <f>Sheet1!G626</f>
        <v>45582</v>
      </c>
      <c r="H624" t="str">
        <f>Sheet1!H626</f>
        <v>28 Lane</v>
      </c>
      <c r="I624">
        <f>Sheet1!I626</f>
        <v>20</v>
      </c>
      <c r="J624" t="str">
        <f>Sheet1!L626</f>
        <v>28 Lane</v>
      </c>
      <c r="K624">
        <f>Sheet1!M626</f>
        <v>23</v>
      </c>
      <c r="L624" t="str">
        <f>IF(NOT(ISBLANK(Sheet1!P626)),Sheet1!P626,"")</f>
        <v/>
      </c>
      <c r="M624">
        <f>IF(NOT(ISBLANK(Sheet1!Q626)),Sheet1!Q626,"")</f>
        <v>43</v>
      </c>
      <c r="N624" s="13">
        <f>IF(NOT(ISBLANK(Sheet1!S626)),Sheet1!S626,"")</f>
        <v>20</v>
      </c>
      <c r="O624">
        <f>IF(NOT(ISBLANK(Sheet1!T626)),Sheet1!T626,"")</f>
        <v>32</v>
      </c>
      <c r="P624" s="13">
        <f>IF(NOT(ISBLANK(Sheet1!V626)),Sheet1!V626,"")</f>
        <v>20</v>
      </c>
      <c r="Q624">
        <f>IF(NOT(ISBLANK(Sheet1!W626)),Sheet1!W626,"")</f>
        <v>33</v>
      </c>
      <c r="R624" t="str">
        <f>IF(NOT(ISBLANK(Sheet1!J626)),TEXT(Sheet1!J626,"hh:mm"),"")</f>
        <v>10:30</v>
      </c>
      <c r="S624" t="str">
        <f>IF(NOT(ISBLANK(Sheet1!K626)),TEXT(Sheet1!K626,"hh:mm"),"")</f>
        <v>17:30</v>
      </c>
      <c r="T624" t="str">
        <f>IF(NOT(ISBLANK(Sheet1!N626)),TEXT(Sheet1!N626,"hh:mm"),"")</f>
        <v>10:30</v>
      </c>
      <c r="U624" t="str">
        <f>IF(NOT(ISBLANK(Sheet1!O626)),TEXT(Sheet1!O626,"hh:mm"),"")</f>
        <v>17:30</v>
      </c>
      <c r="V624" t="str">
        <f>IF(NOT(ISBLANK(Sheet1!X626)),Sheet1!X626,"")</f>
        <v/>
      </c>
      <c r="W624" t="str">
        <f>IF(NOT(ISBLANK(Sheet1!Y626)),Sheet1!Y626,"")</f>
        <v/>
      </c>
      <c r="X624" t="str">
        <f>IF(NOT(ISBLANK(Sheet1!Z626)),Sheet1!Z626,"")</f>
        <v/>
      </c>
      <c r="Y624" t="str">
        <f>IF(NOT(ISBLANK(Sheet1!AA626)),Sheet1!AA626,"")</f>
        <v/>
      </c>
      <c r="Z624" t="str">
        <f>IF(NOT(ISBLANK(Sheet1!AB626)),Sheet1!AB626,"")</f>
        <v/>
      </c>
      <c r="AA624" t="str">
        <f>IF(NOT(ISBLANK(Sheet1!AC626)),Sheet1!AC626,"")</f>
        <v/>
      </c>
      <c r="AB624" t="str">
        <f>IF(NOT(ISBLANK(Sheet1!AD626)),Sheet1!AD626,"")</f>
        <v/>
      </c>
      <c r="AC624" t="str">
        <f>IF(NOT(ISBLANK(Sheet1!AE626)),Sheet1!AE626,"")</f>
        <v/>
      </c>
      <c r="AD624" t="str">
        <f>IF(NOT(ISBLANK(Sheet1!AF626)),Sheet1!AF626,"")</f>
        <v/>
      </c>
      <c r="AE624" t="str">
        <f>IF(NOT(ISBLANK(Sheet1!AG626)),Sheet1!AG626,"")</f>
        <v/>
      </c>
      <c r="AF624" t="str">
        <f>IF(NOT(ISBLANK(Sheet1!AH626)),Sheet1!AH626,"")</f>
        <v/>
      </c>
      <c r="AG624" t="str">
        <f>IF(NOT(ISBLANK(Sheet1!AI626)),Sheet1!AI626,"")</f>
        <v/>
      </c>
      <c r="AH624" t="str">
        <f>IF(NOT(ISBLANK(Sheet1!AJ626)),Sheet1!AJ626,"")</f>
        <v/>
      </c>
      <c r="AI624" t="str">
        <f>IF(NOT(ISBLANK(Sheet1!AK626)),Sheet1!AK626,"")</f>
        <v/>
      </c>
      <c r="AJ624" t="str">
        <f>IF(NOT(ISBLANK(Sheet1!AL626)),Sheet1!AL626,"")</f>
        <v/>
      </c>
      <c r="AK624" t="str">
        <f>IF(NOT(ISBLANK(Sheet1!AM626)),Sheet1!AM626,"")</f>
        <v/>
      </c>
      <c r="AL624" t="str">
        <f>IF(NOT(ISBLANK(Sheet1!AN626)),Sheet1!AN626,"")</f>
        <v/>
      </c>
      <c r="AM624" t="str">
        <f>IF(NOT(ISBLANK(Sheet1!AO626)),Sheet1!AO626,"")</f>
        <v/>
      </c>
      <c r="AN624" t="str">
        <f>IF(NOT(ISBLANK(Sheet1!AP626)),Sheet1!AP626,"")</f>
        <v/>
      </c>
      <c r="AO624" t="str">
        <f>IF(NOT(ISBLANK(Sheet1!AQ626)),Sheet1!AQ626,"")</f>
        <v/>
      </c>
      <c r="AP624" t="str">
        <f>IF(NOT(ISBLANK(Sheet1!AR626)),Sheet1!AR626,"")</f>
        <v/>
      </c>
      <c r="AQ624" t="str">
        <f>IF(NOT(ISBLANK(Sheet1!AS626)),Sheet1!AS626,"")</f>
        <v/>
      </c>
      <c r="AR624" t="str">
        <f>IF(NOT(ISBLANK(Sheet1!AT626)),Sheet1!AT626,"")</f>
        <v/>
      </c>
      <c r="AS624" t="str">
        <f>IF(NOT(ISBLANK(Sheet1!AU626)),Sheet1!AU626,"")</f>
        <v/>
      </c>
      <c r="AT624" t="str">
        <f>IF(NOT(ISBLANK(Sheet1!AV626)),Sheet1!AV626,"")</f>
        <v/>
      </c>
      <c r="AU624" t="str">
        <f>IF(NOT(ISBLANK(Sheet1!AW626)),Sheet1!AW626,"")</f>
        <v/>
      </c>
      <c r="AV624" t="str">
        <f>IF(NOT(ISBLANK(Sheet1!AX626)),Sheet1!AX626,"")</f>
        <v/>
      </c>
      <c r="AW624" t="str">
        <f>IF(NOT(ISBLANK(Sheet1!AZ626)),TEXT(Sheet1!AZ626,"hh:mm"),"")</f>
        <v>10:30</v>
      </c>
      <c r="AX624" t="str">
        <f>IF(NOT(ISBLANK(Sheet1!BA626)),TEXT(Sheet1!BA626,"hh:mm"),"")</f>
        <v>17:30</v>
      </c>
      <c r="AY624">
        <f>IF(NOT(ISBLANK(Sheet1!BB626)),Sheet1!BB626,"")</f>
        <v>7</v>
      </c>
      <c r="AZ624">
        <f>IF(NOT(ISBLANK(Sheet1!BC626)),Sheet1!BC626,"")</f>
        <v>5.2</v>
      </c>
      <c r="BA624">
        <f>IF(NOT(ISBLANK(Sheet1!BD626)),Sheet1!BD626,"")</f>
        <v>123</v>
      </c>
      <c r="BB624">
        <f>IF(NOT(ISBLANK(Sheet1!BE626)),Sheet1!BE626,"")</f>
        <v>91.1</v>
      </c>
      <c r="BC624">
        <f>IF(NOT(ISBLANK(Sheet1!BF626)),Sheet1!BF626,"")</f>
        <v>5</v>
      </c>
      <c r="BD624">
        <f>IF(NOT(ISBLANK(Sheet1!BG626)),Sheet1!BG626,"")</f>
        <v>3.7</v>
      </c>
      <c r="BE624" t="str">
        <f>IF(NOT(ISBLANK(Sheet1!BI626)),TEXT(Sheet1!BI626,"hh:mm"),"")</f>
        <v>10:30</v>
      </c>
      <c r="BF624" t="str">
        <f>IF(NOT(ISBLANK(Sheet1!BJ626)),TEXT(Sheet1!BJ626,"hh:mm"),"")</f>
        <v>17:30</v>
      </c>
      <c r="BG624">
        <f>IF(NOT(ISBLANK(Sheet1!BK626)),Sheet1!BK626,"")</f>
        <v>1</v>
      </c>
      <c r="BH624">
        <f>IF(NOT(ISBLANK(Sheet1!BL626)),Sheet1!BL626,"")</f>
        <v>0.6</v>
      </c>
      <c r="BI624">
        <f>IF(NOT(ISBLANK(Sheet1!BM626)),Sheet1!BM626,"")</f>
        <v>144</v>
      </c>
      <c r="BJ624">
        <f>IF(NOT(ISBLANK(Sheet1!BN626)),Sheet1!BN626,"")</f>
        <v>90.4</v>
      </c>
      <c r="BK624">
        <f>IF(NOT(ISBLANK(Sheet1!BO626)),Sheet1!BO626,"")</f>
        <v>14</v>
      </c>
      <c r="BL624">
        <f>IF(NOT(ISBLANK(Sheet1!BP626)),Sheet1!BP626,"")</f>
        <v>9</v>
      </c>
      <c r="BM624">
        <f t="shared" si="9"/>
        <v>43</v>
      </c>
    </row>
    <row r="625" spans="1:65">
      <c r="A625">
        <f>Sheet1!A627</f>
        <v>624</v>
      </c>
      <c r="B625">
        <f>Sheet1!B627</f>
        <v>0</v>
      </c>
      <c r="C625">
        <f>Sheet1!C627</f>
        <v>38.227100677123801</v>
      </c>
      <c r="D625">
        <f>Sheet1!D627</f>
        <v>-104.529864651862</v>
      </c>
      <c r="E625" t="str">
        <f>Sheet1!E627</f>
        <v xml:space="preserve">S Rd. 1 </v>
      </c>
      <c r="F625" s="8">
        <f>Sheet1!F627</f>
        <v>45587</v>
      </c>
      <c r="G625" s="8">
        <f>Sheet1!G627</f>
        <v>45594</v>
      </c>
      <c r="H625" t="str">
        <f>Sheet1!H627</f>
        <v xml:space="preserve">27 Lane </v>
      </c>
      <c r="I625">
        <f>Sheet1!I627</f>
        <v>519</v>
      </c>
      <c r="J625" t="str">
        <f>Sheet1!L627</f>
        <v xml:space="preserve">27 Lane </v>
      </c>
      <c r="K625">
        <f>Sheet1!M627</f>
        <v>557</v>
      </c>
      <c r="L625">
        <f>IF(NOT(ISBLANK(Sheet1!P627)),Sheet1!P627,"")</f>
        <v>1076</v>
      </c>
      <c r="M625" t="str">
        <f>IF(NOT(ISBLANK(Sheet1!Q627)),Sheet1!Q627,"")</f>
        <v/>
      </c>
      <c r="N625" s="13">
        <f>IF(NOT(ISBLANK(Sheet1!S627)),Sheet1!S627,"")</f>
        <v>35</v>
      </c>
      <c r="O625">
        <f>IF(NOT(ISBLANK(Sheet1!T627)),Sheet1!T627,"")</f>
        <v>58.8</v>
      </c>
      <c r="P625" s="13">
        <f>IF(NOT(ISBLANK(Sheet1!V627)),Sheet1!V627,"")</f>
        <v>35</v>
      </c>
      <c r="Q625">
        <f>IF(NOT(ISBLANK(Sheet1!W627)),Sheet1!W627,"")</f>
        <v>58.8</v>
      </c>
      <c r="R625" t="str">
        <f>IF(NOT(ISBLANK(Sheet1!J627)),TEXT(Sheet1!J627,"hh:mm"),"")</f>
        <v>11:00</v>
      </c>
      <c r="S625" t="str">
        <f>IF(NOT(ISBLANK(Sheet1!K627)),TEXT(Sheet1!K627,"hh:mm"),"")</f>
        <v>15:00</v>
      </c>
      <c r="T625" t="str">
        <f>IF(NOT(ISBLANK(Sheet1!N627)),TEXT(Sheet1!N627,"hh:mm"),"")</f>
        <v>07:00</v>
      </c>
      <c r="U625" t="str">
        <f>IF(NOT(ISBLANK(Sheet1!O627)),TEXT(Sheet1!O627,"hh:mm"),"")</f>
        <v>15:00</v>
      </c>
      <c r="V625">
        <f>IF(NOT(ISBLANK(Sheet1!X627)),Sheet1!X627,"")</f>
        <v>7762</v>
      </c>
      <c r="W625">
        <f>IF(NOT(ISBLANK(Sheet1!Y627)),Sheet1!Y627,"")</f>
        <v>62</v>
      </c>
      <c r="X625">
        <f>IF(NOT(ISBLANK(Sheet1!Z627)),Sheet1!Z627,"")</f>
        <v>0.8</v>
      </c>
      <c r="Y625">
        <f>IF(NOT(ISBLANK(Sheet1!AA627)),Sheet1!AA627,"")</f>
        <v>99</v>
      </c>
      <c r="Z625">
        <f>IF(NOT(ISBLANK(Sheet1!AB627)),Sheet1!AB627,"")</f>
        <v>1.3</v>
      </c>
      <c r="AA625">
        <f>IF(NOT(ISBLANK(Sheet1!AC627)),Sheet1!AC627,"")</f>
        <v>3426</v>
      </c>
      <c r="AB625">
        <f>IF(NOT(ISBLANK(Sheet1!AD627)),Sheet1!AD627,"")</f>
        <v>44.1</v>
      </c>
      <c r="AC625">
        <f>IF(NOT(ISBLANK(Sheet1!AE627)),Sheet1!AE627,"")</f>
        <v>199</v>
      </c>
      <c r="AD625">
        <f>IF(NOT(ISBLANK(Sheet1!AF627)),Sheet1!AF627,"")</f>
        <v>2.6</v>
      </c>
      <c r="AE625">
        <f>IF(NOT(ISBLANK(Sheet1!AG627)),Sheet1!AG627,"")</f>
        <v>3582</v>
      </c>
      <c r="AF625">
        <f>IF(NOT(ISBLANK(Sheet1!AH627)),Sheet1!AH627,"")</f>
        <v>46.1</v>
      </c>
      <c r="AG625">
        <f>IF(NOT(ISBLANK(Sheet1!AI627)),Sheet1!AI627,"")</f>
        <v>118</v>
      </c>
      <c r="AH625">
        <f>IF(NOT(ISBLANK(Sheet1!AJ627)),Sheet1!AJ627,"")</f>
        <v>1.5</v>
      </c>
      <c r="AI625">
        <f>IF(NOT(ISBLANK(Sheet1!AK627)),Sheet1!AK627,"")</f>
        <v>0</v>
      </c>
      <c r="AJ625">
        <f>IF(NOT(ISBLANK(Sheet1!AL627)),Sheet1!AL627,"")</f>
        <v>0</v>
      </c>
      <c r="AK625">
        <f>IF(NOT(ISBLANK(Sheet1!AM627)),Sheet1!AM627,"")</f>
        <v>267</v>
      </c>
      <c r="AL625">
        <f>IF(NOT(ISBLANK(Sheet1!AN627)),Sheet1!AN627,"")</f>
        <v>3.4</v>
      </c>
      <c r="AM625">
        <f>IF(NOT(ISBLANK(Sheet1!AO627)),Sheet1!AO627,"")</f>
        <v>8</v>
      </c>
      <c r="AN625">
        <f>IF(NOT(ISBLANK(Sheet1!AP627)),Sheet1!AP627,"")</f>
        <v>0.1</v>
      </c>
      <c r="AO625">
        <f>IF(NOT(ISBLANK(Sheet1!AQ627)),Sheet1!AQ627,"")</f>
        <v>0</v>
      </c>
      <c r="AP625">
        <f>IF(NOT(ISBLANK(Sheet1!AR627)),Sheet1!AR627,"")</f>
        <v>0</v>
      </c>
      <c r="AQ625">
        <f>IF(NOT(ISBLANK(Sheet1!AS627)),Sheet1!AS627,"")</f>
        <v>1</v>
      </c>
      <c r="AR625">
        <f>IF(NOT(ISBLANK(Sheet1!AT627)),Sheet1!AT627,"")</f>
        <v>0</v>
      </c>
      <c r="AS625">
        <f>IF(NOT(ISBLANK(Sheet1!AU627)),Sheet1!AU627,"")</f>
        <v>0</v>
      </c>
      <c r="AT625">
        <f>IF(NOT(ISBLANK(Sheet1!AV627)),Sheet1!AV627,"")</f>
        <v>0</v>
      </c>
      <c r="AU625">
        <f>IF(NOT(ISBLANK(Sheet1!AW627)),Sheet1!AW627,"")</f>
        <v>0</v>
      </c>
      <c r="AV625">
        <f>IF(NOT(ISBLANK(Sheet1!AX627)),Sheet1!AX627,"")</f>
        <v>0</v>
      </c>
      <c r="AW625" t="str">
        <f>IF(NOT(ISBLANK(Sheet1!AZ627)),TEXT(Sheet1!AZ627,"hh:mm"),"")</f>
        <v>11:00</v>
      </c>
      <c r="AX625" t="str">
        <f>IF(NOT(ISBLANK(Sheet1!BA627)),TEXT(Sheet1!BA627,"hh:mm"),"")</f>
        <v>15:00</v>
      </c>
      <c r="AY625" t="str">
        <f>IF(NOT(ISBLANK(Sheet1!BB627)),Sheet1!BB627,"")</f>
        <v/>
      </c>
      <c r="AZ625" t="str">
        <f>IF(NOT(ISBLANK(Sheet1!BC627)),Sheet1!BC627,"")</f>
        <v/>
      </c>
      <c r="BA625" t="str">
        <f>IF(NOT(ISBLANK(Sheet1!BD627)),Sheet1!BD627,"")</f>
        <v/>
      </c>
      <c r="BB625" t="str">
        <f>IF(NOT(ISBLANK(Sheet1!BE627)),Sheet1!BE627,"")</f>
        <v/>
      </c>
      <c r="BC625" t="str">
        <f>IF(NOT(ISBLANK(Sheet1!BF627)),Sheet1!BF627,"")</f>
        <v/>
      </c>
      <c r="BD625" t="str">
        <f>IF(NOT(ISBLANK(Sheet1!BG627)),Sheet1!BG627,"")</f>
        <v/>
      </c>
      <c r="BE625" t="str">
        <f>IF(NOT(ISBLANK(Sheet1!BI627)),TEXT(Sheet1!BI627,"hh:mm"),"")</f>
        <v>07:00</v>
      </c>
      <c r="BF625" t="str">
        <f>IF(NOT(ISBLANK(Sheet1!BJ627)),TEXT(Sheet1!BJ627,"hh:mm"),"")</f>
        <v>15:00</v>
      </c>
      <c r="BG625" t="str">
        <f>IF(NOT(ISBLANK(Sheet1!BK627)),Sheet1!BK627,"")</f>
        <v/>
      </c>
      <c r="BH625" t="str">
        <f>IF(NOT(ISBLANK(Sheet1!BL627)),Sheet1!BL627,"")</f>
        <v/>
      </c>
      <c r="BI625" t="str">
        <f>IF(NOT(ISBLANK(Sheet1!BM627)),Sheet1!BM627,"")</f>
        <v/>
      </c>
      <c r="BJ625" t="str">
        <f>IF(NOT(ISBLANK(Sheet1!BN627)),Sheet1!BN627,"")</f>
        <v/>
      </c>
      <c r="BK625" t="str">
        <f>IF(NOT(ISBLANK(Sheet1!BO627)),Sheet1!BO627,"")</f>
        <v/>
      </c>
      <c r="BL625" t="str">
        <f>IF(NOT(ISBLANK(Sheet1!BP627)),Sheet1!BP627,"")</f>
        <v/>
      </c>
      <c r="BM625">
        <f t="shared" si="9"/>
        <v>1076</v>
      </c>
    </row>
    <row r="626" spans="1:65">
      <c r="A626">
        <f>Sheet1!A628</f>
        <v>625</v>
      </c>
      <c r="B626">
        <f>Sheet1!B628</f>
        <v>0</v>
      </c>
      <c r="C626">
        <f>Sheet1!C628</f>
        <v>38.227147743695703</v>
      </c>
      <c r="D626">
        <f>Sheet1!D628</f>
        <v>-104.538089221215</v>
      </c>
      <c r="E626" t="str">
        <f>Sheet1!E628</f>
        <v>S Rd. 2</v>
      </c>
      <c r="F626" s="8">
        <f>Sheet1!F628</f>
        <v>45587</v>
      </c>
      <c r="G626" s="8">
        <f>Sheet1!G628</f>
        <v>45594</v>
      </c>
      <c r="H626" t="str">
        <f>Sheet1!H628</f>
        <v xml:space="preserve">27 Lane </v>
      </c>
      <c r="I626">
        <f>Sheet1!I628</f>
        <v>653</v>
      </c>
      <c r="J626" t="str">
        <f>Sheet1!L628</f>
        <v xml:space="preserve">27 Lane </v>
      </c>
      <c r="K626">
        <f>Sheet1!M628</f>
        <v>561</v>
      </c>
      <c r="L626">
        <f>IF(NOT(ISBLANK(Sheet1!P628)),Sheet1!P628,"")</f>
        <v>1214</v>
      </c>
      <c r="M626" t="str">
        <f>IF(NOT(ISBLANK(Sheet1!Q628)),Sheet1!Q628,"")</f>
        <v/>
      </c>
      <c r="N626" s="13">
        <f>IF(NOT(ISBLANK(Sheet1!S628)),Sheet1!S628,"")</f>
        <v>35</v>
      </c>
      <c r="O626">
        <f>IF(NOT(ISBLANK(Sheet1!T628)),Sheet1!T628,"")</f>
        <v>47.5</v>
      </c>
      <c r="P626" s="13">
        <f>IF(NOT(ISBLANK(Sheet1!V628)),Sheet1!V628,"")</f>
        <v>35</v>
      </c>
      <c r="Q626">
        <f>IF(NOT(ISBLANK(Sheet1!W628)),Sheet1!W628,"")</f>
        <v>60.4</v>
      </c>
      <c r="R626" t="str">
        <f>IF(NOT(ISBLANK(Sheet1!J628)),TEXT(Sheet1!J628,"hh:mm"),"")</f>
        <v>07:00</v>
      </c>
      <c r="S626" t="str">
        <f>IF(NOT(ISBLANK(Sheet1!K628)),TEXT(Sheet1!K628,"hh:mm"),"")</f>
        <v>15:00</v>
      </c>
      <c r="T626" t="str">
        <f>IF(NOT(ISBLANK(Sheet1!N628)),TEXT(Sheet1!N628,"hh:mm"),"")</f>
        <v>11:00</v>
      </c>
      <c r="U626" t="str">
        <f>IF(NOT(ISBLANK(Sheet1!O628)),TEXT(Sheet1!O628,"hh:mm"),"")</f>
        <v>15:00</v>
      </c>
      <c r="V626" t="str">
        <f>IF(NOT(ISBLANK(Sheet1!X628)),Sheet1!X628,"")</f>
        <v/>
      </c>
      <c r="W626" t="str">
        <f>IF(NOT(ISBLANK(Sheet1!Y628)),Sheet1!Y628,"")</f>
        <v/>
      </c>
      <c r="X626" t="str">
        <f>IF(NOT(ISBLANK(Sheet1!Z628)),Sheet1!Z628,"")</f>
        <v/>
      </c>
      <c r="Y626" t="str">
        <f>IF(NOT(ISBLANK(Sheet1!AA628)),Sheet1!AA628,"")</f>
        <v/>
      </c>
      <c r="Z626" t="str">
        <f>IF(NOT(ISBLANK(Sheet1!AB628)),Sheet1!AB628,"")</f>
        <v/>
      </c>
      <c r="AA626" t="str">
        <f>IF(NOT(ISBLANK(Sheet1!AC628)),Sheet1!AC628,"")</f>
        <v/>
      </c>
      <c r="AB626" t="str">
        <f>IF(NOT(ISBLANK(Sheet1!AD628)),Sheet1!AD628,"")</f>
        <v/>
      </c>
      <c r="AC626" t="str">
        <f>IF(NOT(ISBLANK(Sheet1!AE628)),Sheet1!AE628,"")</f>
        <v/>
      </c>
      <c r="AD626" t="str">
        <f>IF(NOT(ISBLANK(Sheet1!AF628)),Sheet1!AF628,"")</f>
        <v/>
      </c>
      <c r="AE626" t="str">
        <f>IF(NOT(ISBLANK(Sheet1!AG628)),Sheet1!AG628,"")</f>
        <v/>
      </c>
      <c r="AF626" t="str">
        <f>IF(NOT(ISBLANK(Sheet1!AH628)),Sheet1!AH628,"")</f>
        <v/>
      </c>
      <c r="AG626" t="str">
        <f>IF(NOT(ISBLANK(Sheet1!AI628)),Sheet1!AI628,"")</f>
        <v/>
      </c>
      <c r="AH626" t="str">
        <f>IF(NOT(ISBLANK(Sheet1!AJ628)),Sheet1!AJ628,"")</f>
        <v/>
      </c>
      <c r="AI626" t="str">
        <f>IF(NOT(ISBLANK(Sheet1!AK628)),Sheet1!AK628,"")</f>
        <v/>
      </c>
      <c r="AJ626" t="str">
        <f>IF(NOT(ISBLANK(Sheet1!AL628)),Sheet1!AL628,"")</f>
        <v/>
      </c>
      <c r="AK626" t="str">
        <f>IF(NOT(ISBLANK(Sheet1!AM628)),Sheet1!AM628,"")</f>
        <v/>
      </c>
      <c r="AL626" t="str">
        <f>IF(NOT(ISBLANK(Sheet1!AN628)),Sheet1!AN628,"")</f>
        <v/>
      </c>
      <c r="AM626" t="str">
        <f>IF(NOT(ISBLANK(Sheet1!AO628)),Sheet1!AO628,"")</f>
        <v/>
      </c>
      <c r="AN626" t="str">
        <f>IF(NOT(ISBLANK(Sheet1!AP628)),Sheet1!AP628,"")</f>
        <v/>
      </c>
      <c r="AO626" t="str">
        <f>IF(NOT(ISBLANK(Sheet1!AQ628)),Sheet1!AQ628,"")</f>
        <v/>
      </c>
      <c r="AP626" t="str">
        <f>IF(NOT(ISBLANK(Sheet1!AR628)),Sheet1!AR628,"")</f>
        <v/>
      </c>
      <c r="AQ626" t="str">
        <f>IF(NOT(ISBLANK(Sheet1!AS628)),Sheet1!AS628,"")</f>
        <v/>
      </c>
      <c r="AR626" t="str">
        <f>IF(NOT(ISBLANK(Sheet1!AT628)),Sheet1!AT628,"")</f>
        <v/>
      </c>
      <c r="AS626" t="str">
        <f>IF(NOT(ISBLANK(Sheet1!AU628)),Sheet1!AU628,"")</f>
        <v/>
      </c>
      <c r="AT626" t="str">
        <f>IF(NOT(ISBLANK(Sheet1!AV628)),Sheet1!AV628,"")</f>
        <v/>
      </c>
      <c r="AU626" t="str">
        <f>IF(NOT(ISBLANK(Sheet1!AW628)),Sheet1!AW628,"")</f>
        <v/>
      </c>
      <c r="AV626" t="str">
        <f>IF(NOT(ISBLANK(Sheet1!AX628)),Sheet1!AX628,"")</f>
        <v/>
      </c>
      <c r="AW626" t="str">
        <f>IF(NOT(ISBLANK(Sheet1!AZ628)),TEXT(Sheet1!AZ628,"hh:mm"),"")</f>
        <v>07:00</v>
      </c>
      <c r="AX626" t="str">
        <f>IF(NOT(ISBLANK(Sheet1!BA628)),TEXT(Sheet1!BA628,"hh:mm"),"")</f>
        <v>15:00</v>
      </c>
      <c r="AY626">
        <f>IF(NOT(ISBLANK(Sheet1!BB628)),Sheet1!BB628,"")</f>
        <v>3430</v>
      </c>
      <c r="AZ626">
        <f>IF(NOT(ISBLANK(Sheet1!BC628)),Sheet1!BC628,"")</f>
        <v>72.7</v>
      </c>
      <c r="BA626">
        <f>IF(NOT(ISBLANK(Sheet1!BD628)),Sheet1!BD628,"")</f>
        <v>1154</v>
      </c>
      <c r="BB626">
        <f>IF(NOT(ISBLANK(Sheet1!BE628)),Sheet1!BE628,"")</f>
        <v>24.5</v>
      </c>
      <c r="BC626">
        <f>IF(NOT(ISBLANK(Sheet1!BF628)),Sheet1!BF628,"")</f>
        <v>132</v>
      </c>
      <c r="BD626">
        <f>IF(NOT(ISBLANK(Sheet1!BG628)),Sheet1!BG628,"")</f>
        <v>2.8</v>
      </c>
      <c r="BE626" t="str">
        <f>IF(NOT(ISBLANK(Sheet1!BI628)),TEXT(Sheet1!BI628,"hh:mm"),"")</f>
        <v>11:00</v>
      </c>
      <c r="BF626" t="str">
        <f>IF(NOT(ISBLANK(Sheet1!BJ628)),TEXT(Sheet1!BJ628,"hh:mm"),"")</f>
        <v>15:00</v>
      </c>
      <c r="BG626">
        <f>IF(NOT(ISBLANK(Sheet1!BK628)),Sheet1!BK628,"")</f>
        <v>2046</v>
      </c>
      <c r="BH626">
        <f>IF(NOT(ISBLANK(Sheet1!BL628)),Sheet1!BL628,"")</f>
        <v>50.6</v>
      </c>
      <c r="BI626">
        <f>IF(NOT(ISBLANK(Sheet1!BM628)),Sheet1!BM628,"")</f>
        <v>1892</v>
      </c>
      <c r="BJ626">
        <f>IF(NOT(ISBLANK(Sheet1!BN628)),Sheet1!BN628,"")</f>
        <v>46.8</v>
      </c>
      <c r="BK626">
        <f>IF(NOT(ISBLANK(Sheet1!BO628)),Sheet1!BO628,"")</f>
        <v>103</v>
      </c>
      <c r="BL626">
        <f>IF(NOT(ISBLANK(Sheet1!BP628)),Sheet1!BP628,"")</f>
        <v>2.5</v>
      </c>
      <c r="BM626">
        <f t="shared" si="9"/>
        <v>1214</v>
      </c>
    </row>
    <row r="627" spans="1:65">
      <c r="A627">
        <f>Sheet1!A629</f>
        <v>626</v>
      </c>
      <c r="B627">
        <f>Sheet1!B629</f>
        <v>0</v>
      </c>
      <c r="C627">
        <f>Sheet1!C629</f>
        <v>38.2272556014521</v>
      </c>
      <c r="D627">
        <f>Sheet1!D629</f>
        <v>-104.48093458563299</v>
      </c>
      <c r="E627" t="str">
        <f>Sheet1!E629</f>
        <v>S Rd. 3</v>
      </c>
      <c r="F627" s="8">
        <f>Sheet1!F629</f>
        <v>45587</v>
      </c>
      <c r="G627" s="8">
        <f>Sheet1!G629</f>
        <v>45594</v>
      </c>
      <c r="H627" t="str">
        <f>Sheet1!H629</f>
        <v>33 Lane</v>
      </c>
      <c r="I627">
        <f>Sheet1!I629</f>
        <v>272</v>
      </c>
      <c r="J627" t="str">
        <f>Sheet1!L629</f>
        <v>33 Lane</v>
      </c>
      <c r="K627">
        <f>Sheet1!M629</f>
        <v>279</v>
      </c>
      <c r="L627">
        <f>IF(NOT(ISBLANK(Sheet1!P629)),Sheet1!P629,"")</f>
        <v>551</v>
      </c>
      <c r="M627" t="str">
        <f>IF(NOT(ISBLANK(Sheet1!Q629)),Sheet1!Q629,"")</f>
        <v/>
      </c>
      <c r="N627" s="13">
        <f>IF(NOT(ISBLANK(Sheet1!S629)),Sheet1!S629,"")</f>
        <v>35</v>
      </c>
      <c r="O627">
        <f>IF(NOT(ISBLANK(Sheet1!T629)),Sheet1!T629,"")</f>
        <v>65.7</v>
      </c>
      <c r="P627" s="13">
        <f>IF(NOT(ISBLANK(Sheet1!V629)),Sheet1!V629,"")</f>
        <v>35</v>
      </c>
      <c r="Q627">
        <f>IF(NOT(ISBLANK(Sheet1!W629)),Sheet1!W629,"")</f>
        <v>57.3</v>
      </c>
      <c r="R627" t="str">
        <f>IF(NOT(ISBLANK(Sheet1!J629)),TEXT(Sheet1!J629,"hh:mm"),"")</f>
        <v>07:00</v>
      </c>
      <c r="S627" t="str">
        <f>IF(NOT(ISBLANK(Sheet1!K629)),TEXT(Sheet1!K629,"hh:mm"),"")</f>
        <v>17:00</v>
      </c>
      <c r="T627" t="str">
        <f>IF(NOT(ISBLANK(Sheet1!N629)),TEXT(Sheet1!N629,"hh:mm"),"")</f>
        <v>07:00</v>
      </c>
      <c r="U627" t="str">
        <f>IF(NOT(ISBLANK(Sheet1!O629)),TEXT(Sheet1!O629,"hh:mm"),"")</f>
        <v>15:00</v>
      </c>
      <c r="V627" t="str">
        <f>IF(NOT(ISBLANK(Sheet1!X629)),Sheet1!X629,"")</f>
        <v/>
      </c>
      <c r="W627" t="str">
        <f>IF(NOT(ISBLANK(Sheet1!Y629)),Sheet1!Y629,"")</f>
        <v/>
      </c>
      <c r="X627" t="str">
        <f>IF(NOT(ISBLANK(Sheet1!Z629)),Sheet1!Z629,"")</f>
        <v/>
      </c>
      <c r="Y627" t="str">
        <f>IF(NOT(ISBLANK(Sheet1!AA629)),Sheet1!AA629,"")</f>
        <v/>
      </c>
      <c r="Z627" t="str">
        <f>IF(NOT(ISBLANK(Sheet1!AB629)),Sheet1!AB629,"")</f>
        <v/>
      </c>
      <c r="AA627" t="str">
        <f>IF(NOT(ISBLANK(Sheet1!AC629)),Sheet1!AC629,"")</f>
        <v/>
      </c>
      <c r="AB627" t="str">
        <f>IF(NOT(ISBLANK(Sheet1!AD629)),Sheet1!AD629,"")</f>
        <v/>
      </c>
      <c r="AC627" t="str">
        <f>IF(NOT(ISBLANK(Sheet1!AE629)),Sheet1!AE629,"")</f>
        <v/>
      </c>
      <c r="AD627" t="str">
        <f>IF(NOT(ISBLANK(Sheet1!AF629)),Sheet1!AF629,"")</f>
        <v/>
      </c>
      <c r="AE627" t="str">
        <f>IF(NOT(ISBLANK(Sheet1!AG629)),Sheet1!AG629,"")</f>
        <v/>
      </c>
      <c r="AF627" t="str">
        <f>IF(NOT(ISBLANK(Sheet1!AH629)),Sheet1!AH629,"")</f>
        <v/>
      </c>
      <c r="AG627" t="str">
        <f>IF(NOT(ISBLANK(Sheet1!AI629)),Sheet1!AI629,"")</f>
        <v/>
      </c>
      <c r="AH627" t="str">
        <f>IF(NOT(ISBLANK(Sheet1!AJ629)),Sheet1!AJ629,"")</f>
        <v/>
      </c>
      <c r="AI627" t="str">
        <f>IF(NOT(ISBLANK(Sheet1!AK629)),Sheet1!AK629,"")</f>
        <v/>
      </c>
      <c r="AJ627" t="str">
        <f>IF(NOT(ISBLANK(Sheet1!AL629)),Sheet1!AL629,"")</f>
        <v/>
      </c>
      <c r="AK627" t="str">
        <f>IF(NOT(ISBLANK(Sheet1!AM629)),Sheet1!AM629,"")</f>
        <v/>
      </c>
      <c r="AL627" t="str">
        <f>IF(NOT(ISBLANK(Sheet1!AN629)),Sheet1!AN629,"")</f>
        <v/>
      </c>
      <c r="AM627" t="str">
        <f>IF(NOT(ISBLANK(Sheet1!AO629)),Sheet1!AO629,"")</f>
        <v/>
      </c>
      <c r="AN627" t="str">
        <f>IF(NOT(ISBLANK(Sheet1!AP629)),Sheet1!AP629,"")</f>
        <v/>
      </c>
      <c r="AO627" t="str">
        <f>IF(NOT(ISBLANK(Sheet1!AQ629)),Sheet1!AQ629,"")</f>
        <v/>
      </c>
      <c r="AP627" t="str">
        <f>IF(NOT(ISBLANK(Sheet1!AR629)),Sheet1!AR629,"")</f>
        <v/>
      </c>
      <c r="AQ627" t="str">
        <f>IF(NOT(ISBLANK(Sheet1!AS629)),Sheet1!AS629,"")</f>
        <v/>
      </c>
      <c r="AR627" t="str">
        <f>IF(NOT(ISBLANK(Sheet1!AT629)),Sheet1!AT629,"")</f>
        <v/>
      </c>
      <c r="AS627" t="str">
        <f>IF(NOT(ISBLANK(Sheet1!AU629)),Sheet1!AU629,"")</f>
        <v/>
      </c>
      <c r="AT627" t="str">
        <f>IF(NOT(ISBLANK(Sheet1!AV629)),Sheet1!AV629,"")</f>
        <v/>
      </c>
      <c r="AU627" t="str">
        <f>IF(NOT(ISBLANK(Sheet1!AW629)),Sheet1!AW629,"")</f>
        <v/>
      </c>
      <c r="AV627" t="str">
        <f>IF(NOT(ISBLANK(Sheet1!AX629)),Sheet1!AX629,"")</f>
        <v/>
      </c>
      <c r="AW627" t="str">
        <f>IF(NOT(ISBLANK(Sheet1!AZ629)),TEXT(Sheet1!AZ629,"hh:mm"),"")</f>
        <v>07:00</v>
      </c>
      <c r="AX627" t="str">
        <f>IF(NOT(ISBLANK(Sheet1!BA629)),TEXT(Sheet1!BA629,"hh:mm"),"")</f>
        <v>17:00</v>
      </c>
      <c r="AY627">
        <f>IF(NOT(ISBLANK(Sheet1!BB629)),Sheet1!BB629,"")</f>
        <v>842</v>
      </c>
      <c r="AZ627">
        <f>IF(NOT(ISBLANK(Sheet1!BC629)),Sheet1!BC629,"")</f>
        <v>43</v>
      </c>
      <c r="BA627">
        <f>IF(NOT(ISBLANK(Sheet1!BD629)),Sheet1!BD629,"")</f>
        <v>997</v>
      </c>
      <c r="BB627">
        <f>IF(NOT(ISBLANK(Sheet1!BE629)),Sheet1!BE629,"")</f>
        <v>50.9</v>
      </c>
      <c r="BC627">
        <f>IF(NOT(ISBLANK(Sheet1!BF629)),Sheet1!BF629,"")</f>
        <v>118</v>
      </c>
      <c r="BD627">
        <f>IF(NOT(ISBLANK(Sheet1!BG629)),Sheet1!BG629,"")</f>
        <v>6</v>
      </c>
      <c r="BE627" t="str">
        <f>IF(NOT(ISBLANK(Sheet1!BI629)),TEXT(Sheet1!BI629,"hh:mm"),"")</f>
        <v>07:00</v>
      </c>
      <c r="BF627" t="str">
        <f>IF(NOT(ISBLANK(Sheet1!BJ629)),TEXT(Sheet1!BJ629,"hh:mm"),"")</f>
        <v>15:00</v>
      </c>
      <c r="BG627">
        <f>IF(NOT(ISBLANK(Sheet1!BK629)),Sheet1!BK629,"")</f>
        <v>1170</v>
      </c>
      <c r="BH627">
        <f>IF(NOT(ISBLANK(Sheet1!BL629)),Sheet1!BL629,"")</f>
        <v>58.2</v>
      </c>
      <c r="BI627">
        <f>IF(NOT(ISBLANK(Sheet1!BM629)),Sheet1!BM629,"")</f>
        <v>739</v>
      </c>
      <c r="BJ627">
        <f>IF(NOT(ISBLANK(Sheet1!BN629)),Sheet1!BN629,"")</f>
        <v>36.799999999999997</v>
      </c>
      <c r="BK627">
        <f>IF(NOT(ISBLANK(Sheet1!BO629)),Sheet1!BO629,"")</f>
        <v>100</v>
      </c>
      <c r="BL627">
        <f>IF(NOT(ISBLANK(Sheet1!BP629)),Sheet1!BP629,"")</f>
        <v>5</v>
      </c>
      <c r="BM627">
        <f t="shared" si="9"/>
        <v>551</v>
      </c>
    </row>
    <row r="628" spans="1:65">
      <c r="A628">
        <f>Sheet1!A630</f>
        <v>627</v>
      </c>
      <c r="B628">
        <f>Sheet1!B630</f>
        <v>0</v>
      </c>
      <c r="C628">
        <f>Sheet1!C630</f>
        <v>38.2263894648123</v>
      </c>
      <c r="D628">
        <f>Sheet1!D630</f>
        <v>-104.404572874588</v>
      </c>
      <c r="E628" t="str">
        <f>Sheet1!E630</f>
        <v>42 Lane</v>
      </c>
      <c r="F628" s="8">
        <f>Sheet1!F630</f>
        <v>45582</v>
      </c>
      <c r="G628" s="8">
        <f>Sheet1!G630</f>
        <v>45589</v>
      </c>
      <c r="H628" t="str">
        <f>Sheet1!H630</f>
        <v>S Rd.</v>
      </c>
      <c r="I628">
        <f>Sheet1!I630</f>
        <v>55</v>
      </c>
      <c r="J628" t="str">
        <f>Sheet1!L630</f>
        <v>S Rd.</v>
      </c>
      <c r="K628">
        <f>Sheet1!M630</f>
        <v>40</v>
      </c>
      <c r="L628">
        <f>IF(NOT(ISBLANK(Sheet1!P630)),Sheet1!P630,"")</f>
        <v>95</v>
      </c>
      <c r="M628" t="str">
        <f>IF(NOT(ISBLANK(Sheet1!Q630)),Sheet1!Q630,"")</f>
        <v/>
      </c>
      <c r="N628" s="13">
        <f>IF(NOT(ISBLANK(Sheet1!S630)),Sheet1!S630,"")</f>
        <v>35</v>
      </c>
      <c r="O628">
        <f>IF(NOT(ISBLANK(Sheet1!T630)),Sheet1!T630,"")</f>
        <v>53.2</v>
      </c>
      <c r="P628" s="13">
        <f>IF(NOT(ISBLANK(Sheet1!V630)),Sheet1!V630,"")</f>
        <v>35</v>
      </c>
      <c r="Q628">
        <f>IF(NOT(ISBLANK(Sheet1!W630)),Sheet1!W630,"")</f>
        <v>58.8</v>
      </c>
      <c r="R628" t="str">
        <f>IF(NOT(ISBLANK(Sheet1!J630)),TEXT(Sheet1!J630,"hh:mm"),"")</f>
        <v>07:00</v>
      </c>
      <c r="S628" t="str">
        <f>IF(NOT(ISBLANK(Sheet1!K630)),TEXT(Sheet1!K630,"hh:mm"),"")</f>
        <v>15:00</v>
      </c>
      <c r="T628" t="str">
        <f>IF(NOT(ISBLANK(Sheet1!N630)),TEXT(Sheet1!N630,"hh:mm"),"")</f>
        <v>08:00</v>
      </c>
      <c r="U628" t="str">
        <f>IF(NOT(ISBLANK(Sheet1!O630)),TEXT(Sheet1!O630,"hh:mm"),"")</f>
        <v>16:00</v>
      </c>
      <c r="V628" t="str">
        <f>IF(NOT(ISBLANK(Sheet1!X630)),Sheet1!X630,"")</f>
        <v/>
      </c>
      <c r="W628" t="str">
        <f>IF(NOT(ISBLANK(Sheet1!Y630)),Sheet1!Y630,"")</f>
        <v/>
      </c>
      <c r="X628" t="str">
        <f>IF(NOT(ISBLANK(Sheet1!Z630)),Sheet1!Z630,"")</f>
        <v/>
      </c>
      <c r="Y628" t="str">
        <f>IF(NOT(ISBLANK(Sheet1!AA630)),Sheet1!AA630,"")</f>
        <v/>
      </c>
      <c r="Z628" t="str">
        <f>IF(NOT(ISBLANK(Sheet1!AB630)),Sheet1!AB630,"")</f>
        <v/>
      </c>
      <c r="AA628" t="str">
        <f>IF(NOT(ISBLANK(Sheet1!AC630)),Sheet1!AC630,"")</f>
        <v/>
      </c>
      <c r="AB628" t="str">
        <f>IF(NOT(ISBLANK(Sheet1!AD630)),Sheet1!AD630,"")</f>
        <v/>
      </c>
      <c r="AC628" t="str">
        <f>IF(NOT(ISBLANK(Sheet1!AE630)),Sheet1!AE630,"")</f>
        <v/>
      </c>
      <c r="AD628" t="str">
        <f>IF(NOT(ISBLANK(Sheet1!AF630)),Sheet1!AF630,"")</f>
        <v/>
      </c>
      <c r="AE628" t="str">
        <f>IF(NOT(ISBLANK(Sheet1!AG630)),Sheet1!AG630,"")</f>
        <v/>
      </c>
      <c r="AF628" t="str">
        <f>IF(NOT(ISBLANK(Sheet1!AH630)),Sheet1!AH630,"")</f>
        <v/>
      </c>
      <c r="AG628" t="str">
        <f>IF(NOT(ISBLANK(Sheet1!AI630)),Sheet1!AI630,"")</f>
        <v/>
      </c>
      <c r="AH628" t="str">
        <f>IF(NOT(ISBLANK(Sheet1!AJ630)),Sheet1!AJ630,"")</f>
        <v/>
      </c>
      <c r="AI628" t="str">
        <f>IF(NOT(ISBLANK(Sheet1!AK630)),Sheet1!AK630,"")</f>
        <v/>
      </c>
      <c r="AJ628" t="str">
        <f>IF(NOT(ISBLANK(Sheet1!AL630)),Sheet1!AL630,"")</f>
        <v/>
      </c>
      <c r="AK628" t="str">
        <f>IF(NOT(ISBLANK(Sheet1!AM630)),Sheet1!AM630,"")</f>
        <v/>
      </c>
      <c r="AL628" t="str">
        <f>IF(NOT(ISBLANK(Sheet1!AN630)),Sheet1!AN630,"")</f>
        <v/>
      </c>
      <c r="AM628" t="str">
        <f>IF(NOT(ISBLANK(Sheet1!AO630)),Sheet1!AO630,"")</f>
        <v/>
      </c>
      <c r="AN628" t="str">
        <f>IF(NOT(ISBLANK(Sheet1!AP630)),Sheet1!AP630,"")</f>
        <v/>
      </c>
      <c r="AO628" t="str">
        <f>IF(NOT(ISBLANK(Sheet1!AQ630)),Sheet1!AQ630,"")</f>
        <v/>
      </c>
      <c r="AP628" t="str">
        <f>IF(NOT(ISBLANK(Sheet1!AR630)),Sheet1!AR630,"")</f>
        <v/>
      </c>
      <c r="AQ628" t="str">
        <f>IF(NOT(ISBLANK(Sheet1!AS630)),Sheet1!AS630,"")</f>
        <v/>
      </c>
      <c r="AR628" t="str">
        <f>IF(NOT(ISBLANK(Sheet1!AT630)),Sheet1!AT630,"")</f>
        <v/>
      </c>
      <c r="AS628" t="str">
        <f>IF(NOT(ISBLANK(Sheet1!AU630)),Sheet1!AU630,"")</f>
        <v/>
      </c>
      <c r="AT628" t="str">
        <f>IF(NOT(ISBLANK(Sheet1!AV630)),Sheet1!AV630,"")</f>
        <v/>
      </c>
      <c r="AU628" t="str">
        <f>IF(NOT(ISBLANK(Sheet1!AW630)),Sheet1!AW630,"")</f>
        <v/>
      </c>
      <c r="AV628" t="str">
        <f>IF(NOT(ISBLANK(Sheet1!AX630)),Sheet1!AX630,"")</f>
        <v/>
      </c>
      <c r="AW628" t="str">
        <f>IF(NOT(ISBLANK(Sheet1!AZ630)),TEXT(Sheet1!AZ630,"hh:mm"),"")</f>
        <v>07:00</v>
      </c>
      <c r="AX628" t="str">
        <f>IF(NOT(ISBLANK(Sheet1!BA630)),TEXT(Sheet1!BA630,"hh:mm"),"")</f>
        <v>15:00</v>
      </c>
      <c r="AY628">
        <f>IF(NOT(ISBLANK(Sheet1!BB630)),Sheet1!BB630,"")</f>
        <v>135</v>
      </c>
      <c r="AZ628">
        <f>IF(NOT(ISBLANK(Sheet1!BC630)),Sheet1!BC630,"")</f>
        <v>34.799999999999997</v>
      </c>
      <c r="BA628">
        <f>IF(NOT(ISBLANK(Sheet1!BD630)),Sheet1!BD630,"")</f>
        <v>239</v>
      </c>
      <c r="BB628">
        <f>IF(NOT(ISBLANK(Sheet1!BE630)),Sheet1!BE630,"")</f>
        <v>61.6</v>
      </c>
      <c r="BC628">
        <f>IF(NOT(ISBLANK(Sheet1!BF630)),Sheet1!BF630,"")</f>
        <v>14</v>
      </c>
      <c r="BD628">
        <f>IF(NOT(ISBLANK(Sheet1!BG630)),Sheet1!BG630,"")</f>
        <v>3.6</v>
      </c>
      <c r="BE628" t="str">
        <f>IF(NOT(ISBLANK(Sheet1!BI630)),TEXT(Sheet1!BI630,"hh:mm"),"")</f>
        <v>08:00</v>
      </c>
      <c r="BF628" t="str">
        <f>IF(NOT(ISBLANK(Sheet1!BJ630)),TEXT(Sheet1!BJ630,"hh:mm"),"")</f>
        <v>16:00</v>
      </c>
      <c r="BG628">
        <f>IF(NOT(ISBLANK(Sheet1!BK630)),Sheet1!BK630,"")</f>
        <v>81</v>
      </c>
      <c r="BH628">
        <f>IF(NOT(ISBLANK(Sheet1!BL630)),Sheet1!BL630,"")</f>
        <v>28.5</v>
      </c>
      <c r="BI628">
        <f>IF(NOT(ISBLANK(Sheet1!BM630)),Sheet1!BM630,"")</f>
        <v>191</v>
      </c>
      <c r="BJ628">
        <f>IF(NOT(ISBLANK(Sheet1!BN630)),Sheet1!BN630,"")</f>
        <v>67.3</v>
      </c>
      <c r="BK628">
        <f>IF(NOT(ISBLANK(Sheet1!BO630)),Sheet1!BO630,"")</f>
        <v>12</v>
      </c>
      <c r="BL628">
        <f>IF(NOT(ISBLANK(Sheet1!BP630)),Sheet1!BP630,"")</f>
        <v>4.2</v>
      </c>
      <c r="BM628">
        <f t="shared" si="9"/>
        <v>95</v>
      </c>
    </row>
    <row r="629" spans="1:65">
      <c r="A629">
        <f>Sheet1!A631</f>
        <v>628</v>
      </c>
      <c r="B629">
        <f>Sheet1!B631</f>
        <v>0</v>
      </c>
      <c r="C629">
        <f>Sheet1!C631</f>
        <v>38.2552466656416</v>
      </c>
      <c r="D629">
        <f>Sheet1!D631</f>
        <v>-104.53355424820001</v>
      </c>
      <c r="E629" t="str">
        <f>Sheet1!E631</f>
        <v>27 Lane 1</v>
      </c>
      <c r="F629" s="8">
        <f>Sheet1!F631</f>
        <v>45589</v>
      </c>
      <c r="G629" s="8">
        <f>Sheet1!G631</f>
        <v>45596</v>
      </c>
      <c r="H629" t="str">
        <f>Sheet1!H631</f>
        <v>Everett</v>
      </c>
      <c r="I629">
        <f>Sheet1!I631</f>
        <v>6</v>
      </c>
      <c r="J629" t="str">
        <f>Sheet1!L631</f>
        <v>Everett</v>
      </c>
      <c r="K629">
        <f>Sheet1!M631</f>
        <v>6</v>
      </c>
      <c r="L629">
        <f>IF(NOT(ISBLANK(Sheet1!P631)),Sheet1!P631,"")</f>
        <v>12</v>
      </c>
      <c r="M629" t="str">
        <f>IF(NOT(ISBLANK(Sheet1!Q631)),Sheet1!Q631,"")</f>
        <v/>
      </c>
      <c r="N629" s="13">
        <f>IF(NOT(ISBLANK(Sheet1!S631)),Sheet1!S631,"")</f>
        <v>35</v>
      </c>
      <c r="O629">
        <f>IF(NOT(ISBLANK(Sheet1!T631)),Sheet1!T631,"")</f>
        <v>34.799999999999997</v>
      </c>
      <c r="P629" s="13">
        <f>IF(NOT(ISBLANK(Sheet1!V631)),Sheet1!V631,"")</f>
        <v>35</v>
      </c>
      <c r="Q629">
        <f>IF(NOT(ISBLANK(Sheet1!W631)),Sheet1!W631,"")</f>
        <v>34.299999999999997</v>
      </c>
      <c r="R629" t="str">
        <f>IF(NOT(ISBLANK(Sheet1!J631)),TEXT(Sheet1!J631,"hh:mm"),"")</f>
        <v>11:00</v>
      </c>
      <c r="S629" t="str">
        <f>IF(NOT(ISBLANK(Sheet1!K631)),TEXT(Sheet1!K631,"hh:mm"),"")</f>
        <v>17:00</v>
      </c>
      <c r="T629" t="str">
        <f>IF(NOT(ISBLANK(Sheet1!N631)),TEXT(Sheet1!N631,"hh:mm"),"")</f>
        <v>11:00</v>
      </c>
      <c r="U629" t="str">
        <f>IF(NOT(ISBLANK(Sheet1!O631)),TEXT(Sheet1!O631,"hh:mm"),"")</f>
        <v>18:00</v>
      </c>
      <c r="V629" t="str">
        <f>IF(NOT(ISBLANK(Sheet1!X631)),Sheet1!X631,"")</f>
        <v/>
      </c>
      <c r="W629" t="str">
        <f>IF(NOT(ISBLANK(Sheet1!Y631)),Sheet1!Y631,"")</f>
        <v/>
      </c>
      <c r="X629" t="str">
        <f>IF(NOT(ISBLANK(Sheet1!Z631)),Sheet1!Z631,"")</f>
        <v/>
      </c>
      <c r="Y629" t="str">
        <f>IF(NOT(ISBLANK(Sheet1!AA631)),Sheet1!AA631,"")</f>
        <v/>
      </c>
      <c r="Z629" t="str">
        <f>IF(NOT(ISBLANK(Sheet1!AB631)),Sheet1!AB631,"")</f>
        <v/>
      </c>
      <c r="AA629" t="str">
        <f>IF(NOT(ISBLANK(Sheet1!AC631)),Sheet1!AC631,"")</f>
        <v/>
      </c>
      <c r="AB629" t="str">
        <f>IF(NOT(ISBLANK(Sheet1!AD631)),Sheet1!AD631,"")</f>
        <v/>
      </c>
      <c r="AC629" t="str">
        <f>IF(NOT(ISBLANK(Sheet1!AE631)),Sheet1!AE631,"")</f>
        <v/>
      </c>
      <c r="AD629" t="str">
        <f>IF(NOT(ISBLANK(Sheet1!AF631)),Sheet1!AF631,"")</f>
        <v/>
      </c>
      <c r="AE629" t="str">
        <f>IF(NOT(ISBLANK(Sheet1!AG631)),Sheet1!AG631,"")</f>
        <v/>
      </c>
      <c r="AF629" t="str">
        <f>IF(NOT(ISBLANK(Sheet1!AH631)),Sheet1!AH631,"")</f>
        <v/>
      </c>
      <c r="AG629" t="str">
        <f>IF(NOT(ISBLANK(Sheet1!AI631)),Sheet1!AI631,"")</f>
        <v/>
      </c>
      <c r="AH629" t="str">
        <f>IF(NOT(ISBLANK(Sheet1!AJ631)),Sheet1!AJ631,"")</f>
        <v/>
      </c>
      <c r="AI629" t="str">
        <f>IF(NOT(ISBLANK(Sheet1!AK631)),Sheet1!AK631,"")</f>
        <v/>
      </c>
      <c r="AJ629" t="str">
        <f>IF(NOT(ISBLANK(Sheet1!AL631)),Sheet1!AL631,"")</f>
        <v/>
      </c>
      <c r="AK629" t="str">
        <f>IF(NOT(ISBLANK(Sheet1!AM631)),Sheet1!AM631,"")</f>
        <v/>
      </c>
      <c r="AL629" t="str">
        <f>IF(NOT(ISBLANK(Sheet1!AN631)),Sheet1!AN631,"")</f>
        <v/>
      </c>
      <c r="AM629" t="str">
        <f>IF(NOT(ISBLANK(Sheet1!AO631)),Sheet1!AO631,"")</f>
        <v/>
      </c>
      <c r="AN629" t="str">
        <f>IF(NOT(ISBLANK(Sheet1!AP631)),Sheet1!AP631,"")</f>
        <v/>
      </c>
      <c r="AO629" t="str">
        <f>IF(NOT(ISBLANK(Sheet1!AQ631)),Sheet1!AQ631,"")</f>
        <v/>
      </c>
      <c r="AP629" t="str">
        <f>IF(NOT(ISBLANK(Sheet1!AR631)),Sheet1!AR631,"")</f>
        <v/>
      </c>
      <c r="AQ629" t="str">
        <f>IF(NOT(ISBLANK(Sheet1!AS631)),Sheet1!AS631,"")</f>
        <v/>
      </c>
      <c r="AR629" t="str">
        <f>IF(NOT(ISBLANK(Sheet1!AT631)),Sheet1!AT631,"")</f>
        <v/>
      </c>
      <c r="AS629" t="str">
        <f>IF(NOT(ISBLANK(Sheet1!AU631)),Sheet1!AU631,"")</f>
        <v/>
      </c>
      <c r="AT629" t="str">
        <f>IF(NOT(ISBLANK(Sheet1!AV631)),Sheet1!AV631,"")</f>
        <v/>
      </c>
      <c r="AU629" t="str">
        <f>IF(NOT(ISBLANK(Sheet1!AW631)),Sheet1!AW631,"")</f>
        <v/>
      </c>
      <c r="AV629" t="str">
        <f>IF(NOT(ISBLANK(Sheet1!AX631)),Sheet1!AX631,"")</f>
        <v/>
      </c>
      <c r="AW629" t="str">
        <f>IF(NOT(ISBLANK(Sheet1!AZ631)),TEXT(Sheet1!AZ631,"hh:mm"),"")</f>
        <v>11:00</v>
      </c>
      <c r="AX629" t="str">
        <f>IF(NOT(ISBLANK(Sheet1!BA631)),TEXT(Sheet1!BA631,"hh:mm"),"")</f>
        <v>17:00</v>
      </c>
      <c r="AY629">
        <f>IF(NOT(ISBLANK(Sheet1!BB631)),Sheet1!BB631,"")</f>
        <v>26</v>
      </c>
      <c r="AZ629">
        <f>IF(NOT(ISBLANK(Sheet1!BC631)),Sheet1!BC631,"")</f>
        <v>65</v>
      </c>
      <c r="BA629">
        <f>IF(NOT(ISBLANK(Sheet1!BD631)),Sheet1!BD631,"")</f>
        <v>14</v>
      </c>
      <c r="BB629">
        <f>IF(NOT(ISBLANK(Sheet1!BE631)),Sheet1!BE631,"")</f>
        <v>35</v>
      </c>
      <c r="BC629">
        <f>IF(NOT(ISBLANK(Sheet1!BF631)),Sheet1!BF631,"")</f>
        <v>0</v>
      </c>
      <c r="BD629">
        <f>IF(NOT(ISBLANK(Sheet1!BG631)),Sheet1!BG631,"")</f>
        <v>0</v>
      </c>
      <c r="BE629" t="str">
        <f>IF(NOT(ISBLANK(Sheet1!BI631)),TEXT(Sheet1!BI631,"hh:mm"),"")</f>
        <v>11:00</v>
      </c>
      <c r="BF629" t="str">
        <f>IF(NOT(ISBLANK(Sheet1!BJ631)),TEXT(Sheet1!BJ631,"hh:mm"),"")</f>
        <v>18:00</v>
      </c>
      <c r="BG629">
        <f>IF(NOT(ISBLANK(Sheet1!BK631)),Sheet1!BK631,"")</f>
        <v>28</v>
      </c>
      <c r="BH629">
        <f>IF(NOT(ISBLANK(Sheet1!BL631)),Sheet1!BL631,"")</f>
        <v>66.7</v>
      </c>
      <c r="BI629">
        <f>IF(NOT(ISBLANK(Sheet1!BM631)),Sheet1!BM631,"")</f>
        <v>14</v>
      </c>
      <c r="BJ629">
        <f>IF(NOT(ISBLANK(Sheet1!BN631)),Sheet1!BN631,"")</f>
        <v>33.299999999999997</v>
      </c>
      <c r="BK629">
        <f>IF(NOT(ISBLANK(Sheet1!BO631)),Sheet1!BO631,"")</f>
        <v>0</v>
      </c>
      <c r="BL629">
        <f>IF(NOT(ISBLANK(Sheet1!BP631)),Sheet1!BP631,"")</f>
        <v>0</v>
      </c>
      <c r="BM629">
        <f t="shared" si="9"/>
        <v>12</v>
      </c>
    </row>
    <row r="630" spans="1:65">
      <c r="A630">
        <f>Sheet1!A632</f>
        <v>629</v>
      </c>
      <c r="B630">
        <f>Sheet1!B632</f>
        <v>0</v>
      </c>
      <c r="C630">
        <f>Sheet1!C632</f>
        <v>38.2282734858249</v>
      </c>
      <c r="D630">
        <f>Sheet1!D632</f>
        <v>-104.547331145903</v>
      </c>
      <c r="E630" t="str">
        <f>Sheet1!E632</f>
        <v>S Rd. 4</v>
      </c>
      <c r="F630" s="8">
        <f>Sheet1!F632</f>
        <v>45586</v>
      </c>
      <c r="G630" s="8">
        <f>Sheet1!G632</f>
        <v>45594</v>
      </c>
      <c r="H630" t="str">
        <f>Sheet1!H632</f>
        <v>25 Lane</v>
      </c>
      <c r="I630">
        <f>Sheet1!I632</f>
        <v>528</v>
      </c>
      <c r="J630" t="str">
        <f>Sheet1!L632</f>
        <v>25 Lane</v>
      </c>
      <c r="K630">
        <f>Sheet1!M632</f>
        <v>514</v>
      </c>
      <c r="L630">
        <f>IF(NOT(ISBLANK(Sheet1!P632)),Sheet1!P632,"")</f>
        <v>1042</v>
      </c>
      <c r="M630" t="str">
        <f>IF(NOT(ISBLANK(Sheet1!Q632)),Sheet1!Q632,"")</f>
        <v/>
      </c>
      <c r="N630" s="13">
        <f>IF(NOT(ISBLANK(Sheet1!S632)),Sheet1!S632,"")</f>
        <v>35</v>
      </c>
      <c r="O630">
        <f>IF(NOT(ISBLANK(Sheet1!T632)),Sheet1!T632,"")</f>
        <v>50.3</v>
      </c>
      <c r="P630" s="13">
        <f>IF(NOT(ISBLANK(Sheet1!V632)),Sheet1!V632,"")</f>
        <v>35</v>
      </c>
      <c r="Q630">
        <f>IF(NOT(ISBLANK(Sheet1!W632)),Sheet1!W632,"")</f>
        <v>52.2</v>
      </c>
      <c r="R630" t="str">
        <f>IF(NOT(ISBLANK(Sheet1!J632)),TEXT(Sheet1!J632,"hh:mm"),"")</f>
        <v>11:00</v>
      </c>
      <c r="S630" t="str">
        <f>IF(NOT(ISBLANK(Sheet1!K632)),TEXT(Sheet1!K632,"hh:mm"),"")</f>
        <v>16:00</v>
      </c>
      <c r="T630" t="str">
        <f>IF(NOT(ISBLANK(Sheet1!N632)),TEXT(Sheet1!N632,"hh:mm"),"")</f>
        <v>11:00</v>
      </c>
      <c r="U630" t="str">
        <f>IF(NOT(ISBLANK(Sheet1!O632)),TEXT(Sheet1!O632,"hh:mm"),"")</f>
        <v>16:00</v>
      </c>
      <c r="V630" t="str">
        <f>IF(NOT(ISBLANK(Sheet1!X632)),Sheet1!X632,"")</f>
        <v/>
      </c>
      <c r="W630" t="str">
        <f>IF(NOT(ISBLANK(Sheet1!Y632)),Sheet1!Y632,"")</f>
        <v/>
      </c>
      <c r="X630" t="str">
        <f>IF(NOT(ISBLANK(Sheet1!Z632)),Sheet1!Z632,"")</f>
        <v/>
      </c>
      <c r="Y630" t="str">
        <f>IF(NOT(ISBLANK(Sheet1!AA632)),Sheet1!AA632,"")</f>
        <v/>
      </c>
      <c r="Z630" t="str">
        <f>IF(NOT(ISBLANK(Sheet1!AB632)),Sheet1!AB632,"")</f>
        <v/>
      </c>
      <c r="AA630" t="str">
        <f>IF(NOT(ISBLANK(Sheet1!AC632)),Sheet1!AC632,"")</f>
        <v/>
      </c>
      <c r="AB630" t="str">
        <f>IF(NOT(ISBLANK(Sheet1!AD632)),Sheet1!AD632,"")</f>
        <v/>
      </c>
      <c r="AC630" t="str">
        <f>IF(NOT(ISBLANK(Sheet1!AE632)),Sheet1!AE632,"")</f>
        <v/>
      </c>
      <c r="AD630" t="str">
        <f>IF(NOT(ISBLANK(Sheet1!AF632)),Sheet1!AF632,"")</f>
        <v/>
      </c>
      <c r="AE630" t="str">
        <f>IF(NOT(ISBLANK(Sheet1!AG632)),Sheet1!AG632,"")</f>
        <v/>
      </c>
      <c r="AF630" t="str">
        <f>IF(NOT(ISBLANK(Sheet1!AH632)),Sheet1!AH632,"")</f>
        <v/>
      </c>
      <c r="AG630" t="str">
        <f>IF(NOT(ISBLANK(Sheet1!AI632)),Sheet1!AI632,"")</f>
        <v/>
      </c>
      <c r="AH630" t="str">
        <f>IF(NOT(ISBLANK(Sheet1!AJ632)),Sheet1!AJ632,"")</f>
        <v/>
      </c>
      <c r="AI630" t="str">
        <f>IF(NOT(ISBLANK(Sheet1!AK632)),Sheet1!AK632,"")</f>
        <v/>
      </c>
      <c r="AJ630" t="str">
        <f>IF(NOT(ISBLANK(Sheet1!AL632)),Sheet1!AL632,"")</f>
        <v/>
      </c>
      <c r="AK630" t="str">
        <f>IF(NOT(ISBLANK(Sheet1!AM632)),Sheet1!AM632,"")</f>
        <v/>
      </c>
      <c r="AL630" t="str">
        <f>IF(NOT(ISBLANK(Sheet1!AN632)),Sheet1!AN632,"")</f>
        <v/>
      </c>
      <c r="AM630" t="str">
        <f>IF(NOT(ISBLANK(Sheet1!AO632)),Sheet1!AO632,"")</f>
        <v/>
      </c>
      <c r="AN630" t="str">
        <f>IF(NOT(ISBLANK(Sheet1!AP632)),Sheet1!AP632,"")</f>
        <v/>
      </c>
      <c r="AO630" t="str">
        <f>IF(NOT(ISBLANK(Sheet1!AQ632)),Sheet1!AQ632,"")</f>
        <v/>
      </c>
      <c r="AP630" t="str">
        <f>IF(NOT(ISBLANK(Sheet1!AR632)),Sheet1!AR632,"")</f>
        <v/>
      </c>
      <c r="AQ630" t="str">
        <f>IF(NOT(ISBLANK(Sheet1!AS632)),Sheet1!AS632,"")</f>
        <v/>
      </c>
      <c r="AR630" t="str">
        <f>IF(NOT(ISBLANK(Sheet1!AT632)),Sheet1!AT632,"")</f>
        <v/>
      </c>
      <c r="AS630" t="str">
        <f>IF(NOT(ISBLANK(Sheet1!AU632)),Sheet1!AU632,"")</f>
        <v/>
      </c>
      <c r="AT630" t="str">
        <f>IF(NOT(ISBLANK(Sheet1!AV632)),Sheet1!AV632,"")</f>
        <v/>
      </c>
      <c r="AU630" t="str">
        <f>IF(NOT(ISBLANK(Sheet1!AW632)),Sheet1!AW632,"")</f>
        <v/>
      </c>
      <c r="AV630" t="str">
        <f>IF(NOT(ISBLANK(Sheet1!AX632)),Sheet1!AX632,"")</f>
        <v/>
      </c>
      <c r="AW630" t="str">
        <f>IF(NOT(ISBLANK(Sheet1!AZ632)),TEXT(Sheet1!AZ632,"hh:mm"),"")</f>
        <v>11:00</v>
      </c>
      <c r="AX630" t="str">
        <f>IF(NOT(ISBLANK(Sheet1!BA632)),TEXT(Sheet1!BA632,"hh:mm"),"")</f>
        <v>16:00</v>
      </c>
      <c r="AY630" t="str">
        <f>IF(NOT(ISBLANK(Sheet1!BB632)),Sheet1!BB632,"")</f>
        <v/>
      </c>
      <c r="AZ630" t="str">
        <f>IF(NOT(ISBLANK(Sheet1!BC632)),Sheet1!BC632,"")</f>
        <v/>
      </c>
      <c r="BA630" t="str">
        <f>IF(NOT(ISBLANK(Sheet1!BD632)),Sheet1!BD632,"")</f>
        <v/>
      </c>
      <c r="BB630" t="str">
        <f>IF(NOT(ISBLANK(Sheet1!BE632)),Sheet1!BE632,"")</f>
        <v/>
      </c>
      <c r="BC630" t="str">
        <f>IF(NOT(ISBLANK(Sheet1!BF632)),Sheet1!BF632,"")</f>
        <v/>
      </c>
      <c r="BD630" t="str">
        <f>IF(NOT(ISBLANK(Sheet1!BG632)),Sheet1!BG632,"")</f>
        <v/>
      </c>
      <c r="BE630" t="str">
        <f>IF(NOT(ISBLANK(Sheet1!BI632)),TEXT(Sheet1!BI632,"hh:mm"),"")</f>
        <v>11:00</v>
      </c>
      <c r="BF630" t="str">
        <f>IF(NOT(ISBLANK(Sheet1!BJ632)),TEXT(Sheet1!BJ632,"hh:mm"),"")</f>
        <v>16:00</v>
      </c>
      <c r="BG630">
        <f>IF(NOT(ISBLANK(Sheet1!BK632)),Sheet1!BK632,"")</f>
        <v>2172</v>
      </c>
      <c r="BH630">
        <f>IF(NOT(ISBLANK(Sheet1!BL632)),Sheet1!BL632,"")</f>
        <v>53</v>
      </c>
      <c r="BI630">
        <f>IF(NOT(ISBLANK(Sheet1!BM632)),Sheet1!BM632,"")</f>
        <v>1829</v>
      </c>
      <c r="BJ630">
        <f>IF(NOT(ISBLANK(Sheet1!BN632)),Sheet1!BN632,"")</f>
        <v>44.6</v>
      </c>
      <c r="BK630">
        <f>IF(NOT(ISBLANK(Sheet1!BO632)),Sheet1!BO632,"")</f>
        <v>98</v>
      </c>
      <c r="BL630">
        <f>IF(NOT(ISBLANK(Sheet1!BP632)),Sheet1!BP632,"")</f>
        <v>2.4</v>
      </c>
      <c r="BM630">
        <f t="shared" si="9"/>
        <v>1042</v>
      </c>
    </row>
    <row r="631" spans="1:65">
      <c r="A631">
        <f>Sheet1!A633</f>
        <v>630</v>
      </c>
      <c r="B631">
        <f>Sheet1!B633</f>
        <v>0</v>
      </c>
      <c r="C631">
        <f>Sheet1!C633</f>
        <v>38.227057750019398</v>
      </c>
      <c r="D631">
        <f>Sheet1!D633</f>
        <v>-104.520209282637</v>
      </c>
      <c r="E631" t="str">
        <f>Sheet1!E633</f>
        <v>S Rd. 5</v>
      </c>
      <c r="F631" s="8">
        <f>Sheet1!F633</f>
        <v>45586</v>
      </c>
      <c r="G631" s="8">
        <f>Sheet1!G633</f>
        <v>45594</v>
      </c>
      <c r="H631" t="str">
        <f>Sheet1!H633</f>
        <v>29 Lane</v>
      </c>
      <c r="I631">
        <f>Sheet1!I633</f>
        <v>437</v>
      </c>
      <c r="J631" t="str">
        <f>Sheet1!L633</f>
        <v>29 Lane</v>
      </c>
      <c r="K631">
        <f>Sheet1!M633</f>
        <v>435</v>
      </c>
      <c r="L631">
        <f>IF(NOT(ISBLANK(Sheet1!P633)),Sheet1!P633,"")</f>
        <v>872</v>
      </c>
      <c r="M631" t="str">
        <f>IF(NOT(ISBLANK(Sheet1!Q633)),Sheet1!Q633,"")</f>
        <v/>
      </c>
      <c r="N631" s="13">
        <f>IF(NOT(ISBLANK(Sheet1!S633)),Sheet1!S633,"")</f>
        <v>35</v>
      </c>
      <c r="O631">
        <f>IF(NOT(ISBLANK(Sheet1!T633)),Sheet1!T633,"")</f>
        <v>49.5</v>
      </c>
      <c r="P631" s="13">
        <f>IF(NOT(ISBLANK(Sheet1!V633)),Sheet1!V633,"")</f>
        <v>35</v>
      </c>
      <c r="Q631">
        <f>IF(NOT(ISBLANK(Sheet1!W633)),Sheet1!W633,"")</f>
        <v>46.1</v>
      </c>
      <c r="R631" t="str">
        <f>IF(NOT(ISBLANK(Sheet1!J633)),TEXT(Sheet1!J633,"hh:mm"),"")</f>
        <v>07:00</v>
      </c>
      <c r="S631" t="str">
        <f>IF(NOT(ISBLANK(Sheet1!K633)),TEXT(Sheet1!K633,"hh:mm"),"")</f>
        <v>15:00</v>
      </c>
      <c r="T631" t="str">
        <f>IF(NOT(ISBLANK(Sheet1!N633)),TEXT(Sheet1!N633,"hh:mm"),"")</f>
        <v>07:00</v>
      </c>
      <c r="U631" t="str">
        <f>IF(NOT(ISBLANK(Sheet1!O633)),TEXT(Sheet1!O633,"hh:mm"),"")</f>
        <v>15:00</v>
      </c>
      <c r="V631" t="str">
        <f>IF(NOT(ISBLANK(Sheet1!X633)),Sheet1!X633,"")</f>
        <v/>
      </c>
      <c r="W631" t="str">
        <f>IF(NOT(ISBLANK(Sheet1!Y633)),Sheet1!Y633,"")</f>
        <v/>
      </c>
      <c r="X631" t="str">
        <f>IF(NOT(ISBLANK(Sheet1!Z633)),Sheet1!Z633,"")</f>
        <v/>
      </c>
      <c r="Y631" t="str">
        <f>IF(NOT(ISBLANK(Sheet1!AA633)),Sheet1!AA633,"")</f>
        <v/>
      </c>
      <c r="Z631" t="str">
        <f>IF(NOT(ISBLANK(Sheet1!AB633)),Sheet1!AB633,"")</f>
        <v/>
      </c>
      <c r="AA631" t="str">
        <f>IF(NOT(ISBLANK(Sheet1!AC633)),Sheet1!AC633,"")</f>
        <v/>
      </c>
      <c r="AB631" t="str">
        <f>IF(NOT(ISBLANK(Sheet1!AD633)),Sheet1!AD633,"")</f>
        <v/>
      </c>
      <c r="AC631" t="str">
        <f>IF(NOT(ISBLANK(Sheet1!AE633)),Sheet1!AE633,"")</f>
        <v/>
      </c>
      <c r="AD631" t="str">
        <f>IF(NOT(ISBLANK(Sheet1!AF633)),Sheet1!AF633,"")</f>
        <v/>
      </c>
      <c r="AE631" t="str">
        <f>IF(NOT(ISBLANK(Sheet1!AG633)),Sheet1!AG633,"")</f>
        <v/>
      </c>
      <c r="AF631" t="str">
        <f>IF(NOT(ISBLANK(Sheet1!AH633)),Sheet1!AH633,"")</f>
        <v/>
      </c>
      <c r="AG631" t="str">
        <f>IF(NOT(ISBLANK(Sheet1!AI633)),Sheet1!AI633,"")</f>
        <v/>
      </c>
      <c r="AH631" t="str">
        <f>IF(NOT(ISBLANK(Sheet1!AJ633)),Sheet1!AJ633,"")</f>
        <v/>
      </c>
      <c r="AI631" t="str">
        <f>IF(NOT(ISBLANK(Sheet1!AK633)),Sheet1!AK633,"")</f>
        <v/>
      </c>
      <c r="AJ631" t="str">
        <f>IF(NOT(ISBLANK(Sheet1!AL633)),Sheet1!AL633,"")</f>
        <v/>
      </c>
      <c r="AK631" t="str">
        <f>IF(NOT(ISBLANK(Sheet1!AM633)),Sheet1!AM633,"")</f>
        <v/>
      </c>
      <c r="AL631" t="str">
        <f>IF(NOT(ISBLANK(Sheet1!AN633)),Sheet1!AN633,"")</f>
        <v/>
      </c>
      <c r="AM631" t="str">
        <f>IF(NOT(ISBLANK(Sheet1!AO633)),Sheet1!AO633,"")</f>
        <v/>
      </c>
      <c r="AN631" t="str">
        <f>IF(NOT(ISBLANK(Sheet1!AP633)),Sheet1!AP633,"")</f>
        <v/>
      </c>
      <c r="AO631" t="str">
        <f>IF(NOT(ISBLANK(Sheet1!AQ633)),Sheet1!AQ633,"")</f>
        <v/>
      </c>
      <c r="AP631" t="str">
        <f>IF(NOT(ISBLANK(Sheet1!AR633)),Sheet1!AR633,"")</f>
        <v/>
      </c>
      <c r="AQ631" t="str">
        <f>IF(NOT(ISBLANK(Sheet1!AS633)),Sheet1!AS633,"")</f>
        <v/>
      </c>
      <c r="AR631" t="str">
        <f>IF(NOT(ISBLANK(Sheet1!AT633)),Sheet1!AT633,"")</f>
        <v/>
      </c>
      <c r="AS631" t="str">
        <f>IF(NOT(ISBLANK(Sheet1!AU633)),Sheet1!AU633,"")</f>
        <v/>
      </c>
      <c r="AT631" t="str">
        <f>IF(NOT(ISBLANK(Sheet1!AV633)),Sheet1!AV633,"")</f>
        <v/>
      </c>
      <c r="AU631" t="str">
        <f>IF(NOT(ISBLANK(Sheet1!AW633)),Sheet1!AW633,"")</f>
        <v/>
      </c>
      <c r="AV631" t="str">
        <f>IF(NOT(ISBLANK(Sheet1!AX633)),Sheet1!AX633,"")</f>
        <v/>
      </c>
      <c r="AW631" t="str">
        <f>IF(NOT(ISBLANK(Sheet1!AZ633)),TEXT(Sheet1!AZ633,"hh:mm"),"")</f>
        <v>07:00</v>
      </c>
      <c r="AX631" t="str">
        <f>IF(NOT(ISBLANK(Sheet1!BA633)),TEXT(Sheet1!BA633,"hh:mm"),"")</f>
        <v>15:00</v>
      </c>
      <c r="AY631">
        <f>IF(NOT(ISBLANK(Sheet1!BB633)),Sheet1!BB633,"")</f>
        <v>2184</v>
      </c>
      <c r="AZ631">
        <f>IF(NOT(ISBLANK(Sheet1!BC633)),Sheet1!BC633,"")</f>
        <v>62.9</v>
      </c>
      <c r="BA631">
        <f>IF(NOT(ISBLANK(Sheet1!BD633)),Sheet1!BD633,"")</f>
        <v>1180</v>
      </c>
      <c r="BB631">
        <f>IF(NOT(ISBLANK(Sheet1!BE633)),Sheet1!BE633,"")</f>
        <v>34</v>
      </c>
      <c r="BC631">
        <f>IF(NOT(ISBLANK(Sheet1!BF633)),Sheet1!BF633,"")</f>
        <v>106</v>
      </c>
      <c r="BD631">
        <f>IF(NOT(ISBLANK(Sheet1!BG633)),Sheet1!BG633,"")</f>
        <v>3.1</v>
      </c>
      <c r="BE631" t="str">
        <f>IF(NOT(ISBLANK(Sheet1!BI633)),TEXT(Sheet1!BI633,"hh:mm"),"")</f>
        <v>07:00</v>
      </c>
      <c r="BF631" t="str">
        <f>IF(NOT(ISBLANK(Sheet1!BJ633)),TEXT(Sheet1!BJ633,"hh:mm"),"")</f>
        <v>15:00</v>
      </c>
      <c r="BG631" t="str">
        <f>IF(NOT(ISBLANK(Sheet1!BK633)),Sheet1!BK633,"")</f>
        <v/>
      </c>
      <c r="BH631" t="str">
        <f>IF(NOT(ISBLANK(Sheet1!BL633)),Sheet1!BL633,"")</f>
        <v/>
      </c>
      <c r="BI631" t="str">
        <f>IF(NOT(ISBLANK(Sheet1!BM633)),Sheet1!BM633,"")</f>
        <v/>
      </c>
      <c r="BJ631" t="str">
        <f>IF(NOT(ISBLANK(Sheet1!BN633)),Sheet1!BN633,"")</f>
        <v/>
      </c>
      <c r="BK631" t="str">
        <f>IF(NOT(ISBLANK(Sheet1!BO633)),Sheet1!BO633,"")</f>
        <v/>
      </c>
      <c r="BL631" t="str">
        <f>IF(NOT(ISBLANK(Sheet1!BP633)),Sheet1!BP633,"")</f>
        <v/>
      </c>
      <c r="BM631">
        <f t="shared" si="9"/>
        <v>872</v>
      </c>
    </row>
    <row r="632" spans="1:65">
      <c r="A632">
        <f>Sheet1!A634</f>
        <v>631</v>
      </c>
      <c r="B632">
        <f>Sheet1!B634</f>
        <v>0</v>
      </c>
      <c r="C632">
        <f>Sheet1!C634</f>
        <v>38.226744145939598</v>
      </c>
      <c r="D632">
        <f>Sheet1!D634</f>
        <v>-104.503724426449</v>
      </c>
      <c r="E632" t="str">
        <f>Sheet1!E634</f>
        <v>S Rd. 6</v>
      </c>
      <c r="F632" s="8">
        <f>Sheet1!F634</f>
        <v>45586</v>
      </c>
      <c r="G632" s="8">
        <f>Sheet1!G634</f>
        <v>45594</v>
      </c>
      <c r="H632" t="str">
        <f>Sheet1!H634</f>
        <v>30 Lane</v>
      </c>
      <c r="I632">
        <f>Sheet1!I634</f>
        <v>221</v>
      </c>
      <c r="J632" t="str">
        <f>Sheet1!L634</f>
        <v>30 Lane</v>
      </c>
      <c r="K632">
        <f>Sheet1!M634</f>
        <v>477</v>
      </c>
      <c r="L632">
        <f>IF(NOT(ISBLANK(Sheet1!P634)),Sheet1!P634,"")</f>
        <v>698</v>
      </c>
      <c r="M632" t="str">
        <f>IF(NOT(ISBLANK(Sheet1!Q634)),Sheet1!Q634,"")</f>
        <v/>
      </c>
      <c r="N632" s="13">
        <f>IF(NOT(ISBLANK(Sheet1!S634)),Sheet1!S634,"")</f>
        <v>35</v>
      </c>
      <c r="O632">
        <f>IF(NOT(ISBLANK(Sheet1!T634)),Sheet1!T634,"")</f>
        <v>71.8</v>
      </c>
      <c r="P632" s="13">
        <f>IF(NOT(ISBLANK(Sheet1!V634)),Sheet1!V634,"")</f>
        <v>35</v>
      </c>
      <c r="Q632">
        <f>IF(NOT(ISBLANK(Sheet1!W634)),Sheet1!W634,"")</f>
        <v>71.099999999999994</v>
      </c>
      <c r="R632" t="str">
        <f>IF(NOT(ISBLANK(Sheet1!J634)),TEXT(Sheet1!J634,"hh:mm"),"")</f>
        <v>11:00</v>
      </c>
      <c r="S632" t="str">
        <f>IF(NOT(ISBLANK(Sheet1!K634)),TEXT(Sheet1!K634,"hh:mm"),"")</f>
        <v>17:00</v>
      </c>
      <c r="T632" t="str">
        <f>IF(NOT(ISBLANK(Sheet1!N634)),TEXT(Sheet1!N634,"hh:mm"),"")</f>
        <v>07:00</v>
      </c>
      <c r="U632" t="str">
        <f>IF(NOT(ISBLANK(Sheet1!O634)),TEXT(Sheet1!O634,"hh:mm"),"")</f>
        <v>15:00</v>
      </c>
      <c r="V632" t="str">
        <f>IF(NOT(ISBLANK(Sheet1!X634)),Sheet1!X634,"")</f>
        <v/>
      </c>
      <c r="W632" t="str">
        <f>IF(NOT(ISBLANK(Sheet1!Y634)),Sheet1!Y634,"")</f>
        <v/>
      </c>
      <c r="X632" t="str">
        <f>IF(NOT(ISBLANK(Sheet1!Z634)),Sheet1!Z634,"")</f>
        <v/>
      </c>
      <c r="Y632" t="str">
        <f>IF(NOT(ISBLANK(Sheet1!AA634)),Sheet1!AA634,"")</f>
        <v/>
      </c>
      <c r="Z632" t="str">
        <f>IF(NOT(ISBLANK(Sheet1!AB634)),Sheet1!AB634,"")</f>
        <v/>
      </c>
      <c r="AA632" t="str">
        <f>IF(NOT(ISBLANK(Sheet1!AC634)),Sheet1!AC634,"")</f>
        <v/>
      </c>
      <c r="AB632" t="str">
        <f>IF(NOT(ISBLANK(Sheet1!AD634)),Sheet1!AD634,"")</f>
        <v/>
      </c>
      <c r="AC632" t="str">
        <f>IF(NOT(ISBLANK(Sheet1!AE634)),Sheet1!AE634,"")</f>
        <v/>
      </c>
      <c r="AD632" t="str">
        <f>IF(NOT(ISBLANK(Sheet1!AF634)),Sheet1!AF634,"")</f>
        <v/>
      </c>
      <c r="AE632" t="str">
        <f>IF(NOT(ISBLANK(Sheet1!AG634)),Sheet1!AG634,"")</f>
        <v/>
      </c>
      <c r="AF632" t="str">
        <f>IF(NOT(ISBLANK(Sheet1!AH634)),Sheet1!AH634,"")</f>
        <v/>
      </c>
      <c r="AG632" t="str">
        <f>IF(NOT(ISBLANK(Sheet1!AI634)),Sheet1!AI634,"")</f>
        <v/>
      </c>
      <c r="AH632" t="str">
        <f>IF(NOT(ISBLANK(Sheet1!AJ634)),Sheet1!AJ634,"")</f>
        <v/>
      </c>
      <c r="AI632" t="str">
        <f>IF(NOT(ISBLANK(Sheet1!AK634)),Sheet1!AK634,"")</f>
        <v/>
      </c>
      <c r="AJ632" t="str">
        <f>IF(NOT(ISBLANK(Sheet1!AL634)),Sheet1!AL634,"")</f>
        <v/>
      </c>
      <c r="AK632" t="str">
        <f>IF(NOT(ISBLANK(Sheet1!AM634)),Sheet1!AM634,"")</f>
        <v/>
      </c>
      <c r="AL632" t="str">
        <f>IF(NOT(ISBLANK(Sheet1!AN634)),Sheet1!AN634,"")</f>
        <v/>
      </c>
      <c r="AM632" t="str">
        <f>IF(NOT(ISBLANK(Sheet1!AO634)),Sheet1!AO634,"")</f>
        <v/>
      </c>
      <c r="AN632" t="str">
        <f>IF(NOT(ISBLANK(Sheet1!AP634)),Sheet1!AP634,"")</f>
        <v/>
      </c>
      <c r="AO632" t="str">
        <f>IF(NOT(ISBLANK(Sheet1!AQ634)),Sheet1!AQ634,"")</f>
        <v/>
      </c>
      <c r="AP632" t="str">
        <f>IF(NOT(ISBLANK(Sheet1!AR634)),Sheet1!AR634,"")</f>
        <v/>
      </c>
      <c r="AQ632" t="str">
        <f>IF(NOT(ISBLANK(Sheet1!AS634)),Sheet1!AS634,"")</f>
        <v/>
      </c>
      <c r="AR632" t="str">
        <f>IF(NOT(ISBLANK(Sheet1!AT634)),Sheet1!AT634,"")</f>
        <v/>
      </c>
      <c r="AS632" t="str">
        <f>IF(NOT(ISBLANK(Sheet1!AU634)),Sheet1!AU634,"")</f>
        <v/>
      </c>
      <c r="AT632" t="str">
        <f>IF(NOT(ISBLANK(Sheet1!AV634)),Sheet1!AV634,"")</f>
        <v/>
      </c>
      <c r="AU632" t="str">
        <f>IF(NOT(ISBLANK(Sheet1!AW634)),Sheet1!AW634,"")</f>
        <v/>
      </c>
      <c r="AV632" t="str">
        <f>IF(NOT(ISBLANK(Sheet1!AX634)),Sheet1!AX634,"")</f>
        <v/>
      </c>
      <c r="AW632" t="str">
        <f>IF(NOT(ISBLANK(Sheet1!AZ634)),TEXT(Sheet1!AZ634,"hh:mm"),"")</f>
        <v>11:00</v>
      </c>
      <c r="AX632" t="str">
        <f>IF(NOT(ISBLANK(Sheet1!BA634)),TEXT(Sheet1!BA634,"hh:mm"),"")</f>
        <v>17:00</v>
      </c>
      <c r="AY632">
        <f>IF(NOT(ISBLANK(Sheet1!BB634)),Sheet1!BB634,"")</f>
        <v>49</v>
      </c>
      <c r="AZ632">
        <f>IF(NOT(ISBLANK(Sheet1!BC634)),Sheet1!BC634,"")</f>
        <v>2.8</v>
      </c>
      <c r="BA632">
        <f>IF(NOT(ISBLANK(Sheet1!BD634)),Sheet1!BD634,"")</f>
        <v>1679</v>
      </c>
      <c r="BB632">
        <f>IF(NOT(ISBLANK(Sheet1!BE634)),Sheet1!BE634,"")</f>
        <v>95.1</v>
      </c>
      <c r="BC632">
        <f>IF(NOT(ISBLANK(Sheet1!BF634)),Sheet1!BF634,"")</f>
        <v>38</v>
      </c>
      <c r="BD632">
        <f>IF(NOT(ISBLANK(Sheet1!BG634)),Sheet1!BG634,"")</f>
        <v>2.2000000000000002</v>
      </c>
      <c r="BE632" t="str">
        <f>IF(NOT(ISBLANK(Sheet1!BI634)),TEXT(Sheet1!BI634,"hh:mm"),"")</f>
        <v>07:00</v>
      </c>
      <c r="BF632" t="str">
        <f>IF(NOT(ISBLANK(Sheet1!BJ634)),TEXT(Sheet1!BJ634,"hh:mm"),"")</f>
        <v>15:00</v>
      </c>
      <c r="BG632">
        <f>IF(NOT(ISBLANK(Sheet1!BK634)),Sheet1!BK634,"")</f>
        <v>147</v>
      </c>
      <c r="BH632">
        <f>IF(NOT(ISBLANK(Sheet1!BL634)),Sheet1!BL634,"")</f>
        <v>3.9</v>
      </c>
      <c r="BI632">
        <f>IF(NOT(ISBLANK(Sheet1!BM634)),Sheet1!BM634,"")</f>
        <v>3507</v>
      </c>
      <c r="BJ632">
        <f>IF(NOT(ISBLANK(Sheet1!BN634)),Sheet1!BN634,"")</f>
        <v>92</v>
      </c>
      <c r="BK632">
        <f>IF(NOT(ISBLANK(Sheet1!BO634)),Sheet1!BO634,"")</f>
        <v>159</v>
      </c>
      <c r="BL632">
        <f>IF(NOT(ISBLANK(Sheet1!BP634)),Sheet1!BP634,"")</f>
        <v>4.2</v>
      </c>
      <c r="BM632">
        <f t="shared" si="9"/>
        <v>698</v>
      </c>
    </row>
    <row r="633" spans="1:65">
      <c r="A633">
        <f>Sheet1!A635</f>
        <v>632</v>
      </c>
      <c r="B633">
        <f>Sheet1!B635</f>
        <v>0</v>
      </c>
      <c r="C633">
        <f>Sheet1!C635</f>
        <v>38.250766303928202</v>
      </c>
      <c r="D633">
        <f>Sheet1!D635</f>
        <v>-104.533617138683</v>
      </c>
      <c r="E633" t="str">
        <f>Sheet1!E635</f>
        <v>27 Lane 2</v>
      </c>
      <c r="F633" s="8">
        <f>Sheet1!F635</f>
        <v>45589</v>
      </c>
      <c r="G633" s="8">
        <f>Sheet1!G635</f>
        <v>45596</v>
      </c>
      <c r="H633" t="str">
        <f>Sheet1!H635</f>
        <v>Gaie</v>
      </c>
      <c r="I633">
        <f>Sheet1!I635</f>
        <v>106</v>
      </c>
      <c r="J633" t="str">
        <f>Sheet1!L635</f>
        <v>Gaie</v>
      </c>
      <c r="K633">
        <f>Sheet1!M635</f>
        <v>120</v>
      </c>
      <c r="L633">
        <f>IF(NOT(ISBLANK(Sheet1!P635)),Sheet1!P635,"")</f>
        <v>226</v>
      </c>
      <c r="M633" t="str">
        <f>IF(NOT(ISBLANK(Sheet1!Q635)),Sheet1!Q635,"")</f>
        <v/>
      </c>
      <c r="N633" s="13">
        <f>IF(NOT(ISBLANK(Sheet1!S635)),Sheet1!S635,"")</f>
        <v>35</v>
      </c>
      <c r="O633">
        <f>IF(NOT(ISBLANK(Sheet1!T635)),Sheet1!T635,"")</f>
        <v>40</v>
      </c>
      <c r="P633" s="13">
        <f>IF(NOT(ISBLANK(Sheet1!V635)),Sheet1!V635,"")</f>
        <v>35</v>
      </c>
      <c r="Q633">
        <f>IF(NOT(ISBLANK(Sheet1!W635)),Sheet1!W635,"")</f>
        <v>40</v>
      </c>
      <c r="R633" t="str">
        <f>IF(NOT(ISBLANK(Sheet1!J635)),TEXT(Sheet1!J635,"hh:mm"),"")</f>
        <v>07:30</v>
      </c>
      <c r="S633" t="str">
        <f>IF(NOT(ISBLANK(Sheet1!K635)),TEXT(Sheet1!K635,"hh:mm"),"")</f>
        <v>17:30</v>
      </c>
      <c r="T633" t="str">
        <f>IF(NOT(ISBLANK(Sheet1!N635)),TEXT(Sheet1!N635,"hh:mm"),"")</f>
        <v>07:30</v>
      </c>
      <c r="U633" t="str">
        <f>IF(NOT(ISBLANK(Sheet1!O635)),TEXT(Sheet1!O635,"hh:mm"),"")</f>
        <v>15:30</v>
      </c>
      <c r="V633" t="str">
        <f>IF(NOT(ISBLANK(Sheet1!X635)),Sheet1!X635,"")</f>
        <v/>
      </c>
      <c r="W633" t="str">
        <f>IF(NOT(ISBLANK(Sheet1!Y635)),Sheet1!Y635,"")</f>
        <v/>
      </c>
      <c r="X633" t="str">
        <f>IF(NOT(ISBLANK(Sheet1!Z635)),Sheet1!Z635,"")</f>
        <v/>
      </c>
      <c r="Y633" t="str">
        <f>IF(NOT(ISBLANK(Sheet1!AA635)),Sheet1!AA635,"")</f>
        <v/>
      </c>
      <c r="Z633" t="str">
        <f>IF(NOT(ISBLANK(Sheet1!AB635)),Sheet1!AB635,"")</f>
        <v/>
      </c>
      <c r="AA633" t="str">
        <f>IF(NOT(ISBLANK(Sheet1!AC635)),Sheet1!AC635,"")</f>
        <v/>
      </c>
      <c r="AB633" t="str">
        <f>IF(NOT(ISBLANK(Sheet1!AD635)),Sheet1!AD635,"")</f>
        <v/>
      </c>
      <c r="AC633" t="str">
        <f>IF(NOT(ISBLANK(Sheet1!AE635)),Sheet1!AE635,"")</f>
        <v/>
      </c>
      <c r="AD633" t="str">
        <f>IF(NOT(ISBLANK(Sheet1!AF635)),Sheet1!AF635,"")</f>
        <v/>
      </c>
      <c r="AE633" t="str">
        <f>IF(NOT(ISBLANK(Sheet1!AG635)),Sheet1!AG635,"")</f>
        <v/>
      </c>
      <c r="AF633" t="str">
        <f>IF(NOT(ISBLANK(Sheet1!AH635)),Sheet1!AH635,"")</f>
        <v/>
      </c>
      <c r="AG633" t="str">
        <f>IF(NOT(ISBLANK(Sheet1!AI635)),Sheet1!AI635,"")</f>
        <v/>
      </c>
      <c r="AH633" t="str">
        <f>IF(NOT(ISBLANK(Sheet1!AJ635)),Sheet1!AJ635,"")</f>
        <v/>
      </c>
      <c r="AI633" t="str">
        <f>IF(NOT(ISBLANK(Sheet1!AK635)),Sheet1!AK635,"")</f>
        <v/>
      </c>
      <c r="AJ633" t="str">
        <f>IF(NOT(ISBLANK(Sheet1!AL635)),Sheet1!AL635,"")</f>
        <v/>
      </c>
      <c r="AK633" t="str">
        <f>IF(NOT(ISBLANK(Sheet1!AM635)),Sheet1!AM635,"")</f>
        <v/>
      </c>
      <c r="AL633" t="str">
        <f>IF(NOT(ISBLANK(Sheet1!AN635)),Sheet1!AN635,"")</f>
        <v/>
      </c>
      <c r="AM633" t="str">
        <f>IF(NOT(ISBLANK(Sheet1!AO635)),Sheet1!AO635,"")</f>
        <v/>
      </c>
      <c r="AN633" t="str">
        <f>IF(NOT(ISBLANK(Sheet1!AP635)),Sheet1!AP635,"")</f>
        <v/>
      </c>
      <c r="AO633" t="str">
        <f>IF(NOT(ISBLANK(Sheet1!AQ635)),Sheet1!AQ635,"")</f>
        <v/>
      </c>
      <c r="AP633" t="str">
        <f>IF(NOT(ISBLANK(Sheet1!AR635)),Sheet1!AR635,"")</f>
        <v/>
      </c>
      <c r="AQ633" t="str">
        <f>IF(NOT(ISBLANK(Sheet1!AS635)),Sheet1!AS635,"")</f>
        <v/>
      </c>
      <c r="AR633" t="str">
        <f>IF(NOT(ISBLANK(Sheet1!AT635)),Sheet1!AT635,"")</f>
        <v/>
      </c>
      <c r="AS633" t="str">
        <f>IF(NOT(ISBLANK(Sheet1!AU635)),Sheet1!AU635,"")</f>
        <v/>
      </c>
      <c r="AT633" t="str">
        <f>IF(NOT(ISBLANK(Sheet1!AV635)),Sheet1!AV635,"")</f>
        <v/>
      </c>
      <c r="AU633" t="str">
        <f>IF(NOT(ISBLANK(Sheet1!AW635)),Sheet1!AW635,"")</f>
        <v/>
      </c>
      <c r="AV633" t="str">
        <f>IF(NOT(ISBLANK(Sheet1!AX635)),Sheet1!AX635,"")</f>
        <v/>
      </c>
      <c r="AW633" t="str">
        <f>IF(NOT(ISBLANK(Sheet1!AZ635)),TEXT(Sheet1!AZ635,"hh:mm"),"")</f>
        <v>07:30</v>
      </c>
      <c r="AX633" t="str">
        <f>IF(NOT(ISBLANK(Sheet1!BA635)),TEXT(Sheet1!BA635,"hh:mm"),"")</f>
        <v>17:30</v>
      </c>
      <c r="AY633">
        <f>IF(NOT(ISBLANK(Sheet1!BB635)),Sheet1!BB635,"")</f>
        <v>48</v>
      </c>
      <c r="AZ633">
        <f>IF(NOT(ISBLANK(Sheet1!BC635)),Sheet1!BC635,"")</f>
        <v>6.6</v>
      </c>
      <c r="BA633">
        <f>IF(NOT(ISBLANK(Sheet1!BD635)),Sheet1!BD635,"")</f>
        <v>660</v>
      </c>
      <c r="BB633">
        <f>IF(NOT(ISBLANK(Sheet1!BE635)),Sheet1!BE635,"")</f>
        <v>90.3</v>
      </c>
      <c r="BC633">
        <f>IF(NOT(ISBLANK(Sheet1!BF635)),Sheet1!BF635,"")</f>
        <v>23</v>
      </c>
      <c r="BD633">
        <f>IF(NOT(ISBLANK(Sheet1!BG635)),Sheet1!BG635,"")</f>
        <v>3.1</v>
      </c>
      <c r="BE633" t="str">
        <f>IF(NOT(ISBLANK(Sheet1!BI635)),TEXT(Sheet1!BI635,"hh:mm"),"")</f>
        <v>07:30</v>
      </c>
      <c r="BF633" t="str">
        <f>IF(NOT(ISBLANK(Sheet1!BJ635)),TEXT(Sheet1!BJ635,"hh:mm"),"")</f>
        <v>15:30</v>
      </c>
      <c r="BG633">
        <f>IF(NOT(ISBLANK(Sheet1!BK635)),Sheet1!BK635,"")</f>
        <v>8</v>
      </c>
      <c r="BH633">
        <f>IF(NOT(ISBLANK(Sheet1!BL635)),Sheet1!BL635,"")</f>
        <v>1</v>
      </c>
      <c r="BI633">
        <f>IF(NOT(ISBLANK(Sheet1!BM635)),Sheet1!BM635,"")</f>
        <v>795</v>
      </c>
      <c r="BJ633">
        <f>IF(NOT(ISBLANK(Sheet1!BN635)),Sheet1!BN635,"")</f>
        <v>96</v>
      </c>
      <c r="BK633">
        <f>IF(NOT(ISBLANK(Sheet1!BO635)),Sheet1!BO635,"")</f>
        <v>25</v>
      </c>
      <c r="BL633">
        <f>IF(NOT(ISBLANK(Sheet1!BP635)),Sheet1!BP635,"")</f>
        <v>3</v>
      </c>
      <c r="BM633">
        <f t="shared" si="9"/>
        <v>226</v>
      </c>
    </row>
    <row r="634" spans="1:65">
      <c r="A634">
        <f>Sheet1!A636</f>
        <v>633</v>
      </c>
      <c r="B634">
        <f>Sheet1!B636</f>
        <v>0</v>
      </c>
      <c r="C634">
        <f>Sheet1!C636</f>
        <v>38.214635557066003</v>
      </c>
      <c r="D634">
        <f>Sheet1!D636</f>
        <v>-104.534142345753</v>
      </c>
      <c r="E634" t="str">
        <f>Sheet1!E636</f>
        <v>27 Lane 3</v>
      </c>
      <c r="F634" s="8">
        <f>Sheet1!F636</f>
        <v>45582</v>
      </c>
      <c r="G634" s="8">
        <f>Sheet1!G636</f>
        <v>45589</v>
      </c>
      <c r="H634" t="str">
        <f>Sheet1!H636</f>
        <v xml:space="preserve">Nicholson Rd. </v>
      </c>
      <c r="I634">
        <f>Sheet1!I636</f>
        <v>273</v>
      </c>
      <c r="J634" t="str">
        <f>Sheet1!L636</f>
        <v xml:space="preserve">Nicholson Rd. </v>
      </c>
      <c r="K634">
        <f>Sheet1!M636</f>
        <v>264</v>
      </c>
      <c r="L634">
        <f>IF(NOT(ISBLANK(Sheet1!P636)),Sheet1!P636,"")</f>
        <v>537</v>
      </c>
      <c r="M634" t="str">
        <f>IF(NOT(ISBLANK(Sheet1!Q636)),Sheet1!Q636,"")</f>
        <v/>
      </c>
      <c r="N634" s="13">
        <f>IF(NOT(ISBLANK(Sheet1!S636)),Sheet1!S636,"")</f>
        <v>35</v>
      </c>
      <c r="O634">
        <f>IF(NOT(ISBLANK(Sheet1!T636)),Sheet1!T636,"")</f>
        <v>44.9</v>
      </c>
      <c r="P634" s="13">
        <f>IF(NOT(ISBLANK(Sheet1!V636)),Sheet1!V636,"")</f>
        <v>35</v>
      </c>
      <c r="Q634">
        <f>IF(NOT(ISBLANK(Sheet1!W636)),Sheet1!W636,"")</f>
        <v>44.9</v>
      </c>
      <c r="R634" t="str">
        <f>IF(NOT(ISBLANK(Sheet1!J636)),TEXT(Sheet1!J636,"hh:mm"),"")</f>
        <v>11:00</v>
      </c>
      <c r="S634" t="str">
        <f>IF(NOT(ISBLANK(Sheet1!K636)),TEXT(Sheet1!K636,"hh:mm"),"")</f>
        <v>13:00</v>
      </c>
      <c r="T634" t="str">
        <f>IF(NOT(ISBLANK(Sheet1!N636)),TEXT(Sheet1!N636,"hh:mm"),"")</f>
        <v>11:00</v>
      </c>
      <c r="U634" t="str">
        <f>IF(NOT(ISBLANK(Sheet1!O636)),TEXT(Sheet1!O636,"hh:mm"),"")</f>
        <v>16:00</v>
      </c>
      <c r="V634" t="str">
        <f>IF(NOT(ISBLANK(Sheet1!X636)),Sheet1!X636,"")</f>
        <v/>
      </c>
      <c r="W634" t="str">
        <f>IF(NOT(ISBLANK(Sheet1!Y636)),Sheet1!Y636,"")</f>
        <v/>
      </c>
      <c r="X634" t="str">
        <f>IF(NOT(ISBLANK(Sheet1!Z636)),Sheet1!Z636,"")</f>
        <v/>
      </c>
      <c r="Y634" t="str">
        <f>IF(NOT(ISBLANK(Sheet1!AA636)),Sheet1!AA636,"")</f>
        <v/>
      </c>
      <c r="Z634" t="str">
        <f>IF(NOT(ISBLANK(Sheet1!AB636)),Sheet1!AB636,"")</f>
        <v/>
      </c>
      <c r="AA634" t="str">
        <f>IF(NOT(ISBLANK(Sheet1!AC636)),Sheet1!AC636,"")</f>
        <v/>
      </c>
      <c r="AB634" t="str">
        <f>IF(NOT(ISBLANK(Sheet1!AD636)),Sheet1!AD636,"")</f>
        <v/>
      </c>
      <c r="AC634" t="str">
        <f>IF(NOT(ISBLANK(Sheet1!AE636)),Sheet1!AE636,"")</f>
        <v/>
      </c>
      <c r="AD634" t="str">
        <f>IF(NOT(ISBLANK(Sheet1!AF636)),Sheet1!AF636,"")</f>
        <v/>
      </c>
      <c r="AE634" t="str">
        <f>IF(NOT(ISBLANK(Sheet1!AG636)),Sheet1!AG636,"")</f>
        <v/>
      </c>
      <c r="AF634" t="str">
        <f>IF(NOT(ISBLANK(Sheet1!AH636)),Sheet1!AH636,"")</f>
        <v/>
      </c>
      <c r="AG634" t="str">
        <f>IF(NOT(ISBLANK(Sheet1!AI636)),Sheet1!AI636,"")</f>
        <v/>
      </c>
      <c r="AH634" t="str">
        <f>IF(NOT(ISBLANK(Sheet1!AJ636)),Sheet1!AJ636,"")</f>
        <v/>
      </c>
      <c r="AI634" t="str">
        <f>IF(NOT(ISBLANK(Sheet1!AK636)),Sheet1!AK636,"")</f>
        <v/>
      </c>
      <c r="AJ634" t="str">
        <f>IF(NOT(ISBLANK(Sheet1!AL636)),Sheet1!AL636,"")</f>
        <v/>
      </c>
      <c r="AK634" t="str">
        <f>IF(NOT(ISBLANK(Sheet1!AM636)),Sheet1!AM636,"")</f>
        <v/>
      </c>
      <c r="AL634" t="str">
        <f>IF(NOT(ISBLANK(Sheet1!AN636)),Sheet1!AN636,"")</f>
        <v/>
      </c>
      <c r="AM634" t="str">
        <f>IF(NOT(ISBLANK(Sheet1!AO636)),Sheet1!AO636,"")</f>
        <v/>
      </c>
      <c r="AN634" t="str">
        <f>IF(NOT(ISBLANK(Sheet1!AP636)),Sheet1!AP636,"")</f>
        <v/>
      </c>
      <c r="AO634" t="str">
        <f>IF(NOT(ISBLANK(Sheet1!AQ636)),Sheet1!AQ636,"")</f>
        <v/>
      </c>
      <c r="AP634" t="str">
        <f>IF(NOT(ISBLANK(Sheet1!AR636)),Sheet1!AR636,"")</f>
        <v/>
      </c>
      <c r="AQ634" t="str">
        <f>IF(NOT(ISBLANK(Sheet1!AS636)),Sheet1!AS636,"")</f>
        <v/>
      </c>
      <c r="AR634" t="str">
        <f>IF(NOT(ISBLANK(Sheet1!AT636)),Sheet1!AT636,"")</f>
        <v/>
      </c>
      <c r="AS634" t="str">
        <f>IF(NOT(ISBLANK(Sheet1!AU636)),Sheet1!AU636,"")</f>
        <v/>
      </c>
      <c r="AT634" t="str">
        <f>IF(NOT(ISBLANK(Sheet1!AV636)),Sheet1!AV636,"")</f>
        <v/>
      </c>
      <c r="AU634" t="str">
        <f>IF(NOT(ISBLANK(Sheet1!AW636)),Sheet1!AW636,"")</f>
        <v/>
      </c>
      <c r="AV634" t="str">
        <f>IF(NOT(ISBLANK(Sheet1!AX636)),Sheet1!AX636,"")</f>
        <v/>
      </c>
      <c r="AW634" t="str">
        <f>IF(NOT(ISBLANK(Sheet1!AZ636)),TEXT(Sheet1!AZ636,"hh:mm"),"")</f>
        <v>11:00</v>
      </c>
      <c r="AX634" t="str">
        <f>IF(NOT(ISBLANK(Sheet1!BA636)),TEXT(Sheet1!BA636,"hh:mm"),"")</f>
        <v>13:00</v>
      </c>
      <c r="AY634">
        <f>IF(NOT(ISBLANK(Sheet1!BB636)),Sheet1!BB636,"")</f>
        <v>1377</v>
      </c>
      <c r="AZ634">
        <f>IF(NOT(ISBLANK(Sheet1!BC636)),Sheet1!BC636,"")</f>
        <v>76.400000000000006</v>
      </c>
      <c r="BA634">
        <f>IF(NOT(ISBLANK(Sheet1!BD636)),Sheet1!BD636,"")</f>
        <v>359</v>
      </c>
      <c r="BB634">
        <f>IF(NOT(ISBLANK(Sheet1!BE636)),Sheet1!BE636,"")</f>
        <v>19.899999999999999</v>
      </c>
      <c r="BC634">
        <f>IF(NOT(ISBLANK(Sheet1!BF636)),Sheet1!BF636,"")</f>
        <v>66</v>
      </c>
      <c r="BD634">
        <f>IF(NOT(ISBLANK(Sheet1!BG636)),Sheet1!BG636,"")</f>
        <v>3.7</v>
      </c>
      <c r="BE634" t="str">
        <f>IF(NOT(ISBLANK(Sheet1!BI636)),TEXT(Sheet1!BI636,"hh:mm"),"")</f>
        <v>11:00</v>
      </c>
      <c r="BF634" t="str">
        <f>IF(NOT(ISBLANK(Sheet1!BJ636)),TEXT(Sheet1!BJ636,"hh:mm"),"")</f>
        <v>16:00</v>
      </c>
      <c r="BG634">
        <f>IF(NOT(ISBLANK(Sheet1!BK636)),Sheet1!BK636,"")</f>
        <v>1362</v>
      </c>
      <c r="BH634">
        <f>IF(NOT(ISBLANK(Sheet1!BL636)),Sheet1!BL636,"")</f>
        <v>77.099999999999994</v>
      </c>
      <c r="BI634">
        <f>IF(NOT(ISBLANK(Sheet1!BM636)),Sheet1!BM636,"")</f>
        <v>343</v>
      </c>
      <c r="BJ634">
        <f>IF(NOT(ISBLANK(Sheet1!BN636)),Sheet1!BN636,"")</f>
        <v>19.399999999999999</v>
      </c>
      <c r="BK634">
        <f>IF(NOT(ISBLANK(Sheet1!BO636)),Sheet1!BO636,"")</f>
        <v>62</v>
      </c>
      <c r="BL634">
        <f>IF(NOT(ISBLANK(Sheet1!BP636)),Sheet1!BP636,"")</f>
        <v>3.5</v>
      </c>
      <c r="BM634">
        <f t="shared" si="9"/>
        <v>537</v>
      </c>
    </row>
    <row r="635" spans="1:65">
      <c r="A635">
        <f>Sheet1!A637</f>
        <v>634</v>
      </c>
      <c r="B635">
        <f>Sheet1!B637</f>
        <v>0</v>
      </c>
      <c r="C635">
        <f>Sheet1!C637</f>
        <v>38.2461586743593</v>
      </c>
      <c r="D635">
        <f>Sheet1!D637</f>
        <v>-104.53370803579</v>
      </c>
      <c r="E635" t="str">
        <f>Sheet1!E637</f>
        <v>27 Lane 4</v>
      </c>
      <c r="F635" s="8">
        <f>Sheet1!F637</f>
        <v>45594</v>
      </c>
      <c r="G635" s="8">
        <f>Sheet1!G637</f>
        <v>45601</v>
      </c>
      <c r="H635" t="str">
        <f>Sheet1!H637</f>
        <v>US50 BUS</v>
      </c>
      <c r="I635">
        <f>Sheet1!I637</f>
        <v>180</v>
      </c>
      <c r="J635" t="str">
        <f>Sheet1!L637</f>
        <v>US50 BUS</v>
      </c>
      <c r="K635">
        <f>Sheet1!M637</f>
        <v>170</v>
      </c>
      <c r="L635">
        <f>IF(NOT(ISBLANK(Sheet1!P637)),Sheet1!P637,"")</f>
        <v>350</v>
      </c>
      <c r="M635" t="str">
        <f>IF(NOT(ISBLANK(Sheet1!Q637)),Sheet1!Q637,"")</f>
        <v/>
      </c>
      <c r="N635" s="13">
        <f>IF(NOT(ISBLANK(Sheet1!S637)),Sheet1!S637,"")</f>
        <v>35</v>
      </c>
      <c r="O635">
        <f>IF(NOT(ISBLANK(Sheet1!T637)),Sheet1!T637,"")</f>
        <v>39</v>
      </c>
      <c r="P635" s="13">
        <f>IF(NOT(ISBLANK(Sheet1!V637)),Sheet1!V637,"")</f>
        <v>35</v>
      </c>
      <c r="Q635">
        <f>IF(NOT(ISBLANK(Sheet1!W637)),Sheet1!W637,"")</f>
        <v>41</v>
      </c>
      <c r="R635" t="str">
        <f>IF(NOT(ISBLANK(Sheet1!J637)),TEXT(Sheet1!J637,"hh:mm"),"")</f>
        <v>11:30</v>
      </c>
      <c r="S635" t="str">
        <f>IF(NOT(ISBLANK(Sheet1!K637)),TEXT(Sheet1!K637,"hh:mm"),"")</f>
        <v>15:30</v>
      </c>
      <c r="T635" t="str">
        <f>IF(NOT(ISBLANK(Sheet1!N637)),TEXT(Sheet1!N637,"hh:mm"),"")</f>
        <v>08:30</v>
      </c>
      <c r="U635" t="str">
        <f>IF(NOT(ISBLANK(Sheet1!O637)),TEXT(Sheet1!O637,"hh:mm"),"")</f>
        <v>17:30</v>
      </c>
      <c r="V635" t="str">
        <f>IF(NOT(ISBLANK(Sheet1!X637)),Sheet1!X637,"")</f>
        <v/>
      </c>
      <c r="W635" t="str">
        <f>IF(NOT(ISBLANK(Sheet1!Y637)),Sheet1!Y637,"")</f>
        <v/>
      </c>
      <c r="X635" t="str">
        <f>IF(NOT(ISBLANK(Sheet1!Z637)),Sheet1!Z637,"")</f>
        <v/>
      </c>
      <c r="Y635" t="str">
        <f>IF(NOT(ISBLANK(Sheet1!AA637)),Sheet1!AA637,"")</f>
        <v/>
      </c>
      <c r="Z635" t="str">
        <f>IF(NOT(ISBLANK(Sheet1!AB637)),Sheet1!AB637,"")</f>
        <v/>
      </c>
      <c r="AA635" t="str">
        <f>IF(NOT(ISBLANK(Sheet1!AC637)),Sheet1!AC637,"")</f>
        <v/>
      </c>
      <c r="AB635" t="str">
        <f>IF(NOT(ISBLANK(Sheet1!AD637)),Sheet1!AD637,"")</f>
        <v/>
      </c>
      <c r="AC635" t="str">
        <f>IF(NOT(ISBLANK(Sheet1!AE637)),Sheet1!AE637,"")</f>
        <v/>
      </c>
      <c r="AD635" t="str">
        <f>IF(NOT(ISBLANK(Sheet1!AF637)),Sheet1!AF637,"")</f>
        <v/>
      </c>
      <c r="AE635" t="str">
        <f>IF(NOT(ISBLANK(Sheet1!AG637)),Sheet1!AG637,"")</f>
        <v/>
      </c>
      <c r="AF635" t="str">
        <f>IF(NOT(ISBLANK(Sheet1!AH637)),Sheet1!AH637,"")</f>
        <v/>
      </c>
      <c r="AG635" t="str">
        <f>IF(NOT(ISBLANK(Sheet1!AI637)),Sheet1!AI637,"")</f>
        <v/>
      </c>
      <c r="AH635" t="str">
        <f>IF(NOT(ISBLANK(Sheet1!AJ637)),Sheet1!AJ637,"")</f>
        <v/>
      </c>
      <c r="AI635" t="str">
        <f>IF(NOT(ISBLANK(Sheet1!AK637)),Sheet1!AK637,"")</f>
        <v/>
      </c>
      <c r="AJ635" t="str">
        <f>IF(NOT(ISBLANK(Sheet1!AL637)),Sheet1!AL637,"")</f>
        <v/>
      </c>
      <c r="AK635" t="str">
        <f>IF(NOT(ISBLANK(Sheet1!AM637)),Sheet1!AM637,"")</f>
        <v/>
      </c>
      <c r="AL635" t="str">
        <f>IF(NOT(ISBLANK(Sheet1!AN637)),Sheet1!AN637,"")</f>
        <v/>
      </c>
      <c r="AM635" t="str">
        <f>IF(NOT(ISBLANK(Sheet1!AO637)),Sheet1!AO637,"")</f>
        <v/>
      </c>
      <c r="AN635" t="str">
        <f>IF(NOT(ISBLANK(Sheet1!AP637)),Sheet1!AP637,"")</f>
        <v/>
      </c>
      <c r="AO635" t="str">
        <f>IF(NOT(ISBLANK(Sheet1!AQ637)),Sheet1!AQ637,"")</f>
        <v/>
      </c>
      <c r="AP635" t="str">
        <f>IF(NOT(ISBLANK(Sheet1!AR637)),Sheet1!AR637,"")</f>
        <v/>
      </c>
      <c r="AQ635" t="str">
        <f>IF(NOT(ISBLANK(Sheet1!AS637)),Sheet1!AS637,"")</f>
        <v/>
      </c>
      <c r="AR635" t="str">
        <f>IF(NOT(ISBLANK(Sheet1!AT637)),Sheet1!AT637,"")</f>
        <v/>
      </c>
      <c r="AS635" t="str">
        <f>IF(NOT(ISBLANK(Sheet1!AU637)),Sheet1!AU637,"")</f>
        <v/>
      </c>
      <c r="AT635" t="str">
        <f>IF(NOT(ISBLANK(Sheet1!AV637)),Sheet1!AV637,"")</f>
        <v/>
      </c>
      <c r="AU635" t="str">
        <f>IF(NOT(ISBLANK(Sheet1!AW637)),Sheet1!AW637,"")</f>
        <v/>
      </c>
      <c r="AV635" t="str">
        <f>IF(NOT(ISBLANK(Sheet1!AX637)),Sheet1!AX637,"")</f>
        <v/>
      </c>
      <c r="AW635" t="str">
        <f>IF(NOT(ISBLANK(Sheet1!AZ637)),TEXT(Sheet1!AZ637,"hh:mm"),"")</f>
        <v>11:30</v>
      </c>
      <c r="AX635" t="str">
        <f>IF(NOT(ISBLANK(Sheet1!BA637)),TEXT(Sheet1!BA637,"hh:mm"),"")</f>
        <v>15:30</v>
      </c>
      <c r="AY635">
        <f>IF(NOT(ISBLANK(Sheet1!BB637)),Sheet1!BB637,"")</f>
        <v>0</v>
      </c>
      <c r="AZ635">
        <f>IF(NOT(ISBLANK(Sheet1!BC637)),Sheet1!BC637,"")</f>
        <v>0</v>
      </c>
      <c r="BA635">
        <f>IF(NOT(ISBLANK(Sheet1!BD637)),Sheet1!BD637,"")</f>
        <v>1192</v>
      </c>
      <c r="BB635">
        <f>IF(NOT(ISBLANK(Sheet1!BE637)),Sheet1!BE637,"")</f>
        <v>94.5</v>
      </c>
      <c r="BC635">
        <f>IF(NOT(ISBLANK(Sheet1!BF637)),Sheet1!BF637,"")</f>
        <v>70</v>
      </c>
      <c r="BD635">
        <f>IF(NOT(ISBLANK(Sheet1!BG637)),Sheet1!BG637,"")</f>
        <v>5.5</v>
      </c>
      <c r="BE635" t="str">
        <f>IF(NOT(ISBLANK(Sheet1!BI637)),TEXT(Sheet1!BI637,"hh:mm"),"")</f>
        <v>08:30</v>
      </c>
      <c r="BF635" t="str">
        <f>IF(NOT(ISBLANK(Sheet1!BJ637)),TEXT(Sheet1!BJ637,"hh:mm"),"")</f>
        <v>17:30</v>
      </c>
      <c r="BG635">
        <f>IF(NOT(ISBLANK(Sheet1!BK637)),Sheet1!BK637,"")</f>
        <v>8</v>
      </c>
      <c r="BH635">
        <f>IF(NOT(ISBLANK(Sheet1!BL637)),Sheet1!BL637,"")</f>
        <v>0.7</v>
      </c>
      <c r="BI635">
        <f>IF(NOT(ISBLANK(Sheet1!BM637)),Sheet1!BM637,"")</f>
        <v>1129</v>
      </c>
      <c r="BJ635">
        <f>IF(NOT(ISBLANK(Sheet1!BN637)),Sheet1!BN637,"")</f>
        <v>94.9</v>
      </c>
      <c r="BK635">
        <f>IF(NOT(ISBLANK(Sheet1!BO637)),Sheet1!BO637,"")</f>
        <v>53</v>
      </c>
      <c r="BL635">
        <f>IF(NOT(ISBLANK(Sheet1!BP637)),Sheet1!BP637,"")</f>
        <v>4.5</v>
      </c>
      <c r="BM635">
        <f t="shared" si="9"/>
        <v>350</v>
      </c>
    </row>
    <row r="636" spans="1:65">
      <c r="A636">
        <f>Sheet1!A638</f>
        <v>635</v>
      </c>
      <c r="B636">
        <f>Sheet1!B638</f>
        <v>0</v>
      </c>
      <c r="C636">
        <f>Sheet1!C638</f>
        <v>38.319403622974498</v>
      </c>
      <c r="D636">
        <f>Sheet1!D638</f>
        <v>-104.702591997764</v>
      </c>
      <c r="E636" t="str">
        <f>Sheet1!E638</f>
        <v>Saxsony Dr</v>
      </c>
      <c r="F636" s="8">
        <f>Sheet1!F638</f>
        <v>45615</v>
      </c>
      <c r="G636" s="8">
        <f>Sheet1!G638</f>
        <v>45623</v>
      </c>
      <c r="H636" t="str">
        <f>Sheet1!H638</f>
        <v>Purcell Blvd</v>
      </c>
      <c r="I636">
        <f>Sheet1!I638</f>
        <v>220</v>
      </c>
      <c r="J636" t="str">
        <f>Sheet1!L638</f>
        <v>Purcell Blvd</v>
      </c>
      <c r="K636">
        <f>Sheet1!M638</f>
        <v>196</v>
      </c>
      <c r="L636" t="str">
        <f>IF(NOT(ISBLANK(Sheet1!P638)),Sheet1!P638,"")</f>
        <v/>
      </c>
      <c r="M636">
        <f>IF(NOT(ISBLANK(Sheet1!Q638)),Sheet1!Q638,"")</f>
        <v>416</v>
      </c>
      <c r="N636" s="13" t="str">
        <f>IF(NOT(ISBLANK(Sheet1!S638)),Sheet1!S638,"")</f>
        <v/>
      </c>
      <c r="O636">
        <f>IF(NOT(ISBLANK(Sheet1!T638)),Sheet1!T638,"")</f>
        <v>34</v>
      </c>
      <c r="P636" s="13" t="str">
        <f>IF(NOT(ISBLANK(Sheet1!V638)),Sheet1!V638,"")</f>
        <v/>
      </c>
      <c r="Q636">
        <f>IF(NOT(ISBLANK(Sheet1!W638)),Sheet1!W638,"")</f>
        <v>35</v>
      </c>
      <c r="R636" t="str">
        <f>IF(NOT(ISBLANK(Sheet1!J638)),TEXT(Sheet1!J638,"hh:mm"),"")</f>
        <v>11:30</v>
      </c>
      <c r="S636" t="str">
        <f>IF(NOT(ISBLANK(Sheet1!K638)),TEXT(Sheet1!K638,"hh:mm"),"")</f>
        <v>17:30</v>
      </c>
      <c r="T636" t="str">
        <f>IF(NOT(ISBLANK(Sheet1!N638)),TEXT(Sheet1!N638,"hh:mm"),"")</f>
        <v>07:30</v>
      </c>
      <c r="U636" t="str">
        <f>IF(NOT(ISBLANK(Sheet1!O638)),TEXT(Sheet1!O638,"hh:mm"),"")</f>
        <v>15:30</v>
      </c>
      <c r="V636" t="str">
        <f>IF(NOT(ISBLANK(Sheet1!X638)),Sheet1!X638,"")</f>
        <v/>
      </c>
      <c r="W636" t="str">
        <f>IF(NOT(ISBLANK(Sheet1!Y638)),Sheet1!Y638,"")</f>
        <v/>
      </c>
      <c r="X636" t="str">
        <f>IF(NOT(ISBLANK(Sheet1!Z638)),Sheet1!Z638,"")</f>
        <v/>
      </c>
      <c r="Y636" t="str">
        <f>IF(NOT(ISBLANK(Sheet1!AA638)),Sheet1!AA638,"")</f>
        <v/>
      </c>
      <c r="Z636" t="str">
        <f>IF(NOT(ISBLANK(Sheet1!AB638)),Sheet1!AB638,"")</f>
        <v/>
      </c>
      <c r="AA636" t="str">
        <f>IF(NOT(ISBLANK(Sheet1!AC638)),Sheet1!AC638,"")</f>
        <v/>
      </c>
      <c r="AB636" t="str">
        <f>IF(NOT(ISBLANK(Sheet1!AD638)),Sheet1!AD638,"")</f>
        <v/>
      </c>
      <c r="AC636" t="str">
        <f>IF(NOT(ISBLANK(Sheet1!AE638)),Sheet1!AE638,"")</f>
        <v/>
      </c>
      <c r="AD636" t="str">
        <f>IF(NOT(ISBLANK(Sheet1!AF638)),Sheet1!AF638,"")</f>
        <v/>
      </c>
      <c r="AE636" t="str">
        <f>IF(NOT(ISBLANK(Sheet1!AG638)),Sheet1!AG638,"")</f>
        <v/>
      </c>
      <c r="AF636" t="str">
        <f>IF(NOT(ISBLANK(Sheet1!AH638)),Sheet1!AH638,"")</f>
        <v/>
      </c>
      <c r="AG636" t="str">
        <f>IF(NOT(ISBLANK(Sheet1!AI638)),Sheet1!AI638,"")</f>
        <v/>
      </c>
      <c r="AH636" t="str">
        <f>IF(NOT(ISBLANK(Sheet1!AJ638)),Sheet1!AJ638,"")</f>
        <v/>
      </c>
      <c r="AI636" t="str">
        <f>IF(NOT(ISBLANK(Sheet1!AK638)),Sheet1!AK638,"")</f>
        <v/>
      </c>
      <c r="AJ636" t="str">
        <f>IF(NOT(ISBLANK(Sheet1!AL638)),Sheet1!AL638,"")</f>
        <v/>
      </c>
      <c r="AK636" t="str">
        <f>IF(NOT(ISBLANK(Sheet1!AM638)),Sheet1!AM638,"")</f>
        <v/>
      </c>
      <c r="AL636" t="str">
        <f>IF(NOT(ISBLANK(Sheet1!AN638)),Sheet1!AN638,"")</f>
        <v/>
      </c>
      <c r="AM636" t="str">
        <f>IF(NOT(ISBLANK(Sheet1!AO638)),Sheet1!AO638,"")</f>
        <v/>
      </c>
      <c r="AN636" t="str">
        <f>IF(NOT(ISBLANK(Sheet1!AP638)),Sheet1!AP638,"")</f>
        <v/>
      </c>
      <c r="AO636" t="str">
        <f>IF(NOT(ISBLANK(Sheet1!AQ638)),Sheet1!AQ638,"")</f>
        <v/>
      </c>
      <c r="AP636" t="str">
        <f>IF(NOT(ISBLANK(Sheet1!AR638)),Sheet1!AR638,"")</f>
        <v/>
      </c>
      <c r="AQ636" t="str">
        <f>IF(NOT(ISBLANK(Sheet1!AS638)),Sheet1!AS638,"")</f>
        <v/>
      </c>
      <c r="AR636" t="str">
        <f>IF(NOT(ISBLANK(Sheet1!AT638)),Sheet1!AT638,"")</f>
        <v/>
      </c>
      <c r="AS636" t="str">
        <f>IF(NOT(ISBLANK(Sheet1!AU638)),Sheet1!AU638,"")</f>
        <v/>
      </c>
      <c r="AT636" t="str">
        <f>IF(NOT(ISBLANK(Sheet1!AV638)),Sheet1!AV638,"")</f>
        <v/>
      </c>
      <c r="AU636" t="str">
        <f>IF(NOT(ISBLANK(Sheet1!AW638)),Sheet1!AW638,"")</f>
        <v/>
      </c>
      <c r="AV636" t="str">
        <f>IF(NOT(ISBLANK(Sheet1!AX638)),Sheet1!AX638,"")</f>
        <v/>
      </c>
      <c r="AW636" t="str">
        <f>IF(NOT(ISBLANK(Sheet1!AZ638)),TEXT(Sheet1!AZ638,"hh:mm"),"")</f>
        <v>11:30</v>
      </c>
      <c r="AX636" t="str">
        <f>IF(NOT(ISBLANK(Sheet1!BA638)),TEXT(Sheet1!BA638,"hh:mm"),"")</f>
        <v>17:30</v>
      </c>
      <c r="AY636">
        <f>IF(NOT(ISBLANK(Sheet1!BB638)),Sheet1!BB638,"")</f>
        <v>8</v>
      </c>
      <c r="AZ636">
        <f>IF(NOT(ISBLANK(Sheet1!BC638)),Sheet1!BC638,"")</f>
        <v>0.5</v>
      </c>
      <c r="BA636">
        <f>IF(NOT(ISBLANK(Sheet1!BD638)),Sheet1!BD638,"")</f>
        <v>1648</v>
      </c>
      <c r="BB636">
        <f>IF(NOT(ISBLANK(Sheet1!BE638)),Sheet1!BE638,"")</f>
        <v>95</v>
      </c>
      <c r="BC636">
        <f>IF(NOT(ISBLANK(Sheet1!BF638)),Sheet1!BF638,"")</f>
        <v>79</v>
      </c>
      <c r="BD636">
        <f>IF(NOT(ISBLANK(Sheet1!BG638)),Sheet1!BG638,"")</f>
        <v>4.5999999999999996</v>
      </c>
      <c r="BE636" t="str">
        <f>IF(NOT(ISBLANK(Sheet1!BI638)),TEXT(Sheet1!BI638,"hh:mm"),"")</f>
        <v>07:30</v>
      </c>
      <c r="BF636" t="str">
        <f>IF(NOT(ISBLANK(Sheet1!BJ638)),TEXT(Sheet1!BJ638,"hh:mm"),"")</f>
        <v>15:30</v>
      </c>
      <c r="BG636">
        <f>IF(NOT(ISBLANK(Sheet1!BK638)),Sheet1!BK638,"")</f>
        <v>1</v>
      </c>
      <c r="BH636">
        <f>IF(NOT(ISBLANK(Sheet1!BL638)),Sheet1!BL638,"")</f>
        <v>0.1</v>
      </c>
      <c r="BI636">
        <f>IF(NOT(ISBLANK(Sheet1!BM638)),Sheet1!BM638,"")</f>
        <v>1525</v>
      </c>
      <c r="BJ636">
        <f>IF(NOT(ISBLANK(Sheet1!BN638)),Sheet1!BN638,"")</f>
        <v>97.9</v>
      </c>
      <c r="BK636">
        <f>IF(NOT(ISBLANK(Sheet1!BO638)),Sheet1!BO638,"")</f>
        <v>32</v>
      </c>
      <c r="BL636">
        <f>IF(NOT(ISBLANK(Sheet1!BP638)),Sheet1!BP638,"")</f>
        <v>2.1</v>
      </c>
      <c r="BM636">
        <f t="shared" ref="BM636:BM637" si="10">MAX(L636,M636)</f>
        <v>416</v>
      </c>
    </row>
    <row r="637" spans="1:65">
      <c r="A637">
        <f>Sheet1!A639</f>
        <v>636</v>
      </c>
      <c r="B637">
        <f>Sheet1!B639</f>
        <v>0</v>
      </c>
      <c r="C637">
        <f>Sheet1!C639</f>
        <v>38.103954043152001</v>
      </c>
      <c r="D637">
        <f>Sheet1!D639</f>
        <v>-104.42528542009001</v>
      </c>
      <c r="E637" t="str">
        <f>Sheet1!E639</f>
        <v>Undercliff Rd</v>
      </c>
      <c r="F637" s="8">
        <f>Sheet1!F639</f>
        <v>45616</v>
      </c>
      <c r="G637" s="8">
        <f>Sheet1!G639</f>
        <v>45623</v>
      </c>
      <c r="H637" t="str">
        <f>Sheet1!H639</f>
        <v>Doyle Rd</v>
      </c>
      <c r="I637">
        <f>Sheet1!I639</f>
        <v>51</v>
      </c>
      <c r="J637" t="str">
        <f>Sheet1!L639</f>
        <v>Doyle Rd</v>
      </c>
      <c r="K637">
        <f>Sheet1!M639</f>
        <v>29</v>
      </c>
      <c r="L637" t="str">
        <f>IF(NOT(ISBLANK(Sheet1!P639)),Sheet1!P639,"")</f>
        <v/>
      </c>
      <c r="M637">
        <f>IF(NOT(ISBLANK(Sheet1!Q639)),Sheet1!Q639,"")</f>
        <v>80</v>
      </c>
      <c r="N637" s="13">
        <f>IF(NOT(ISBLANK(Sheet1!S639)),Sheet1!S639,"")</f>
        <v>35</v>
      </c>
      <c r="O637">
        <f>IF(NOT(ISBLANK(Sheet1!T639)),Sheet1!T639,"")</f>
        <v>27</v>
      </c>
      <c r="P637" s="13">
        <f>IF(NOT(ISBLANK(Sheet1!V639)),Sheet1!V639,"")</f>
        <v>35</v>
      </c>
      <c r="Q637">
        <f>IF(NOT(ISBLANK(Sheet1!W639)),Sheet1!W639,"")</f>
        <v>37</v>
      </c>
      <c r="R637" t="str">
        <f>IF(NOT(ISBLANK(Sheet1!J639)),TEXT(Sheet1!J639,"hh:mm"),"")</f>
        <v>11:30</v>
      </c>
      <c r="S637" t="str">
        <f>IF(NOT(ISBLANK(Sheet1!K639)),TEXT(Sheet1!K639,"hh:mm"),"")</f>
        <v>13:30</v>
      </c>
      <c r="T637" t="str">
        <f>IF(NOT(ISBLANK(Sheet1!N639)),TEXT(Sheet1!N639,"hh:mm"),"")</f>
        <v>08:30</v>
      </c>
      <c r="U637" t="str">
        <f>IF(NOT(ISBLANK(Sheet1!O639)),TEXT(Sheet1!O639,"hh:mm"),"")</f>
        <v>13:30</v>
      </c>
      <c r="V637" t="str">
        <f>IF(NOT(ISBLANK(Sheet1!X639)),Sheet1!X639,"")</f>
        <v/>
      </c>
      <c r="W637" t="str">
        <f>IF(NOT(ISBLANK(Sheet1!Y639)),Sheet1!Y639,"")</f>
        <v/>
      </c>
      <c r="X637" t="str">
        <f>IF(NOT(ISBLANK(Sheet1!Z639)),Sheet1!Z639,"")</f>
        <v/>
      </c>
      <c r="Y637" t="str">
        <f>IF(NOT(ISBLANK(Sheet1!AA639)),Sheet1!AA639,"")</f>
        <v/>
      </c>
      <c r="Z637" t="str">
        <f>IF(NOT(ISBLANK(Sheet1!AB639)),Sheet1!AB639,"")</f>
        <v/>
      </c>
      <c r="AA637" t="str">
        <f>IF(NOT(ISBLANK(Sheet1!AC639)),Sheet1!AC639,"")</f>
        <v/>
      </c>
      <c r="AB637" t="str">
        <f>IF(NOT(ISBLANK(Sheet1!AD639)),Sheet1!AD639,"")</f>
        <v/>
      </c>
      <c r="AC637" t="str">
        <f>IF(NOT(ISBLANK(Sheet1!AE639)),Sheet1!AE639,"")</f>
        <v/>
      </c>
      <c r="AD637" t="str">
        <f>IF(NOT(ISBLANK(Sheet1!AF639)),Sheet1!AF639,"")</f>
        <v/>
      </c>
      <c r="AE637" t="str">
        <f>IF(NOT(ISBLANK(Sheet1!AG639)),Sheet1!AG639,"")</f>
        <v/>
      </c>
      <c r="AF637" t="str">
        <f>IF(NOT(ISBLANK(Sheet1!AH639)),Sheet1!AH639,"")</f>
        <v/>
      </c>
      <c r="AG637" t="str">
        <f>IF(NOT(ISBLANK(Sheet1!AI639)),Sheet1!AI639,"")</f>
        <v/>
      </c>
      <c r="AH637" t="str">
        <f>IF(NOT(ISBLANK(Sheet1!AJ639)),Sheet1!AJ639,"")</f>
        <v/>
      </c>
      <c r="AI637" t="str">
        <f>IF(NOT(ISBLANK(Sheet1!AK639)),Sheet1!AK639,"")</f>
        <v/>
      </c>
      <c r="AJ637" t="str">
        <f>IF(NOT(ISBLANK(Sheet1!AL639)),Sheet1!AL639,"")</f>
        <v/>
      </c>
      <c r="AK637" t="str">
        <f>IF(NOT(ISBLANK(Sheet1!AM639)),Sheet1!AM639,"")</f>
        <v/>
      </c>
      <c r="AL637" t="str">
        <f>IF(NOT(ISBLANK(Sheet1!AN639)),Sheet1!AN639,"")</f>
        <v/>
      </c>
      <c r="AM637" t="str">
        <f>IF(NOT(ISBLANK(Sheet1!AO639)),Sheet1!AO639,"")</f>
        <v/>
      </c>
      <c r="AN637" t="str">
        <f>IF(NOT(ISBLANK(Sheet1!AP639)),Sheet1!AP639,"")</f>
        <v/>
      </c>
      <c r="AO637" t="str">
        <f>IF(NOT(ISBLANK(Sheet1!AQ639)),Sheet1!AQ639,"")</f>
        <v/>
      </c>
      <c r="AP637" t="str">
        <f>IF(NOT(ISBLANK(Sheet1!AR639)),Sheet1!AR639,"")</f>
        <v/>
      </c>
      <c r="AQ637" t="str">
        <f>IF(NOT(ISBLANK(Sheet1!AS639)),Sheet1!AS639,"")</f>
        <v/>
      </c>
      <c r="AR637" t="str">
        <f>IF(NOT(ISBLANK(Sheet1!AT639)),Sheet1!AT639,"")</f>
        <v/>
      </c>
      <c r="AS637" t="str">
        <f>IF(NOT(ISBLANK(Sheet1!AU639)),Sheet1!AU639,"")</f>
        <v/>
      </c>
      <c r="AT637" t="str">
        <f>IF(NOT(ISBLANK(Sheet1!AV639)),Sheet1!AV639,"")</f>
        <v/>
      </c>
      <c r="AU637" t="str">
        <f>IF(NOT(ISBLANK(Sheet1!AW639)),Sheet1!AW639,"")</f>
        <v/>
      </c>
      <c r="AV637" t="str">
        <f>IF(NOT(ISBLANK(Sheet1!AX639)),Sheet1!AX639,"")</f>
        <v/>
      </c>
      <c r="AW637" t="str">
        <f>IF(NOT(ISBLANK(Sheet1!AZ639)),TEXT(Sheet1!AZ639,"hh:mm"),"")</f>
        <v>11:30</v>
      </c>
      <c r="AX637" t="str">
        <f>IF(NOT(ISBLANK(Sheet1!BA639)),TEXT(Sheet1!BA639,"hh:mm"),"")</f>
        <v>13:30</v>
      </c>
      <c r="AY637">
        <f>IF(NOT(ISBLANK(Sheet1!BB639)),Sheet1!BB639,"")</f>
        <v>58</v>
      </c>
      <c r="AZ637">
        <f>IF(NOT(ISBLANK(Sheet1!BC639)),Sheet1!BC639,"")</f>
        <v>17.2</v>
      </c>
      <c r="BA637">
        <f>IF(NOT(ISBLANK(Sheet1!BD639)),Sheet1!BD639,"")</f>
        <v>216</v>
      </c>
      <c r="BB637">
        <f>IF(NOT(ISBLANK(Sheet1!BE639)),Sheet1!BE639,"")</f>
        <v>64.099999999999994</v>
      </c>
      <c r="BC637">
        <f>IF(NOT(ISBLANK(Sheet1!BF639)),Sheet1!BF639,"")</f>
        <v>63</v>
      </c>
      <c r="BD637">
        <f>IF(NOT(ISBLANK(Sheet1!BG639)),Sheet1!BG639,"")</f>
        <v>18.7</v>
      </c>
      <c r="BE637" t="str">
        <f>IF(NOT(ISBLANK(Sheet1!BI639)),TEXT(Sheet1!BI639,"hh:mm"),"")</f>
        <v>08:30</v>
      </c>
      <c r="BF637" t="str">
        <f>IF(NOT(ISBLANK(Sheet1!BJ639)),TEXT(Sheet1!BJ639,"hh:mm"),"")</f>
        <v>13:30</v>
      </c>
      <c r="BG637">
        <f>IF(NOT(ISBLANK(Sheet1!BK639)),Sheet1!BK639,"")</f>
        <v>12</v>
      </c>
      <c r="BH637">
        <f>IF(NOT(ISBLANK(Sheet1!BL639)),Sheet1!BL639,"")</f>
        <v>6.2</v>
      </c>
      <c r="BI637">
        <f>IF(NOT(ISBLANK(Sheet1!BM639)),Sheet1!BM639,"")</f>
        <v>160</v>
      </c>
      <c r="BJ637">
        <f>IF(NOT(ISBLANK(Sheet1!BN639)),Sheet1!BN639,"")</f>
        <v>82.9</v>
      </c>
      <c r="BK637">
        <f>IF(NOT(ISBLANK(Sheet1!BO639)),Sheet1!BO639,"")</f>
        <v>21</v>
      </c>
      <c r="BL637">
        <f>IF(NOT(ISBLANK(Sheet1!BP639)),Sheet1!BP639,"")</f>
        <v>10.9</v>
      </c>
      <c r="BM637">
        <f t="shared" si="10"/>
        <v>80</v>
      </c>
    </row>
    <row r="638" spans="1:65">
      <c r="A638">
        <f>Sheet1!A640</f>
        <v>637</v>
      </c>
      <c r="B638">
        <f>Sheet1!B640</f>
        <v>0</v>
      </c>
      <c r="C638">
        <f>Sheet1!C640</f>
        <v>38.372518705350998</v>
      </c>
      <c r="D638">
        <f>Sheet1!D640</f>
        <v>-104.692053149511</v>
      </c>
      <c r="E638" t="str">
        <f>Sheet1!E640</f>
        <v>Thorpe Dr</v>
      </c>
      <c r="F638" s="8">
        <f>Sheet1!F640</f>
        <v>45692</v>
      </c>
      <c r="G638" s="8">
        <f>Sheet1!G640</f>
        <v>45696</v>
      </c>
      <c r="H638" t="str">
        <f>Sheet1!H640</f>
        <v>ELinda Ave</v>
      </c>
      <c r="I638">
        <f>Sheet1!I640</f>
        <v>141</v>
      </c>
      <c r="J638" t="str">
        <f>Sheet1!L640</f>
        <v>ELinda Ave</v>
      </c>
      <c r="K638">
        <f>Sheet1!M640</f>
        <v>113</v>
      </c>
      <c r="L638" t="str">
        <f>IF(NOT(ISBLANK(Sheet1!P640)),Sheet1!P640,"")</f>
        <v/>
      </c>
      <c r="M638">
        <f>IF(NOT(ISBLANK(Sheet1!Q640)),Sheet1!Q640,"")</f>
        <v>254</v>
      </c>
      <c r="N638" s="13">
        <f>IF(NOT(ISBLANK(Sheet1!S640)),Sheet1!S640,"")</f>
        <v>30</v>
      </c>
      <c r="O638">
        <f>IF(NOT(ISBLANK(Sheet1!T640)),Sheet1!T640,"")</f>
        <v>32</v>
      </c>
      <c r="P638" s="13">
        <f>IF(NOT(ISBLANK(Sheet1!V640)),Sheet1!V640,"")</f>
        <v>30</v>
      </c>
      <c r="Q638">
        <f>IF(NOT(ISBLANK(Sheet1!W640)),Sheet1!W640,"")</f>
        <v>33</v>
      </c>
      <c r="R638" t="str">
        <f>IF(NOT(ISBLANK(Sheet1!J640)),TEXT(Sheet1!J640,"hh:mm"),"")</f>
        <v>07:30</v>
      </c>
      <c r="S638" t="str">
        <f>IF(NOT(ISBLANK(Sheet1!K640)),TEXT(Sheet1!K640,"hh:mm"),"")</f>
        <v>17:30</v>
      </c>
      <c r="T638" t="str">
        <f>IF(NOT(ISBLANK(Sheet1!N640)),TEXT(Sheet1!N640,"hh:mm"),"")</f>
        <v>07:30</v>
      </c>
      <c r="U638" t="str">
        <f>IF(NOT(ISBLANK(Sheet1!O640)),TEXT(Sheet1!O640,"hh:mm"),"")</f>
        <v>17:30</v>
      </c>
      <c r="V638" t="str">
        <f>IF(NOT(ISBLANK(Sheet1!X640)),Sheet1!X640,"")</f>
        <v/>
      </c>
      <c r="W638" t="str">
        <f>IF(NOT(ISBLANK(Sheet1!Y640)),Sheet1!Y640,"")</f>
        <v/>
      </c>
      <c r="X638" t="str">
        <f>IF(NOT(ISBLANK(Sheet1!Z640)),Sheet1!Z640,"")</f>
        <v/>
      </c>
      <c r="Y638" t="str">
        <f>IF(NOT(ISBLANK(Sheet1!AA640)),Sheet1!AA640,"")</f>
        <v/>
      </c>
      <c r="Z638" t="str">
        <f>IF(NOT(ISBLANK(Sheet1!AB640)),Sheet1!AB640,"")</f>
        <v/>
      </c>
      <c r="AA638" t="str">
        <f>IF(NOT(ISBLANK(Sheet1!AC640)),Sheet1!AC640,"")</f>
        <v/>
      </c>
      <c r="AB638" t="str">
        <f>IF(NOT(ISBLANK(Sheet1!AD640)),Sheet1!AD640,"")</f>
        <v/>
      </c>
      <c r="AC638" t="str">
        <f>IF(NOT(ISBLANK(Sheet1!AE640)),Sheet1!AE640,"")</f>
        <v/>
      </c>
      <c r="AD638" t="str">
        <f>IF(NOT(ISBLANK(Sheet1!AF640)),Sheet1!AF640,"")</f>
        <v/>
      </c>
      <c r="AE638" t="str">
        <f>IF(NOT(ISBLANK(Sheet1!AG640)),Sheet1!AG640,"")</f>
        <v/>
      </c>
      <c r="AF638" t="str">
        <f>IF(NOT(ISBLANK(Sheet1!AH640)),Sheet1!AH640,"")</f>
        <v/>
      </c>
      <c r="AG638" t="str">
        <f>IF(NOT(ISBLANK(Sheet1!AI640)),Sheet1!AI640,"")</f>
        <v/>
      </c>
      <c r="AH638" t="str">
        <f>IF(NOT(ISBLANK(Sheet1!AJ640)),Sheet1!AJ640,"")</f>
        <v/>
      </c>
      <c r="AI638" t="str">
        <f>IF(NOT(ISBLANK(Sheet1!AK640)),Sheet1!AK640,"")</f>
        <v/>
      </c>
      <c r="AJ638" t="str">
        <f>IF(NOT(ISBLANK(Sheet1!AL640)),Sheet1!AL640,"")</f>
        <v/>
      </c>
      <c r="AK638" t="str">
        <f>IF(NOT(ISBLANK(Sheet1!AM640)),Sheet1!AM640,"")</f>
        <v/>
      </c>
      <c r="AL638" t="str">
        <f>IF(NOT(ISBLANK(Sheet1!AN640)),Sheet1!AN640,"")</f>
        <v/>
      </c>
      <c r="AM638" t="str">
        <f>IF(NOT(ISBLANK(Sheet1!AO640)),Sheet1!AO640,"")</f>
        <v/>
      </c>
      <c r="AN638" t="str">
        <f>IF(NOT(ISBLANK(Sheet1!AP640)),Sheet1!AP640,"")</f>
        <v/>
      </c>
      <c r="AO638" t="str">
        <f>IF(NOT(ISBLANK(Sheet1!AQ640)),Sheet1!AQ640,"")</f>
        <v/>
      </c>
      <c r="AP638" t="str">
        <f>IF(NOT(ISBLANK(Sheet1!AR640)),Sheet1!AR640,"")</f>
        <v/>
      </c>
      <c r="AQ638" t="str">
        <f>IF(NOT(ISBLANK(Sheet1!AS640)),Sheet1!AS640,"")</f>
        <v/>
      </c>
      <c r="AR638" t="str">
        <f>IF(NOT(ISBLANK(Sheet1!AT640)),Sheet1!AT640,"")</f>
        <v/>
      </c>
      <c r="AS638" t="str">
        <f>IF(NOT(ISBLANK(Sheet1!AU640)),Sheet1!AU640,"")</f>
        <v/>
      </c>
      <c r="AT638" t="str">
        <f>IF(NOT(ISBLANK(Sheet1!AV640)),Sheet1!AV640,"")</f>
        <v/>
      </c>
      <c r="AU638" t="str">
        <f>IF(NOT(ISBLANK(Sheet1!AW640)),Sheet1!AW640,"")</f>
        <v/>
      </c>
      <c r="AV638" t="str">
        <f>IF(NOT(ISBLANK(Sheet1!AX640)),Sheet1!AX640,"")</f>
        <v/>
      </c>
      <c r="AW638" t="str">
        <f>IF(NOT(ISBLANK(Sheet1!AZ640)),TEXT(Sheet1!AZ640,"hh:mm"),"")</f>
        <v>07:30</v>
      </c>
      <c r="AX638" t="str">
        <f>IF(NOT(ISBLANK(Sheet1!BA640)),TEXT(Sheet1!BA640,"hh:mm"),"")</f>
        <v>17:30</v>
      </c>
      <c r="AY638">
        <f>IF(NOT(ISBLANK(Sheet1!BB640)),Sheet1!BB640,"")</f>
        <v>21</v>
      </c>
      <c r="AZ638">
        <f>IF(NOT(ISBLANK(Sheet1!BC640)),Sheet1!BC640,"")</f>
        <v>3.7</v>
      </c>
      <c r="BA638">
        <f>IF(NOT(ISBLANK(Sheet1!BD640)),Sheet1!BD640,"")</f>
        <v>544</v>
      </c>
      <c r="BB638">
        <f>IF(NOT(ISBLANK(Sheet1!BE640)),Sheet1!BE640,"")</f>
        <v>95.6</v>
      </c>
      <c r="BC638">
        <f>IF(NOT(ISBLANK(Sheet1!BF640)),Sheet1!BF640,"")</f>
        <v>4</v>
      </c>
      <c r="BD638">
        <f>IF(NOT(ISBLANK(Sheet1!BG640)),Sheet1!BG640,"")</f>
        <v>0.7</v>
      </c>
      <c r="BE638" t="str">
        <f>IF(NOT(ISBLANK(Sheet1!BI640)),TEXT(Sheet1!BI640,"hh:mm"),"")</f>
        <v>07:30</v>
      </c>
      <c r="BF638" t="str">
        <f>IF(NOT(ISBLANK(Sheet1!BJ640)),TEXT(Sheet1!BJ640,"hh:mm"),"")</f>
        <v>17:30</v>
      </c>
      <c r="BG638">
        <f>IF(NOT(ISBLANK(Sheet1!BK640)),Sheet1!BK640,"")</f>
        <v>0</v>
      </c>
      <c r="BH638">
        <f>IF(NOT(ISBLANK(Sheet1!BL640)),Sheet1!BL640,"")</f>
        <v>0</v>
      </c>
      <c r="BI638">
        <f>IF(NOT(ISBLANK(Sheet1!BM640)),Sheet1!BM640,"")</f>
        <v>450</v>
      </c>
      <c r="BJ638">
        <f>IF(NOT(ISBLANK(Sheet1!BN640)),Sheet1!BN640,"")</f>
        <v>98.9</v>
      </c>
      <c r="BK638">
        <f>IF(NOT(ISBLANK(Sheet1!BO640)),Sheet1!BO640,"")</f>
        <v>5</v>
      </c>
      <c r="BL638">
        <f>IF(NOT(ISBLANK(Sheet1!BP640)),Sheet1!BP640,"")</f>
        <v>1.1000000000000001</v>
      </c>
      <c r="BM638">
        <f t="shared" ref="BM638:BM656" si="11">MAX(L638,M638)</f>
        <v>254</v>
      </c>
    </row>
    <row r="639" spans="1:65">
      <c r="A639">
        <f>Sheet1!A641</f>
        <v>638</v>
      </c>
      <c r="B639">
        <f>Sheet1!B641</f>
        <v>0</v>
      </c>
      <c r="C639">
        <f>Sheet1!C641</f>
        <v>38.378970857712297</v>
      </c>
      <c r="D639">
        <f>Sheet1!D641</f>
        <v>-104.69217072363899</v>
      </c>
      <c r="E639" t="str">
        <f>Sheet1!E641</f>
        <v>Thorpe Dr 2</v>
      </c>
      <c r="F639" s="8">
        <f>Sheet1!F641</f>
        <v>45692</v>
      </c>
      <c r="G639" s="8">
        <f>Sheet1!G641</f>
        <v>45697</v>
      </c>
      <c r="H639" t="str">
        <f>Sheet1!H641</f>
        <v>ELinda Ave</v>
      </c>
      <c r="I639">
        <f>Sheet1!I641</f>
        <v>62</v>
      </c>
      <c r="J639" t="str">
        <f>Sheet1!L641</f>
        <v>ELinda Ave</v>
      </c>
      <c r="K639">
        <f>Sheet1!M641</f>
        <v>69</v>
      </c>
      <c r="L639" t="str">
        <f>IF(NOT(ISBLANK(Sheet1!P641)),Sheet1!P641,"")</f>
        <v/>
      </c>
      <c r="M639">
        <f>IF(NOT(ISBLANK(Sheet1!Q641)),Sheet1!Q641,"")</f>
        <v>131</v>
      </c>
      <c r="N639" s="13">
        <f>IF(NOT(ISBLANK(Sheet1!S641)),Sheet1!S641,"")</f>
        <v>30</v>
      </c>
      <c r="O639">
        <f>IF(NOT(ISBLANK(Sheet1!T641)),Sheet1!T641,"")</f>
        <v>32</v>
      </c>
      <c r="P639" s="13">
        <f>IF(NOT(ISBLANK(Sheet1!V641)),Sheet1!V641,"")</f>
        <v>30</v>
      </c>
      <c r="Q639">
        <f>IF(NOT(ISBLANK(Sheet1!W641)),Sheet1!W641,"")</f>
        <v>33</v>
      </c>
      <c r="R639" t="str">
        <f>IF(NOT(ISBLANK(Sheet1!J641)),TEXT(Sheet1!J641,"hh:mm"),"")</f>
        <v>05:30</v>
      </c>
      <c r="S639" t="str">
        <f>IF(NOT(ISBLANK(Sheet1!K641)),TEXT(Sheet1!K641,"hh:mm"),"")</f>
        <v>17:30</v>
      </c>
      <c r="T639" t="str">
        <f>IF(NOT(ISBLANK(Sheet1!N641)),TEXT(Sheet1!N641,"hh:mm"),"")</f>
        <v>08:30</v>
      </c>
      <c r="U639" t="str">
        <f>IF(NOT(ISBLANK(Sheet1!O641)),TEXT(Sheet1!O641,"hh:mm"),"")</f>
        <v>17:30</v>
      </c>
      <c r="V639" t="str">
        <f>IF(NOT(ISBLANK(Sheet1!X641)),Sheet1!X641,"")</f>
        <v/>
      </c>
      <c r="W639" t="str">
        <f>IF(NOT(ISBLANK(Sheet1!Y641)),Sheet1!Y641,"")</f>
        <v/>
      </c>
      <c r="X639" t="str">
        <f>IF(NOT(ISBLANK(Sheet1!Z641)),Sheet1!Z641,"")</f>
        <v/>
      </c>
      <c r="Y639" t="str">
        <f>IF(NOT(ISBLANK(Sheet1!AA641)),Sheet1!AA641,"")</f>
        <v/>
      </c>
      <c r="Z639" t="str">
        <f>IF(NOT(ISBLANK(Sheet1!AB641)),Sheet1!AB641,"")</f>
        <v/>
      </c>
      <c r="AA639" t="str">
        <f>IF(NOT(ISBLANK(Sheet1!AC641)),Sheet1!AC641,"")</f>
        <v/>
      </c>
      <c r="AB639" t="str">
        <f>IF(NOT(ISBLANK(Sheet1!AD641)),Sheet1!AD641,"")</f>
        <v/>
      </c>
      <c r="AC639" t="str">
        <f>IF(NOT(ISBLANK(Sheet1!AE641)),Sheet1!AE641,"")</f>
        <v/>
      </c>
      <c r="AD639" t="str">
        <f>IF(NOT(ISBLANK(Sheet1!AF641)),Sheet1!AF641,"")</f>
        <v/>
      </c>
      <c r="AE639" t="str">
        <f>IF(NOT(ISBLANK(Sheet1!AG641)),Sheet1!AG641,"")</f>
        <v/>
      </c>
      <c r="AF639" t="str">
        <f>IF(NOT(ISBLANK(Sheet1!AH641)),Sheet1!AH641,"")</f>
        <v/>
      </c>
      <c r="AG639" t="str">
        <f>IF(NOT(ISBLANK(Sheet1!AI641)),Sheet1!AI641,"")</f>
        <v/>
      </c>
      <c r="AH639" t="str">
        <f>IF(NOT(ISBLANK(Sheet1!AJ641)),Sheet1!AJ641,"")</f>
        <v/>
      </c>
      <c r="AI639" t="str">
        <f>IF(NOT(ISBLANK(Sheet1!AK641)),Sheet1!AK641,"")</f>
        <v/>
      </c>
      <c r="AJ639" t="str">
        <f>IF(NOT(ISBLANK(Sheet1!AL641)),Sheet1!AL641,"")</f>
        <v/>
      </c>
      <c r="AK639" t="str">
        <f>IF(NOT(ISBLANK(Sheet1!AM641)),Sheet1!AM641,"")</f>
        <v/>
      </c>
      <c r="AL639" t="str">
        <f>IF(NOT(ISBLANK(Sheet1!AN641)),Sheet1!AN641,"")</f>
        <v/>
      </c>
      <c r="AM639" t="str">
        <f>IF(NOT(ISBLANK(Sheet1!AO641)),Sheet1!AO641,"")</f>
        <v/>
      </c>
      <c r="AN639" t="str">
        <f>IF(NOT(ISBLANK(Sheet1!AP641)),Sheet1!AP641,"")</f>
        <v/>
      </c>
      <c r="AO639" t="str">
        <f>IF(NOT(ISBLANK(Sheet1!AQ641)),Sheet1!AQ641,"")</f>
        <v/>
      </c>
      <c r="AP639" t="str">
        <f>IF(NOT(ISBLANK(Sheet1!AR641)),Sheet1!AR641,"")</f>
        <v/>
      </c>
      <c r="AQ639" t="str">
        <f>IF(NOT(ISBLANK(Sheet1!AS641)),Sheet1!AS641,"")</f>
        <v/>
      </c>
      <c r="AR639" t="str">
        <f>IF(NOT(ISBLANK(Sheet1!AT641)),Sheet1!AT641,"")</f>
        <v/>
      </c>
      <c r="AS639" t="str">
        <f>IF(NOT(ISBLANK(Sheet1!AU641)),Sheet1!AU641,"")</f>
        <v/>
      </c>
      <c r="AT639" t="str">
        <f>IF(NOT(ISBLANK(Sheet1!AV641)),Sheet1!AV641,"")</f>
        <v/>
      </c>
      <c r="AU639" t="str">
        <f>IF(NOT(ISBLANK(Sheet1!AW641)),Sheet1!AW641,"")</f>
        <v/>
      </c>
      <c r="AV639" t="str">
        <f>IF(NOT(ISBLANK(Sheet1!AX641)),Sheet1!AX641,"")</f>
        <v/>
      </c>
      <c r="AW639" t="str">
        <f>IF(NOT(ISBLANK(Sheet1!AZ641)),TEXT(Sheet1!AZ641,"hh:mm"),"")</f>
        <v>05:30</v>
      </c>
      <c r="AX639" t="str">
        <f>IF(NOT(ISBLANK(Sheet1!BA641)),TEXT(Sheet1!BA641,"hh:mm"),"")</f>
        <v>17:30</v>
      </c>
      <c r="AY639">
        <f>IF(NOT(ISBLANK(Sheet1!BB641)),Sheet1!BB641,"")</f>
        <v>1</v>
      </c>
      <c r="AZ639">
        <f>IF(NOT(ISBLANK(Sheet1!BC641)),Sheet1!BC641,"")</f>
        <v>0.3</v>
      </c>
      <c r="BA639">
        <f>IF(NOT(ISBLANK(Sheet1!BD641)),Sheet1!BD641,"")</f>
        <v>309</v>
      </c>
      <c r="BB639">
        <f>IF(NOT(ISBLANK(Sheet1!BE641)),Sheet1!BE641,"")</f>
        <v>99</v>
      </c>
      <c r="BC639">
        <f>IF(NOT(ISBLANK(Sheet1!BF641)),Sheet1!BF641,"")</f>
        <v>2</v>
      </c>
      <c r="BD639">
        <f>IF(NOT(ISBLANK(Sheet1!BG641)),Sheet1!BG641,"")</f>
        <v>0.6</v>
      </c>
      <c r="BE639" t="str">
        <f>IF(NOT(ISBLANK(Sheet1!BI641)),TEXT(Sheet1!BI641,"hh:mm"),"")</f>
        <v>08:30</v>
      </c>
      <c r="BF639" t="str">
        <f>IF(NOT(ISBLANK(Sheet1!BJ641)),TEXT(Sheet1!BJ641,"hh:mm"),"")</f>
        <v>17:30</v>
      </c>
      <c r="BG639">
        <f>IF(NOT(ISBLANK(Sheet1!BK641)),Sheet1!BK641,"")</f>
        <v>26</v>
      </c>
      <c r="BH639">
        <f>IF(NOT(ISBLANK(Sheet1!BL641)),Sheet1!BL641,"")</f>
        <v>7.5</v>
      </c>
      <c r="BI639">
        <f>IF(NOT(ISBLANK(Sheet1!BM641)),Sheet1!BM641,"")</f>
        <v>309</v>
      </c>
      <c r="BJ639">
        <f>IF(NOT(ISBLANK(Sheet1!BN641)),Sheet1!BN641,"")</f>
        <v>89</v>
      </c>
      <c r="BK639">
        <f>IF(NOT(ISBLANK(Sheet1!BO641)),Sheet1!BO641,"")</f>
        <v>12</v>
      </c>
      <c r="BL639">
        <f>IF(NOT(ISBLANK(Sheet1!BP641)),Sheet1!BP641,"")</f>
        <v>3.5</v>
      </c>
      <c r="BM639">
        <f t="shared" si="11"/>
        <v>131</v>
      </c>
    </row>
    <row r="640" spans="1:65">
      <c r="A640">
        <f>Sheet1!A642</f>
        <v>639</v>
      </c>
      <c r="B640">
        <f>Sheet1!B642</f>
        <v>0</v>
      </c>
      <c r="C640">
        <f>Sheet1!C642</f>
        <v>38.169323766398897</v>
      </c>
      <c r="D640">
        <f>Sheet1!D642</f>
        <v>-104.60585420943301</v>
      </c>
      <c r="E640" t="str">
        <f>Sheet1!E642</f>
        <v>Lime Rd</v>
      </c>
      <c r="F640" s="8">
        <f>Sheet1!F642</f>
        <v>45715</v>
      </c>
      <c r="G640" s="8">
        <f>Sheet1!G642</f>
        <v>45721</v>
      </c>
      <c r="H640" t="str">
        <f>Sheet1!H642</f>
        <v>I 25</v>
      </c>
      <c r="I640">
        <f>Sheet1!I642</f>
        <v>147</v>
      </c>
      <c r="J640" t="str">
        <f>Sheet1!L642</f>
        <v>I 25</v>
      </c>
      <c r="K640">
        <f>Sheet1!M642</f>
        <v>157</v>
      </c>
      <c r="L640">
        <f>IF(NOT(ISBLANK(Sheet1!P642)),Sheet1!P642,"")</f>
        <v>304</v>
      </c>
      <c r="M640" t="str">
        <f>IF(NOT(ISBLANK(Sheet1!Q642)),Sheet1!Q642,"")</f>
        <v/>
      </c>
      <c r="N640" s="13">
        <f>IF(NOT(ISBLANK(Sheet1!S642)),Sheet1!S642,"")</f>
        <v>40</v>
      </c>
      <c r="O640">
        <f>IF(NOT(ISBLANK(Sheet1!T642)),Sheet1!T642,"")</f>
        <v>52</v>
      </c>
      <c r="P640" s="13">
        <f>IF(NOT(ISBLANK(Sheet1!V642)),Sheet1!V642,"")</f>
        <v>40</v>
      </c>
      <c r="Q640">
        <f>IF(NOT(ISBLANK(Sheet1!W642)),Sheet1!W642,"")</f>
        <v>37.9</v>
      </c>
      <c r="R640" t="str">
        <f>IF(NOT(ISBLANK(Sheet1!J642)),TEXT(Sheet1!J642,"hh:mm"),"")</f>
        <v>05:00</v>
      </c>
      <c r="S640" t="str">
        <f>IF(NOT(ISBLANK(Sheet1!K642)),TEXT(Sheet1!K642,"hh:mm"),"")</f>
        <v>17:00</v>
      </c>
      <c r="T640" t="str">
        <f>IF(NOT(ISBLANK(Sheet1!N642)),TEXT(Sheet1!N642,"hh:mm"),"")</f>
        <v>06:00</v>
      </c>
      <c r="U640" t="str">
        <f>IF(NOT(ISBLANK(Sheet1!O642)),TEXT(Sheet1!O642,"hh:mm"),"")</f>
        <v>15:00</v>
      </c>
      <c r="V640">
        <f>IF(NOT(ISBLANK(Sheet1!X642)),Sheet1!X642,"")</f>
        <v>1819</v>
      </c>
      <c r="W640">
        <f>IF(NOT(ISBLANK(Sheet1!Y642)),Sheet1!Y642,"")</f>
        <v>28</v>
      </c>
      <c r="X640">
        <f>IF(NOT(ISBLANK(Sheet1!Z642)),Sheet1!Z642,"")</f>
        <v>1.5</v>
      </c>
      <c r="Y640">
        <f>IF(NOT(ISBLANK(Sheet1!AA642)),Sheet1!AA642,"")</f>
        <v>649</v>
      </c>
      <c r="Z640">
        <f>IF(NOT(ISBLANK(Sheet1!AB642)),Sheet1!AB642,"")</f>
        <v>35.700000000000003</v>
      </c>
      <c r="AA640">
        <f>IF(NOT(ISBLANK(Sheet1!AC642)),Sheet1!AC642,"")</f>
        <v>507</v>
      </c>
      <c r="AB640">
        <f>IF(NOT(ISBLANK(Sheet1!AD642)),Sheet1!AD642,"")</f>
        <v>27.9</v>
      </c>
      <c r="AC640">
        <f>IF(NOT(ISBLANK(Sheet1!AE642)),Sheet1!AE642,"")</f>
        <v>40</v>
      </c>
      <c r="AD640">
        <f>IF(NOT(ISBLANK(Sheet1!AF642)),Sheet1!AF642,"")</f>
        <v>2.2000000000000002</v>
      </c>
      <c r="AE640">
        <f>IF(NOT(ISBLANK(Sheet1!AG642)),Sheet1!AG642,"")</f>
        <v>382</v>
      </c>
      <c r="AF640">
        <f>IF(NOT(ISBLANK(Sheet1!AH642)),Sheet1!AH642,"")</f>
        <v>21</v>
      </c>
      <c r="AG640">
        <f>IF(NOT(ISBLANK(Sheet1!AI642)),Sheet1!AI642,"")</f>
        <v>30</v>
      </c>
      <c r="AH640">
        <f>IF(NOT(ISBLANK(Sheet1!AJ642)),Sheet1!AJ642,"")</f>
        <v>1.6</v>
      </c>
      <c r="AI640">
        <f>IF(NOT(ISBLANK(Sheet1!AK642)),Sheet1!AK642,"")</f>
        <v>10</v>
      </c>
      <c r="AJ640">
        <f>IF(NOT(ISBLANK(Sheet1!AL642)),Sheet1!AL642,"")</f>
        <v>0.5</v>
      </c>
      <c r="AK640">
        <f>IF(NOT(ISBLANK(Sheet1!AM642)),Sheet1!AM642,"")</f>
        <v>49</v>
      </c>
      <c r="AL640">
        <f>IF(NOT(ISBLANK(Sheet1!AN642)),Sheet1!AN642,"")</f>
        <v>2.7</v>
      </c>
      <c r="AM640">
        <f>IF(NOT(ISBLANK(Sheet1!AO642)),Sheet1!AO642,"")</f>
        <v>123</v>
      </c>
      <c r="AN640">
        <f>IF(NOT(ISBLANK(Sheet1!AP642)),Sheet1!AP642,"")</f>
        <v>6.8</v>
      </c>
      <c r="AO640">
        <f>IF(NOT(ISBLANK(Sheet1!AQ642)),Sheet1!AQ642,"")</f>
        <v>1</v>
      </c>
      <c r="AP640">
        <f>IF(NOT(ISBLANK(Sheet1!AR642)),Sheet1!AR642,"")</f>
        <v>0.1</v>
      </c>
      <c r="AQ640">
        <f>IF(NOT(ISBLANK(Sheet1!AS642)),Sheet1!AS642,"")</f>
        <v>0</v>
      </c>
      <c r="AR640">
        <f>IF(NOT(ISBLANK(Sheet1!AT642)),Sheet1!AT642,"")</f>
        <v>0</v>
      </c>
      <c r="AS640">
        <f>IF(NOT(ISBLANK(Sheet1!AU642)),Sheet1!AU642,"")</f>
        <v>0</v>
      </c>
      <c r="AT640">
        <f>IF(NOT(ISBLANK(Sheet1!AV642)),Sheet1!AV642,"")</f>
        <v>0</v>
      </c>
      <c r="AU640">
        <f>IF(NOT(ISBLANK(Sheet1!AW642)),Sheet1!AW642,"")</f>
        <v>0</v>
      </c>
      <c r="AV640">
        <f>IF(NOT(ISBLANK(Sheet1!AX642)),Sheet1!AX642,"")</f>
        <v>0</v>
      </c>
      <c r="AW640" t="str">
        <f>IF(NOT(ISBLANK(Sheet1!AZ642)),TEXT(Sheet1!AZ642,"hh:mm"),"")</f>
        <v>05:00</v>
      </c>
      <c r="AX640" t="str">
        <f>IF(NOT(ISBLANK(Sheet1!BA642)),TEXT(Sheet1!BA642,"hh:mm"),"")</f>
        <v>17:00</v>
      </c>
      <c r="AY640" t="str">
        <f>IF(NOT(ISBLANK(Sheet1!BB642)),Sheet1!BB642,"")</f>
        <v/>
      </c>
      <c r="AZ640" t="str">
        <f>IF(NOT(ISBLANK(Sheet1!BC642)),Sheet1!BC642,"")</f>
        <v/>
      </c>
      <c r="BA640" t="str">
        <f>IF(NOT(ISBLANK(Sheet1!BD642)),Sheet1!BD642,"")</f>
        <v/>
      </c>
      <c r="BB640" t="str">
        <f>IF(NOT(ISBLANK(Sheet1!BE642)),Sheet1!BE642,"")</f>
        <v/>
      </c>
      <c r="BC640" t="str">
        <f>IF(NOT(ISBLANK(Sheet1!BF642)),Sheet1!BF642,"")</f>
        <v/>
      </c>
      <c r="BD640" t="str">
        <f>IF(NOT(ISBLANK(Sheet1!BG642)),Sheet1!BG642,"")</f>
        <v/>
      </c>
      <c r="BE640" t="str">
        <f>IF(NOT(ISBLANK(Sheet1!BI642)),TEXT(Sheet1!BI642,"hh:mm"),"")</f>
        <v>06:00</v>
      </c>
      <c r="BF640" t="str">
        <f>IF(NOT(ISBLANK(Sheet1!BJ642)),TEXT(Sheet1!BJ642,"hh:mm"),"")</f>
        <v>15:00</v>
      </c>
      <c r="BG640" t="str">
        <f>IF(NOT(ISBLANK(Sheet1!BK642)),Sheet1!BK642,"")</f>
        <v/>
      </c>
      <c r="BH640" t="str">
        <f>IF(NOT(ISBLANK(Sheet1!BL642)),Sheet1!BL642,"")</f>
        <v/>
      </c>
      <c r="BI640" t="str">
        <f>IF(NOT(ISBLANK(Sheet1!BM642)),Sheet1!BM642,"")</f>
        <v/>
      </c>
      <c r="BJ640" t="str">
        <f>IF(NOT(ISBLANK(Sheet1!BN642)),Sheet1!BN642,"")</f>
        <v/>
      </c>
      <c r="BK640" t="str">
        <f>IF(NOT(ISBLANK(Sheet1!BO642)),Sheet1!BO642,"")</f>
        <v/>
      </c>
      <c r="BL640" t="str">
        <f>IF(NOT(ISBLANK(Sheet1!BP642)),Sheet1!BP642,"")</f>
        <v/>
      </c>
      <c r="BM640">
        <f t="shared" si="11"/>
        <v>304</v>
      </c>
    </row>
    <row r="641" spans="1:65">
      <c r="A641">
        <f>Sheet1!A643</f>
        <v>640</v>
      </c>
      <c r="B641">
        <f>Sheet1!B643</f>
        <v>0</v>
      </c>
      <c r="C641">
        <f>Sheet1!C643</f>
        <v>38.197862761510997</v>
      </c>
      <c r="D641">
        <f>Sheet1!D643</f>
        <v>-104.57298415005801</v>
      </c>
      <c r="E641" t="str">
        <f>Sheet1!E643</f>
        <v>Lime Rd 1</v>
      </c>
      <c r="F641" s="8">
        <f>Sheet1!F643</f>
        <v>45715</v>
      </c>
      <c r="G641" s="8">
        <f>Sheet1!G643</f>
        <v>45721</v>
      </c>
      <c r="H641" t="str">
        <f>Sheet1!H643</f>
        <v>I 25</v>
      </c>
      <c r="I641">
        <f>Sheet1!I643</f>
        <v>166</v>
      </c>
      <c r="J641" t="str">
        <f>Sheet1!L643</f>
        <v>I 25</v>
      </c>
      <c r="K641">
        <f>Sheet1!M643</f>
        <v>177</v>
      </c>
      <c r="L641">
        <f>IF(NOT(ISBLANK(Sheet1!P643)),Sheet1!P643,"")</f>
        <v>343</v>
      </c>
      <c r="M641" t="str">
        <f>IF(NOT(ISBLANK(Sheet1!Q643)),Sheet1!Q643,"")</f>
        <v/>
      </c>
      <c r="N641" s="13">
        <f>IF(NOT(ISBLANK(Sheet1!S643)),Sheet1!S643,"")</f>
        <v>40</v>
      </c>
      <c r="O641">
        <f>IF(NOT(ISBLANK(Sheet1!T643)),Sheet1!T643,"")</f>
        <v>43.8</v>
      </c>
      <c r="P641" s="13">
        <f>IF(NOT(ISBLANK(Sheet1!V643)),Sheet1!V643,"")</f>
        <v>40</v>
      </c>
      <c r="Q641">
        <f>IF(NOT(ISBLANK(Sheet1!W643)),Sheet1!W643,"")</f>
        <v>44.7</v>
      </c>
      <c r="R641" t="str">
        <f>IF(NOT(ISBLANK(Sheet1!J643)),TEXT(Sheet1!J643,"hh:mm"),"")</f>
        <v>05:00</v>
      </c>
      <c r="S641" t="str">
        <f>IF(NOT(ISBLANK(Sheet1!K643)),TEXT(Sheet1!K643,"hh:mm"),"")</f>
        <v>17:00</v>
      </c>
      <c r="T641" t="str">
        <f>IF(NOT(ISBLANK(Sheet1!N643)),TEXT(Sheet1!N643,"hh:mm"),"")</f>
        <v>05:00</v>
      </c>
      <c r="U641" t="str">
        <f>IF(NOT(ISBLANK(Sheet1!O643)),TEXT(Sheet1!O643,"hh:mm"),"")</f>
        <v>15:00</v>
      </c>
      <c r="V641">
        <f>IF(NOT(ISBLANK(Sheet1!X643)),Sheet1!X643,"")</f>
        <v>2050</v>
      </c>
      <c r="W641">
        <f>IF(NOT(ISBLANK(Sheet1!Y643)),Sheet1!Y643,"")</f>
        <v>30</v>
      </c>
      <c r="X641">
        <f>IF(NOT(ISBLANK(Sheet1!Z643)),Sheet1!Z643,"")</f>
        <v>1.5</v>
      </c>
      <c r="Y641">
        <f>IF(NOT(ISBLANK(Sheet1!AA643)),Sheet1!AA643,"")</f>
        <v>690</v>
      </c>
      <c r="Z641">
        <f>IF(NOT(ISBLANK(Sheet1!AB643)),Sheet1!AB643,"")</f>
        <v>33.700000000000003</v>
      </c>
      <c r="AA641">
        <f>IF(NOT(ISBLANK(Sheet1!AC643)),Sheet1!AC643,"")</f>
        <v>497</v>
      </c>
      <c r="AB641">
        <f>IF(NOT(ISBLANK(Sheet1!AD643)),Sheet1!AD643,"")</f>
        <v>24.2</v>
      </c>
      <c r="AC641">
        <f>IF(NOT(ISBLANK(Sheet1!AE643)),Sheet1!AE643,"")</f>
        <v>40</v>
      </c>
      <c r="AD641">
        <f>IF(NOT(ISBLANK(Sheet1!AF643)),Sheet1!AF643,"")</f>
        <v>2</v>
      </c>
      <c r="AE641">
        <f>IF(NOT(ISBLANK(Sheet1!AG643)),Sheet1!AG643,"")</f>
        <v>547</v>
      </c>
      <c r="AF641">
        <f>IF(NOT(ISBLANK(Sheet1!AH643)),Sheet1!AH643,"")</f>
        <v>26.7</v>
      </c>
      <c r="AG641">
        <f>IF(NOT(ISBLANK(Sheet1!AI643)),Sheet1!AI643,"")</f>
        <v>32</v>
      </c>
      <c r="AH641">
        <f>IF(NOT(ISBLANK(Sheet1!AJ643)),Sheet1!AJ643,"")</f>
        <v>1.6</v>
      </c>
      <c r="AI641">
        <f>IF(NOT(ISBLANK(Sheet1!AK643)),Sheet1!AK643,"")</f>
        <v>5</v>
      </c>
      <c r="AJ641">
        <f>IF(NOT(ISBLANK(Sheet1!AL643)),Sheet1!AL643,"")</f>
        <v>0.2</v>
      </c>
      <c r="AK641">
        <f>IF(NOT(ISBLANK(Sheet1!AM643)),Sheet1!AM643,"")</f>
        <v>74</v>
      </c>
      <c r="AL641">
        <f>IF(NOT(ISBLANK(Sheet1!AN643)),Sheet1!AN643,"")</f>
        <v>3.6</v>
      </c>
      <c r="AM641">
        <f>IF(NOT(ISBLANK(Sheet1!AO643)),Sheet1!AO643,"")</f>
        <v>134</v>
      </c>
      <c r="AN641">
        <f>IF(NOT(ISBLANK(Sheet1!AP643)),Sheet1!AP643,"")</f>
        <v>6.5</v>
      </c>
      <c r="AO641">
        <f>IF(NOT(ISBLANK(Sheet1!AQ643)),Sheet1!AQ643,"")</f>
        <v>1</v>
      </c>
      <c r="AP641">
        <f>IF(NOT(ISBLANK(Sheet1!AR643)),Sheet1!AR643,"")</f>
        <v>0</v>
      </c>
      <c r="AQ641">
        <f>IF(NOT(ISBLANK(Sheet1!AS643)),Sheet1!AS643,"")</f>
        <v>0</v>
      </c>
      <c r="AR641">
        <f>IF(NOT(ISBLANK(Sheet1!AT643)),Sheet1!AT643,"")</f>
        <v>0</v>
      </c>
      <c r="AS641">
        <f>IF(NOT(ISBLANK(Sheet1!AU643)),Sheet1!AU643,"")</f>
        <v>0</v>
      </c>
      <c r="AT641">
        <f>IF(NOT(ISBLANK(Sheet1!AV643)),Sheet1!AV643,"")</f>
        <v>0</v>
      </c>
      <c r="AU641">
        <f>IF(NOT(ISBLANK(Sheet1!AW643)),Sheet1!AW643,"")</f>
        <v>0</v>
      </c>
      <c r="AV641">
        <f>IF(NOT(ISBLANK(Sheet1!AX643)),Sheet1!AX643,"")</f>
        <v>0</v>
      </c>
      <c r="AW641" t="str">
        <f>IF(NOT(ISBLANK(Sheet1!AZ643)),TEXT(Sheet1!AZ643,"hh:mm"),"")</f>
        <v>05:00</v>
      </c>
      <c r="AX641" t="str">
        <f>IF(NOT(ISBLANK(Sheet1!BA643)),TEXT(Sheet1!BA643,"hh:mm"),"")</f>
        <v>17:00</v>
      </c>
      <c r="AY641" t="str">
        <f>IF(NOT(ISBLANK(Sheet1!BB643)),Sheet1!BB643,"")</f>
        <v/>
      </c>
      <c r="AZ641" t="str">
        <f>IF(NOT(ISBLANK(Sheet1!BC643)),Sheet1!BC643,"")</f>
        <v/>
      </c>
      <c r="BA641" t="str">
        <f>IF(NOT(ISBLANK(Sheet1!BD643)),Sheet1!BD643,"")</f>
        <v/>
      </c>
      <c r="BB641" t="str">
        <f>IF(NOT(ISBLANK(Sheet1!BE643)),Sheet1!BE643,"")</f>
        <v/>
      </c>
      <c r="BC641" t="str">
        <f>IF(NOT(ISBLANK(Sheet1!BF643)),Sheet1!BF643,"")</f>
        <v/>
      </c>
      <c r="BD641" t="str">
        <f>IF(NOT(ISBLANK(Sheet1!BG643)),Sheet1!BG643,"")</f>
        <v/>
      </c>
      <c r="BE641" t="str">
        <f>IF(NOT(ISBLANK(Sheet1!BI643)),TEXT(Sheet1!BI643,"hh:mm"),"")</f>
        <v>05:00</v>
      </c>
      <c r="BF641" t="str">
        <f>IF(NOT(ISBLANK(Sheet1!BJ643)),TEXT(Sheet1!BJ643,"hh:mm"),"")</f>
        <v>15:00</v>
      </c>
      <c r="BG641" t="str">
        <f>IF(NOT(ISBLANK(Sheet1!BK643)),Sheet1!BK643,"")</f>
        <v/>
      </c>
      <c r="BH641" t="str">
        <f>IF(NOT(ISBLANK(Sheet1!BL643)),Sheet1!BL643,"")</f>
        <v/>
      </c>
      <c r="BI641" t="str">
        <f>IF(NOT(ISBLANK(Sheet1!BM643)),Sheet1!BM643,"")</f>
        <v/>
      </c>
      <c r="BJ641" t="str">
        <f>IF(NOT(ISBLANK(Sheet1!BN643)),Sheet1!BN643,"")</f>
        <v/>
      </c>
      <c r="BK641" t="str">
        <f>IF(NOT(ISBLANK(Sheet1!BO643)),Sheet1!BO643,"")</f>
        <v/>
      </c>
      <c r="BL641" t="str">
        <f>IF(NOT(ISBLANK(Sheet1!BP643)),Sheet1!BP643,"")</f>
        <v/>
      </c>
      <c r="BM641">
        <f t="shared" si="11"/>
        <v>343</v>
      </c>
    </row>
    <row r="642" spans="1:65">
      <c r="A642">
        <f>Sheet1!A644</f>
        <v>641</v>
      </c>
      <c r="B642">
        <f>Sheet1!B644</f>
        <v>0</v>
      </c>
      <c r="C642">
        <f>Sheet1!C644</f>
        <v>38.269758336376498</v>
      </c>
      <c r="D642">
        <f>Sheet1!D644</f>
        <v>-104.559906972408</v>
      </c>
      <c r="E642" t="str">
        <f>Sheet1!E644</f>
        <v>Victory Lane</v>
      </c>
      <c r="F642" s="8">
        <f>Sheet1!F644</f>
        <v>45719</v>
      </c>
      <c r="G642" s="8">
        <f>Sheet1!G644</f>
        <v>45722</v>
      </c>
      <c r="H642" t="str">
        <f>Sheet1!H644</f>
        <v>Mc Cor.</v>
      </c>
      <c r="I642">
        <f>Sheet1!I644</f>
        <v>318</v>
      </c>
      <c r="J642" t="str">
        <f>Sheet1!L644</f>
        <v>Mc Cor.</v>
      </c>
      <c r="K642">
        <f>Sheet1!M644</f>
        <v>318</v>
      </c>
      <c r="L642">
        <f>IF(NOT(ISBLANK(Sheet1!P644)),Sheet1!P644,"")</f>
        <v>636</v>
      </c>
      <c r="M642" t="str">
        <f>IF(NOT(ISBLANK(Sheet1!Q644)),Sheet1!Q644,"")</f>
        <v/>
      </c>
      <c r="N642" s="13" t="str">
        <f>IF(NOT(ISBLANK(Sheet1!S644)),Sheet1!S644,"")</f>
        <v/>
      </c>
      <c r="O642" t="str">
        <f>IF(NOT(ISBLANK(Sheet1!T644)),Sheet1!T644,"")</f>
        <v/>
      </c>
      <c r="P642" s="13">
        <f>IF(NOT(ISBLANK(Sheet1!V644)),Sheet1!V644,"")</f>
        <v>0</v>
      </c>
      <c r="Q642" t="str">
        <f>IF(NOT(ISBLANK(Sheet1!W644)),Sheet1!W644,"")</f>
        <v/>
      </c>
      <c r="R642" t="str">
        <f>IF(NOT(ISBLANK(Sheet1!J644)),TEXT(Sheet1!J644,"hh:mm"),"")</f>
        <v>08:00</v>
      </c>
      <c r="S642" t="str">
        <f>IF(NOT(ISBLANK(Sheet1!K644)),TEXT(Sheet1!K644,"hh:mm"),"")</f>
        <v>17:00</v>
      </c>
      <c r="T642" t="str">
        <f>IF(NOT(ISBLANK(Sheet1!N644)),TEXT(Sheet1!N644,"hh:mm"),"")</f>
        <v>08:00</v>
      </c>
      <c r="U642" t="str">
        <f>IF(NOT(ISBLANK(Sheet1!O644)),TEXT(Sheet1!O644,"hh:mm"),"")</f>
        <v>17:00</v>
      </c>
      <c r="V642">
        <f>IF(NOT(ISBLANK(Sheet1!X644)),Sheet1!X644,"")</f>
        <v>1966</v>
      </c>
      <c r="W642">
        <f>IF(NOT(ISBLANK(Sheet1!Y644)),Sheet1!Y644,"")</f>
        <v>12</v>
      </c>
      <c r="X642">
        <f>IF(NOT(ISBLANK(Sheet1!Z644)),Sheet1!Z644,"")</f>
        <v>0.6</v>
      </c>
      <c r="Y642">
        <f>IF(NOT(ISBLANK(Sheet1!AA644)),Sheet1!AA644,"")</f>
        <v>832</v>
      </c>
      <c r="Z642">
        <f>IF(NOT(ISBLANK(Sheet1!AB644)),Sheet1!AB644,"")</f>
        <v>42.3</v>
      </c>
      <c r="AA642">
        <f>IF(NOT(ISBLANK(Sheet1!AC644)),Sheet1!AC644,"")</f>
        <v>545</v>
      </c>
      <c r="AB642">
        <f>IF(NOT(ISBLANK(Sheet1!AD644)),Sheet1!AD644,"")</f>
        <v>27.7</v>
      </c>
      <c r="AC642">
        <f>IF(NOT(ISBLANK(Sheet1!AE644)),Sheet1!AE644,"")</f>
        <v>41</v>
      </c>
      <c r="AD642">
        <f>IF(NOT(ISBLANK(Sheet1!AF644)),Sheet1!AF644,"")</f>
        <v>2.1</v>
      </c>
      <c r="AE642">
        <f>IF(NOT(ISBLANK(Sheet1!AG644)),Sheet1!AG644,"")</f>
        <v>421</v>
      </c>
      <c r="AF642">
        <f>IF(NOT(ISBLANK(Sheet1!AH644)),Sheet1!AH644,"")</f>
        <v>21.4</v>
      </c>
      <c r="AG642">
        <f>IF(NOT(ISBLANK(Sheet1!AI644)),Sheet1!AI644,"")</f>
        <v>5</v>
      </c>
      <c r="AH642">
        <f>IF(NOT(ISBLANK(Sheet1!AJ644)),Sheet1!AJ644,"")</f>
        <v>0.3</v>
      </c>
      <c r="AI642">
        <f>IF(NOT(ISBLANK(Sheet1!AK644)),Sheet1!AK644,"")</f>
        <v>2</v>
      </c>
      <c r="AJ642">
        <f>IF(NOT(ISBLANK(Sheet1!AL644)),Sheet1!AL644,"")</f>
        <v>0.1</v>
      </c>
      <c r="AK642">
        <f>IF(NOT(ISBLANK(Sheet1!AM644)),Sheet1!AM644,"")</f>
        <v>108</v>
      </c>
      <c r="AL642">
        <f>IF(NOT(ISBLANK(Sheet1!AN644)),Sheet1!AN644,"")</f>
        <v>5.5</v>
      </c>
      <c r="AM642">
        <f>IF(NOT(ISBLANK(Sheet1!AO644)),Sheet1!AO644,"")</f>
        <v>0</v>
      </c>
      <c r="AN642">
        <f>IF(NOT(ISBLANK(Sheet1!AP644)),Sheet1!AP644,"")</f>
        <v>0</v>
      </c>
      <c r="AO642">
        <f>IF(NOT(ISBLANK(Sheet1!AQ644)),Sheet1!AQ644,"")</f>
        <v>0</v>
      </c>
      <c r="AP642">
        <f>IF(NOT(ISBLANK(Sheet1!AR644)),Sheet1!AR644,"")</f>
        <v>0</v>
      </c>
      <c r="AQ642">
        <f>IF(NOT(ISBLANK(Sheet1!AS644)),Sheet1!AS644,"")</f>
        <v>0</v>
      </c>
      <c r="AR642">
        <f>IF(NOT(ISBLANK(Sheet1!AT644)),Sheet1!AT644,"")</f>
        <v>0</v>
      </c>
      <c r="AS642">
        <f>IF(NOT(ISBLANK(Sheet1!AU644)),Sheet1!AU644,"")</f>
        <v>0</v>
      </c>
      <c r="AT642">
        <f>IF(NOT(ISBLANK(Sheet1!AV644)),Sheet1!AV644,"")</f>
        <v>0</v>
      </c>
      <c r="AU642">
        <f>IF(NOT(ISBLANK(Sheet1!AW644)),Sheet1!AW644,"")</f>
        <v>0</v>
      </c>
      <c r="AV642">
        <f>IF(NOT(ISBLANK(Sheet1!AX644)),Sheet1!AX644,"")</f>
        <v>0</v>
      </c>
      <c r="AW642" t="str">
        <f>IF(NOT(ISBLANK(Sheet1!AZ644)),TEXT(Sheet1!AZ644,"hh:mm"),"")</f>
        <v/>
      </c>
      <c r="AX642" t="str">
        <f>IF(NOT(ISBLANK(Sheet1!BA644)),TEXT(Sheet1!BA644,"hh:mm"),"")</f>
        <v/>
      </c>
      <c r="AY642" t="str">
        <f>IF(NOT(ISBLANK(Sheet1!BB644)),Sheet1!BB644,"")</f>
        <v/>
      </c>
      <c r="AZ642" t="str">
        <f>IF(NOT(ISBLANK(Sheet1!BC644)),Sheet1!BC644,"")</f>
        <v/>
      </c>
      <c r="BA642" t="str">
        <f>IF(NOT(ISBLANK(Sheet1!BD644)),Sheet1!BD644,"")</f>
        <v/>
      </c>
      <c r="BB642" t="str">
        <f>IF(NOT(ISBLANK(Sheet1!BE644)),Sheet1!BE644,"")</f>
        <v/>
      </c>
      <c r="BC642" t="str">
        <f>IF(NOT(ISBLANK(Sheet1!BF644)),Sheet1!BF644,"")</f>
        <v/>
      </c>
      <c r="BD642" t="str">
        <f>IF(NOT(ISBLANK(Sheet1!BG644)),Sheet1!BG644,"")</f>
        <v/>
      </c>
      <c r="BE642" t="str">
        <f>IF(NOT(ISBLANK(Sheet1!BI644)),TEXT(Sheet1!BI644,"hh:mm"),"")</f>
        <v>08:00</v>
      </c>
      <c r="BF642" t="str">
        <f>IF(NOT(ISBLANK(Sheet1!BJ644)),TEXT(Sheet1!BJ644,"hh:mm"),"")</f>
        <v>17:00</v>
      </c>
      <c r="BG642" t="str">
        <f>IF(NOT(ISBLANK(Sheet1!BK644)),Sheet1!BK644,"")</f>
        <v/>
      </c>
      <c r="BH642" t="str">
        <f>IF(NOT(ISBLANK(Sheet1!BL644)),Sheet1!BL644,"")</f>
        <v/>
      </c>
      <c r="BI642" t="str">
        <f>IF(NOT(ISBLANK(Sheet1!BM644)),Sheet1!BM644,"")</f>
        <v/>
      </c>
      <c r="BJ642" t="str">
        <f>IF(NOT(ISBLANK(Sheet1!BN644)),Sheet1!BN644,"")</f>
        <v/>
      </c>
      <c r="BK642" t="str">
        <f>IF(NOT(ISBLANK(Sheet1!BO644)),Sheet1!BO644,"")</f>
        <v/>
      </c>
      <c r="BL642" t="str">
        <f>IF(NOT(ISBLANK(Sheet1!BP644)),Sheet1!BP644,"")</f>
        <v/>
      </c>
      <c r="BM642">
        <f t="shared" si="11"/>
        <v>636</v>
      </c>
    </row>
    <row r="643" spans="1:65">
      <c r="A643">
        <f>Sheet1!A645</f>
        <v>642</v>
      </c>
      <c r="B643">
        <f>Sheet1!B645</f>
        <v>0</v>
      </c>
      <c r="C643">
        <f>Sheet1!C645</f>
        <v>38.326601400462799</v>
      </c>
      <c r="D643">
        <f>Sheet1!D645</f>
        <v>-104.835321558698</v>
      </c>
      <c r="E643" t="str">
        <f>Sheet1!E645</f>
        <v xml:space="preserve">W Locowed Dr </v>
      </c>
      <c r="F643" s="8">
        <f>Sheet1!F645</f>
        <v>45715</v>
      </c>
      <c r="G643" s="8">
        <f>Sheet1!G645</f>
        <v>45722</v>
      </c>
      <c r="H643" t="str">
        <f>Sheet1!H645</f>
        <v>Woodstock</v>
      </c>
      <c r="I643">
        <f>Sheet1!I645</f>
        <v>90</v>
      </c>
      <c r="J643" t="str">
        <f>Sheet1!L645</f>
        <v>Woodstock</v>
      </c>
      <c r="K643">
        <f>Sheet1!M645</f>
        <v>103</v>
      </c>
      <c r="L643">
        <f>IF(NOT(ISBLANK(Sheet1!P645)),Sheet1!P645,"")</f>
        <v>193</v>
      </c>
      <c r="M643" t="str">
        <f>IF(NOT(ISBLANK(Sheet1!Q645)),Sheet1!Q645,"")</f>
        <v/>
      </c>
      <c r="N643" s="13" t="str">
        <f>IF(NOT(ISBLANK(Sheet1!S645)),Sheet1!S645,"")</f>
        <v/>
      </c>
      <c r="O643" t="str">
        <f>IF(NOT(ISBLANK(Sheet1!T645)),Sheet1!T645,"")</f>
        <v/>
      </c>
      <c r="P643" s="13">
        <f>IF(NOT(ISBLANK(Sheet1!V645)),Sheet1!V645,"")</f>
        <v>0</v>
      </c>
      <c r="Q643" t="str">
        <f>IF(NOT(ISBLANK(Sheet1!W645)),Sheet1!W645,"")</f>
        <v/>
      </c>
      <c r="R643" t="str">
        <f>IF(NOT(ISBLANK(Sheet1!J645)),TEXT(Sheet1!J645,"hh:mm"),"")</f>
        <v>07:00</v>
      </c>
      <c r="S643" t="str">
        <f>IF(NOT(ISBLANK(Sheet1!K645)),TEXT(Sheet1!K645,"hh:mm"),"")</f>
        <v>16:00</v>
      </c>
      <c r="T643" t="str">
        <f>IF(NOT(ISBLANK(Sheet1!N645)),TEXT(Sheet1!N645,"hh:mm"),"")</f>
        <v>10:00</v>
      </c>
      <c r="U643" t="str">
        <f>IF(NOT(ISBLANK(Sheet1!O645)),TEXT(Sheet1!O645,"hh:mm"),"")</f>
        <v>16:00</v>
      </c>
      <c r="V643">
        <f>IF(NOT(ISBLANK(Sheet1!X645)),Sheet1!X645,"")</f>
        <v>1349</v>
      </c>
      <c r="W643">
        <f>IF(NOT(ISBLANK(Sheet1!Y645)),Sheet1!Y645,"")</f>
        <v>8</v>
      </c>
      <c r="X643">
        <f>IF(NOT(ISBLANK(Sheet1!Z645)),Sheet1!Z645,"")</f>
        <v>0.6</v>
      </c>
      <c r="Y643">
        <f>IF(NOT(ISBLANK(Sheet1!AA645)),Sheet1!AA645,"")</f>
        <v>742</v>
      </c>
      <c r="Z643">
        <f>IF(NOT(ISBLANK(Sheet1!AB645)),Sheet1!AB645,"")</f>
        <v>55</v>
      </c>
      <c r="AA643">
        <f>IF(NOT(ISBLANK(Sheet1!AC645)),Sheet1!AC645,"")</f>
        <v>364</v>
      </c>
      <c r="AB643">
        <f>IF(NOT(ISBLANK(Sheet1!AD645)),Sheet1!AD645,"")</f>
        <v>27</v>
      </c>
      <c r="AC643">
        <f>IF(NOT(ISBLANK(Sheet1!AE645)),Sheet1!AE645,"")</f>
        <v>6</v>
      </c>
      <c r="AD643">
        <f>IF(NOT(ISBLANK(Sheet1!AF645)),Sheet1!AF645,"")</f>
        <v>0.4</v>
      </c>
      <c r="AE643">
        <f>IF(NOT(ISBLANK(Sheet1!AG645)),Sheet1!AG645,"")</f>
        <v>206</v>
      </c>
      <c r="AF643">
        <f>IF(NOT(ISBLANK(Sheet1!AH645)),Sheet1!AH645,"")</f>
        <v>15.3</v>
      </c>
      <c r="AG643">
        <f>IF(NOT(ISBLANK(Sheet1!AI645)),Sheet1!AI645,"")</f>
        <v>2</v>
      </c>
      <c r="AH643">
        <f>IF(NOT(ISBLANK(Sheet1!AJ645)),Sheet1!AJ645,"")</f>
        <v>0.1</v>
      </c>
      <c r="AI643">
        <f>IF(NOT(ISBLANK(Sheet1!AK645)),Sheet1!AK645,"")</f>
        <v>0</v>
      </c>
      <c r="AJ643">
        <f>IF(NOT(ISBLANK(Sheet1!AL645)),Sheet1!AL645,"")</f>
        <v>0</v>
      </c>
      <c r="AK643">
        <f>IF(NOT(ISBLANK(Sheet1!AM645)),Sheet1!AM645,"")</f>
        <v>21</v>
      </c>
      <c r="AL643">
        <f>IF(NOT(ISBLANK(Sheet1!AN645)),Sheet1!AN645,"")</f>
        <v>1.6</v>
      </c>
      <c r="AM643">
        <f>IF(NOT(ISBLANK(Sheet1!AO645)),Sheet1!AO645,"")</f>
        <v>0</v>
      </c>
      <c r="AN643">
        <f>IF(NOT(ISBLANK(Sheet1!AP645)),Sheet1!AP645,"")</f>
        <v>0</v>
      </c>
      <c r="AO643">
        <f>IF(NOT(ISBLANK(Sheet1!AQ645)),Sheet1!AQ645,"")</f>
        <v>0</v>
      </c>
      <c r="AP643">
        <f>IF(NOT(ISBLANK(Sheet1!AR645)),Sheet1!AR645,"")</f>
        <v>0</v>
      </c>
      <c r="AQ643">
        <f>IF(NOT(ISBLANK(Sheet1!AS645)),Sheet1!AS645,"")</f>
        <v>0</v>
      </c>
      <c r="AR643">
        <f>IF(NOT(ISBLANK(Sheet1!AT645)),Sheet1!AT645,"")</f>
        <v>0</v>
      </c>
      <c r="AS643">
        <f>IF(NOT(ISBLANK(Sheet1!AU645)),Sheet1!AU645,"")</f>
        <v>0</v>
      </c>
      <c r="AT643">
        <f>IF(NOT(ISBLANK(Sheet1!AV645)),Sheet1!AV645,"")</f>
        <v>0</v>
      </c>
      <c r="AU643">
        <f>IF(NOT(ISBLANK(Sheet1!AW645)),Sheet1!AW645,"")</f>
        <v>0</v>
      </c>
      <c r="AV643">
        <f>IF(NOT(ISBLANK(Sheet1!AX645)),Sheet1!AX645,"")</f>
        <v>0</v>
      </c>
      <c r="AW643" t="str">
        <f>IF(NOT(ISBLANK(Sheet1!AZ645)),TEXT(Sheet1!AZ645,"hh:mm"),"")</f>
        <v/>
      </c>
      <c r="AX643" t="str">
        <f>IF(NOT(ISBLANK(Sheet1!BA645)),TEXT(Sheet1!BA645,"hh:mm"),"")</f>
        <v/>
      </c>
      <c r="AY643" t="str">
        <f>IF(NOT(ISBLANK(Sheet1!BB645)),Sheet1!BB645,"")</f>
        <v/>
      </c>
      <c r="AZ643" t="str">
        <f>IF(NOT(ISBLANK(Sheet1!BC645)),Sheet1!BC645,"")</f>
        <v/>
      </c>
      <c r="BA643" t="str">
        <f>IF(NOT(ISBLANK(Sheet1!BD645)),Sheet1!BD645,"")</f>
        <v/>
      </c>
      <c r="BB643" t="str">
        <f>IF(NOT(ISBLANK(Sheet1!BE645)),Sheet1!BE645,"")</f>
        <v/>
      </c>
      <c r="BC643" t="str">
        <f>IF(NOT(ISBLANK(Sheet1!BF645)),Sheet1!BF645,"")</f>
        <v/>
      </c>
      <c r="BD643" t="str">
        <f>IF(NOT(ISBLANK(Sheet1!BG645)),Sheet1!BG645,"")</f>
        <v/>
      </c>
      <c r="BE643" t="str">
        <f>IF(NOT(ISBLANK(Sheet1!BI645)),TEXT(Sheet1!BI645,"hh:mm"),"")</f>
        <v/>
      </c>
      <c r="BF643" t="str">
        <f>IF(NOT(ISBLANK(Sheet1!BJ645)),TEXT(Sheet1!BJ645,"hh:mm"),"")</f>
        <v/>
      </c>
      <c r="BG643" t="str">
        <f>IF(NOT(ISBLANK(Sheet1!BK645)),Sheet1!BK645,"")</f>
        <v/>
      </c>
      <c r="BH643" t="str">
        <f>IF(NOT(ISBLANK(Sheet1!BL645)),Sheet1!BL645,"")</f>
        <v/>
      </c>
      <c r="BI643" t="str">
        <f>IF(NOT(ISBLANK(Sheet1!BM645)),Sheet1!BM645,"")</f>
        <v/>
      </c>
      <c r="BJ643" t="str">
        <f>IF(NOT(ISBLANK(Sheet1!BN645)),Sheet1!BN645,"")</f>
        <v/>
      </c>
      <c r="BK643" t="str">
        <f>IF(NOT(ISBLANK(Sheet1!BO645)),Sheet1!BO645,"")</f>
        <v/>
      </c>
      <c r="BL643" t="str">
        <f>IF(NOT(ISBLANK(Sheet1!BP645)),Sheet1!BP645,"")</f>
        <v/>
      </c>
      <c r="BM643">
        <f t="shared" si="11"/>
        <v>193</v>
      </c>
    </row>
    <row r="644" spans="1:65">
      <c r="A644">
        <f>Sheet1!A646</f>
        <v>643</v>
      </c>
      <c r="B644">
        <f>Sheet1!B646</f>
        <v>0</v>
      </c>
      <c r="C644">
        <f>Sheet1!C646</f>
        <v>38.324846507932499</v>
      </c>
      <c r="D644">
        <f>Sheet1!D646</f>
        <v>-104.83230943795</v>
      </c>
      <c r="E644" t="str">
        <f>Sheet1!E646</f>
        <v>W Locowed Dr 1</v>
      </c>
      <c r="F644" s="8">
        <f>Sheet1!F646</f>
        <v>45715</v>
      </c>
      <c r="G644" s="8">
        <f>Sheet1!G646</f>
        <v>45722</v>
      </c>
      <c r="H644" t="str">
        <f>Sheet1!H646</f>
        <v>Carrizo</v>
      </c>
      <c r="I644">
        <f>Sheet1!I646</f>
        <v>128</v>
      </c>
      <c r="J644" t="str">
        <f>Sheet1!L646</f>
        <v>Carrizo</v>
      </c>
      <c r="K644">
        <f>Sheet1!M646</f>
        <v>103</v>
      </c>
      <c r="L644">
        <f>IF(NOT(ISBLANK(Sheet1!P646)),Sheet1!P646,"")</f>
        <v>231</v>
      </c>
      <c r="M644" t="str">
        <f>IF(NOT(ISBLANK(Sheet1!Q646)),Sheet1!Q646,"")</f>
        <v/>
      </c>
      <c r="N644" s="13" t="str">
        <f>IF(NOT(ISBLANK(Sheet1!S646)),Sheet1!S646,"")</f>
        <v/>
      </c>
      <c r="O644" t="str">
        <f>IF(NOT(ISBLANK(Sheet1!T646)),Sheet1!T646,"")</f>
        <v/>
      </c>
      <c r="P644" s="13">
        <f>IF(NOT(ISBLANK(Sheet1!V646)),Sheet1!V646,"")</f>
        <v>0</v>
      </c>
      <c r="Q644" t="str">
        <f>IF(NOT(ISBLANK(Sheet1!W646)),Sheet1!W646,"")</f>
        <v/>
      </c>
      <c r="R644" t="str">
        <f>IF(NOT(ISBLANK(Sheet1!J646)),TEXT(Sheet1!J646,"hh:mm"),"")</f>
        <v>07:00</v>
      </c>
      <c r="S644" t="str">
        <f>IF(NOT(ISBLANK(Sheet1!K646)),TEXT(Sheet1!K646,"hh:mm"),"")</f>
        <v>17:00</v>
      </c>
      <c r="T644" t="str">
        <f>IF(NOT(ISBLANK(Sheet1!N646)),TEXT(Sheet1!N646,"hh:mm"),"")</f>
        <v>07:00</v>
      </c>
      <c r="U644" t="str">
        <f>IF(NOT(ISBLANK(Sheet1!O646)),TEXT(Sheet1!O646,"hh:mm"),"")</f>
        <v>17:00</v>
      </c>
      <c r="V644">
        <f>IF(NOT(ISBLANK(Sheet1!X646)),Sheet1!X646,"")</f>
        <v>1596</v>
      </c>
      <c r="W644">
        <f>IF(NOT(ISBLANK(Sheet1!Y646)),Sheet1!Y646,"")</f>
        <v>7</v>
      </c>
      <c r="X644">
        <f>IF(NOT(ISBLANK(Sheet1!Z646)),Sheet1!Z646,"")</f>
        <v>0.4</v>
      </c>
      <c r="Y644">
        <f>IF(NOT(ISBLANK(Sheet1!AA646)),Sheet1!AA646,"")</f>
        <v>925</v>
      </c>
      <c r="Z644">
        <f>IF(NOT(ISBLANK(Sheet1!AB646)),Sheet1!AB646,"")</f>
        <v>58</v>
      </c>
      <c r="AA644">
        <f>IF(NOT(ISBLANK(Sheet1!AC646)),Sheet1!AC646,"")</f>
        <v>422</v>
      </c>
      <c r="AB644">
        <f>IF(NOT(ISBLANK(Sheet1!AD646)),Sheet1!AD646,"")</f>
        <v>26.4</v>
      </c>
      <c r="AC644">
        <f>IF(NOT(ISBLANK(Sheet1!AE646)),Sheet1!AE646,"")</f>
        <v>4</v>
      </c>
      <c r="AD644">
        <f>IF(NOT(ISBLANK(Sheet1!AF646)),Sheet1!AF646,"")</f>
        <v>0.3</v>
      </c>
      <c r="AE644">
        <f>IF(NOT(ISBLANK(Sheet1!AG646)),Sheet1!AG646,"")</f>
        <v>222</v>
      </c>
      <c r="AF644">
        <f>IF(NOT(ISBLANK(Sheet1!AH646)),Sheet1!AH646,"")</f>
        <v>13.9</v>
      </c>
      <c r="AG644">
        <f>IF(NOT(ISBLANK(Sheet1!AI646)),Sheet1!AI646,"")</f>
        <v>1</v>
      </c>
      <c r="AH644">
        <f>IF(NOT(ISBLANK(Sheet1!AJ646)),Sheet1!AJ646,"")</f>
        <v>0.1</v>
      </c>
      <c r="AI644">
        <f>IF(NOT(ISBLANK(Sheet1!AK646)),Sheet1!AK646,"")</f>
        <v>0</v>
      </c>
      <c r="AJ644">
        <f>IF(NOT(ISBLANK(Sheet1!AL646)),Sheet1!AL646,"")</f>
        <v>0</v>
      </c>
      <c r="AK644">
        <f>IF(NOT(ISBLANK(Sheet1!AM646)),Sheet1!AM646,"")</f>
        <v>15</v>
      </c>
      <c r="AL644">
        <f>IF(NOT(ISBLANK(Sheet1!AN646)),Sheet1!AN646,"")</f>
        <v>0.9</v>
      </c>
      <c r="AM644">
        <f>IF(NOT(ISBLANK(Sheet1!AO646)),Sheet1!AO646,"")</f>
        <v>0</v>
      </c>
      <c r="AN644">
        <f>IF(NOT(ISBLANK(Sheet1!AP646)),Sheet1!AP646,"")</f>
        <v>0</v>
      </c>
      <c r="AO644">
        <f>IF(NOT(ISBLANK(Sheet1!AQ646)),Sheet1!AQ646,"")</f>
        <v>0</v>
      </c>
      <c r="AP644">
        <f>IF(NOT(ISBLANK(Sheet1!AR646)),Sheet1!AR646,"")</f>
        <v>0</v>
      </c>
      <c r="AQ644">
        <f>IF(NOT(ISBLANK(Sheet1!AS646)),Sheet1!AS646,"")</f>
        <v>0</v>
      </c>
      <c r="AR644">
        <f>IF(NOT(ISBLANK(Sheet1!AT646)),Sheet1!AT646,"")</f>
        <v>0</v>
      </c>
      <c r="AS644">
        <f>IF(NOT(ISBLANK(Sheet1!AU646)),Sheet1!AU646,"")</f>
        <v>0</v>
      </c>
      <c r="AT644">
        <f>IF(NOT(ISBLANK(Sheet1!AV646)),Sheet1!AV646,"")</f>
        <v>0</v>
      </c>
      <c r="AU644">
        <f>IF(NOT(ISBLANK(Sheet1!AW646)),Sheet1!AW646,"")</f>
        <v>0</v>
      </c>
      <c r="AV644">
        <f>IF(NOT(ISBLANK(Sheet1!AX646)),Sheet1!AX646,"")</f>
        <v>0</v>
      </c>
      <c r="AW644" t="str">
        <f>IF(NOT(ISBLANK(Sheet1!AZ646)),TEXT(Sheet1!AZ646,"hh:mm"),"")</f>
        <v/>
      </c>
      <c r="AX644" t="str">
        <f>IF(NOT(ISBLANK(Sheet1!BA646)),TEXT(Sheet1!BA646,"hh:mm"),"")</f>
        <v/>
      </c>
      <c r="AY644" t="str">
        <f>IF(NOT(ISBLANK(Sheet1!BB646)),Sheet1!BB646,"")</f>
        <v/>
      </c>
      <c r="AZ644" t="str">
        <f>IF(NOT(ISBLANK(Sheet1!BC646)),Sheet1!BC646,"")</f>
        <v/>
      </c>
      <c r="BA644" t="str">
        <f>IF(NOT(ISBLANK(Sheet1!BD646)),Sheet1!BD646,"")</f>
        <v/>
      </c>
      <c r="BB644" t="str">
        <f>IF(NOT(ISBLANK(Sheet1!BE646)),Sheet1!BE646,"")</f>
        <v/>
      </c>
      <c r="BC644" t="str">
        <f>IF(NOT(ISBLANK(Sheet1!BF646)),Sheet1!BF646,"")</f>
        <v/>
      </c>
      <c r="BD644" t="str">
        <f>IF(NOT(ISBLANK(Sheet1!BG646)),Sheet1!BG646,"")</f>
        <v/>
      </c>
      <c r="BE644" t="str">
        <f>IF(NOT(ISBLANK(Sheet1!BI646)),TEXT(Sheet1!BI646,"hh:mm"),"")</f>
        <v/>
      </c>
      <c r="BF644" t="str">
        <f>IF(NOT(ISBLANK(Sheet1!BJ646)),TEXT(Sheet1!BJ646,"hh:mm"),"")</f>
        <v/>
      </c>
      <c r="BG644" t="str">
        <f>IF(NOT(ISBLANK(Sheet1!BK646)),Sheet1!BK646,"")</f>
        <v/>
      </c>
      <c r="BH644" t="str">
        <f>IF(NOT(ISBLANK(Sheet1!BL646)),Sheet1!BL646,"")</f>
        <v/>
      </c>
      <c r="BI644" t="str">
        <f>IF(NOT(ISBLANK(Sheet1!BM646)),Sheet1!BM646,"")</f>
        <v/>
      </c>
      <c r="BJ644" t="str">
        <f>IF(NOT(ISBLANK(Sheet1!BN646)),Sheet1!BN646,"")</f>
        <v/>
      </c>
      <c r="BK644" t="str">
        <f>IF(NOT(ISBLANK(Sheet1!BO646)),Sheet1!BO646,"")</f>
        <v/>
      </c>
      <c r="BL644" t="str">
        <f>IF(NOT(ISBLANK(Sheet1!BP646)),Sheet1!BP646,"")</f>
        <v/>
      </c>
      <c r="BM644">
        <f t="shared" si="11"/>
        <v>231</v>
      </c>
    </row>
    <row r="645" spans="1:65">
      <c r="A645">
        <f>Sheet1!A647</f>
        <v>644</v>
      </c>
      <c r="B645">
        <f>Sheet1!B647</f>
        <v>0</v>
      </c>
      <c r="C645">
        <f>Sheet1!C647</f>
        <v>38.270954260655003</v>
      </c>
      <c r="D645">
        <f>Sheet1!D647</f>
        <v>-104.54981690624</v>
      </c>
      <c r="E645" t="str">
        <f>Sheet1!E647</f>
        <v>Longdon Ln</v>
      </c>
      <c r="F645" s="8">
        <f>Sheet1!F647</f>
        <v>45719</v>
      </c>
      <c r="G645" s="8">
        <f>Sheet1!G647</f>
        <v>45722</v>
      </c>
      <c r="H645" t="str">
        <f>Sheet1!H647</f>
        <v>US 50</v>
      </c>
      <c r="I645">
        <f>Sheet1!I647</f>
        <v>41</v>
      </c>
      <c r="J645" t="str">
        <f>Sheet1!L647</f>
        <v>US 50</v>
      </c>
      <c r="K645">
        <f>Sheet1!M647</f>
        <v>10</v>
      </c>
      <c r="L645">
        <f>IF(NOT(ISBLANK(Sheet1!P647)),Sheet1!P647,"")</f>
        <v>51</v>
      </c>
      <c r="M645" t="str">
        <f>IF(NOT(ISBLANK(Sheet1!Q647)),Sheet1!Q647,"")</f>
        <v/>
      </c>
      <c r="N645" s="13" t="str">
        <f>IF(NOT(ISBLANK(Sheet1!S647)),Sheet1!S647,"")</f>
        <v/>
      </c>
      <c r="O645" t="str">
        <f>IF(NOT(ISBLANK(Sheet1!T647)),Sheet1!T647,"")</f>
        <v/>
      </c>
      <c r="P645" s="13">
        <f>IF(NOT(ISBLANK(Sheet1!V647)),Sheet1!V647,"")</f>
        <v>0</v>
      </c>
      <c r="Q645" t="str">
        <f>IF(NOT(ISBLANK(Sheet1!W647)),Sheet1!W647,"")</f>
        <v/>
      </c>
      <c r="R645" t="str">
        <f>IF(NOT(ISBLANK(Sheet1!J647)),TEXT(Sheet1!J647,"hh:mm"),"")</f>
        <v>07:00</v>
      </c>
      <c r="S645" t="str">
        <f>IF(NOT(ISBLANK(Sheet1!K647)),TEXT(Sheet1!K647,"hh:mm"),"")</f>
        <v>17:00</v>
      </c>
      <c r="T645" t="str">
        <f>IF(NOT(ISBLANK(Sheet1!N647)),TEXT(Sheet1!N647,"hh:mm"),"")</f>
        <v>06:00</v>
      </c>
      <c r="U645" t="str">
        <f>IF(NOT(ISBLANK(Sheet1!O647)),TEXT(Sheet1!O647,"hh:mm"),"")</f>
        <v>17:00</v>
      </c>
      <c r="V645">
        <f>IF(NOT(ISBLANK(Sheet1!X647)),Sheet1!X647,"")</f>
        <v>153</v>
      </c>
      <c r="W645">
        <f>IF(NOT(ISBLANK(Sheet1!Y647)),Sheet1!Y647,"")</f>
        <v>4</v>
      </c>
      <c r="X645">
        <f>IF(NOT(ISBLANK(Sheet1!Z647)),Sheet1!Z647,"")</f>
        <v>2.6</v>
      </c>
      <c r="Y645">
        <f>IF(NOT(ISBLANK(Sheet1!AA647)),Sheet1!AA647,"")</f>
        <v>63</v>
      </c>
      <c r="Z645">
        <f>IF(NOT(ISBLANK(Sheet1!AB647)),Sheet1!AB647,"")</f>
        <v>41.2</v>
      </c>
      <c r="AA645">
        <f>IF(NOT(ISBLANK(Sheet1!AC647)),Sheet1!AC647,"")</f>
        <v>34</v>
      </c>
      <c r="AB645">
        <f>IF(NOT(ISBLANK(Sheet1!AD647)),Sheet1!AD647,"")</f>
        <v>22.2</v>
      </c>
      <c r="AC645">
        <f>IF(NOT(ISBLANK(Sheet1!AE647)),Sheet1!AE647,"")</f>
        <v>10</v>
      </c>
      <c r="AD645">
        <f>IF(NOT(ISBLANK(Sheet1!AF647)),Sheet1!AF647,"")</f>
        <v>6.5</v>
      </c>
      <c r="AE645">
        <f>IF(NOT(ISBLANK(Sheet1!AG647)),Sheet1!AG647,"")</f>
        <v>32</v>
      </c>
      <c r="AF645">
        <f>IF(NOT(ISBLANK(Sheet1!AH647)),Sheet1!AH647,"")</f>
        <v>20.9</v>
      </c>
      <c r="AG645">
        <f>IF(NOT(ISBLANK(Sheet1!AI647)),Sheet1!AI647,"")</f>
        <v>0</v>
      </c>
      <c r="AH645">
        <f>IF(NOT(ISBLANK(Sheet1!AJ647)),Sheet1!AJ647,"")</f>
        <v>0</v>
      </c>
      <c r="AI645">
        <f>IF(NOT(ISBLANK(Sheet1!AK647)),Sheet1!AK647,"")</f>
        <v>0</v>
      </c>
      <c r="AJ645">
        <f>IF(NOT(ISBLANK(Sheet1!AL647)),Sheet1!AL647,"")</f>
        <v>0</v>
      </c>
      <c r="AK645">
        <f>IF(NOT(ISBLANK(Sheet1!AM647)),Sheet1!AM647,"")</f>
        <v>10</v>
      </c>
      <c r="AL645">
        <f>IF(NOT(ISBLANK(Sheet1!AN647)),Sheet1!AN647,"")</f>
        <v>6.5</v>
      </c>
      <c r="AM645">
        <f>IF(NOT(ISBLANK(Sheet1!AO647)),Sheet1!AO647,"")</f>
        <v>0</v>
      </c>
      <c r="AN645">
        <f>IF(NOT(ISBLANK(Sheet1!AP647)),Sheet1!AP647,"")</f>
        <v>0</v>
      </c>
      <c r="AO645">
        <f>IF(NOT(ISBLANK(Sheet1!AQ647)),Sheet1!AQ647,"")</f>
        <v>0</v>
      </c>
      <c r="AP645">
        <f>IF(NOT(ISBLANK(Sheet1!AR647)),Sheet1!AR647,"")</f>
        <v>0</v>
      </c>
      <c r="AQ645">
        <f>IF(NOT(ISBLANK(Sheet1!AS647)),Sheet1!AS647,"")</f>
        <v>0</v>
      </c>
      <c r="AR645">
        <f>IF(NOT(ISBLANK(Sheet1!AT647)),Sheet1!AT647,"")</f>
        <v>0</v>
      </c>
      <c r="AS645">
        <f>IF(NOT(ISBLANK(Sheet1!AU647)),Sheet1!AU647,"")</f>
        <v>0</v>
      </c>
      <c r="AT645">
        <f>IF(NOT(ISBLANK(Sheet1!AV647)),Sheet1!AV647,"")</f>
        <v>0</v>
      </c>
      <c r="AU645">
        <f>IF(NOT(ISBLANK(Sheet1!AW647)),Sheet1!AW647,"")</f>
        <v>0</v>
      </c>
      <c r="AV645">
        <f>IF(NOT(ISBLANK(Sheet1!AX647)),Sheet1!AX647,"")</f>
        <v>0</v>
      </c>
      <c r="AW645" t="str">
        <f>IF(NOT(ISBLANK(Sheet1!AZ647)),TEXT(Sheet1!AZ647,"hh:mm"),"")</f>
        <v/>
      </c>
      <c r="AX645" t="str">
        <f>IF(NOT(ISBLANK(Sheet1!BA647)),TEXT(Sheet1!BA647,"hh:mm"),"")</f>
        <v/>
      </c>
      <c r="AY645" t="str">
        <f>IF(NOT(ISBLANK(Sheet1!BB647)),Sheet1!BB647,"")</f>
        <v/>
      </c>
      <c r="AZ645" t="str">
        <f>IF(NOT(ISBLANK(Sheet1!BC647)),Sheet1!BC647,"")</f>
        <v/>
      </c>
      <c r="BA645" t="str">
        <f>IF(NOT(ISBLANK(Sheet1!BD647)),Sheet1!BD647,"")</f>
        <v/>
      </c>
      <c r="BB645" t="str">
        <f>IF(NOT(ISBLANK(Sheet1!BE647)),Sheet1!BE647,"")</f>
        <v/>
      </c>
      <c r="BC645" t="str">
        <f>IF(NOT(ISBLANK(Sheet1!BF647)),Sheet1!BF647,"")</f>
        <v/>
      </c>
      <c r="BD645" t="str">
        <f>IF(NOT(ISBLANK(Sheet1!BG647)),Sheet1!BG647,"")</f>
        <v/>
      </c>
      <c r="BE645" t="str">
        <f>IF(NOT(ISBLANK(Sheet1!BI647)),TEXT(Sheet1!BI647,"hh:mm"),"")</f>
        <v/>
      </c>
      <c r="BF645" t="str">
        <f>IF(NOT(ISBLANK(Sheet1!BJ647)),TEXT(Sheet1!BJ647,"hh:mm"),"")</f>
        <v/>
      </c>
      <c r="BG645" t="str">
        <f>IF(NOT(ISBLANK(Sheet1!BK647)),Sheet1!BK647,"")</f>
        <v/>
      </c>
      <c r="BH645" t="str">
        <f>IF(NOT(ISBLANK(Sheet1!BL647)),Sheet1!BL647,"")</f>
        <v/>
      </c>
      <c r="BI645" t="str">
        <f>IF(NOT(ISBLANK(Sheet1!BM647)),Sheet1!BM647,"")</f>
        <v/>
      </c>
      <c r="BJ645" t="str">
        <f>IF(NOT(ISBLANK(Sheet1!BN647)),Sheet1!BN647,"")</f>
        <v/>
      </c>
      <c r="BK645" t="str">
        <f>IF(NOT(ISBLANK(Sheet1!BO647)),Sheet1!BO647,"")</f>
        <v/>
      </c>
      <c r="BL645" t="str">
        <f>IF(NOT(ISBLANK(Sheet1!BP647)),Sheet1!BP647,"")</f>
        <v/>
      </c>
      <c r="BM645">
        <f t="shared" si="11"/>
        <v>51</v>
      </c>
    </row>
    <row r="646" spans="1:65">
      <c r="A646">
        <f>Sheet1!A648</f>
        <v>645</v>
      </c>
      <c r="B646">
        <f>Sheet1!B648</f>
        <v>0</v>
      </c>
      <c r="C646">
        <f>Sheet1!C648</f>
        <v>38.2687630987662</v>
      </c>
      <c r="D646">
        <f>Sheet1!D648</f>
        <v>-104.562077469572</v>
      </c>
      <c r="E646" t="str">
        <f>Sheet1!E648</f>
        <v>Mc Cornmick</v>
      </c>
      <c r="F646" s="8">
        <f>Sheet1!F648</f>
        <v>45719</v>
      </c>
      <c r="G646" s="8">
        <f>Sheet1!G648</f>
        <v>45722</v>
      </c>
      <c r="H646" t="str">
        <f>Sheet1!H648</f>
        <v>US 50</v>
      </c>
      <c r="I646">
        <f>Sheet1!I648</f>
        <v>95</v>
      </c>
      <c r="J646" t="str">
        <f>Sheet1!L648</f>
        <v>US 50</v>
      </c>
      <c r="K646">
        <f>Sheet1!M648</f>
        <v>450</v>
      </c>
      <c r="L646" t="str">
        <f>IF(NOT(ISBLANK(Sheet1!P648)),Sheet1!P648,"")</f>
        <v/>
      </c>
      <c r="M646">
        <f>IF(NOT(ISBLANK(Sheet1!Q648)),Sheet1!Q648,"")</f>
        <v>545</v>
      </c>
      <c r="N646" s="13">
        <f>IF(NOT(ISBLANK(Sheet1!S648)),Sheet1!S648,"")</f>
        <v>25</v>
      </c>
      <c r="O646">
        <f>IF(NOT(ISBLANK(Sheet1!T648)),Sheet1!T648,"")</f>
        <v>36</v>
      </c>
      <c r="P646" s="13">
        <f>IF(NOT(ISBLANK(Sheet1!V648)),Sheet1!V648,"")</f>
        <v>25</v>
      </c>
      <c r="Q646">
        <f>IF(NOT(ISBLANK(Sheet1!W648)),Sheet1!W648,"")</f>
        <v>40</v>
      </c>
      <c r="R646" t="str">
        <f>IF(NOT(ISBLANK(Sheet1!J648)),TEXT(Sheet1!J648,"hh:mm"),"")</f>
        <v>04:30</v>
      </c>
      <c r="S646" t="str">
        <f>IF(NOT(ISBLANK(Sheet1!K648)),TEXT(Sheet1!K648,"hh:mm"),"")</f>
        <v>18:30</v>
      </c>
      <c r="T646" t="str">
        <f>IF(NOT(ISBLANK(Sheet1!N648)),TEXT(Sheet1!N648,"hh:mm"),"")</f>
        <v>07:30</v>
      </c>
      <c r="U646" t="str">
        <f>IF(NOT(ISBLANK(Sheet1!O648)),TEXT(Sheet1!O648,"hh:mm"),"")</f>
        <v>23:30</v>
      </c>
      <c r="V646" t="str">
        <f>IF(NOT(ISBLANK(Sheet1!X648)),Sheet1!X648,"")</f>
        <v/>
      </c>
      <c r="W646" t="str">
        <f>IF(NOT(ISBLANK(Sheet1!Y648)),Sheet1!Y648,"")</f>
        <v/>
      </c>
      <c r="X646" t="str">
        <f>IF(NOT(ISBLANK(Sheet1!Z648)),Sheet1!Z648,"")</f>
        <v/>
      </c>
      <c r="Y646" t="str">
        <f>IF(NOT(ISBLANK(Sheet1!AA648)),Sheet1!AA648,"")</f>
        <v/>
      </c>
      <c r="Z646" t="str">
        <f>IF(NOT(ISBLANK(Sheet1!AB648)),Sheet1!AB648,"")</f>
        <v/>
      </c>
      <c r="AA646" t="str">
        <f>IF(NOT(ISBLANK(Sheet1!AC648)),Sheet1!AC648,"")</f>
        <v/>
      </c>
      <c r="AB646" t="str">
        <f>IF(NOT(ISBLANK(Sheet1!AD648)),Sheet1!AD648,"")</f>
        <v/>
      </c>
      <c r="AC646" t="str">
        <f>IF(NOT(ISBLANK(Sheet1!AE648)),Sheet1!AE648,"")</f>
        <v/>
      </c>
      <c r="AD646" t="str">
        <f>IF(NOT(ISBLANK(Sheet1!AF648)),Sheet1!AF648,"")</f>
        <v/>
      </c>
      <c r="AE646" t="str">
        <f>IF(NOT(ISBLANK(Sheet1!AG648)),Sheet1!AG648,"")</f>
        <v/>
      </c>
      <c r="AF646" t="str">
        <f>IF(NOT(ISBLANK(Sheet1!AH648)),Sheet1!AH648,"")</f>
        <v/>
      </c>
      <c r="AG646" t="str">
        <f>IF(NOT(ISBLANK(Sheet1!AI648)),Sheet1!AI648,"")</f>
        <v/>
      </c>
      <c r="AH646" t="str">
        <f>IF(NOT(ISBLANK(Sheet1!AJ648)),Sheet1!AJ648,"")</f>
        <v/>
      </c>
      <c r="AI646" t="str">
        <f>IF(NOT(ISBLANK(Sheet1!AK648)),Sheet1!AK648,"")</f>
        <v/>
      </c>
      <c r="AJ646" t="str">
        <f>IF(NOT(ISBLANK(Sheet1!AL648)),Sheet1!AL648,"")</f>
        <v/>
      </c>
      <c r="AK646" t="str">
        <f>IF(NOT(ISBLANK(Sheet1!AM648)),Sheet1!AM648,"")</f>
        <v/>
      </c>
      <c r="AL646" t="str">
        <f>IF(NOT(ISBLANK(Sheet1!AN648)),Sheet1!AN648,"")</f>
        <v/>
      </c>
      <c r="AM646" t="str">
        <f>IF(NOT(ISBLANK(Sheet1!AO648)),Sheet1!AO648,"")</f>
        <v/>
      </c>
      <c r="AN646" t="str">
        <f>IF(NOT(ISBLANK(Sheet1!AP648)),Sheet1!AP648,"")</f>
        <v/>
      </c>
      <c r="AO646" t="str">
        <f>IF(NOT(ISBLANK(Sheet1!AQ648)),Sheet1!AQ648,"")</f>
        <v/>
      </c>
      <c r="AP646" t="str">
        <f>IF(NOT(ISBLANK(Sheet1!AR648)),Sheet1!AR648,"")</f>
        <v/>
      </c>
      <c r="AQ646" t="str">
        <f>IF(NOT(ISBLANK(Sheet1!AS648)),Sheet1!AS648,"")</f>
        <v/>
      </c>
      <c r="AR646" t="str">
        <f>IF(NOT(ISBLANK(Sheet1!AT648)),Sheet1!AT648,"")</f>
        <v/>
      </c>
      <c r="AS646" t="str">
        <f>IF(NOT(ISBLANK(Sheet1!AU648)),Sheet1!AU648,"")</f>
        <v/>
      </c>
      <c r="AT646" t="str">
        <f>IF(NOT(ISBLANK(Sheet1!AV648)),Sheet1!AV648,"")</f>
        <v/>
      </c>
      <c r="AU646" t="str">
        <f>IF(NOT(ISBLANK(Sheet1!AW648)),Sheet1!AW648,"")</f>
        <v/>
      </c>
      <c r="AV646" t="str">
        <f>IF(NOT(ISBLANK(Sheet1!AX648)),Sheet1!AX648,"")</f>
        <v/>
      </c>
      <c r="AW646" t="str">
        <f>IF(NOT(ISBLANK(Sheet1!AZ648)),TEXT(Sheet1!AZ648,"hh:mm"),"")</f>
        <v>04:30</v>
      </c>
      <c r="AX646" t="str">
        <f>IF(NOT(ISBLANK(Sheet1!BA648)),TEXT(Sheet1!BA648,"hh:mm"),"")</f>
        <v>18:30</v>
      </c>
      <c r="AY646">
        <f>IF(NOT(ISBLANK(Sheet1!BB648)),Sheet1!BB648,"")</f>
        <v>0</v>
      </c>
      <c r="AZ646">
        <f>IF(NOT(ISBLANK(Sheet1!BC648)),Sheet1!BC648,"")</f>
        <v>0</v>
      </c>
      <c r="BA646">
        <f>IF(NOT(ISBLANK(Sheet1!BD648)),Sheet1!BD648,"")</f>
        <v>265</v>
      </c>
      <c r="BB646">
        <f>IF(NOT(ISBLANK(Sheet1!BE648)),Sheet1!BE648,"")</f>
        <v>93.6</v>
      </c>
      <c r="BC646">
        <f>IF(NOT(ISBLANK(Sheet1!BF648)),Sheet1!BF648,"")</f>
        <v>18</v>
      </c>
      <c r="BD646">
        <f>IF(NOT(ISBLANK(Sheet1!BG648)),Sheet1!BG648,"")</f>
        <v>6.4</v>
      </c>
      <c r="BE646" t="str">
        <f>IF(NOT(ISBLANK(Sheet1!BI648)),TEXT(Sheet1!BI648,"hh:mm"),"")</f>
        <v>07:30</v>
      </c>
      <c r="BF646" t="str">
        <f>IF(NOT(ISBLANK(Sheet1!BJ648)),TEXT(Sheet1!BJ648,"hh:mm"),"")</f>
        <v>23:30</v>
      </c>
      <c r="BG646">
        <f>IF(NOT(ISBLANK(Sheet1!BK648)),Sheet1!BK648,"")</f>
        <v>5</v>
      </c>
      <c r="BH646">
        <f>IF(NOT(ISBLANK(Sheet1!BL648)),Sheet1!BL648,"")</f>
        <v>0.4</v>
      </c>
      <c r="BI646">
        <f>IF(NOT(ISBLANK(Sheet1!BM648)),Sheet1!BM648,"")</f>
        <v>1314</v>
      </c>
      <c r="BJ646">
        <f>IF(NOT(ISBLANK(Sheet1!BN648)),Sheet1!BN648,"")</f>
        <v>96.1</v>
      </c>
      <c r="BK646">
        <f>IF(NOT(ISBLANK(Sheet1!BO648)),Sheet1!BO648,"")</f>
        <v>49</v>
      </c>
      <c r="BL646">
        <f>IF(NOT(ISBLANK(Sheet1!BP648)),Sheet1!BP648,"")</f>
        <v>3.6</v>
      </c>
      <c r="BM646">
        <f t="shared" si="11"/>
        <v>545</v>
      </c>
    </row>
    <row r="647" spans="1:65">
      <c r="A647">
        <f>Sheet1!A649</f>
        <v>646</v>
      </c>
      <c r="B647">
        <f>Sheet1!B649</f>
        <v>0</v>
      </c>
      <c r="C647">
        <f>Sheet1!C649</f>
        <v>38.270316673021398</v>
      </c>
      <c r="D647">
        <f>Sheet1!D649</f>
        <v>-104.557544018089</v>
      </c>
      <c r="E647" t="str">
        <f>Sheet1!E649</f>
        <v xml:space="preserve">Longdon Ln 1 </v>
      </c>
      <c r="F647" s="8">
        <f>Sheet1!F649</f>
        <v>45719</v>
      </c>
      <c r="G647" s="8">
        <f>Sheet1!G649</f>
        <v>45722</v>
      </c>
      <c r="H647" t="str">
        <f>Sheet1!H649</f>
        <v>Victory Ln</v>
      </c>
      <c r="I647">
        <f>Sheet1!I649</f>
        <v>109</v>
      </c>
      <c r="J647" t="str">
        <f>Sheet1!L649</f>
        <v>Victory Ln</v>
      </c>
      <c r="K647">
        <f>Sheet1!M649</f>
        <v>182</v>
      </c>
      <c r="L647" t="str">
        <f>IF(NOT(ISBLANK(Sheet1!P649)),Sheet1!P649,"")</f>
        <v/>
      </c>
      <c r="M647">
        <f>IF(NOT(ISBLANK(Sheet1!Q649)),Sheet1!Q649,"")</f>
        <v>291</v>
      </c>
      <c r="N647" s="13">
        <f>IF(NOT(ISBLANK(Sheet1!S649)),Sheet1!S649,"")</f>
        <v>25</v>
      </c>
      <c r="O647">
        <f>IF(NOT(ISBLANK(Sheet1!T649)),Sheet1!T649,"")</f>
        <v>39</v>
      </c>
      <c r="P647" s="13">
        <f>IF(NOT(ISBLANK(Sheet1!V649)),Sheet1!V649,"")</f>
        <v>25</v>
      </c>
      <c r="Q647">
        <f>IF(NOT(ISBLANK(Sheet1!W649)),Sheet1!W649,"")</f>
        <v>40</v>
      </c>
      <c r="R647" t="str">
        <f>IF(NOT(ISBLANK(Sheet1!J649)),TEXT(Sheet1!J649,"hh:mm"),"")</f>
        <v>04:30</v>
      </c>
      <c r="S647" t="str">
        <f>IF(NOT(ISBLANK(Sheet1!K649)),TEXT(Sheet1!K649,"hh:mm"),"")</f>
        <v>18:30</v>
      </c>
      <c r="T647" t="str">
        <f>IF(NOT(ISBLANK(Sheet1!N649)),TEXT(Sheet1!N649,"hh:mm"),"")</f>
        <v>07:30</v>
      </c>
      <c r="U647" t="str">
        <f>IF(NOT(ISBLANK(Sheet1!O649)),TEXT(Sheet1!O649,"hh:mm"),"")</f>
        <v>20:30</v>
      </c>
      <c r="V647" t="str">
        <f>IF(NOT(ISBLANK(Sheet1!X649)),Sheet1!X649,"")</f>
        <v/>
      </c>
      <c r="W647" t="str">
        <f>IF(NOT(ISBLANK(Sheet1!Y649)),Sheet1!Y649,"")</f>
        <v/>
      </c>
      <c r="X647" t="str">
        <f>IF(NOT(ISBLANK(Sheet1!Z649)),Sheet1!Z649,"")</f>
        <v/>
      </c>
      <c r="Y647" t="str">
        <f>IF(NOT(ISBLANK(Sheet1!AA649)),Sheet1!AA649,"")</f>
        <v/>
      </c>
      <c r="Z647" t="str">
        <f>IF(NOT(ISBLANK(Sheet1!AB649)),Sheet1!AB649,"")</f>
        <v/>
      </c>
      <c r="AA647" t="str">
        <f>IF(NOT(ISBLANK(Sheet1!AC649)),Sheet1!AC649,"")</f>
        <v/>
      </c>
      <c r="AB647" t="str">
        <f>IF(NOT(ISBLANK(Sheet1!AD649)),Sheet1!AD649,"")</f>
        <v/>
      </c>
      <c r="AC647" t="str">
        <f>IF(NOT(ISBLANK(Sheet1!AE649)),Sheet1!AE649,"")</f>
        <v/>
      </c>
      <c r="AD647" t="str">
        <f>IF(NOT(ISBLANK(Sheet1!AF649)),Sheet1!AF649,"")</f>
        <v/>
      </c>
      <c r="AE647" t="str">
        <f>IF(NOT(ISBLANK(Sheet1!AG649)),Sheet1!AG649,"")</f>
        <v/>
      </c>
      <c r="AF647" t="str">
        <f>IF(NOT(ISBLANK(Sheet1!AH649)),Sheet1!AH649,"")</f>
        <v/>
      </c>
      <c r="AG647" t="str">
        <f>IF(NOT(ISBLANK(Sheet1!AI649)),Sheet1!AI649,"")</f>
        <v/>
      </c>
      <c r="AH647" t="str">
        <f>IF(NOT(ISBLANK(Sheet1!AJ649)),Sheet1!AJ649,"")</f>
        <v/>
      </c>
      <c r="AI647" t="str">
        <f>IF(NOT(ISBLANK(Sheet1!AK649)),Sheet1!AK649,"")</f>
        <v/>
      </c>
      <c r="AJ647" t="str">
        <f>IF(NOT(ISBLANK(Sheet1!AL649)),Sheet1!AL649,"")</f>
        <v/>
      </c>
      <c r="AK647" t="str">
        <f>IF(NOT(ISBLANK(Sheet1!AM649)),Sheet1!AM649,"")</f>
        <v/>
      </c>
      <c r="AL647" t="str">
        <f>IF(NOT(ISBLANK(Sheet1!AN649)),Sheet1!AN649,"")</f>
        <v/>
      </c>
      <c r="AM647" t="str">
        <f>IF(NOT(ISBLANK(Sheet1!AO649)),Sheet1!AO649,"")</f>
        <v/>
      </c>
      <c r="AN647" t="str">
        <f>IF(NOT(ISBLANK(Sheet1!AP649)),Sheet1!AP649,"")</f>
        <v/>
      </c>
      <c r="AO647" t="str">
        <f>IF(NOT(ISBLANK(Sheet1!AQ649)),Sheet1!AQ649,"")</f>
        <v/>
      </c>
      <c r="AP647" t="str">
        <f>IF(NOT(ISBLANK(Sheet1!AR649)),Sheet1!AR649,"")</f>
        <v/>
      </c>
      <c r="AQ647" t="str">
        <f>IF(NOT(ISBLANK(Sheet1!AS649)),Sheet1!AS649,"")</f>
        <v/>
      </c>
      <c r="AR647" t="str">
        <f>IF(NOT(ISBLANK(Sheet1!AT649)),Sheet1!AT649,"")</f>
        <v/>
      </c>
      <c r="AS647" t="str">
        <f>IF(NOT(ISBLANK(Sheet1!AU649)),Sheet1!AU649,"")</f>
        <v/>
      </c>
      <c r="AT647" t="str">
        <f>IF(NOT(ISBLANK(Sheet1!AV649)),Sheet1!AV649,"")</f>
        <v/>
      </c>
      <c r="AU647" t="str">
        <f>IF(NOT(ISBLANK(Sheet1!AW649)),Sheet1!AW649,"")</f>
        <v/>
      </c>
      <c r="AV647" t="str">
        <f>IF(NOT(ISBLANK(Sheet1!AX649)),Sheet1!AX649,"")</f>
        <v/>
      </c>
      <c r="AW647" t="str">
        <f>IF(NOT(ISBLANK(Sheet1!AZ649)),TEXT(Sheet1!AZ649,"hh:mm"),"")</f>
        <v>04:30</v>
      </c>
      <c r="AX647" t="str">
        <f>IF(NOT(ISBLANK(Sheet1!BA649)),TEXT(Sheet1!BA649,"hh:mm"),"")</f>
        <v>18:30</v>
      </c>
      <c r="AY647">
        <f>IF(NOT(ISBLANK(Sheet1!BB649)),Sheet1!BB649,"")</f>
        <v>21</v>
      </c>
      <c r="AZ647">
        <f>IF(NOT(ISBLANK(Sheet1!BC649)),Sheet1!BC649,"")</f>
        <v>6.4</v>
      </c>
      <c r="BA647">
        <f>IF(NOT(ISBLANK(Sheet1!BD649)),Sheet1!BD649,"")</f>
        <v>244</v>
      </c>
      <c r="BB647">
        <f>IF(NOT(ISBLANK(Sheet1!BE649)),Sheet1!BE649,"")</f>
        <v>74.599999999999994</v>
      </c>
      <c r="BC647">
        <f>IF(NOT(ISBLANK(Sheet1!BF649)),Sheet1!BF649,"")</f>
        <v>62</v>
      </c>
      <c r="BD647">
        <f>IF(NOT(ISBLANK(Sheet1!BG649)),Sheet1!BG649,"")</f>
        <v>19</v>
      </c>
      <c r="BE647" t="str">
        <f>IF(NOT(ISBLANK(Sheet1!BI649)),TEXT(Sheet1!BI649,"hh:mm"),"")</f>
        <v>07:30</v>
      </c>
      <c r="BF647" t="str">
        <f>IF(NOT(ISBLANK(Sheet1!BJ649)),TEXT(Sheet1!BJ649,"hh:mm"),"")</f>
        <v>20:30</v>
      </c>
      <c r="BG647">
        <f>IF(NOT(ISBLANK(Sheet1!BK649)),Sheet1!BK649,"")</f>
        <v>66</v>
      </c>
      <c r="BH647">
        <f>IF(NOT(ISBLANK(Sheet1!BL649)),Sheet1!BL649,"")</f>
        <v>12.1</v>
      </c>
      <c r="BI647">
        <f>IF(NOT(ISBLANK(Sheet1!BM649)),Sheet1!BM649,"")</f>
        <v>403</v>
      </c>
      <c r="BJ647">
        <f>IF(NOT(ISBLANK(Sheet1!BN649)),Sheet1!BN649,"")</f>
        <v>73.900000000000006</v>
      </c>
      <c r="BK647">
        <f>IF(NOT(ISBLANK(Sheet1!BO649)),Sheet1!BO649,"")</f>
        <v>76</v>
      </c>
      <c r="BL647">
        <f>IF(NOT(ISBLANK(Sheet1!BP649)),Sheet1!BP649,"")</f>
        <v>13.9</v>
      </c>
      <c r="BM647">
        <f t="shared" si="11"/>
        <v>291</v>
      </c>
    </row>
    <row r="648" spans="1:65">
      <c r="A648">
        <f>Sheet1!A650</f>
        <v>647</v>
      </c>
      <c r="B648">
        <f>Sheet1!B650</f>
        <v>0</v>
      </c>
      <c r="C648">
        <f>Sheet1!C650</f>
        <v>38.2714119147983</v>
      </c>
      <c r="D648">
        <f>Sheet1!D650</f>
        <v>-104.551905984584</v>
      </c>
      <c r="E648" t="str">
        <f>Sheet1!E650</f>
        <v>Longdon Ln 2</v>
      </c>
      <c r="F648" s="8">
        <f>Sheet1!F650</f>
        <v>45719</v>
      </c>
      <c r="G648" s="8">
        <f>Sheet1!G650</f>
        <v>45722</v>
      </c>
      <c r="H648" t="str">
        <f>Sheet1!H650</f>
        <v>US 50</v>
      </c>
      <c r="I648">
        <f>Sheet1!I650</f>
        <v>80</v>
      </c>
      <c r="J648" t="str">
        <f>Sheet1!L650</f>
        <v>US 50</v>
      </c>
      <c r="K648">
        <f>Sheet1!M650</f>
        <v>117</v>
      </c>
      <c r="L648" t="str">
        <f>IF(NOT(ISBLANK(Sheet1!P650)),Sheet1!P650,"")</f>
        <v/>
      </c>
      <c r="M648">
        <f>IF(NOT(ISBLANK(Sheet1!Q650)),Sheet1!Q650,"")</f>
        <v>197</v>
      </c>
      <c r="N648" s="13">
        <f>IF(NOT(ISBLANK(Sheet1!S650)),Sheet1!S650,"")</f>
        <v>25</v>
      </c>
      <c r="O648">
        <f>IF(NOT(ISBLANK(Sheet1!T650)),Sheet1!T650,"")</f>
        <v>31</v>
      </c>
      <c r="P648" s="13">
        <f>IF(NOT(ISBLANK(Sheet1!V650)),Sheet1!V650,"")</f>
        <v>25</v>
      </c>
      <c r="Q648">
        <f>IF(NOT(ISBLANK(Sheet1!W650)),Sheet1!W650,"")</f>
        <v>54</v>
      </c>
      <c r="R648" t="str">
        <f>IF(NOT(ISBLANK(Sheet1!J650)),TEXT(Sheet1!J650,"hh:mm"),"")</f>
        <v>07:30</v>
      </c>
      <c r="S648" t="str">
        <f>IF(NOT(ISBLANK(Sheet1!K650)),TEXT(Sheet1!K650,"hh:mm"),"")</f>
        <v>16:30</v>
      </c>
      <c r="T648" t="str">
        <f>IF(NOT(ISBLANK(Sheet1!N650)),TEXT(Sheet1!N650,"hh:mm"),"")</f>
        <v>06:30</v>
      </c>
      <c r="U648" t="str">
        <f>IF(NOT(ISBLANK(Sheet1!O650)),TEXT(Sheet1!O650,"hh:mm"),"")</f>
        <v>16:30</v>
      </c>
      <c r="V648" t="str">
        <f>IF(NOT(ISBLANK(Sheet1!X650)),Sheet1!X650,"")</f>
        <v/>
      </c>
      <c r="W648" t="str">
        <f>IF(NOT(ISBLANK(Sheet1!Y650)),Sheet1!Y650,"")</f>
        <v/>
      </c>
      <c r="X648" t="str">
        <f>IF(NOT(ISBLANK(Sheet1!Z650)),Sheet1!Z650,"")</f>
        <v/>
      </c>
      <c r="Y648" t="str">
        <f>IF(NOT(ISBLANK(Sheet1!AA650)),Sheet1!AA650,"")</f>
        <v/>
      </c>
      <c r="Z648" t="str">
        <f>IF(NOT(ISBLANK(Sheet1!AB650)),Sheet1!AB650,"")</f>
        <v/>
      </c>
      <c r="AA648" t="str">
        <f>IF(NOT(ISBLANK(Sheet1!AC650)),Sheet1!AC650,"")</f>
        <v/>
      </c>
      <c r="AB648" t="str">
        <f>IF(NOT(ISBLANK(Sheet1!AD650)),Sheet1!AD650,"")</f>
        <v/>
      </c>
      <c r="AC648" t="str">
        <f>IF(NOT(ISBLANK(Sheet1!AE650)),Sheet1!AE650,"")</f>
        <v/>
      </c>
      <c r="AD648" t="str">
        <f>IF(NOT(ISBLANK(Sheet1!AF650)),Sheet1!AF650,"")</f>
        <v/>
      </c>
      <c r="AE648" t="str">
        <f>IF(NOT(ISBLANK(Sheet1!AG650)),Sheet1!AG650,"")</f>
        <v/>
      </c>
      <c r="AF648" t="str">
        <f>IF(NOT(ISBLANK(Sheet1!AH650)),Sheet1!AH650,"")</f>
        <v/>
      </c>
      <c r="AG648" t="str">
        <f>IF(NOT(ISBLANK(Sheet1!AI650)),Sheet1!AI650,"")</f>
        <v/>
      </c>
      <c r="AH648" t="str">
        <f>IF(NOT(ISBLANK(Sheet1!AJ650)),Sheet1!AJ650,"")</f>
        <v/>
      </c>
      <c r="AI648" t="str">
        <f>IF(NOT(ISBLANK(Sheet1!AK650)),Sheet1!AK650,"")</f>
        <v/>
      </c>
      <c r="AJ648" t="str">
        <f>IF(NOT(ISBLANK(Sheet1!AL650)),Sheet1!AL650,"")</f>
        <v/>
      </c>
      <c r="AK648" t="str">
        <f>IF(NOT(ISBLANK(Sheet1!AM650)),Sheet1!AM650,"")</f>
        <v/>
      </c>
      <c r="AL648" t="str">
        <f>IF(NOT(ISBLANK(Sheet1!AN650)),Sheet1!AN650,"")</f>
        <v/>
      </c>
      <c r="AM648" t="str">
        <f>IF(NOT(ISBLANK(Sheet1!AO650)),Sheet1!AO650,"")</f>
        <v/>
      </c>
      <c r="AN648" t="str">
        <f>IF(NOT(ISBLANK(Sheet1!AP650)),Sheet1!AP650,"")</f>
        <v/>
      </c>
      <c r="AO648" t="str">
        <f>IF(NOT(ISBLANK(Sheet1!AQ650)),Sheet1!AQ650,"")</f>
        <v/>
      </c>
      <c r="AP648" t="str">
        <f>IF(NOT(ISBLANK(Sheet1!AR650)),Sheet1!AR650,"")</f>
        <v/>
      </c>
      <c r="AQ648" t="str">
        <f>IF(NOT(ISBLANK(Sheet1!AS650)),Sheet1!AS650,"")</f>
        <v/>
      </c>
      <c r="AR648" t="str">
        <f>IF(NOT(ISBLANK(Sheet1!AT650)),Sheet1!AT650,"")</f>
        <v/>
      </c>
      <c r="AS648" t="str">
        <f>IF(NOT(ISBLANK(Sheet1!AU650)),Sheet1!AU650,"")</f>
        <v/>
      </c>
      <c r="AT648" t="str">
        <f>IF(NOT(ISBLANK(Sheet1!AV650)),Sheet1!AV650,"")</f>
        <v/>
      </c>
      <c r="AU648" t="str">
        <f>IF(NOT(ISBLANK(Sheet1!AW650)),Sheet1!AW650,"")</f>
        <v/>
      </c>
      <c r="AV648" t="str">
        <f>IF(NOT(ISBLANK(Sheet1!AX650)),Sheet1!AX650,"")</f>
        <v/>
      </c>
      <c r="AW648" t="str">
        <f>IF(NOT(ISBLANK(Sheet1!AZ650)),TEXT(Sheet1!AZ650,"hh:mm"),"")</f>
        <v>07:30</v>
      </c>
      <c r="AX648" t="str">
        <f>IF(NOT(ISBLANK(Sheet1!BA650)),TEXT(Sheet1!BA650,"hh:mm"),"")</f>
        <v>16:30</v>
      </c>
      <c r="AY648">
        <f>IF(NOT(ISBLANK(Sheet1!BB650)),Sheet1!BB650,"")</f>
        <v>4</v>
      </c>
      <c r="AZ648">
        <f>IF(NOT(ISBLANK(Sheet1!BC650)),Sheet1!BC650,"")</f>
        <v>1.7</v>
      </c>
      <c r="BA648">
        <f>IF(NOT(ISBLANK(Sheet1!BD650)),Sheet1!BD650,"")</f>
        <v>182</v>
      </c>
      <c r="BB648">
        <f>IF(NOT(ISBLANK(Sheet1!BE650)),Sheet1!BE650,"")</f>
        <v>75.5</v>
      </c>
      <c r="BC648">
        <f>IF(NOT(ISBLANK(Sheet1!BF650)),Sheet1!BF650,"")</f>
        <v>55</v>
      </c>
      <c r="BD648">
        <f>IF(NOT(ISBLANK(Sheet1!BG650)),Sheet1!BG650,"")</f>
        <v>22.8</v>
      </c>
      <c r="BE648" t="str">
        <f>IF(NOT(ISBLANK(Sheet1!BI650)),TEXT(Sheet1!BI650,"hh:mm"),"")</f>
        <v>06:30</v>
      </c>
      <c r="BF648" t="str">
        <f>IF(NOT(ISBLANK(Sheet1!BJ650)),TEXT(Sheet1!BJ650,"hh:mm"),"")</f>
        <v>16:30</v>
      </c>
      <c r="BG648">
        <f>IF(NOT(ISBLANK(Sheet1!BK650)),Sheet1!BK650,"")</f>
        <v>55</v>
      </c>
      <c r="BH648">
        <f>IF(NOT(ISBLANK(Sheet1!BL650)),Sheet1!BL650,"")</f>
        <v>15.7</v>
      </c>
      <c r="BI648">
        <f>IF(NOT(ISBLANK(Sheet1!BM650)),Sheet1!BM650,"")</f>
        <v>239</v>
      </c>
      <c r="BJ648">
        <f>IF(NOT(ISBLANK(Sheet1!BN650)),Sheet1!BN650,"")</f>
        <v>68.099999999999994</v>
      </c>
      <c r="BK648">
        <f>IF(NOT(ISBLANK(Sheet1!BO650)),Sheet1!BO650,"")</f>
        <v>57</v>
      </c>
      <c r="BL648">
        <f>IF(NOT(ISBLANK(Sheet1!BP650)),Sheet1!BP650,"")</f>
        <v>16.2</v>
      </c>
      <c r="BM648">
        <f t="shared" si="11"/>
        <v>197</v>
      </c>
    </row>
    <row r="649" spans="1:65">
      <c r="A649">
        <f>Sheet1!A651</f>
        <v>648</v>
      </c>
      <c r="B649">
        <f>Sheet1!B651</f>
        <v>0</v>
      </c>
      <c r="C649">
        <f>Sheet1!C651</f>
        <v>38.2679075890943</v>
      </c>
      <c r="D649">
        <f>Sheet1!D651</f>
        <v>-104.565234832063</v>
      </c>
      <c r="E649" t="str">
        <f>Sheet1!E651</f>
        <v>Mc Cornmick 1</v>
      </c>
      <c r="F649" s="8">
        <f>Sheet1!F651</f>
        <v>45719</v>
      </c>
      <c r="G649" s="8">
        <f>Sheet1!G651</f>
        <v>45722</v>
      </c>
      <c r="H649" t="str">
        <f>Sheet1!H651</f>
        <v>Booth</v>
      </c>
      <c r="I649">
        <f>Sheet1!I651</f>
        <v>48</v>
      </c>
      <c r="J649" t="str">
        <f>Sheet1!L651</f>
        <v>Booth</v>
      </c>
      <c r="K649">
        <f>Sheet1!M651</f>
        <v>46</v>
      </c>
      <c r="L649" t="str">
        <f>IF(NOT(ISBLANK(Sheet1!P651)),Sheet1!P651,"")</f>
        <v/>
      </c>
      <c r="M649">
        <f>IF(NOT(ISBLANK(Sheet1!Q651)),Sheet1!Q651,"")</f>
        <v>94</v>
      </c>
      <c r="N649" s="13">
        <f>IF(NOT(ISBLANK(Sheet1!S651)),Sheet1!S651,"")</f>
        <v>25</v>
      </c>
      <c r="O649">
        <f>IF(NOT(ISBLANK(Sheet1!T651)),Sheet1!T651,"")</f>
        <v>35</v>
      </c>
      <c r="P649" s="13">
        <f>IF(NOT(ISBLANK(Sheet1!V651)),Sheet1!V651,"")</f>
        <v>25</v>
      </c>
      <c r="Q649">
        <f>IF(NOT(ISBLANK(Sheet1!W651)),Sheet1!W651,"")</f>
        <v>36</v>
      </c>
      <c r="R649" t="str">
        <f>IF(NOT(ISBLANK(Sheet1!J651)),TEXT(Sheet1!J651,"hh:mm"),"")</f>
        <v>07:30</v>
      </c>
      <c r="S649" t="str">
        <f>IF(NOT(ISBLANK(Sheet1!K651)),TEXT(Sheet1!K651,"hh:mm"),"")</f>
        <v>14:30</v>
      </c>
      <c r="T649" t="str">
        <f>IF(NOT(ISBLANK(Sheet1!N651)),TEXT(Sheet1!N651,"hh:mm"),"")</f>
        <v>10:30</v>
      </c>
      <c r="U649" t="str">
        <f>IF(NOT(ISBLANK(Sheet1!O651)),TEXT(Sheet1!O651,"hh:mm"),"")</f>
        <v>16:30</v>
      </c>
      <c r="V649" t="str">
        <f>IF(NOT(ISBLANK(Sheet1!X651)),Sheet1!X651,"")</f>
        <v/>
      </c>
      <c r="W649" t="str">
        <f>IF(NOT(ISBLANK(Sheet1!Y651)),Sheet1!Y651,"")</f>
        <v/>
      </c>
      <c r="X649" t="str">
        <f>IF(NOT(ISBLANK(Sheet1!Z651)),Sheet1!Z651,"")</f>
        <v/>
      </c>
      <c r="Y649" t="str">
        <f>IF(NOT(ISBLANK(Sheet1!AA651)),Sheet1!AA651,"")</f>
        <v/>
      </c>
      <c r="Z649" t="str">
        <f>IF(NOT(ISBLANK(Sheet1!AB651)),Sheet1!AB651,"")</f>
        <v/>
      </c>
      <c r="AA649" t="str">
        <f>IF(NOT(ISBLANK(Sheet1!AC651)),Sheet1!AC651,"")</f>
        <v/>
      </c>
      <c r="AB649" t="str">
        <f>IF(NOT(ISBLANK(Sheet1!AD651)),Sheet1!AD651,"")</f>
        <v/>
      </c>
      <c r="AC649" t="str">
        <f>IF(NOT(ISBLANK(Sheet1!AE651)),Sheet1!AE651,"")</f>
        <v/>
      </c>
      <c r="AD649" t="str">
        <f>IF(NOT(ISBLANK(Sheet1!AF651)),Sheet1!AF651,"")</f>
        <v/>
      </c>
      <c r="AE649" t="str">
        <f>IF(NOT(ISBLANK(Sheet1!AG651)),Sheet1!AG651,"")</f>
        <v/>
      </c>
      <c r="AF649" t="str">
        <f>IF(NOT(ISBLANK(Sheet1!AH651)),Sheet1!AH651,"")</f>
        <v/>
      </c>
      <c r="AG649" t="str">
        <f>IF(NOT(ISBLANK(Sheet1!AI651)),Sheet1!AI651,"")</f>
        <v/>
      </c>
      <c r="AH649" t="str">
        <f>IF(NOT(ISBLANK(Sheet1!AJ651)),Sheet1!AJ651,"")</f>
        <v/>
      </c>
      <c r="AI649" t="str">
        <f>IF(NOT(ISBLANK(Sheet1!AK651)),Sheet1!AK651,"")</f>
        <v/>
      </c>
      <c r="AJ649" t="str">
        <f>IF(NOT(ISBLANK(Sheet1!AL651)),Sheet1!AL651,"")</f>
        <v/>
      </c>
      <c r="AK649" t="str">
        <f>IF(NOT(ISBLANK(Sheet1!AM651)),Sheet1!AM651,"")</f>
        <v/>
      </c>
      <c r="AL649" t="str">
        <f>IF(NOT(ISBLANK(Sheet1!AN651)),Sheet1!AN651,"")</f>
        <v/>
      </c>
      <c r="AM649" t="str">
        <f>IF(NOT(ISBLANK(Sheet1!AO651)),Sheet1!AO651,"")</f>
        <v/>
      </c>
      <c r="AN649" t="str">
        <f>IF(NOT(ISBLANK(Sheet1!AP651)),Sheet1!AP651,"")</f>
        <v/>
      </c>
      <c r="AO649" t="str">
        <f>IF(NOT(ISBLANK(Sheet1!AQ651)),Sheet1!AQ651,"")</f>
        <v/>
      </c>
      <c r="AP649" t="str">
        <f>IF(NOT(ISBLANK(Sheet1!AR651)),Sheet1!AR651,"")</f>
        <v/>
      </c>
      <c r="AQ649" t="str">
        <f>IF(NOT(ISBLANK(Sheet1!AS651)),Sheet1!AS651,"")</f>
        <v/>
      </c>
      <c r="AR649" t="str">
        <f>IF(NOT(ISBLANK(Sheet1!AT651)),Sheet1!AT651,"")</f>
        <v/>
      </c>
      <c r="AS649" t="str">
        <f>IF(NOT(ISBLANK(Sheet1!AU651)),Sheet1!AU651,"")</f>
        <v/>
      </c>
      <c r="AT649" t="str">
        <f>IF(NOT(ISBLANK(Sheet1!AV651)),Sheet1!AV651,"")</f>
        <v/>
      </c>
      <c r="AU649" t="str">
        <f>IF(NOT(ISBLANK(Sheet1!AW651)),Sheet1!AW651,"")</f>
        <v/>
      </c>
      <c r="AV649" t="str">
        <f>IF(NOT(ISBLANK(Sheet1!AX651)),Sheet1!AX651,"")</f>
        <v/>
      </c>
      <c r="AW649" t="str">
        <f>IF(NOT(ISBLANK(Sheet1!AZ651)),TEXT(Sheet1!AZ651,"hh:mm"),"")</f>
        <v>07:30</v>
      </c>
      <c r="AX649" t="str">
        <f>IF(NOT(ISBLANK(Sheet1!BA651)),TEXT(Sheet1!BA651,"hh:mm"),"")</f>
        <v>14:30</v>
      </c>
      <c r="AY649">
        <f>IF(NOT(ISBLANK(Sheet1!BB651)),Sheet1!BB651,"")</f>
        <v>11</v>
      </c>
      <c r="AZ649">
        <f>IF(NOT(ISBLANK(Sheet1!BC651)),Sheet1!BC651,"")</f>
        <v>7.7</v>
      </c>
      <c r="BA649">
        <f>IF(NOT(ISBLANK(Sheet1!BD651)),Sheet1!BD651,"")</f>
        <v>113</v>
      </c>
      <c r="BB649">
        <f>IF(NOT(ISBLANK(Sheet1!BE651)),Sheet1!BE651,"")</f>
        <v>79.599999999999994</v>
      </c>
      <c r="BC649">
        <f>IF(NOT(ISBLANK(Sheet1!BF651)),Sheet1!BF651,"")</f>
        <v>18</v>
      </c>
      <c r="BD649">
        <f>IF(NOT(ISBLANK(Sheet1!BG651)),Sheet1!BG651,"")</f>
        <v>12.7</v>
      </c>
      <c r="BE649" t="str">
        <f>IF(NOT(ISBLANK(Sheet1!BI651)),TEXT(Sheet1!BI651,"hh:mm"),"")</f>
        <v>10:30</v>
      </c>
      <c r="BF649" t="str">
        <f>IF(NOT(ISBLANK(Sheet1!BJ651)),TEXT(Sheet1!BJ651,"hh:mm"),"")</f>
        <v>16:30</v>
      </c>
      <c r="BG649">
        <f>IF(NOT(ISBLANK(Sheet1!BK651)),Sheet1!BK651,"")</f>
        <v>14</v>
      </c>
      <c r="BH649">
        <f>IF(NOT(ISBLANK(Sheet1!BL651)),Sheet1!BL651,"")</f>
        <v>10.3</v>
      </c>
      <c r="BI649">
        <f>IF(NOT(ISBLANK(Sheet1!BM651)),Sheet1!BM651,"")</f>
        <v>116</v>
      </c>
      <c r="BJ649">
        <f>IF(NOT(ISBLANK(Sheet1!BN651)),Sheet1!BN651,"")</f>
        <v>85.3</v>
      </c>
      <c r="BK649">
        <f>IF(NOT(ISBLANK(Sheet1!BO651)),Sheet1!BO651,"")</f>
        <v>6</v>
      </c>
      <c r="BL649">
        <f>IF(NOT(ISBLANK(Sheet1!BP651)),Sheet1!BP651,"")</f>
        <v>4.4000000000000004</v>
      </c>
      <c r="BM649">
        <f t="shared" si="11"/>
        <v>94</v>
      </c>
    </row>
    <row r="650" spans="1:65">
      <c r="A650">
        <f>Sheet1!A652</f>
        <v>649</v>
      </c>
      <c r="B650">
        <f>Sheet1!B652</f>
        <v>0</v>
      </c>
      <c r="C650">
        <f>Sheet1!C652</f>
        <v>38.3704760761294</v>
      </c>
      <c r="D650">
        <f>Sheet1!D652</f>
        <v>-104.68348753199</v>
      </c>
      <c r="E650" t="str">
        <f>Sheet1!E652</f>
        <v xml:space="preserve">E Kirkwood </v>
      </c>
      <c r="F650" s="8">
        <f>Sheet1!F652</f>
        <v>45728</v>
      </c>
      <c r="G650" s="8">
        <f>Sheet1!G652</f>
        <v>45733</v>
      </c>
      <c r="H650" t="str">
        <f>Sheet1!H652</f>
        <v>Purcell</v>
      </c>
      <c r="I650">
        <f>Sheet1!I652</f>
        <v>79</v>
      </c>
      <c r="J650" t="str">
        <f>Sheet1!L652</f>
        <v>Purcell</v>
      </c>
      <c r="K650">
        <f>Sheet1!M652</f>
        <v>82</v>
      </c>
      <c r="L650">
        <f>IF(NOT(ISBLANK(Sheet1!P652)),Sheet1!P652,"")</f>
        <v>161</v>
      </c>
      <c r="M650" t="str">
        <f>IF(NOT(ISBLANK(Sheet1!Q652)),Sheet1!Q652,"")</f>
        <v/>
      </c>
      <c r="N650" s="13">
        <f>IF(NOT(ISBLANK(Sheet1!S652)),Sheet1!S652,"")</f>
        <v>30</v>
      </c>
      <c r="O650">
        <f>IF(NOT(ISBLANK(Sheet1!T652)),Sheet1!T652,"")</f>
        <v>33</v>
      </c>
      <c r="P650" s="13">
        <f>IF(NOT(ISBLANK(Sheet1!V652)),Sheet1!V652,"")</f>
        <v>30</v>
      </c>
      <c r="Q650">
        <f>IF(NOT(ISBLANK(Sheet1!W652)),Sheet1!W652,"")</f>
        <v>34</v>
      </c>
      <c r="R650" t="str">
        <f>IF(NOT(ISBLANK(Sheet1!J652)),TEXT(Sheet1!J652,"hh:mm"),"")</f>
        <v>07:30</v>
      </c>
      <c r="S650" t="str">
        <f>IF(NOT(ISBLANK(Sheet1!K652)),TEXT(Sheet1!K652,"hh:mm"),"")</f>
        <v>15:30</v>
      </c>
      <c r="T650" t="str">
        <f>IF(NOT(ISBLANK(Sheet1!N652)),TEXT(Sheet1!N652,"hh:mm"),"")</f>
        <v>07:30</v>
      </c>
      <c r="U650" t="str">
        <f>IF(NOT(ISBLANK(Sheet1!O652)),TEXT(Sheet1!O652,"hh:mm"),"")</f>
        <v>14:30</v>
      </c>
      <c r="V650" t="str">
        <f>IF(NOT(ISBLANK(Sheet1!X652)),Sheet1!X652,"")</f>
        <v/>
      </c>
      <c r="W650" t="str">
        <f>IF(NOT(ISBLANK(Sheet1!Y652)),Sheet1!Y652,"")</f>
        <v/>
      </c>
      <c r="X650" t="str">
        <f>IF(NOT(ISBLANK(Sheet1!Z652)),Sheet1!Z652,"")</f>
        <v/>
      </c>
      <c r="Y650" t="str">
        <f>IF(NOT(ISBLANK(Sheet1!AA652)),Sheet1!AA652,"")</f>
        <v/>
      </c>
      <c r="Z650" t="str">
        <f>IF(NOT(ISBLANK(Sheet1!AB652)),Sheet1!AB652,"")</f>
        <v/>
      </c>
      <c r="AA650" t="str">
        <f>IF(NOT(ISBLANK(Sheet1!AC652)),Sheet1!AC652,"")</f>
        <v/>
      </c>
      <c r="AB650" t="str">
        <f>IF(NOT(ISBLANK(Sheet1!AD652)),Sheet1!AD652,"")</f>
        <v/>
      </c>
      <c r="AC650" t="str">
        <f>IF(NOT(ISBLANK(Sheet1!AE652)),Sheet1!AE652,"")</f>
        <v/>
      </c>
      <c r="AD650" t="str">
        <f>IF(NOT(ISBLANK(Sheet1!AF652)),Sheet1!AF652,"")</f>
        <v/>
      </c>
      <c r="AE650" t="str">
        <f>IF(NOT(ISBLANK(Sheet1!AG652)),Sheet1!AG652,"")</f>
        <v/>
      </c>
      <c r="AF650" t="str">
        <f>IF(NOT(ISBLANK(Sheet1!AH652)),Sheet1!AH652,"")</f>
        <v/>
      </c>
      <c r="AG650" t="str">
        <f>IF(NOT(ISBLANK(Sheet1!AI652)),Sheet1!AI652,"")</f>
        <v/>
      </c>
      <c r="AH650" t="str">
        <f>IF(NOT(ISBLANK(Sheet1!AJ652)),Sheet1!AJ652,"")</f>
        <v/>
      </c>
      <c r="AI650" t="str">
        <f>IF(NOT(ISBLANK(Sheet1!AK652)),Sheet1!AK652,"")</f>
        <v/>
      </c>
      <c r="AJ650" t="str">
        <f>IF(NOT(ISBLANK(Sheet1!AL652)),Sheet1!AL652,"")</f>
        <v/>
      </c>
      <c r="AK650" t="str">
        <f>IF(NOT(ISBLANK(Sheet1!AM652)),Sheet1!AM652,"")</f>
        <v/>
      </c>
      <c r="AL650" t="str">
        <f>IF(NOT(ISBLANK(Sheet1!AN652)),Sheet1!AN652,"")</f>
        <v/>
      </c>
      <c r="AM650" t="str">
        <f>IF(NOT(ISBLANK(Sheet1!AO652)),Sheet1!AO652,"")</f>
        <v/>
      </c>
      <c r="AN650" t="str">
        <f>IF(NOT(ISBLANK(Sheet1!AP652)),Sheet1!AP652,"")</f>
        <v/>
      </c>
      <c r="AO650" t="str">
        <f>IF(NOT(ISBLANK(Sheet1!AQ652)),Sheet1!AQ652,"")</f>
        <v/>
      </c>
      <c r="AP650" t="str">
        <f>IF(NOT(ISBLANK(Sheet1!AR652)),Sheet1!AR652,"")</f>
        <v/>
      </c>
      <c r="AQ650" t="str">
        <f>IF(NOT(ISBLANK(Sheet1!AS652)),Sheet1!AS652,"")</f>
        <v/>
      </c>
      <c r="AR650" t="str">
        <f>IF(NOT(ISBLANK(Sheet1!AT652)),Sheet1!AT652,"")</f>
        <v/>
      </c>
      <c r="AS650" t="str">
        <f>IF(NOT(ISBLANK(Sheet1!AU652)),Sheet1!AU652,"")</f>
        <v/>
      </c>
      <c r="AT650" t="str">
        <f>IF(NOT(ISBLANK(Sheet1!AV652)),Sheet1!AV652,"")</f>
        <v/>
      </c>
      <c r="AU650" t="str">
        <f>IF(NOT(ISBLANK(Sheet1!AW652)),Sheet1!AW652,"")</f>
        <v/>
      </c>
      <c r="AV650" t="str">
        <f>IF(NOT(ISBLANK(Sheet1!AX652)),Sheet1!AX652,"")</f>
        <v/>
      </c>
      <c r="AW650" t="str">
        <f>IF(NOT(ISBLANK(Sheet1!AZ652)),TEXT(Sheet1!AZ652,"hh:mm"),"")</f>
        <v>07:30</v>
      </c>
      <c r="AX650" t="str">
        <f>IF(NOT(ISBLANK(Sheet1!BA652)),TEXT(Sheet1!BA652,"hh:mm"),"")</f>
        <v>15:30</v>
      </c>
      <c r="AY650">
        <f>IF(NOT(ISBLANK(Sheet1!BB652)),Sheet1!BB652,"")</f>
        <v>0</v>
      </c>
      <c r="AZ650">
        <f>IF(NOT(ISBLANK(Sheet1!BC652)),Sheet1!BC652,"")</f>
        <v>0</v>
      </c>
      <c r="BA650">
        <f>IF(NOT(ISBLANK(Sheet1!BD652)),Sheet1!BD652,"")</f>
        <v>378</v>
      </c>
      <c r="BB650">
        <f>IF(NOT(ISBLANK(Sheet1!BE652)),Sheet1!BE652,"")</f>
        <v>96.4</v>
      </c>
      <c r="BC650">
        <f>IF(NOT(ISBLANK(Sheet1!BF652)),Sheet1!BF652,"")</f>
        <v>14</v>
      </c>
      <c r="BD650">
        <f>IF(NOT(ISBLANK(Sheet1!BG652)),Sheet1!BG652,"")</f>
        <v>3.6</v>
      </c>
      <c r="BE650" t="str">
        <f>IF(NOT(ISBLANK(Sheet1!BI652)),TEXT(Sheet1!BI652,"hh:mm"),"")</f>
        <v>07:30</v>
      </c>
      <c r="BF650" t="str">
        <f>IF(NOT(ISBLANK(Sheet1!BJ652)),TEXT(Sheet1!BJ652,"hh:mm"),"")</f>
        <v>14:30</v>
      </c>
      <c r="BG650">
        <f>IF(NOT(ISBLANK(Sheet1!BK652)),Sheet1!BK652,"")</f>
        <v>7</v>
      </c>
      <c r="BH650">
        <f>IF(NOT(ISBLANK(Sheet1!BL652)),Sheet1!BL652,"")</f>
        <v>1.8</v>
      </c>
      <c r="BI650">
        <f>IF(NOT(ISBLANK(Sheet1!BM652)),Sheet1!BM652,"")</f>
        <v>361</v>
      </c>
      <c r="BJ650">
        <f>IF(NOT(ISBLANK(Sheet1!BN652)),Sheet1!BN652,"")</f>
        <v>94.8</v>
      </c>
      <c r="BK650">
        <f>IF(NOT(ISBLANK(Sheet1!BO652)),Sheet1!BO652,"")</f>
        <v>13</v>
      </c>
      <c r="BL650">
        <f>IF(NOT(ISBLANK(Sheet1!BP652)),Sheet1!BP652,"")</f>
        <v>3.4</v>
      </c>
      <c r="BM650">
        <f t="shared" si="11"/>
        <v>161</v>
      </c>
    </row>
    <row r="651" spans="1:65">
      <c r="A651">
        <f>Sheet1!A653</f>
        <v>650</v>
      </c>
      <c r="B651">
        <f>Sheet1!B653</f>
        <v>0</v>
      </c>
      <c r="C651">
        <f>Sheet1!C653</f>
        <v>38.21468239352</v>
      </c>
      <c r="D651">
        <f>Sheet1!D653</f>
        <v>-104.541312239844</v>
      </c>
      <c r="E651" t="str">
        <f>Sheet1!E653</f>
        <v>St Charles Rd</v>
      </c>
      <c r="F651" s="8">
        <f>Sheet1!F653</f>
        <v>45726</v>
      </c>
      <c r="G651" s="8">
        <f>Sheet1!G653</f>
        <v>45733</v>
      </c>
      <c r="H651" t="str">
        <f>Sheet1!H653</f>
        <v>Nicholson Rd</v>
      </c>
      <c r="I651">
        <f>Sheet1!I653</f>
        <v>150</v>
      </c>
      <c r="J651" t="str">
        <f>Sheet1!L653</f>
        <v>Nicholson Rd</v>
      </c>
      <c r="K651">
        <f>Sheet1!M653</f>
        <v>154</v>
      </c>
      <c r="L651" t="str">
        <f>IF(NOT(ISBLANK(Sheet1!P653)),Sheet1!P653,"")</f>
        <v/>
      </c>
      <c r="M651">
        <f>IF(NOT(ISBLANK(Sheet1!Q653)),Sheet1!Q653,"")</f>
        <v>304</v>
      </c>
      <c r="N651" s="13">
        <f>IF(NOT(ISBLANK(Sheet1!S653)),Sheet1!S653,"")</f>
        <v>35</v>
      </c>
      <c r="O651">
        <f>IF(NOT(ISBLANK(Sheet1!T653)),Sheet1!T653,"")</f>
        <v>44.7</v>
      </c>
      <c r="P651" s="13">
        <f>IF(NOT(ISBLANK(Sheet1!V653)),Sheet1!V653,"")</f>
        <v>35</v>
      </c>
      <c r="Q651">
        <f>IF(NOT(ISBLANK(Sheet1!W653)),Sheet1!W653,"")</f>
        <v>45.6</v>
      </c>
      <c r="R651" t="str">
        <f>IF(NOT(ISBLANK(Sheet1!J653)),TEXT(Sheet1!J653,"hh:mm"),"")</f>
        <v>05:00</v>
      </c>
      <c r="S651" t="str">
        <f>IF(NOT(ISBLANK(Sheet1!K653)),TEXT(Sheet1!K653,"hh:mm"),"")</f>
        <v>17:00</v>
      </c>
      <c r="T651" t="str">
        <f>IF(NOT(ISBLANK(Sheet1!N653)),TEXT(Sheet1!N653,"hh:mm"),"")</f>
        <v>11:00</v>
      </c>
      <c r="U651" t="str">
        <f>IF(NOT(ISBLANK(Sheet1!O653)),TEXT(Sheet1!O653,"hh:mm"),"")</f>
        <v>16:00</v>
      </c>
      <c r="V651">
        <f>IF(NOT(ISBLANK(Sheet1!X653)),Sheet1!X653,"")</f>
        <v>2034</v>
      </c>
      <c r="W651">
        <f>IF(NOT(ISBLANK(Sheet1!Y653)),Sheet1!Y653,"")</f>
        <v>28</v>
      </c>
      <c r="X651">
        <f>IF(NOT(ISBLANK(Sheet1!Z653)),Sheet1!Z653,"")</f>
        <v>1.4</v>
      </c>
      <c r="Y651">
        <f>IF(NOT(ISBLANK(Sheet1!AA653)),Sheet1!AA653,"")</f>
        <v>647</v>
      </c>
      <c r="Z651">
        <f>IF(NOT(ISBLANK(Sheet1!AB653)),Sheet1!AB653,"")</f>
        <v>31.8</v>
      </c>
      <c r="AA651">
        <f>IF(NOT(ISBLANK(Sheet1!AC653)),Sheet1!AC653,"")</f>
        <v>397</v>
      </c>
      <c r="AB651">
        <f>IF(NOT(ISBLANK(Sheet1!AD653)),Sheet1!AD653,"")</f>
        <v>19.5</v>
      </c>
      <c r="AC651">
        <f>IF(NOT(ISBLANK(Sheet1!AE653)),Sheet1!AE653,"")</f>
        <v>42</v>
      </c>
      <c r="AD651">
        <f>IF(NOT(ISBLANK(Sheet1!AF653)),Sheet1!AF653,"")</f>
        <v>2.1</v>
      </c>
      <c r="AE651">
        <f>IF(NOT(ISBLANK(Sheet1!AG653)),Sheet1!AG653,"")</f>
        <v>549</v>
      </c>
      <c r="AF651">
        <f>IF(NOT(ISBLANK(Sheet1!AH653)),Sheet1!AH653,"")</f>
        <v>27</v>
      </c>
      <c r="AG651">
        <f>IF(NOT(ISBLANK(Sheet1!AI653)),Sheet1!AI653,"")</f>
        <v>56</v>
      </c>
      <c r="AH651">
        <f>IF(NOT(ISBLANK(Sheet1!AJ653)),Sheet1!AJ653,"")</f>
        <v>2.8</v>
      </c>
      <c r="AI651">
        <f>IF(NOT(ISBLANK(Sheet1!AK653)),Sheet1!AK653,"")</f>
        <v>0</v>
      </c>
      <c r="AJ651">
        <f>IF(NOT(ISBLANK(Sheet1!AL653)),Sheet1!AL653,"")</f>
        <v>0</v>
      </c>
      <c r="AK651">
        <f>IF(NOT(ISBLANK(Sheet1!AM653)),Sheet1!AM653,"")</f>
        <v>61</v>
      </c>
      <c r="AL651">
        <f>IF(NOT(ISBLANK(Sheet1!AN653)),Sheet1!AN653,"")</f>
        <v>3</v>
      </c>
      <c r="AM651">
        <f>IF(NOT(ISBLANK(Sheet1!AO653)),Sheet1!AO653,"")</f>
        <v>250</v>
      </c>
      <c r="AN651">
        <f>IF(NOT(ISBLANK(Sheet1!AP653)),Sheet1!AP653,"")</f>
        <v>12.3</v>
      </c>
      <c r="AO651">
        <f>IF(NOT(ISBLANK(Sheet1!AQ653)),Sheet1!AQ653,"")</f>
        <v>4</v>
      </c>
      <c r="AP651">
        <f>IF(NOT(ISBLANK(Sheet1!AR653)),Sheet1!AR653,"")</f>
        <v>0.2</v>
      </c>
      <c r="AQ651">
        <f>IF(NOT(ISBLANK(Sheet1!AS653)),Sheet1!AS653,"")</f>
        <v>0</v>
      </c>
      <c r="AR651">
        <f>IF(NOT(ISBLANK(Sheet1!AT653)),Sheet1!AT653,"")</f>
        <v>0</v>
      </c>
      <c r="AS651">
        <f>IF(NOT(ISBLANK(Sheet1!AU653)),Sheet1!AU653,"")</f>
        <v>0</v>
      </c>
      <c r="AT651">
        <f>IF(NOT(ISBLANK(Sheet1!AV653)),Sheet1!AV653,"")</f>
        <v>0</v>
      </c>
      <c r="AU651">
        <f>IF(NOT(ISBLANK(Sheet1!AW653)),Sheet1!AW653,"")</f>
        <v>0</v>
      </c>
      <c r="AV651">
        <f>IF(NOT(ISBLANK(Sheet1!AX653)),Sheet1!AX653,"")</f>
        <v>0</v>
      </c>
      <c r="AW651" t="str">
        <f>IF(NOT(ISBLANK(Sheet1!AZ653)),TEXT(Sheet1!AZ653,"hh:mm"),"")</f>
        <v/>
      </c>
      <c r="AX651" t="str">
        <f>IF(NOT(ISBLANK(Sheet1!BA653)),TEXT(Sheet1!BA653,"hh:mm"),"")</f>
        <v/>
      </c>
      <c r="AY651" t="str">
        <f>IF(NOT(ISBLANK(Sheet1!BB653)),Sheet1!BB653,"")</f>
        <v/>
      </c>
      <c r="AZ651" t="str">
        <f>IF(NOT(ISBLANK(Sheet1!BC653)),Sheet1!BC653,"")</f>
        <v/>
      </c>
      <c r="BA651" t="str">
        <f>IF(NOT(ISBLANK(Sheet1!BD653)),Sheet1!BD653,"")</f>
        <v/>
      </c>
      <c r="BB651" t="str">
        <f>IF(NOT(ISBLANK(Sheet1!BE653)),Sheet1!BE653,"")</f>
        <v/>
      </c>
      <c r="BC651" t="str">
        <f>IF(NOT(ISBLANK(Sheet1!BF653)),Sheet1!BF653,"")</f>
        <v/>
      </c>
      <c r="BD651" t="str">
        <f>IF(NOT(ISBLANK(Sheet1!BG653)),Sheet1!BG653,"")</f>
        <v/>
      </c>
      <c r="BE651" t="str">
        <f>IF(NOT(ISBLANK(Sheet1!BI653)),TEXT(Sheet1!BI653,"hh:mm"),"")</f>
        <v/>
      </c>
      <c r="BF651" t="str">
        <f>IF(NOT(ISBLANK(Sheet1!BJ653)),TEXT(Sheet1!BJ653,"hh:mm"),"")</f>
        <v/>
      </c>
      <c r="BG651" t="str">
        <f>IF(NOT(ISBLANK(Sheet1!BK653)),Sheet1!BK653,"")</f>
        <v/>
      </c>
      <c r="BH651" t="str">
        <f>IF(NOT(ISBLANK(Sheet1!BL653)),Sheet1!BL653,"")</f>
        <v/>
      </c>
      <c r="BI651" t="str">
        <f>IF(NOT(ISBLANK(Sheet1!BM653)),Sheet1!BM653,"")</f>
        <v/>
      </c>
      <c r="BJ651" t="str">
        <f>IF(NOT(ISBLANK(Sheet1!BN653)),Sheet1!BN653,"")</f>
        <v/>
      </c>
      <c r="BK651" t="str">
        <f>IF(NOT(ISBLANK(Sheet1!BO653)),Sheet1!BO653,"")</f>
        <v/>
      </c>
      <c r="BL651" t="str">
        <f>IF(NOT(ISBLANK(Sheet1!BP653)),Sheet1!BP653,"")</f>
        <v/>
      </c>
      <c r="BM651">
        <f t="shared" si="11"/>
        <v>304</v>
      </c>
    </row>
    <row r="652" spans="1:65">
      <c r="A652">
        <f>Sheet1!A654</f>
        <v>651</v>
      </c>
      <c r="B652">
        <f>Sheet1!B654</f>
        <v>0</v>
      </c>
      <c r="C652">
        <f>Sheet1!C654</f>
        <v>38.205864034369803</v>
      </c>
      <c r="D652">
        <f>Sheet1!D654</f>
        <v>-104.529659585593</v>
      </c>
      <c r="E652" t="str">
        <f>Sheet1!E654</f>
        <v>Doyle Rd</v>
      </c>
      <c r="F652" s="8">
        <f>Sheet1!F654</f>
        <v>45726</v>
      </c>
      <c r="G652" s="8">
        <f>Sheet1!G654</f>
        <v>45733</v>
      </c>
      <c r="H652" t="str">
        <f>Sheet1!H654</f>
        <v>27 Ln</v>
      </c>
      <c r="I652">
        <f>Sheet1!I654</f>
        <v>342</v>
      </c>
      <c r="J652" t="str">
        <f>Sheet1!L654</f>
        <v>27 Ln</v>
      </c>
      <c r="K652">
        <f>Sheet1!M654</f>
        <v>346</v>
      </c>
      <c r="L652" t="str">
        <f>IF(NOT(ISBLANK(Sheet1!P654)),Sheet1!P654,"")</f>
        <v/>
      </c>
      <c r="M652">
        <f>IF(NOT(ISBLANK(Sheet1!Q654)),Sheet1!Q654,"")</f>
        <v>688</v>
      </c>
      <c r="N652" s="13">
        <f>IF(NOT(ISBLANK(Sheet1!S654)),Sheet1!S654,"")</f>
        <v>25</v>
      </c>
      <c r="O652">
        <f>IF(NOT(ISBLANK(Sheet1!T654)),Sheet1!T654,"")</f>
        <v>40.6</v>
      </c>
      <c r="P652" s="13">
        <f>IF(NOT(ISBLANK(Sheet1!V654)),Sheet1!V654,"")</f>
        <v>25</v>
      </c>
      <c r="Q652">
        <f>IF(NOT(ISBLANK(Sheet1!W654)),Sheet1!W654,"")</f>
        <v>44.7</v>
      </c>
      <c r="R652" t="str">
        <f>IF(NOT(ISBLANK(Sheet1!J654)),TEXT(Sheet1!J654,"hh:mm"),"")</f>
        <v>05:00</v>
      </c>
      <c r="S652" t="str">
        <f>IF(NOT(ISBLANK(Sheet1!K654)),TEXT(Sheet1!K654,"hh:mm"),"")</f>
        <v>13:00</v>
      </c>
      <c r="T652" t="str">
        <f>IF(NOT(ISBLANK(Sheet1!N654)),TEXT(Sheet1!N654,"hh:mm"),"")</f>
        <v>10:00</v>
      </c>
      <c r="U652" t="str">
        <f>IF(NOT(ISBLANK(Sheet1!O654)),TEXT(Sheet1!O654,"hh:mm"),"")</f>
        <v>17:00</v>
      </c>
      <c r="V652">
        <f>IF(NOT(ISBLANK(Sheet1!X654)),Sheet1!X654,"")</f>
        <v>4688</v>
      </c>
      <c r="W652">
        <f>IF(NOT(ISBLANK(Sheet1!Y654)),Sheet1!Y654,"")</f>
        <v>18</v>
      </c>
      <c r="X652">
        <f>IF(NOT(ISBLANK(Sheet1!Z654)),Sheet1!Z654,"")</f>
        <v>0.4</v>
      </c>
      <c r="Y652">
        <f>IF(NOT(ISBLANK(Sheet1!AA654)),Sheet1!AA654,"")</f>
        <v>1773</v>
      </c>
      <c r="Z652">
        <f>IF(NOT(ISBLANK(Sheet1!AB654)),Sheet1!AB654,"")</f>
        <v>37.799999999999997</v>
      </c>
      <c r="AA652">
        <f>IF(NOT(ISBLANK(Sheet1!AC654)),Sheet1!AC654,"")</f>
        <v>1200</v>
      </c>
      <c r="AB652">
        <f>IF(NOT(ISBLANK(Sheet1!AD654)),Sheet1!AD654,"")</f>
        <v>25.6</v>
      </c>
      <c r="AC652">
        <f>IF(NOT(ISBLANK(Sheet1!AE654)),Sheet1!AE654,"")</f>
        <v>54</v>
      </c>
      <c r="AD652">
        <f>IF(NOT(ISBLANK(Sheet1!AF654)),Sheet1!AF654,"")</f>
        <v>1.2</v>
      </c>
      <c r="AE652">
        <f>IF(NOT(ISBLANK(Sheet1!AG654)),Sheet1!AG654,"")</f>
        <v>1186</v>
      </c>
      <c r="AF652">
        <f>IF(NOT(ISBLANK(Sheet1!AH654)),Sheet1!AH654,"")</f>
        <v>25.3</v>
      </c>
      <c r="AG652">
        <f>IF(NOT(ISBLANK(Sheet1!AI654)),Sheet1!AI654,"")</f>
        <v>166</v>
      </c>
      <c r="AH652">
        <f>IF(NOT(ISBLANK(Sheet1!AJ654)),Sheet1!AJ654,"")</f>
        <v>3.5</v>
      </c>
      <c r="AI652">
        <f>IF(NOT(ISBLANK(Sheet1!AK654)),Sheet1!AK654,"")</f>
        <v>6</v>
      </c>
      <c r="AJ652">
        <f>IF(NOT(ISBLANK(Sheet1!AL654)),Sheet1!AL654,"")</f>
        <v>0.1</v>
      </c>
      <c r="AK652">
        <f>IF(NOT(ISBLANK(Sheet1!AM654)),Sheet1!AM654,"")</f>
        <v>73</v>
      </c>
      <c r="AL652">
        <f>IF(NOT(ISBLANK(Sheet1!AN654)),Sheet1!AN654,"")</f>
        <v>1.6</v>
      </c>
      <c r="AM652">
        <f>IF(NOT(ISBLANK(Sheet1!AO654)),Sheet1!AO654,"")</f>
        <v>208</v>
      </c>
      <c r="AN652">
        <f>IF(NOT(ISBLANK(Sheet1!AP654)),Sheet1!AP654,"")</f>
        <v>4.4000000000000004</v>
      </c>
      <c r="AO652">
        <f>IF(NOT(ISBLANK(Sheet1!AQ654)),Sheet1!AQ654,"")</f>
        <v>4</v>
      </c>
      <c r="AP652">
        <f>IF(NOT(ISBLANK(Sheet1!AR654)),Sheet1!AR654,"")</f>
        <v>0.1</v>
      </c>
      <c r="AQ652">
        <f>IF(NOT(ISBLANK(Sheet1!AS654)),Sheet1!AS654,"")</f>
        <v>0</v>
      </c>
      <c r="AR652">
        <f>IF(NOT(ISBLANK(Sheet1!AT654)),Sheet1!AT654,"")</f>
        <v>0</v>
      </c>
      <c r="AS652">
        <f>IF(NOT(ISBLANK(Sheet1!AU654)),Sheet1!AU654,"")</f>
        <v>0</v>
      </c>
      <c r="AT652">
        <f>IF(NOT(ISBLANK(Sheet1!AV654)),Sheet1!AV654,"")</f>
        <v>0</v>
      </c>
      <c r="AU652">
        <f>IF(NOT(ISBLANK(Sheet1!AW654)),Sheet1!AW654,"")</f>
        <v>0</v>
      </c>
      <c r="AV652">
        <f>IF(NOT(ISBLANK(Sheet1!AX654)),Sheet1!AX654,"")</f>
        <v>0</v>
      </c>
      <c r="AW652" t="str">
        <f>IF(NOT(ISBLANK(Sheet1!AZ654)),TEXT(Sheet1!AZ654,"hh:mm"),"")</f>
        <v/>
      </c>
      <c r="AX652" t="str">
        <f>IF(NOT(ISBLANK(Sheet1!BA654)),TEXT(Sheet1!BA654,"hh:mm"),"")</f>
        <v/>
      </c>
      <c r="AY652" t="str">
        <f>IF(NOT(ISBLANK(Sheet1!BB654)),Sheet1!BB654,"")</f>
        <v/>
      </c>
      <c r="AZ652" t="str">
        <f>IF(NOT(ISBLANK(Sheet1!BC654)),Sheet1!BC654,"")</f>
        <v/>
      </c>
      <c r="BA652" t="str">
        <f>IF(NOT(ISBLANK(Sheet1!BD654)),Sheet1!BD654,"")</f>
        <v/>
      </c>
      <c r="BB652" t="str">
        <f>IF(NOT(ISBLANK(Sheet1!BE654)),Sheet1!BE654,"")</f>
        <v/>
      </c>
      <c r="BC652" t="str">
        <f>IF(NOT(ISBLANK(Sheet1!BF654)),Sheet1!BF654,"")</f>
        <v/>
      </c>
      <c r="BD652" t="str">
        <f>IF(NOT(ISBLANK(Sheet1!BG654)),Sheet1!BG654,"")</f>
        <v/>
      </c>
      <c r="BE652" t="str">
        <f>IF(NOT(ISBLANK(Sheet1!BI654)),TEXT(Sheet1!BI654,"hh:mm"),"")</f>
        <v/>
      </c>
      <c r="BF652" t="str">
        <f>IF(NOT(ISBLANK(Sheet1!BJ654)),TEXT(Sheet1!BJ654,"hh:mm"),"")</f>
        <v/>
      </c>
      <c r="BG652" t="str">
        <f>IF(NOT(ISBLANK(Sheet1!BK654)),Sheet1!BK654,"")</f>
        <v/>
      </c>
      <c r="BH652" t="str">
        <f>IF(NOT(ISBLANK(Sheet1!BL654)),Sheet1!BL654,"")</f>
        <v/>
      </c>
      <c r="BI652" t="str">
        <f>IF(NOT(ISBLANK(Sheet1!BM654)),Sheet1!BM654,"")</f>
        <v/>
      </c>
      <c r="BJ652" t="str">
        <f>IF(NOT(ISBLANK(Sheet1!BN654)),Sheet1!BN654,"")</f>
        <v/>
      </c>
      <c r="BK652" t="str">
        <f>IF(NOT(ISBLANK(Sheet1!BO654)),Sheet1!BO654,"")</f>
        <v/>
      </c>
      <c r="BL652" t="str">
        <f>IF(NOT(ISBLANK(Sheet1!BP654)),Sheet1!BP654,"")</f>
        <v/>
      </c>
      <c r="BM652">
        <f t="shared" si="11"/>
        <v>688</v>
      </c>
    </row>
    <row r="653" spans="1:65">
      <c r="A653">
        <f>Sheet1!A655</f>
        <v>652</v>
      </c>
      <c r="B653">
        <f>Sheet1!B655</f>
        <v>0</v>
      </c>
      <c r="C653">
        <f>Sheet1!C655</f>
        <v>38.210830573277903</v>
      </c>
      <c r="D653">
        <f>Sheet1!D655</f>
        <v>-104.54694709104101</v>
      </c>
      <c r="E653" t="str">
        <f>Sheet1!E655</f>
        <v>St Charles Rd 1</v>
      </c>
      <c r="F653" s="8">
        <f>Sheet1!F655</f>
        <v>45726</v>
      </c>
      <c r="G653" s="8">
        <f>Sheet1!G655</f>
        <v>45733</v>
      </c>
      <c r="H653" t="str">
        <f>Sheet1!H655</f>
        <v>Lime Rd</v>
      </c>
      <c r="I653">
        <f>Sheet1!I655</f>
        <v>129</v>
      </c>
      <c r="J653" t="str">
        <f>Sheet1!L655</f>
        <v>Lime Rd</v>
      </c>
      <c r="K653">
        <f>Sheet1!M655</f>
        <v>117</v>
      </c>
      <c r="L653" t="str">
        <f>IF(NOT(ISBLANK(Sheet1!P655)),Sheet1!P655,"")</f>
        <v/>
      </c>
      <c r="M653">
        <f>IF(NOT(ISBLANK(Sheet1!Q655)),Sheet1!Q655,"")</f>
        <v>246</v>
      </c>
      <c r="N653" s="13">
        <f>IF(NOT(ISBLANK(Sheet1!S655)),Sheet1!S655,"")</f>
        <v>40</v>
      </c>
      <c r="O653">
        <f>IF(NOT(ISBLANK(Sheet1!T655)),Sheet1!T655,"")</f>
        <v>46.6</v>
      </c>
      <c r="P653" s="13">
        <f>IF(NOT(ISBLANK(Sheet1!V655)),Sheet1!V655,"")</f>
        <v>40</v>
      </c>
      <c r="Q653">
        <f>IF(NOT(ISBLANK(Sheet1!W655)),Sheet1!W655,"")</f>
        <v>57.3</v>
      </c>
      <c r="R653" t="str">
        <f>IF(NOT(ISBLANK(Sheet1!J655)),TEXT(Sheet1!J655,"hh:mm"),"")</f>
        <v>05:00</v>
      </c>
      <c r="S653" t="str">
        <f>IF(NOT(ISBLANK(Sheet1!K655)),TEXT(Sheet1!K655,"hh:mm"),"")</f>
        <v>16:30</v>
      </c>
      <c r="T653" t="str">
        <f>IF(NOT(ISBLANK(Sheet1!N655)),TEXT(Sheet1!N655,"hh:mm"),"")</f>
        <v>09:00</v>
      </c>
      <c r="U653" t="str">
        <f>IF(NOT(ISBLANK(Sheet1!O655)),TEXT(Sheet1!O655,"hh:mm"),"")</f>
        <v>17:00</v>
      </c>
      <c r="V653">
        <f>IF(NOT(ISBLANK(Sheet1!X655)),Sheet1!X655,"")</f>
        <v>1644</v>
      </c>
      <c r="W653">
        <f>IF(NOT(ISBLANK(Sheet1!Y655)),Sheet1!Y655,"")</f>
        <v>14</v>
      </c>
      <c r="X653">
        <f>IF(NOT(ISBLANK(Sheet1!Z655)),Sheet1!Z655,"")</f>
        <v>0.9</v>
      </c>
      <c r="Y653">
        <f>IF(NOT(ISBLANK(Sheet1!AA655)),Sheet1!AA655,"")</f>
        <v>455</v>
      </c>
      <c r="Z653">
        <f>IF(NOT(ISBLANK(Sheet1!AB655)),Sheet1!AB655,"")</f>
        <v>27.7</v>
      </c>
      <c r="AA653">
        <f>IF(NOT(ISBLANK(Sheet1!AC655)),Sheet1!AC655,"")</f>
        <v>482</v>
      </c>
      <c r="AB653">
        <f>IF(NOT(ISBLANK(Sheet1!AD655)),Sheet1!AD655,"")</f>
        <v>29.3</v>
      </c>
      <c r="AC653">
        <f>IF(NOT(ISBLANK(Sheet1!AE655)),Sheet1!AE655,"")</f>
        <v>61</v>
      </c>
      <c r="AD653">
        <f>IF(NOT(ISBLANK(Sheet1!AF655)),Sheet1!AF655,"")</f>
        <v>3.7</v>
      </c>
      <c r="AE653">
        <f>IF(NOT(ISBLANK(Sheet1!AG655)),Sheet1!AG655,"")</f>
        <v>305</v>
      </c>
      <c r="AF653">
        <f>IF(NOT(ISBLANK(Sheet1!AH655)),Sheet1!AH655,"")</f>
        <v>18.600000000000001</v>
      </c>
      <c r="AG653">
        <f>IF(NOT(ISBLANK(Sheet1!AI655)),Sheet1!AI655,"")</f>
        <v>37</v>
      </c>
      <c r="AH653">
        <f>IF(NOT(ISBLANK(Sheet1!AJ655)),Sheet1!AJ655,"")</f>
        <v>2.2999999999999998</v>
      </c>
      <c r="AI653">
        <f>IF(NOT(ISBLANK(Sheet1!AK655)),Sheet1!AK655,"")</f>
        <v>13</v>
      </c>
      <c r="AJ653">
        <f>IF(NOT(ISBLANK(Sheet1!AL655)),Sheet1!AL655,"")</f>
        <v>0.8</v>
      </c>
      <c r="AK653">
        <f>IF(NOT(ISBLANK(Sheet1!AM655)),Sheet1!AM655,"")</f>
        <v>69</v>
      </c>
      <c r="AL653">
        <f>IF(NOT(ISBLANK(Sheet1!AN655)),Sheet1!AN655,"")</f>
        <v>4.2</v>
      </c>
      <c r="AM653">
        <f>IF(NOT(ISBLANK(Sheet1!AO655)),Sheet1!AO655,"")</f>
        <v>200</v>
      </c>
      <c r="AN653">
        <f>IF(NOT(ISBLANK(Sheet1!AP655)),Sheet1!AP655,"")</f>
        <v>12.2</v>
      </c>
      <c r="AO653">
        <f>IF(NOT(ISBLANK(Sheet1!AQ655)),Sheet1!AQ655,"")</f>
        <v>6</v>
      </c>
      <c r="AP653">
        <f>IF(NOT(ISBLANK(Sheet1!AR655)),Sheet1!AR655,"")</f>
        <v>0.4</v>
      </c>
      <c r="AQ653">
        <f>IF(NOT(ISBLANK(Sheet1!AS655)),Sheet1!AS655,"")</f>
        <v>2</v>
      </c>
      <c r="AR653">
        <f>IF(NOT(ISBLANK(Sheet1!AT655)),Sheet1!AT655,"")</f>
        <v>0.1</v>
      </c>
      <c r="AS653">
        <f>IF(NOT(ISBLANK(Sheet1!AU655)),Sheet1!AU655,"")</f>
        <v>0</v>
      </c>
      <c r="AT653">
        <f>IF(NOT(ISBLANK(Sheet1!AV655)),Sheet1!AV655,"")</f>
        <v>0</v>
      </c>
      <c r="AU653">
        <f>IF(NOT(ISBLANK(Sheet1!AW655)),Sheet1!AW655,"")</f>
        <v>0</v>
      </c>
      <c r="AV653">
        <f>IF(NOT(ISBLANK(Sheet1!AX655)),Sheet1!AX655,"")</f>
        <v>0</v>
      </c>
      <c r="AW653" t="str">
        <f>IF(NOT(ISBLANK(Sheet1!AZ655)),TEXT(Sheet1!AZ655,"hh:mm"),"")</f>
        <v/>
      </c>
      <c r="AX653" t="str">
        <f>IF(NOT(ISBLANK(Sheet1!BA655)),TEXT(Sheet1!BA655,"hh:mm"),"")</f>
        <v/>
      </c>
      <c r="AY653" t="str">
        <f>IF(NOT(ISBLANK(Sheet1!BB655)),Sheet1!BB655,"")</f>
        <v/>
      </c>
      <c r="AZ653" t="str">
        <f>IF(NOT(ISBLANK(Sheet1!BC655)),Sheet1!BC655,"")</f>
        <v/>
      </c>
      <c r="BA653" t="str">
        <f>IF(NOT(ISBLANK(Sheet1!BD655)),Sheet1!BD655,"")</f>
        <v/>
      </c>
      <c r="BB653" t="str">
        <f>IF(NOT(ISBLANK(Sheet1!BE655)),Sheet1!BE655,"")</f>
        <v/>
      </c>
      <c r="BC653" t="str">
        <f>IF(NOT(ISBLANK(Sheet1!BF655)),Sheet1!BF655,"")</f>
        <v/>
      </c>
      <c r="BD653" t="str">
        <f>IF(NOT(ISBLANK(Sheet1!BG655)),Sheet1!BG655,"")</f>
        <v/>
      </c>
      <c r="BE653" t="str">
        <f>IF(NOT(ISBLANK(Sheet1!BI655)),TEXT(Sheet1!BI655,"hh:mm"),"")</f>
        <v/>
      </c>
      <c r="BF653" t="str">
        <f>IF(NOT(ISBLANK(Sheet1!BJ655)),TEXT(Sheet1!BJ655,"hh:mm"),"")</f>
        <v/>
      </c>
      <c r="BG653" t="str">
        <f>IF(NOT(ISBLANK(Sheet1!BK655)),Sheet1!BK655,"")</f>
        <v/>
      </c>
      <c r="BH653" t="str">
        <f>IF(NOT(ISBLANK(Sheet1!BL655)),Sheet1!BL655,"")</f>
        <v/>
      </c>
      <c r="BI653" t="str">
        <f>IF(NOT(ISBLANK(Sheet1!BM655)),Sheet1!BM655,"")</f>
        <v/>
      </c>
      <c r="BJ653" t="str">
        <f>IF(NOT(ISBLANK(Sheet1!BN655)),Sheet1!BN655,"")</f>
        <v/>
      </c>
      <c r="BK653" t="str">
        <f>IF(NOT(ISBLANK(Sheet1!BO655)),Sheet1!BO655,"")</f>
        <v/>
      </c>
      <c r="BL653" t="str">
        <f>IF(NOT(ISBLANK(Sheet1!BP655)),Sheet1!BP655,"")</f>
        <v/>
      </c>
      <c r="BM653">
        <f t="shared" si="11"/>
        <v>246</v>
      </c>
    </row>
    <row r="654" spans="1:65">
      <c r="A654">
        <f>Sheet1!A656</f>
        <v>653</v>
      </c>
      <c r="B654">
        <f>Sheet1!B656</f>
        <v>0</v>
      </c>
      <c r="C654">
        <f>Sheet1!C656</f>
        <v>38.216329936061797</v>
      </c>
      <c r="D654">
        <f>Sheet1!D656</f>
        <v>-104.536678924029</v>
      </c>
      <c r="E654" t="str">
        <f>Sheet1!E656</f>
        <v>Nicholson Rd</v>
      </c>
      <c r="F654" s="8">
        <f>Sheet1!F656</f>
        <v>45726</v>
      </c>
      <c r="G654" s="8">
        <f>Sheet1!G656</f>
        <v>45733</v>
      </c>
      <c r="H654" t="str">
        <f>Sheet1!H656</f>
        <v>27 Ln</v>
      </c>
      <c r="I654">
        <f>Sheet1!I656</f>
        <v>258</v>
      </c>
      <c r="J654" t="str">
        <f>Sheet1!L656</f>
        <v>27 Ln</v>
      </c>
      <c r="K654">
        <f>Sheet1!M656</f>
        <v>267</v>
      </c>
      <c r="L654" t="str">
        <f>IF(NOT(ISBLANK(Sheet1!P656)),Sheet1!P656,"")</f>
        <v/>
      </c>
      <c r="M654">
        <f>IF(NOT(ISBLANK(Sheet1!Q656)),Sheet1!Q656,"")</f>
        <v>525</v>
      </c>
      <c r="N654" s="13">
        <f>IF(NOT(ISBLANK(Sheet1!S656)),Sheet1!S656,"")</f>
        <v>35</v>
      </c>
      <c r="O654">
        <f>IF(NOT(ISBLANK(Sheet1!T656)),Sheet1!T656,"")</f>
        <v>43.8</v>
      </c>
      <c r="P654" s="13">
        <f>IF(NOT(ISBLANK(Sheet1!V656)),Sheet1!V656,"")</f>
        <v>35</v>
      </c>
      <c r="Q654">
        <f>IF(NOT(ISBLANK(Sheet1!W656)),Sheet1!W656,"")</f>
        <v>41.4</v>
      </c>
      <c r="R654" t="str">
        <f>IF(NOT(ISBLANK(Sheet1!J656)),TEXT(Sheet1!J656,"hh:mm"),"")</f>
        <v>10:00</v>
      </c>
      <c r="S654" t="str">
        <f>IF(NOT(ISBLANK(Sheet1!K656)),TEXT(Sheet1!K656,"hh:mm"),"")</f>
        <v>17:00</v>
      </c>
      <c r="T654" t="str">
        <f>IF(NOT(ISBLANK(Sheet1!N656)),TEXT(Sheet1!N656,"hh:mm"),"")</f>
        <v>05:00</v>
      </c>
      <c r="U654" t="str">
        <f>IF(NOT(ISBLANK(Sheet1!O656)),TEXT(Sheet1!O656,"hh:mm"),"")</f>
        <v>16:00</v>
      </c>
      <c r="V654">
        <f>IF(NOT(ISBLANK(Sheet1!X656)),Sheet1!X656,"")</f>
        <v>3529</v>
      </c>
      <c r="W654">
        <f>IF(NOT(ISBLANK(Sheet1!Y656)),Sheet1!Y656,"")</f>
        <v>29</v>
      </c>
      <c r="X654">
        <f>IF(NOT(ISBLANK(Sheet1!Z656)),Sheet1!Z656,"")</f>
        <v>0.8</v>
      </c>
      <c r="Y654">
        <f>IF(NOT(ISBLANK(Sheet1!AA656)),Sheet1!AA656,"")</f>
        <v>1420</v>
      </c>
      <c r="Z654">
        <f>IF(NOT(ISBLANK(Sheet1!AB656)),Sheet1!AB656,"")</f>
        <v>40.200000000000003</v>
      </c>
      <c r="AA654">
        <f>IF(NOT(ISBLANK(Sheet1!AC656)),Sheet1!AC656,"")</f>
        <v>921</v>
      </c>
      <c r="AB654">
        <f>IF(NOT(ISBLANK(Sheet1!AD656)),Sheet1!AD656,"")</f>
        <v>26.1</v>
      </c>
      <c r="AC654">
        <f>IF(NOT(ISBLANK(Sheet1!AE656)),Sheet1!AE656,"")</f>
        <v>74</v>
      </c>
      <c r="AD654">
        <f>IF(NOT(ISBLANK(Sheet1!AF656)),Sheet1!AF656,"")</f>
        <v>2.1</v>
      </c>
      <c r="AE654">
        <f>IF(NOT(ISBLANK(Sheet1!AG656)),Sheet1!AG656,"")</f>
        <v>754</v>
      </c>
      <c r="AF654">
        <f>IF(NOT(ISBLANK(Sheet1!AH656)),Sheet1!AH656,"")</f>
        <v>21.4</v>
      </c>
      <c r="AG654">
        <f>IF(NOT(ISBLANK(Sheet1!AI656)),Sheet1!AI656,"")</f>
        <v>37</v>
      </c>
      <c r="AH654">
        <f>IF(NOT(ISBLANK(Sheet1!AJ656)),Sheet1!AJ656,"")</f>
        <v>1</v>
      </c>
      <c r="AI654">
        <f>IF(NOT(ISBLANK(Sheet1!AK656)),Sheet1!AK656,"")</f>
        <v>8</v>
      </c>
      <c r="AJ654">
        <f>IF(NOT(ISBLANK(Sheet1!AL656)),Sheet1!AL656,"")</f>
        <v>0.2</v>
      </c>
      <c r="AK654">
        <f>IF(NOT(ISBLANK(Sheet1!AM656)),Sheet1!AM656,"")</f>
        <v>57</v>
      </c>
      <c r="AL654">
        <f>IF(NOT(ISBLANK(Sheet1!AN656)),Sheet1!AN656,"")</f>
        <v>1.6</v>
      </c>
      <c r="AM654">
        <f>IF(NOT(ISBLANK(Sheet1!AO656)),Sheet1!AO656,"")</f>
        <v>225</v>
      </c>
      <c r="AN654">
        <f>IF(NOT(ISBLANK(Sheet1!AP656)),Sheet1!AP656,"")</f>
        <v>6.4</v>
      </c>
      <c r="AO654">
        <f>IF(NOT(ISBLANK(Sheet1!AQ656)),Sheet1!AQ656,"")</f>
        <v>4</v>
      </c>
      <c r="AP654">
        <f>IF(NOT(ISBLANK(Sheet1!AR656)),Sheet1!AR656,"")</f>
        <v>0.1</v>
      </c>
      <c r="AQ654">
        <f>IF(NOT(ISBLANK(Sheet1!AS656)),Sheet1!AS656,"")</f>
        <v>0</v>
      </c>
      <c r="AR654">
        <f>IF(NOT(ISBLANK(Sheet1!AT656)),Sheet1!AT656,"")</f>
        <v>0</v>
      </c>
      <c r="AS654">
        <f>IF(NOT(ISBLANK(Sheet1!AU656)),Sheet1!AU656,"")</f>
        <v>0</v>
      </c>
      <c r="AT654">
        <f>IF(NOT(ISBLANK(Sheet1!AV656)),Sheet1!AV656,"")</f>
        <v>0</v>
      </c>
      <c r="AU654">
        <f>IF(NOT(ISBLANK(Sheet1!AW656)),Sheet1!AW656,"")</f>
        <v>0</v>
      </c>
      <c r="AV654">
        <f>IF(NOT(ISBLANK(Sheet1!AX656)),Sheet1!AX656,"")</f>
        <v>0</v>
      </c>
      <c r="AW654" t="str">
        <f>IF(NOT(ISBLANK(Sheet1!AZ656)),TEXT(Sheet1!AZ656,"hh:mm"),"")</f>
        <v/>
      </c>
      <c r="AX654" t="str">
        <f>IF(NOT(ISBLANK(Sheet1!BA656)),TEXT(Sheet1!BA656,"hh:mm"),"")</f>
        <v/>
      </c>
      <c r="AY654" t="str">
        <f>IF(NOT(ISBLANK(Sheet1!BB656)),Sheet1!BB656,"")</f>
        <v/>
      </c>
      <c r="AZ654" t="str">
        <f>IF(NOT(ISBLANK(Sheet1!BC656)),Sheet1!BC656,"")</f>
        <v/>
      </c>
      <c r="BA654" t="str">
        <f>IF(NOT(ISBLANK(Sheet1!BD656)),Sheet1!BD656,"")</f>
        <v/>
      </c>
      <c r="BB654" t="str">
        <f>IF(NOT(ISBLANK(Sheet1!BE656)),Sheet1!BE656,"")</f>
        <v/>
      </c>
      <c r="BC654" t="str">
        <f>IF(NOT(ISBLANK(Sheet1!BF656)),Sheet1!BF656,"")</f>
        <v/>
      </c>
      <c r="BD654" t="str">
        <f>IF(NOT(ISBLANK(Sheet1!BG656)),Sheet1!BG656,"")</f>
        <v/>
      </c>
      <c r="BE654" t="str">
        <f>IF(NOT(ISBLANK(Sheet1!BI656)),TEXT(Sheet1!BI656,"hh:mm"),"")</f>
        <v/>
      </c>
      <c r="BF654" t="str">
        <f>IF(NOT(ISBLANK(Sheet1!BJ656)),TEXT(Sheet1!BJ656,"hh:mm"),"")</f>
        <v/>
      </c>
      <c r="BG654" t="str">
        <f>IF(NOT(ISBLANK(Sheet1!BK656)),Sheet1!BK656,"")</f>
        <v/>
      </c>
      <c r="BH654" t="str">
        <f>IF(NOT(ISBLANK(Sheet1!BL656)),Sheet1!BL656,"")</f>
        <v/>
      </c>
      <c r="BI654" t="str">
        <f>IF(NOT(ISBLANK(Sheet1!BM656)),Sheet1!BM656,"")</f>
        <v/>
      </c>
      <c r="BJ654" t="str">
        <f>IF(NOT(ISBLANK(Sheet1!BN656)),Sheet1!BN656,"")</f>
        <v/>
      </c>
      <c r="BK654" t="str">
        <f>IF(NOT(ISBLANK(Sheet1!BO656)),Sheet1!BO656,"")</f>
        <v/>
      </c>
      <c r="BL654" t="str">
        <f>IF(NOT(ISBLANK(Sheet1!BP656)),Sheet1!BP656,"")</f>
        <v/>
      </c>
      <c r="BM654">
        <f t="shared" si="11"/>
        <v>525</v>
      </c>
    </row>
    <row r="655" spans="1:65">
      <c r="A655">
        <f>Sheet1!A657</f>
        <v>654</v>
      </c>
      <c r="B655">
        <f>Sheet1!B657</f>
        <v>0</v>
      </c>
      <c r="C655">
        <f>Sheet1!C657</f>
        <v>38.198288702338601</v>
      </c>
      <c r="D655">
        <f>Sheet1!D657</f>
        <v>-104.56787838019901</v>
      </c>
      <c r="E655" t="str">
        <f>Sheet1!E657</f>
        <v>St Charles Rd 2</v>
      </c>
      <c r="F655" s="8">
        <f>Sheet1!F657</f>
        <v>45726</v>
      </c>
      <c r="G655" s="8">
        <f>Sheet1!G657</f>
        <v>45733</v>
      </c>
      <c r="H655" t="str">
        <f>Sheet1!H657</f>
        <v>Lime Rd</v>
      </c>
      <c r="I655">
        <f>Sheet1!I657</f>
        <v>142</v>
      </c>
      <c r="J655" t="str">
        <f>Sheet1!L657</f>
        <v>Lime Rd</v>
      </c>
      <c r="K655">
        <f>Sheet1!M657</f>
        <v>126</v>
      </c>
      <c r="L655" t="str">
        <f>IF(NOT(ISBLANK(Sheet1!P657)),Sheet1!P657,"")</f>
        <v/>
      </c>
      <c r="M655">
        <f>IF(NOT(ISBLANK(Sheet1!Q657)),Sheet1!Q657,"")</f>
        <v>268</v>
      </c>
      <c r="N655" s="13">
        <f>IF(NOT(ISBLANK(Sheet1!S657)),Sheet1!S657,"")</f>
        <v>40</v>
      </c>
      <c r="O655">
        <f>IF(NOT(ISBLANK(Sheet1!T657)),Sheet1!T657,"")</f>
        <v>58.8</v>
      </c>
      <c r="P655" s="13">
        <f>IF(NOT(ISBLANK(Sheet1!V657)),Sheet1!V657,"")</f>
        <v>40</v>
      </c>
      <c r="Q655">
        <f>IF(NOT(ISBLANK(Sheet1!W657)),Sheet1!W657,"")</f>
        <v>47.6</v>
      </c>
      <c r="R655" t="str">
        <f>IF(NOT(ISBLANK(Sheet1!J657)),TEXT(Sheet1!J657,"hh:mm"),"")</f>
        <v>07:00</v>
      </c>
      <c r="S655" t="str">
        <f>IF(NOT(ISBLANK(Sheet1!K657)),TEXT(Sheet1!K657,"hh:mm"),"")</f>
        <v>18:00</v>
      </c>
      <c r="T655" t="str">
        <f>IF(NOT(ISBLANK(Sheet1!N657)),TEXT(Sheet1!N657,"hh:mm"),"")</f>
        <v>09:00</v>
      </c>
      <c r="U655" t="str">
        <f>IF(NOT(ISBLANK(Sheet1!O657)),TEXT(Sheet1!O657,"hh:mm"),"")</f>
        <v>15:00</v>
      </c>
      <c r="V655">
        <f>IF(NOT(ISBLANK(Sheet1!X657)),Sheet1!X657,"")</f>
        <v>1800</v>
      </c>
      <c r="W655">
        <f>IF(NOT(ISBLANK(Sheet1!Y657)),Sheet1!Y657,"")</f>
        <v>12</v>
      </c>
      <c r="X655">
        <f>IF(NOT(ISBLANK(Sheet1!Z657)),Sheet1!Z657,"")</f>
        <v>0.7</v>
      </c>
      <c r="Y655">
        <f>IF(NOT(ISBLANK(Sheet1!AA657)),Sheet1!AA657,"")</f>
        <v>456</v>
      </c>
      <c r="Z655">
        <f>IF(NOT(ISBLANK(Sheet1!AB657)),Sheet1!AB657,"")</f>
        <v>25.3</v>
      </c>
      <c r="AA655">
        <f>IF(NOT(ISBLANK(Sheet1!AC657)),Sheet1!AC657,"")</f>
        <v>419</v>
      </c>
      <c r="AB655">
        <f>IF(NOT(ISBLANK(Sheet1!AD657)),Sheet1!AD657,"")</f>
        <v>23.3</v>
      </c>
      <c r="AC655">
        <f>IF(NOT(ISBLANK(Sheet1!AE657)),Sheet1!AE657,"")</f>
        <v>89</v>
      </c>
      <c r="AD655">
        <f>IF(NOT(ISBLANK(Sheet1!AF657)),Sheet1!AF657,"")</f>
        <v>4.5999999999999996</v>
      </c>
      <c r="AE655">
        <f>IF(NOT(ISBLANK(Sheet1!AG657)),Sheet1!AG657,"")</f>
        <v>388</v>
      </c>
      <c r="AF655">
        <f>IF(NOT(ISBLANK(Sheet1!AH657)),Sheet1!AH657,"")</f>
        <v>21.6</v>
      </c>
      <c r="AG655">
        <f>IF(NOT(ISBLANK(Sheet1!AI657)),Sheet1!AI657,"")</f>
        <v>136</v>
      </c>
      <c r="AH655">
        <f>IF(NOT(ISBLANK(Sheet1!AJ657)),Sheet1!AJ657,"")</f>
        <v>7.6</v>
      </c>
      <c r="AI655">
        <f>IF(NOT(ISBLANK(Sheet1!AK657)),Sheet1!AK657,"")</f>
        <v>46</v>
      </c>
      <c r="AJ655">
        <f>IF(NOT(ISBLANK(Sheet1!AL657)),Sheet1!AL657,"")</f>
        <v>2.6</v>
      </c>
      <c r="AK655">
        <f>IF(NOT(ISBLANK(Sheet1!AM657)),Sheet1!AM657,"")</f>
        <v>42</v>
      </c>
      <c r="AL655">
        <f>IF(NOT(ISBLANK(Sheet1!AN657)),Sheet1!AN657,"")</f>
        <v>2.2999999999999998</v>
      </c>
      <c r="AM655">
        <f>IF(NOT(ISBLANK(Sheet1!AO657)),Sheet1!AO657,"")</f>
        <v>209</v>
      </c>
      <c r="AN655">
        <f>IF(NOT(ISBLANK(Sheet1!AP657)),Sheet1!AP657,"")</f>
        <v>11.6</v>
      </c>
      <c r="AO655">
        <f>IF(NOT(ISBLANK(Sheet1!AQ657)),Sheet1!AQ657,"")</f>
        <v>3</v>
      </c>
      <c r="AP655">
        <f>IF(NOT(ISBLANK(Sheet1!AR657)),Sheet1!AR657,"")</f>
        <v>0.2</v>
      </c>
      <c r="AQ655">
        <f>IF(NOT(ISBLANK(Sheet1!AS657)),Sheet1!AS657,"")</f>
        <v>0</v>
      </c>
      <c r="AR655">
        <f>IF(NOT(ISBLANK(Sheet1!AT657)),Sheet1!AT657,"")</f>
        <v>0</v>
      </c>
      <c r="AS655">
        <f>IF(NOT(ISBLANK(Sheet1!AU657)),Sheet1!AU657,"")</f>
        <v>0</v>
      </c>
      <c r="AT655">
        <f>IF(NOT(ISBLANK(Sheet1!AV657)),Sheet1!AV657,"")</f>
        <v>0</v>
      </c>
      <c r="AU655">
        <f>IF(NOT(ISBLANK(Sheet1!AW657)),Sheet1!AW657,"")</f>
        <v>0</v>
      </c>
      <c r="AV655">
        <f>IF(NOT(ISBLANK(Sheet1!AX657)),Sheet1!AX657,"")</f>
        <v>0</v>
      </c>
      <c r="AW655" t="str">
        <f>IF(NOT(ISBLANK(Sheet1!AZ657)),TEXT(Sheet1!AZ657,"hh:mm"),"")</f>
        <v/>
      </c>
      <c r="AX655" t="str">
        <f>IF(NOT(ISBLANK(Sheet1!BA657)),TEXT(Sheet1!BA657,"hh:mm"),"")</f>
        <v/>
      </c>
      <c r="AY655" t="str">
        <f>IF(NOT(ISBLANK(Sheet1!BB657)),Sheet1!BB657,"")</f>
        <v/>
      </c>
      <c r="AZ655" t="str">
        <f>IF(NOT(ISBLANK(Sheet1!BC657)),Sheet1!BC657,"")</f>
        <v/>
      </c>
      <c r="BA655" t="str">
        <f>IF(NOT(ISBLANK(Sheet1!BD657)),Sheet1!BD657,"")</f>
        <v/>
      </c>
      <c r="BB655" t="str">
        <f>IF(NOT(ISBLANK(Sheet1!BE657)),Sheet1!BE657,"")</f>
        <v/>
      </c>
      <c r="BC655" t="str">
        <f>IF(NOT(ISBLANK(Sheet1!BF657)),Sheet1!BF657,"")</f>
        <v/>
      </c>
      <c r="BD655" t="str">
        <f>IF(NOT(ISBLANK(Sheet1!BG657)),Sheet1!BG657,"")</f>
        <v/>
      </c>
      <c r="BE655" t="str">
        <f>IF(NOT(ISBLANK(Sheet1!BI657)),TEXT(Sheet1!BI657,"hh:mm"),"")</f>
        <v/>
      </c>
      <c r="BF655" t="str">
        <f>IF(NOT(ISBLANK(Sheet1!BJ657)),TEXT(Sheet1!BJ657,"hh:mm"),"")</f>
        <v/>
      </c>
      <c r="BG655" t="str">
        <f>IF(NOT(ISBLANK(Sheet1!BK657)),Sheet1!BK657,"")</f>
        <v/>
      </c>
      <c r="BH655" t="str">
        <f>IF(NOT(ISBLANK(Sheet1!BL657)),Sheet1!BL657,"")</f>
        <v/>
      </c>
      <c r="BI655" t="str">
        <f>IF(NOT(ISBLANK(Sheet1!BM657)),Sheet1!BM657,"")</f>
        <v/>
      </c>
      <c r="BJ655" t="str">
        <f>IF(NOT(ISBLANK(Sheet1!BN657)),Sheet1!BN657,"")</f>
        <v/>
      </c>
      <c r="BK655" t="str">
        <f>IF(NOT(ISBLANK(Sheet1!BO657)),Sheet1!BO657,"")</f>
        <v/>
      </c>
      <c r="BL655" t="str">
        <f>IF(NOT(ISBLANK(Sheet1!BP657)),Sheet1!BP657,"")</f>
        <v/>
      </c>
      <c r="BM655">
        <f t="shared" si="11"/>
        <v>268</v>
      </c>
    </row>
    <row r="656" spans="1:65">
      <c r="A656">
        <f>Sheet1!A658</f>
        <v>655</v>
      </c>
      <c r="B656">
        <f>Sheet1!B658</f>
        <v>0</v>
      </c>
      <c r="C656">
        <f>Sheet1!C658</f>
        <v>38.201658950403697</v>
      </c>
      <c r="D656">
        <f>Sheet1!D658</f>
        <v>-104.570711380584</v>
      </c>
      <c r="E656" t="str">
        <f>Sheet1!E658</f>
        <v>Lime Rd 3</v>
      </c>
      <c r="F656" s="8">
        <f>Sheet1!F658</f>
        <v>45726</v>
      </c>
      <c r="G656" s="8">
        <f>Sheet1!G658</f>
        <v>45733</v>
      </c>
      <c r="H656" t="str">
        <f>Sheet1!H658</f>
        <v>St Charles</v>
      </c>
      <c r="I656">
        <f>Sheet1!I658</f>
        <v>156</v>
      </c>
      <c r="J656" t="str">
        <f>Sheet1!L658</f>
        <v>St Charles</v>
      </c>
      <c r="K656">
        <f>Sheet1!M658</f>
        <v>151</v>
      </c>
      <c r="L656" t="str">
        <f>IF(NOT(ISBLANK(Sheet1!P658)),Sheet1!P658,"")</f>
        <v/>
      </c>
      <c r="M656">
        <f>IF(NOT(ISBLANK(Sheet1!Q658)),Sheet1!Q658,"")</f>
        <v>307</v>
      </c>
      <c r="N656" s="13">
        <f>IF(NOT(ISBLANK(Sheet1!S658)),Sheet1!S658,"")</f>
        <v>40</v>
      </c>
      <c r="O656">
        <f>IF(NOT(ISBLANK(Sheet1!T658)),Sheet1!T658,"")</f>
        <v>53.2</v>
      </c>
      <c r="P656" s="13">
        <f>IF(NOT(ISBLANK(Sheet1!V658)),Sheet1!V658,"")</f>
        <v>40</v>
      </c>
      <c r="Q656">
        <f>IF(NOT(ISBLANK(Sheet1!W658)),Sheet1!W658,"")</f>
        <v>50.8</v>
      </c>
      <c r="R656" t="str">
        <f>IF(NOT(ISBLANK(Sheet1!J658)),TEXT(Sheet1!J658,"hh:mm"),"")</f>
        <v>09:00</v>
      </c>
      <c r="S656" t="str">
        <f>IF(NOT(ISBLANK(Sheet1!K658)),TEXT(Sheet1!K658,"hh:mm"),"")</f>
        <v>15:00</v>
      </c>
      <c r="T656" t="str">
        <f>IF(NOT(ISBLANK(Sheet1!N658)),TEXT(Sheet1!N658,"hh:mm"),"")</f>
        <v>10:00</v>
      </c>
      <c r="U656" t="str">
        <f>IF(NOT(ISBLANK(Sheet1!O658)),TEXT(Sheet1!O658,"hh:mm"),"")</f>
        <v>14:00</v>
      </c>
      <c r="V656">
        <f>IF(NOT(ISBLANK(Sheet1!X658)),Sheet1!X658,"")</f>
        <v>2086</v>
      </c>
      <c r="W656">
        <f>IF(NOT(ISBLANK(Sheet1!Y658)),Sheet1!Y658,"")</f>
        <v>3</v>
      </c>
      <c r="X656">
        <f>IF(NOT(ISBLANK(Sheet1!Z658)),Sheet1!Z658,"")</f>
        <v>0.1</v>
      </c>
      <c r="Y656">
        <f>IF(NOT(ISBLANK(Sheet1!AA658)),Sheet1!AA658,"")</f>
        <v>768</v>
      </c>
      <c r="Z656">
        <f>IF(NOT(ISBLANK(Sheet1!AB658)),Sheet1!AB658,"")</f>
        <v>36.799999999999997</v>
      </c>
      <c r="AA656">
        <f>IF(NOT(ISBLANK(Sheet1!AC658)),Sheet1!AC658,"")</f>
        <v>520</v>
      </c>
      <c r="AB656">
        <f>IF(NOT(ISBLANK(Sheet1!AD658)),Sheet1!AD658,"")</f>
        <v>24.9</v>
      </c>
      <c r="AC656">
        <f>IF(NOT(ISBLANK(Sheet1!AE658)),Sheet1!AE658,"")</f>
        <v>9</v>
      </c>
      <c r="AD656">
        <f>IF(NOT(ISBLANK(Sheet1!AF658)),Sheet1!AF658,"")</f>
        <v>0.4</v>
      </c>
      <c r="AE656">
        <f>IF(NOT(ISBLANK(Sheet1!AG658)),Sheet1!AG658,"")</f>
        <v>403</v>
      </c>
      <c r="AF656">
        <f>IF(NOT(ISBLANK(Sheet1!AH658)),Sheet1!AH658,"")</f>
        <v>19.3</v>
      </c>
      <c r="AG656">
        <f>IF(NOT(ISBLANK(Sheet1!AI658)),Sheet1!AI658,"")</f>
        <v>135</v>
      </c>
      <c r="AH656">
        <f>IF(NOT(ISBLANK(Sheet1!AJ658)),Sheet1!AJ658,"")</f>
        <v>6.5</v>
      </c>
      <c r="AI656">
        <f>IF(NOT(ISBLANK(Sheet1!AK658)),Sheet1!AK658,"")</f>
        <v>31</v>
      </c>
      <c r="AJ656">
        <f>IF(NOT(ISBLANK(Sheet1!AL658)),Sheet1!AL658,"")</f>
        <v>1.5</v>
      </c>
      <c r="AK656">
        <f>IF(NOT(ISBLANK(Sheet1!AM658)),Sheet1!AM658,"")</f>
        <v>69</v>
      </c>
      <c r="AL656">
        <f>IF(NOT(ISBLANK(Sheet1!AN658)),Sheet1!AN658,"")</f>
        <v>3.3</v>
      </c>
      <c r="AM656">
        <f>IF(NOT(ISBLANK(Sheet1!AO658)),Sheet1!AO658,"")</f>
        <v>148</v>
      </c>
      <c r="AN656">
        <f>IF(NOT(ISBLANK(Sheet1!AP658)),Sheet1!AP658,"")</f>
        <v>7.1</v>
      </c>
      <c r="AO656">
        <f>IF(NOT(ISBLANK(Sheet1!AQ658)),Sheet1!AQ658,"")</f>
        <v>0</v>
      </c>
      <c r="AP656">
        <f>IF(NOT(ISBLANK(Sheet1!AR658)),Sheet1!AR658,"")</f>
        <v>0</v>
      </c>
      <c r="AQ656">
        <f>IF(NOT(ISBLANK(Sheet1!AS658)),Sheet1!AS658,"")</f>
        <v>0</v>
      </c>
      <c r="AR656">
        <f>IF(NOT(ISBLANK(Sheet1!AT658)),Sheet1!AT658,"")</f>
        <v>0</v>
      </c>
      <c r="AS656">
        <f>IF(NOT(ISBLANK(Sheet1!AU658)),Sheet1!AU658,"")</f>
        <v>0</v>
      </c>
      <c r="AT656">
        <f>IF(NOT(ISBLANK(Sheet1!AV658)),Sheet1!AV658,"")</f>
        <v>0</v>
      </c>
      <c r="AU656">
        <f>IF(NOT(ISBLANK(Sheet1!AW658)),Sheet1!AW658,"")</f>
        <v>0</v>
      </c>
      <c r="AV656">
        <f>IF(NOT(ISBLANK(Sheet1!AX658)),Sheet1!AX658,"")</f>
        <v>0</v>
      </c>
      <c r="AW656" t="str">
        <f>IF(NOT(ISBLANK(Sheet1!AZ658)),TEXT(Sheet1!AZ658,"hh:mm"),"")</f>
        <v/>
      </c>
      <c r="AX656" t="str">
        <f>IF(NOT(ISBLANK(Sheet1!BA658)),TEXT(Sheet1!BA658,"hh:mm"),"")</f>
        <v/>
      </c>
      <c r="AY656" t="str">
        <f>IF(NOT(ISBLANK(Sheet1!BB658)),Sheet1!BB658,"")</f>
        <v/>
      </c>
      <c r="AZ656" t="str">
        <f>IF(NOT(ISBLANK(Sheet1!BC658)),Sheet1!BC658,"")</f>
        <v/>
      </c>
      <c r="BA656" t="str">
        <f>IF(NOT(ISBLANK(Sheet1!BD658)),Sheet1!BD658,"")</f>
        <v/>
      </c>
      <c r="BB656" t="str">
        <f>IF(NOT(ISBLANK(Sheet1!BE658)),Sheet1!BE658,"")</f>
        <v/>
      </c>
      <c r="BC656" t="str">
        <f>IF(NOT(ISBLANK(Sheet1!BF658)),Sheet1!BF658,"")</f>
        <v/>
      </c>
      <c r="BD656" t="str">
        <f>IF(NOT(ISBLANK(Sheet1!BG658)),Sheet1!BG658,"")</f>
        <v/>
      </c>
      <c r="BE656" t="str">
        <f>IF(NOT(ISBLANK(Sheet1!BI658)),TEXT(Sheet1!BI658,"hh:mm"),"")</f>
        <v/>
      </c>
      <c r="BF656" t="str">
        <f>IF(NOT(ISBLANK(Sheet1!BJ658)),TEXT(Sheet1!BJ658,"hh:mm"),"")</f>
        <v/>
      </c>
      <c r="BG656" t="str">
        <f>IF(NOT(ISBLANK(Sheet1!BK658)),Sheet1!BK658,"")</f>
        <v/>
      </c>
      <c r="BH656" t="str">
        <f>IF(NOT(ISBLANK(Sheet1!BL658)),Sheet1!BL658,"")</f>
        <v/>
      </c>
      <c r="BI656" t="str">
        <f>IF(NOT(ISBLANK(Sheet1!BM658)),Sheet1!BM658,"")</f>
        <v/>
      </c>
      <c r="BJ656" t="str">
        <f>IF(NOT(ISBLANK(Sheet1!BN658)),Sheet1!BN658,"")</f>
        <v/>
      </c>
      <c r="BK656" t="str">
        <f>IF(NOT(ISBLANK(Sheet1!BO658)),Sheet1!BO658,"")</f>
        <v/>
      </c>
      <c r="BL656" t="str">
        <f>IF(NOT(ISBLANK(Sheet1!BP658)),Sheet1!BP658,"")</f>
        <v/>
      </c>
      <c r="BM656">
        <f t="shared" si="11"/>
        <v>307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C0C7-9F6C-4C4B-9B02-68A5F695C091}">
  <dimension ref="A1:AM636"/>
  <sheetViews>
    <sheetView topLeftCell="A604" workbookViewId="0">
      <selection activeCell="A636" sqref="A636"/>
    </sheetView>
  </sheetViews>
  <sheetFormatPr defaultRowHeight="15"/>
  <cols>
    <col min="6" max="7" width="12.42578125" bestFit="1" customWidth="1"/>
    <col min="8" max="8" width="10.5703125" bestFit="1" customWidth="1"/>
    <col min="9" max="10" width="15" bestFit="1" customWidth="1"/>
    <col min="11" max="11" width="12.140625" bestFit="1" customWidth="1"/>
    <col min="12" max="12" width="9.28515625" bestFit="1" customWidth="1"/>
    <col min="13" max="13" width="21.140625" bestFit="1" customWidth="1"/>
    <col min="14" max="14" width="14.7109375" bestFit="1" customWidth="1"/>
    <col min="15" max="15" width="15.7109375" bestFit="1" customWidth="1"/>
    <col min="16" max="16" width="13.140625" bestFit="1" customWidth="1"/>
    <col min="18" max="18" width="13.85546875" bestFit="1" customWidth="1"/>
    <col min="19" max="19" width="14.42578125" bestFit="1" customWidth="1"/>
    <col min="21" max="21" width="16.42578125" bestFit="1" customWidth="1"/>
    <col min="22" max="22" width="15.42578125" bestFit="1" customWidth="1"/>
    <col min="23" max="23" width="16.42578125" bestFit="1" customWidth="1"/>
    <col min="24" max="24" width="14.7109375" bestFit="1" customWidth="1"/>
    <col min="25" max="25" width="14" bestFit="1" customWidth="1"/>
    <col min="26" max="26" width="15.140625" bestFit="1" customWidth="1"/>
    <col min="27" max="27" width="16.85546875" bestFit="1" customWidth="1"/>
    <col min="28" max="28" width="14.42578125" bestFit="1" customWidth="1"/>
    <col min="29" max="29" width="20.42578125" bestFit="1" customWidth="1"/>
    <col min="30" max="30" width="18.28515625" bestFit="1" customWidth="1"/>
    <col min="31" max="31" width="16.28515625" bestFit="1" customWidth="1"/>
    <col min="32" max="32" width="13.85546875" bestFit="1" customWidth="1"/>
    <col min="33" max="33" width="10.28515625" bestFit="1" customWidth="1"/>
    <col min="34" max="34" width="8.42578125" bestFit="1" customWidth="1"/>
    <col min="35" max="35" width="12.7109375" bestFit="1" customWidth="1"/>
    <col min="36" max="36" width="11.42578125" bestFit="1" customWidth="1"/>
    <col min="37" max="37" width="13.28515625" bestFit="1" customWidth="1"/>
    <col min="38" max="38" width="14.5703125" bestFit="1" customWidth="1"/>
    <col min="39" max="39" width="11.5703125" bestFit="1" customWidth="1"/>
    <col min="16383" max="16383" width="9.140625" bestFit="1" customWidth="1"/>
  </cols>
  <sheetData>
    <row r="1" spans="1:39">
      <c r="A1" t="s">
        <v>10</v>
      </c>
      <c r="B1" t="s">
        <v>11</v>
      </c>
      <c r="C1" t="s">
        <v>12</v>
      </c>
      <c r="D1" t="s">
        <v>1140</v>
      </c>
      <c r="E1" t="s">
        <v>1142</v>
      </c>
      <c r="F1" t="s">
        <v>1141</v>
      </c>
      <c r="G1" t="s">
        <v>1143</v>
      </c>
      <c r="H1" t="s">
        <v>1144</v>
      </c>
      <c r="I1" t="s">
        <v>1198</v>
      </c>
      <c r="J1" t="s">
        <v>1199</v>
      </c>
      <c r="K1" t="s">
        <v>1146</v>
      </c>
      <c r="L1" t="s">
        <v>1148</v>
      </c>
      <c r="M1" t="s">
        <v>1200</v>
      </c>
      <c r="N1" t="s">
        <v>1156</v>
      </c>
      <c r="O1" t="s">
        <v>1158</v>
      </c>
      <c r="P1" t="s">
        <v>1160</v>
      </c>
      <c r="Q1" t="s">
        <v>1162</v>
      </c>
      <c r="R1" t="s">
        <v>1164</v>
      </c>
      <c r="S1" t="s">
        <v>1166</v>
      </c>
      <c r="T1" t="s">
        <v>1168</v>
      </c>
      <c r="U1" t="s">
        <v>1170</v>
      </c>
      <c r="V1" t="s">
        <v>1172</v>
      </c>
      <c r="W1" t="s">
        <v>1174</v>
      </c>
      <c r="X1" t="s">
        <v>1176</v>
      </c>
      <c r="Y1" t="s">
        <v>1178</v>
      </c>
      <c r="Z1" t="s">
        <v>1180</v>
      </c>
      <c r="AA1" t="s">
        <v>1184</v>
      </c>
      <c r="AB1" t="s">
        <v>1192</v>
      </c>
      <c r="AC1" t="s">
        <v>1186</v>
      </c>
      <c r="AD1" t="s">
        <v>1194</v>
      </c>
      <c r="AE1" t="s">
        <v>1188</v>
      </c>
      <c r="AF1" t="s">
        <v>1196</v>
      </c>
      <c r="AG1" t="s">
        <v>1198</v>
      </c>
      <c r="AH1" t="s">
        <v>1199</v>
      </c>
      <c r="AI1" s="8" t="s">
        <v>1138</v>
      </c>
      <c r="AJ1" s="8" t="s">
        <v>1139</v>
      </c>
      <c r="AK1" t="s">
        <v>1201</v>
      </c>
      <c r="AL1" t="s">
        <v>1147</v>
      </c>
      <c r="AM1" t="s">
        <v>1149</v>
      </c>
    </row>
    <row r="2" spans="1:39">
      <c r="A2">
        <f>ArcMapData!C2</f>
        <v>38.343027999999997</v>
      </c>
      <c r="B2">
        <f>ArcMapData!D2</f>
        <v>-104.808806</v>
      </c>
      <c r="C2" t="str">
        <f>ArcMapData!E2</f>
        <v>Alta Vista</v>
      </c>
      <c r="D2" t="str">
        <f>ArcMapData!H2</f>
        <v>Siesta</v>
      </c>
      <c r="E2" t="str">
        <f>ArcMapData!J2</f>
        <v>Siesta</v>
      </c>
      <c r="F2">
        <f>ArcMapData!I2</f>
        <v>24</v>
      </c>
      <c r="G2">
        <f>ArcMapData!K2</f>
        <v>20</v>
      </c>
      <c r="H2">
        <f>ArcMapData!L2</f>
        <v>44</v>
      </c>
      <c r="I2" s="10">
        <f>YEAR(ArcMapData!F2)</f>
        <v>2023</v>
      </c>
      <c r="J2" s="10">
        <f>YEAR(ArcMapData!G2)</f>
        <v>2023</v>
      </c>
      <c r="K2">
        <f>ArcMapData!N2</f>
        <v>30</v>
      </c>
      <c r="L2">
        <f>ArcMapData!P2</f>
        <v>30</v>
      </c>
      <c r="M2" t="s">
        <v>1202</v>
      </c>
      <c r="N2">
        <f>ArcMapData!X2</f>
        <v>0.4</v>
      </c>
      <c r="O2">
        <f>ArcMapData!Z2</f>
        <v>63</v>
      </c>
      <c r="P2">
        <f>ArcMapData!AB2</f>
        <v>16.7</v>
      </c>
      <c r="Q2">
        <f>ArcMapData!AD2</f>
        <v>0.4</v>
      </c>
      <c r="R2">
        <f>ArcMapData!AF2</f>
        <v>17.100000000000001</v>
      </c>
      <c r="S2">
        <f>ArcMapData!AH2</f>
        <v>0.8</v>
      </c>
      <c r="T2">
        <f>ArcMapData!AJ2</f>
        <v>0</v>
      </c>
      <c r="U2">
        <f>ArcMapData!AL2</f>
        <v>1.6</v>
      </c>
      <c r="V2">
        <f>ArcMapData!AN2</f>
        <v>0</v>
      </c>
      <c r="W2">
        <f>ArcMapData!AP2</f>
        <v>0</v>
      </c>
      <c r="X2">
        <f>ArcMapData!AR2</f>
        <v>0</v>
      </c>
      <c r="Y2">
        <f>ArcMapData!AT2</f>
        <v>0</v>
      </c>
      <c r="Z2">
        <f>ArcMapData!AV2</f>
        <v>0</v>
      </c>
      <c r="AA2" t="str">
        <f>ArcMapData!AZ2</f>
        <v/>
      </c>
      <c r="AB2" t="str">
        <f>ArcMapData!BH2</f>
        <v/>
      </c>
      <c r="AC2" t="str">
        <f>ArcMapData!BB2</f>
        <v/>
      </c>
      <c r="AD2" t="str">
        <f>ArcMapData!BJ2</f>
        <v/>
      </c>
      <c r="AE2" t="str">
        <f>ArcMapData!BD2</f>
        <v/>
      </c>
      <c r="AF2" t="str">
        <f>ArcMapData!BL2</f>
        <v/>
      </c>
      <c r="AG2">
        <f>YEAR(ArcMapData!F2)</f>
        <v>2023</v>
      </c>
      <c r="AH2">
        <f>YEAR(ArcMapData!G2)</f>
        <v>2023</v>
      </c>
      <c r="AI2" s="8">
        <f>ArcMapData!F2</f>
        <v>44999</v>
      </c>
      <c r="AJ2" s="8">
        <f>ArcMapData!G2</f>
        <v>45006</v>
      </c>
      <c r="AK2" t="s">
        <v>1203</v>
      </c>
      <c r="AL2">
        <f>ArcMapData!O2</f>
        <v>26.3</v>
      </c>
      <c r="AM2">
        <f>ArcMapData!Q2</f>
        <v>21.7</v>
      </c>
    </row>
    <row r="3" spans="1:39">
      <c r="A3">
        <f>ArcMapData!C3</f>
        <v>38.312888999999998</v>
      </c>
      <c r="B3">
        <f>ArcMapData!D3</f>
        <v>-104.74377800000001</v>
      </c>
      <c r="C3" t="str">
        <f>ArcMapData!E3</f>
        <v>W John Powell</v>
      </c>
      <c r="D3" t="str">
        <f>ArcMapData!H3</f>
        <v>Mc</v>
      </c>
      <c r="E3" t="str">
        <f>ArcMapData!J3</f>
        <v>Mc</v>
      </c>
      <c r="F3">
        <f>ArcMapData!I3</f>
        <v>961</v>
      </c>
      <c r="G3">
        <f>ArcMapData!K3</f>
        <v>190</v>
      </c>
      <c r="H3">
        <f>ArcMapData!L3</f>
        <v>1151</v>
      </c>
      <c r="I3" s="10">
        <f>YEAR(ArcMapData!F3)</f>
        <v>2023</v>
      </c>
      <c r="J3" s="10">
        <f>YEAR(ArcMapData!G3)</f>
        <v>2023</v>
      </c>
      <c r="K3">
        <f>ArcMapData!N3</f>
        <v>45</v>
      </c>
      <c r="L3">
        <f>ArcMapData!P3</f>
        <v>45</v>
      </c>
      <c r="M3" t="s">
        <v>1202</v>
      </c>
      <c r="N3">
        <f>ArcMapData!X3</f>
        <v>0.2</v>
      </c>
      <c r="O3">
        <f>ArcMapData!Z3</f>
        <v>72.2</v>
      </c>
      <c r="P3">
        <f>ArcMapData!AB3</f>
        <v>20.6</v>
      </c>
      <c r="Q3">
        <f>ArcMapData!AD3</f>
        <v>1.4</v>
      </c>
      <c r="R3">
        <f>ArcMapData!AF3</f>
        <v>5.2</v>
      </c>
      <c r="S3">
        <f>ArcMapData!AH3</f>
        <v>0</v>
      </c>
      <c r="T3">
        <f>ArcMapData!AJ3</f>
        <v>0</v>
      </c>
      <c r="U3">
        <f>ArcMapData!AL3</f>
        <v>0.4</v>
      </c>
      <c r="V3">
        <f>ArcMapData!AN3</f>
        <v>0</v>
      </c>
      <c r="W3">
        <f>ArcMapData!AP3</f>
        <v>0</v>
      </c>
      <c r="X3">
        <f>ArcMapData!AR3</f>
        <v>0</v>
      </c>
      <c r="Y3">
        <f>ArcMapData!AT3</f>
        <v>0</v>
      </c>
      <c r="Z3">
        <f>ArcMapData!AV3</f>
        <v>0</v>
      </c>
      <c r="AA3" t="str">
        <f>ArcMapData!AZ3</f>
        <v/>
      </c>
      <c r="AB3" t="str">
        <f>ArcMapData!BH3</f>
        <v/>
      </c>
      <c r="AC3" t="str">
        <f>ArcMapData!BB3</f>
        <v/>
      </c>
      <c r="AD3" t="str">
        <f>ArcMapData!BJ3</f>
        <v/>
      </c>
      <c r="AE3" t="str">
        <f>ArcMapData!BD3</f>
        <v/>
      </c>
      <c r="AF3" t="str">
        <f>ArcMapData!BL3</f>
        <v/>
      </c>
      <c r="AG3">
        <f>YEAR(ArcMapData!F3)</f>
        <v>2023</v>
      </c>
      <c r="AH3">
        <f>YEAR(ArcMapData!G3)</f>
        <v>2023</v>
      </c>
      <c r="AI3" s="8">
        <f>ArcMapData!F3</f>
        <v>44994</v>
      </c>
      <c r="AJ3" s="8">
        <f>ArcMapData!G3</f>
        <v>45001</v>
      </c>
      <c r="AK3" t="s">
        <v>1203</v>
      </c>
      <c r="AL3">
        <f>ArcMapData!O3</f>
        <v>44.7</v>
      </c>
      <c r="AM3">
        <f>ArcMapData!Q3</f>
        <v>44.7</v>
      </c>
    </row>
    <row r="4" spans="1:39">
      <c r="A4">
        <f>ArcMapData!C4</f>
        <v>38.222000000000001</v>
      </c>
      <c r="B4">
        <f>ArcMapData!D4</f>
        <v>-104.753694</v>
      </c>
      <c r="C4" t="str">
        <f>ArcMapData!E4</f>
        <v>Red Creek Springs</v>
      </c>
      <c r="D4" t="str">
        <f>ArcMapData!H4</f>
        <v>HW96</v>
      </c>
      <c r="E4" t="str">
        <f>ArcMapData!J4</f>
        <v>HW96</v>
      </c>
      <c r="F4">
        <f>ArcMapData!I4</f>
        <v>59</v>
      </c>
      <c r="G4">
        <f>ArcMapData!K4</f>
        <v>56</v>
      </c>
      <c r="H4">
        <f>ArcMapData!L4</f>
        <v>115</v>
      </c>
      <c r="I4" s="10">
        <f>YEAR(ArcMapData!F4)</f>
        <v>2023</v>
      </c>
      <c r="J4" s="10">
        <f>YEAR(ArcMapData!G4)</f>
        <v>2023</v>
      </c>
      <c r="K4">
        <f>ArcMapData!N4</f>
        <v>35</v>
      </c>
      <c r="L4">
        <f>ArcMapData!P4</f>
        <v>35</v>
      </c>
      <c r="M4" t="s">
        <v>1202</v>
      </c>
      <c r="N4">
        <f>ArcMapData!X4</f>
        <v>0.2</v>
      </c>
      <c r="O4">
        <f>ArcMapData!Z4</f>
        <v>57.2</v>
      </c>
      <c r="P4">
        <f>ArcMapData!AB4</f>
        <v>25.5</v>
      </c>
      <c r="Q4">
        <f>ArcMapData!AD4</f>
        <v>0</v>
      </c>
      <c r="R4">
        <f>ArcMapData!AF4</f>
        <v>13.1</v>
      </c>
      <c r="S4">
        <f>ArcMapData!AH4</f>
        <v>1.7</v>
      </c>
      <c r="T4">
        <f>ArcMapData!AJ4</f>
        <v>0</v>
      </c>
      <c r="U4">
        <f>ArcMapData!AL4</f>
        <v>2.2999999999999998</v>
      </c>
      <c r="V4">
        <f>ArcMapData!AN4</f>
        <v>0</v>
      </c>
      <c r="W4">
        <f>ArcMapData!AP4</f>
        <v>0</v>
      </c>
      <c r="X4">
        <f>ArcMapData!AR4</f>
        <v>0</v>
      </c>
      <c r="Y4">
        <f>ArcMapData!AT4</f>
        <v>0</v>
      </c>
      <c r="Z4">
        <f>ArcMapData!AV4</f>
        <v>0</v>
      </c>
      <c r="AA4" t="str">
        <f>ArcMapData!AZ4</f>
        <v/>
      </c>
      <c r="AB4" t="str">
        <f>ArcMapData!BH4</f>
        <v/>
      </c>
      <c r="AC4" t="str">
        <f>ArcMapData!BB4</f>
        <v/>
      </c>
      <c r="AD4" t="str">
        <f>ArcMapData!BJ4</f>
        <v/>
      </c>
      <c r="AE4" t="str">
        <f>ArcMapData!BD4</f>
        <v/>
      </c>
      <c r="AF4" t="str">
        <f>ArcMapData!BL4</f>
        <v/>
      </c>
      <c r="AG4">
        <f>YEAR(ArcMapData!F4)</f>
        <v>2023</v>
      </c>
      <c r="AH4">
        <f>YEAR(ArcMapData!G4)</f>
        <v>2023</v>
      </c>
      <c r="AI4" s="8">
        <f>ArcMapData!F4</f>
        <v>45000</v>
      </c>
      <c r="AJ4" s="8">
        <f>ArcMapData!G4</f>
        <v>45006</v>
      </c>
      <c r="AK4" t="s">
        <v>1203</v>
      </c>
      <c r="AL4">
        <f>ArcMapData!O4</f>
        <v>31.5</v>
      </c>
      <c r="AM4">
        <f>ArcMapData!Q4</f>
        <v>50.8</v>
      </c>
    </row>
    <row r="5" spans="1:39">
      <c r="A5">
        <f>ArcMapData!C5</f>
        <v>38.189582999999999</v>
      </c>
      <c r="B5">
        <f>ArcMapData!D5</f>
        <v>-104.94175</v>
      </c>
      <c r="C5" t="str">
        <f>ArcMapData!E5</f>
        <v>Red Creek Springs</v>
      </c>
      <c r="D5" t="str">
        <f>ArcMapData!H5</f>
        <v>HW97</v>
      </c>
      <c r="E5" t="str">
        <f>ArcMapData!J5</f>
        <v>HW97</v>
      </c>
      <c r="F5">
        <f>ArcMapData!I5</f>
        <v>14</v>
      </c>
      <c r="G5">
        <f>ArcMapData!K5</f>
        <v>16</v>
      </c>
      <c r="H5">
        <f>ArcMapData!L5</f>
        <v>30</v>
      </c>
      <c r="I5" s="10">
        <f>YEAR(ArcMapData!F5)</f>
        <v>2023</v>
      </c>
      <c r="J5" s="10">
        <f>YEAR(ArcMapData!G5)</f>
        <v>2023</v>
      </c>
      <c r="K5">
        <f>ArcMapData!N5</f>
        <v>35</v>
      </c>
      <c r="L5">
        <f>ArcMapData!P5</f>
        <v>35</v>
      </c>
      <c r="M5" t="s">
        <v>1202</v>
      </c>
      <c r="N5">
        <f>ArcMapData!X5</f>
        <v>0.7</v>
      </c>
      <c r="O5">
        <f>ArcMapData!Z5</f>
        <v>36.9</v>
      </c>
      <c r="P5">
        <f>ArcMapData!AB5</f>
        <v>34.9</v>
      </c>
      <c r="Q5">
        <f>ArcMapData!AD5</f>
        <v>0.7</v>
      </c>
      <c r="R5">
        <f>ArcMapData!AF5</f>
        <v>22.8</v>
      </c>
      <c r="S5">
        <f>ArcMapData!AH5</f>
        <v>3.4</v>
      </c>
      <c r="T5">
        <f>ArcMapData!AJ5</f>
        <v>0</v>
      </c>
      <c r="U5">
        <f>ArcMapData!AL5</f>
        <v>0.7</v>
      </c>
      <c r="V5">
        <f>ArcMapData!AN5</f>
        <v>0</v>
      </c>
      <c r="W5">
        <f>ArcMapData!AP5</f>
        <v>0</v>
      </c>
      <c r="X5">
        <f>ArcMapData!AR5</f>
        <v>0</v>
      </c>
      <c r="Y5">
        <f>ArcMapData!AT5</f>
        <v>0</v>
      </c>
      <c r="Z5">
        <f>ArcMapData!AV5</f>
        <v>0</v>
      </c>
      <c r="AA5" t="str">
        <f>ArcMapData!AZ5</f>
        <v/>
      </c>
      <c r="AB5" t="str">
        <f>ArcMapData!BH5</f>
        <v/>
      </c>
      <c r="AC5" t="str">
        <f>ArcMapData!BB5</f>
        <v/>
      </c>
      <c r="AD5" t="str">
        <f>ArcMapData!BJ5</f>
        <v/>
      </c>
      <c r="AE5" t="str">
        <f>ArcMapData!BD5</f>
        <v/>
      </c>
      <c r="AF5" t="str">
        <f>ArcMapData!BL5</f>
        <v/>
      </c>
      <c r="AG5">
        <f>YEAR(ArcMapData!F5)</f>
        <v>2023</v>
      </c>
      <c r="AH5">
        <f>YEAR(ArcMapData!G5)</f>
        <v>2023</v>
      </c>
      <c r="AI5" s="8">
        <f>ArcMapData!F5</f>
        <v>45000</v>
      </c>
      <c r="AJ5" s="8">
        <f>ArcMapData!G5</f>
        <v>45006</v>
      </c>
      <c r="AK5" t="s">
        <v>1203</v>
      </c>
      <c r="AL5">
        <f>ArcMapData!O5</f>
        <v>38.5</v>
      </c>
      <c r="AM5">
        <f>ArcMapData!Q5</f>
        <v>47.6</v>
      </c>
    </row>
    <row r="6" spans="1:39">
      <c r="A6">
        <f>ArcMapData!C6</f>
        <v>38.327129999999997</v>
      </c>
      <c r="B6">
        <f>ArcMapData!D6</f>
        <v>-104.7153033</v>
      </c>
      <c r="C6" t="str">
        <f>ArcMapData!E6</f>
        <v>Spaulding</v>
      </c>
      <c r="D6" t="str">
        <f>ArcMapData!H6</f>
        <v>Purcell</v>
      </c>
      <c r="E6" t="str">
        <f>ArcMapData!J6</f>
        <v>Purcell</v>
      </c>
      <c r="F6">
        <f>ArcMapData!I6</f>
        <v>1647</v>
      </c>
      <c r="G6">
        <f>ArcMapData!K6</f>
        <v>1676</v>
      </c>
      <c r="H6" t="str">
        <f>ArcMapData!L6</f>
        <v/>
      </c>
      <c r="I6" s="10">
        <f>YEAR(ArcMapData!F6)</f>
        <v>2023</v>
      </c>
      <c r="J6" s="10">
        <f>YEAR(ArcMapData!G6)</f>
        <v>2023</v>
      </c>
      <c r="K6">
        <f>ArcMapData!N6</f>
        <v>45</v>
      </c>
      <c r="L6">
        <f>ArcMapData!P6</f>
        <v>45</v>
      </c>
      <c r="M6" t="s">
        <v>1202</v>
      </c>
      <c r="N6" t="str">
        <f>ArcMapData!X6</f>
        <v/>
      </c>
      <c r="O6" t="str">
        <f>ArcMapData!Z6</f>
        <v/>
      </c>
      <c r="P6" t="str">
        <f>ArcMapData!AB6</f>
        <v/>
      </c>
      <c r="Q6" t="str">
        <f>ArcMapData!AD6</f>
        <v/>
      </c>
      <c r="R6" t="str">
        <f>ArcMapData!AF6</f>
        <v/>
      </c>
      <c r="S6" t="str">
        <f>ArcMapData!AH6</f>
        <v/>
      </c>
      <c r="T6" t="str">
        <f>ArcMapData!AJ6</f>
        <v/>
      </c>
      <c r="U6" t="str">
        <f>ArcMapData!AL6</f>
        <v/>
      </c>
      <c r="V6" t="str">
        <f>ArcMapData!AN6</f>
        <v/>
      </c>
      <c r="W6" t="str">
        <f>ArcMapData!AP6</f>
        <v/>
      </c>
      <c r="X6" t="str">
        <f>ArcMapData!AR6</f>
        <v/>
      </c>
      <c r="Y6" t="str">
        <f>ArcMapData!AT6</f>
        <v/>
      </c>
      <c r="Z6" t="str">
        <f>ArcMapData!AV6</f>
        <v/>
      </c>
      <c r="AA6">
        <f>ArcMapData!AZ6</f>
        <v>0</v>
      </c>
      <c r="AB6">
        <f>ArcMapData!BH6</f>
        <v>0.4</v>
      </c>
      <c r="AC6">
        <f>ArcMapData!BB6</f>
        <v>98.4</v>
      </c>
      <c r="AD6">
        <f>ArcMapData!BJ6</f>
        <v>98</v>
      </c>
      <c r="AE6">
        <f>ArcMapData!BD6</f>
        <v>1.6</v>
      </c>
      <c r="AF6">
        <f>ArcMapData!BL6</f>
        <v>1.5</v>
      </c>
      <c r="AG6">
        <f>YEAR(ArcMapData!F6)</f>
        <v>2023</v>
      </c>
      <c r="AH6">
        <f>YEAR(ArcMapData!G6)</f>
        <v>2023</v>
      </c>
      <c r="AI6" s="8">
        <f>ArcMapData!F6</f>
        <v>44993</v>
      </c>
      <c r="AJ6" s="8">
        <f>ArcMapData!G6</f>
        <v>45000</v>
      </c>
      <c r="AK6" t="s">
        <v>1203</v>
      </c>
      <c r="AL6">
        <f>ArcMapData!O6</f>
        <v>46</v>
      </c>
      <c r="AM6">
        <f>ArcMapData!Q6</f>
        <v>48</v>
      </c>
    </row>
    <row r="7" spans="1:39">
      <c r="A7">
        <f>ArcMapData!C7</f>
        <v>38.216529999999999</v>
      </c>
      <c r="B7">
        <f>ArcMapData!D7</f>
        <v>-104.76345499999999</v>
      </c>
      <c r="C7" t="str">
        <f>ArcMapData!E7</f>
        <v>Red Creek Springs</v>
      </c>
      <c r="D7" t="str">
        <f>ArcMapData!H7</f>
        <v>HW96</v>
      </c>
      <c r="E7" t="str">
        <f>ArcMapData!J7</f>
        <v>HW96</v>
      </c>
      <c r="F7">
        <f>ArcMapData!I7</f>
        <v>54</v>
      </c>
      <c r="G7">
        <f>ArcMapData!K7</f>
        <v>44</v>
      </c>
      <c r="H7" t="str">
        <f>ArcMapData!L7</f>
        <v/>
      </c>
      <c r="I7" s="10">
        <f>YEAR(ArcMapData!F7)</f>
        <v>2023</v>
      </c>
      <c r="J7" s="10">
        <f>YEAR(ArcMapData!G7)</f>
        <v>2023</v>
      </c>
      <c r="K7">
        <f>ArcMapData!N7</f>
        <v>35</v>
      </c>
      <c r="L7">
        <f>ArcMapData!P7</f>
        <v>35</v>
      </c>
      <c r="M7" t="s">
        <v>1202</v>
      </c>
      <c r="N7" t="str">
        <f>ArcMapData!X7</f>
        <v/>
      </c>
      <c r="O7" t="str">
        <f>ArcMapData!Z7</f>
        <v/>
      </c>
      <c r="P7" t="str">
        <f>ArcMapData!AB7</f>
        <v/>
      </c>
      <c r="Q7" t="str">
        <f>ArcMapData!AD7</f>
        <v/>
      </c>
      <c r="R7" t="str">
        <f>ArcMapData!AF7</f>
        <v/>
      </c>
      <c r="S7" t="str">
        <f>ArcMapData!AH7</f>
        <v/>
      </c>
      <c r="T7" t="str">
        <f>ArcMapData!AJ7</f>
        <v/>
      </c>
      <c r="U7" t="str">
        <f>ArcMapData!AL7</f>
        <v/>
      </c>
      <c r="V7" t="str">
        <f>ArcMapData!AN7</f>
        <v/>
      </c>
      <c r="W7" t="str">
        <f>ArcMapData!AP7</f>
        <v/>
      </c>
      <c r="X7" t="str">
        <f>ArcMapData!AR7</f>
        <v/>
      </c>
      <c r="Y7" t="str">
        <f>ArcMapData!AT7</f>
        <v/>
      </c>
      <c r="Z7" t="str">
        <f>ArcMapData!AV7</f>
        <v/>
      </c>
      <c r="AA7">
        <f>ArcMapData!AZ7</f>
        <v>0.6</v>
      </c>
      <c r="AB7">
        <f>ArcMapData!BH7</f>
        <v>0.4</v>
      </c>
      <c r="AC7">
        <f>ArcMapData!BB7</f>
        <v>95.1</v>
      </c>
      <c r="AD7">
        <f>ArcMapData!BJ7</f>
        <v>95.5</v>
      </c>
      <c r="AE7">
        <f>ArcMapData!BD7</f>
        <v>4.3</v>
      </c>
      <c r="AF7">
        <f>ArcMapData!BL7</f>
        <v>4.0999999999999996</v>
      </c>
      <c r="AG7">
        <f>YEAR(ArcMapData!F7)</f>
        <v>2023</v>
      </c>
      <c r="AH7">
        <f>YEAR(ArcMapData!G7)</f>
        <v>2023</v>
      </c>
      <c r="AI7" s="8">
        <f>ArcMapData!F7</f>
        <v>45000</v>
      </c>
      <c r="AJ7" s="8">
        <f>ArcMapData!G7</f>
        <v>45006</v>
      </c>
      <c r="AK7" t="s">
        <v>1203</v>
      </c>
      <c r="AL7">
        <f>ArcMapData!O7</f>
        <v>54</v>
      </c>
      <c r="AM7">
        <f>ArcMapData!Q7</f>
        <v>51</v>
      </c>
    </row>
    <row r="8" spans="1:39">
      <c r="A8">
        <f>ArcMapData!C8</f>
        <v>37.956333000000001</v>
      </c>
      <c r="B8">
        <f>ArcMapData!D8</f>
        <v>-104.84725</v>
      </c>
      <c r="C8" t="str">
        <f>ArcMapData!E8</f>
        <v>Fort Crockett</v>
      </c>
      <c r="D8" t="str">
        <f>ArcMapData!H8</f>
        <v>Chaff</v>
      </c>
      <c r="E8" t="str">
        <f>ArcMapData!J8</f>
        <v>Chaff</v>
      </c>
      <c r="F8">
        <f>ArcMapData!I8</f>
        <v>30</v>
      </c>
      <c r="G8">
        <f>ArcMapData!K8</f>
        <v>30</v>
      </c>
      <c r="H8">
        <f>ArcMapData!L8</f>
        <v>60</v>
      </c>
      <c r="I8" s="10">
        <f>YEAR(ArcMapData!F8)</f>
        <v>2023</v>
      </c>
      <c r="J8" s="10">
        <f>YEAR(ArcMapData!G8)</f>
        <v>2023</v>
      </c>
      <c r="K8" t="str">
        <f>ArcMapData!N8</f>
        <v/>
      </c>
      <c r="L8" t="str">
        <f>ArcMapData!P8</f>
        <v/>
      </c>
      <c r="M8" t="s">
        <v>1202</v>
      </c>
      <c r="N8">
        <f>ArcMapData!X8</f>
        <v>0</v>
      </c>
      <c r="O8">
        <f>ArcMapData!Z8</f>
        <v>73.5</v>
      </c>
      <c r="P8">
        <f>ArcMapData!AB8</f>
        <v>22</v>
      </c>
      <c r="Q8">
        <f>ArcMapData!AD8</f>
        <v>0</v>
      </c>
      <c r="R8">
        <f>ArcMapData!AF8</f>
        <v>3.8</v>
      </c>
      <c r="S8">
        <f>ArcMapData!AH8</f>
        <v>0.5</v>
      </c>
      <c r="T8">
        <f>ArcMapData!AJ8</f>
        <v>0</v>
      </c>
      <c r="U8">
        <f>ArcMapData!AL8</f>
        <v>0.2</v>
      </c>
      <c r="V8">
        <f>ArcMapData!AN8</f>
        <v>0</v>
      </c>
      <c r="W8">
        <f>ArcMapData!AP8</f>
        <v>0</v>
      </c>
      <c r="X8">
        <f>ArcMapData!AR8</f>
        <v>0</v>
      </c>
      <c r="Y8">
        <f>ArcMapData!AT8</f>
        <v>0</v>
      </c>
      <c r="Z8">
        <f>ArcMapData!AV8</f>
        <v>0</v>
      </c>
      <c r="AA8" t="str">
        <f>ArcMapData!AZ8</f>
        <v/>
      </c>
      <c r="AB8" t="str">
        <f>ArcMapData!BH8</f>
        <v/>
      </c>
      <c r="AC8" t="str">
        <f>ArcMapData!BB8</f>
        <v/>
      </c>
      <c r="AD8" t="str">
        <f>ArcMapData!BJ8</f>
        <v/>
      </c>
      <c r="AE8" t="str">
        <f>ArcMapData!BD8</f>
        <v/>
      </c>
      <c r="AF8" t="str">
        <f>ArcMapData!BL8</f>
        <v/>
      </c>
      <c r="AG8">
        <f>YEAR(ArcMapData!F8)</f>
        <v>2023</v>
      </c>
      <c r="AH8">
        <f>YEAR(ArcMapData!G8)</f>
        <v>2023</v>
      </c>
      <c r="AI8" s="8">
        <f>ArcMapData!F8</f>
        <v>45007</v>
      </c>
      <c r="AJ8" s="8">
        <f>ArcMapData!G8</f>
        <v>45014</v>
      </c>
      <c r="AK8" t="s">
        <v>1203</v>
      </c>
      <c r="AL8">
        <f>ArcMapData!O8</f>
        <v>25.7</v>
      </c>
      <c r="AM8">
        <f>ArcMapData!Q8</f>
        <v>26</v>
      </c>
    </row>
    <row r="9" spans="1:39">
      <c r="A9">
        <f>ArcMapData!C9</f>
        <v>38.249639000000002</v>
      </c>
      <c r="B9">
        <f>ArcMapData!D9</f>
        <v>-104.51519399999999</v>
      </c>
      <c r="C9" t="str">
        <f>ArcMapData!E9</f>
        <v>29 Lane</v>
      </c>
      <c r="D9" t="str">
        <f>ArcMapData!H9</f>
        <v>Gale</v>
      </c>
      <c r="E9" t="str">
        <f>ArcMapData!J9</f>
        <v>Gale</v>
      </c>
      <c r="F9">
        <f>ArcMapData!I9</f>
        <v>283</v>
      </c>
      <c r="G9">
        <f>ArcMapData!K9</f>
        <v>223</v>
      </c>
      <c r="H9">
        <f>ArcMapData!L9</f>
        <v>506</v>
      </c>
      <c r="I9" s="10">
        <f>YEAR(ArcMapData!F9)</f>
        <v>2023</v>
      </c>
      <c r="J9" s="10">
        <f>YEAR(ArcMapData!G9)</f>
        <v>2023</v>
      </c>
      <c r="K9" t="str">
        <f>ArcMapData!N9</f>
        <v>20/30</v>
      </c>
      <c r="L9" t="str">
        <f>ArcMapData!P9</f>
        <v>20/30</v>
      </c>
      <c r="M9" t="s">
        <v>1202</v>
      </c>
      <c r="N9">
        <f>ArcMapData!X9</f>
        <v>0.4</v>
      </c>
      <c r="O9">
        <f>ArcMapData!Z9</f>
        <v>43.5</v>
      </c>
      <c r="P9">
        <f>ArcMapData!AB9</f>
        <v>30.2</v>
      </c>
      <c r="Q9">
        <f>ArcMapData!AD9</f>
        <v>0.6</v>
      </c>
      <c r="R9">
        <f>ArcMapData!AF9</f>
        <v>24.2</v>
      </c>
      <c r="S9">
        <f>ArcMapData!AH9</f>
        <v>0.1</v>
      </c>
      <c r="T9">
        <f>ArcMapData!AJ9</f>
        <v>0</v>
      </c>
      <c r="U9">
        <f>ArcMapData!AL9</f>
        <v>1</v>
      </c>
      <c r="V9">
        <f>ArcMapData!AN9</f>
        <v>0</v>
      </c>
      <c r="W9">
        <f>ArcMapData!AP9</f>
        <v>0</v>
      </c>
      <c r="X9">
        <f>ArcMapData!AR9</f>
        <v>0</v>
      </c>
      <c r="Y9">
        <f>ArcMapData!AT9</f>
        <v>0</v>
      </c>
      <c r="Z9">
        <f>ArcMapData!AV9</f>
        <v>0</v>
      </c>
      <c r="AA9" t="str">
        <f>ArcMapData!AZ9</f>
        <v/>
      </c>
      <c r="AB9" t="str">
        <f>ArcMapData!BH9</f>
        <v/>
      </c>
      <c r="AC9" t="str">
        <f>ArcMapData!BB9</f>
        <v/>
      </c>
      <c r="AD9" t="str">
        <f>ArcMapData!BJ9</f>
        <v/>
      </c>
      <c r="AE9" t="str">
        <f>ArcMapData!BD9</f>
        <v/>
      </c>
      <c r="AF9" t="str">
        <f>ArcMapData!BL9</f>
        <v/>
      </c>
      <c r="AG9">
        <f>YEAR(ArcMapData!F9)</f>
        <v>2023</v>
      </c>
      <c r="AH9">
        <f>YEAR(ArcMapData!G9)</f>
        <v>2023</v>
      </c>
      <c r="AI9" s="8">
        <f>ArcMapData!F9</f>
        <v>45014</v>
      </c>
      <c r="AJ9" s="8">
        <f>ArcMapData!G9</f>
        <v>45021</v>
      </c>
      <c r="AK9" t="s">
        <v>1203</v>
      </c>
      <c r="AL9">
        <f>ArcMapData!O9</f>
        <v>33.299999999999997</v>
      </c>
      <c r="AM9">
        <f>ArcMapData!Q9</f>
        <v>34.4</v>
      </c>
    </row>
    <row r="10" spans="1:39">
      <c r="A10">
        <f>ArcMapData!C10</f>
        <v>37.909778000000003</v>
      </c>
      <c r="B10">
        <f>ArcMapData!D10</f>
        <v>-104.88427799999999</v>
      </c>
      <c r="C10" t="str">
        <f>ArcMapData!E10</f>
        <v>Greenhorn Rd</v>
      </c>
      <c r="D10" t="str">
        <f>ArcMapData!H10</f>
        <v>Camelot</v>
      </c>
      <c r="E10" t="str">
        <f>ArcMapData!J10</f>
        <v>Camelot</v>
      </c>
      <c r="F10">
        <f>ArcMapData!I10</f>
        <v>105</v>
      </c>
      <c r="G10">
        <f>ArcMapData!K10</f>
        <v>111</v>
      </c>
      <c r="H10">
        <f>ArcMapData!L10</f>
        <v>216</v>
      </c>
      <c r="I10" s="10">
        <f>YEAR(ArcMapData!F10)</f>
        <v>2023</v>
      </c>
      <c r="J10" s="10">
        <f>YEAR(ArcMapData!G10)</f>
        <v>2023</v>
      </c>
      <c r="K10">
        <f>ArcMapData!N10</f>
        <v>30</v>
      </c>
      <c r="L10">
        <f>ArcMapData!P10</f>
        <v>30</v>
      </c>
      <c r="M10" t="s">
        <v>1202</v>
      </c>
      <c r="N10">
        <f>ArcMapData!X10</f>
        <v>0.3</v>
      </c>
      <c r="O10">
        <f>ArcMapData!Z10</f>
        <v>23.8</v>
      </c>
      <c r="P10">
        <f>ArcMapData!AB10</f>
        <v>28.9</v>
      </c>
      <c r="Q10">
        <f>ArcMapData!AD10</f>
        <v>0.5</v>
      </c>
      <c r="R10">
        <f>ArcMapData!AF10</f>
        <v>34.4</v>
      </c>
      <c r="S10">
        <f>ArcMapData!AH10</f>
        <v>8</v>
      </c>
      <c r="T10">
        <f>ArcMapData!AJ10</f>
        <v>0</v>
      </c>
      <c r="U10">
        <f>ArcMapData!AL10</f>
        <v>3.7</v>
      </c>
      <c r="V10">
        <f>ArcMapData!AN10</f>
        <v>0.3</v>
      </c>
      <c r="W10">
        <f>ArcMapData!AP10</f>
        <v>0</v>
      </c>
      <c r="X10">
        <f>ArcMapData!AR10</f>
        <v>0</v>
      </c>
      <c r="Y10">
        <f>ArcMapData!AT10</f>
        <v>0</v>
      </c>
      <c r="Z10">
        <f>ArcMapData!AV10</f>
        <v>0</v>
      </c>
      <c r="AA10" t="str">
        <f>ArcMapData!AZ10</f>
        <v/>
      </c>
      <c r="AB10" t="str">
        <f>ArcMapData!BH10</f>
        <v/>
      </c>
      <c r="AC10" t="str">
        <f>ArcMapData!BB10</f>
        <v/>
      </c>
      <c r="AD10" t="str">
        <f>ArcMapData!BJ10</f>
        <v/>
      </c>
      <c r="AE10" t="str">
        <f>ArcMapData!BD10</f>
        <v/>
      </c>
      <c r="AF10" t="str">
        <f>ArcMapData!BL10</f>
        <v/>
      </c>
      <c r="AG10">
        <f>YEAR(ArcMapData!F10)</f>
        <v>2023</v>
      </c>
      <c r="AH10">
        <f>YEAR(ArcMapData!G10)</f>
        <v>2023</v>
      </c>
      <c r="AI10" s="8">
        <f>ArcMapData!F10</f>
        <v>45007</v>
      </c>
      <c r="AJ10" s="8">
        <f>ArcMapData!G10</f>
        <v>45014</v>
      </c>
      <c r="AK10" t="s">
        <v>1203</v>
      </c>
      <c r="AL10">
        <f>ArcMapData!O10</f>
        <v>52</v>
      </c>
      <c r="AM10">
        <f>ArcMapData!Q10</f>
        <v>55.9</v>
      </c>
    </row>
    <row r="11" spans="1:39">
      <c r="A11">
        <f>ArcMapData!C11</f>
        <v>37.946610999999997</v>
      </c>
      <c r="B11">
        <f>ArcMapData!D11</f>
        <v>-104.836861</v>
      </c>
      <c r="C11" t="str">
        <f>ArcMapData!E11</f>
        <v>Bent Brothers BLVD</v>
      </c>
      <c r="D11" t="str">
        <f>ArcMapData!H11</f>
        <v>Valverde</v>
      </c>
      <c r="E11" t="str">
        <f>ArcMapData!J11</f>
        <v>Valverde</v>
      </c>
      <c r="F11">
        <f>ArcMapData!I11</f>
        <v>36</v>
      </c>
      <c r="G11">
        <f>ArcMapData!K11</f>
        <v>20</v>
      </c>
      <c r="H11">
        <f>ArcMapData!L11</f>
        <v>56</v>
      </c>
      <c r="I11" s="10">
        <f>YEAR(ArcMapData!F11)</f>
        <v>2023</v>
      </c>
      <c r="J11" s="10">
        <f>YEAR(ArcMapData!G11)</f>
        <v>2023</v>
      </c>
      <c r="K11">
        <f>ArcMapData!N11</f>
        <v>30</v>
      </c>
      <c r="L11">
        <f>ArcMapData!P11</f>
        <v>30</v>
      </c>
      <c r="M11" t="s">
        <v>1202</v>
      </c>
      <c r="N11">
        <f>ArcMapData!X11</f>
        <v>0.3</v>
      </c>
      <c r="O11">
        <f>ArcMapData!Z11</f>
        <v>42.7</v>
      </c>
      <c r="P11">
        <f>ArcMapData!AB11</f>
        <v>33.5</v>
      </c>
      <c r="Q11">
        <f>ArcMapData!AD11</f>
        <v>1.3</v>
      </c>
      <c r="R11">
        <f>ArcMapData!AF11</f>
        <v>15.5</v>
      </c>
      <c r="S11">
        <f>ArcMapData!AH11</f>
        <v>1.6</v>
      </c>
      <c r="T11">
        <f>ArcMapData!AJ11</f>
        <v>0</v>
      </c>
      <c r="U11">
        <f>ArcMapData!AL11</f>
        <v>0.5</v>
      </c>
      <c r="V11">
        <f>ArcMapData!AN11</f>
        <v>0</v>
      </c>
      <c r="W11">
        <f>ArcMapData!AP11</f>
        <v>0</v>
      </c>
      <c r="X11">
        <f>ArcMapData!AR11</f>
        <v>0</v>
      </c>
      <c r="Y11">
        <f>ArcMapData!AT11</f>
        <v>0</v>
      </c>
      <c r="Z11">
        <f>ArcMapData!AV11</f>
        <v>0</v>
      </c>
      <c r="AA11" t="str">
        <f>ArcMapData!AZ11</f>
        <v/>
      </c>
      <c r="AB11" t="str">
        <f>ArcMapData!BH11</f>
        <v/>
      </c>
      <c r="AC11" t="str">
        <f>ArcMapData!BB11</f>
        <v/>
      </c>
      <c r="AD11" t="str">
        <f>ArcMapData!BJ11</f>
        <v/>
      </c>
      <c r="AE11" t="str">
        <f>ArcMapData!BD11</f>
        <v/>
      </c>
      <c r="AF11" t="str">
        <f>ArcMapData!BL11</f>
        <v/>
      </c>
      <c r="AG11">
        <f>YEAR(ArcMapData!F11)</f>
        <v>2023</v>
      </c>
      <c r="AH11">
        <f>YEAR(ArcMapData!G11)</f>
        <v>2023</v>
      </c>
      <c r="AI11" s="8">
        <f>ArcMapData!F11</f>
        <v>45014</v>
      </c>
      <c r="AJ11" s="8">
        <f>ArcMapData!G11</f>
        <v>45021</v>
      </c>
      <c r="AK11" t="s">
        <v>1203</v>
      </c>
      <c r="AL11">
        <f>ArcMapData!O11</f>
        <v>31.9</v>
      </c>
      <c r="AM11">
        <f>ArcMapData!Q11</f>
        <v>35.5</v>
      </c>
    </row>
    <row r="12" spans="1:39">
      <c r="A12">
        <f>ArcMapData!C12</f>
        <v>37.953972</v>
      </c>
      <c r="B12">
        <f>ArcMapData!D12</f>
        <v>-104.856167</v>
      </c>
      <c r="C12" t="str">
        <f>ArcMapData!E12</f>
        <v>Fort Crockett</v>
      </c>
      <c r="D12" t="str">
        <f>ArcMapData!H12</f>
        <v xml:space="preserve"> Fort Lyon</v>
      </c>
      <c r="E12" t="str">
        <f>ArcMapData!J12</f>
        <v xml:space="preserve"> Fort Lyon</v>
      </c>
      <c r="F12">
        <f>ArcMapData!I12</f>
        <v>20</v>
      </c>
      <c r="G12">
        <f>ArcMapData!K12</f>
        <v>22</v>
      </c>
      <c r="H12">
        <f>ArcMapData!L12</f>
        <v>42</v>
      </c>
      <c r="I12" s="10">
        <f>YEAR(ArcMapData!F12)</f>
        <v>2023</v>
      </c>
      <c r="J12" s="10">
        <f>YEAR(ArcMapData!G12)</f>
        <v>2023</v>
      </c>
      <c r="K12" t="str">
        <f>ArcMapData!N12</f>
        <v/>
      </c>
      <c r="L12" t="str">
        <f>ArcMapData!P12</f>
        <v/>
      </c>
      <c r="M12" t="s">
        <v>1202</v>
      </c>
      <c r="N12">
        <f>ArcMapData!X12</f>
        <v>0</v>
      </c>
      <c r="O12">
        <f>ArcMapData!Z12</f>
        <v>83.6</v>
      </c>
      <c r="P12">
        <f>ArcMapData!AB12</f>
        <v>13.7</v>
      </c>
      <c r="Q12">
        <f>ArcMapData!AD12</f>
        <v>0.3</v>
      </c>
      <c r="R12">
        <f>ArcMapData!AF12</f>
        <v>2</v>
      </c>
      <c r="S12">
        <f>ArcMapData!AH12</f>
        <v>0</v>
      </c>
      <c r="T12">
        <f>ArcMapData!AJ12</f>
        <v>0</v>
      </c>
      <c r="U12">
        <f>ArcMapData!AL12</f>
        <v>0.3</v>
      </c>
      <c r="V12">
        <f>ArcMapData!AN12</f>
        <v>0</v>
      </c>
      <c r="W12">
        <f>ArcMapData!AP12</f>
        <v>0</v>
      </c>
      <c r="X12">
        <f>ArcMapData!AR12</f>
        <v>0</v>
      </c>
      <c r="Y12">
        <f>ArcMapData!AT12</f>
        <v>0</v>
      </c>
      <c r="Z12">
        <f>ArcMapData!AV12</f>
        <v>0</v>
      </c>
      <c r="AA12" t="str">
        <f>ArcMapData!AZ12</f>
        <v/>
      </c>
      <c r="AB12" t="str">
        <f>ArcMapData!BH12</f>
        <v/>
      </c>
      <c r="AC12" t="str">
        <f>ArcMapData!BB12</f>
        <v/>
      </c>
      <c r="AD12" t="str">
        <f>ArcMapData!BJ12</f>
        <v/>
      </c>
      <c r="AE12" t="str">
        <f>ArcMapData!BD12</f>
        <v/>
      </c>
      <c r="AF12" t="str">
        <f>ArcMapData!BL12</f>
        <v/>
      </c>
      <c r="AG12">
        <f>YEAR(ArcMapData!F12)</f>
        <v>2023</v>
      </c>
      <c r="AH12">
        <f>YEAR(ArcMapData!G12)</f>
        <v>2023</v>
      </c>
      <c r="AI12" s="8">
        <f>ArcMapData!F12</f>
        <v>45007</v>
      </c>
      <c r="AJ12" s="8">
        <f>ArcMapData!G12</f>
        <v>45014</v>
      </c>
      <c r="AK12" t="s">
        <v>1203</v>
      </c>
      <c r="AL12">
        <f>ArcMapData!O12</f>
        <v>17.2</v>
      </c>
      <c r="AM12">
        <f>ArcMapData!Q12</f>
        <v>15.8</v>
      </c>
    </row>
    <row r="13" spans="1:39">
      <c r="A13">
        <f>ArcMapData!C13</f>
        <v>38.247138999999997</v>
      </c>
      <c r="B13">
        <f>ArcMapData!D13</f>
        <v>-104.515333</v>
      </c>
      <c r="C13" t="str">
        <f>ArcMapData!E13</f>
        <v>29 Lane</v>
      </c>
      <c r="D13" t="str">
        <f>ArcMapData!H13</f>
        <v>Gale</v>
      </c>
      <c r="E13" t="str">
        <f>ArcMapData!J13</f>
        <v>Gale</v>
      </c>
      <c r="F13">
        <f>ArcMapData!I13</f>
        <v>315</v>
      </c>
      <c r="G13">
        <f>ArcMapData!K13</f>
        <v>353</v>
      </c>
      <c r="H13">
        <f>ArcMapData!L13</f>
        <v>668</v>
      </c>
      <c r="I13" s="10">
        <f>YEAR(ArcMapData!F13)</f>
        <v>2023</v>
      </c>
      <c r="J13" s="10">
        <f>YEAR(ArcMapData!G13)</f>
        <v>2023</v>
      </c>
      <c r="K13" t="str">
        <f>ArcMapData!N13</f>
        <v>20/30</v>
      </c>
      <c r="L13" t="str">
        <f>ArcMapData!P13</f>
        <v>20/30</v>
      </c>
      <c r="M13" t="s">
        <v>1202</v>
      </c>
      <c r="N13">
        <f>ArcMapData!X13</f>
        <v>0.2</v>
      </c>
      <c r="O13">
        <f>ArcMapData!Z13</f>
        <v>54.7</v>
      </c>
      <c r="P13">
        <f>ArcMapData!AB13</f>
        <v>27.8</v>
      </c>
      <c r="Q13">
        <f>ArcMapData!AD13</f>
        <v>0.7</v>
      </c>
      <c r="R13">
        <f>ArcMapData!AF13</f>
        <v>15.5</v>
      </c>
      <c r="S13">
        <f>ArcMapData!AH13</f>
        <v>0.1</v>
      </c>
      <c r="T13">
        <f>ArcMapData!AJ13</f>
        <v>0</v>
      </c>
      <c r="U13">
        <f>ArcMapData!AL13</f>
        <v>1</v>
      </c>
      <c r="V13">
        <f>ArcMapData!AN13</f>
        <v>0</v>
      </c>
      <c r="W13">
        <f>ArcMapData!AP13</f>
        <v>0</v>
      </c>
      <c r="X13">
        <f>ArcMapData!AR13</f>
        <v>0</v>
      </c>
      <c r="Y13">
        <f>ArcMapData!AT13</f>
        <v>0</v>
      </c>
      <c r="Z13">
        <f>ArcMapData!AV13</f>
        <v>0</v>
      </c>
      <c r="AA13" t="str">
        <f>ArcMapData!AZ13</f>
        <v/>
      </c>
      <c r="AB13" t="str">
        <f>ArcMapData!BH13</f>
        <v/>
      </c>
      <c r="AC13" t="str">
        <f>ArcMapData!BB13</f>
        <v/>
      </c>
      <c r="AD13" t="str">
        <f>ArcMapData!BJ13</f>
        <v/>
      </c>
      <c r="AE13" t="str">
        <f>ArcMapData!BD13</f>
        <v/>
      </c>
      <c r="AF13" t="str">
        <f>ArcMapData!BL13</f>
        <v/>
      </c>
      <c r="AG13">
        <f>YEAR(ArcMapData!F13)</f>
        <v>2023</v>
      </c>
      <c r="AH13">
        <f>YEAR(ArcMapData!G13)</f>
        <v>2023</v>
      </c>
      <c r="AI13" s="8">
        <f>ArcMapData!F13</f>
        <v>45014</v>
      </c>
      <c r="AJ13" s="8">
        <f>ArcMapData!G13</f>
        <v>45021</v>
      </c>
      <c r="AK13" t="s">
        <v>1203</v>
      </c>
      <c r="AL13">
        <f>ArcMapData!O13</f>
        <v>37.200000000000003</v>
      </c>
      <c r="AM13">
        <f>ArcMapData!Q13</f>
        <v>39.9</v>
      </c>
    </row>
    <row r="14" spans="1:39">
      <c r="A14">
        <f>ArcMapData!C14</f>
        <v>38.313583000000001</v>
      </c>
      <c r="B14">
        <f>ArcMapData!D14</f>
        <v>-104.768028</v>
      </c>
      <c r="C14" t="str">
        <f>ArcMapData!E14</f>
        <v>Spaulding</v>
      </c>
      <c r="D14" t="str">
        <f>ArcMapData!H14</f>
        <v>Capistrano</v>
      </c>
      <c r="E14" t="str">
        <f>ArcMapData!J14</f>
        <v>Capistrano</v>
      </c>
      <c r="F14">
        <f>ArcMapData!I14</f>
        <v>1022</v>
      </c>
      <c r="G14">
        <f>ArcMapData!K14</f>
        <v>1039</v>
      </c>
      <c r="H14">
        <f>ArcMapData!L14</f>
        <v>2061</v>
      </c>
      <c r="I14" s="10">
        <f>YEAR(ArcMapData!F14)</f>
        <v>2023</v>
      </c>
      <c r="J14" s="10">
        <f>YEAR(ArcMapData!G14)</f>
        <v>2023</v>
      </c>
      <c r="K14">
        <f>ArcMapData!N14</f>
        <v>20</v>
      </c>
      <c r="L14">
        <f>ArcMapData!P14</f>
        <v>20</v>
      </c>
      <c r="M14" t="s">
        <v>1202</v>
      </c>
      <c r="N14">
        <f>ArcMapData!X14</f>
        <v>0.8</v>
      </c>
      <c r="O14">
        <f>ArcMapData!Z14</f>
        <v>61.2</v>
      </c>
      <c r="P14">
        <f>ArcMapData!AB14</f>
        <v>25</v>
      </c>
      <c r="Q14">
        <f>ArcMapData!AD14</f>
        <v>1.2</v>
      </c>
      <c r="R14">
        <f>ArcMapData!AF14</f>
        <v>11</v>
      </c>
      <c r="S14">
        <f>ArcMapData!AH14</f>
        <v>0.1</v>
      </c>
      <c r="T14">
        <f>ArcMapData!AJ14</f>
        <v>0</v>
      </c>
      <c r="U14">
        <f>ArcMapData!AL14</f>
        <v>0.6</v>
      </c>
      <c r="V14">
        <f>ArcMapData!AN14</f>
        <v>0.1</v>
      </c>
      <c r="W14">
        <f>ArcMapData!AP14</f>
        <v>0</v>
      </c>
      <c r="X14">
        <f>ArcMapData!AR14</f>
        <v>0</v>
      </c>
      <c r="Y14">
        <f>ArcMapData!AT14</f>
        <v>0</v>
      </c>
      <c r="Z14">
        <f>ArcMapData!AV14</f>
        <v>0</v>
      </c>
      <c r="AA14" t="str">
        <f>ArcMapData!AZ14</f>
        <v/>
      </c>
      <c r="AB14" t="str">
        <f>ArcMapData!BH14</f>
        <v/>
      </c>
      <c r="AC14" t="str">
        <f>ArcMapData!BB14</f>
        <v/>
      </c>
      <c r="AD14" t="str">
        <f>ArcMapData!BJ14</f>
        <v/>
      </c>
      <c r="AE14" t="str">
        <f>ArcMapData!BD14</f>
        <v/>
      </c>
      <c r="AF14" t="str">
        <f>ArcMapData!BL14</f>
        <v/>
      </c>
      <c r="AG14">
        <f>YEAR(ArcMapData!F14)</f>
        <v>2023</v>
      </c>
      <c r="AH14">
        <f>YEAR(ArcMapData!G14)</f>
        <v>2023</v>
      </c>
      <c r="AI14" s="8">
        <f>ArcMapData!F14</f>
        <v>45029</v>
      </c>
      <c r="AJ14" s="8">
        <f>ArcMapData!G14</f>
        <v>45036</v>
      </c>
      <c r="AK14" t="s">
        <v>1203</v>
      </c>
      <c r="AL14">
        <f>ArcMapData!O14</f>
        <v>45.6</v>
      </c>
      <c r="AM14">
        <f>ArcMapData!Q14</f>
        <v>39.200000000000003</v>
      </c>
    </row>
    <row r="15" spans="1:39">
      <c r="A15">
        <f>ArcMapData!C15</f>
        <v>38.317582999999999</v>
      </c>
      <c r="B15">
        <f>ArcMapData!D15</f>
        <v>-104.771028</v>
      </c>
      <c r="C15" t="str">
        <f>ArcMapData!E15</f>
        <v>Spaulding</v>
      </c>
      <c r="D15" t="str">
        <f>ArcMapData!H15</f>
        <v>Capistreno</v>
      </c>
      <c r="E15" t="str">
        <f>ArcMapData!J15</f>
        <v>Capistreno</v>
      </c>
      <c r="F15">
        <f>ArcMapData!I15</f>
        <v>1147</v>
      </c>
      <c r="G15">
        <f>ArcMapData!K15</f>
        <v>1223</v>
      </c>
      <c r="H15">
        <f>ArcMapData!L15</f>
        <v>2370</v>
      </c>
      <c r="I15" s="10">
        <f>YEAR(ArcMapData!F15)</f>
        <v>2023</v>
      </c>
      <c r="J15" s="10">
        <f>YEAR(ArcMapData!G15)</f>
        <v>2023</v>
      </c>
      <c r="K15">
        <f>ArcMapData!N15</f>
        <v>35</v>
      </c>
      <c r="L15">
        <f>ArcMapData!P15</f>
        <v>35</v>
      </c>
      <c r="M15" t="s">
        <v>1202</v>
      </c>
      <c r="N15">
        <f>ArcMapData!X15</f>
        <v>0.5</v>
      </c>
      <c r="O15">
        <f>ArcMapData!Z15</f>
        <v>57.1</v>
      </c>
      <c r="P15">
        <f>ArcMapData!AB15</f>
        <v>28.8</v>
      </c>
      <c r="Q15">
        <f>ArcMapData!AD15</f>
        <v>1</v>
      </c>
      <c r="R15">
        <f>ArcMapData!AF15</f>
        <v>11.7</v>
      </c>
      <c r="S15">
        <f>ArcMapData!AH15</f>
        <v>0.1</v>
      </c>
      <c r="T15">
        <f>ArcMapData!AJ15</f>
        <v>0</v>
      </c>
      <c r="U15">
        <f>ArcMapData!AL15</f>
        <v>0.8</v>
      </c>
      <c r="V15">
        <f>ArcMapData!AN15</f>
        <v>0</v>
      </c>
      <c r="W15">
        <f>ArcMapData!AP15</f>
        <v>0</v>
      </c>
      <c r="X15">
        <f>ArcMapData!AR15</f>
        <v>0</v>
      </c>
      <c r="Y15">
        <f>ArcMapData!AT15</f>
        <v>0</v>
      </c>
      <c r="Z15">
        <f>ArcMapData!AV15</f>
        <v>0</v>
      </c>
      <c r="AA15" t="str">
        <f>ArcMapData!AZ15</f>
        <v/>
      </c>
      <c r="AB15" t="str">
        <f>ArcMapData!BH15</f>
        <v/>
      </c>
      <c r="AC15" t="str">
        <f>ArcMapData!BB15</f>
        <v/>
      </c>
      <c r="AD15" t="str">
        <f>ArcMapData!BJ15</f>
        <v/>
      </c>
      <c r="AE15" t="str">
        <f>ArcMapData!BD15</f>
        <v/>
      </c>
      <c r="AF15" t="str">
        <f>ArcMapData!BL15</f>
        <v/>
      </c>
      <c r="AG15">
        <f>YEAR(ArcMapData!F15)</f>
        <v>2023</v>
      </c>
      <c r="AH15">
        <f>YEAR(ArcMapData!G15)</f>
        <v>2023</v>
      </c>
      <c r="AI15" s="8">
        <f>ArcMapData!F15</f>
        <v>45029</v>
      </c>
      <c r="AJ15" s="8">
        <f>ArcMapData!G15</f>
        <v>45036</v>
      </c>
      <c r="AK15" t="s">
        <v>1203</v>
      </c>
      <c r="AL15">
        <f>ArcMapData!O15</f>
        <v>41.4</v>
      </c>
      <c r="AM15">
        <f>ArcMapData!Q15</f>
        <v>47.5</v>
      </c>
    </row>
    <row r="16" spans="1:39">
      <c r="A16">
        <f>ArcMapData!C16</f>
        <v>38.300750000000001</v>
      </c>
      <c r="B16">
        <f>ArcMapData!D16</f>
        <v>-104.81827800000001</v>
      </c>
      <c r="C16" t="str">
        <f>ArcMapData!E16</f>
        <v>Camino Pablo Ln</v>
      </c>
      <c r="D16" t="str">
        <f>ArcMapData!H16</f>
        <v>Camino Ave</v>
      </c>
      <c r="E16" t="str">
        <f>ArcMapData!J16</f>
        <v>Camino Ave</v>
      </c>
      <c r="F16">
        <f>ArcMapData!I16</f>
        <v>18</v>
      </c>
      <c r="G16">
        <f>ArcMapData!K16</f>
        <v>18</v>
      </c>
      <c r="H16">
        <f>ArcMapData!L16</f>
        <v>36</v>
      </c>
      <c r="I16" s="10">
        <f>YEAR(ArcMapData!F16)</f>
        <v>2023</v>
      </c>
      <c r="J16" s="10">
        <f>YEAR(ArcMapData!G16)</f>
        <v>2023</v>
      </c>
      <c r="K16" t="str">
        <f>ArcMapData!N16</f>
        <v/>
      </c>
      <c r="L16" t="str">
        <f>ArcMapData!P16</f>
        <v/>
      </c>
      <c r="M16" t="s">
        <v>1202</v>
      </c>
      <c r="N16">
        <f>ArcMapData!X16</f>
        <v>0.4</v>
      </c>
      <c r="O16">
        <f>ArcMapData!Z16</f>
        <v>64.8</v>
      </c>
      <c r="P16">
        <f>ArcMapData!AB16</f>
        <v>21.2</v>
      </c>
      <c r="Q16">
        <f>ArcMapData!AD16</f>
        <v>0</v>
      </c>
      <c r="R16">
        <f>ArcMapData!AF16</f>
        <v>12.4</v>
      </c>
      <c r="S16">
        <f>ArcMapData!AH16</f>
        <v>1.2</v>
      </c>
      <c r="T16">
        <f>ArcMapData!AJ16</f>
        <v>0</v>
      </c>
      <c r="U16">
        <f>ArcMapData!AL16</f>
        <v>0</v>
      </c>
      <c r="V16">
        <f>ArcMapData!AN16</f>
        <v>0</v>
      </c>
      <c r="W16">
        <f>ArcMapData!AP16</f>
        <v>0</v>
      </c>
      <c r="X16">
        <f>ArcMapData!AR16</f>
        <v>0</v>
      </c>
      <c r="Y16">
        <f>ArcMapData!AT16</f>
        <v>0</v>
      </c>
      <c r="Z16">
        <f>ArcMapData!AV16</f>
        <v>0</v>
      </c>
      <c r="AA16" t="str">
        <f>ArcMapData!AZ16</f>
        <v/>
      </c>
      <c r="AB16" t="str">
        <f>ArcMapData!BH16</f>
        <v/>
      </c>
      <c r="AC16" t="str">
        <f>ArcMapData!BB16</f>
        <v/>
      </c>
      <c r="AD16" t="str">
        <f>ArcMapData!BJ16</f>
        <v/>
      </c>
      <c r="AE16" t="str">
        <f>ArcMapData!BD16</f>
        <v/>
      </c>
      <c r="AF16" t="str">
        <f>ArcMapData!BL16</f>
        <v/>
      </c>
      <c r="AG16">
        <f>YEAR(ArcMapData!F16)</f>
        <v>2023</v>
      </c>
      <c r="AH16">
        <f>YEAR(ArcMapData!G16)</f>
        <v>2023</v>
      </c>
      <c r="AI16" s="8">
        <f>ArcMapData!F16</f>
        <v>45036</v>
      </c>
      <c r="AJ16" s="8">
        <f>ArcMapData!G16</f>
        <v>45043</v>
      </c>
      <c r="AK16" t="s">
        <v>1203</v>
      </c>
      <c r="AL16">
        <f>ArcMapData!O16</f>
        <v>20.100000000000001</v>
      </c>
      <c r="AM16">
        <f>ArcMapData!Q16</f>
        <v>23.3</v>
      </c>
    </row>
    <row r="17" spans="1:39">
      <c r="A17">
        <f>ArcMapData!C17</f>
        <v>38.311083000000004</v>
      </c>
      <c r="B17">
        <f>ArcMapData!D17</f>
        <v>-104.77369400000001</v>
      </c>
      <c r="C17" t="str">
        <f>ArcMapData!E17</f>
        <v>Capistrano</v>
      </c>
      <c r="D17" t="str">
        <f>ArcMapData!H17</f>
        <v>Clenaga Dr</v>
      </c>
      <c r="E17" t="str">
        <f>ArcMapData!J17</f>
        <v>Clenaga Dr</v>
      </c>
      <c r="F17">
        <f>ArcMapData!I17</f>
        <v>1017</v>
      </c>
      <c r="G17">
        <f>ArcMapData!K17</f>
        <v>593</v>
      </c>
      <c r="H17">
        <f>ArcMapData!L17</f>
        <v>1610</v>
      </c>
      <c r="I17" s="10">
        <f>YEAR(ArcMapData!F17)</f>
        <v>2023</v>
      </c>
      <c r="J17" s="10">
        <f>YEAR(ArcMapData!G17)</f>
        <v>2023</v>
      </c>
      <c r="K17" t="str">
        <f>ArcMapData!N17</f>
        <v>20/35</v>
      </c>
      <c r="L17" t="str">
        <f>ArcMapData!P17</f>
        <v>20/35</v>
      </c>
      <c r="M17" t="s">
        <v>1202</v>
      </c>
      <c r="N17">
        <f>ArcMapData!X17</f>
        <v>0.5</v>
      </c>
      <c r="O17">
        <f>ArcMapData!Z17</f>
        <v>66</v>
      </c>
      <c r="P17">
        <f>ArcMapData!AB17</f>
        <v>22.3</v>
      </c>
      <c r="Q17">
        <f>ArcMapData!AD17</f>
        <v>0.8</v>
      </c>
      <c r="R17">
        <f>ArcMapData!AF17</f>
        <v>9.6999999999999993</v>
      </c>
      <c r="S17">
        <f>ArcMapData!AH17</f>
        <v>0</v>
      </c>
      <c r="T17">
        <f>ArcMapData!AJ17</f>
        <v>0</v>
      </c>
      <c r="U17">
        <f>ArcMapData!AL17</f>
        <v>0.6</v>
      </c>
      <c r="V17">
        <f>ArcMapData!AN17</f>
        <v>0.1</v>
      </c>
      <c r="W17">
        <f>ArcMapData!AP17</f>
        <v>0</v>
      </c>
      <c r="X17">
        <f>ArcMapData!AR17</f>
        <v>0</v>
      </c>
      <c r="Y17">
        <f>ArcMapData!AT17</f>
        <v>0</v>
      </c>
      <c r="Z17">
        <f>ArcMapData!AV17</f>
        <v>0</v>
      </c>
      <c r="AA17" t="str">
        <f>ArcMapData!AZ17</f>
        <v/>
      </c>
      <c r="AB17" t="str">
        <f>ArcMapData!BH17</f>
        <v/>
      </c>
      <c r="AC17" t="str">
        <f>ArcMapData!BB17</f>
        <v/>
      </c>
      <c r="AD17" t="str">
        <f>ArcMapData!BJ17</f>
        <v/>
      </c>
      <c r="AE17" t="str">
        <f>ArcMapData!BD17</f>
        <v/>
      </c>
      <c r="AF17" t="str">
        <f>ArcMapData!BL17</f>
        <v/>
      </c>
      <c r="AG17">
        <f>YEAR(ArcMapData!F17)</f>
        <v>2023</v>
      </c>
      <c r="AH17">
        <f>YEAR(ArcMapData!G17)</f>
        <v>2023</v>
      </c>
      <c r="AI17" s="8">
        <f>ArcMapData!F17</f>
        <v>45029</v>
      </c>
      <c r="AJ17" s="8">
        <f>ArcMapData!G17</f>
        <v>45036</v>
      </c>
      <c r="AK17" t="s">
        <v>1203</v>
      </c>
      <c r="AL17">
        <f>ArcMapData!O17</f>
        <v>38.5</v>
      </c>
      <c r="AM17">
        <f>ArcMapData!Q17</f>
        <v>31.9</v>
      </c>
    </row>
    <row r="18" spans="1:39">
      <c r="A18">
        <f>ArcMapData!C18</f>
        <v>38.316555999999999</v>
      </c>
      <c r="B18">
        <f>ArcMapData!D18</f>
        <v>-104.771917</v>
      </c>
      <c r="C18" t="str">
        <f>ArcMapData!E18</f>
        <v xml:space="preserve">Cyclone </v>
      </c>
      <c r="D18" t="str">
        <f>ArcMapData!H18</f>
        <v>Spaulding</v>
      </c>
      <c r="E18" t="str">
        <f>ArcMapData!J18</f>
        <v>Spaulding</v>
      </c>
      <c r="F18">
        <f>ArcMapData!I18</f>
        <v>350</v>
      </c>
      <c r="G18">
        <f>ArcMapData!K18</f>
        <v>270</v>
      </c>
      <c r="H18">
        <f>ArcMapData!L18</f>
        <v>620</v>
      </c>
      <c r="I18" s="10">
        <f>YEAR(ArcMapData!F18)</f>
        <v>2023</v>
      </c>
      <c r="J18" s="10">
        <f>YEAR(ArcMapData!G18)</f>
        <v>2023</v>
      </c>
      <c r="K18">
        <f>ArcMapData!N18</f>
        <v>20</v>
      </c>
      <c r="L18">
        <f>ArcMapData!P18</f>
        <v>20</v>
      </c>
      <c r="M18" t="s">
        <v>1202</v>
      </c>
      <c r="N18">
        <f>ArcMapData!X18</f>
        <v>0.5</v>
      </c>
      <c r="O18">
        <f>ArcMapData!Z18</f>
        <v>52</v>
      </c>
      <c r="P18">
        <f>ArcMapData!AB18</f>
        <v>31.2</v>
      </c>
      <c r="Q18">
        <f>ArcMapData!AD18</f>
        <v>1.1000000000000001</v>
      </c>
      <c r="R18">
        <f>ArcMapData!AF18</f>
        <v>14.9</v>
      </c>
      <c r="S18">
        <f>ArcMapData!AH18</f>
        <v>0</v>
      </c>
      <c r="T18">
        <f>ArcMapData!AJ18</f>
        <v>0</v>
      </c>
      <c r="U18">
        <f>ArcMapData!AL18</f>
        <v>0.3</v>
      </c>
      <c r="V18">
        <f>ArcMapData!AN18</f>
        <v>0</v>
      </c>
      <c r="W18">
        <f>ArcMapData!AP18</f>
        <v>0</v>
      </c>
      <c r="X18">
        <f>ArcMapData!AR18</f>
        <v>0</v>
      </c>
      <c r="Y18">
        <f>ArcMapData!AT18</f>
        <v>0</v>
      </c>
      <c r="Z18">
        <f>ArcMapData!AV18</f>
        <v>0</v>
      </c>
      <c r="AA18" t="str">
        <f>ArcMapData!AZ18</f>
        <v/>
      </c>
      <c r="AB18" t="str">
        <f>ArcMapData!BH18</f>
        <v/>
      </c>
      <c r="AC18" t="str">
        <f>ArcMapData!BB18</f>
        <v/>
      </c>
      <c r="AD18" t="str">
        <f>ArcMapData!BJ18</f>
        <v/>
      </c>
      <c r="AE18" t="str">
        <f>ArcMapData!BD18</f>
        <v/>
      </c>
      <c r="AF18" t="str">
        <f>ArcMapData!BL18</f>
        <v/>
      </c>
      <c r="AG18">
        <f>YEAR(ArcMapData!F18)</f>
        <v>2023</v>
      </c>
      <c r="AH18">
        <f>YEAR(ArcMapData!G18)</f>
        <v>2023</v>
      </c>
      <c r="AI18" s="8">
        <f>ArcMapData!F18</f>
        <v>45029</v>
      </c>
      <c r="AJ18" s="8">
        <f>ArcMapData!G18</f>
        <v>45036</v>
      </c>
      <c r="AK18" t="s">
        <v>1203</v>
      </c>
      <c r="AL18">
        <f>ArcMapData!O18</f>
        <v>30.6</v>
      </c>
      <c r="AM18">
        <f>ArcMapData!Q18</f>
        <v>28.6</v>
      </c>
    </row>
    <row r="19" spans="1:39">
      <c r="A19">
        <f>ArcMapData!C19</f>
        <v>38.305028</v>
      </c>
      <c r="B19">
        <f>ArcMapData!D19</f>
        <v>-104.817778</v>
      </c>
      <c r="C19" t="str">
        <f>ArcMapData!E19</f>
        <v>Tierra Buena</v>
      </c>
      <c r="D19" t="str">
        <f>ArcMapData!H19</f>
        <v xml:space="preserve"> Plaza de los</v>
      </c>
      <c r="E19" t="str">
        <f>ArcMapData!J19</f>
        <v xml:space="preserve"> Plaza de los</v>
      </c>
      <c r="F19">
        <f>ArcMapData!I19</f>
        <v>19</v>
      </c>
      <c r="G19">
        <f>ArcMapData!K19</f>
        <v>23</v>
      </c>
      <c r="H19">
        <f>ArcMapData!L19</f>
        <v>42</v>
      </c>
      <c r="I19" s="10">
        <f>YEAR(ArcMapData!F19)</f>
        <v>2023</v>
      </c>
      <c r="J19" s="10">
        <f>YEAR(ArcMapData!G19)</f>
        <v>2023</v>
      </c>
      <c r="K19" t="str">
        <f>ArcMapData!N19</f>
        <v/>
      </c>
      <c r="L19" t="str">
        <f>ArcMapData!P19</f>
        <v/>
      </c>
      <c r="M19" t="s">
        <v>1202</v>
      </c>
      <c r="N19">
        <f>ArcMapData!X19</f>
        <v>0</v>
      </c>
      <c r="O19">
        <f>ArcMapData!Z19</f>
        <v>52.1</v>
      </c>
      <c r="P19">
        <f>ArcMapData!AB19</f>
        <v>37.200000000000003</v>
      </c>
      <c r="Q19">
        <f>ArcMapData!AD19</f>
        <v>0.4</v>
      </c>
      <c r="R19">
        <f>ArcMapData!AF19</f>
        <v>9.1999999999999993</v>
      </c>
      <c r="S19">
        <f>ArcMapData!AH19</f>
        <v>0.7</v>
      </c>
      <c r="T19">
        <f>ArcMapData!AJ19</f>
        <v>0</v>
      </c>
      <c r="U19">
        <f>ArcMapData!AL19</f>
        <v>0.4</v>
      </c>
      <c r="V19">
        <f>ArcMapData!AN19</f>
        <v>0</v>
      </c>
      <c r="W19">
        <f>ArcMapData!AP19</f>
        <v>0</v>
      </c>
      <c r="X19">
        <f>ArcMapData!AR19</f>
        <v>0</v>
      </c>
      <c r="Y19">
        <f>ArcMapData!AT19</f>
        <v>0</v>
      </c>
      <c r="Z19">
        <f>ArcMapData!AV19</f>
        <v>0</v>
      </c>
      <c r="AA19" t="str">
        <f>ArcMapData!AZ19</f>
        <v/>
      </c>
      <c r="AB19" t="str">
        <f>ArcMapData!BH19</f>
        <v/>
      </c>
      <c r="AC19" t="str">
        <f>ArcMapData!BB19</f>
        <v/>
      </c>
      <c r="AD19" t="str">
        <f>ArcMapData!BJ19</f>
        <v/>
      </c>
      <c r="AE19" t="str">
        <f>ArcMapData!BD19</f>
        <v/>
      </c>
      <c r="AF19" t="str">
        <f>ArcMapData!BL19</f>
        <v/>
      </c>
      <c r="AG19">
        <f>YEAR(ArcMapData!F19)</f>
        <v>2023</v>
      </c>
      <c r="AH19">
        <f>YEAR(ArcMapData!G19)</f>
        <v>2023</v>
      </c>
      <c r="AI19" s="8">
        <f>ArcMapData!F19</f>
        <v>45036</v>
      </c>
      <c r="AJ19" s="8">
        <f>ArcMapData!G19</f>
        <v>45043</v>
      </c>
      <c r="AK19" t="s">
        <v>1203</v>
      </c>
      <c r="AL19">
        <f>ArcMapData!O19</f>
        <v>30.6</v>
      </c>
      <c r="AM19">
        <f>ArcMapData!Q19</f>
        <v>30.6</v>
      </c>
    </row>
    <row r="20" spans="1:39">
      <c r="A20">
        <f>ArcMapData!C20</f>
        <v>38.230916999999998</v>
      </c>
      <c r="B20">
        <f>ArcMapData!D20</f>
        <v>-104.54991699999999</v>
      </c>
      <c r="C20" t="str">
        <f>ArcMapData!E20</f>
        <v>Preston Rd</v>
      </c>
      <c r="D20" t="str">
        <f>ArcMapData!H20</f>
        <v>23rd Ln</v>
      </c>
      <c r="E20" t="str">
        <f>ArcMapData!J20</f>
        <v>23rd Ln</v>
      </c>
      <c r="F20">
        <f>ArcMapData!I20</f>
        <v>160</v>
      </c>
      <c r="G20">
        <f>ArcMapData!K20</f>
        <v>183</v>
      </c>
      <c r="H20">
        <f>ArcMapData!L20</f>
        <v>343</v>
      </c>
      <c r="I20" s="10">
        <f>YEAR(ArcMapData!F20)</f>
        <v>2023</v>
      </c>
      <c r="J20" s="10">
        <f>YEAR(ArcMapData!G20)</f>
        <v>2023</v>
      </c>
      <c r="K20">
        <f>ArcMapData!N20</f>
        <v>25</v>
      </c>
      <c r="L20">
        <f>ArcMapData!P20</f>
        <v>25</v>
      </c>
      <c r="M20" t="s">
        <v>1202</v>
      </c>
      <c r="N20">
        <f>ArcMapData!X20</f>
        <v>0</v>
      </c>
      <c r="O20">
        <f>ArcMapData!Z20</f>
        <v>59.3</v>
      </c>
      <c r="P20">
        <f>ArcMapData!AB20</f>
        <v>30.4</v>
      </c>
      <c r="Q20">
        <f>ArcMapData!AD20</f>
        <v>0</v>
      </c>
      <c r="R20">
        <f>ArcMapData!AF20</f>
        <v>8.9</v>
      </c>
      <c r="S20">
        <f>ArcMapData!AH20</f>
        <v>0.8</v>
      </c>
      <c r="T20">
        <f>ArcMapData!AJ20</f>
        <v>0</v>
      </c>
      <c r="U20">
        <f>ArcMapData!AL20</f>
        <v>0.5</v>
      </c>
      <c r="V20">
        <f>ArcMapData!AN20</f>
        <v>0</v>
      </c>
      <c r="W20">
        <f>ArcMapData!AP20</f>
        <v>0</v>
      </c>
      <c r="X20">
        <f>ArcMapData!AR20</f>
        <v>0</v>
      </c>
      <c r="Y20">
        <f>ArcMapData!AT20</f>
        <v>0</v>
      </c>
      <c r="Z20">
        <f>ArcMapData!AV20</f>
        <v>0</v>
      </c>
      <c r="AA20" t="str">
        <f>ArcMapData!AZ20</f>
        <v/>
      </c>
      <c r="AB20" t="str">
        <f>ArcMapData!BH20</f>
        <v/>
      </c>
      <c r="AC20" t="str">
        <f>ArcMapData!BB20</f>
        <v/>
      </c>
      <c r="AD20" t="str">
        <f>ArcMapData!BJ20</f>
        <v/>
      </c>
      <c r="AE20" t="str">
        <f>ArcMapData!BD20</f>
        <v/>
      </c>
      <c r="AF20" t="str">
        <f>ArcMapData!BL20</f>
        <v/>
      </c>
      <c r="AG20">
        <f>YEAR(ArcMapData!F20)</f>
        <v>2023</v>
      </c>
      <c r="AH20">
        <f>YEAR(ArcMapData!G20)</f>
        <v>2023</v>
      </c>
      <c r="AI20" s="8">
        <f>ArcMapData!F20</f>
        <v>45027</v>
      </c>
      <c r="AJ20" s="8">
        <f>ArcMapData!G20</f>
        <v>45034</v>
      </c>
      <c r="AK20" t="s">
        <v>1203</v>
      </c>
      <c r="AL20">
        <f>ArcMapData!O20</f>
        <v>38.5</v>
      </c>
      <c r="AM20">
        <f>ArcMapData!Q20</f>
        <v>37.9</v>
      </c>
    </row>
    <row r="21" spans="1:39">
      <c r="A21">
        <f>ArcMapData!C21</f>
        <v>38.233806000000001</v>
      </c>
      <c r="B21">
        <f>ArcMapData!D21</f>
        <v>-104.54780599999999</v>
      </c>
      <c r="C21" t="str">
        <f>ArcMapData!E21</f>
        <v>24 and half Lane</v>
      </c>
      <c r="D21" t="str">
        <f>ArcMapData!H21</f>
        <v>County Farm</v>
      </c>
      <c r="E21" t="str">
        <f>ArcMapData!J21</f>
        <v>County Farm</v>
      </c>
      <c r="F21">
        <f>ArcMapData!I21</f>
        <v>121</v>
      </c>
      <c r="G21">
        <f>ArcMapData!K21</f>
        <v>109</v>
      </c>
      <c r="H21">
        <f>ArcMapData!L21</f>
        <v>230</v>
      </c>
      <c r="I21" s="10">
        <f>YEAR(ArcMapData!F21)</f>
        <v>2023</v>
      </c>
      <c r="J21" s="10">
        <f>YEAR(ArcMapData!G21)</f>
        <v>2023</v>
      </c>
      <c r="K21">
        <f>ArcMapData!N21</f>
        <v>20</v>
      </c>
      <c r="L21">
        <f>ArcMapData!P21</f>
        <v>20</v>
      </c>
      <c r="M21" t="s">
        <v>1202</v>
      </c>
      <c r="N21">
        <f>ArcMapData!X21</f>
        <v>0</v>
      </c>
      <c r="O21">
        <f>ArcMapData!Z21</f>
        <v>55.2</v>
      </c>
      <c r="P21">
        <f>ArcMapData!AB21</f>
        <v>27.8</v>
      </c>
      <c r="Q21">
        <f>ArcMapData!AD21</f>
        <v>6.8</v>
      </c>
      <c r="R21">
        <f>ArcMapData!AF21</f>
        <v>9.8000000000000007</v>
      </c>
      <c r="S21">
        <f>ArcMapData!AH21</f>
        <v>0.3</v>
      </c>
      <c r="T21">
        <f>ArcMapData!AJ21</f>
        <v>0</v>
      </c>
      <c r="U21">
        <f>ArcMapData!AL21</f>
        <v>0.1</v>
      </c>
      <c r="V21">
        <f>ArcMapData!AN21</f>
        <v>0</v>
      </c>
      <c r="W21">
        <f>ArcMapData!AP21</f>
        <v>0</v>
      </c>
      <c r="X21">
        <f>ArcMapData!AR21</f>
        <v>0</v>
      </c>
      <c r="Y21">
        <f>ArcMapData!AT21</f>
        <v>0</v>
      </c>
      <c r="Z21">
        <f>ArcMapData!AV21</f>
        <v>0</v>
      </c>
      <c r="AA21" t="str">
        <f>ArcMapData!AZ21</f>
        <v/>
      </c>
      <c r="AB21" t="str">
        <f>ArcMapData!BH21</f>
        <v/>
      </c>
      <c r="AC21" t="str">
        <f>ArcMapData!BB21</f>
        <v/>
      </c>
      <c r="AD21" t="str">
        <f>ArcMapData!BJ21</f>
        <v/>
      </c>
      <c r="AE21" t="str">
        <f>ArcMapData!BD21</f>
        <v/>
      </c>
      <c r="AF21" t="str">
        <f>ArcMapData!BL21</f>
        <v/>
      </c>
      <c r="AG21">
        <f>YEAR(ArcMapData!F21)</f>
        <v>2023</v>
      </c>
      <c r="AH21">
        <f>YEAR(ArcMapData!G21)</f>
        <v>2023</v>
      </c>
      <c r="AI21" s="8">
        <f>ArcMapData!F21</f>
        <v>45027</v>
      </c>
      <c r="AJ21" s="8">
        <f>ArcMapData!G21</f>
        <v>45034</v>
      </c>
      <c r="AK21" t="s">
        <v>1203</v>
      </c>
      <c r="AL21">
        <f>ArcMapData!O21</f>
        <v>31</v>
      </c>
      <c r="AM21">
        <f>ArcMapData!Q21</f>
        <v>30.2</v>
      </c>
    </row>
    <row r="22" spans="1:39">
      <c r="A22">
        <f>ArcMapData!C22</f>
        <v>38.230778000000001</v>
      </c>
      <c r="B22">
        <f>ArcMapData!D22</f>
        <v>-104.545556</v>
      </c>
      <c r="C22" t="str">
        <f>ArcMapData!E22</f>
        <v>Preston Dr</v>
      </c>
      <c r="D22" t="str">
        <f>ArcMapData!H22</f>
        <v>25th Ln</v>
      </c>
      <c r="E22" t="str">
        <f>ArcMapData!J22</f>
        <v>25th Ln</v>
      </c>
      <c r="F22">
        <f>ArcMapData!I22</f>
        <v>149</v>
      </c>
      <c r="G22">
        <f>ArcMapData!K22</f>
        <v>146</v>
      </c>
      <c r="H22">
        <f>ArcMapData!L22</f>
        <v>295</v>
      </c>
      <c r="I22" s="10">
        <f>YEAR(ArcMapData!F22)</f>
        <v>2023</v>
      </c>
      <c r="J22" s="10">
        <f>YEAR(ArcMapData!G22)</f>
        <v>2023</v>
      </c>
      <c r="K22">
        <f>ArcMapData!N22</f>
        <v>25</v>
      </c>
      <c r="L22">
        <f>ArcMapData!P22</f>
        <v>25</v>
      </c>
      <c r="M22" t="s">
        <v>1202</v>
      </c>
      <c r="N22">
        <f>ArcMapData!X22</f>
        <v>0.4</v>
      </c>
      <c r="O22">
        <f>ArcMapData!Z22</f>
        <v>35.4</v>
      </c>
      <c r="P22">
        <f>ArcMapData!AB22</f>
        <v>38.5</v>
      </c>
      <c r="Q22">
        <f>ArcMapData!AD22</f>
        <v>0.2</v>
      </c>
      <c r="R22">
        <f>ArcMapData!AF22</f>
        <v>22.7</v>
      </c>
      <c r="S22">
        <f>ArcMapData!AH22</f>
        <v>0.9</v>
      </c>
      <c r="T22">
        <f>ArcMapData!AJ22</f>
        <v>0</v>
      </c>
      <c r="U22">
        <f>ArcMapData!AL22</f>
        <v>1.9</v>
      </c>
      <c r="V22">
        <f>ArcMapData!AN22</f>
        <v>0</v>
      </c>
      <c r="W22">
        <f>ArcMapData!AP22</f>
        <v>0</v>
      </c>
      <c r="X22">
        <f>ArcMapData!AR22</f>
        <v>0</v>
      </c>
      <c r="Y22">
        <f>ArcMapData!AT22</f>
        <v>0</v>
      </c>
      <c r="Z22">
        <f>ArcMapData!AV22</f>
        <v>0</v>
      </c>
      <c r="AA22" t="str">
        <f>ArcMapData!AZ22</f>
        <v/>
      </c>
      <c r="AB22" t="str">
        <f>ArcMapData!BH22</f>
        <v/>
      </c>
      <c r="AC22" t="str">
        <f>ArcMapData!BB22</f>
        <v/>
      </c>
      <c r="AD22" t="str">
        <f>ArcMapData!BJ22</f>
        <v/>
      </c>
      <c r="AE22" t="str">
        <f>ArcMapData!BD22</f>
        <v/>
      </c>
      <c r="AF22" t="str">
        <f>ArcMapData!BL22</f>
        <v/>
      </c>
      <c r="AG22">
        <f>YEAR(ArcMapData!F22)</f>
        <v>2023</v>
      </c>
      <c r="AH22">
        <f>YEAR(ArcMapData!G22)</f>
        <v>2023</v>
      </c>
      <c r="AI22" s="8">
        <f>ArcMapData!F22</f>
        <v>45027</v>
      </c>
      <c r="AJ22" s="8">
        <f>ArcMapData!G22</f>
        <v>45034</v>
      </c>
      <c r="AK22" t="s">
        <v>1203</v>
      </c>
      <c r="AL22">
        <f>ArcMapData!O22</f>
        <v>39.200000000000003</v>
      </c>
      <c r="AM22">
        <f>ArcMapData!Q22</f>
        <v>40.6</v>
      </c>
    </row>
    <row r="23" spans="1:39">
      <c r="A23">
        <f>ArcMapData!C23</f>
        <v>38.360250000000001</v>
      </c>
      <c r="B23">
        <f>ArcMapData!D23</f>
        <v>-104.866806</v>
      </c>
      <c r="C23" t="str">
        <f>ArcMapData!E23</f>
        <v>Stone city</v>
      </c>
      <c r="D23" t="str">
        <f>ArcMapData!H23</f>
        <v>US 50</v>
      </c>
      <c r="E23" t="str">
        <f>ArcMapData!J23</f>
        <v>US 50</v>
      </c>
      <c r="F23">
        <f>ArcMapData!I23</f>
        <v>8</v>
      </c>
      <c r="G23">
        <f>ArcMapData!K23</f>
        <v>7</v>
      </c>
      <c r="H23">
        <f>ArcMapData!L23</f>
        <v>15</v>
      </c>
      <c r="I23" s="10">
        <f>YEAR(ArcMapData!F23)</f>
        <v>2023</v>
      </c>
      <c r="J23" s="10">
        <f>YEAR(ArcMapData!G23)</f>
        <v>2023</v>
      </c>
      <c r="K23">
        <f>ArcMapData!N23</f>
        <v>40</v>
      </c>
      <c r="L23">
        <f>ArcMapData!P23</f>
        <v>40</v>
      </c>
      <c r="M23" t="s">
        <v>1202</v>
      </c>
      <c r="N23">
        <f>ArcMapData!X23</f>
        <v>0</v>
      </c>
      <c r="O23">
        <f>ArcMapData!Z23</f>
        <v>46.1</v>
      </c>
      <c r="P23">
        <f>ArcMapData!AB23</f>
        <v>26.6</v>
      </c>
      <c r="Q23">
        <f>ArcMapData!AD23</f>
        <v>1.6</v>
      </c>
      <c r="R23">
        <f>ArcMapData!AF23</f>
        <v>22.7</v>
      </c>
      <c r="S23">
        <f>ArcMapData!AH23</f>
        <v>1.6</v>
      </c>
      <c r="T23">
        <f>ArcMapData!AJ23</f>
        <v>0</v>
      </c>
      <c r="U23">
        <f>ArcMapData!AL23</f>
        <v>1.6</v>
      </c>
      <c r="V23">
        <f>ArcMapData!AN23</f>
        <v>0</v>
      </c>
      <c r="W23">
        <f>ArcMapData!AP23</f>
        <v>0</v>
      </c>
      <c r="X23">
        <f>ArcMapData!AR23</f>
        <v>0</v>
      </c>
      <c r="Y23">
        <f>ArcMapData!AT23</f>
        <v>0</v>
      </c>
      <c r="Z23">
        <f>ArcMapData!AV23</f>
        <v>0</v>
      </c>
      <c r="AA23" t="str">
        <f>ArcMapData!AZ23</f>
        <v/>
      </c>
      <c r="AB23" t="str">
        <f>ArcMapData!BH23</f>
        <v/>
      </c>
      <c r="AC23" t="str">
        <f>ArcMapData!BB23</f>
        <v/>
      </c>
      <c r="AD23" t="str">
        <f>ArcMapData!BJ23</f>
        <v/>
      </c>
      <c r="AE23" t="str">
        <f>ArcMapData!BD23</f>
        <v/>
      </c>
      <c r="AF23" t="str">
        <f>ArcMapData!BL23</f>
        <v/>
      </c>
      <c r="AG23">
        <f>YEAR(ArcMapData!F23)</f>
        <v>2023</v>
      </c>
      <c r="AH23">
        <f>YEAR(ArcMapData!G23)</f>
        <v>2023</v>
      </c>
      <c r="AI23" s="8">
        <f>ArcMapData!F23</f>
        <v>45049</v>
      </c>
      <c r="AJ23" s="8">
        <f>ArcMapData!G23</f>
        <v>45057</v>
      </c>
      <c r="AK23" t="s">
        <v>1203</v>
      </c>
      <c r="AL23" t="str">
        <f>ArcMapData!O23</f>
        <v/>
      </c>
      <c r="AM23" t="str">
        <f>ArcMapData!Q23</f>
        <v/>
      </c>
    </row>
    <row r="24" spans="1:39">
      <c r="A24">
        <f>ArcMapData!C24</f>
        <v>38.316443999999997</v>
      </c>
      <c r="B24">
        <f>ArcMapData!D24</f>
        <v>-104.815139</v>
      </c>
      <c r="C24" t="str">
        <f>ArcMapData!E24</f>
        <v>S McCulloch</v>
      </c>
      <c r="D24" t="str">
        <f>ArcMapData!H24</f>
        <v>Industry Dr</v>
      </c>
      <c r="E24" t="str">
        <f>ArcMapData!J24</f>
        <v>Industry Dr</v>
      </c>
      <c r="F24">
        <f>ArcMapData!I24</f>
        <v>1252</v>
      </c>
      <c r="G24">
        <f>ArcMapData!K24</f>
        <v>1271</v>
      </c>
      <c r="H24">
        <f>ArcMapData!L24</f>
        <v>2523</v>
      </c>
      <c r="I24" s="10">
        <f>YEAR(ArcMapData!F24)</f>
        <v>2023</v>
      </c>
      <c r="J24" s="10">
        <f>YEAR(ArcMapData!G24)</f>
        <v>2023</v>
      </c>
      <c r="K24">
        <f>ArcMapData!N24</f>
        <v>45</v>
      </c>
      <c r="L24">
        <f>ArcMapData!P24</f>
        <v>45</v>
      </c>
      <c r="M24" t="s">
        <v>1202</v>
      </c>
      <c r="N24">
        <f>ArcMapData!X24</f>
        <v>0.8</v>
      </c>
      <c r="O24">
        <f>ArcMapData!Z24</f>
        <v>41.2</v>
      </c>
      <c r="P24">
        <f>ArcMapData!AB24</f>
        <v>40.799999999999997</v>
      </c>
      <c r="Q24">
        <f>ArcMapData!AD24</f>
        <v>0.4</v>
      </c>
      <c r="R24">
        <f>ArcMapData!AF24</f>
        <v>15</v>
      </c>
      <c r="S24">
        <f>ArcMapData!AH24</f>
        <v>0.3</v>
      </c>
      <c r="T24">
        <f>ArcMapData!AJ24</f>
        <v>0</v>
      </c>
      <c r="U24">
        <f>ArcMapData!AL24</f>
        <v>1.5</v>
      </c>
      <c r="V24">
        <f>ArcMapData!AN24</f>
        <v>0</v>
      </c>
      <c r="W24">
        <f>ArcMapData!AP24</f>
        <v>0</v>
      </c>
      <c r="X24">
        <f>ArcMapData!AR24</f>
        <v>0</v>
      </c>
      <c r="Y24">
        <f>ArcMapData!AT24</f>
        <v>0</v>
      </c>
      <c r="Z24">
        <f>ArcMapData!AV24</f>
        <v>0</v>
      </c>
      <c r="AA24" t="str">
        <f>ArcMapData!AZ24</f>
        <v/>
      </c>
      <c r="AB24" t="str">
        <f>ArcMapData!BH24</f>
        <v/>
      </c>
      <c r="AC24" t="str">
        <f>ArcMapData!BB24</f>
        <v/>
      </c>
      <c r="AD24" t="str">
        <f>ArcMapData!BJ24</f>
        <v/>
      </c>
      <c r="AE24" t="str">
        <f>ArcMapData!BD24</f>
        <v/>
      </c>
      <c r="AF24" t="str">
        <f>ArcMapData!BL24</f>
        <v/>
      </c>
      <c r="AG24">
        <f>YEAR(ArcMapData!F24)</f>
        <v>2023</v>
      </c>
      <c r="AH24">
        <f>YEAR(ArcMapData!G24)</f>
        <v>2023</v>
      </c>
      <c r="AI24" s="8">
        <f>ArcMapData!F24</f>
        <v>45047</v>
      </c>
      <c r="AJ24" s="8">
        <f>ArcMapData!G24</f>
        <v>45055</v>
      </c>
      <c r="AK24" t="s">
        <v>1203</v>
      </c>
      <c r="AL24">
        <f>ArcMapData!O24</f>
        <v>58.8</v>
      </c>
      <c r="AM24">
        <f>ArcMapData!Q24</f>
        <v>42.2</v>
      </c>
    </row>
    <row r="25" spans="1:39">
      <c r="A25">
        <f>ArcMapData!C25</f>
        <v>38.219417</v>
      </c>
      <c r="B25">
        <f>ArcMapData!D25</f>
        <v>-104.541944</v>
      </c>
      <c r="C25" t="str">
        <f>ArcMapData!E25</f>
        <v>Saint Charles Rd</v>
      </c>
      <c r="D25" t="str">
        <f>ArcMapData!H25</f>
        <v xml:space="preserve"> Nicholson Rd</v>
      </c>
      <c r="E25" t="str">
        <f>ArcMapData!J25</f>
        <v xml:space="preserve"> Nicholson Rd</v>
      </c>
      <c r="F25">
        <f>ArcMapData!I25</f>
        <v>179</v>
      </c>
      <c r="G25">
        <f>ArcMapData!K25</f>
        <v>179</v>
      </c>
      <c r="H25">
        <f>ArcMapData!L25</f>
        <v>358</v>
      </c>
      <c r="I25" s="10">
        <f>YEAR(ArcMapData!F25)</f>
        <v>2023</v>
      </c>
      <c r="J25" s="10">
        <f>YEAR(ArcMapData!G25)</f>
        <v>2023</v>
      </c>
      <c r="K25">
        <f>ArcMapData!N25</f>
        <v>35</v>
      </c>
      <c r="L25">
        <f>ArcMapData!P25</f>
        <v>35</v>
      </c>
      <c r="M25" t="s">
        <v>1202</v>
      </c>
      <c r="N25">
        <f>ArcMapData!X25</f>
        <v>0.8</v>
      </c>
      <c r="O25">
        <f>ArcMapData!Z25</f>
        <v>58</v>
      </c>
      <c r="P25">
        <f>ArcMapData!AB25</f>
        <v>28.3</v>
      </c>
      <c r="Q25">
        <f>ArcMapData!AD25</f>
        <v>0.5</v>
      </c>
      <c r="R25">
        <f>ArcMapData!AF25</f>
        <v>9.6999999999999993</v>
      </c>
      <c r="S25">
        <f>ArcMapData!AH25</f>
        <v>0.3</v>
      </c>
      <c r="T25">
        <f>ArcMapData!AJ25</f>
        <v>0</v>
      </c>
      <c r="U25">
        <f>ArcMapData!AL25</f>
        <v>1.9</v>
      </c>
      <c r="V25">
        <f>ArcMapData!AN25</f>
        <v>0.4</v>
      </c>
      <c r="W25">
        <f>ArcMapData!AP25</f>
        <v>0</v>
      </c>
      <c r="X25">
        <f>ArcMapData!AR25</f>
        <v>0</v>
      </c>
      <c r="Y25">
        <f>ArcMapData!AT25</f>
        <v>0</v>
      </c>
      <c r="Z25">
        <f>ArcMapData!AV25</f>
        <v>0</v>
      </c>
      <c r="AA25" t="str">
        <f>ArcMapData!AZ25</f>
        <v/>
      </c>
      <c r="AB25" t="str">
        <f>ArcMapData!BH25</f>
        <v/>
      </c>
      <c r="AC25" t="str">
        <f>ArcMapData!BB25</f>
        <v/>
      </c>
      <c r="AD25" t="str">
        <f>ArcMapData!BJ25</f>
        <v/>
      </c>
      <c r="AE25" t="str">
        <f>ArcMapData!BD25</f>
        <v/>
      </c>
      <c r="AF25" t="str">
        <f>ArcMapData!BL25</f>
        <v/>
      </c>
      <c r="AG25">
        <f>YEAR(ArcMapData!F25)</f>
        <v>2023</v>
      </c>
      <c r="AH25">
        <f>YEAR(ArcMapData!G25)</f>
        <v>2023</v>
      </c>
      <c r="AI25" s="8">
        <f>ArcMapData!F25</f>
        <v>45048</v>
      </c>
      <c r="AJ25" s="8">
        <f>ArcMapData!G25</f>
        <v>45055</v>
      </c>
      <c r="AK25" t="s">
        <v>1203</v>
      </c>
      <c r="AL25">
        <f>ArcMapData!O25</f>
        <v>39.9</v>
      </c>
      <c r="AM25">
        <f>ArcMapData!Q25</f>
        <v>48.6</v>
      </c>
    </row>
    <row r="26" spans="1:39">
      <c r="A26">
        <f>ArcMapData!C26</f>
        <v>38.204146600000001</v>
      </c>
      <c r="B26">
        <f>ArcMapData!D26</f>
        <v>-104.5708266</v>
      </c>
      <c r="C26" t="str">
        <f>ArcMapData!E26</f>
        <v>Lime Rd</v>
      </c>
      <c r="D26" t="str">
        <f>ArcMapData!H26</f>
        <v>St Charles Rd</v>
      </c>
      <c r="E26" t="str">
        <f>ArcMapData!J26</f>
        <v>St Charles Rd</v>
      </c>
      <c r="F26">
        <f>ArcMapData!I26</f>
        <v>141.69999999999999</v>
      </c>
      <c r="G26">
        <f>ArcMapData!K26</f>
        <v>150</v>
      </c>
      <c r="H26" t="str">
        <f>ArcMapData!L26</f>
        <v/>
      </c>
      <c r="I26" s="10">
        <f>YEAR(ArcMapData!F26)</f>
        <v>2023</v>
      </c>
      <c r="J26" s="10">
        <f>YEAR(ArcMapData!G26)</f>
        <v>2023</v>
      </c>
      <c r="K26">
        <f>ArcMapData!N26</f>
        <v>45</v>
      </c>
      <c r="L26">
        <f>ArcMapData!P26</f>
        <v>45</v>
      </c>
      <c r="M26" t="s">
        <v>1202</v>
      </c>
      <c r="N26" t="str">
        <f>ArcMapData!X26</f>
        <v/>
      </c>
      <c r="O26" t="str">
        <f>ArcMapData!Z26</f>
        <v/>
      </c>
      <c r="P26" t="str">
        <f>ArcMapData!AB26</f>
        <v/>
      </c>
      <c r="Q26" t="str">
        <f>ArcMapData!AD26</f>
        <v/>
      </c>
      <c r="R26" t="str">
        <f>ArcMapData!AF26</f>
        <v/>
      </c>
      <c r="S26" t="str">
        <f>ArcMapData!AH26</f>
        <v/>
      </c>
      <c r="T26" t="str">
        <f>ArcMapData!AJ26</f>
        <v/>
      </c>
      <c r="U26" t="str">
        <f>ArcMapData!AL26</f>
        <v/>
      </c>
      <c r="V26" t="str">
        <f>ArcMapData!AN26</f>
        <v/>
      </c>
      <c r="W26" t="str">
        <f>ArcMapData!AP26</f>
        <v/>
      </c>
      <c r="X26" t="str">
        <f>ArcMapData!AR26</f>
        <v/>
      </c>
      <c r="Y26" t="str">
        <f>ArcMapData!AT26</f>
        <v/>
      </c>
      <c r="Z26" t="str">
        <f>ArcMapData!AV26</f>
        <v/>
      </c>
      <c r="AA26">
        <f>ArcMapData!AZ26</f>
        <v>0.4</v>
      </c>
      <c r="AB26">
        <f>ArcMapData!BH26</f>
        <v>0.3</v>
      </c>
      <c r="AC26">
        <f>ArcMapData!BB26</f>
        <v>83.5</v>
      </c>
      <c r="AD26">
        <f>ArcMapData!BJ26</f>
        <v>88.3</v>
      </c>
      <c r="AE26">
        <f>ArcMapData!BD26</f>
        <v>16.100000000000001</v>
      </c>
      <c r="AF26">
        <f>ArcMapData!BL26</f>
        <v>11.4</v>
      </c>
      <c r="AG26">
        <f>YEAR(ArcMapData!F26)</f>
        <v>2023</v>
      </c>
      <c r="AH26">
        <f>YEAR(ArcMapData!G26)</f>
        <v>2023</v>
      </c>
      <c r="AI26" s="8">
        <f>ArcMapData!F26</f>
        <v>45048</v>
      </c>
      <c r="AJ26" s="8">
        <f>ArcMapData!G26</f>
        <v>45055</v>
      </c>
      <c r="AK26" t="s">
        <v>1203</v>
      </c>
      <c r="AL26">
        <f>ArcMapData!O26</f>
        <v>56</v>
      </c>
      <c r="AM26">
        <f>ArcMapData!Q26</f>
        <v>56</v>
      </c>
    </row>
    <row r="27" spans="1:39">
      <c r="A27">
        <f>ArcMapData!C27</f>
        <v>38.317686600000002</v>
      </c>
      <c r="B27">
        <f>ArcMapData!D27</f>
        <v>-104.7304383</v>
      </c>
      <c r="C27" t="str">
        <f>ArcMapData!E27</f>
        <v>Maher Dr</v>
      </c>
      <c r="D27" t="str">
        <f>ArcMapData!H27</f>
        <v>E Ohio Dr</v>
      </c>
      <c r="E27" t="str">
        <f>ArcMapData!J27</f>
        <v>E Ohio Dr</v>
      </c>
      <c r="F27">
        <f>ArcMapData!I27</f>
        <v>392.5</v>
      </c>
      <c r="G27">
        <f>ArcMapData!K27</f>
        <v>351.6</v>
      </c>
      <c r="H27" t="str">
        <f>ArcMapData!L27</f>
        <v/>
      </c>
      <c r="I27" s="10">
        <f>YEAR(ArcMapData!F27)</f>
        <v>2023</v>
      </c>
      <c r="J27" s="10">
        <f>YEAR(ArcMapData!G27)</f>
        <v>2023</v>
      </c>
      <c r="K27" t="str">
        <f>ArcMapData!N27</f>
        <v>20/30</v>
      </c>
      <c r="L27" t="str">
        <f>ArcMapData!P27</f>
        <v>20/30</v>
      </c>
      <c r="M27" t="s">
        <v>1202</v>
      </c>
      <c r="N27" t="str">
        <f>ArcMapData!X27</f>
        <v/>
      </c>
      <c r="O27" t="str">
        <f>ArcMapData!Z27</f>
        <v/>
      </c>
      <c r="P27" t="str">
        <f>ArcMapData!AB27</f>
        <v/>
      </c>
      <c r="Q27" t="str">
        <f>ArcMapData!AD27</f>
        <v/>
      </c>
      <c r="R27" t="str">
        <f>ArcMapData!AF27</f>
        <v/>
      </c>
      <c r="S27" t="str">
        <f>ArcMapData!AH27</f>
        <v/>
      </c>
      <c r="T27" t="str">
        <f>ArcMapData!AJ27</f>
        <v/>
      </c>
      <c r="U27" t="str">
        <f>ArcMapData!AL27</f>
        <v/>
      </c>
      <c r="V27" t="str">
        <f>ArcMapData!AN27</f>
        <v/>
      </c>
      <c r="W27" t="str">
        <f>ArcMapData!AP27</f>
        <v/>
      </c>
      <c r="X27" t="str">
        <f>ArcMapData!AR27</f>
        <v/>
      </c>
      <c r="Y27" t="str">
        <f>ArcMapData!AT27</f>
        <v/>
      </c>
      <c r="Z27" t="str">
        <f>ArcMapData!AV27</f>
        <v/>
      </c>
      <c r="AA27">
        <f>ArcMapData!AZ27</f>
        <v>0.4</v>
      </c>
      <c r="AB27">
        <f>ArcMapData!BH27</f>
        <v>1.3</v>
      </c>
      <c r="AC27">
        <f>ArcMapData!BB27</f>
        <v>98.4</v>
      </c>
      <c r="AD27">
        <f>ArcMapData!BJ27</f>
        <v>97.4</v>
      </c>
      <c r="AE27">
        <f>ArcMapData!BD27</f>
        <v>1.3</v>
      </c>
      <c r="AF27">
        <f>ArcMapData!BL27</f>
        <v>1.3</v>
      </c>
      <c r="AG27">
        <f>YEAR(ArcMapData!F27)</f>
        <v>2023</v>
      </c>
      <c r="AH27">
        <f>YEAR(ArcMapData!G27)</f>
        <v>2023</v>
      </c>
      <c r="AI27" s="8">
        <f>ArcMapData!F27</f>
        <v>45061</v>
      </c>
      <c r="AJ27" s="8">
        <f>ArcMapData!G27</f>
        <v>45068</v>
      </c>
      <c r="AK27" t="s">
        <v>1203</v>
      </c>
      <c r="AL27">
        <f>ArcMapData!O27</f>
        <v>33</v>
      </c>
      <c r="AM27">
        <f>ArcMapData!Q27</f>
        <v>33</v>
      </c>
    </row>
    <row r="28" spans="1:39">
      <c r="A28">
        <f>ArcMapData!C28</f>
        <v>38.313943299999998</v>
      </c>
      <c r="B28">
        <f>ArcMapData!D28</f>
        <v>-104.7864033</v>
      </c>
      <c r="C28" t="str">
        <f>ArcMapData!E28</f>
        <v>S Spaulding Ave</v>
      </c>
      <c r="D28" t="str">
        <f>ArcMapData!H28</f>
        <v>W Capistrano Ave</v>
      </c>
      <c r="E28" t="str">
        <f>ArcMapData!J28</f>
        <v>W Capistrano Ave</v>
      </c>
      <c r="F28">
        <f>ArcMapData!I28</f>
        <v>1248.9000000000001</v>
      </c>
      <c r="G28">
        <f>ArcMapData!K28</f>
        <v>1339.7</v>
      </c>
      <c r="H28" t="str">
        <f>ArcMapData!L28</f>
        <v/>
      </c>
      <c r="I28" s="10">
        <f>YEAR(ArcMapData!F28)</f>
        <v>2023</v>
      </c>
      <c r="J28" s="10">
        <f>YEAR(ArcMapData!G28)</f>
        <v>2023</v>
      </c>
      <c r="K28" t="str">
        <f>ArcMapData!N28</f>
        <v>20/35</v>
      </c>
      <c r="L28" t="str">
        <f>ArcMapData!P28</f>
        <v>20/35</v>
      </c>
      <c r="M28" t="s">
        <v>1202</v>
      </c>
      <c r="N28" t="str">
        <f>ArcMapData!X28</f>
        <v/>
      </c>
      <c r="O28" t="str">
        <f>ArcMapData!Z28</f>
        <v/>
      </c>
      <c r="P28" t="str">
        <f>ArcMapData!AB28</f>
        <v/>
      </c>
      <c r="Q28" t="str">
        <f>ArcMapData!AD28</f>
        <v/>
      </c>
      <c r="R28" t="str">
        <f>ArcMapData!AF28</f>
        <v/>
      </c>
      <c r="S28" t="str">
        <f>ArcMapData!AH28</f>
        <v/>
      </c>
      <c r="T28" t="str">
        <f>ArcMapData!AJ28</f>
        <v/>
      </c>
      <c r="U28" t="str">
        <f>ArcMapData!AL28</f>
        <v/>
      </c>
      <c r="V28" t="str">
        <f>ArcMapData!AN28</f>
        <v/>
      </c>
      <c r="W28" t="str">
        <f>ArcMapData!AP28</f>
        <v/>
      </c>
      <c r="X28" t="str">
        <f>ArcMapData!AR28</f>
        <v/>
      </c>
      <c r="Y28" t="str">
        <f>ArcMapData!AT28</f>
        <v/>
      </c>
      <c r="Z28" t="str">
        <f>ArcMapData!AV28</f>
        <v/>
      </c>
      <c r="AA28">
        <f>ArcMapData!AZ28</f>
        <v>0.5</v>
      </c>
      <c r="AB28">
        <f>ArcMapData!BH28</f>
        <v>1</v>
      </c>
      <c r="AC28">
        <f>ArcMapData!BB28</f>
        <v>98.1</v>
      </c>
      <c r="AD28">
        <f>ArcMapData!BJ28</f>
        <v>97.4</v>
      </c>
      <c r="AE28">
        <f>ArcMapData!BD28</f>
        <v>1.4</v>
      </c>
      <c r="AF28">
        <f>ArcMapData!BL28</f>
        <v>1.7</v>
      </c>
      <c r="AG28">
        <f>YEAR(ArcMapData!F28)</f>
        <v>2023</v>
      </c>
      <c r="AH28">
        <f>YEAR(ArcMapData!G28)</f>
        <v>2023</v>
      </c>
      <c r="AI28" s="8">
        <f>ArcMapData!F28</f>
        <v>45048</v>
      </c>
      <c r="AJ28" s="8">
        <f>ArcMapData!G28</f>
        <v>45057</v>
      </c>
      <c r="AK28" t="s">
        <v>1203</v>
      </c>
      <c r="AL28">
        <f>ArcMapData!O28</f>
        <v>44</v>
      </c>
      <c r="AM28">
        <f>ArcMapData!Q28</f>
        <v>45</v>
      </c>
    </row>
    <row r="29" spans="1:39">
      <c r="A29">
        <f>ArcMapData!C29</f>
        <v>38.314844999999998</v>
      </c>
      <c r="B29">
        <f>ArcMapData!D29</f>
        <v>-104.7295783</v>
      </c>
      <c r="C29" t="str">
        <f>ArcMapData!E29</f>
        <v>S Maher Dr</v>
      </c>
      <c r="D29" t="str">
        <f>ArcMapData!H29</f>
        <v>S Gilia Dr</v>
      </c>
      <c r="E29" t="str">
        <f>ArcMapData!J29</f>
        <v>S Gilia Dr</v>
      </c>
      <c r="F29">
        <f>ArcMapData!I29</f>
        <v>591.5</v>
      </c>
      <c r="G29">
        <f>ArcMapData!K29</f>
        <v>636.6</v>
      </c>
      <c r="H29" t="str">
        <f>ArcMapData!L29</f>
        <v/>
      </c>
      <c r="I29" s="10">
        <f>YEAR(ArcMapData!F29)</f>
        <v>2023</v>
      </c>
      <c r="J29" s="10">
        <f>YEAR(ArcMapData!G29)</f>
        <v>2023</v>
      </c>
      <c r="K29">
        <f>ArcMapData!N29</f>
        <v>30</v>
      </c>
      <c r="L29">
        <f>ArcMapData!P29</f>
        <v>30</v>
      </c>
      <c r="M29" t="s">
        <v>1202</v>
      </c>
      <c r="N29" t="str">
        <f>ArcMapData!X29</f>
        <v/>
      </c>
      <c r="O29" t="str">
        <f>ArcMapData!Z29</f>
        <v/>
      </c>
      <c r="P29" t="str">
        <f>ArcMapData!AB29</f>
        <v/>
      </c>
      <c r="Q29" t="str">
        <f>ArcMapData!AD29</f>
        <v/>
      </c>
      <c r="R29" t="str">
        <f>ArcMapData!AF29</f>
        <v/>
      </c>
      <c r="S29" t="str">
        <f>ArcMapData!AH29</f>
        <v/>
      </c>
      <c r="T29" t="str">
        <f>ArcMapData!AJ29</f>
        <v/>
      </c>
      <c r="U29" t="str">
        <f>ArcMapData!AL29</f>
        <v/>
      </c>
      <c r="V29" t="str">
        <f>ArcMapData!AN29</f>
        <v/>
      </c>
      <c r="W29" t="str">
        <f>ArcMapData!AP29</f>
        <v/>
      </c>
      <c r="X29" t="str">
        <f>ArcMapData!AR29</f>
        <v/>
      </c>
      <c r="Y29" t="str">
        <f>ArcMapData!AT29</f>
        <v/>
      </c>
      <c r="Z29" t="str">
        <f>ArcMapData!AV29</f>
        <v/>
      </c>
      <c r="AA29">
        <f>ArcMapData!AZ29</f>
        <v>4.4000000000000004</v>
      </c>
      <c r="AB29">
        <f>ArcMapData!BH29</f>
        <v>0.6</v>
      </c>
      <c r="AC29">
        <f>ArcMapData!BB29</f>
        <v>93.9</v>
      </c>
      <c r="AD29">
        <f>ArcMapData!BJ29</f>
        <v>97.7</v>
      </c>
      <c r="AE29">
        <f>ArcMapData!BD29</f>
        <v>1.8</v>
      </c>
      <c r="AF29">
        <f>ArcMapData!BL29</f>
        <v>1.7</v>
      </c>
      <c r="AG29">
        <f>YEAR(ArcMapData!F29)</f>
        <v>2023</v>
      </c>
      <c r="AH29">
        <f>YEAR(ArcMapData!G29)</f>
        <v>2023</v>
      </c>
      <c r="AI29" s="8">
        <f>ArcMapData!F29</f>
        <v>45061</v>
      </c>
      <c r="AJ29" s="8">
        <f>ArcMapData!G29</f>
        <v>45068</v>
      </c>
      <c r="AK29" t="s">
        <v>1203</v>
      </c>
      <c r="AL29">
        <f>ArcMapData!O29</f>
        <v>35</v>
      </c>
      <c r="AM29">
        <f>ArcMapData!Q29</f>
        <v>35</v>
      </c>
    </row>
    <row r="30" spans="1:39">
      <c r="A30">
        <f>ArcMapData!C30</f>
        <v>38.189473300000003</v>
      </c>
      <c r="B30">
        <f>ArcMapData!D30</f>
        <v>-104.4235</v>
      </c>
      <c r="C30" t="str">
        <f>ArcMapData!E30</f>
        <v>40th Ln</v>
      </c>
      <c r="D30" t="str">
        <f>ArcMapData!H30</f>
        <v>Olson Rd</v>
      </c>
      <c r="E30" t="str">
        <f>ArcMapData!J30</f>
        <v>Olson Rd</v>
      </c>
      <c r="F30">
        <f>ArcMapData!I30</f>
        <v>252.5</v>
      </c>
      <c r="G30">
        <f>ArcMapData!K30</f>
        <v>285.2</v>
      </c>
      <c r="H30" t="str">
        <f>ArcMapData!L30</f>
        <v/>
      </c>
      <c r="I30" s="10">
        <f>YEAR(ArcMapData!F30)</f>
        <v>2023</v>
      </c>
      <c r="J30" s="10">
        <f>YEAR(ArcMapData!G30)</f>
        <v>2023</v>
      </c>
      <c r="K30">
        <f>ArcMapData!N30</f>
        <v>40</v>
      </c>
      <c r="L30">
        <f>ArcMapData!P30</f>
        <v>40</v>
      </c>
      <c r="M30" t="s">
        <v>1202</v>
      </c>
      <c r="N30" t="str">
        <f>ArcMapData!X30</f>
        <v/>
      </c>
      <c r="O30" t="str">
        <f>ArcMapData!Z30</f>
        <v/>
      </c>
      <c r="P30" t="str">
        <f>ArcMapData!AB30</f>
        <v/>
      </c>
      <c r="Q30" t="str">
        <f>ArcMapData!AD30</f>
        <v/>
      </c>
      <c r="R30" t="str">
        <f>ArcMapData!AF30</f>
        <v/>
      </c>
      <c r="S30" t="str">
        <f>ArcMapData!AH30</f>
        <v/>
      </c>
      <c r="T30" t="str">
        <f>ArcMapData!AJ30</f>
        <v/>
      </c>
      <c r="U30" t="str">
        <f>ArcMapData!AL30</f>
        <v/>
      </c>
      <c r="V30" t="str">
        <f>ArcMapData!AN30</f>
        <v/>
      </c>
      <c r="W30" t="str">
        <f>ArcMapData!AP30</f>
        <v/>
      </c>
      <c r="X30" t="str">
        <f>ArcMapData!AR30</f>
        <v/>
      </c>
      <c r="Y30" t="str">
        <f>ArcMapData!AT30</f>
        <v/>
      </c>
      <c r="Z30" t="str">
        <f>ArcMapData!AV30</f>
        <v/>
      </c>
      <c r="AA30">
        <f>ArcMapData!AZ30</f>
        <v>3.8</v>
      </c>
      <c r="AB30">
        <f>ArcMapData!BH30</f>
        <v>1.1000000000000001</v>
      </c>
      <c r="AC30">
        <f>ArcMapData!BB30</f>
        <v>90.4</v>
      </c>
      <c r="AD30">
        <f>ArcMapData!BJ30</f>
        <v>92</v>
      </c>
      <c r="AE30">
        <f>ArcMapData!BD30</f>
        <v>5.8</v>
      </c>
      <c r="AF30">
        <f>ArcMapData!BL30</f>
        <v>6.8</v>
      </c>
      <c r="AG30">
        <f>YEAR(ArcMapData!F30)</f>
        <v>2023</v>
      </c>
      <c r="AH30">
        <f>YEAR(ArcMapData!G30)</f>
        <v>2023</v>
      </c>
      <c r="AI30" s="8">
        <f>ArcMapData!F30</f>
        <v>45028</v>
      </c>
      <c r="AJ30" s="8">
        <f>ArcMapData!G30</f>
        <v>45035</v>
      </c>
      <c r="AK30" t="s">
        <v>1203</v>
      </c>
      <c r="AL30">
        <f>ArcMapData!O30</f>
        <v>58</v>
      </c>
      <c r="AM30">
        <f>ArcMapData!Q30</f>
        <v>61</v>
      </c>
    </row>
    <row r="31" spans="1:39">
      <c r="A31">
        <f>ArcMapData!C31</f>
        <v>38.23706</v>
      </c>
      <c r="B31">
        <f>ArcMapData!D31</f>
        <v>-104.347745</v>
      </c>
      <c r="C31" t="str">
        <f>ArcMapData!E31</f>
        <v>North Ln</v>
      </c>
      <c r="D31" t="str">
        <f>ArcMapData!H31</f>
        <v>Avondale Blvd</v>
      </c>
      <c r="E31" t="str">
        <f>ArcMapData!J31</f>
        <v>Avondale Blvd</v>
      </c>
      <c r="F31">
        <f>ArcMapData!I31</f>
        <v>80.5</v>
      </c>
      <c r="G31">
        <f>ArcMapData!K31</f>
        <v>58.2</v>
      </c>
      <c r="H31" t="str">
        <f>ArcMapData!L31</f>
        <v/>
      </c>
      <c r="I31" s="10">
        <f>YEAR(ArcMapData!F31)</f>
        <v>2023</v>
      </c>
      <c r="J31" s="10">
        <f>YEAR(ArcMapData!G31)</f>
        <v>2023</v>
      </c>
      <c r="K31" t="str">
        <f>ArcMapData!N31</f>
        <v>20/30</v>
      </c>
      <c r="L31" t="str">
        <f>ArcMapData!P31</f>
        <v>20/30</v>
      </c>
      <c r="M31" t="s">
        <v>1202</v>
      </c>
      <c r="N31" t="str">
        <f>ArcMapData!X31</f>
        <v/>
      </c>
      <c r="O31" t="str">
        <f>ArcMapData!Z31</f>
        <v/>
      </c>
      <c r="P31" t="str">
        <f>ArcMapData!AB31</f>
        <v/>
      </c>
      <c r="Q31" t="str">
        <f>ArcMapData!AD31</f>
        <v/>
      </c>
      <c r="R31" t="str">
        <f>ArcMapData!AF31</f>
        <v/>
      </c>
      <c r="S31" t="str">
        <f>ArcMapData!AH31</f>
        <v/>
      </c>
      <c r="T31" t="str">
        <f>ArcMapData!AJ31</f>
        <v/>
      </c>
      <c r="U31" t="str">
        <f>ArcMapData!AL31</f>
        <v/>
      </c>
      <c r="V31" t="str">
        <f>ArcMapData!AN31</f>
        <v/>
      </c>
      <c r="W31" t="str">
        <f>ArcMapData!AP31</f>
        <v/>
      </c>
      <c r="X31" t="str">
        <f>ArcMapData!AR31</f>
        <v/>
      </c>
      <c r="Y31" t="str">
        <f>ArcMapData!AT31</f>
        <v/>
      </c>
      <c r="Z31" t="str">
        <f>ArcMapData!AV31</f>
        <v/>
      </c>
      <c r="AA31">
        <f>ArcMapData!AZ31</f>
        <v>4.4000000000000004</v>
      </c>
      <c r="AB31">
        <f>ArcMapData!BH31</f>
        <v>1.1000000000000001</v>
      </c>
      <c r="AC31">
        <f>ArcMapData!BB31</f>
        <v>90.9</v>
      </c>
      <c r="AD31">
        <f>ArcMapData!BJ31</f>
        <v>92.6</v>
      </c>
      <c r="AE31">
        <f>ArcMapData!BD31</f>
        <v>4.8</v>
      </c>
      <c r="AF31">
        <f>ArcMapData!BL31</f>
        <v>6.3</v>
      </c>
      <c r="AG31">
        <f>YEAR(ArcMapData!F31)</f>
        <v>2023</v>
      </c>
      <c r="AH31">
        <f>YEAR(ArcMapData!G31)</f>
        <v>2023</v>
      </c>
      <c r="AI31" s="8">
        <f>ArcMapData!F31</f>
        <v>45035</v>
      </c>
      <c r="AJ31" s="8">
        <f>ArcMapData!G31</f>
        <v>45041</v>
      </c>
      <c r="AK31" t="s">
        <v>1203</v>
      </c>
      <c r="AL31">
        <f>ArcMapData!O31</f>
        <v>35</v>
      </c>
      <c r="AM31">
        <f>ArcMapData!Q31</f>
        <v>35</v>
      </c>
    </row>
    <row r="32" spans="1:39">
      <c r="A32">
        <f>ArcMapData!C32</f>
        <v>38.222588299999998</v>
      </c>
      <c r="B32">
        <f>ArcMapData!D32</f>
        <v>-104.57186830000001</v>
      </c>
      <c r="C32" t="str">
        <f>ArcMapData!E32</f>
        <v>Lime Rd</v>
      </c>
      <c r="D32" t="str">
        <f>ArcMapData!H32</f>
        <v>Lasalle Rd</v>
      </c>
      <c r="E32" t="str">
        <f>ArcMapData!J32</f>
        <v>Lasalle Rd</v>
      </c>
      <c r="F32">
        <f>ArcMapData!I32</f>
        <v>283.89999999999998</v>
      </c>
      <c r="G32">
        <f>ArcMapData!K32</f>
        <v>283</v>
      </c>
      <c r="H32" t="str">
        <f>ArcMapData!L32</f>
        <v/>
      </c>
      <c r="I32" s="10">
        <f>YEAR(ArcMapData!F32)</f>
        <v>2023</v>
      </c>
      <c r="J32" s="10">
        <f>YEAR(ArcMapData!G32)</f>
        <v>2023</v>
      </c>
      <c r="K32">
        <f>ArcMapData!N32</f>
        <v>45</v>
      </c>
      <c r="L32">
        <f>ArcMapData!P32</f>
        <v>45</v>
      </c>
      <c r="M32" t="s">
        <v>1202</v>
      </c>
      <c r="N32" t="str">
        <f>ArcMapData!X32</f>
        <v/>
      </c>
      <c r="O32" t="str">
        <f>ArcMapData!Z32</f>
        <v/>
      </c>
      <c r="P32" t="str">
        <f>ArcMapData!AB32</f>
        <v/>
      </c>
      <c r="Q32" t="str">
        <f>ArcMapData!AD32</f>
        <v/>
      </c>
      <c r="R32" t="str">
        <f>ArcMapData!AF32</f>
        <v/>
      </c>
      <c r="S32" t="str">
        <f>ArcMapData!AH32</f>
        <v/>
      </c>
      <c r="T32" t="str">
        <f>ArcMapData!AJ32</f>
        <v/>
      </c>
      <c r="U32" t="str">
        <f>ArcMapData!AL32</f>
        <v/>
      </c>
      <c r="V32" t="str">
        <f>ArcMapData!AN32</f>
        <v/>
      </c>
      <c r="W32" t="str">
        <f>ArcMapData!AP32</f>
        <v/>
      </c>
      <c r="X32" t="str">
        <f>ArcMapData!AR32</f>
        <v/>
      </c>
      <c r="Y32" t="str">
        <f>ArcMapData!AT32</f>
        <v/>
      </c>
      <c r="Z32" t="str">
        <f>ArcMapData!AV32</f>
        <v/>
      </c>
      <c r="AA32">
        <f>ArcMapData!AZ32</f>
        <v>0.2</v>
      </c>
      <c r="AB32">
        <f>ArcMapData!BH32</f>
        <v>0.1</v>
      </c>
      <c r="AC32">
        <f>ArcMapData!BB32</f>
        <v>92.2</v>
      </c>
      <c r="AD32">
        <f>ArcMapData!BJ32</f>
        <v>90.5</v>
      </c>
      <c r="AE32">
        <f>ArcMapData!BD32</f>
        <v>7.6</v>
      </c>
      <c r="AF32">
        <f>ArcMapData!BL32</f>
        <v>9.4</v>
      </c>
      <c r="AG32">
        <f>YEAR(ArcMapData!F32)</f>
        <v>2023</v>
      </c>
      <c r="AH32">
        <f>YEAR(ArcMapData!G32)</f>
        <v>2023</v>
      </c>
      <c r="AI32" s="8">
        <f>ArcMapData!F32</f>
        <v>45048</v>
      </c>
      <c r="AJ32" s="8">
        <f>ArcMapData!G32</f>
        <v>45055</v>
      </c>
      <c r="AK32" t="s">
        <v>1203</v>
      </c>
      <c r="AL32">
        <f>ArcMapData!O32</f>
        <v>63</v>
      </c>
      <c r="AM32">
        <f>ArcMapData!Q32</f>
        <v>62</v>
      </c>
    </row>
    <row r="33" spans="1:39">
      <c r="A33">
        <f>ArcMapData!C33</f>
        <v>38.325196599999998</v>
      </c>
      <c r="B33">
        <f>ArcMapData!D33</f>
        <v>-104.77074330000001</v>
      </c>
      <c r="C33" t="str">
        <f>ArcMapData!E33</f>
        <v>S Spaulding Ave</v>
      </c>
      <c r="D33" t="str">
        <f>ArcMapData!H33</f>
        <v>W Capistrano Ave</v>
      </c>
      <c r="E33" t="str">
        <f>ArcMapData!J33</f>
        <v>W Capistrano Ave</v>
      </c>
      <c r="F33">
        <f>ArcMapData!I33</f>
        <v>1434.6</v>
      </c>
      <c r="G33">
        <f>ArcMapData!K33</f>
        <v>1425.9</v>
      </c>
      <c r="H33" t="str">
        <f>ArcMapData!L33</f>
        <v/>
      </c>
      <c r="I33" s="10">
        <f>YEAR(ArcMapData!F33)</f>
        <v>2023</v>
      </c>
      <c r="J33" s="10">
        <f>YEAR(ArcMapData!G33)</f>
        <v>2023</v>
      </c>
      <c r="K33" t="str">
        <f>ArcMapData!N33</f>
        <v>20/35</v>
      </c>
      <c r="L33" t="str">
        <f>ArcMapData!P33</f>
        <v>20/35</v>
      </c>
      <c r="M33" t="s">
        <v>1202</v>
      </c>
      <c r="N33" t="str">
        <f>ArcMapData!X33</f>
        <v/>
      </c>
      <c r="O33" t="str">
        <f>ArcMapData!Z33</f>
        <v/>
      </c>
      <c r="P33" t="str">
        <f>ArcMapData!AB33</f>
        <v/>
      </c>
      <c r="Q33" t="str">
        <f>ArcMapData!AD33</f>
        <v/>
      </c>
      <c r="R33" t="str">
        <f>ArcMapData!AF33</f>
        <v/>
      </c>
      <c r="S33" t="str">
        <f>ArcMapData!AH33</f>
        <v/>
      </c>
      <c r="T33" t="str">
        <f>ArcMapData!AJ33</f>
        <v/>
      </c>
      <c r="U33" t="str">
        <f>ArcMapData!AL33</f>
        <v/>
      </c>
      <c r="V33" t="str">
        <f>ArcMapData!AN33</f>
        <v/>
      </c>
      <c r="W33" t="str">
        <f>ArcMapData!AP33</f>
        <v/>
      </c>
      <c r="X33" t="str">
        <f>ArcMapData!AR33</f>
        <v/>
      </c>
      <c r="Y33" t="str">
        <f>ArcMapData!AT33</f>
        <v/>
      </c>
      <c r="Z33" t="str">
        <f>ArcMapData!AV33</f>
        <v/>
      </c>
      <c r="AA33">
        <f>ArcMapData!AZ33</f>
        <v>0.6</v>
      </c>
      <c r="AB33">
        <f>ArcMapData!BH33</f>
        <v>0.1</v>
      </c>
      <c r="AC33">
        <f>ArcMapData!BB33</f>
        <v>97.9</v>
      </c>
      <c r="AD33">
        <f>ArcMapData!BJ33</f>
        <v>98.4</v>
      </c>
      <c r="AE33">
        <f>ArcMapData!BD33</f>
        <v>1.5</v>
      </c>
      <c r="AF33">
        <f>ArcMapData!BL33</f>
        <v>1.5</v>
      </c>
      <c r="AG33">
        <f>YEAR(ArcMapData!F33)</f>
        <v>2023</v>
      </c>
      <c r="AH33">
        <f>YEAR(ArcMapData!G33)</f>
        <v>2023</v>
      </c>
      <c r="AI33" s="8">
        <f>ArcMapData!F33</f>
        <v>45050</v>
      </c>
      <c r="AJ33" s="8">
        <f>ArcMapData!G33</f>
        <v>45057</v>
      </c>
      <c r="AK33" t="s">
        <v>1203</v>
      </c>
      <c r="AL33">
        <f>ArcMapData!O33</f>
        <v>43</v>
      </c>
      <c r="AM33">
        <f>ArcMapData!Q33</f>
        <v>41</v>
      </c>
    </row>
    <row r="34" spans="1:39">
      <c r="A34">
        <f>ArcMapData!C34</f>
        <v>38.320606599999998</v>
      </c>
      <c r="B34">
        <f>ArcMapData!D34</f>
        <v>-104.7284683</v>
      </c>
      <c r="C34" t="str">
        <f>ArcMapData!E34</f>
        <v>E Hahns Peak Ave</v>
      </c>
      <c r="D34" t="str">
        <f>ArcMapData!H34</f>
        <v>S Hanover Dr</v>
      </c>
      <c r="E34" t="str">
        <f>ArcMapData!J34</f>
        <v>S Hanover Dr</v>
      </c>
      <c r="F34">
        <f>ArcMapData!I34</f>
        <v>1023.2</v>
      </c>
      <c r="G34">
        <f>ArcMapData!K34</f>
        <v>1021.4</v>
      </c>
      <c r="H34" t="str">
        <f>ArcMapData!L34</f>
        <v/>
      </c>
      <c r="I34" s="10">
        <f>YEAR(ArcMapData!F34)</f>
        <v>2023</v>
      </c>
      <c r="J34" s="10">
        <f>YEAR(ArcMapData!G34)</f>
        <v>2023</v>
      </c>
      <c r="K34" t="str">
        <f>ArcMapData!N34</f>
        <v>20/30</v>
      </c>
      <c r="L34" t="str">
        <f>ArcMapData!P34</f>
        <v>20/30</v>
      </c>
      <c r="M34" t="s">
        <v>1202</v>
      </c>
      <c r="N34" t="str">
        <f>ArcMapData!X34</f>
        <v/>
      </c>
      <c r="O34" t="str">
        <f>ArcMapData!Z34</f>
        <v/>
      </c>
      <c r="P34" t="str">
        <f>ArcMapData!AB34</f>
        <v/>
      </c>
      <c r="Q34" t="str">
        <f>ArcMapData!AD34</f>
        <v/>
      </c>
      <c r="R34" t="str">
        <f>ArcMapData!AF34</f>
        <v/>
      </c>
      <c r="S34" t="str">
        <f>ArcMapData!AH34</f>
        <v/>
      </c>
      <c r="T34" t="str">
        <f>ArcMapData!AJ34</f>
        <v/>
      </c>
      <c r="U34" t="str">
        <f>ArcMapData!AL34</f>
        <v/>
      </c>
      <c r="V34" t="str">
        <f>ArcMapData!AN34</f>
        <v/>
      </c>
      <c r="W34" t="str">
        <f>ArcMapData!AP34</f>
        <v/>
      </c>
      <c r="X34" t="str">
        <f>ArcMapData!AR34</f>
        <v/>
      </c>
      <c r="Y34" t="str">
        <f>ArcMapData!AT34</f>
        <v/>
      </c>
      <c r="Z34" t="str">
        <f>ArcMapData!AV34</f>
        <v/>
      </c>
      <c r="AA34">
        <f>ArcMapData!AZ34</f>
        <v>0</v>
      </c>
      <c r="AB34">
        <f>ArcMapData!BH34</f>
        <v>0.2</v>
      </c>
      <c r="AC34">
        <f>ArcMapData!BB34</f>
        <v>97.6</v>
      </c>
      <c r="AD34">
        <f>ArcMapData!BJ34</f>
        <v>97.1</v>
      </c>
      <c r="AE34">
        <f>ArcMapData!BD34</f>
        <v>2.2999999999999998</v>
      </c>
      <c r="AF34">
        <f>ArcMapData!BL34</f>
        <v>2.7</v>
      </c>
      <c r="AG34">
        <f>YEAR(ArcMapData!F34)</f>
        <v>2023</v>
      </c>
      <c r="AH34">
        <f>YEAR(ArcMapData!G34)</f>
        <v>2023</v>
      </c>
      <c r="AI34" s="8">
        <f>ArcMapData!F34</f>
        <v>45061</v>
      </c>
      <c r="AJ34" s="8">
        <f>ArcMapData!G34</f>
        <v>45068</v>
      </c>
      <c r="AK34" t="s">
        <v>1203</v>
      </c>
      <c r="AL34">
        <f>ArcMapData!O34</f>
        <v>40</v>
      </c>
      <c r="AM34">
        <f>ArcMapData!Q34</f>
        <v>39</v>
      </c>
    </row>
    <row r="35" spans="1:39">
      <c r="A35">
        <f>ArcMapData!C35</f>
        <v>38.247041600000003</v>
      </c>
      <c r="B35">
        <f>ArcMapData!D35</f>
        <v>-104.4607633</v>
      </c>
      <c r="C35" t="str">
        <f>ArcMapData!E35</f>
        <v>Gale Rd</v>
      </c>
      <c r="D35" t="str">
        <f>ArcMapData!H35</f>
        <v>36th Ln</v>
      </c>
      <c r="E35" t="str">
        <f>ArcMapData!J35</f>
        <v>36th Ln</v>
      </c>
      <c r="F35">
        <f>ArcMapData!I35</f>
        <v>244.8</v>
      </c>
      <c r="G35">
        <f>ArcMapData!K35</f>
        <v>233.9</v>
      </c>
      <c r="H35" t="str">
        <f>ArcMapData!L35</f>
        <v/>
      </c>
      <c r="I35" s="10">
        <f>YEAR(ArcMapData!F35)</f>
        <v>2023</v>
      </c>
      <c r="J35" s="10">
        <f>YEAR(ArcMapData!G35)</f>
        <v>2023</v>
      </c>
      <c r="K35" t="str">
        <f>ArcMapData!N35</f>
        <v>20/30</v>
      </c>
      <c r="L35" t="str">
        <f>ArcMapData!P35</f>
        <v>20/30</v>
      </c>
      <c r="M35" t="s">
        <v>1202</v>
      </c>
      <c r="N35" t="str">
        <f>ArcMapData!X35</f>
        <v/>
      </c>
      <c r="O35" t="str">
        <f>ArcMapData!Z35</f>
        <v/>
      </c>
      <c r="P35" t="str">
        <f>ArcMapData!AB35</f>
        <v/>
      </c>
      <c r="Q35" t="str">
        <f>ArcMapData!AD35</f>
        <v/>
      </c>
      <c r="R35" t="str">
        <f>ArcMapData!AF35</f>
        <v/>
      </c>
      <c r="S35" t="str">
        <f>ArcMapData!AH35</f>
        <v/>
      </c>
      <c r="T35" t="str">
        <f>ArcMapData!AJ35</f>
        <v/>
      </c>
      <c r="U35" t="str">
        <f>ArcMapData!AL35</f>
        <v/>
      </c>
      <c r="V35" t="str">
        <f>ArcMapData!AN35</f>
        <v/>
      </c>
      <c r="W35" t="str">
        <f>ArcMapData!AP35</f>
        <v/>
      </c>
      <c r="X35" t="str">
        <f>ArcMapData!AR35</f>
        <v/>
      </c>
      <c r="Y35" t="str">
        <f>ArcMapData!AT35</f>
        <v/>
      </c>
      <c r="Z35" t="str">
        <f>ArcMapData!AV35</f>
        <v/>
      </c>
      <c r="AA35">
        <f>ArcMapData!AZ35</f>
        <v>2.2000000000000002</v>
      </c>
      <c r="AB35">
        <f>ArcMapData!BH35</f>
        <v>0.2</v>
      </c>
      <c r="AC35">
        <f>ArcMapData!BB35</f>
        <v>92.8</v>
      </c>
      <c r="AD35">
        <f>ArcMapData!BJ35</f>
        <v>96.6</v>
      </c>
      <c r="AE35">
        <f>ArcMapData!BD35</f>
        <v>5</v>
      </c>
      <c r="AF35">
        <f>ArcMapData!BL35</f>
        <v>3.3</v>
      </c>
      <c r="AG35">
        <f>YEAR(ArcMapData!F35)</f>
        <v>2023</v>
      </c>
      <c r="AH35">
        <f>YEAR(ArcMapData!G35)</f>
        <v>2023</v>
      </c>
      <c r="AI35" s="8">
        <f>ArcMapData!F35</f>
        <v>45027</v>
      </c>
      <c r="AJ35" s="8">
        <f>ArcMapData!G35</f>
        <v>45034</v>
      </c>
      <c r="AK35" t="s">
        <v>1203</v>
      </c>
      <c r="AL35">
        <f>ArcMapData!O35</f>
        <v>37</v>
      </c>
      <c r="AM35">
        <f>ArcMapData!Q35</f>
        <v>37</v>
      </c>
    </row>
    <row r="36" spans="1:39">
      <c r="A36">
        <f>ArcMapData!C36</f>
        <v>38.178901600000003</v>
      </c>
      <c r="B36">
        <f>ArcMapData!D36</f>
        <v>-104.4234616</v>
      </c>
      <c r="C36" t="str">
        <f>ArcMapData!E36</f>
        <v>40th Ln</v>
      </c>
      <c r="D36" t="str">
        <f>ArcMapData!H36</f>
        <v>Fields Rd</v>
      </c>
      <c r="E36" t="str">
        <f>ArcMapData!J36</f>
        <v>Fields Rd</v>
      </c>
      <c r="F36">
        <f>ArcMapData!I36</f>
        <v>186</v>
      </c>
      <c r="G36">
        <f>ArcMapData!K36</f>
        <v>185.1</v>
      </c>
      <c r="H36" t="str">
        <f>ArcMapData!L36</f>
        <v/>
      </c>
      <c r="I36" s="10">
        <f>YEAR(ArcMapData!F36)</f>
        <v>2023</v>
      </c>
      <c r="J36" s="10">
        <f>YEAR(ArcMapData!G36)</f>
        <v>2023</v>
      </c>
      <c r="K36">
        <f>ArcMapData!N36</f>
        <v>40</v>
      </c>
      <c r="L36">
        <f>ArcMapData!P36</f>
        <v>40</v>
      </c>
      <c r="M36" t="s">
        <v>1202</v>
      </c>
      <c r="N36" t="str">
        <f>ArcMapData!X36</f>
        <v/>
      </c>
      <c r="O36" t="str">
        <f>ArcMapData!Z36</f>
        <v/>
      </c>
      <c r="P36" t="str">
        <f>ArcMapData!AB36</f>
        <v/>
      </c>
      <c r="Q36" t="str">
        <f>ArcMapData!AD36</f>
        <v/>
      </c>
      <c r="R36" t="str">
        <f>ArcMapData!AF36</f>
        <v/>
      </c>
      <c r="S36" t="str">
        <f>ArcMapData!AH36</f>
        <v/>
      </c>
      <c r="T36" t="str">
        <f>ArcMapData!AJ36</f>
        <v/>
      </c>
      <c r="U36" t="str">
        <f>ArcMapData!AL36</f>
        <v/>
      </c>
      <c r="V36" t="str">
        <f>ArcMapData!AN36</f>
        <v/>
      </c>
      <c r="W36" t="str">
        <f>ArcMapData!AP36</f>
        <v/>
      </c>
      <c r="X36" t="str">
        <f>ArcMapData!AR36</f>
        <v/>
      </c>
      <c r="Y36" t="str">
        <f>ArcMapData!AT36</f>
        <v/>
      </c>
      <c r="Z36" t="str">
        <f>ArcMapData!AV36</f>
        <v/>
      </c>
      <c r="AA36">
        <f>ArcMapData!AZ36</f>
        <v>0.6</v>
      </c>
      <c r="AB36">
        <f>ArcMapData!BH36</f>
        <v>2.8</v>
      </c>
      <c r="AC36">
        <f>ArcMapData!BB36</f>
        <v>92.2</v>
      </c>
      <c r="AD36">
        <f>ArcMapData!BJ36</f>
        <v>90.5</v>
      </c>
      <c r="AE36">
        <f>ArcMapData!BD36</f>
        <v>7.2</v>
      </c>
      <c r="AF36">
        <f>ArcMapData!BL36</f>
        <v>6.7</v>
      </c>
      <c r="AG36">
        <f>YEAR(ArcMapData!F36)</f>
        <v>2023</v>
      </c>
      <c r="AH36">
        <f>YEAR(ArcMapData!G36)</f>
        <v>2023</v>
      </c>
      <c r="AI36" s="8">
        <f>ArcMapData!F36</f>
        <v>45028</v>
      </c>
      <c r="AJ36" s="8">
        <f>ArcMapData!G36</f>
        <v>45035</v>
      </c>
      <c r="AK36" t="s">
        <v>1203</v>
      </c>
      <c r="AL36">
        <f>ArcMapData!O36</f>
        <v>63</v>
      </c>
      <c r="AM36">
        <f>ArcMapData!Q36</f>
        <v>59</v>
      </c>
    </row>
    <row r="37" spans="1:39">
      <c r="A37">
        <f>ArcMapData!C37</f>
        <v>38.237508300000002</v>
      </c>
      <c r="B37">
        <f>ArcMapData!D37</f>
        <v>-104.34873</v>
      </c>
      <c r="C37" t="str">
        <f>ArcMapData!E37</f>
        <v>North Ln</v>
      </c>
      <c r="D37" t="str">
        <f>ArcMapData!H37</f>
        <v>Avondale Blvd</v>
      </c>
      <c r="E37" t="str">
        <f>ArcMapData!J37</f>
        <v>Avondale Blvd</v>
      </c>
      <c r="F37">
        <f>ArcMapData!I37</f>
        <v>20.6</v>
      </c>
      <c r="G37">
        <f>ArcMapData!K37</f>
        <v>123.5</v>
      </c>
      <c r="H37" t="str">
        <f>ArcMapData!L37</f>
        <v/>
      </c>
      <c r="I37" s="10">
        <f>YEAR(ArcMapData!F37)</f>
        <v>2023</v>
      </c>
      <c r="J37" s="10">
        <f>YEAR(ArcMapData!G37)</f>
        <v>2023</v>
      </c>
      <c r="K37" t="str">
        <f>ArcMapData!N37</f>
        <v>20/30</v>
      </c>
      <c r="L37" t="str">
        <f>ArcMapData!P37</f>
        <v>20/30</v>
      </c>
      <c r="M37" t="s">
        <v>1202</v>
      </c>
      <c r="N37" t="str">
        <f>ArcMapData!X37</f>
        <v/>
      </c>
      <c r="O37" t="str">
        <f>ArcMapData!Z37</f>
        <v/>
      </c>
      <c r="P37" t="str">
        <f>ArcMapData!AB37</f>
        <v/>
      </c>
      <c r="Q37" t="str">
        <f>ArcMapData!AD37</f>
        <v/>
      </c>
      <c r="R37" t="str">
        <f>ArcMapData!AF37</f>
        <v/>
      </c>
      <c r="S37" t="str">
        <f>ArcMapData!AH37</f>
        <v/>
      </c>
      <c r="T37" t="str">
        <f>ArcMapData!AJ37</f>
        <v/>
      </c>
      <c r="U37" t="str">
        <f>ArcMapData!AL37</f>
        <v/>
      </c>
      <c r="V37" t="str">
        <f>ArcMapData!AN37</f>
        <v/>
      </c>
      <c r="W37" t="str">
        <f>ArcMapData!AP37</f>
        <v/>
      </c>
      <c r="X37" t="str">
        <f>ArcMapData!AR37</f>
        <v/>
      </c>
      <c r="Y37" t="str">
        <f>ArcMapData!AT37</f>
        <v/>
      </c>
      <c r="Z37" t="str">
        <f>ArcMapData!AV37</f>
        <v/>
      </c>
      <c r="AA37">
        <f>ArcMapData!AZ37</f>
        <v>0</v>
      </c>
      <c r="AB37">
        <f>ArcMapData!BH37</f>
        <v>3.1</v>
      </c>
      <c r="AC37">
        <f>ArcMapData!BB37</f>
        <v>96.9</v>
      </c>
      <c r="AD37">
        <f>ArcMapData!BJ37</f>
        <v>91.3</v>
      </c>
      <c r="AE37">
        <f>ArcMapData!BD37</f>
        <v>3.1</v>
      </c>
      <c r="AF37">
        <f>ArcMapData!BL37</f>
        <v>5.6</v>
      </c>
      <c r="AG37">
        <f>YEAR(ArcMapData!F37)</f>
        <v>2023</v>
      </c>
      <c r="AH37">
        <f>YEAR(ArcMapData!G37)</f>
        <v>2023</v>
      </c>
      <c r="AI37" s="8">
        <f>ArcMapData!F37</f>
        <v>45035</v>
      </c>
      <c r="AJ37" s="8">
        <f>ArcMapData!G37</f>
        <v>45041</v>
      </c>
      <c r="AK37" t="s">
        <v>1203</v>
      </c>
      <c r="AL37">
        <f>ArcMapData!O37</f>
        <v>32</v>
      </c>
      <c r="AM37">
        <f>ArcMapData!Q37</f>
        <v>24</v>
      </c>
    </row>
    <row r="38" spans="1:39">
      <c r="A38">
        <f>ArcMapData!C38</f>
        <v>38.320531600000002</v>
      </c>
      <c r="B38">
        <f>ArcMapData!D38</f>
        <v>-104.8169133</v>
      </c>
      <c r="C38" t="str">
        <f>ArcMapData!E38</f>
        <v>S McCulloch W</v>
      </c>
      <c r="D38" t="str">
        <f>ArcMapData!H38</f>
        <v>W Carrizo Springs Ave</v>
      </c>
      <c r="E38" t="str">
        <f>ArcMapData!J38</f>
        <v>W Carrizo Springs Ave</v>
      </c>
      <c r="F38">
        <f>ArcMapData!I38</f>
        <v>1254.5</v>
      </c>
      <c r="G38">
        <f>ArcMapData!K38</f>
        <v>1207.5</v>
      </c>
      <c r="H38" t="str">
        <f>ArcMapData!L38</f>
        <v/>
      </c>
      <c r="I38" s="10">
        <f>YEAR(ArcMapData!F38)</f>
        <v>2023</v>
      </c>
      <c r="J38" s="10">
        <f>YEAR(ArcMapData!G38)</f>
        <v>2023</v>
      </c>
      <c r="K38">
        <f>ArcMapData!N38</f>
        <v>45</v>
      </c>
      <c r="L38">
        <f>ArcMapData!P38</f>
        <v>45</v>
      </c>
      <c r="M38" t="s">
        <v>1202</v>
      </c>
      <c r="N38" t="str">
        <f>ArcMapData!X38</f>
        <v/>
      </c>
      <c r="O38" t="str">
        <f>ArcMapData!Z38</f>
        <v/>
      </c>
      <c r="P38" t="str">
        <f>ArcMapData!AB38</f>
        <v/>
      </c>
      <c r="Q38" t="str">
        <f>ArcMapData!AD38</f>
        <v/>
      </c>
      <c r="R38" t="str">
        <f>ArcMapData!AF38</f>
        <v/>
      </c>
      <c r="S38" t="str">
        <f>ArcMapData!AH38</f>
        <v/>
      </c>
      <c r="T38" t="str">
        <f>ArcMapData!AJ38</f>
        <v/>
      </c>
      <c r="U38" t="str">
        <f>ArcMapData!AL38</f>
        <v/>
      </c>
      <c r="V38" t="str">
        <f>ArcMapData!AN38</f>
        <v/>
      </c>
      <c r="W38" t="str">
        <f>ArcMapData!AP38</f>
        <v/>
      </c>
      <c r="X38" t="str">
        <f>ArcMapData!AR38</f>
        <v/>
      </c>
      <c r="Y38" t="str">
        <f>ArcMapData!AT38</f>
        <v/>
      </c>
      <c r="Z38" t="str">
        <f>ArcMapData!AV38</f>
        <v/>
      </c>
      <c r="AA38">
        <f>ArcMapData!AZ38</f>
        <v>0</v>
      </c>
      <c r="AB38">
        <f>ArcMapData!BH38</f>
        <v>0</v>
      </c>
      <c r="AC38">
        <f>ArcMapData!BB38</f>
        <v>95.9</v>
      </c>
      <c r="AD38">
        <f>ArcMapData!BJ38</f>
        <v>95.2</v>
      </c>
      <c r="AE38">
        <f>ArcMapData!BD38</f>
        <v>4</v>
      </c>
      <c r="AF38">
        <f>ArcMapData!BL38</f>
        <v>4.7</v>
      </c>
      <c r="AG38">
        <f>YEAR(ArcMapData!F38)</f>
        <v>2023</v>
      </c>
      <c r="AH38">
        <f>YEAR(ArcMapData!G38)</f>
        <v>2023</v>
      </c>
      <c r="AI38" s="8">
        <f>ArcMapData!F38</f>
        <v>45047</v>
      </c>
      <c r="AJ38" s="8">
        <f>ArcMapData!G38</f>
        <v>45055</v>
      </c>
      <c r="AK38" t="s">
        <v>1203</v>
      </c>
      <c r="AL38">
        <f>ArcMapData!O38</f>
        <v>50</v>
      </c>
      <c r="AM38">
        <f>ArcMapData!Q38</f>
        <v>48</v>
      </c>
    </row>
    <row r="39" spans="1:39">
      <c r="A39">
        <f>ArcMapData!C39</f>
        <v>38.306226600000002</v>
      </c>
      <c r="B39">
        <f>ArcMapData!D39</f>
        <v>-104.77920659999999</v>
      </c>
      <c r="C39" t="str">
        <f>ArcMapData!E39</f>
        <v>S Camino De Bravo</v>
      </c>
      <c r="D39" t="str">
        <f>ArcMapData!H39</f>
        <v>W Cayuga Dr</v>
      </c>
      <c r="E39" t="str">
        <f>ArcMapData!J39</f>
        <v>W Cayuga Dr</v>
      </c>
      <c r="F39">
        <f>ArcMapData!I39</f>
        <v>397.5</v>
      </c>
      <c r="G39">
        <f>ArcMapData!K39</f>
        <v>476.9</v>
      </c>
      <c r="H39" t="str">
        <f>ArcMapData!L39</f>
        <v/>
      </c>
      <c r="I39" s="10">
        <f>YEAR(ArcMapData!F39)</f>
        <v>2023</v>
      </c>
      <c r="J39" s="10">
        <f>YEAR(ArcMapData!G39)</f>
        <v>2023</v>
      </c>
      <c r="K39" t="str">
        <f>ArcMapData!N39</f>
        <v>20/30</v>
      </c>
      <c r="L39" t="str">
        <f>ArcMapData!P39</f>
        <v>20/30</v>
      </c>
      <c r="M39" t="s">
        <v>1202</v>
      </c>
      <c r="N39" t="str">
        <f>ArcMapData!X39</f>
        <v/>
      </c>
      <c r="O39" t="str">
        <f>ArcMapData!Z39</f>
        <v/>
      </c>
      <c r="P39" t="str">
        <f>ArcMapData!AB39</f>
        <v/>
      </c>
      <c r="Q39" t="str">
        <f>ArcMapData!AD39</f>
        <v/>
      </c>
      <c r="R39" t="str">
        <f>ArcMapData!AF39</f>
        <v/>
      </c>
      <c r="S39" t="str">
        <f>ArcMapData!AH39</f>
        <v/>
      </c>
      <c r="T39" t="str">
        <f>ArcMapData!AJ39</f>
        <v/>
      </c>
      <c r="U39" t="str">
        <f>ArcMapData!AL39</f>
        <v/>
      </c>
      <c r="V39" t="str">
        <f>ArcMapData!AN39</f>
        <v/>
      </c>
      <c r="W39" t="str">
        <f>ArcMapData!AP39</f>
        <v/>
      </c>
      <c r="X39" t="str">
        <f>ArcMapData!AR39</f>
        <v/>
      </c>
      <c r="Y39" t="str">
        <f>ArcMapData!AT39</f>
        <v/>
      </c>
      <c r="Z39" t="str">
        <f>ArcMapData!AV39</f>
        <v/>
      </c>
      <c r="AA39">
        <f>ArcMapData!AZ39</f>
        <v>2.6</v>
      </c>
      <c r="AB39">
        <f>ArcMapData!BH39</f>
        <v>0.1</v>
      </c>
      <c r="AC39">
        <f>ArcMapData!BB39</f>
        <v>95.2</v>
      </c>
      <c r="AD39">
        <f>ArcMapData!BJ39</f>
        <v>98.5</v>
      </c>
      <c r="AE39">
        <f>ArcMapData!BD39</f>
        <v>2.2000000000000002</v>
      </c>
      <c r="AF39">
        <f>ArcMapData!BL39</f>
        <v>1.4</v>
      </c>
      <c r="AG39">
        <f>YEAR(ArcMapData!F39)</f>
        <v>2023</v>
      </c>
      <c r="AH39">
        <f>YEAR(ArcMapData!G39)</f>
        <v>2023</v>
      </c>
      <c r="AI39" s="8">
        <f>ArcMapData!F39</f>
        <v>45012</v>
      </c>
      <c r="AJ39" s="8">
        <f>ArcMapData!G39</f>
        <v>45019</v>
      </c>
      <c r="AK39" t="s">
        <v>1203</v>
      </c>
      <c r="AL39">
        <f>ArcMapData!O39</f>
        <v>37</v>
      </c>
      <c r="AM39">
        <f>ArcMapData!Q39</f>
        <v>32</v>
      </c>
    </row>
    <row r="40" spans="1:39">
      <c r="A40">
        <f>ArcMapData!C40</f>
        <v>38.239788300000001</v>
      </c>
      <c r="B40">
        <f>ArcMapData!D40</f>
        <v>-104.4608566</v>
      </c>
      <c r="C40" t="str">
        <f>ArcMapData!E40</f>
        <v>Iris Rd</v>
      </c>
      <c r="D40" t="str">
        <f>ArcMapData!H40</f>
        <v>36th Ln</v>
      </c>
      <c r="E40" t="str">
        <f>ArcMapData!J40</f>
        <v>36th Ln</v>
      </c>
      <c r="F40">
        <f>ArcMapData!I40</f>
        <v>93</v>
      </c>
      <c r="G40">
        <f>ArcMapData!K40</f>
        <v>65.5</v>
      </c>
      <c r="H40" t="str">
        <f>ArcMapData!L40</f>
        <v/>
      </c>
      <c r="I40" s="10">
        <f>YEAR(ArcMapData!F40)</f>
        <v>2023</v>
      </c>
      <c r="J40" s="10">
        <f>YEAR(ArcMapData!G40)</f>
        <v>2023</v>
      </c>
      <c r="K40">
        <f>ArcMapData!N40</f>
        <v>30</v>
      </c>
      <c r="L40">
        <f>ArcMapData!P40</f>
        <v>30</v>
      </c>
      <c r="M40" t="s">
        <v>1202</v>
      </c>
      <c r="N40" t="str">
        <f>ArcMapData!X40</f>
        <v/>
      </c>
      <c r="O40" t="str">
        <f>ArcMapData!Z40</f>
        <v/>
      </c>
      <c r="P40" t="str">
        <f>ArcMapData!AB40</f>
        <v/>
      </c>
      <c r="Q40" t="str">
        <f>ArcMapData!AD40</f>
        <v/>
      </c>
      <c r="R40" t="str">
        <f>ArcMapData!AF40</f>
        <v/>
      </c>
      <c r="S40" t="str">
        <f>ArcMapData!AH40</f>
        <v/>
      </c>
      <c r="T40" t="str">
        <f>ArcMapData!AJ40</f>
        <v/>
      </c>
      <c r="U40" t="str">
        <f>ArcMapData!AL40</f>
        <v/>
      </c>
      <c r="V40" t="str">
        <f>ArcMapData!AN40</f>
        <v/>
      </c>
      <c r="W40" t="str">
        <f>ArcMapData!AP40</f>
        <v/>
      </c>
      <c r="X40" t="str">
        <f>ArcMapData!AR40</f>
        <v/>
      </c>
      <c r="Y40" t="str">
        <f>ArcMapData!AT40</f>
        <v/>
      </c>
      <c r="Z40" t="str">
        <f>ArcMapData!AV40</f>
        <v/>
      </c>
      <c r="AA40">
        <f>ArcMapData!AZ40</f>
        <v>0.9</v>
      </c>
      <c r="AB40">
        <f>ArcMapData!BH40</f>
        <v>7.6</v>
      </c>
      <c r="AC40">
        <f>ArcMapData!BB40</f>
        <v>92.4</v>
      </c>
      <c r="AD40">
        <f>ArcMapData!BJ40</f>
        <v>88.1</v>
      </c>
      <c r="AE40">
        <f>ArcMapData!BD40</f>
        <v>6.7</v>
      </c>
      <c r="AF40">
        <f>ArcMapData!BL40</f>
        <v>4.3</v>
      </c>
      <c r="AG40">
        <f>YEAR(ArcMapData!F40)</f>
        <v>2023</v>
      </c>
      <c r="AH40">
        <f>YEAR(ArcMapData!G40)</f>
        <v>2023</v>
      </c>
      <c r="AI40" s="8">
        <f>ArcMapData!F40</f>
        <v>45020</v>
      </c>
      <c r="AJ40" s="8">
        <f>ArcMapData!G40</f>
        <v>45027</v>
      </c>
      <c r="AK40" t="s">
        <v>1203</v>
      </c>
      <c r="AL40">
        <f>ArcMapData!O40</f>
        <v>33</v>
      </c>
      <c r="AM40">
        <f>ArcMapData!Q40</f>
        <v>33</v>
      </c>
    </row>
    <row r="41" spans="1:39">
      <c r="A41">
        <f>ArcMapData!C41</f>
        <v>38.305053299999997</v>
      </c>
      <c r="B41">
        <f>ArcMapData!D41</f>
        <v>-104.77909</v>
      </c>
      <c r="C41" t="str">
        <f>ArcMapData!E41</f>
        <v>S Camino De Bravo</v>
      </c>
      <c r="D41" t="str">
        <f>ArcMapData!H41</f>
        <v>W Cayuga Dr</v>
      </c>
      <c r="E41" t="str">
        <f>ArcMapData!J41</f>
        <v>W Cayuga Dr</v>
      </c>
      <c r="F41">
        <f>ArcMapData!I41</f>
        <v>209</v>
      </c>
      <c r="G41">
        <f>ArcMapData!K41</f>
        <v>326.3</v>
      </c>
      <c r="H41" t="str">
        <f>ArcMapData!L41</f>
        <v/>
      </c>
      <c r="I41" s="10">
        <f>YEAR(ArcMapData!F41)</f>
        <v>2023</v>
      </c>
      <c r="J41" s="10">
        <f>YEAR(ArcMapData!G41)</f>
        <v>2023</v>
      </c>
      <c r="K41" t="str">
        <f>ArcMapData!N41</f>
        <v>20/30</v>
      </c>
      <c r="L41" t="str">
        <f>ArcMapData!P41</f>
        <v>20/30</v>
      </c>
      <c r="M41" t="s">
        <v>1202</v>
      </c>
      <c r="N41" t="str">
        <f>ArcMapData!X41</f>
        <v/>
      </c>
      <c r="O41" t="str">
        <f>ArcMapData!Z41</f>
        <v/>
      </c>
      <c r="P41" t="str">
        <f>ArcMapData!AB41</f>
        <v/>
      </c>
      <c r="Q41" t="str">
        <f>ArcMapData!AD41</f>
        <v/>
      </c>
      <c r="R41" t="str">
        <f>ArcMapData!AF41</f>
        <v/>
      </c>
      <c r="S41" t="str">
        <f>ArcMapData!AH41</f>
        <v/>
      </c>
      <c r="T41" t="str">
        <f>ArcMapData!AJ41</f>
        <v/>
      </c>
      <c r="U41" t="str">
        <f>ArcMapData!AL41</f>
        <v/>
      </c>
      <c r="V41" t="str">
        <f>ArcMapData!AN41</f>
        <v/>
      </c>
      <c r="W41" t="str">
        <f>ArcMapData!AP41</f>
        <v/>
      </c>
      <c r="X41" t="str">
        <f>ArcMapData!AR41</f>
        <v/>
      </c>
      <c r="Y41" t="str">
        <f>ArcMapData!AT41</f>
        <v/>
      </c>
      <c r="Z41" t="str">
        <f>ArcMapData!AV41</f>
        <v/>
      </c>
      <c r="AA41">
        <f>ArcMapData!AZ41</f>
        <v>0</v>
      </c>
      <c r="AB41">
        <f>ArcMapData!BH41</f>
        <v>1.1000000000000001</v>
      </c>
      <c r="AC41">
        <f>ArcMapData!BB41</f>
        <v>97.7</v>
      </c>
      <c r="AD41">
        <f>ArcMapData!BJ41</f>
        <v>97.2</v>
      </c>
      <c r="AE41">
        <f>ArcMapData!BD41</f>
        <v>2.2999999999999998</v>
      </c>
      <c r="AF41">
        <f>ArcMapData!BL41</f>
        <v>1.7</v>
      </c>
      <c r="AG41">
        <f>YEAR(ArcMapData!F41)</f>
        <v>2023</v>
      </c>
      <c r="AH41">
        <f>YEAR(ArcMapData!G41)</f>
        <v>2023</v>
      </c>
      <c r="AI41" s="8">
        <f>ArcMapData!F41</f>
        <v>45000</v>
      </c>
      <c r="AJ41" s="8">
        <f>ArcMapData!G41</f>
        <v>45019</v>
      </c>
      <c r="AK41" t="s">
        <v>1203</v>
      </c>
      <c r="AL41">
        <f>ArcMapData!O41</f>
        <v>35</v>
      </c>
      <c r="AM41">
        <f>ArcMapData!Q41</f>
        <v>37</v>
      </c>
    </row>
    <row r="42" spans="1:39">
      <c r="A42">
        <f>ArcMapData!C42</f>
        <v>38.239903300000002</v>
      </c>
      <c r="B42">
        <f>ArcMapData!D42</f>
        <v>-104.4677733</v>
      </c>
      <c r="C42" t="str">
        <f>ArcMapData!E42</f>
        <v>Iris Rd</v>
      </c>
      <c r="D42" t="str">
        <f>ArcMapData!H42</f>
        <v>35th Ln</v>
      </c>
      <c r="E42" t="str">
        <f>ArcMapData!J42</f>
        <v>35th Ln</v>
      </c>
      <c r="F42">
        <f>ArcMapData!I42</f>
        <v>116.2</v>
      </c>
      <c r="G42">
        <f>ArcMapData!K42</f>
        <v>172.7</v>
      </c>
      <c r="H42" t="str">
        <f>ArcMapData!L42</f>
        <v/>
      </c>
      <c r="I42" s="10">
        <f>YEAR(ArcMapData!F42)</f>
        <v>2023</v>
      </c>
      <c r="J42" s="10">
        <f>YEAR(ArcMapData!G42)</f>
        <v>2023</v>
      </c>
      <c r="K42">
        <f>ArcMapData!N42</f>
        <v>30</v>
      </c>
      <c r="L42">
        <f>ArcMapData!P42</f>
        <v>30</v>
      </c>
      <c r="M42" t="s">
        <v>1202</v>
      </c>
      <c r="N42" t="str">
        <f>ArcMapData!X42</f>
        <v/>
      </c>
      <c r="O42" t="str">
        <f>ArcMapData!Z42</f>
        <v/>
      </c>
      <c r="P42" t="str">
        <f>ArcMapData!AB42</f>
        <v/>
      </c>
      <c r="Q42" t="str">
        <f>ArcMapData!AD42</f>
        <v/>
      </c>
      <c r="R42" t="str">
        <f>ArcMapData!AF42</f>
        <v/>
      </c>
      <c r="S42" t="str">
        <f>ArcMapData!AH42</f>
        <v/>
      </c>
      <c r="T42" t="str">
        <f>ArcMapData!AJ42</f>
        <v/>
      </c>
      <c r="U42" t="str">
        <f>ArcMapData!AL42</f>
        <v/>
      </c>
      <c r="V42" t="str">
        <f>ArcMapData!AN42</f>
        <v/>
      </c>
      <c r="W42" t="str">
        <f>ArcMapData!AP42</f>
        <v/>
      </c>
      <c r="X42" t="str">
        <f>ArcMapData!AR42</f>
        <v/>
      </c>
      <c r="Y42" t="str">
        <f>ArcMapData!AT42</f>
        <v/>
      </c>
      <c r="Z42" t="str">
        <f>ArcMapData!AV42</f>
        <v/>
      </c>
      <c r="AA42">
        <f>ArcMapData!AZ42</f>
        <v>4.2</v>
      </c>
      <c r="AB42">
        <f>ArcMapData!BH42</f>
        <v>0.8</v>
      </c>
      <c r="AC42">
        <f>ArcMapData!BB42</f>
        <v>94.6</v>
      </c>
      <c r="AD42">
        <f>ArcMapData!BJ42</f>
        <v>97.2</v>
      </c>
      <c r="AE42">
        <f>ArcMapData!BD42</f>
        <v>1.2</v>
      </c>
      <c r="AF42">
        <f>ArcMapData!BL42</f>
        <v>2</v>
      </c>
      <c r="AG42">
        <f>YEAR(ArcMapData!F42)</f>
        <v>2023</v>
      </c>
      <c r="AH42">
        <f>YEAR(ArcMapData!G42)</f>
        <v>2023</v>
      </c>
      <c r="AI42" s="8">
        <f>ArcMapData!F42</f>
        <v>45020</v>
      </c>
      <c r="AJ42" s="8">
        <f>ArcMapData!G42</f>
        <v>45027</v>
      </c>
      <c r="AK42" t="s">
        <v>1203</v>
      </c>
      <c r="AL42">
        <f>ArcMapData!O42</f>
        <v>29</v>
      </c>
      <c r="AM42">
        <f>ArcMapData!Q42</f>
        <v>32</v>
      </c>
    </row>
    <row r="43" spans="1:39">
      <c r="A43">
        <f>ArcMapData!C43</f>
        <v>38.234518299999998</v>
      </c>
      <c r="B43">
        <f>ArcMapData!D43</f>
        <v>-104.577225</v>
      </c>
      <c r="C43" t="str">
        <f>ArcMapData!E43</f>
        <v>South Rd</v>
      </c>
      <c r="D43" t="str">
        <f>ArcMapData!H43</f>
        <v>S Aspen Rd</v>
      </c>
      <c r="E43" t="str">
        <f>ArcMapData!J43</f>
        <v>S Aspen Rd</v>
      </c>
      <c r="F43">
        <f>ArcMapData!I43</f>
        <v>546.1</v>
      </c>
      <c r="G43">
        <f>ArcMapData!K43</f>
        <v>601</v>
      </c>
      <c r="H43" t="str">
        <f>ArcMapData!L43</f>
        <v/>
      </c>
      <c r="I43" s="10">
        <f>YEAR(ArcMapData!F43)</f>
        <v>2023</v>
      </c>
      <c r="J43" s="10">
        <f>YEAR(ArcMapData!G43)</f>
        <v>2023</v>
      </c>
      <c r="K43">
        <f>ArcMapData!N43</f>
        <v>35</v>
      </c>
      <c r="L43">
        <f>ArcMapData!P43</f>
        <v>35</v>
      </c>
      <c r="M43" t="s">
        <v>1202</v>
      </c>
      <c r="N43" t="str">
        <f>ArcMapData!X43</f>
        <v/>
      </c>
      <c r="O43" t="str">
        <f>ArcMapData!Z43</f>
        <v/>
      </c>
      <c r="P43" t="str">
        <f>ArcMapData!AB43</f>
        <v/>
      </c>
      <c r="Q43" t="str">
        <f>ArcMapData!AD43</f>
        <v/>
      </c>
      <c r="R43" t="str">
        <f>ArcMapData!AF43</f>
        <v/>
      </c>
      <c r="S43" t="str">
        <f>ArcMapData!AH43</f>
        <v/>
      </c>
      <c r="T43" t="str">
        <f>ArcMapData!AJ43</f>
        <v/>
      </c>
      <c r="U43" t="str">
        <f>ArcMapData!AL43</f>
        <v/>
      </c>
      <c r="V43" t="str">
        <f>ArcMapData!AN43</f>
        <v/>
      </c>
      <c r="W43" t="str">
        <f>ArcMapData!AP43</f>
        <v/>
      </c>
      <c r="X43" t="str">
        <f>ArcMapData!AR43</f>
        <v/>
      </c>
      <c r="Y43" t="str">
        <f>ArcMapData!AT43</f>
        <v/>
      </c>
      <c r="Z43" t="str">
        <f>ArcMapData!AV43</f>
        <v/>
      </c>
      <c r="AA43">
        <f>ArcMapData!AZ43</f>
        <v>0.7</v>
      </c>
      <c r="AB43">
        <f>ArcMapData!BH43</f>
        <v>0</v>
      </c>
      <c r="AC43">
        <f>ArcMapData!BB43</f>
        <v>96.9</v>
      </c>
      <c r="AD43">
        <f>ArcMapData!BJ43</f>
        <v>96.5</v>
      </c>
      <c r="AE43">
        <f>ArcMapData!BD43</f>
        <v>2.4</v>
      </c>
      <c r="AF43">
        <f>ArcMapData!BL43</f>
        <v>3.4</v>
      </c>
      <c r="AG43">
        <f>YEAR(ArcMapData!F43)</f>
        <v>2023</v>
      </c>
      <c r="AH43">
        <f>YEAR(ArcMapData!G43)</f>
        <v>2023</v>
      </c>
      <c r="AI43" s="8">
        <f>ArcMapData!F43</f>
        <v>45008</v>
      </c>
      <c r="AJ43" s="8">
        <f>ArcMapData!G43</f>
        <v>45015</v>
      </c>
      <c r="AK43" t="s">
        <v>1203</v>
      </c>
      <c r="AL43">
        <f>ArcMapData!O43</f>
        <v>44</v>
      </c>
      <c r="AM43">
        <f>ArcMapData!Q43</f>
        <v>45</v>
      </c>
    </row>
    <row r="44" spans="1:39">
      <c r="A44">
        <f>ArcMapData!C44</f>
        <v>38.24391</v>
      </c>
      <c r="B44">
        <f>ArcMapData!D44</f>
        <v>-104.45936159999999</v>
      </c>
      <c r="C44" t="str">
        <f>ArcMapData!E44</f>
        <v>36th Ln</v>
      </c>
      <c r="D44" t="str">
        <f>ArcMapData!H44</f>
        <v>Hillside Rd</v>
      </c>
      <c r="E44" t="str">
        <f>ArcMapData!J44</f>
        <v>Hillside Rd</v>
      </c>
      <c r="F44">
        <f>ArcMapData!I44</f>
        <v>628.79999999999995</v>
      </c>
      <c r="G44">
        <f>ArcMapData!K44</f>
        <v>795.7</v>
      </c>
      <c r="H44" t="str">
        <f>ArcMapData!L44</f>
        <v/>
      </c>
      <c r="I44" s="10">
        <f>YEAR(ArcMapData!F44)</f>
        <v>2023</v>
      </c>
      <c r="J44" s="10">
        <f>YEAR(ArcMapData!G44)</f>
        <v>2023</v>
      </c>
      <c r="K44" t="str">
        <f>ArcMapData!N44</f>
        <v>20/45</v>
      </c>
      <c r="L44" t="str">
        <f>ArcMapData!P44</f>
        <v>20/45</v>
      </c>
      <c r="M44" t="s">
        <v>1202</v>
      </c>
      <c r="N44" t="str">
        <f>ArcMapData!X44</f>
        <v/>
      </c>
      <c r="O44" t="str">
        <f>ArcMapData!Z44</f>
        <v/>
      </c>
      <c r="P44" t="str">
        <f>ArcMapData!AB44</f>
        <v/>
      </c>
      <c r="Q44" t="str">
        <f>ArcMapData!AD44</f>
        <v/>
      </c>
      <c r="R44" t="str">
        <f>ArcMapData!AF44</f>
        <v/>
      </c>
      <c r="S44" t="str">
        <f>ArcMapData!AH44</f>
        <v/>
      </c>
      <c r="T44" t="str">
        <f>ArcMapData!AJ44</f>
        <v/>
      </c>
      <c r="U44" t="str">
        <f>ArcMapData!AL44</f>
        <v/>
      </c>
      <c r="V44" t="str">
        <f>ArcMapData!AN44</f>
        <v/>
      </c>
      <c r="W44" t="str">
        <f>ArcMapData!AP44</f>
        <v/>
      </c>
      <c r="X44" t="str">
        <f>ArcMapData!AR44</f>
        <v/>
      </c>
      <c r="Y44" t="str">
        <f>ArcMapData!AT44</f>
        <v/>
      </c>
      <c r="Z44" t="str">
        <f>ArcMapData!AV44</f>
        <v/>
      </c>
      <c r="AA44">
        <f>ArcMapData!AZ44</f>
        <v>0.6</v>
      </c>
      <c r="AB44">
        <f>ArcMapData!BH44</f>
        <v>2.1</v>
      </c>
      <c r="AC44">
        <f>ArcMapData!BB44</f>
        <v>92.8</v>
      </c>
      <c r="AD44">
        <f>ArcMapData!BJ44</f>
        <v>92.4</v>
      </c>
      <c r="AE44">
        <f>ArcMapData!BD44</f>
        <v>6.6</v>
      </c>
      <c r="AF44">
        <f>ArcMapData!BL44</f>
        <v>5.5</v>
      </c>
      <c r="AG44">
        <f>YEAR(ArcMapData!F44)</f>
        <v>2023</v>
      </c>
      <c r="AH44">
        <f>YEAR(ArcMapData!G44)</f>
        <v>2023</v>
      </c>
      <c r="AI44" s="8">
        <f>ArcMapData!F44</f>
        <v>45020</v>
      </c>
      <c r="AJ44" s="8">
        <f>ArcMapData!G44</f>
        <v>45027</v>
      </c>
      <c r="AK44" t="s">
        <v>1203</v>
      </c>
      <c r="AL44">
        <f>ArcMapData!O44</f>
        <v>38</v>
      </c>
      <c r="AM44">
        <f>ArcMapData!Q44</f>
        <v>37</v>
      </c>
    </row>
    <row r="45" spans="1:39">
      <c r="A45">
        <f>ArcMapData!C45</f>
        <v>38.2527416</v>
      </c>
      <c r="B45">
        <f>ArcMapData!D45</f>
        <v>-104.55535500000001</v>
      </c>
      <c r="C45" t="str">
        <f>ArcMapData!E45</f>
        <v>Everett Rd</v>
      </c>
      <c r="D45" t="str">
        <f>ArcMapData!H45</f>
        <v>22nd Ln</v>
      </c>
      <c r="E45" t="str">
        <f>ArcMapData!J45</f>
        <v>22nd Ln</v>
      </c>
      <c r="F45">
        <f>ArcMapData!I45</f>
        <v>257</v>
      </c>
      <c r="G45">
        <f>ArcMapData!K45</f>
        <v>254</v>
      </c>
      <c r="H45" t="str">
        <f>ArcMapData!L45</f>
        <v/>
      </c>
      <c r="I45" s="10">
        <f>YEAR(ArcMapData!F45)</f>
        <v>2021</v>
      </c>
      <c r="J45" s="10">
        <f>YEAR(ArcMapData!G45)</f>
        <v>2021</v>
      </c>
      <c r="K45" t="str">
        <f>ArcMapData!N45</f>
        <v>20/30</v>
      </c>
      <c r="L45" t="str">
        <f>ArcMapData!P45</f>
        <v>20/30</v>
      </c>
      <c r="M45" t="s">
        <v>1202</v>
      </c>
      <c r="N45" t="str">
        <f>ArcMapData!X45</f>
        <v/>
      </c>
      <c r="O45" t="str">
        <f>ArcMapData!Z45</f>
        <v/>
      </c>
      <c r="P45" t="str">
        <f>ArcMapData!AB45</f>
        <v/>
      </c>
      <c r="Q45" t="str">
        <f>ArcMapData!AD45</f>
        <v/>
      </c>
      <c r="R45" t="str">
        <f>ArcMapData!AF45</f>
        <v/>
      </c>
      <c r="S45" t="str">
        <f>ArcMapData!AH45</f>
        <v/>
      </c>
      <c r="T45" t="str">
        <f>ArcMapData!AJ45</f>
        <v/>
      </c>
      <c r="U45" t="str">
        <f>ArcMapData!AL45</f>
        <v/>
      </c>
      <c r="V45" t="str">
        <f>ArcMapData!AN45</f>
        <v/>
      </c>
      <c r="W45" t="str">
        <f>ArcMapData!AP45</f>
        <v/>
      </c>
      <c r="X45" t="str">
        <f>ArcMapData!AR45</f>
        <v/>
      </c>
      <c r="Y45" t="str">
        <f>ArcMapData!AT45</f>
        <v/>
      </c>
      <c r="Z45" t="str">
        <f>ArcMapData!AV45</f>
        <v/>
      </c>
      <c r="AA45">
        <f>ArcMapData!AZ45</f>
        <v>3</v>
      </c>
      <c r="AB45">
        <f>ArcMapData!BH45</f>
        <v>7.5</v>
      </c>
      <c r="AC45">
        <f>ArcMapData!BB45</f>
        <v>92.5</v>
      </c>
      <c r="AD45">
        <f>ArcMapData!BJ45</f>
        <v>89.5</v>
      </c>
      <c r="AE45">
        <f>ArcMapData!BD45</f>
        <v>4.5</v>
      </c>
      <c r="AF45">
        <f>ArcMapData!BL45</f>
        <v>3</v>
      </c>
      <c r="AG45">
        <f>YEAR(ArcMapData!F45)</f>
        <v>2021</v>
      </c>
      <c r="AH45">
        <f>YEAR(ArcMapData!G45)</f>
        <v>2021</v>
      </c>
      <c r="AI45" s="8">
        <f>ArcMapData!F45</f>
        <v>44411</v>
      </c>
      <c r="AJ45" s="8">
        <f>ArcMapData!G45</f>
        <v>44439</v>
      </c>
      <c r="AK45" t="s">
        <v>1203</v>
      </c>
      <c r="AL45">
        <f>ArcMapData!O45</f>
        <v>39</v>
      </c>
      <c r="AM45">
        <f>ArcMapData!Q45</f>
        <v>39</v>
      </c>
    </row>
    <row r="46" spans="1:39">
      <c r="A46">
        <f>ArcMapData!C46</f>
        <v>38.252564999999997</v>
      </c>
      <c r="B46">
        <f>ArcMapData!D46</f>
        <v>-104.5487816</v>
      </c>
      <c r="C46" t="str">
        <f>ArcMapData!E46</f>
        <v>Everett Rd</v>
      </c>
      <c r="D46" t="str">
        <f>ArcMapData!H46</f>
        <v>24th Ln</v>
      </c>
      <c r="E46" t="str">
        <f>ArcMapData!J46</f>
        <v>24th Ln</v>
      </c>
      <c r="F46">
        <f>ArcMapData!I46</f>
        <v>300</v>
      </c>
      <c r="G46">
        <f>ArcMapData!K46</f>
        <v>356</v>
      </c>
      <c r="H46" t="str">
        <f>ArcMapData!L46</f>
        <v/>
      </c>
      <c r="I46" s="10">
        <f>YEAR(ArcMapData!F46)</f>
        <v>2021</v>
      </c>
      <c r="J46" s="10">
        <f>YEAR(ArcMapData!G46)</f>
        <v>2021</v>
      </c>
      <c r="K46" t="str">
        <f>ArcMapData!N46</f>
        <v>20/30</v>
      </c>
      <c r="L46" t="str">
        <f>ArcMapData!P46</f>
        <v>20/30</v>
      </c>
      <c r="M46" t="s">
        <v>1202</v>
      </c>
      <c r="N46" t="str">
        <f>ArcMapData!X46</f>
        <v/>
      </c>
      <c r="O46" t="str">
        <f>ArcMapData!Z46</f>
        <v/>
      </c>
      <c r="P46" t="str">
        <f>ArcMapData!AB46</f>
        <v/>
      </c>
      <c r="Q46" t="str">
        <f>ArcMapData!AD46</f>
        <v/>
      </c>
      <c r="R46" t="str">
        <f>ArcMapData!AF46</f>
        <v/>
      </c>
      <c r="S46" t="str">
        <f>ArcMapData!AH46</f>
        <v/>
      </c>
      <c r="T46" t="str">
        <f>ArcMapData!AJ46</f>
        <v/>
      </c>
      <c r="U46" t="str">
        <f>ArcMapData!AL46</f>
        <v/>
      </c>
      <c r="V46" t="str">
        <f>ArcMapData!AN46</f>
        <v/>
      </c>
      <c r="W46" t="str">
        <f>ArcMapData!AP46</f>
        <v/>
      </c>
      <c r="X46" t="str">
        <f>ArcMapData!AR46</f>
        <v/>
      </c>
      <c r="Y46" t="str">
        <f>ArcMapData!AT46</f>
        <v/>
      </c>
      <c r="Z46" t="str">
        <f>ArcMapData!AV46</f>
        <v/>
      </c>
      <c r="AA46">
        <f>ArcMapData!AZ46</f>
        <v>0.4</v>
      </c>
      <c r="AB46">
        <f>ArcMapData!BH46</f>
        <v>1.8</v>
      </c>
      <c r="AC46">
        <f>ArcMapData!BB46</f>
        <v>95</v>
      </c>
      <c r="AD46">
        <f>ArcMapData!BJ46</f>
        <v>94.8</v>
      </c>
      <c r="AE46">
        <f>ArcMapData!BD46</f>
        <v>4.5999999999999996</v>
      </c>
      <c r="AF46">
        <f>ArcMapData!BL46</f>
        <v>3.4</v>
      </c>
      <c r="AG46">
        <f>YEAR(ArcMapData!F46)</f>
        <v>2021</v>
      </c>
      <c r="AH46">
        <f>YEAR(ArcMapData!G46)</f>
        <v>2021</v>
      </c>
      <c r="AI46" s="8">
        <f>ArcMapData!F46</f>
        <v>44411</v>
      </c>
      <c r="AJ46" s="8">
        <f>ArcMapData!G46</f>
        <v>44439</v>
      </c>
      <c r="AK46" t="s">
        <v>1203</v>
      </c>
      <c r="AL46">
        <f>ArcMapData!O46</f>
        <v>37</v>
      </c>
      <c r="AM46">
        <f>ArcMapData!Q46</f>
        <v>36</v>
      </c>
    </row>
    <row r="47" spans="1:39">
      <c r="A47">
        <f>ArcMapData!C47</f>
        <v>38.252519999999997</v>
      </c>
      <c r="B47">
        <f>ArcMapData!D47</f>
        <v>-104.53431329999999</v>
      </c>
      <c r="C47" t="str">
        <f>ArcMapData!E47</f>
        <v>Everett Rd</v>
      </c>
      <c r="D47" t="str">
        <f>ArcMapData!H47</f>
        <v>27th Ln</v>
      </c>
      <c r="E47" t="str">
        <f>ArcMapData!J47</f>
        <v>27th Ln</v>
      </c>
      <c r="F47">
        <f>ArcMapData!I47</f>
        <v>235</v>
      </c>
      <c r="G47">
        <f>ArcMapData!K47</f>
        <v>239</v>
      </c>
      <c r="H47" t="str">
        <f>ArcMapData!L47</f>
        <v/>
      </c>
      <c r="I47" s="10">
        <f>YEAR(ArcMapData!F47)</f>
        <v>2021</v>
      </c>
      <c r="J47" s="10">
        <f>YEAR(ArcMapData!G47)</f>
        <v>2021</v>
      </c>
      <c r="K47" t="str">
        <f>ArcMapData!N47</f>
        <v>20/30</v>
      </c>
      <c r="L47" t="str">
        <f>ArcMapData!P47</f>
        <v>20/30</v>
      </c>
      <c r="M47" t="s">
        <v>1202</v>
      </c>
      <c r="N47" t="str">
        <f>ArcMapData!X47</f>
        <v/>
      </c>
      <c r="O47" t="str">
        <f>ArcMapData!Z47</f>
        <v/>
      </c>
      <c r="P47" t="str">
        <f>ArcMapData!AB47</f>
        <v/>
      </c>
      <c r="Q47" t="str">
        <f>ArcMapData!AD47</f>
        <v/>
      </c>
      <c r="R47" t="str">
        <f>ArcMapData!AF47</f>
        <v/>
      </c>
      <c r="S47" t="str">
        <f>ArcMapData!AH47</f>
        <v/>
      </c>
      <c r="T47" t="str">
        <f>ArcMapData!AJ47</f>
        <v/>
      </c>
      <c r="U47" t="str">
        <f>ArcMapData!AL47</f>
        <v/>
      </c>
      <c r="V47" t="str">
        <f>ArcMapData!AN47</f>
        <v/>
      </c>
      <c r="W47" t="str">
        <f>ArcMapData!AP47</f>
        <v/>
      </c>
      <c r="X47" t="str">
        <f>ArcMapData!AR47</f>
        <v/>
      </c>
      <c r="Y47" t="str">
        <f>ArcMapData!AT47</f>
        <v/>
      </c>
      <c r="Z47" t="str">
        <f>ArcMapData!AV47</f>
        <v/>
      </c>
      <c r="AA47">
        <f>ArcMapData!AZ47</f>
        <v>4.2</v>
      </c>
      <c r="AB47">
        <f>ArcMapData!BH47</f>
        <v>0.9</v>
      </c>
      <c r="AC47">
        <f>ArcMapData!BB47</f>
        <v>91.7</v>
      </c>
      <c r="AD47">
        <f>ArcMapData!BJ47</f>
        <v>93.8</v>
      </c>
      <c r="AE47">
        <f>ArcMapData!BD47</f>
        <v>4.2</v>
      </c>
      <c r="AF47">
        <f>ArcMapData!BL47</f>
        <v>5.3</v>
      </c>
      <c r="AG47">
        <f>YEAR(ArcMapData!F47)</f>
        <v>2021</v>
      </c>
      <c r="AH47">
        <f>YEAR(ArcMapData!G47)</f>
        <v>2021</v>
      </c>
      <c r="AI47" s="8">
        <f>ArcMapData!F47</f>
        <v>44411</v>
      </c>
      <c r="AJ47" s="8">
        <f>ArcMapData!G47</f>
        <v>44439</v>
      </c>
      <c r="AK47" t="s">
        <v>1203</v>
      </c>
      <c r="AL47">
        <f>ArcMapData!O47</f>
        <v>29</v>
      </c>
      <c r="AM47">
        <f>ArcMapData!Q47</f>
        <v>32</v>
      </c>
    </row>
    <row r="48" spans="1:39">
      <c r="A48">
        <f>ArcMapData!C48</f>
        <v>38.252451600000001</v>
      </c>
      <c r="B48">
        <f>ArcMapData!D48</f>
        <v>-104.5281683</v>
      </c>
      <c r="C48" t="str">
        <f>ArcMapData!E48</f>
        <v>Everett Rd</v>
      </c>
      <c r="D48" t="str">
        <f>ArcMapData!H48</f>
        <v>27 1/2 Ln</v>
      </c>
      <c r="E48" t="str">
        <f>ArcMapData!J48</f>
        <v>27 1/2 Ln</v>
      </c>
      <c r="F48">
        <f>ArcMapData!I48</f>
        <v>213</v>
      </c>
      <c r="G48">
        <f>ArcMapData!K48</f>
        <v>303</v>
      </c>
      <c r="H48" t="str">
        <f>ArcMapData!L48</f>
        <v/>
      </c>
      <c r="I48" s="10">
        <f>YEAR(ArcMapData!F48)</f>
        <v>2021</v>
      </c>
      <c r="J48" s="10">
        <f>YEAR(ArcMapData!G48)</f>
        <v>2021</v>
      </c>
      <c r="K48" t="str">
        <f>ArcMapData!N48</f>
        <v>20/30</v>
      </c>
      <c r="L48" t="str">
        <f>ArcMapData!P48</f>
        <v>20/30</v>
      </c>
      <c r="M48" t="s">
        <v>1202</v>
      </c>
      <c r="N48" t="str">
        <f>ArcMapData!X48</f>
        <v/>
      </c>
      <c r="O48" t="str">
        <f>ArcMapData!Z48</f>
        <v/>
      </c>
      <c r="P48" t="str">
        <f>ArcMapData!AB48</f>
        <v/>
      </c>
      <c r="Q48" t="str">
        <f>ArcMapData!AD48</f>
        <v/>
      </c>
      <c r="R48" t="str">
        <f>ArcMapData!AF48</f>
        <v/>
      </c>
      <c r="S48" t="str">
        <f>ArcMapData!AH48</f>
        <v/>
      </c>
      <c r="T48" t="str">
        <f>ArcMapData!AJ48</f>
        <v/>
      </c>
      <c r="U48" t="str">
        <f>ArcMapData!AL48</f>
        <v/>
      </c>
      <c r="V48" t="str">
        <f>ArcMapData!AN48</f>
        <v/>
      </c>
      <c r="W48" t="str">
        <f>ArcMapData!AP48</f>
        <v/>
      </c>
      <c r="X48" t="str">
        <f>ArcMapData!AR48</f>
        <v/>
      </c>
      <c r="Y48" t="str">
        <f>ArcMapData!AT48</f>
        <v/>
      </c>
      <c r="Z48" t="str">
        <f>ArcMapData!AV48</f>
        <v/>
      </c>
      <c r="AA48">
        <f>ArcMapData!AZ48</f>
        <v>0.1</v>
      </c>
      <c r="AB48">
        <f>ArcMapData!BH48</f>
        <v>0.5</v>
      </c>
      <c r="AC48">
        <f>ArcMapData!BB48</f>
        <v>94.7</v>
      </c>
      <c r="AD48">
        <f>ArcMapData!BJ48</f>
        <v>94.3</v>
      </c>
      <c r="AE48">
        <f>ArcMapData!BD48</f>
        <v>5.2</v>
      </c>
      <c r="AF48">
        <f>ArcMapData!BL48</f>
        <v>5.2</v>
      </c>
      <c r="AG48">
        <f>YEAR(ArcMapData!F48)</f>
        <v>2021</v>
      </c>
      <c r="AH48">
        <f>YEAR(ArcMapData!G48)</f>
        <v>2021</v>
      </c>
      <c r="AI48" s="8">
        <f>ArcMapData!F48</f>
        <v>44411</v>
      </c>
      <c r="AJ48" s="8">
        <f>ArcMapData!G48</f>
        <v>44439</v>
      </c>
      <c r="AK48" t="s">
        <v>1203</v>
      </c>
      <c r="AL48">
        <f>ArcMapData!O48</f>
        <v>42</v>
      </c>
      <c r="AM48">
        <f>ArcMapData!Q48</f>
        <v>41</v>
      </c>
    </row>
    <row r="49" spans="1:39">
      <c r="A49">
        <f>ArcMapData!C49</f>
        <v>38.252518299999998</v>
      </c>
      <c r="B49">
        <f>ArcMapData!D49</f>
        <v>-104.5184466</v>
      </c>
      <c r="C49" t="str">
        <f>ArcMapData!E49</f>
        <v>Everett Rd</v>
      </c>
      <c r="D49" t="str">
        <f>ArcMapData!H49</f>
        <v>28 1/2 Ln</v>
      </c>
      <c r="E49" t="str">
        <f>ArcMapData!J49</f>
        <v>28 1/2 Ln</v>
      </c>
      <c r="F49">
        <f>ArcMapData!I49</f>
        <v>245</v>
      </c>
      <c r="G49">
        <f>ArcMapData!K49</f>
        <v>228</v>
      </c>
      <c r="H49" t="str">
        <f>ArcMapData!L49</f>
        <v/>
      </c>
      <c r="I49" s="10">
        <f>YEAR(ArcMapData!F49)</f>
        <v>2021</v>
      </c>
      <c r="J49" s="10">
        <f>YEAR(ArcMapData!G49)</f>
        <v>2021</v>
      </c>
      <c r="K49" t="str">
        <f>ArcMapData!N49</f>
        <v>20/30</v>
      </c>
      <c r="L49" t="str">
        <f>ArcMapData!P49</f>
        <v>20/30</v>
      </c>
      <c r="M49" t="s">
        <v>1202</v>
      </c>
      <c r="N49" t="str">
        <f>ArcMapData!X49</f>
        <v/>
      </c>
      <c r="O49" t="str">
        <f>ArcMapData!Z49</f>
        <v/>
      </c>
      <c r="P49" t="str">
        <f>ArcMapData!AB49</f>
        <v/>
      </c>
      <c r="Q49" t="str">
        <f>ArcMapData!AD49</f>
        <v/>
      </c>
      <c r="R49" t="str">
        <f>ArcMapData!AF49</f>
        <v/>
      </c>
      <c r="S49" t="str">
        <f>ArcMapData!AH49</f>
        <v/>
      </c>
      <c r="T49" t="str">
        <f>ArcMapData!AJ49</f>
        <v/>
      </c>
      <c r="U49" t="str">
        <f>ArcMapData!AL49</f>
        <v/>
      </c>
      <c r="V49" t="str">
        <f>ArcMapData!AN49</f>
        <v/>
      </c>
      <c r="W49" t="str">
        <f>ArcMapData!AP49</f>
        <v/>
      </c>
      <c r="X49" t="str">
        <f>ArcMapData!AR49</f>
        <v/>
      </c>
      <c r="Y49" t="str">
        <f>ArcMapData!AT49</f>
        <v/>
      </c>
      <c r="Z49" t="str">
        <f>ArcMapData!AV49</f>
        <v/>
      </c>
      <c r="AA49">
        <f>ArcMapData!AZ49</f>
        <v>0.4</v>
      </c>
      <c r="AB49">
        <f>ArcMapData!BH49</f>
        <v>1.5</v>
      </c>
      <c r="AC49">
        <f>ArcMapData!BB49</f>
        <v>95.5</v>
      </c>
      <c r="AD49">
        <f>ArcMapData!BJ49</f>
        <v>93.8</v>
      </c>
      <c r="AE49">
        <f>ArcMapData!BD49</f>
        <v>4.2</v>
      </c>
      <c r="AF49">
        <f>ArcMapData!BL49</f>
        <v>4.7</v>
      </c>
      <c r="AG49">
        <f>YEAR(ArcMapData!F49)</f>
        <v>2021</v>
      </c>
      <c r="AH49">
        <f>YEAR(ArcMapData!G49)</f>
        <v>2021</v>
      </c>
      <c r="AI49" s="8">
        <f>ArcMapData!F49</f>
        <v>44411</v>
      </c>
      <c r="AJ49" s="8">
        <f>ArcMapData!G49</f>
        <v>44439</v>
      </c>
      <c r="AK49" t="s">
        <v>1203</v>
      </c>
      <c r="AL49">
        <f>ArcMapData!O49</f>
        <v>42</v>
      </c>
      <c r="AM49">
        <f>ArcMapData!Q49</f>
        <v>42</v>
      </c>
    </row>
    <row r="50" spans="1:39">
      <c r="A50">
        <f>ArcMapData!C50</f>
        <v>38.252096600000002</v>
      </c>
      <c r="B50">
        <f>ArcMapData!D50</f>
        <v>-104.499385</v>
      </c>
      <c r="C50" t="str">
        <f>ArcMapData!E50</f>
        <v>Everett Rd</v>
      </c>
      <c r="D50" t="str">
        <f>ArcMapData!H50</f>
        <v>Baxter Rd</v>
      </c>
      <c r="E50" t="str">
        <f>ArcMapData!J50</f>
        <v>Baxter Rd</v>
      </c>
      <c r="F50">
        <f>ArcMapData!I50</f>
        <v>363</v>
      </c>
      <c r="G50">
        <f>ArcMapData!K50</f>
        <v>401</v>
      </c>
      <c r="H50" t="str">
        <f>ArcMapData!L50</f>
        <v/>
      </c>
      <c r="I50" s="10">
        <f>YEAR(ArcMapData!F50)</f>
        <v>2021</v>
      </c>
      <c r="J50" s="10">
        <f>YEAR(ArcMapData!G50)</f>
        <v>2021</v>
      </c>
      <c r="K50" t="str">
        <f>ArcMapData!N50</f>
        <v>20/30</v>
      </c>
      <c r="L50" t="str">
        <f>ArcMapData!P50</f>
        <v>20/30</v>
      </c>
      <c r="M50" t="s">
        <v>1202</v>
      </c>
      <c r="N50" t="str">
        <f>ArcMapData!X50</f>
        <v/>
      </c>
      <c r="O50" t="str">
        <f>ArcMapData!Z50</f>
        <v/>
      </c>
      <c r="P50" t="str">
        <f>ArcMapData!AB50</f>
        <v/>
      </c>
      <c r="Q50" t="str">
        <f>ArcMapData!AD50</f>
        <v/>
      </c>
      <c r="R50" t="str">
        <f>ArcMapData!AF50</f>
        <v/>
      </c>
      <c r="S50" t="str">
        <f>ArcMapData!AH50</f>
        <v/>
      </c>
      <c r="T50" t="str">
        <f>ArcMapData!AJ50</f>
        <v/>
      </c>
      <c r="U50" t="str">
        <f>ArcMapData!AL50</f>
        <v/>
      </c>
      <c r="V50" t="str">
        <f>ArcMapData!AN50</f>
        <v/>
      </c>
      <c r="W50" t="str">
        <f>ArcMapData!AP50</f>
        <v/>
      </c>
      <c r="X50" t="str">
        <f>ArcMapData!AR50</f>
        <v/>
      </c>
      <c r="Y50" t="str">
        <f>ArcMapData!AT50</f>
        <v/>
      </c>
      <c r="Z50" t="str">
        <f>ArcMapData!AV50</f>
        <v/>
      </c>
      <c r="AA50">
        <f>ArcMapData!AZ50</f>
        <v>1</v>
      </c>
      <c r="AB50">
        <f>ArcMapData!BH50</f>
        <v>1.3</v>
      </c>
      <c r="AC50">
        <f>ArcMapData!BB50</f>
        <v>94</v>
      </c>
      <c r="AD50">
        <f>ArcMapData!BJ50</f>
        <v>93.6</v>
      </c>
      <c r="AE50">
        <f>ArcMapData!BD50</f>
        <v>5</v>
      </c>
      <c r="AF50">
        <f>ArcMapData!BL50</f>
        <v>5.0999999999999996</v>
      </c>
      <c r="AG50">
        <f>YEAR(ArcMapData!F50)</f>
        <v>2021</v>
      </c>
      <c r="AH50">
        <f>YEAR(ArcMapData!G50)</f>
        <v>2021</v>
      </c>
      <c r="AI50" s="8">
        <f>ArcMapData!F50</f>
        <v>44411</v>
      </c>
      <c r="AJ50" s="8">
        <f>ArcMapData!G50</f>
        <v>44439</v>
      </c>
      <c r="AK50" t="s">
        <v>1203</v>
      </c>
      <c r="AL50">
        <f>ArcMapData!O50</f>
        <v>42</v>
      </c>
      <c r="AM50">
        <f>ArcMapData!Q50</f>
        <v>45</v>
      </c>
    </row>
    <row r="51" spans="1:39">
      <c r="A51">
        <f>ArcMapData!C51</f>
        <v>38.226103299999998</v>
      </c>
      <c r="B51">
        <f>ArcMapData!D51</f>
        <v>-104.45968499999999</v>
      </c>
      <c r="C51" t="str">
        <f>ArcMapData!E51</f>
        <v>36th Ln</v>
      </c>
      <c r="D51" t="str">
        <f>ArcMapData!H51</f>
        <v>S Rd</v>
      </c>
      <c r="E51" t="str">
        <f>ArcMapData!J51</f>
        <v>S Rd</v>
      </c>
      <c r="F51">
        <f>ArcMapData!I51</f>
        <v>254</v>
      </c>
      <c r="G51">
        <f>ArcMapData!K51</f>
        <v>258</v>
      </c>
      <c r="H51" t="str">
        <f>ArcMapData!L51</f>
        <v/>
      </c>
      <c r="I51" s="10">
        <f>YEAR(ArcMapData!F51)</f>
        <v>2022</v>
      </c>
      <c r="J51" s="10">
        <f>YEAR(ArcMapData!G51)</f>
        <v>2022</v>
      </c>
      <c r="K51" t="str">
        <f>ArcMapData!N51</f>
        <v>20/45</v>
      </c>
      <c r="L51" t="str">
        <f>ArcMapData!P51</f>
        <v>20/45</v>
      </c>
      <c r="M51" t="s">
        <v>1202</v>
      </c>
      <c r="N51" t="str">
        <f>ArcMapData!X51</f>
        <v/>
      </c>
      <c r="O51" t="str">
        <f>ArcMapData!Z51</f>
        <v/>
      </c>
      <c r="P51" t="str">
        <f>ArcMapData!AB51</f>
        <v/>
      </c>
      <c r="Q51" t="str">
        <f>ArcMapData!AD51</f>
        <v/>
      </c>
      <c r="R51" t="str">
        <f>ArcMapData!AF51</f>
        <v/>
      </c>
      <c r="S51" t="str">
        <f>ArcMapData!AH51</f>
        <v/>
      </c>
      <c r="T51" t="str">
        <f>ArcMapData!AJ51</f>
        <v/>
      </c>
      <c r="U51" t="str">
        <f>ArcMapData!AL51</f>
        <v/>
      </c>
      <c r="V51" t="str">
        <f>ArcMapData!AN51</f>
        <v/>
      </c>
      <c r="W51" t="str">
        <f>ArcMapData!AP51</f>
        <v/>
      </c>
      <c r="X51" t="str">
        <f>ArcMapData!AR51</f>
        <v/>
      </c>
      <c r="Y51" t="str">
        <f>ArcMapData!AT51</f>
        <v/>
      </c>
      <c r="Z51" t="str">
        <f>ArcMapData!AV51</f>
        <v/>
      </c>
      <c r="AA51">
        <f>ArcMapData!AZ51</f>
        <v>0.6</v>
      </c>
      <c r="AB51">
        <f>ArcMapData!BH51</f>
        <v>2.1</v>
      </c>
      <c r="AC51">
        <f>ArcMapData!BB51</f>
        <v>99.4</v>
      </c>
      <c r="AD51">
        <f>ArcMapData!BJ51</f>
        <v>97.9</v>
      </c>
      <c r="AE51">
        <f>ArcMapData!BD51</f>
        <v>0</v>
      </c>
      <c r="AF51">
        <f>ArcMapData!BL51</f>
        <v>0</v>
      </c>
      <c r="AG51">
        <f>YEAR(ArcMapData!F51)</f>
        <v>2022</v>
      </c>
      <c r="AH51">
        <f>YEAR(ArcMapData!G51)</f>
        <v>2022</v>
      </c>
      <c r="AI51" s="8">
        <f>ArcMapData!F51</f>
        <v>44864</v>
      </c>
      <c r="AJ51" s="8">
        <f>ArcMapData!G51</f>
        <v>44873</v>
      </c>
      <c r="AK51" t="s">
        <v>1203</v>
      </c>
      <c r="AL51">
        <f>ArcMapData!O51</f>
        <v>50</v>
      </c>
      <c r="AM51">
        <f>ArcMapData!Q51</f>
        <v>45</v>
      </c>
    </row>
    <row r="52" spans="1:39">
      <c r="A52">
        <f>ArcMapData!C52</f>
        <v>38.227088299999998</v>
      </c>
      <c r="B52">
        <f>ArcMapData!D52</f>
        <v>-104.4571633</v>
      </c>
      <c r="C52" t="str">
        <f>ArcMapData!E52</f>
        <v>S Rd</v>
      </c>
      <c r="D52" t="str">
        <f>ArcMapData!H52</f>
        <v>36th Ln</v>
      </c>
      <c r="E52" t="str">
        <f>ArcMapData!J52</f>
        <v>36th Ln</v>
      </c>
      <c r="F52">
        <f>ArcMapData!I52</f>
        <v>246</v>
      </c>
      <c r="G52">
        <f>ArcMapData!K52</f>
        <v>234</v>
      </c>
      <c r="H52" t="str">
        <f>ArcMapData!L52</f>
        <v/>
      </c>
      <c r="I52" s="10">
        <f>YEAR(ArcMapData!F52)</f>
        <v>2022</v>
      </c>
      <c r="J52" s="10">
        <f>YEAR(ArcMapData!G52)</f>
        <v>2022</v>
      </c>
      <c r="K52">
        <f>ArcMapData!N52</f>
        <v>35</v>
      </c>
      <c r="L52">
        <f>ArcMapData!P52</f>
        <v>35</v>
      </c>
      <c r="M52" t="s">
        <v>1202</v>
      </c>
      <c r="N52" t="str">
        <f>ArcMapData!X52</f>
        <v/>
      </c>
      <c r="O52" t="str">
        <f>ArcMapData!Z52</f>
        <v/>
      </c>
      <c r="P52" t="str">
        <f>ArcMapData!AB52</f>
        <v/>
      </c>
      <c r="Q52" t="str">
        <f>ArcMapData!AD52</f>
        <v/>
      </c>
      <c r="R52" t="str">
        <f>ArcMapData!AF52</f>
        <v/>
      </c>
      <c r="S52" t="str">
        <f>ArcMapData!AH52</f>
        <v/>
      </c>
      <c r="T52" t="str">
        <f>ArcMapData!AJ52</f>
        <v/>
      </c>
      <c r="U52" t="str">
        <f>ArcMapData!AL52</f>
        <v/>
      </c>
      <c r="V52" t="str">
        <f>ArcMapData!AN52</f>
        <v/>
      </c>
      <c r="W52" t="str">
        <f>ArcMapData!AP52</f>
        <v/>
      </c>
      <c r="X52" t="str">
        <f>ArcMapData!AR52</f>
        <v/>
      </c>
      <c r="Y52" t="str">
        <f>ArcMapData!AT52</f>
        <v/>
      </c>
      <c r="Z52" t="str">
        <f>ArcMapData!AV52</f>
        <v/>
      </c>
      <c r="AA52">
        <f>ArcMapData!AZ52</f>
        <v>1</v>
      </c>
      <c r="AB52">
        <f>ArcMapData!BH52</f>
        <v>2.4</v>
      </c>
      <c r="AC52">
        <f>ArcMapData!BB52</f>
        <v>90.5</v>
      </c>
      <c r="AD52">
        <f>ArcMapData!BJ52</f>
        <v>90.9</v>
      </c>
      <c r="AE52">
        <f>ArcMapData!BD52</f>
        <v>8.5</v>
      </c>
      <c r="AF52">
        <f>ArcMapData!BL52</f>
        <v>6.7</v>
      </c>
      <c r="AG52">
        <f>YEAR(ArcMapData!F52)</f>
        <v>2022</v>
      </c>
      <c r="AH52">
        <f>YEAR(ArcMapData!G52)</f>
        <v>2022</v>
      </c>
      <c r="AI52" s="8">
        <f>ArcMapData!F52</f>
        <v>44861</v>
      </c>
      <c r="AJ52" s="8">
        <f>ArcMapData!G52</f>
        <v>44873</v>
      </c>
      <c r="AK52" t="s">
        <v>1203</v>
      </c>
      <c r="AL52">
        <f>ArcMapData!O52</f>
        <v>52</v>
      </c>
      <c r="AM52">
        <f>ArcMapData!Q52</f>
        <v>52</v>
      </c>
    </row>
    <row r="53" spans="1:39">
      <c r="A53">
        <f>ArcMapData!C53</f>
        <v>38.228441599999996</v>
      </c>
      <c r="B53">
        <f>ArcMapData!D53</f>
        <v>-104.4595116</v>
      </c>
      <c r="C53" t="str">
        <f>ArcMapData!E53</f>
        <v>36th Ln</v>
      </c>
      <c r="D53" t="str">
        <f>ArcMapData!H53</f>
        <v>S Rd</v>
      </c>
      <c r="E53" t="str">
        <f>ArcMapData!J53</f>
        <v>S Rd</v>
      </c>
      <c r="F53">
        <f>ArcMapData!I53</f>
        <v>485</v>
      </c>
      <c r="G53">
        <f>ArcMapData!K53</f>
        <v>469</v>
      </c>
      <c r="H53" t="str">
        <f>ArcMapData!L53</f>
        <v/>
      </c>
      <c r="I53" s="10">
        <f>YEAR(ArcMapData!F53)</f>
        <v>2022</v>
      </c>
      <c r="J53" s="10">
        <f>YEAR(ArcMapData!G53)</f>
        <v>2022</v>
      </c>
      <c r="K53" t="str">
        <f>ArcMapData!N53</f>
        <v>20/45</v>
      </c>
      <c r="L53" t="str">
        <f>ArcMapData!P53</f>
        <v>20/45</v>
      </c>
      <c r="M53" t="s">
        <v>1202</v>
      </c>
      <c r="N53" t="str">
        <f>ArcMapData!X53</f>
        <v/>
      </c>
      <c r="O53" t="str">
        <f>ArcMapData!Z53</f>
        <v/>
      </c>
      <c r="P53" t="str">
        <f>ArcMapData!AB53</f>
        <v/>
      </c>
      <c r="Q53" t="str">
        <f>ArcMapData!AD53</f>
        <v/>
      </c>
      <c r="R53" t="str">
        <f>ArcMapData!AF53</f>
        <v/>
      </c>
      <c r="S53" t="str">
        <f>ArcMapData!AH53</f>
        <v/>
      </c>
      <c r="T53" t="str">
        <f>ArcMapData!AJ53</f>
        <v/>
      </c>
      <c r="U53" t="str">
        <f>ArcMapData!AL53</f>
        <v/>
      </c>
      <c r="V53" t="str">
        <f>ArcMapData!AN53</f>
        <v/>
      </c>
      <c r="W53" t="str">
        <f>ArcMapData!AP53</f>
        <v/>
      </c>
      <c r="X53" t="str">
        <f>ArcMapData!AR53</f>
        <v/>
      </c>
      <c r="Y53" t="str">
        <f>ArcMapData!AT53</f>
        <v/>
      </c>
      <c r="Z53" t="str">
        <f>ArcMapData!AV53</f>
        <v/>
      </c>
      <c r="AA53">
        <f>ArcMapData!AZ53</f>
        <v>1.1000000000000001</v>
      </c>
      <c r="AB53">
        <f>ArcMapData!BH53</f>
        <v>2.2000000000000002</v>
      </c>
      <c r="AC53">
        <f>ArcMapData!BB53</f>
        <v>89.6</v>
      </c>
      <c r="AD53">
        <f>ArcMapData!BJ53</f>
        <v>85.9</v>
      </c>
      <c r="AE53">
        <f>ArcMapData!BD53</f>
        <v>9.4</v>
      </c>
      <c r="AF53">
        <f>ArcMapData!BL53</f>
        <v>11.9</v>
      </c>
      <c r="AG53">
        <f>YEAR(ArcMapData!F53)</f>
        <v>2022</v>
      </c>
      <c r="AH53">
        <f>YEAR(ArcMapData!G53)</f>
        <v>2022</v>
      </c>
      <c r="AI53" s="8">
        <f>ArcMapData!F53</f>
        <v>44861</v>
      </c>
      <c r="AJ53" s="8">
        <f>ArcMapData!G53</f>
        <v>44873</v>
      </c>
      <c r="AK53" t="s">
        <v>1203</v>
      </c>
      <c r="AL53">
        <f>ArcMapData!O53</f>
        <v>48</v>
      </c>
      <c r="AM53">
        <f>ArcMapData!Q53</f>
        <v>46</v>
      </c>
    </row>
    <row r="54" spans="1:39">
      <c r="A54">
        <f>ArcMapData!C54</f>
        <v>38.2490533</v>
      </c>
      <c r="B54">
        <f>ArcMapData!D54</f>
        <v>-104.54849160000001</v>
      </c>
      <c r="C54" t="str">
        <f>ArcMapData!E54</f>
        <v>Gale Rd</v>
      </c>
      <c r="D54" t="str">
        <f>ArcMapData!H54</f>
        <v>24th Ln</v>
      </c>
      <c r="E54" t="str">
        <f>ArcMapData!J54</f>
        <v>24th Ln</v>
      </c>
      <c r="F54">
        <f>ArcMapData!I54</f>
        <v>279</v>
      </c>
      <c r="G54">
        <f>ArcMapData!K54</f>
        <v>244</v>
      </c>
      <c r="H54" t="str">
        <f>ArcMapData!L54</f>
        <v/>
      </c>
      <c r="I54" s="10">
        <f>YEAR(ArcMapData!F54)</f>
        <v>2021</v>
      </c>
      <c r="J54" s="10">
        <f>YEAR(ArcMapData!G54)</f>
        <v>2021</v>
      </c>
      <c r="K54" t="str">
        <f>ArcMapData!N54</f>
        <v>20/30</v>
      </c>
      <c r="L54" t="str">
        <f>ArcMapData!P54</f>
        <v>20/30</v>
      </c>
      <c r="M54" t="s">
        <v>1202</v>
      </c>
      <c r="N54" t="str">
        <f>ArcMapData!X54</f>
        <v/>
      </c>
      <c r="O54" t="str">
        <f>ArcMapData!Z54</f>
        <v/>
      </c>
      <c r="P54" t="str">
        <f>ArcMapData!AB54</f>
        <v/>
      </c>
      <c r="Q54" t="str">
        <f>ArcMapData!AD54</f>
        <v/>
      </c>
      <c r="R54" t="str">
        <f>ArcMapData!AF54</f>
        <v/>
      </c>
      <c r="S54" t="str">
        <f>ArcMapData!AH54</f>
        <v/>
      </c>
      <c r="T54" t="str">
        <f>ArcMapData!AJ54</f>
        <v/>
      </c>
      <c r="U54" t="str">
        <f>ArcMapData!AL54</f>
        <v/>
      </c>
      <c r="V54" t="str">
        <f>ArcMapData!AN54</f>
        <v/>
      </c>
      <c r="W54" t="str">
        <f>ArcMapData!AP54</f>
        <v/>
      </c>
      <c r="X54" t="str">
        <f>ArcMapData!AR54</f>
        <v/>
      </c>
      <c r="Y54" t="str">
        <f>ArcMapData!AT54</f>
        <v/>
      </c>
      <c r="Z54" t="str">
        <f>ArcMapData!AV54</f>
        <v/>
      </c>
      <c r="AA54">
        <f>ArcMapData!AZ54</f>
        <v>0</v>
      </c>
      <c r="AB54">
        <f>ArcMapData!BH54</f>
        <v>0.2</v>
      </c>
      <c r="AC54">
        <f>ArcMapData!BB54</f>
        <v>97.7</v>
      </c>
      <c r="AD54">
        <f>ArcMapData!BJ54</f>
        <v>96.9</v>
      </c>
      <c r="AE54">
        <f>ArcMapData!BD54</f>
        <v>2.2999999999999998</v>
      </c>
      <c r="AF54">
        <f>ArcMapData!BL54</f>
        <v>2.9</v>
      </c>
      <c r="AG54">
        <f>YEAR(ArcMapData!F54)</f>
        <v>2021</v>
      </c>
      <c r="AH54">
        <f>YEAR(ArcMapData!G54)</f>
        <v>2021</v>
      </c>
      <c r="AI54" s="8">
        <f>ArcMapData!F54</f>
        <v>44440</v>
      </c>
      <c r="AJ54" s="8">
        <f>ArcMapData!G54</f>
        <v>44452</v>
      </c>
      <c r="AK54" t="s">
        <v>1203</v>
      </c>
      <c r="AL54">
        <f>ArcMapData!O54</f>
        <v>35</v>
      </c>
      <c r="AM54">
        <f>ArcMapData!Q54</f>
        <v>36</v>
      </c>
    </row>
    <row r="55" spans="1:39">
      <c r="A55">
        <f>ArcMapData!C55</f>
        <v>38.2485383</v>
      </c>
      <c r="B55">
        <f>ArcMapData!D55</f>
        <v>-104.501015</v>
      </c>
      <c r="C55" t="str">
        <f>ArcMapData!E55</f>
        <v>Gale Rd</v>
      </c>
      <c r="D55" t="str">
        <f>ArcMapData!H55</f>
        <v>Baxter Rd</v>
      </c>
      <c r="E55" t="str">
        <f>ArcMapData!J55</f>
        <v>Baxter Rd</v>
      </c>
      <c r="F55">
        <f>ArcMapData!I55</f>
        <v>155</v>
      </c>
      <c r="G55">
        <f>ArcMapData!K55</f>
        <v>169</v>
      </c>
      <c r="H55" t="str">
        <f>ArcMapData!L55</f>
        <v/>
      </c>
      <c r="I55" s="10">
        <f>YEAR(ArcMapData!F55)</f>
        <v>2021</v>
      </c>
      <c r="J55" s="10">
        <f>YEAR(ArcMapData!G55)</f>
        <v>2021</v>
      </c>
      <c r="K55" t="str">
        <f>ArcMapData!N55</f>
        <v>20/30</v>
      </c>
      <c r="L55" t="str">
        <f>ArcMapData!P55</f>
        <v>20/30</v>
      </c>
      <c r="M55" t="s">
        <v>1202</v>
      </c>
      <c r="N55" t="str">
        <f>ArcMapData!X55</f>
        <v/>
      </c>
      <c r="O55" t="str">
        <f>ArcMapData!Z55</f>
        <v/>
      </c>
      <c r="P55" t="str">
        <f>ArcMapData!AB55</f>
        <v/>
      </c>
      <c r="Q55" t="str">
        <f>ArcMapData!AD55</f>
        <v/>
      </c>
      <c r="R55" t="str">
        <f>ArcMapData!AF55</f>
        <v/>
      </c>
      <c r="S55" t="str">
        <f>ArcMapData!AH55</f>
        <v/>
      </c>
      <c r="T55" t="str">
        <f>ArcMapData!AJ55</f>
        <v/>
      </c>
      <c r="U55" t="str">
        <f>ArcMapData!AL55</f>
        <v/>
      </c>
      <c r="V55" t="str">
        <f>ArcMapData!AN55</f>
        <v/>
      </c>
      <c r="W55" t="str">
        <f>ArcMapData!AP55</f>
        <v/>
      </c>
      <c r="X55" t="str">
        <f>ArcMapData!AR55</f>
        <v/>
      </c>
      <c r="Y55" t="str">
        <f>ArcMapData!AT55</f>
        <v/>
      </c>
      <c r="Z55" t="str">
        <f>ArcMapData!AV55</f>
        <v/>
      </c>
      <c r="AA55">
        <f>ArcMapData!AZ55</f>
        <v>0.1</v>
      </c>
      <c r="AB55">
        <f>ArcMapData!BH55</f>
        <v>0</v>
      </c>
      <c r="AC55">
        <f>ArcMapData!BB55</f>
        <v>96.3</v>
      </c>
      <c r="AD55">
        <f>ArcMapData!BJ55</f>
        <v>96.5</v>
      </c>
      <c r="AE55">
        <f>ArcMapData!BD55</f>
        <v>3.6</v>
      </c>
      <c r="AF55">
        <f>ArcMapData!BL55</f>
        <v>3.5</v>
      </c>
      <c r="AG55">
        <f>YEAR(ArcMapData!F55)</f>
        <v>2021</v>
      </c>
      <c r="AH55">
        <f>YEAR(ArcMapData!G55)</f>
        <v>2021</v>
      </c>
      <c r="AI55" s="8">
        <f>ArcMapData!F55</f>
        <v>44440</v>
      </c>
      <c r="AJ55" s="8">
        <f>ArcMapData!G55</f>
        <v>44452</v>
      </c>
      <c r="AK55" t="s">
        <v>1203</v>
      </c>
      <c r="AL55">
        <f>ArcMapData!O55</f>
        <v>40</v>
      </c>
      <c r="AM55">
        <f>ArcMapData!Q55</f>
        <v>41</v>
      </c>
    </row>
    <row r="56" spans="1:39">
      <c r="A56">
        <f>ArcMapData!C56</f>
        <v>38.24888</v>
      </c>
      <c r="B56">
        <f>ArcMapData!D56</f>
        <v>-104.5215883</v>
      </c>
      <c r="C56" t="str">
        <f>ArcMapData!E56</f>
        <v>Gale Rd</v>
      </c>
      <c r="D56" t="str">
        <f>ArcMapData!H56</f>
        <v>28th Ln</v>
      </c>
      <c r="E56" t="str">
        <f>ArcMapData!J56</f>
        <v>28th Ln</v>
      </c>
      <c r="F56">
        <f>ArcMapData!I56</f>
        <v>227</v>
      </c>
      <c r="G56">
        <f>ArcMapData!K56</f>
        <v>289</v>
      </c>
      <c r="H56" t="str">
        <f>ArcMapData!L56</f>
        <v/>
      </c>
      <c r="I56" s="10">
        <f>YEAR(ArcMapData!F56)</f>
        <v>2021</v>
      </c>
      <c r="J56" s="10">
        <f>YEAR(ArcMapData!G56)</f>
        <v>2021</v>
      </c>
      <c r="K56" t="str">
        <f>ArcMapData!N56</f>
        <v>20/30</v>
      </c>
      <c r="L56" t="str">
        <f>ArcMapData!P56</f>
        <v>20/30</v>
      </c>
      <c r="M56" t="s">
        <v>1202</v>
      </c>
      <c r="N56" t="str">
        <f>ArcMapData!X56</f>
        <v/>
      </c>
      <c r="O56" t="str">
        <f>ArcMapData!Z56</f>
        <v/>
      </c>
      <c r="P56" t="str">
        <f>ArcMapData!AB56</f>
        <v/>
      </c>
      <c r="Q56" t="str">
        <f>ArcMapData!AD56</f>
        <v/>
      </c>
      <c r="R56" t="str">
        <f>ArcMapData!AF56</f>
        <v/>
      </c>
      <c r="S56" t="str">
        <f>ArcMapData!AH56</f>
        <v/>
      </c>
      <c r="T56" t="str">
        <f>ArcMapData!AJ56</f>
        <v/>
      </c>
      <c r="U56" t="str">
        <f>ArcMapData!AL56</f>
        <v/>
      </c>
      <c r="V56" t="str">
        <f>ArcMapData!AN56</f>
        <v/>
      </c>
      <c r="W56" t="str">
        <f>ArcMapData!AP56</f>
        <v/>
      </c>
      <c r="X56" t="str">
        <f>ArcMapData!AR56</f>
        <v/>
      </c>
      <c r="Y56" t="str">
        <f>ArcMapData!AT56</f>
        <v/>
      </c>
      <c r="Z56" t="str">
        <f>ArcMapData!AV56</f>
        <v/>
      </c>
      <c r="AA56">
        <f>ArcMapData!AZ56</f>
        <v>1.9</v>
      </c>
      <c r="AB56">
        <f>ArcMapData!BH56</f>
        <v>0.4</v>
      </c>
      <c r="AC56">
        <f>ArcMapData!BB56</f>
        <v>92.7</v>
      </c>
      <c r="AD56">
        <f>ArcMapData!BJ56</f>
        <v>94.3</v>
      </c>
      <c r="AE56">
        <f>ArcMapData!BD56</f>
        <v>5.5</v>
      </c>
      <c r="AF56">
        <f>ArcMapData!BL56</f>
        <v>5.4</v>
      </c>
      <c r="AG56">
        <f>YEAR(ArcMapData!F56)</f>
        <v>2021</v>
      </c>
      <c r="AH56">
        <f>YEAR(ArcMapData!G56)</f>
        <v>2021</v>
      </c>
      <c r="AI56" s="8">
        <f>ArcMapData!F56</f>
        <v>44440</v>
      </c>
      <c r="AJ56" s="8">
        <f>ArcMapData!G56</f>
        <v>44452</v>
      </c>
      <c r="AK56" t="s">
        <v>1203</v>
      </c>
      <c r="AL56">
        <f>ArcMapData!O56</f>
        <v>37</v>
      </c>
      <c r="AM56">
        <f>ArcMapData!Q56</f>
        <v>38</v>
      </c>
    </row>
    <row r="57" spans="1:39">
      <c r="A57">
        <f>ArcMapData!C57</f>
        <v>38.248739999999998</v>
      </c>
      <c r="B57">
        <f>ArcMapData!D57</f>
        <v>-104.51165659999999</v>
      </c>
      <c r="C57" t="str">
        <f>ArcMapData!E57</f>
        <v>Gale Rd</v>
      </c>
      <c r="D57" t="str">
        <f>ArcMapData!H57</f>
        <v>29 1/2 Ln</v>
      </c>
      <c r="E57" t="str">
        <f>ArcMapData!J57</f>
        <v>29 1/2 Ln</v>
      </c>
      <c r="F57">
        <f>ArcMapData!I57</f>
        <v>240</v>
      </c>
      <c r="G57">
        <f>ArcMapData!K57</f>
        <v>156</v>
      </c>
      <c r="H57" t="str">
        <f>ArcMapData!L57</f>
        <v/>
      </c>
      <c r="I57" s="10">
        <f>YEAR(ArcMapData!F57)</f>
        <v>2021</v>
      </c>
      <c r="J57" s="10">
        <f>YEAR(ArcMapData!G57)</f>
        <v>2021</v>
      </c>
      <c r="K57" t="str">
        <f>ArcMapData!N57</f>
        <v>20/30</v>
      </c>
      <c r="L57" t="str">
        <f>ArcMapData!P57</f>
        <v>20/30</v>
      </c>
      <c r="M57" t="s">
        <v>1202</v>
      </c>
      <c r="N57" t="str">
        <f>ArcMapData!X57</f>
        <v/>
      </c>
      <c r="O57" t="str">
        <f>ArcMapData!Z57</f>
        <v/>
      </c>
      <c r="P57" t="str">
        <f>ArcMapData!AB57</f>
        <v/>
      </c>
      <c r="Q57" t="str">
        <f>ArcMapData!AD57</f>
        <v/>
      </c>
      <c r="R57" t="str">
        <f>ArcMapData!AF57</f>
        <v/>
      </c>
      <c r="S57" t="str">
        <f>ArcMapData!AH57</f>
        <v/>
      </c>
      <c r="T57" t="str">
        <f>ArcMapData!AJ57</f>
        <v/>
      </c>
      <c r="U57" t="str">
        <f>ArcMapData!AL57</f>
        <v/>
      </c>
      <c r="V57" t="str">
        <f>ArcMapData!AN57</f>
        <v/>
      </c>
      <c r="W57" t="str">
        <f>ArcMapData!AP57</f>
        <v/>
      </c>
      <c r="X57" t="str">
        <f>ArcMapData!AR57</f>
        <v/>
      </c>
      <c r="Y57" t="str">
        <f>ArcMapData!AT57</f>
        <v/>
      </c>
      <c r="Z57" t="str">
        <f>ArcMapData!AV57</f>
        <v/>
      </c>
      <c r="AA57">
        <f>ArcMapData!AZ57</f>
        <v>0.5</v>
      </c>
      <c r="AB57">
        <f>ArcMapData!BH57</f>
        <v>0.3</v>
      </c>
      <c r="AC57">
        <f>ArcMapData!BB57</f>
        <v>93.5</v>
      </c>
      <c r="AD57">
        <f>ArcMapData!BJ57</f>
        <v>97</v>
      </c>
      <c r="AE57">
        <f>ArcMapData!BD57</f>
        <v>6</v>
      </c>
      <c r="AF57">
        <f>ArcMapData!BL57</f>
        <v>2.8</v>
      </c>
      <c r="AG57">
        <f>YEAR(ArcMapData!F57)</f>
        <v>2021</v>
      </c>
      <c r="AH57">
        <f>YEAR(ArcMapData!G57)</f>
        <v>2021</v>
      </c>
      <c r="AI57" s="8">
        <f>ArcMapData!F57</f>
        <v>44440</v>
      </c>
      <c r="AJ57" s="8">
        <f>ArcMapData!G57</f>
        <v>44452</v>
      </c>
      <c r="AK57" t="s">
        <v>1203</v>
      </c>
      <c r="AL57">
        <f>ArcMapData!O57</f>
        <v>39</v>
      </c>
      <c r="AM57">
        <f>ArcMapData!Q57</f>
        <v>38</v>
      </c>
    </row>
    <row r="58" spans="1:39">
      <c r="A58">
        <f>ArcMapData!C58</f>
        <v>38.248998299999997</v>
      </c>
      <c r="B58">
        <f>ArcMapData!D58</f>
        <v>-104.5397116</v>
      </c>
      <c r="C58" t="str">
        <f>ArcMapData!E58</f>
        <v>Gale Rd</v>
      </c>
      <c r="D58" t="str">
        <f>ArcMapData!H58</f>
        <v>25th Ln</v>
      </c>
      <c r="E58" t="str">
        <f>ArcMapData!J58</f>
        <v>25th Ln</v>
      </c>
      <c r="F58">
        <f>ArcMapData!I58</f>
        <v>106</v>
      </c>
      <c r="G58">
        <f>ArcMapData!K58</f>
        <v>127</v>
      </c>
      <c r="H58" t="str">
        <f>ArcMapData!L58</f>
        <v/>
      </c>
      <c r="I58" s="10">
        <f>YEAR(ArcMapData!F58)</f>
        <v>2021</v>
      </c>
      <c r="J58" s="10">
        <f>YEAR(ArcMapData!G58)</f>
        <v>2021</v>
      </c>
      <c r="K58" t="str">
        <f>ArcMapData!N58</f>
        <v>20/30</v>
      </c>
      <c r="L58" t="str">
        <f>ArcMapData!P58</f>
        <v>20/30</v>
      </c>
      <c r="M58" t="s">
        <v>1202</v>
      </c>
      <c r="N58" t="str">
        <f>ArcMapData!X58</f>
        <v/>
      </c>
      <c r="O58" t="str">
        <f>ArcMapData!Z58</f>
        <v/>
      </c>
      <c r="P58" t="str">
        <f>ArcMapData!AB58</f>
        <v/>
      </c>
      <c r="Q58" t="str">
        <f>ArcMapData!AD58</f>
        <v/>
      </c>
      <c r="R58" t="str">
        <f>ArcMapData!AF58</f>
        <v/>
      </c>
      <c r="S58" t="str">
        <f>ArcMapData!AH58</f>
        <v/>
      </c>
      <c r="T58" t="str">
        <f>ArcMapData!AJ58</f>
        <v/>
      </c>
      <c r="U58" t="str">
        <f>ArcMapData!AL58</f>
        <v/>
      </c>
      <c r="V58" t="str">
        <f>ArcMapData!AN58</f>
        <v/>
      </c>
      <c r="W58" t="str">
        <f>ArcMapData!AP58</f>
        <v/>
      </c>
      <c r="X58" t="str">
        <f>ArcMapData!AR58</f>
        <v/>
      </c>
      <c r="Y58" t="str">
        <f>ArcMapData!AT58</f>
        <v/>
      </c>
      <c r="Z58" t="str">
        <f>ArcMapData!AV58</f>
        <v/>
      </c>
      <c r="AA58">
        <f>ArcMapData!AZ58</f>
        <v>0.3</v>
      </c>
      <c r="AB58">
        <f>ArcMapData!BH58</f>
        <v>0.1</v>
      </c>
      <c r="AC58">
        <f>ArcMapData!BB58</f>
        <v>95.2</v>
      </c>
      <c r="AD58">
        <f>ArcMapData!BJ58</f>
        <v>94.4</v>
      </c>
      <c r="AE58">
        <f>ArcMapData!BD58</f>
        <v>4.5</v>
      </c>
      <c r="AF58">
        <f>ArcMapData!BL58</f>
        <v>5.5</v>
      </c>
      <c r="AG58">
        <f>YEAR(ArcMapData!F58)</f>
        <v>2021</v>
      </c>
      <c r="AH58">
        <f>YEAR(ArcMapData!G58)</f>
        <v>2021</v>
      </c>
      <c r="AI58" s="8">
        <f>ArcMapData!F58</f>
        <v>44440</v>
      </c>
      <c r="AJ58" s="8">
        <f>ArcMapData!G58</f>
        <v>44452</v>
      </c>
      <c r="AK58" t="s">
        <v>1203</v>
      </c>
      <c r="AL58">
        <f>ArcMapData!O58</f>
        <v>41</v>
      </c>
      <c r="AM58">
        <f>ArcMapData!Q58</f>
        <v>41</v>
      </c>
    </row>
    <row r="59" spans="1:39">
      <c r="A59">
        <f>ArcMapData!C59</f>
        <v>38.248739999999998</v>
      </c>
      <c r="B59">
        <f>ArcMapData!D59</f>
        <v>-104.51165659999999</v>
      </c>
      <c r="C59" t="str">
        <f>ArcMapData!E59</f>
        <v>Gale Rd</v>
      </c>
      <c r="D59" t="str">
        <f>ArcMapData!H59</f>
        <v>29 1/2 Ln</v>
      </c>
      <c r="E59" t="str">
        <f>ArcMapData!J59</f>
        <v>29 1/2 Ln</v>
      </c>
      <c r="F59">
        <f>ArcMapData!I59</f>
        <v>215</v>
      </c>
      <c r="G59">
        <f>ArcMapData!K59</f>
        <v>132</v>
      </c>
      <c r="H59" t="str">
        <f>ArcMapData!L59</f>
        <v/>
      </c>
      <c r="I59" s="10">
        <f>YEAR(ArcMapData!F59)</f>
        <v>2021</v>
      </c>
      <c r="J59" s="10">
        <f>YEAR(ArcMapData!G59)</f>
        <v>2021</v>
      </c>
      <c r="K59" t="str">
        <f>ArcMapData!N59</f>
        <v>20/30</v>
      </c>
      <c r="L59" t="str">
        <f>ArcMapData!P59</f>
        <v>20/30</v>
      </c>
      <c r="M59" t="s">
        <v>1202</v>
      </c>
      <c r="N59" t="str">
        <f>ArcMapData!X59</f>
        <v/>
      </c>
      <c r="O59" t="str">
        <f>ArcMapData!Z59</f>
        <v/>
      </c>
      <c r="P59" t="str">
        <f>ArcMapData!AB59</f>
        <v/>
      </c>
      <c r="Q59" t="str">
        <f>ArcMapData!AD59</f>
        <v/>
      </c>
      <c r="R59" t="str">
        <f>ArcMapData!AF59</f>
        <v/>
      </c>
      <c r="S59" t="str">
        <f>ArcMapData!AH59</f>
        <v/>
      </c>
      <c r="T59" t="str">
        <f>ArcMapData!AJ59</f>
        <v/>
      </c>
      <c r="U59" t="str">
        <f>ArcMapData!AL59</f>
        <v/>
      </c>
      <c r="V59" t="str">
        <f>ArcMapData!AN59</f>
        <v/>
      </c>
      <c r="W59" t="str">
        <f>ArcMapData!AP59</f>
        <v/>
      </c>
      <c r="X59" t="str">
        <f>ArcMapData!AR59</f>
        <v/>
      </c>
      <c r="Y59" t="str">
        <f>ArcMapData!AT59</f>
        <v/>
      </c>
      <c r="Z59" t="str">
        <f>ArcMapData!AV59</f>
        <v/>
      </c>
      <c r="AA59">
        <f>ArcMapData!AZ59</f>
        <v>0.5</v>
      </c>
      <c r="AB59">
        <f>ArcMapData!BH59</f>
        <v>0.3</v>
      </c>
      <c r="AC59">
        <f>ArcMapData!BB59</f>
        <v>93.7</v>
      </c>
      <c r="AD59">
        <f>ArcMapData!BJ59</f>
        <v>97.9</v>
      </c>
      <c r="AE59">
        <f>ArcMapData!BD59</f>
        <v>5.9</v>
      </c>
      <c r="AF59">
        <f>ArcMapData!BL59</f>
        <v>1.8</v>
      </c>
      <c r="AG59">
        <f>YEAR(ArcMapData!F59)</f>
        <v>2021</v>
      </c>
      <c r="AH59">
        <f>YEAR(ArcMapData!G59)</f>
        <v>2021</v>
      </c>
      <c r="AI59" s="8">
        <f>ArcMapData!F59</f>
        <v>44440</v>
      </c>
      <c r="AJ59" s="8">
        <f>ArcMapData!G59</f>
        <v>44446</v>
      </c>
      <c r="AK59" t="s">
        <v>1203</v>
      </c>
      <c r="AL59">
        <f>ArcMapData!O59</f>
        <v>39</v>
      </c>
      <c r="AM59">
        <f>ArcMapData!Q59</f>
        <v>39</v>
      </c>
    </row>
    <row r="60" spans="1:39">
      <c r="A60">
        <f>ArcMapData!C60</f>
        <v>38.249768299999999</v>
      </c>
      <c r="B60">
        <f>ArcMapData!D60</f>
        <v>-104.49679</v>
      </c>
      <c r="C60" t="str">
        <f>ArcMapData!E60</f>
        <v>Baxter Rd</v>
      </c>
      <c r="D60" t="str">
        <f>ArcMapData!H60</f>
        <v>Ford Rd</v>
      </c>
      <c r="E60" t="str">
        <f>ArcMapData!J60</f>
        <v>Ford Rd</v>
      </c>
      <c r="F60">
        <f>ArcMapData!I60</f>
        <v>2359</v>
      </c>
      <c r="G60">
        <f>ArcMapData!K60</f>
        <v>2328</v>
      </c>
      <c r="H60" t="str">
        <f>ArcMapData!L60</f>
        <v/>
      </c>
      <c r="I60" s="10">
        <f>YEAR(ArcMapData!F60)</f>
        <v>2021</v>
      </c>
      <c r="J60" s="10">
        <f>YEAR(ArcMapData!G60)</f>
        <v>2021</v>
      </c>
      <c r="K60" t="str">
        <f>ArcMapData!N60</f>
        <v>45/35</v>
      </c>
      <c r="L60" t="str">
        <f>ArcMapData!P60</f>
        <v>45/35</v>
      </c>
      <c r="M60" t="s">
        <v>1202</v>
      </c>
      <c r="N60" t="str">
        <f>ArcMapData!X60</f>
        <v/>
      </c>
      <c r="O60" t="str">
        <f>ArcMapData!Z60</f>
        <v/>
      </c>
      <c r="P60" t="str">
        <f>ArcMapData!AB60</f>
        <v/>
      </c>
      <c r="Q60" t="str">
        <f>ArcMapData!AD60</f>
        <v/>
      </c>
      <c r="R60" t="str">
        <f>ArcMapData!AF60</f>
        <v/>
      </c>
      <c r="S60" t="str">
        <f>ArcMapData!AH60</f>
        <v/>
      </c>
      <c r="T60" t="str">
        <f>ArcMapData!AJ60</f>
        <v/>
      </c>
      <c r="U60" t="str">
        <f>ArcMapData!AL60</f>
        <v/>
      </c>
      <c r="V60" t="str">
        <f>ArcMapData!AN60</f>
        <v/>
      </c>
      <c r="W60" t="str">
        <f>ArcMapData!AP60</f>
        <v/>
      </c>
      <c r="X60" t="str">
        <f>ArcMapData!AR60</f>
        <v/>
      </c>
      <c r="Y60" t="str">
        <f>ArcMapData!AT60</f>
        <v/>
      </c>
      <c r="Z60" t="str">
        <f>ArcMapData!AV60</f>
        <v/>
      </c>
      <c r="AA60">
        <f>ArcMapData!AZ60</f>
        <v>1.3</v>
      </c>
      <c r="AB60">
        <f>ArcMapData!BH60</f>
        <v>1.6</v>
      </c>
      <c r="AC60">
        <f>ArcMapData!BB60</f>
        <v>94.1</v>
      </c>
      <c r="AD60">
        <f>ArcMapData!BJ60</f>
        <v>94.3</v>
      </c>
      <c r="AE60">
        <f>ArcMapData!BD60</f>
        <v>4.5999999999999996</v>
      </c>
      <c r="AF60">
        <f>ArcMapData!BL60</f>
        <v>4.0999999999999996</v>
      </c>
      <c r="AG60">
        <f>YEAR(ArcMapData!F60)</f>
        <v>2021</v>
      </c>
      <c r="AH60">
        <f>YEAR(ArcMapData!G60)</f>
        <v>2021</v>
      </c>
      <c r="AI60" s="8">
        <f>ArcMapData!F60</f>
        <v>44453</v>
      </c>
      <c r="AJ60" s="8">
        <f>ArcMapData!G60</f>
        <v>44482</v>
      </c>
      <c r="AK60" t="s">
        <v>1203</v>
      </c>
      <c r="AL60">
        <f>ArcMapData!O60</f>
        <v>47</v>
      </c>
      <c r="AM60">
        <f>ArcMapData!Q60</f>
        <v>49</v>
      </c>
    </row>
    <row r="61" spans="1:39">
      <c r="A61">
        <f>ArcMapData!C61</f>
        <v>38.272068300000001</v>
      </c>
      <c r="B61">
        <f>ArcMapData!D61</f>
        <v>-104.4966033</v>
      </c>
      <c r="C61" t="str">
        <f>ArcMapData!E61</f>
        <v>Baxter Rd</v>
      </c>
      <c r="D61" t="str">
        <f>ArcMapData!H61</f>
        <v>Aldred Rd</v>
      </c>
      <c r="E61" t="str">
        <f>ArcMapData!J61</f>
        <v>Aldred Rd</v>
      </c>
      <c r="F61">
        <f>ArcMapData!I61</f>
        <v>2485</v>
      </c>
      <c r="G61">
        <f>ArcMapData!K61</f>
        <v>2405</v>
      </c>
      <c r="H61" t="str">
        <f>ArcMapData!L61</f>
        <v/>
      </c>
      <c r="I61" s="10">
        <f>YEAR(ArcMapData!F61)</f>
        <v>2021</v>
      </c>
      <c r="J61" s="10">
        <f>YEAR(ArcMapData!G61)</f>
        <v>2021</v>
      </c>
      <c r="K61" t="str">
        <f>ArcMapData!N61</f>
        <v>45/35</v>
      </c>
      <c r="L61" t="str">
        <f>ArcMapData!P61</f>
        <v>45/35</v>
      </c>
      <c r="M61" t="s">
        <v>1202</v>
      </c>
      <c r="N61" t="str">
        <f>ArcMapData!X61</f>
        <v/>
      </c>
      <c r="O61" t="str">
        <f>ArcMapData!Z61</f>
        <v/>
      </c>
      <c r="P61" t="str">
        <f>ArcMapData!AB61</f>
        <v/>
      </c>
      <c r="Q61" t="str">
        <f>ArcMapData!AD61</f>
        <v/>
      </c>
      <c r="R61" t="str">
        <f>ArcMapData!AF61</f>
        <v/>
      </c>
      <c r="S61" t="str">
        <f>ArcMapData!AH61</f>
        <v/>
      </c>
      <c r="T61" t="str">
        <f>ArcMapData!AJ61</f>
        <v/>
      </c>
      <c r="U61" t="str">
        <f>ArcMapData!AL61</f>
        <v/>
      </c>
      <c r="V61" t="str">
        <f>ArcMapData!AN61</f>
        <v/>
      </c>
      <c r="W61" t="str">
        <f>ArcMapData!AP61</f>
        <v/>
      </c>
      <c r="X61" t="str">
        <f>ArcMapData!AR61</f>
        <v/>
      </c>
      <c r="Y61" t="str">
        <f>ArcMapData!AT61</f>
        <v/>
      </c>
      <c r="Z61" t="str">
        <f>ArcMapData!AV61</f>
        <v/>
      </c>
      <c r="AA61">
        <f>ArcMapData!AZ61</f>
        <v>0.3</v>
      </c>
      <c r="AB61">
        <f>ArcMapData!BH61</f>
        <v>0.1</v>
      </c>
      <c r="AC61">
        <f>ArcMapData!BB61</f>
        <v>94.9</v>
      </c>
      <c r="AD61">
        <f>ArcMapData!BJ61</f>
        <v>95.7</v>
      </c>
      <c r="AE61">
        <f>ArcMapData!BD61</f>
        <v>4.8</v>
      </c>
      <c r="AF61">
        <f>ArcMapData!BL61</f>
        <v>4.2</v>
      </c>
      <c r="AG61">
        <f>YEAR(ArcMapData!F61)</f>
        <v>2021</v>
      </c>
      <c r="AH61">
        <f>YEAR(ArcMapData!G61)</f>
        <v>2021</v>
      </c>
      <c r="AI61" s="8">
        <f>ArcMapData!F61</f>
        <v>44453</v>
      </c>
      <c r="AJ61" s="8">
        <f>ArcMapData!G61</f>
        <v>44482</v>
      </c>
      <c r="AK61" t="s">
        <v>1203</v>
      </c>
      <c r="AL61">
        <f>ArcMapData!O61</f>
        <v>47</v>
      </c>
      <c r="AM61">
        <f>ArcMapData!Q61</f>
        <v>47</v>
      </c>
    </row>
    <row r="62" spans="1:39">
      <c r="A62">
        <f>ArcMapData!C62</f>
        <v>38.2654566</v>
      </c>
      <c r="B62">
        <f>ArcMapData!D62</f>
        <v>-104.4968183</v>
      </c>
      <c r="C62" t="str">
        <f>ArcMapData!E62</f>
        <v>Baxter Rd</v>
      </c>
      <c r="D62" t="str">
        <f>ArcMapData!H62</f>
        <v>E Clair Rd</v>
      </c>
      <c r="E62" t="str">
        <f>ArcMapData!J62</f>
        <v>E Clair Rd</v>
      </c>
      <c r="F62">
        <f>ArcMapData!I62</f>
        <v>2497</v>
      </c>
      <c r="G62">
        <f>ArcMapData!K62</f>
        <v>2636</v>
      </c>
      <c r="H62" t="str">
        <f>ArcMapData!L62</f>
        <v/>
      </c>
      <c r="I62" s="10">
        <f>YEAR(ArcMapData!F62)</f>
        <v>2021</v>
      </c>
      <c r="J62" s="10">
        <f>YEAR(ArcMapData!G62)</f>
        <v>2021</v>
      </c>
      <c r="K62" t="str">
        <f>ArcMapData!N62</f>
        <v>45/35</v>
      </c>
      <c r="L62" t="str">
        <f>ArcMapData!P62</f>
        <v>45/35</v>
      </c>
      <c r="M62" t="s">
        <v>1202</v>
      </c>
      <c r="N62" t="str">
        <f>ArcMapData!X62</f>
        <v/>
      </c>
      <c r="O62" t="str">
        <f>ArcMapData!Z62</f>
        <v/>
      </c>
      <c r="P62" t="str">
        <f>ArcMapData!AB62</f>
        <v/>
      </c>
      <c r="Q62" t="str">
        <f>ArcMapData!AD62</f>
        <v/>
      </c>
      <c r="R62" t="str">
        <f>ArcMapData!AF62</f>
        <v/>
      </c>
      <c r="S62" t="str">
        <f>ArcMapData!AH62</f>
        <v/>
      </c>
      <c r="T62" t="str">
        <f>ArcMapData!AJ62</f>
        <v/>
      </c>
      <c r="U62" t="str">
        <f>ArcMapData!AL62</f>
        <v/>
      </c>
      <c r="V62" t="str">
        <f>ArcMapData!AN62</f>
        <v/>
      </c>
      <c r="W62" t="str">
        <f>ArcMapData!AP62</f>
        <v/>
      </c>
      <c r="X62" t="str">
        <f>ArcMapData!AR62</f>
        <v/>
      </c>
      <c r="Y62" t="str">
        <f>ArcMapData!AT62</f>
        <v/>
      </c>
      <c r="Z62" t="str">
        <f>ArcMapData!AV62</f>
        <v/>
      </c>
      <c r="AA62">
        <f>ArcMapData!AZ62</f>
        <v>0.4</v>
      </c>
      <c r="AB62">
        <f>ArcMapData!BH62</f>
        <v>0.1</v>
      </c>
      <c r="AC62">
        <f>ArcMapData!BB62</f>
        <v>94.6</v>
      </c>
      <c r="AD62">
        <f>ArcMapData!BJ62</f>
        <v>95.5</v>
      </c>
      <c r="AE62">
        <f>ArcMapData!BD62</f>
        <v>4.9000000000000004</v>
      </c>
      <c r="AF62">
        <f>ArcMapData!BL62</f>
        <v>4.4000000000000004</v>
      </c>
      <c r="AG62">
        <f>YEAR(ArcMapData!F62)</f>
        <v>2021</v>
      </c>
      <c r="AH62">
        <f>YEAR(ArcMapData!G62)</f>
        <v>2021</v>
      </c>
      <c r="AI62" s="8">
        <f>ArcMapData!F62</f>
        <v>44453</v>
      </c>
      <c r="AJ62" s="8">
        <f>ArcMapData!G62</f>
        <v>44482</v>
      </c>
      <c r="AK62" t="s">
        <v>1203</v>
      </c>
      <c r="AL62">
        <f>ArcMapData!O62</f>
        <v>52</v>
      </c>
      <c r="AM62">
        <f>ArcMapData!Q62</f>
        <v>52</v>
      </c>
    </row>
    <row r="63" spans="1:39">
      <c r="A63">
        <f>ArcMapData!C63</f>
        <v>38.254978299999998</v>
      </c>
      <c r="B63">
        <f>ArcMapData!D63</f>
        <v>-104.4967183</v>
      </c>
      <c r="C63" t="str">
        <f>ArcMapData!E63</f>
        <v>Baxter Rd</v>
      </c>
      <c r="D63" t="str">
        <f>ArcMapData!H63</f>
        <v>Daniel Rd</v>
      </c>
      <c r="E63" t="str">
        <f>ArcMapData!J63</f>
        <v>Daniel Rd</v>
      </c>
      <c r="F63">
        <f>ArcMapData!I63</f>
        <v>2507</v>
      </c>
      <c r="G63">
        <f>ArcMapData!K63</f>
        <v>2522</v>
      </c>
      <c r="H63" t="str">
        <f>ArcMapData!L63</f>
        <v/>
      </c>
      <c r="I63" s="10">
        <f>YEAR(ArcMapData!F63)</f>
        <v>2021</v>
      </c>
      <c r="J63" s="10">
        <f>YEAR(ArcMapData!G63)</f>
        <v>2021</v>
      </c>
      <c r="K63" t="str">
        <f>ArcMapData!N63</f>
        <v>45/35</v>
      </c>
      <c r="L63" t="str">
        <f>ArcMapData!P63</f>
        <v>45/35</v>
      </c>
      <c r="M63" t="s">
        <v>1202</v>
      </c>
      <c r="N63" t="str">
        <f>ArcMapData!X63</f>
        <v/>
      </c>
      <c r="O63" t="str">
        <f>ArcMapData!Z63</f>
        <v/>
      </c>
      <c r="P63" t="str">
        <f>ArcMapData!AB63</f>
        <v/>
      </c>
      <c r="Q63" t="str">
        <f>ArcMapData!AD63</f>
        <v/>
      </c>
      <c r="R63" t="str">
        <f>ArcMapData!AF63</f>
        <v/>
      </c>
      <c r="S63" t="str">
        <f>ArcMapData!AH63</f>
        <v/>
      </c>
      <c r="T63" t="str">
        <f>ArcMapData!AJ63</f>
        <v/>
      </c>
      <c r="U63" t="str">
        <f>ArcMapData!AL63</f>
        <v/>
      </c>
      <c r="V63" t="str">
        <f>ArcMapData!AN63</f>
        <v/>
      </c>
      <c r="W63" t="str">
        <f>ArcMapData!AP63</f>
        <v/>
      </c>
      <c r="X63" t="str">
        <f>ArcMapData!AR63</f>
        <v/>
      </c>
      <c r="Y63" t="str">
        <f>ArcMapData!AT63</f>
        <v/>
      </c>
      <c r="Z63" t="str">
        <f>ArcMapData!AV63</f>
        <v/>
      </c>
      <c r="AA63">
        <f>ArcMapData!AZ63</f>
        <v>0.3</v>
      </c>
      <c r="AB63">
        <f>ArcMapData!BH63</f>
        <v>0.1</v>
      </c>
      <c r="AC63">
        <f>ArcMapData!BB63</f>
        <v>94.9</v>
      </c>
      <c r="AD63">
        <f>ArcMapData!BJ63</f>
        <v>96.1</v>
      </c>
      <c r="AE63">
        <f>ArcMapData!BD63</f>
        <v>4.8</v>
      </c>
      <c r="AF63">
        <f>ArcMapData!BL63</f>
        <v>3.7</v>
      </c>
      <c r="AG63">
        <f>YEAR(ArcMapData!F63)</f>
        <v>2021</v>
      </c>
      <c r="AH63">
        <f>YEAR(ArcMapData!G63)</f>
        <v>2021</v>
      </c>
      <c r="AI63" s="8">
        <f>ArcMapData!F63</f>
        <v>44453</v>
      </c>
      <c r="AJ63" s="8">
        <f>ArcMapData!G63</f>
        <v>44483</v>
      </c>
      <c r="AK63" t="s">
        <v>1203</v>
      </c>
      <c r="AL63">
        <f>ArcMapData!O63</f>
        <v>49</v>
      </c>
      <c r="AM63">
        <f>ArcMapData!Q63</f>
        <v>50</v>
      </c>
    </row>
    <row r="64" spans="1:39">
      <c r="A64">
        <f>ArcMapData!C64</f>
        <v>38.227175000000003</v>
      </c>
      <c r="B64">
        <f>ArcMapData!D64</f>
        <v>-104.4609633</v>
      </c>
      <c r="C64" t="str">
        <f>ArcMapData!E64</f>
        <v>S Rd</v>
      </c>
      <c r="D64" t="str">
        <f>ArcMapData!H64</f>
        <v>36th Ln</v>
      </c>
      <c r="E64" t="str">
        <f>ArcMapData!J64</f>
        <v>36th Ln</v>
      </c>
      <c r="F64">
        <f>ArcMapData!I64</f>
        <v>262</v>
      </c>
      <c r="G64">
        <f>ArcMapData!K64</f>
        <v>239</v>
      </c>
      <c r="H64" t="str">
        <f>ArcMapData!L64</f>
        <v/>
      </c>
      <c r="I64" s="10">
        <f>YEAR(ArcMapData!F64)</f>
        <v>2022</v>
      </c>
      <c r="J64" s="10">
        <f>YEAR(ArcMapData!G64)</f>
        <v>2022</v>
      </c>
      <c r="K64">
        <f>ArcMapData!N64</f>
        <v>35</v>
      </c>
      <c r="L64">
        <f>ArcMapData!P64</f>
        <v>35</v>
      </c>
      <c r="M64" t="s">
        <v>1202</v>
      </c>
      <c r="N64" t="str">
        <f>ArcMapData!X64</f>
        <v/>
      </c>
      <c r="O64" t="str">
        <f>ArcMapData!Z64</f>
        <v/>
      </c>
      <c r="P64" t="str">
        <f>ArcMapData!AB64</f>
        <v/>
      </c>
      <c r="Q64" t="str">
        <f>ArcMapData!AD64</f>
        <v/>
      </c>
      <c r="R64" t="str">
        <f>ArcMapData!AF64</f>
        <v/>
      </c>
      <c r="S64" t="str">
        <f>ArcMapData!AH64</f>
        <v/>
      </c>
      <c r="T64" t="str">
        <f>ArcMapData!AJ64</f>
        <v/>
      </c>
      <c r="U64" t="str">
        <f>ArcMapData!AL64</f>
        <v/>
      </c>
      <c r="V64" t="str">
        <f>ArcMapData!AN64</f>
        <v/>
      </c>
      <c r="W64" t="str">
        <f>ArcMapData!AP64</f>
        <v/>
      </c>
      <c r="X64" t="str">
        <f>ArcMapData!AR64</f>
        <v/>
      </c>
      <c r="Y64" t="str">
        <f>ArcMapData!AT64</f>
        <v/>
      </c>
      <c r="Z64" t="str">
        <f>ArcMapData!AV64</f>
        <v/>
      </c>
      <c r="AA64">
        <f>ArcMapData!AZ64</f>
        <v>2.6</v>
      </c>
      <c r="AB64">
        <f>ArcMapData!BH64</f>
        <v>0.3</v>
      </c>
      <c r="AC64">
        <f>ArcMapData!BB64</f>
        <v>90.9</v>
      </c>
      <c r="AD64">
        <f>ArcMapData!BJ64</f>
        <v>92.9</v>
      </c>
      <c r="AE64">
        <f>ArcMapData!BD64</f>
        <v>6.5</v>
      </c>
      <c r="AF64">
        <f>ArcMapData!BL64</f>
        <v>6.8</v>
      </c>
      <c r="AG64">
        <f>YEAR(ArcMapData!F64)</f>
        <v>2022</v>
      </c>
      <c r="AH64">
        <f>YEAR(ArcMapData!G64)</f>
        <v>2022</v>
      </c>
      <c r="AI64" s="8">
        <f>ArcMapData!F64</f>
        <v>44861</v>
      </c>
      <c r="AJ64" s="8">
        <f>ArcMapData!G64</f>
        <v>44873</v>
      </c>
      <c r="AK64" t="s">
        <v>1203</v>
      </c>
      <c r="AL64">
        <f>ArcMapData!O64</f>
        <v>48</v>
      </c>
      <c r="AM64">
        <f>ArcMapData!Q64</f>
        <v>51</v>
      </c>
    </row>
    <row r="65" spans="1:39">
      <c r="A65">
        <f>ArcMapData!C65</f>
        <v>38.324373299999998</v>
      </c>
      <c r="B65">
        <f>ArcMapData!D65</f>
        <v>-104.68926329999999</v>
      </c>
      <c r="C65" t="str">
        <f>ArcMapData!E65</f>
        <v>E Industrial Blvd</v>
      </c>
      <c r="D65" t="str">
        <f>ArcMapData!H65</f>
        <v>N Industrial Way</v>
      </c>
      <c r="E65" t="str">
        <f>ArcMapData!J65</f>
        <v>N Industrial Way</v>
      </c>
      <c r="F65">
        <f>ArcMapData!I65</f>
        <v>87</v>
      </c>
      <c r="G65">
        <f>ArcMapData!K65</f>
        <v>68</v>
      </c>
      <c r="H65" t="str">
        <f>ArcMapData!L65</f>
        <v/>
      </c>
      <c r="I65" s="10">
        <f>YEAR(ArcMapData!F65)</f>
        <v>2023</v>
      </c>
      <c r="J65" s="10">
        <f>YEAR(ArcMapData!G65)</f>
        <v>2023</v>
      </c>
      <c r="K65">
        <f>ArcMapData!N65</f>
        <v>30</v>
      </c>
      <c r="L65">
        <f>ArcMapData!P65</f>
        <v>30</v>
      </c>
      <c r="M65" t="s">
        <v>1202</v>
      </c>
      <c r="N65" t="str">
        <f>ArcMapData!X65</f>
        <v/>
      </c>
      <c r="O65" t="str">
        <f>ArcMapData!Z65</f>
        <v/>
      </c>
      <c r="P65" t="str">
        <f>ArcMapData!AB65</f>
        <v/>
      </c>
      <c r="Q65" t="str">
        <f>ArcMapData!AD65</f>
        <v/>
      </c>
      <c r="R65" t="str">
        <f>ArcMapData!AF65</f>
        <v/>
      </c>
      <c r="S65" t="str">
        <f>ArcMapData!AH65</f>
        <v/>
      </c>
      <c r="T65" t="str">
        <f>ArcMapData!AJ65</f>
        <v/>
      </c>
      <c r="U65" t="str">
        <f>ArcMapData!AL65</f>
        <v/>
      </c>
      <c r="V65" t="str">
        <f>ArcMapData!AN65</f>
        <v/>
      </c>
      <c r="W65" t="str">
        <f>ArcMapData!AP65</f>
        <v/>
      </c>
      <c r="X65" t="str">
        <f>ArcMapData!AR65</f>
        <v/>
      </c>
      <c r="Y65" t="str">
        <f>ArcMapData!AT65</f>
        <v/>
      </c>
      <c r="Z65" t="str">
        <f>ArcMapData!AV65</f>
        <v/>
      </c>
      <c r="AA65">
        <f>ArcMapData!AZ65</f>
        <v>0.3</v>
      </c>
      <c r="AB65">
        <f>ArcMapData!BH65</f>
        <v>3</v>
      </c>
      <c r="AC65">
        <f>ArcMapData!BB65</f>
        <v>96.2</v>
      </c>
      <c r="AD65">
        <f>ArcMapData!BJ65</f>
        <v>92.4</v>
      </c>
      <c r="AE65">
        <f>ArcMapData!BD65</f>
        <v>3.5</v>
      </c>
      <c r="AF65">
        <f>ArcMapData!BL65</f>
        <v>4.7</v>
      </c>
      <c r="AG65">
        <f>YEAR(ArcMapData!F65)</f>
        <v>2023</v>
      </c>
      <c r="AH65">
        <f>YEAR(ArcMapData!G65)</f>
        <v>2023</v>
      </c>
      <c r="AI65" s="8">
        <f>ArcMapData!F65</f>
        <v>44993</v>
      </c>
      <c r="AJ65" s="8">
        <f>ArcMapData!G65</f>
        <v>45000</v>
      </c>
      <c r="AK65" t="s">
        <v>1203</v>
      </c>
      <c r="AL65">
        <f>ArcMapData!O65</f>
        <v>41</v>
      </c>
      <c r="AM65">
        <f>ArcMapData!Q65</f>
        <v>37</v>
      </c>
    </row>
    <row r="66" spans="1:39">
      <c r="A66">
        <f>ArcMapData!C66</f>
        <v>38.384329999999999</v>
      </c>
      <c r="B66">
        <f>ArcMapData!D66</f>
        <v>-104.70064499999999</v>
      </c>
      <c r="C66" t="str">
        <f>ArcMapData!E66</f>
        <v>N Gantts Fort Ave</v>
      </c>
      <c r="D66" t="str">
        <f>ArcMapData!H66</f>
        <v>E Cordova Dr</v>
      </c>
      <c r="E66" t="str">
        <f>ArcMapData!J66</f>
        <v>E Cordova Dr</v>
      </c>
      <c r="F66">
        <f>ArcMapData!I66</f>
        <v>391</v>
      </c>
      <c r="G66">
        <f>ArcMapData!K66</f>
        <v>378</v>
      </c>
      <c r="H66" t="str">
        <f>ArcMapData!L66</f>
        <v/>
      </c>
      <c r="I66" s="10">
        <f>YEAR(ArcMapData!F66)</f>
        <v>2023</v>
      </c>
      <c r="J66" s="10">
        <f>YEAR(ArcMapData!G66)</f>
        <v>2023</v>
      </c>
      <c r="K66">
        <f>ArcMapData!N66</f>
        <v>45</v>
      </c>
      <c r="L66">
        <f>ArcMapData!P66</f>
        <v>45</v>
      </c>
      <c r="M66" t="s">
        <v>1202</v>
      </c>
      <c r="N66" t="str">
        <f>ArcMapData!X66</f>
        <v/>
      </c>
      <c r="O66" t="str">
        <f>ArcMapData!Z66</f>
        <v/>
      </c>
      <c r="P66" t="str">
        <f>ArcMapData!AB66</f>
        <v/>
      </c>
      <c r="Q66" t="str">
        <f>ArcMapData!AD66</f>
        <v/>
      </c>
      <c r="R66" t="str">
        <f>ArcMapData!AF66</f>
        <v/>
      </c>
      <c r="S66" t="str">
        <f>ArcMapData!AH66</f>
        <v/>
      </c>
      <c r="T66" t="str">
        <f>ArcMapData!AJ66</f>
        <v/>
      </c>
      <c r="U66" t="str">
        <f>ArcMapData!AL66</f>
        <v/>
      </c>
      <c r="V66" t="str">
        <f>ArcMapData!AN66</f>
        <v/>
      </c>
      <c r="W66" t="str">
        <f>ArcMapData!AP66</f>
        <v/>
      </c>
      <c r="X66" t="str">
        <f>ArcMapData!AR66</f>
        <v/>
      </c>
      <c r="Y66" t="str">
        <f>ArcMapData!AT66</f>
        <v/>
      </c>
      <c r="Z66" t="str">
        <f>ArcMapData!AV66</f>
        <v/>
      </c>
      <c r="AA66">
        <f>ArcMapData!AZ66</f>
        <v>0.5</v>
      </c>
      <c r="AB66">
        <f>ArcMapData!BH66</f>
        <v>1.1000000000000001</v>
      </c>
      <c r="AC66">
        <f>ArcMapData!BB66</f>
        <v>95.1</v>
      </c>
      <c r="AD66">
        <f>ArcMapData!BJ66</f>
        <v>95.5</v>
      </c>
      <c r="AE66">
        <f>ArcMapData!BD66</f>
        <v>4.4000000000000004</v>
      </c>
      <c r="AF66">
        <f>ArcMapData!BL66</f>
        <v>3.4</v>
      </c>
      <c r="AG66">
        <f>YEAR(ArcMapData!F66)</f>
        <v>2023</v>
      </c>
      <c r="AH66">
        <f>YEAR(ArcMapData!G66)</f>
        <v>2023</v>
      </c>
      <c r="AI66" s="8">
        <f>ArcMapData!F66</f>
        <v>44993</v>
      </c>
      <c r="AJ66" s="8">
        <f>ArcMapData!G66</f>
        <v>45000</v>
      </c>
      <c r="AK66" t="s">
        <v>1203</v>
      </c>
      <c r="AL66">
        <f>ArcMapData!O66</f>
        <v>48</v>
      </c>
      <c r="AM66">
        <f>ArcMapData!Q66</f>
        <v>49</v>
      </c>
    </row>
    <row r="67" spans="1:39">
      <c r="A67">
        <f>ArcMapData!C67</f>
        <v>38.327129999999997</v>
      </c>
      <c r="B67">
        <f>ArcMapData!D67</f>
        <v>-104.7153033</v>
      </c>
      <c r="C67" t="str">
        <f>ArcMapData!E67</f>
        <v>E Spaulding Ave</v>
      </c>
      <c r="D67" t="str">
        <f>ArcMapData!H67</f>
        <v>S Empress Dr</v>
      </c>
      <c r="E67" t="str">
        <f>ArcMapData!J67</f>
        <v>S Empress Dr</v>
      </c>
      <c r="F67">
        <f>ArcMapData!I67</f>
        <v>1675</v>
      </c>
      <c r="G67">
        <f>ArcMapData!K67</f>
        <v>1646</v>
      </c>
      <c r="H67" t="str">
        <f>ArcMapData!L67</f>
        <v/>
      </c>
      <c r="I67" s="10">
        <f>YEAR(ArcMapData!F67)</f>
        <v>2023</v>
      </c>
      <c r="J67" s="10">
        <f>YEAR(ArcMapData!G67)</f>
        <v>2023</v>
      </c>
      <c r="K67">
        <f>ArcMapData!N67</f>
        <v>45</v>
      </c>
      <c r="L67">
        <f>ArcMapData!P67</f>
        <v>45</v>
      </c>
      <c r="M67" t="s">
        <v>1202</v>
      </c>
      <c r="N67" t="str">
        <f>ArcMapData!X67</f>
        <v/>
      </c>
      <c r="O67" t="str">
        <f>ArcMapData!Z67</f>
        <v/>
      </c>
      <c r="P67" t="str">
        <f>ArcMapData!AB67</f>
        <v/>
      </c>
      <c r="Q67" t="str">
        <f>ArcMapData!AD67</f>
        <v/>
      </c>
      <c r="R67" t="str">
        <f>ArcMapData!AF67</f>
        <v/>
      </c>
      <c r="S67" t="str">
        <f>ArcMapData!AH67</f>
        <v/>
      </c>
      <c r="T67" t="str">
        <f>ArcMapData!AJ67</f>
        <v/>
      </c>
      <c r="U67" t="str">
        <f>ArcMapData!AL67</f>
        <v/>
      </c>
      <c r="V67" t="str">
        <f>ArcMapData!AN67</f>
        <v/>
      </c>
      <c r="W67" t="str">
        <f>ArcMapData!AP67</f>
        <v/>
      </c>
      <c r="X67" t="str">
        <f>ArcMapData!AR67</f>
        <v/>
      </c>
      <c r="Y67" t="str">
        <f>ArcMapData!AT67</f>
        <v/>
      </c>
      <c r="Z67" t="str">
        <f>ArcMapData!AV67</f>
        <v/>
      </c>
      <c r="AA67">
        <f>ArcMapData!AZ67</f>
        <v>0.4</v>
      </c>
      <c r="AB67">
        <f>ArcMapData!BH67</f>
        <v>0</v>
      </c>
      <c r="AC67">
        <f>ArcMapData!BB67</f>
        <v>98</v>
      </c>
      <c r="AD67">
        <f>ArcMapData!BJ67</f>
        <v>98.4</v>
      </c>
      <c r="AE67">
        <f>ArcMapData!BD67</f>
        <v>1.5</v>
      </c>
      <c r="AF67">
        <f>ArcMapData!BL67</f>
        <v>1.6</v>
      </c>
      <c r="AG67">
        <f>YEAR(ArcMapData!F67)</f>
        <v>2023</v>
      </c>
      <c r="AH67">
        <f>YEAR(ArcMapData!G67)</f>
        <v>2023</v>
      </c>
      <c r="AI67" s="8">
        <f>ArcMapData!F67</f>
        <v>44993</v>
      </c>
      <c r="AJ67" s="8">
        <f>ArcMapData!G67</f>
        <v>45000</v>
      </c>
      <c r="AK67" t="s">
        <v>1203</v>
      </c>
      <c r="AL67">
        <f>ArcMapData!O67</f>
        <v>48</v>
      </c>
      <c r="AM67">
        <f>ArcMapData!Q67</f>
        <v>46</v>
      </c>
    </row>
    <row r="68" spans="1:39">
      <c r="A68">
        <f>ArcMapData!C68</f>
        <v>38.216529999999999</v>
      </c>
      <c r="B68">
        <f>ArcMapData!D68</f>
        <v>-104.76345499999999</v>
      </c>
      <c r="C68" t="str">
        <f>ArcMapData!E68</f>
        <v>Red Creek Springs Rd W</v>
      </c>
      <c r="D68" t="str">
        <f>ArcMapData!H68</f>
        <v>HW 96</v>
      </c>
      <c r="E68" t="str">
        <f>ArcMapData!J68</f>
        <v>HW 96</v>
      </c>
      <c r="F68">
        <f>ArcMapData!I68</f>
        <v>53</v>
      </c>
      <c r="G68">
        <f>ArcMapData!K68</f>
        <v>43</v>
      </c>
      <c r="H68" t="str">
        <f>ArcMapData!L68</f>
        <v/>
      </c>
      <c r="I68" s="10">
        <f>YEAR(ArcMapData!F68)</f>
        <v>2023</v>
      </c>
      <c r="J68" s="10">
        <f>YEAR(ArcMapData!G68)</f>
        <v>2023</v>
      </c>
      <c r="K68">
        <f>ArcMapData!N68</f>
        <v>35</v>
      </c>
      <c r="L68">
        <f>ArcMapData!P68</f>
        <v>35</v>
      </c>
      <c r="M68" t="s">
        <v>1202</v>
      </c>
      <c r="N68" t="str">
        <f>ArcMapData!X68</f>
        <v/>
      </c>
      <c r="O68" t="str">
        <f>ArcMapData!Z68</f>
        <v/>
      </c>
      <c r="P68" t="str">
        <f>ArcMapData!AB68</f>
        <v/>
      </c>
      <c r="Q68" t="str">
        <f>ArcMapData!AD68</f>
        <v/>
      </c>
      <c r="R68" t="str">
        <f>ArcMapData!AF68</f>
        <v/>
      </c>
      <c r="S68" t="str">
        <f>ArcMapData!AH68</f>
        <v/>
      </c>
      <c r="T68" t="str">
        <f>ArcMapData!AJ68</f>
        <v/>
      </c>
      <c r="U68" t="str">
        <f>ArcMapData!AL68</f>
        <v/>
      </c>
      <c r="V68" t="str">
        <f>ArcMapData!AN68</f>
        <v/>
      </c>
      <c r="W68" t="str">
        <f>ArcMapData!AP68</f>
        <v/>
      </c>
      <c r="X68" t="str">
        <f>ArcMapData!AR68</f>
        <v/>
      </c>
      <c r="Y68" t="str">
        <f>ArcMapData!AT68</f>
        <v/>
      </c>
      <c r="Z68" t="str">
        <f>ArcMapData!AV68</f>
        <v/>
      </c>
      <c r="AA68">
        <f>ArcMapData!AZ68</f>
        <v>0.6</v>
      </c>
      <c r="AB68">
        <f>ArcMapData!BH68</f>
        <v>0.4</v>
      </c>
      <c r="AC68">
        <f>ArcMapData!BB68</f>
        <v>95.1</v>
      </c>
      <c r="AD68">
        <f>ArcMapData!BJ68</f>
        <v>95.5</v>
      </c>
      <c r="AE68">
        <f>ArcMapData!BD68</f>
        <v>4.3</v>
      </c>
      <c r="AF68">
        <f>ArcMapData!BL68</f>
        <v>4.0999999999999996</v>
      </c>
      <c r="AG68">
        <f>YEAR(ArcMapData!F68)</f>
        <v>2023</v>
      </c>
      <c r="AH68">
        <f>YEAR(ArcMapData!G68)</f>
        <v>2023</v>
      </c>
      <c r="AI68" s="8">
        <f>ArcMapData!F68</f>
        <v>45000</v>
      </c>
      <c r="AJ68" s="8">
        <f>ArcMapData!G68</f>
        <v>45006</v>
      </c>
      <c r="AK68" t="s">
        <v>1203</v>
      </c>
      <c r="AL68">
        <f>ArcMapData!O68</f>
        <v>54</v>
      </c>
      <c r="AM68">
        <f>ArcMapData!Q68</f>
        <v>51</v>
      </c>
    </row>
    <row r="69" spans="1:39">
      <c r="A69">
        <f>ArcMapData!C69</f>
        <v>38.323853300000003</v>
      </c>
      <c r="B69">
        <f>ArcMapData!D69</f>
        <v>-104.823365</v>
      </c>
      <c r="C69" t="str">
        <f>ArcMapData!E69</f>
        <v>W Carrizo Springs Ave</v>
      </c>
      <c r="D69" t="str">
        <f>ArcMapData!H69</f>
        <v>S Chimazo Dr</v>
      </c>
      <c r="E69" t="str">
        <f>ArcMapData!J69</f>
        <v>S Chimazo Dr</v>
      </c>
      <c r="F69">
        <f>ArcMapData!I69</f>
        <v>636</v>
      </c>
      <c r="G69">
        <f>ArcMapData!K69</f>
        <v>660</v>
      </c>
      <c r="H69" t="str">
        <f>ArcMapData!L69</f>
        <v/>
      </c>
      <c r="I69" s="10">
        <f>YEAR(ArcMapData!F69)</f>
        <v>2023</v>
      </c>
      <c r="J69" s="10">
        <f>YEAR(ArcMapData!G69)</f>
        <v>2023</v>
      </c>
      <c r="K69">
        <f>ArcMapData!N69</f>
        <v>35</v>
      </c>
      <c r="L69">
        <f>ArcMapData!P69</f>
        <v>35</v>
      </c>
      <c r="M69" t="s">
        <v>1202</v>
      </c>
      <c r="N69" t="str">
        <f>ArcMapData!X69</f>
        <v/>
      </c>
      <c r="O69" t="str">
        <f>ArcMapData!Z69</f>
        <v/>
      </c>
      <c r="P69" t="str">
        <f>ArcMapData!AB69</f>
        <v/>
      </c>
      <c r="Q69" t="str">
        <f>ArcMapData!AD69</f>
        <v/>
      </c>
      <c r="R69" t="str">
        <f>ArcMapData!AF69</f>
        <v/>
      </c>
      <c r="S69" t="str">
        <f>ArcMapData!AH69</f>
        <v/>
      </c>
      <c r="T69" t="str">
        <f>ArcMapData!AJ69</f>
        <v/>
      </c>
      <c r="U69" t="str">
        <f>ArcMapData!AL69</f>
        <v/>
      </c>
      <c r="V69" t="str">
        <f>ArcMapData!AN69</f>
        <v/>
      </c>
      <c r="W69" t="str">
        <f>ArcMapData!AP69</f>
        <v/>
      </c>
      <c r="X69" t="str">
        <f>ArcMapData!AR69</f>
        <v/>
      </c>
      <c r="Y69" t="str">
        <f>ArcMapData!AT69</f>
        <v/>
      </c>
      <c r="Z69" t="str">
        <f>ArcMapData!AV69</f>
        <v/>
      </c>
      <c r="AA69">
        <f>ArcMapData!AZ69</f>
        <v>1.3</v>
      </c>
      <c r="AB69">
        <f>ArcMapData!BH69</f>
        <v>0.6</v>
      </c>
      <c r="AC69">
        <f>ArcMapData!BB69</f>
        <v>96.2</v>
      </c>
      <c r="AD69">
        <f>ArcMapData!BJ69</f>
        <v>97.3</v>
      </c>
      <c r="AE69">
        <f>ArcMapData!BD69</f>
        <v>2.5</v>
      </c>
      <c r="AF69">
        <f>ArcMapData!BL69</f>
        <v>2.1</v>
      </c>
      <c r="AG69">
        <f>YEAR(ArcMapData!F69)</f>
        <v>2023</v>
      </c>
      <c r="AH69">
        <f>YEAR(ArcMapData!G69)</f>
        <v>2023</v>
      </c>
      <c r="AI69" s="8">
        <f>ArcMapData!F69</f>
        <v>45000</v>
      </c>
      <c r="AJ69" s="8">
        <f>ArcMapData!G69</f>
        <v>45008</v>
      </c>
      <c r="AK69" t="s">
        <v>1203</v>
      </c>
      <c r="AL69">
        <f>ArcMapData!O69</f>
        <v>47</v>
      </c>
      <c r="AM69">
        <f>ArcMapData!Q69</f>
        <v>48</v>
      </c>
    </row>
    <row r="70" spans="1:39">
      <c r="A70">
        <f>ArcMapData!C70</f>
        <v>38.355876600000002</v>
      </c>
      <c r="B70">
        <f>ArcMapData!D70</f>
        <v>-104.6817016</v>
      </c>
      <c r="C70" t="str">
        <f>ArcMapData!E70</f>
        <v>E Jaroso Dr</v>
      </c>
      <c r="D70" t="str">
        <f>ArcMapData!H70</f>
        <v>E Ivory Dr</v>
      </c>
      <c r="E70" t="str">
        <f>ArcMapData!J70</f>
        <v>E Ivory Dr</v>
      </c>
      <c r="F70">
        <f>ArcMapData!I70</f>
        <v>222</v>
      </c>
      <c r="G70">
        <f>ArcMapData!K70</f>
        <v>273</v>
      </c>
      <c r="H70" t="str">
        <f>ArcMapData!L70</f>
        <v/>
      </c>
      <c r="I70" s="10">
        <f>YEAR(ArcMapData!F70)</f>
        <v>2023</v>
      </c>
      <c r="J70" s="10">
        <f>YEAR(ArcMapData!G70)</f>
        <v>2023</v>
      </c>
      <c r="K70">
        <f>ArcMapData!N70</f>
        <v>30</v>
      </c>
      <c r="L70">
        <f>ArcMapData!P70</f>
        <v>30</v>
      </c>
      <c r="M70" t="s">
        <v>1202</v>
      </c>
      <c r="N70" t="str">
        <f>ArcMapData!X70</f>
        <v/>
      </c>
      <c r="O70" t="str">
        <f>ArcMapData!Z70</f>
        <v/>
      </c>
      <c r="P70" t="str">
        <f>ArcMapData!AB70</f>
        <v/>
      </c>
      <c r="Q70" t="str">
        <f>ArcMapData!AD70</f>
        <v/>
      </c>
      <c r="R70" t="str">
        <f>ArcMapData!AF70</f>
        <v/>
      </c>
      <c r="S70" t="str">
        <f>ArcMapData!AH70</f>
        <v/>
      </c>
      <c r="T70" t="str">
        <f>ArcMapData!AJ70</f>
        <v/>
      </c>
      <c r="U70" t="str">
        <f>ArcMapData!AL70</f>
        <v/>
      </c>
      <c r="V70" t="str">
        <f>ArcMapData!AN70</f>
        <v/>
      </c>
      <c r="W70" t="str">
        <f>ArcMapData!AP70</f>
        <v/>
      </c>
      <c r="X70" t="str">
        <f>ArcMapData!AR70</f>
        <v/>
      </c>
      <c r="Y70" t="str">
        <f>ArcMapData!AT70</f>
        <v/>
      </c>
      <c r="Z70" t="str">
        <f>ArcMapData!AV70</f>
        <v/>
      </c>
      <c r="AA70">
        <f>ArcMapData!AZ70</f>
        <v>0.1</v>
      </c>
      <c r="AB70">
        <f>ArcMapData!BH70</f>
        <v>0.4</v>
      </c>
      <c r="AC70">
        <f>ArcMapData!BB70</f>
        <v>98.1</v>
      </c>
      <c r="AD70">
        <f>ArcMapData!BJ70</f>
        <v>97.8</v>
      </c>
      <c r="AE70">
        <f>ArcMapData!BD70</f>
        <v>1.8</v>
      </c>
      <c r="AF70">
        <f>ArcMapData!BL70</f>
        <v>1.9</v>
      </c>
      <c r="AG70">
        <f>YEAR(ArcMapData!F70)</f>
        <v>2023</v>
      </c>
      <c r="AH70">
        <f>YEAR(ArcMapData!G70)</f>
        <v>2023</v>
      </c>
      <c r="AI70" s="8">
        <f>ArcMapData!F70</f>
        <v>45000</v>
      </c>
      <c r="AJ70" s="8">
        <f>ArcMapData!G70</f>
        <v>45008</v>
      </c>
      <c r="AK70" t="s">
        <v>1203</v>
      </c>
      <c r="AL70">
        <f>ArcMapData!O70</f>
        <v>46</v>
      </c>
      <c r="AM70">
        <f>ArcMapData!Q70</f>
        <v>44</v>
      </c>
    </row>
    <row r="71" spans="1:39">
      <c r="A71">
        <f>ArcMapData!C71</f>
        <v>38.374463300000002</v>
      </c>
      <c r="B71">
        <f>ArcMapData!D71</f>
        <v>-104.6398416</v>
      </c>
      <c r="C71" t="str">
        <f>ArcMapData!E71</f>
        <v>E Farley Ave</v>
      </c>
      <c r="D71" t="str">
        <f>ArcMapData!H71</f>
        <v>Kim Ln</v>
      </c>
      <c r="E71" t="str">
        <f>ArcMapData!J71</f>
        <v>Kim Ln</v>
      </c>
      <c r="F71">
        <f>ArcMapData!I71</f>
        <v>97</v>
      </c>
      <c r="G71">
        <f>ArcMapData!K71</f>
        <v>108</v>
      </c>
      <c r="H71" t="str">
        <f>ArcMapData!L71</f>
        <v/>
      </c>
      <c r="I71" s="10">
        <f>YEAR(ArcMapData!F71)</f>
        <v>2023</v>
      </c>
      <c r="J71" s="10">
        <f>YEAR(ArcMapData!G71)</f>
        <v>2023</v>
      </c>
      <c r="K71">
        <f>ArcMapData!N71</f>
        <v>30</v>
      </c>
      <c r="L71">
        <f>ArcMapData!P71</f>
        <v>30</v>
      </c>
      <c r="M71" t="s">
        <v>1202</v>
      </c>
      <c r="N71" t="str">
        <f>ArcMapData!X71</f>
        <v/>
      </c>
      <c r="O71" t="str">
        <f>ArcMapData!Z71</f>
        <v/>
      </c>
      <c r="P71" t="str">
        <f>ArcMapData!AB71</f>
        <v/>
      </c>
      <c r="Q71" t="str">
        <f>ArcMapData!AD71</f>
        <v/>
      </c>
      <c r="R71" t="str">
        <f>ArcMapData!AF71</f>
        <v/>
      </c>
      <c r="S71" t="str">
        <f>ArcMapData!AH71</f>
        <v/>
      </c>
      <c r="T71" t="str">
        <f>ArcMapData!AJ71</f>
        <v/>
      </c>
      <c r="U71" t="str">
        <f>ArcMapData!AL71</f>
        <v/>
      </c>
      <c r="V71" t="str">
        <f>ArcMapData!AN71</f>
        <v/>
      </c>
      <c r="W71" t="str">
        <f>ArcMapData!AP71</f>
        <v/>
      </c>
      <c r="X71" t="str">
        <f>ArcMapData!AR71</f>
        <v/>
      </c>
      <c r="Y71" t="str">
        <f>ArcMapData!AT71</f>
        <v/>
      </c>
      <c r="Z71" t="str">
        <f>ArcMapData!AV71</f>
        <v/>
      </c>
      <c r="AA71">
        <f>ArcMapData!AZ71</f>
        <v>2.5</v>
      </c>
      <c r="AB71">
        <f>ArcMapData!BH71</f>
        <v>0.9</v>
      </c>
      <c r="AC71">
        <f>ArcMapData!BB71</f>
        <v>94.5</v>
      </c>
      <c r="AD71">
        <f>ArcMapData!BJ71</f>
        <v>95.7</v>
      </c>
      <c r="AE71">
        <f>ArcMapData!BD71</f>
        <v>3</v>
      </c>
      <c r="AF71">
        <f>ArcMapData!BL71</f>
        <v>3.3</v>
      </c>
      <c r="AG71">
        <f>YEAR(ArcMapData!F71)</f>
        <v>2023</v>
      </c>
      <c r="AH71">
        <f>YEAR(ArcMapData!G71)</f>
        <v>2023</v>
      </c>
      <c r="AI71" s="8">
        <f>ArcMapData!F71</f>
        <v>45005</v>
      </c>
      <c r="AJ71" s="8">
        <f>ArcMapData!G71</f>
        <v>45012</v>
      </c>
      <c r="AK71" t="s">
        <v>1203</v>
      </c>
      <c r="AL71">
        <f>ArcMapData!O71</f>
        <v>40</v>
      </c>
      <c r="AM71">
        <f>ArcMapData!Q71</f>
        <v>40</v>
      </c>
    </row>
    <row r="72" spans="1:39">
      <c r="A72">
        <f>ArcMapData!C72</f>
        <v>37.935396599999997</v>
      </c>
      <c r="B72">
        <f>ArcMapData!D72</f>
        <v>-104.85348329999999</v>
      </c>
      <c r="C72" t="str">
        <f>ArcMapData!E72</f>
        <v>Apache City Rd</v>
      </c>
      <c r="D72" t="str">
        <f>ArcMapData!H72</f>
        <v>Prosper Ln</v>
      </c>
      <c r="E72" t="str">
        <f>ArcMapData!J72</f>
        <v>Prosper Ln</v>
      </c>
      <c r="F72">
        <f>ArcMapData!I72</f>
        <v>177</v>
      </c>
      <c r="G72">
        <f>ArcMapData!K72</f>
        <v>193</v>
      </c>
      <c r="H72" t="str">
        <f>ArcMapData!L72</f>
        <v/>
      </c>
      <c r="I72" s="10">
        <f>YEAR(ArcMapData!F72)</f>
        <v>2023</v>
      </c>
      <c r="J72" s="10">
        <f>YEAR(ArcMapData!G72)</f>
        <v>2023</v>
      </c>
      <c r="K72" t="str">
        <f>ArcMapData!N72</f>
        <v/>
      </c>
      <c r="L72">
        <f>ArcMapData!P72</f>
        <v>0</v>
      </c>
      <c r="M72" t="s">
        <v>1202</v>
      </c>
      <c r="N72" t="str">
        <f>ArcMapData!X72</f>
        <v/>
      </c>
      <c r="O72" t="str">
        <f>ArcMapData!Z72</f>
        <v/>
      </c>
      <c r="P72" t="str">
        <f>ArcMapData!AB72</f>
        <v/>
      </c>
      <c r="Q72" t="str">
        <f>ArcMapData!AD72</f>
        <v/>
      </c>
      <c r="R72" t="str">
        <f>ArcMapData!AF72</f>
        <v/>
      </c>
      <c r="S72" t="str">
        <f>ArcMapData!AH72</f>
        <v/>
      </c>
      <c r="T72" t="str">
        <f>ArcMapData!AJ72</f>
        <v/>
      </c>
      <c r="U72" t="str">
        <f>ArcMapData!AL72</f>
        <v/>
      </c>
      <c r="V72" t="str">
        <f>ArcMapData!AN72</f>
        <v/>
      </c>
      <c r="W72" t="str">
        <f>ArcMapData!AP72</f>
        <v/>
      </c>
      <c r="X72" t="str">
        <f>ArcMapData!AR72</f>
        <v/>
      </c>
      <c r="Y72" t="str">
        <f>ArcMapData!AT72</f>
        <v/>
      </c>
      <c r="Z72" t="str">
        <f>ArcMapData!AV72</f>
        <v/>
      </c>
      <c r="AA72">
        <f>ArcMapData!AZ72</f>
        <v>0.4</v>
      </c>
      <c r="AB72">
        <f>ArcMapData!BH72</f>
        <v>0.2</v>
      </c>
      <c r="AC72">
        <f>ArcMapData!BB72</f>
        <v>94.5</v>
      </c>
      <c r="AD72">
        <f>ArcMapData!BJ72</f>
        <v>95.7</v>
      </c>
      <c r="AE72">
        <f>ArcMapData!BD72</f>
        <v>5</v>
      </c>
      <c r="AF72">
        <f>ArcMapData!BL72</f>
        <v>4.0999999999999996</v>
      </c>
      <c r="AG72">
        <f>YEAR(ArcMapData!F72)</f>
        <v>2023</v>
      </c>
      <c r="AH72">
        <f>YEAR(ArcMapData!G72)</f>
        <v>2023</v>
      </c>
      <c r="AI72" s="8">
        <f>ArcMapData!F72</f>
        <v>45007</v>
      </c>
      <c r="AJ72" s="8">
        <f>ArcMapData!G72</f>
        <v>45014</v>
      </c>
      <c r="AK72" t="s">
        <v>1203</v>
      </c>
      <c r="AL72">
        <f>ArcMapData!O72</f>
        <v>31</v>
      </c>
      <c r="AM72">
        <f>ArcMapData!Q72</f>
        <v>28</v>
      </c>
    </row>
    <row r="73" spans="1:39">
      <c r="A73">
        <f>ArcMapData!C73</f>
        <v>38.252121600000002</v>
      </c>
      <c r="B73">
        <f>ArcMapData!D73</f>
        <v>-104.496405</v>
      </c>
      <c r="C73" t="str">
        <f>ArcMapData!E73</f>
        <v>Baxter Rd</v>
      </c>
      <c r="D73" t="str">
        <f>ArcMapData!H73</f>
        <v>Gale Rd</v>
      </c>
      <c r="E73" t="str">
        <f>ArcMapData!J73</f>
        <v>Gale Rd</v>
      </c>
      <c r="F73">
        <f>ArcMapData!I73</f>
        <v>2118</v>
      </c>
      <c r="G73">
        <f>ArcMapData!K73</f>
        <v>2137</v>
      </c>
      <c r="H73" t="str">
        <f>ArcMapData!L73</f>
        <v/>
      </c>
      <c r="I73" s="10">
        <f>YEAR(ArcMapData!F73)</f>
        <v>2023</v>
      </c>
      <c r="J73" s="10">
        <f>YEAR(ArcMapData!G73)</f>
        <v>2023</v>
      </c>
      <c r="K73">
        <f>ArcMapData!N73</f>
        <v>45</v>
      </c>
      <c r="L73">
        <f>ArcMapData!P73</f>
        <v>45</v>
      </c>
      <c r="M73" t="s">
        <v>1202</v>
      </c>
      <c r="N73" t="str">
        <f>ArcMapData!X73</f>
        <v/>
      </c>
      <c r="O73" t="str">
        <f>ArcMapData!Z73</f>
        <v/>
      </c>
      <c r="P73" t="str">
        <f>ArcMapData!AB73</f>
        <v/>
      </c>
      <c r="Q73" t="str">
        <f>ArcMapData!AD73</f>
        <v/>
      </c>
      <c r="R73" t="str">
        <f>ArcMapData!AF73</f>
        <v/>
      </c>
      <c r="S73" t="str">
        <f>ArcMapData!AH73</f>
        <v/>
      </c>
      <c r="T73" t="str">
        <f>ArcMapData!AJ73</f>
        <v/>
      </c>
      <c r="U73" t="str">
        <f>ArcMapData!AL73</f>
        <v/>
      </c>
      <c r="V73" t="str">
        <f>ArcMapData!AN73</f>
        <v/>
      </c>
      <c r="W73" t="str">
        <f>ArcMapData!AP73</f>
        <v/>
      </c>
      <c r="X73" t="str">
        <f>ArcMapData!AR73</f>
        <v/>
      </c>
      <c r="Y73" t="str">
        <f>ArcMapData!AT73</f>
        <v/>
      </c>
      <c r="Z73" t="str">
        <f>ArcMapData!AV73</f>
        <v/>
      </c>
      <c r="AA73">
        <f>ArcMapData!AZ73</f>
        <v>0.6</v>
      </c>
      <c r="AB73">
        <f>ArcMapData!BH73</f>
        <v>0.7</v>
      </c>
      <c r="AC73">
        <f>ArcMapData!BB73</f>
        <v>95.7</v>
      </c>
      <c r="AD73">
        <f>ArcMapData!BJ73</f>
        <v>94.1</v>
      </c>
      <c r="AE73">
        <f>ArcMapData!BD73</f>
        <v>3.8</v>
      </c>
      <c r="AF73">
        <f>ArcMapData!BL73</f>
        <v>5.0999999999999996</v>
      </c>
      <c r="AG73">
        <f>YEAR(ArcMapData!F73)</f>
        <v>2023</v>
      </c>
      <c r="AH73">
        <f>YEAR(ArcMapData!G73)</f>
        <v>2023</v>
      </c>
      <c r="AI73" s="8">
        <f>ArcMapData!F73</f>
        <v>44945</v>
      </c>
      <c r="AJ73" s="8">
        <f>ArcMapData!G73</f>
        <v>44993</v>
      </c>
      <c r="AK73" t="s">
        <v>1203</v>
      </c>
      <c r="AL73">
        <f>ArcMapData!O73</f>
        <v>49</v>
      </c>
      <c r="AM73">
        <f>ArcMapData!Q73</f>
        <v>48</v>
      </c>
    </row>
    <row r="74" spans="1:39">
      <c r="A74">
        <f>ArcMapData!C74</f>
        <v>38.226468300000001</v>
      </c>
      <c r="B74">
        <f>ArcMapData!D74</f>
        <v>-104.5016383</v>
      </c>
      <c r="C74" t="str">
        <f>ArcMapData!E74</f>
        <v>S Rd</v>
      </c>
      <c r="D74" t="str">
        <f>ArcMapData!H74</f>
        <v xml:space="preserve">30th Ln </v>
      </c>
      <c r="E74" t="str">
        <f>ArcMapData!J74</f>
        <v xml:space="preserve">30th Ln </v>
      </c>
      <c r="F74">
        <f>ArcMapData!I74</f>
        <v>412</v>
      </c>
      <c r="G74">
        <f>ArcMapData!K74</f>
        <v>435</v>
      </c>
      <c r="H74" t="str">
        <f>ArcMapData!L74</f>
        <v/>
      </c>
      <c r="I74" s="10">
        <f>YEAR(ArcMapData!F74)</f>
        <v>2023</v>
      </c>
      <c r="J74" s="10">
        <f>YEAR(ArcMapData!G74)</f>
        <v>2023</v>
      </c>
      <c r="K74">
        <f>ArcMapData!N74</f>
        <v>35</v>
      </c>
      <c r="L74">
        <f>ArcMapData!P74</f>
        <v>35</v>
      </c>
      <c r="M74" t="s">
        <v>1202</v>
      </c>
      <c r="N74" t="str">
        <f>ArcMapData!X74</f>
        <v/>
      </c>
      <c r="O74" t="str">
        <f>ArcMapData!Z74</f>
        <v/>
      </c>
      <c r="P74" t="str">
        <f>ArcMapData!AB74</f>
        <v/>
      </c>
      <c r="Q74" t="str">
        <f>ArcMapData!AD74</f>
        <v/>
      </c>
      <c r="R74" t="str">
        <f>ArcMapData!AF74</f>
        <v/>
      </c>
      <c r="S74" t="str">
        <f>ArcMapData!AH74</f>
        <v/>
      </c>
      <c r="T74" t="str">
        <f>ArcMapData!AJ74</f>
        <v/>
      </c>
      <c r="U74" t="str">
        <f>ArcMapData!AL74</f>
        <v/>
      </c>
      <c r="V74" t="str">
        <f>ArcMapData!AN74</f>
        <v/>
      </c>
      <c r="W74" t="str">
        <f>ArcMapData!AP74</f>
        <v/>
      </c>
      <c r="X74" t="str">
        <f>ArcMapData!AR74</f>
        <v/>
      </c>
      <c r="Y74" t="str">
        <f>ArcMapData!AT74</f>
        <v/>
      </c>
      <c r="Z74" t="str">
        <f>ArcMapData!AV74</f>
        <v/>
      </c>
      <c r="AA74">
        <f>ArcMapData!AZ74</f>
        <v>0.4</v>
      </c>
      <c r="AB74">
        <f>ArcMapData!BH74</f>
        <v>0.6</v>
      </c>
      <c r="AC74">
        <f>ArcMapData!BB74</f>
        <v>91.7</v>
      </c>
      <c r="AD74">
        <f>ArcMapData!BJ74</f>
        <v>92.3</v>
      </c>
      <c r="AE74">
        <f>ArcMapData!BD74</f>
        <v>7.9</v>
      </c>
      <c r="AF74">
        <f>ArcMapData!BL74</f>
        <v>7.1</v>
      </c>
      <c r="AG74">
        <f>YEAR(ArcMapData!F74)</f>
        <v>2023</v>
      </c>
      <c r="AH74">
        <f>YEAR(ArcMapData!G74)</f>
        <v>2023</v>
      </c>
      <c r="AI74" s="8">
        <f>ArcMapData!F74</f>
        <v>45008</v>
      </c>
      <c r="AJ74" s="8">
        <f>ArcMapData!G74</f>
        <v>45015</v>
      </c>
      <c r="AK74" t="s">
        <v>1203</v>
      </c>
      <c r="AL74">
        <f>ArcMapData!O74</f>
        <v>52</v>
      </c>
      <c r="AM74">
        <f>ArcMapData!Q74</f>
        <v>51</v>
      </c>
    </row>
    <row r="75" spans="1:39">
      <c r="A75">
        <f>ArcMapData!C75</f>
        <v>38.227110000000003</v>
      </c>
      <c r="B75">
        <f>ArcMapData!D75</f>
        <v>-104.4204733</v>
      </c>
      <c r="C75" t="str">
        <f>ArcMapData!E75</f>
        <v>S Rd</v>
      </c>
      <c r="D75" t="str">
        <f>ArcMapData!H75</f>
        <v>40th Ln</v>
      </c>
      <c r="E75" t="str">
        <f>ArcMapData!J75</f>
        <v>40th Ln</v>
      </c>
      <c r="F75">
        <f>ArcMapData!I75</f>
        <v>91</v>
      </c>
      <c r="G75">
        <f>ArcMapData!K75</f>
        <v>64</v>
      </c>
      <c r="H75" t="str">
        <f>ArcMapData!L75</f>
        <v/>
      </c>
      <c r="I75" s="10">
        <f>YEAR(ArcMapData!F75)</f>
        <v>2023</v>
      </c>
      <c r="J75" s="10">
        <f>YEAR(ArcMapData!G75)</f>
        <v>2023</v>
      </c>
      <c r="K75">
        <f>ArcMapData!N75</f>
        <v>40</v>
      </c>
      <c r="L75">
        <f>ArcMapData!P75</f>
        <v>40</v>
      </c>
      <c r="M75" t="s">
        <v>1202</v>
      </c>
      <c r="N75" t="str">
        <f>ArcMapData!X75</f>
        <v/>
      </c>
      <c r="O75" t="str">
        <f>ArcMapData!Z75</f>
        <v/>
      </c>
      <c r="P75" t="str">
        <f>ArcMapData!AB75</f>
        <v/>
      </c>
      <c r="Q75" t="str">
        <f>ArcMapData!AD75</f>
        <v/>
      </c>
      <c r="R75" t="str">
        <f>ArcMapData!AF75</f>
        <v/>
      </c>
      <c r="S75" t="str">
        <f>ArcMapData!AH75</f>
        <v/>
      </c>
      <c r="T75" t="str">
        <f>ArcMapData!AJ75</f>
        <v/>
      </c>
      <c r="U75" t="str">
        <f>ArcMapData!AL75</f>
        <v/>
      </c>
      <c r="V75" t="str">
        <f>ArcMapData!AN75</f>
        <v/>
      </c>
      <c r="W75" t="str">
        <f>ArcMapData!AP75</f>
        <v/>
      </c>
      <c r="X75" t="str">
        <f>ArcMapData!AR75</f>
        <v/>
      </c>
      <c r="Y75" t="str">
        <f>ArcMapData!AT75</f>
        <v/>
      </c>
      <c r="Z75" t="str">
        <f>ArcMapData!AV75</f>
        <v/>
      </c>
      <c r="AA75">
        <f>ArcMapData!AZ75</f>
        <v>0.3</v>
      </c>
      <c r="AB75">
        <f>ArcMapData!BH75</f>
        <v>0</v>
      </c>
      <c r="AC75">
        <f>ArcMapData!BB75</f>
        <v>93.5</v>
      </c>
      <c r="AD75">
        <f>ArcMapData!BJ75</f>
        <v>93.1</v>
      </c>
      <c r="AE75">
        <f>ArcMapData!BD75</f>
        <v>6.2</v>
      </c>
      <c r="AF75">
        <f>ArcMapData!BL75</f>
        <v>6.9</v>
      </c>
      <c r="AG75">
        <f>YEAR(ArcMapData!F75)</f>
        <v>2023</v>
      </c>
      <c r="AH75">
        <f>YEAR(ArcMapData!G75)</f>
        <v>2023</v>
      </c>
      <c r="AI75" s="8">
        <f>ArcMapData!F75</f>
        <v>45022</v>
      </c>
      <c r="AJ75" s="8">
        <f>ArcMapData!G75</f>
        <v>45090</v>
      </c>
      <c r="AK75" t="s">
        <v>1203</v>
      </c>
      <c r="AL75">
        <f>ArcMapData!O75</f>
        <v>51</v>
      </c>
      <c r="AM75">
        <f>ArcMapData!Q75</f>
        <v>50</v>
      </c>
    </row>
    <row r="76" spans="1:39">
      <c r="A76">
        <f>ArcMapData!C76</f>
        <v>38.240281600000003</v>
      </c>
      <c r="B76">
        <f>ArcMapData!D76</f>
        <v>-104.42264160000001</v>
      </c>
      <c r="C76" t="str">
        <f>ArcMapData!E76</f>
        <v>40th Ln</v>
      </c>
      <c r="D76" t="str">
        <f>ArcMapData!H76</f>
        <v>Michigan Ave</v>
      </c>
      <c r="E76" t="str">
        <f>ArcMapData!J76</f>
        <v>Michigan Ave</v>
      </c>
      <c r="F76">
        <f>ArcMapData!I76</f>
        <v>567</v>
      </c>
      <c r="G76">
        <f>ArcMapData!K76</f>
        <v>632</v>
      </c>
      <c r="H76" t="str">
        <f>ArcMapData!L76</f>
        <v/>
      </c>
      <c r="I76" s="10">
        <f>YEAR(ArcMapData!F76)</f>
        <v>2023</v>
      </c>
      <c r="J76" s="10">
        <f>YEAR(ArcMapData!G76)</f>
        <v>2023</v>
      </c>
      <c r="K76">
        <f>ArcMapData!N76</f>
        <v>40</v>
      </c>
      <c r="L76">
        <f>ArcMapData!P76</f>
        <v>40</v>
      </c>
      <c r="M76" t="s">
        <v>1202</v>
      </c>
      <c r="N76" t="str">
        <f>ArcMapData!X76</f>
        <v/>
      </c>
      <c r="O76" t="str">
        <f>ArcMapData!Z76</f>
        <v/>
      </c>
      <c r="P76" t="str">
        <f>ArcMapData!AB76</f>
        <v/>
      </c>
      <c r="Q76" t="str">
        <f>ArcMapData!AD76</f>
        <v/>
      </c>
      <c r="R76" t="str">
        <f>ArcMapData!AF76</f>
        <v/>
      </c>
      <c r="S76" t="str">
        <f>ArcMapData!AH76</f>
        <v/>
      </c>
      <c r="T76" t="str">
        <f>ArcMapData!AJ76</f>
        <v/>
      </c>
      <c r="U76" t="str">
        <f>ArcMapData!AL76</f>
        <v/>
      </c>
      <c r="V76" t="str">
        <f>ArcMapData!AN76</f>
        <v/>
      </c>
      <c r="W76" t="str">
        <f>ArcMapData!AP76</f>
        <v/>
      </c>
      <c r="X76" t="str">
        <f>ArcMapData!AR76</f>
        <v/>
      </c>
      <c r="Y76" t="str">
        <f>ArcMapData!AT76</f>
        <v/>
      </c>
      <c r="Z76" t="str">
        <f>ArcMapData!AV76</f>
        <v/>
      </c>
      <c r="AA76">
        <f>ArcMapData!AZ76</f>
        <v>0.3</v>
      </c>
      <c r="AB76">
        <f>ArcMapData!BH76</f>
        <v>0.6</v>
      </c>
      <c r="AC76">
        <f>ArcMapData!BB76</f>
        <v>93.4</v>
      </c>
      <c r="AD76">
        <f>ArcMapData!BJ76</f>
        <v>92.4</v>
      </c>
      <c r="AE76">
        <f>ArcMapData!BD76</f>
        <v>6.3</v>
      </c>
      <c r="AF76">
        <f>ArcMapData!BL76</f>
        <v>7</v>
      </c>
      <c r="AG76">
        <f>YEAR(ArcMapData!F76)</f>
        <v>2023</v>
      </c>
      <c r="AH76">
        <f>YEAR(ArcMapData!G76)</f>
        <v>2023</v>
      </c>
      <c r="AI76" s="8">
        <f>ArcMapData!F76</f>
        <v>45028</v>
      </c>
      <c r="AJ76" s="8">
        <f>ArcMapData!G76</f>
        <v>45035</v>
      </c>
      <c r="AK76" t="s">
        <v>1203</v>
      </c>
      <c r="AL76">
        <f>ArcMapData!O76</f>
        <v>54</v>
      </c>
      <c r="AM76">
        <f>ArcMapData!Q76</f>
        <v>56</v>
      </c>
    </row>
    <row r="77" spans="1:39">
      <c r="A77">
        <f>ArcMapData!C77</f>
        <v>38.228028000000002</v>
      </c>
      <c r="B77">
        <f>ArcMapData!D77</f>
        <v>-104.546278</v>
      </c>
      <c r="C77" t="str">
        <f>ArcMapData!E77</f>
        <v>S Rd</v>
      </c>
      <c r="D77" t="str">
        <f>ArcMapData!H77</f>
        <v>25th Ln</v>
      </c>
      <c r="E77" t="str">
        <f>ArcMapData!J77</f>
        <v>25th Ln</v>
      </c>
      <c r="F77">
        <f>ArcMapData!I77</f>
        <v>261</v>
      </c>
      <c r="G77">
        <f>ArcMapData!K77</f>
        <v>471</v>
      </c>
      <c r="H77" t="str">
        <f>ArcMapData!L77</f>
        <v/>
      </c>
      <c r="I77" s="10">
        <f>YEAR(ArcMapData!F77)</f>
        <v>2023</v>
      </c>
      <c r="J77" s="10">
        <f>YEAR(ArcMapData!G77)</f>
        <v>2023</v>
      </c>
      <c r="K77">
        <f>ArcMapData!N77</f>
        <v>35</v>
      </c>
      <c r="L77">
        <f>ArcMapData!P77</f>
        <v>35</v>
      </c>
      <c r="M77" t="s">
        <v>1202</v>
      </c>
      <c r="N77" t="str">
        <f>ArcMapData!X77</f>
        <v/>
      </c>
      <c r="O77" t="str">
        <f>ArcMapData!Z77</f>
        <v/>
      </c>
      <c r="P77" t="str">
        <f>ArcMapData!AB77</f>
        <v/>
      </c>
      <c r="Q77" t="str">
        <f>ArcMapData!AD77</f>
        <v/>
      </c>
      <c r="R77" t="str">
        <f>ArcMapData!AF77</f>
        <v/>
      </c>
      <c r="S77" t="str">
        <f>ArcMapData!AH77</f>
        <v/>
      </c>
      <c r="T77" t="str">
        <f>ArcMapData!AJ77</f>
        <v/>
      </c>
      <c r="U77" t="str">
        <f>ArcMapData!AL77</f>
        <v/>
      </c>
      <c r="V77" t="str">
        <f>ArcMapData!AN77</f>
        <v/>
      </c>
      <c r="W77" t="str">
        <f>ArcMapData!AP77</f>
        <v/>
      </c>
      <c r="X77" t="str">
        <f>ArcMapData!AR77</f>
        <v/>
      </c>
      <c r="Y77" t="str">
        <f>ArcMapData!AT77</f>
        <v/>
      </c>
      <c r="Z77" t="str">
        <f>ArcMapData!AV77</f>
        <v/>
      </c>
      <c r="AA77">
        <f>ArcMapData!AZ77</f>
        <v>0.2</v>
      </c>
      <c r="AB77">
        <f>ArcMapData!BH77</f>
        <v>1</v>
      </c>
      <c r="AC77">
        <f>ArcMapData!BB77</f>
        <v>95.6</v>
      </c>
      <c r="AD77">
        <f>ArcMapData!BJ77</f>
        <v>95.9</v>
      </c>
      <c r="AE77">
        <f>ArcMapData!BD77</f>
        <v>4.0999999999999996</v>
      </c>
      <c r="AF77">
        <f>ArcMapData!BL77</f>
        <v>3.1</v>
      </c>
      <c r="AG77">
        <f>YEAR(ArcMapData!F77)</f>
        <v>2023</v>
      </c>
      <c r="AH77">
        <f>YEAR(ArcMapData!G77)</f>
        <v>2023</v>
      </c>
      <c r="AI77" s="8">
        <f>ArcMapData!F77</f>
        <v>45008</v>
      </c>
      <c r="AJ77" s="8">
        <f>ArcMapData!G77</f>
        <v>45015</v>
      </c>
      <c r="AK77" t="s">
        <v>1203</v>
      </c>
      <c r="AL77">
        <f>ArcMapData!O77</f>
        <v>42</v>
      </c>
      <c r="AM77">
        <f>ArcMapData!Q77</f>
        <v>44</v>
      </c>
    </row>
    <row r="78" spans="1:39">
      <c r="A78">
        <f>ArcMapData!C78</f>
        <v>38.241855000000001</v>
      </c>
      <c r="B78">
        <f>ArcMapData!D78</f>
        <v>-104.45945159999999</v>
      </c>
      <c r="C78" t="str">
        <f>ArcMapData!E78</f>
        <v>36th Ln</v>
      </c>
      <c r="D78" t="str">
        <f>ArcMapData!H78</f>
        <v>Hillside Rd</v>
      </c>
      <c r="E78" t="str">
        <f>ArcMapData!J78</f>
        <v>Hillside Rd</v>
      </c>
      <c r="F78">
        <f>ArcMapData!I78</f>
        <v>485</v>
      </c>
      <c r="G78">
        <f>ArcMapData!K78</f>
        <v>589</v>
      </c>
      <c r="H78" t="str">
        <f>ArcMapData!L78</f>
        <v/>
      </c>
      <c r="I78" s="10">
        <f>YEAR(ArcMapData!F78)</f>
        <v>2023</v>
      </c>
      <c r="J78" s="10">
        <f>YEAR(ArcMapData!G78)</f>
        <v>2023</v>
      </c>
      <c r="K78" t="str">
        <f>ArcMapData!N78</f>
        <v>20/45</v>
      </c>
      <c r="L78" t="str">
        <f>ArcMapData!P78</f>
        <v>20/45</v>
      </c>
      <c r="M78" t="s">
        <v>1202</v>
      </c>
      <c r="N78" t="str">
        <f>ArcMapData!X78</f>
        <v/>
      </c>
      <c r="O78" t="str">
        <f>ArcMapData!Z78</f>
        <v/>
      </c>
      <c r="P78" t="str">
        <f>ArcMapData!AB78</f>
        <v/>
      </c>
      <c r="Q78" t="str">
        <f>ArcMapData!AD78</f>
        <v/>
      </c>
      <c r="R78" t="str">
        <f>ArcMapData!AF78</f>
        <v/>
      </c>
      <c r="S78" t="str">
        <f>ArcMapData!AH78</f>
        <v/>
      </c>
      <c r="T78" t="str">
        <f>ArcMapData!AJ78</f>
        <v/>
      </c>
      <c r="U78" t="str">
        <f>ArcMapData!AL78</f>
        <v/>
      </c>
      <c r="V78" t="str">
        <f>ArcMapData!AN78</f>
        <v/>
      </c>
      <c r="W78" t="str">
        <f>ArcMapData!AP78</f>
        <v/>
      </c>
      <c r="X78" t="str">
        <f>ArcMapData!AR78</f>
        <v/>
      </c>
      <c r="Y78" t="str">
        <f>ArcMapData!AT78</f>
        <v/>
      </c>
      <c r="Z78" t="str">
        <f>ArcMapData!AV78</f>
        <v/>
      </c>
      <c r="AA78">
        <f>ArcMapData!AZ78</f>
        <v>1</v>
      </c>
      <c r="AB78">
        <f>ArcMapData!BH78</f>
        <v>0.8</v>
      </c>
      <c r="AC78">
        <f>ArcMapData!BB78</f>
        <v>89.2</v>
      </c>
      <c r="AD78">
        <f>ArcMapData!BJ78</f>
        <v>91.1</v>
      </c>
      <c r="AE78">
        <f>ArcMapData!BD78</f>
        <v>9.8000000000000007</v>
      </c>
      <c r="AF78">
        <f>ArcMapData!BL78</f>
        <v>8.1</v>
      </c>
      <c r="AG78">
        <f>YEAR(ArcMapData!F78)</f>
        <v>2023</v>
      </c>
      <c r="AH78">
        <f>YEAR(ArcMapData!G78)</f>
        <v>2023</v>
      </c>
      <c r="AI78" s="8">
        <f>ArcMapData!F78</f>
        <v>45021</v>
      </c>
      <c r="AJ78" s="8">
        <f>ArcMapData!G78</f>
        <v>45027</v>
      </c>
      <c r="AK78" t="s">
        <v>1203</v>
      </c>
      <c r="AL78">
        <f>ArcMapData!O78</f>
        <v>48</v>
      </c>
      <c r="AM78">
        <f>ArcMapData!Q78</f>
        <v>47</v>
      </c>
    </row>
    <row r="79" spans="1:39">
      <c r="A79">
        <f>ArcMapData!C79</f>
        <v>37.911299512358603</v>
      </c>
      <c r="B79">
        <f>ArcMapData!D79</f>
        <v>-104.792022908413</v>
      </c>
      <c r="C79" t="str">
        <f>ArcMapData!E79</f>
        <v xml:space="preserve">Pickney Rd </v>
      </c>
      <c r="D79" t="str">
        <f>ArcMapData!H79</f>
        <v>Thacker Rd</v>
      </c>
      <c r="E79" t="str">
        <f>ArcMapData!J79</f>
        <v>Thacker Rd</v>
      </c>
      <c r="F79">
        <f>ArcMapData!I79</f>
        <v>24</v>
      </c>
      <c r="G79">
        <f>ArcMapData!K79</f>
        <v>26</v>
      </c>
      <c r="H79">
        <f>ArcMapData!L79</f>
        <v>50</v>
      </c>
      <c r="I79" s="10">
        <f>YEAR(ArcMapData!F79)</f>
        <v>2022</v>
      </c>
      <c r="J79" s="10">
        <f>YEAR(ArcMapData!G79)</f>
        <v>2022</v>
      </c>
      <c r="K79">
        <f>ArcMapData!N79</f>
        <v>30</v>
      </c>
      <c r="L79">
        <f>ArcMapData!P79</f>
        <v>30</v>
      </c>
      <c r="M79" t="s">
        <v>1202</v>
      </c>
      <c r="N79">
        <f>ArcMapData!X79</f>
        <v>0.6</v>
      </c>
      <c r="O79">
        <f>ArcMapData!Z79</f>
        <v>45.8</v>
      </c>
      <c r="P79">
        <f>ArcMapData!AB79</f>
        <v>28.3</v>
      </c>
      <c r="Q79">
        <f>ArcMapData!AD79</f>
        <v>0</v>
      </c>
      <c r="R79">
        <f>ArcMapData!AF79</f>
        <v>14.8</v>
      </c>
      <c r="S79">
        <f>ArcMapData!AH79</f>
        <v>0.9</v>
      </c>
      <c r="T79">
        <f>ArcMapData!AJ79</f>
        <v>0.3</v>
      </c>
      <c r="U79">
        <f>ArcMapData!AL79</f>
        <v>3.3</v>
      </c>
      <c r="V79">
        <f>ArcMapData!AN79</f>
        <v>6</v>
      </c>
      <c r="W79">
        <f>ArcMapData!AP79</f>
        <v>0</v>
      </c>
      <c r="X79">
        <f>ArcMapData!AR79</f>
        <v>0</v>
      </c>
      <c r="Y79">
        <f>ArcMapData!AT79</f>
        <v>0</v>
      </c>
      <c r="Z79">
        <f>ArcMapData!AV79</f>
        <v>0</v>
      </c>
      <c r="AA79" t="str">
        <f>ArcMapData!AZ79</f>
        <v/>
      </c>
      <c r="AB79" t="str">
        <f>ArcMapData!BH79</f>
        <v/>
      </c>
      <c r="AC79" t="str">
        <f>ArcMapData!BB79</f>
        <v/>
      </c>
      <c r="AD79" t="str">
        <f>ArcMapData!BJ79</f>
        <v/>
      </c>
      <c r="AE79" t="str">
        <f>ArcMapData!BD79</f>
        <v/>
      </c>
      <c r="AF79" t="str">
        <f>ArcMapData!BL79</f>
        <v/>
      </c>
      <c r="AG79">
        <f>YEAR(ArcMapData!F79)</f>
        <v>2022</v>
      </c>
      <c r="AH79">
        <f>YEAR(ArcMapData!G79)</f>
        <v>2022</v>
      </c>
      <c r="AI79" s="8">
        <f>ArcMapData!F79</f>
        <v>44844</v>
      </c>
      <c r="AJ79" s="8">
        <f>ArcMapData!G79</f>
        <v>44851</v>
      </c>
      <c r="AK79" t="s">
        <v>1203</v>
      </c>
      <c r="AL79">
        <f>ArcMapData!O79</f>
        <v>37.9</v>
      </c>
      <c r="AM79">
        <f>ArcMapData!Q79</f>
        <v>43</v>
      </c>
    </row>
    <row r="80" spans="1:39">
      <c r="A80">
        <f>ArcMapData!C80</f>
        <v>38.233806000000001</v>
      </c>
      <c r="B80">
        <f>ArcMapData!D80</f>
        <v>-104.54780599999999</v>
      </c>
      <c r="C80" t="str">
        <f>ArcMapData!E80</f>
        <v>24 1/2 Ln</v>
      </c>
      <c r="D80" t="str">
        <f>ArcMapData!H80</f>
        <v>County Farm Rd</v>
      </c>
      <c r="E80" t="str">
        <f>ArcMapData!J80</f>
        <v>County Farm Rd</v>
      </c>
      <c r="F80">
        <f>ArcMapData!I80</f>
        <v>121</v>
      </c>
      <c r="G80">
        <f>ArcMapData!K80</f>
        <v>109</v>
      </c>
      <c r="H80">
        <f>ArcMapData!L80</f>
        <v>230</v>
      </c>
      <c r="I80" s="10">
        <f>YEAR(ArcMapData!F80)</f>
        <v>2023</v>
      </c>
      <c r="J80" s="10">
        <f>YEAR(ArcMapData!G80)</f>
        <v>2023</v>
      </c>
      <c r="K80" t="str">
        <f>ArcMapData!N80</f>
        <v>20/30</v>
      </c>
      <c r="L80" t="str">
        <f>ArcMapData!P80</f>
        <v>20/30</v>
      </c>
      <c r="M80" t="s">
        <v>1202</v>
      </c>
      <c r="N80">
        <f>ArcMapData!X80</f>
        <v>0</v>
      </c>
      <c r="O80">
        <f>ArcMapData!Z80</f>
        <v>55.4</v>
      </c>
      <c r="P80">
        <f>ArcMapData!AB80</f>
        <v>27.8</v>
      </c>
      <c r="Q80">
        <f>ArcMapData!AD80</f>
        <v>6.8</v>
      </c>
      <c r="R80">
        <f>ArcMapData!AF80</f>
        <v>9.6</v>
      </c>
      <c r="S80">
        <f>ArcMapData!AH80</f>
        <v>0.3</v>
      </c>
      <c r="T80">
        <f>ArcMapData!AJ80</f>
        <v>0</v>
      </c>
      <c r="U80">
        <f>ArcMapData!AL80</f>
        <v>0.1</v>
      </c>
      <c r="V80">
        <f>ArcMapData!AN80</f>
        <v>0</v>
      </c>
      <c r="W80">
        <f>ArcMapData!AP80</f>
        <v>0</v>
      </c>
      <c r="X80">
        <f>ArcMapData!AR80</f>
        <v>0</v>
      </c>
      <c r="Y80">
        <f>ArcMapData!AT80</f>
        <v>0</v>
      </c>
      <c r="Z80">
        <f>ArcMapData!AV80</f>
        <v>0</v>
      </c>
      <c r="AA80" t="str">
        <f>ArcMapData!AZ80</f>
        <v/>
      </c>
      <c r="AB80" t="str">
        <f>ArcMapData!BH80</f>
        <v/>
      </c>
      <c r="AC80" t="str">
        <f>ArcMapData!BB80</f>
        <v/>
      </c>
      <c r="AD80" t="str">
        <f>ArcMapData!BJ80</f>
        <v/>
      </c>
      <c r="AE80" t="str">
        <f>ArcMapData!BD80</f>
        <v/>
      </c>
      <c r="AF80" t="str">
        <f>ArcMapData!BL80</f>
        <v/>
      </c>
      <c r="AG80">
        <f>YEAR(ArcMapData!F80)</f>
        <v>2023</v>
      </c>
      <c r="AH80">
        <f>YEAR(ArcMapData!G80)</f>
        <v>2023</v>
      </c>
      <c r="AI80" s="8">
        <f>ArcMapData!F80</f>
        <v>45027</v>
      </c>
      <c r="AJ80" s="8">
        <f>ArcMapData!G80</f>
        <v>45034</v>
      </c>
      <c r="AK80" t="s">
        <v>1203</v>
      </c>
      <c r="AL80">
        <f>ArcMapData!O80</f>
        <v>31</v>
      </c>
      <c r="AM80">
        <f>ArcMapData!Q80</f>
        <v>29.8</v>
      </c>
    </row>
    <row r="81" spans="1:39">
      <c r="A81">
        <f>ArcMapData!C81</f>
        <v>37.956333000000001</v>
      </c>
      <c r="B81">
        <f>ArcMapData!D81</f>
        <v>-104.84725</v>
      </c>
      <c r="C81" t="str">
        <f>ArcMapData!E81</f>
        <v>Fort Crockett</v>
      </c>
      <c r="D81" t="str">
        <f>ArcMapData!H81</f>
        <v>Chaffee Dr</v>
      </c>
      <c r="E81" t="str">
        <f>ArcMapData!J81</f>
        <v>Chaffee Dr</v>
      </c>
      <c r="F81">
        <f>ArcMapData!I81</f>
        <v>30</v>
      </c>
      <c r="G81">
        <f>ArcMapData!K81</f>
        <v>30</v>
      </c>
      <c r="H81">
        <f>ArcMapData!L81</f>
        <v>60</v>
      </c>
      <c r="I81" s="10">
        <f>YEAR(ArcMapData!F81)</f>
        <v>2023</v>
      </c>
      <c r="J81" s="10">
        <f>YEAR(ArcMapData!G81)</f>
        <v>2023</v>
      </c>
      <c r="K81">
        <f>ArcMapData!N81</f>
        <v>30</v>
      </c>
      <c r="L81">
        <f>ArcMapData!P81</f>
        <v>30</v>
      </c>
      <c r="M81" t="s">
        <v>1202</v>
      </c>
      <c r="N81">
        <f>ArcMapData!X81</f>
        <v>0</v>
      </c>
      <c r="O81">
        <f>ArcMapData!Z81</f>
        <v>73.400000000000006</v>
      </c>
      <c r="P81">
        <f>ArcMapData!AB81</f>
        <v>22</v>
      </c>
      <c r="Q81">
        <f>ArcMapData!AD81</f>
        <v>0</v>
      </c>
      <c r="R81">
        <f>ArcMapData!AF81</f>
        <v>3.9</v>
      </c>
      <c r="S81">
        <f>ArcMapData!AH81</f>
        <v>0.5</v>
      </c>
      <c r="T81">
        <f>ArcMapData!AJ81</f>
        <v>0</v>
      </c>
      <c r="U81">
        <f>ArcMapData!AL81</f>
        <v>0.2</v>
      </c>
      <c r="V81">
        <f>ArcMapData!AN81</f>
        <v>0</v>
      </c>
      <c r="W81">
        <f>ArcMapData!AP81</f>
        <v>0</v>
      </c>
      <c r="X81">
        <f>ArcMapData!AR81</f>
        <v>0</v>
      </c>
      <c r="Y81">
        <f>ArcMapData!AT81</f>
        <v>0</v>
      </c>
      <c r="Z81">
        <f>ArcMapData!AV81</f>
        <v>0</v>
      </c>
      <c r="AA81" t="str">
        <f>ArcMapData!AZ81</f>
        <v/>
      </c>
      <c r="AB81" t="str">
        <f>ArcMapData!BH81</f>
        <v/>
      </c>
      <c r="AC81" t="str">
        <f>ArcMapData!BB81</f>
        <v/>
      </c>
      <c r="AD81" t="str">
        <f>ArcMapData!BJ81</f>
        <v/>
      </c>
      <c r="AE81" t="str">
        <f>ArcMapData!BD81</f>
        <v/>
      </c>
      <c r="AF81" t="str">
        <f>ArcMapData!BL81</f>
        <v/>
      </c>
      <c r="AG81">
        <f>YEAR(ArcMapData!F81)</f>
        <v>2023</v>
      </c>
      <c r="AH81">
        <f>YEAR(ArcMapData!G81)</f>
        <v>2023</v>
      </c>
      <c r="AI81" s="8">
        <f>ArcMapData!F81</f>
        <v>45007</v>
      </c>
      <c r="AJ81" s="8">
        <f>ArcMapData!G81</f>
        <v>45014</v>
      </c>
      <c r="AK81" t="s">
        <v>1203</v>
      </c>
      <c r="AL81">
        <f>ArcMapData!O81</f>
        <v>25.4</v>
      </c>
      <c r="AM81">
        <f>ArcMapData!Q81</f>
        <v>26</v>
      </c>
    </row>
    <row r="82" spans="1:39">
      <c r="A82">
        <f>ArcMapData!C82</f>
        <v>38.249639000000002</v>
      </c>
      <c r="B82">
        <f>ArcMapData!D82</f>
        <v>-104.51519399999999</v>
      </c>
      <c r="C82" t="str">
        <f>ArcMapData!E82</f>
        <v>29th Ln</v>
      </c>
      <c r="D82" t="str">
        <f>ArcMapData!H82</f>
        <v>Gale Rd</v>
      </c>
      <c r="E82" t="str">
        <f>ArcMapData!J82</f>
        <v>Gale Rd</v>
      </c>
      <c r="F82">
        <f>ArcMapData!I82</f>
        <v>223</v>
      </c>
      <c r="G82">
        <f>ArcMapData!K82</f>
        <v>283</v>
      </c>
      <c r="H82">
        <f>ArcMapData!L82</f>
        <v>506</v>
      </c>
      <c r="I82" s="10">
        <f>YEAR(ArcMapData!F82)</f>
        <v>2023</v>
      </c>
      <c r="J82" s="10">
        <f>YEAR(ArcMapData!G82)</f>
        <v>2023</v>
      </c>
      <c r="K82" t="str">
        <f>ArcMapData!N82</f>
        <v>20/30</v>
      </c>
      <c r="L82" t="str">
        <f>ArcMapData!P82</f>
        <v>20/30</v>
      </c>
      <c r="M82" t="s">
        <v>1202</v>
      </c>
      <c r="N82">
        <f>ArcMapData!X82</f>
        <v>0.3</v>
      </c>
      <c r="O82">
        <f>ArcMapData!Z82</f>
        <v>43.7</v>
      </c>
      <c r="P82">
        <f>ArcMapData!AB82</f>
        <v>30.1</v>
      </c>
      <c r="Q82">
        <f>ArcMapData!AD82</f>
        <v>0.6</v>
      </c>
      <c r="R82">
        <f>ArcMapData!AF82</f>
        <v>24.1</v>
      </c>
      <c r="S82">
        <f>ArcMapData!AH82</f>
        <v>0.1</v>
      </c>
      <c r="T82">
        <f>ArcMapData!AJ82</f>
        <v>0</v>
      </c>
      <c r="U82">
        <f>ArcMapData!AL82</f>
        <v>1</v>
      </c>
      <c r="V82">
        <f>ArcMapData!AN82</f>
        <v>0</v>
      </c>
      <c r="W82">
        <f>ArcMapData!AP82</f>
        <v>0</v>
      </c>
      <c r="X82">
        <f>ArcMapData!AR82</f>
        <v>0</v>
      </c>
      <c r="Y82">
        <f>ArcMapData!AT82</f>
        <v>0</v>
      </c>
      <c r="Z82">
        <f>ArcMapData!AV82</f>
        <v>0</v>
      </c>
      <c r="AA82" t="str">
        <f>ArcMapData!AZ82</f>
        <v/>
      </c>
      <c r="AB82" t="str">
        <f>ArcMapData!BH82</f>
        <v/>
      </c>
      <c r="AC82" t="str">
        <f>ArcMapData!BB82</f>
        <v/>
      </c>
      <c r="AD82" t="str">
        <f>ArcMapData!BJ82</f>
        <v/>
      </c>
      <c r="AE82" t="str">
        <f>ArcMapData!BD82</f>
        <v/>
      </c>
      <c r="AF82" t="str">
        <f>ArcMapData!BL82</f>
        <v/>
      </c>
      <c r="AG82">
        <f>YEAR(ArcMapData!F82)</f>
        <v>2023</v>
      </c>
      <c r="AH82">
        <f>YEAR(ArcMapData!G82)</f>
        <v>2023</v>
      </c>
      <c r="AI82" s="8">
        <f>ArcMapData!F82</f>
        <v>45014</v>
      </c>
      <c r="AJ82" s="8">
        <f>ArcMapData!G82</f>
        <v>45021</v>
      </c>
      <c r="AK82" t="s">
        <v>1203</v>
      </c>
      <c r="AL82">
        <f>ArcMapData!O82</f>
        <v>33.299999999999997</v>
      </c>
      <c r="AM82">
        <f>ArcMapData!Q82</f>
        <v>34.4</v>
      </c>
    </row>
    <row r="83" spans="1:39">
      <c r="A83">
        <f>ArcMapData!C83</f>
        <v>38.311083000000004</v>
      </c>
      <c r="B83">
        <f>ArcMapData!D83</f>
        <v>-104.77369400000001</v>
      </c>
      <c r="C83" t="str">
        <f>ArcMapData!E83</f>
        <v>W Capistrano</v>
      </c>
      <c r="D83" t="str">
        <f>ArcMapData!H83</f>
        <v>S Cienaga Dr</v>
      </c>
      <c r="E83" t="str">
        <f>ArcMapData!J83</f>
        <v>S Cienaga Dr</v>
      </c>
      <c r="F83">
        <f>ArcMapData!I83</f>
        <v>1017</v>
      </c>
      <c r="G83">
        <f>ArcMapData!K83</f>
        <v>593</v>
      </c>
      <c r="H83">
        <f>ArcMapData!L83</f>
        <v>1610</v>
      </c>
      <c r="I83" s="10">
        <f>YEAR(ArcMapData!F83)</f>
        <v>2023</v>
      </c>
      <c r="J83" s="10">
        <f>YEAR(ArcMapData!G83)</f>
        <v>2023</v>
      </c>
      <c r="K83" t="str">
        <f>ArcMapData!N83</f>
        <v>20/35</v>
      </c>
      <c r="L83" t="str">
        <f>ArcMapData!P83</f>
        <v>20/35</v>
      </c>
      <c r="M83" t="s">
        <v>1202</v>
      </c>
      <c r="N83">
        <f>ArcMapData!X83</f>
        <v>0.5</v>
      </c>
      <c r="O83">
        <f>ArcMapData!Z83</f>
        <v>66.099999999999994</v>
      </c>
      <c r="P83">
        <f>ArcMapData!AB83</f>
        <v>22.3</v>
      </c>
      <c r="Q83">
        <f>ArcMapData!AD83</f>
        <v>0.8</v>
      </c>
      <c r="R83">
        <f>ArcMapData!AF83</f>
        <v>9.6</v>
      </c>
      <c r="S83">
        <f>ArcMapData!AH83</f>
        <v>0</v>
      </c>
      <c r="T83">
        <f>ArcMapData!AJ83</f>
        <v>0</v>
      </c>
      <c r="U83">
        <f>ArcMapData!AL83</f>
        <v>0.6</v>
      </c>
      <c r="V83">
        <f>ArcMapData!AN83</f>
        <v>0.1</v>
      </c>
      <c r="W83">
        <f>ArcMapData!AP83</f>
        <v>0</v>
      </c>
      <c r="X83">
        <f>ArcMapData!AR83</f>
        <v>0</v>
      </c>
      <c r="Y83">
        <f>ArcMapData!AT83</f>
        <v>0</v>
      </c>
      <c r="Z83">
        <f>ArcMapData!AV83</f>
        <v>0</v>
      </c>
      <c r="AA83" t="str">
        <f>ArcMapData!AZ83</f>
        <v/>
      </c>
      <c r="AB83" t="str">
        <f>ArcMapData!BH83</f>
        <v/>
      </c>
      <c r="AC83" t="str">
        <f>ArcMapData!BB83</f>
        <v/>
      </c>
      <c r="AD83" t="str">
        <f>ArcMapData!BJ83</f>
        <v/>
      </c>
      <c r="AE83" t="str">
        <f>ArcMapData!BD83</f>
        <v/>
      </c>
      <c r="AF83" t="str">
        <f>ArcMapData!BL83</f>
        <v/>
      </c>
      <c r="AG83">
        <f>YEAR(ArcMapData!F83)</f>
        <v>2023</v>
      </c>
      <c r="AH83">
        <f>YEAR(ArcMapData!G83)</f>
        <v>2023</v>
      </c>
      <c r="AI83" s="8">
        <f>ArcMapData!F83</f>
        <v>45029</v>
      </c>
      <c r="AJ83" s="8">
        <f>ArcMapData!G83</f>
        <v>45036</v>
      </c>
      <c r="AK83" t="s">
        <v>1203</v>
      </c>
      <c r="AL83">
        <f>ArcMapData!O83</f>
        <v>38.5</v>
      </c>
      <c r="AM83">
        <f>ArcMapData!Q83</f>
        <v>31.9</v>
      </c>
    </row>
    <row r="84" spans="1:39">
      <c r="A84">
        <f>ArcMapData!C84</f>
        <v>38.311083000000004</v>
      </c>
      <c r="B84">
        <f>ArcMapData!D84</f>
        <v>-104.81725</v>
      </c>
      <c r="C84" t="str">
        <f>ArcMapData!E84</f>
        <v>W Indian Bend Dr</v>
      </c>
      <c r="D84" t="str">
        <f>ArcMapData!H84</f>
        <v>S Avenida del Oro W</v>
      </c>
      <c r="E84" t="str">
        <f>ArcMapData!J84</f>
        <v>S Avenida del Oro W</v>
      </c>
      <c r="F84">
        <f>ArcMapData!I84</f>
        <v>29</v>
      </c>
      <c r="G84">
        <f>ArcMapData!K84</f>
        <v>37</v>
      </c>
      <c r="H84">
        <f>ArcMapData!L84</f>
        <v>66</v>
      </c>
      <c r="I84" s="10">
        <f>YEAR(ArcMapData!F84)</f>
        <v>2023</v>
      </c>
      <c r="J84" s="10">
        <f>YEAR(ArcMapData!G84)</f>
        <v>2023</v>
      </c>
      <c r="K84">
        <f>ArcMapData!N84</f>
        <v>30</v>
      </c>
      <c r="L84">
        <f>ArcMapData!P84</f>
        <v>30</v>
      </c>
      <c r="M84" t="s">
        <v>1202</v>
      </c>
      <c r="N84">
        <f>ArcMapData!X84</f>
        <v>0</v>
      </c>
      <c r="O84">
        <f>ArcMapData!Z84</f>
        <v>53</v>
      </c>
      <c r="P84">
        <f>ArcMapData!AB84</f>
        <v>27.9</v>
      </c>
      <c r="Q84">
        <f>ArcMapData!AD84</f>
        <v>0.5</v>
      </c>
      <c r="R84">
        <f>ArcMapData!AF84</f>
        <v>16.399999999999999</v>
      </c>
      <c r="S84">
        <f>ArcMapData!AH84</f>
        <v>0.5</v>
      </c>
      <c r="T84">
        <f>ArcMapData!AJ84</f>
        <v>0</v>
      </c>
      <c r="U84">
        <f>ArcMapData!AL84</f>
        <v>1.8</v>
      </c>
      <c r="V84">
        <f>ArcMapData!AN84</f>
        <v>0</v>
      </c>
      <c r="W84">
        <f>ArcMapData!AP84</f>
        <v>0</v>
      </c>
      <c r="X84">
        <f>ArcMapData!AR84</f>
        <v>0</v>
      </c>
      <c r="Y84">
        <f>ArcMapData!AT84</f>
        <v>0</v>
      </c>
      <c r="Z84">
        <f>ArcMapData!AV84</f>
        <v>0</v>
      </c>
      <c r="AA84" t="str">
        <f>ArcMapData!AZ84</f>
        <v/>
      </c>
      <c r="AB84" t="str">
        <f>ArcMapData!BH84</f>
        <v/>
      </c>
      <c r="AC84" t="str">
        <f>ArcMapData!BB84</f>
        <v/>
      </c>
      <c r="AD84" t="str">
        <f>ArcMapData!BJ84</f>
        <v/>
      </c>
      <c r="AE84" t="str">
        <f>ArcMapData!BD84</f>
        <v/>
      </c>
      <c r="AF84" t="str">
        <f>ArcMapData!BL84</f>
        <v/>
      </c>
      <c r="AG84">
        <f>YEAR(ArcMapData!F84)</f>
        <v>2023</v>
      </c>
      <c r="AH84">
        <f>YEAR(ArcMapData!G84)</f>
        <v>2023</v>
      </c>
      <c r="AI84" s="8">
        <f>ArcMapData!F84</f>
        <v>45036</v>
      </c>
      <c r="AJ84" s="8">
        <f>ArcMapData!G84</f>
        <v>45043</v>
      </c>
      <c r="AK84" t="s">
        <v>1203</v>
      </c>
      <c r="AL84">
        <f>ArcMapData!O84</f>
        <v>26.3</v>
      </c>
      <c r="AM84">
        <f>ArcMapData!Q84</f>
        <v>22.8</v>
      </c>
    </row>
    <row r="85" spans="1:39">
      <c r="A85">
        <f>ArcMapData!C85</f>
        <v>38.306843999999998</v>
      </c>
      <c r="B85">
        <f>ArcMapData!D85</f>
        <v>-104.719019</v>
      </c>
      <c r="C85" t="str">
        <f>ArcMapData!E85</f>
        <v>Purcell Blvd</v>
      </c>
      <c r="D85" t="str">
        <f>ArcMapData!H85</f>
        <v>S Joe Martinez Blvd</v>
      </c>
      <c r="E85" t="str">
        <f>ArcMapData!J85</f>
        <v>S Joe Martinez Blvd</v>
      </c>
      <c r="F85">
        <f>ArcMapData!I85</f>
        <v>3896</v>
      </c>
      <c r="G85">
        <f>ArcMapData!K85</f>
        <v>3899</v>
      </c>
      <c r="H85">
        <f>ArcMapData!L85</f>
        <v>7795</v>
      </c>
      <c r="I85" s="10">
        <f>YEAR(ArcMapData!F85)</f>
        <v>2022</v>
      </c>
      <c r="J85" s="10">
        <f>YEAR(ArcMapData!G85)</f>
        <v>2022</v>
      </c>
      <c r="K85">
        <f>ArcMapData!N85</f>
        <v>45</v>
      </c>
      <c r="L85">
        <f>ArcMapData!P85</f>
        <v>45</v>
      </c>
      <c r="M85" t="s">
        <v>1202</v>
      </c>
      <c r="N85">
        <f>ArcMapData!X85</f>
        <v>0.5</v>
      </c>
      <c r="O85">
        <f>ArcMapData!Z85</f>
        <v>67.2</v>
      </c>
      <c r="P85">
        <f>ArcMapData!AB85</f>
        <v>21.4</v>
      </c>
      <c r="Q85">
        <f>ArcMapData!AD85</f>
        <v>0.4</v>
      </c>
      <c r="R85">
        <f>ArcMapData!AF85</f>
        <v>9.6999999999999993</v>
      </c>
      <c r="S85">
        <f>ArcMapData!AH85</f>
        <v>0.1</v>
      </c>
      <c r="T85">
        <f>ArcMapData!AJ85</f>
        <v>0</v>
      </c>
      <c r="U85">
        <f>ArcMapData!AL85</f>
        <v>0.6</v>
      </c>
      <c r="V85">
        <f>ArcMapData!AN85</f>
        <v>0</v>
      </c>
      <c r="W85">
        <f>ArcMapData!AP85</f>
        <v>0</v>
      </c>
      <c r="X85">
        <f>ArcMapData!AR85</f>
        <v>0</v>
      </c>
      <c r="Y85">
        <f>ArcMapData!AT85</f>
        <v>0</v>
      </c>
      <c r="Z85">
        <f>ArcMapData!AV85</f>
        <v>0</v>
      </c>
      <c r="AA85" t="str">
        <f>ArcMapData!AZ85</f>
        <v/>
      </c>
      <c r="AB85" t="str">
        <f>ArcMapData!BH85</f>
        <v/>
      </c>
      <c r="AC85" t="str">
        <f>ArcMapData!BB85</f>
        <v/>
      </c>
      <c r="AD85" t="str">
        <f>ArcMapData!BJ85</f>
        <v/>
      </c>
      <c r="AE85" t="str">
        <f>ArcMapData!BD85</f>
        <v/>
      </c>
      <c r="AF85" t="str">
        <f>ArcMapData!BL85</f>
        <v/>
      </c>
      <c r="AG85">
        <f>YEAR(ArcMapData!F85)</f>
        <v>2022</v>
      </c>
      <c r="AH85">
        <f>YEAR(ArcMapData!G85)</f>
        <v>2022</v>
      </c>
      <c r="AI85" s="8">
        <f>ArcMapData!F85</f>
        <v>44607</v>
      </c>
      <c r="AJ85" s="8">
        <f>ArcMapData!G85</f>
        <v>44616</v>
      </c>
      <c r="AK85" t="s">
        <v>1203</v>
      </c>
      <c r="AL85">
        <f>ArcMapData!O85</f>
        <v>43.8</v>
      </c>
      <c r="AM85">
        <f>ArcMapData!Q85</f>
        <v>47.5</v>
      </c>
    </row>
    <row r="86" spans="1:39">
      <c r="A86">
        <f>ArcMapData!C86</f>
        <v>38.230916999999998</v>
      </c>
      <c r="B86">
        <f>ArcMapData!D86</f>
        <v>-104.54991699999999</v>
      </c>
      <c r="C86" t="str">
        <f>ArcMapData!E86</f>
        <v>Preston Rd</v>
      </c>
      <c r="D86" t="str">
        <f>ArcMapData!H86</f>
        <v>23rd Ln</v>
      </c>
      <c r="E86" t="str">
        <f>ArcMapData!J86</f>
        <v>23rd Ln</v>
      </c>
      <c r="F86">
        <f>ArcMapData!I86</f>
        <v>160</v>
      </c>
      <c r="G86">
        <f>ArcMapData!K86</f>
        <v>183</v>
      </c>
      <c r="H86">
        <f>ArcMapData!L86</f>
        <v>343</v>
      </c>
      <c r="I86" s="10">
        <f>YEAR(ArcMapData!F86)</f>
        <v>2023</v>
      </c>
      <c r="J86" s="10">
        <f>YEAR(ArcMapData!G86)</f>
        <v>2023</v>
      </c>
      <c r="K86" t="str">
        <f>ArcMapData!N86</f>
        <v>20/25</v>
      </c>
      <c r="L86" t="str">
        <f>ArcMapData!P86</f>
        <v>20/25</v>
      </c>
      <c r="M86" t="s">
        <v>1202</v>
      </c>
      <c r="N86">
        <f>ArcMapData!X86</f>
        <v>0</v>
      </c>
      <c r="O86">
        <f>ArcMapData!Z86</f>
        <v>59.3</v>
      </c>
      <c r="P86">
        <f>ArcMapData!AB86</f>
        <v>30.5</v>
      </c>
      <c r="Q86">
        <f>ArcMapData!AD86</f>
        <v>0</v>
      </c>
      <c r="R86">
        <f>ArcMapData!AF86</f>
        <v>9</v>
      </c>
      <c r="S86">
        <f>ArcMapData!AH86</f>
        <v>0.7</v>
      </c>
      <c r="T86">
        <f>ArcMapData!AJ86</f>
        <v>0</v>
      </c>
      <c r="U86">
        <f>ArcMapData!AL86</f>
        <v>0.5</v>
      </c>
      <c r="V86">
        <f>ArcMapData!AN86</f>
        <v>0</v>
      </c>
      <c r="W86">
        <f>ArcMapData!AP86</f>
        <v>0</v>
      </c>
      <c r="X86">
        <f>ArcMapData!AR86</f>
        <v>0</v>
      </c>
      <c r="Y86">
        <f>ArcMapData!AT86</f>
        <v>0</v>
      </c>
      <c r="Z86">
        <f>ArcMapData!AV86</f>
        <v>0</v>
      </c>
      <c r="AA86" t="str">
        <f>ArcMapData!AZ86</f>
        <v/>
      </c>
      <c r="AB86" t="str">
        <f>ArcMapData!BH86</f>
        <v/>
      </c>
      <c r="AC86" t="str">
        <f>ArcMapData!BB86</f>
        <v/>
      </c>
      <c r="AD86" t="str">
        <f>ArcMapData!BJ86</f>
        <v/>
      </c>
      <c r="AE86" t="str">
        <f>ArcMapData!BD86</f>
        <v/>
      </c>
      <c r="AF86" t="str">
        <f>ArcMapData!BL86</f>
        <v/>
      </c>
      <c r="AG86">
        <f>YEAR(ArcMapData!F86)</f>
        <v>2023</v>
      </c>
      <c r="AH86">
        <f>YEAR(ArcMapData!G86)</f>
        <v>2023</v>
      </c>
      <c r="AI86" s="8">
        <f>ArcMapData!F86</f>
        <v>45027</v>
      </c>
      <c r="AJ86" s="8">
        <f>ArcMapData!G86</f>
        <v>45034</v>
      </c>
      <c r="AK86" t="s">
        <v>1203</v>
      </c>
      <c r="AL86">
        <f>ArcMapData!O86</f>
        <v>38.5</v>
      </c>
      <c r="AM86">
        <f>ArcMapData!Q86</f>
        <v>37.9</v>
      </c>
    </row>
    <row r="87" spans="1:39">
      <c r="A87">
        <f>ArcMapData!C87</f>
        <v>37.909778000000003</v>
      </c>
      <c r="B87">
        <f>ArcMapData!D87</f>
        <v>-104.88427799999999</v>
      </c>
      <c r="C87" t="str">
        <f>ArcMapData!E87</f>
        <v>Greenhorn Rd</v>
      </c>
      <c r="D87" t="str">
        <f>ArcMapData!H87</f>
        <v>Camelot Rd</v>
      </c>
      <c r="E87" t="str">
        <f>ArcMapData!J87</f>
        <v>Camelot Rd</v>
      </c>
      <c r="F87">
        <f>ArcMapData!I87</f>
        <v>105</v>
      </c>
      <c r="G87">
        <f>ArcMapData!K87</f>
        <v>111</v>
      </c>
      <c r="H87">
        <f>ArcMapData!L87</f>
        <v>216</v>
      </c>
      <c r="I87" s="10">
        <f>YEAR(ArcMapData!F87)</f>
        <v>2023</v>
      </c>
      <c r="J87" s="10">
        <f>YEAR(ArcMapData!G87)</f>
        <v>2023</v>
      </c>
      <c r="K87">
        <f>ArcMapData!N87</f>
        <v>40</v>
      </c>
      <c r="L87">
        <f>ArcMapData!P87</f>
        <v>40</v>
      </c>
      <c r="M87" t="s">
        <v>1202</v>
      </c>
      <c r="N87">
        <f>ArcMapData!X87</f>
        <v>0.3</v>
      </c>
      <c r="O87">
        <f>ArcMapData!Z87</f>
        <v>23.7</v>
      </c>
      <c r="P87">
        <f>ArcMapData!AB87</f>
        <v>29.1</v>
      </c>
      <c r="Q87">
        <f>ArcMapData!AD87</f>
        <v>0.6</v>
      </c>
      <c r="R87">
        <f>ArcMapData!AF87</f>
        <v>34.4</v>
      </c>
      <c r="S87">
        <f>ArcMapData!AH87</f>
        <v>8</v>
      </c>
      <c r="T87">
        <f>ArcMapData!AJ87</f>
        <v>0</v>
      </c>
      <c r="U87">
        <f>ArcMapData!AL87</f>
        <v>3.5</v>
      </c>
      <c r="V87">
        <f>ArcMapData!AN87</f>
        <v>0.3</v>
      </c>
      <c r="W87">
        <f>ArcMapData!AP87</f>
        <v>0</v>
      </c>
      <c r="X87">
        <f>ArcMapData!AR87</f>
        <v>0</v>
      </c>
      <c r="Y87">
        <f>ArcMapData!AT87</f>
        <v>0</v>
      </c>
      <c r="Z87">
        <f>ArcMapData!AV87</f>
        <v>0</v>
      </c>
      <c r="AA87" t="str">
        <f>ArcMapData!AZ87</f>
        <v/>
      </c>
      <c r="AB87" t="str">
        <f>ArcMapData!BH87</f>
        <v/>
      </c>
      <c r="AC87" t="str">
        <f>ArcMapData!BB87</f>
        <v/>
      </c>
      <c r="AD87" t="str">
        <f>ArcMapData!BJ87</f>
        <v/>
      </c>
      <c r="AE87" t="str">
        <f>ArcMapData!BD87</f>
        <v/>
      </c>
      <c r="AF87" t="str">
        <f>ArcMapData!BL87</f>
        <v/>
      </c>
      <c r="AG87">
        <f>YEAR(ArcMapData!F87)</f>
        <v>2023</v>
      </c>
      <c r="AH87">
        <f>YEAR(ArcMapData!G87)</f>
        <v>2023</v>
      </c>
      <c r="AI87" s="8">
        <f>ArcMapData!F87</f>
        <v>45007</v>
      </c>
      <c r="AJ87" s="8">
        <f>ArcMapData!G87</f>
        <v>45014</v>
      </c>
      <c r="AK87" t="s">
        <v>1203</v>
      </c>
      <c r="AL87">
        <f>ArcMapData!O87</f>
        <v>52</v>
      </c>
      <c r="AM87">
        <f>ArcMapData!Q87</f>
        <v>55.9</v>
      </c>
    </row>
    <row r="88" spans="1:39">
      <c r="A88">
        <f>ArcMapData!C88</f>
        <v>37.946610999999997</v>
      </c>
      <c r="B88">
        <f>ArcMapData!D88</f>
        <v>-104.836861</v>
      </c>
      <c r="C88" t="str">
        <f>ArcMapData!E88</f>
        <v>Bent Brothers Blvd</v>
      </c>
      <c r="D88" t="str">
        <f>ArcMapData!H88</f>
        <v>Valverde</v>
      </c>
      <c r="E88" t="str">
        <f>ArcMapData!J88</f>
        <v>Valverde</v>
      </c>
      <c r="F88">
        <f>ArcMapData!I88</f>
        <v>36</v>
      </c>
      <c r="G88">
        <f>ArcMapData!K88</f>
        <v>20</v>
      </c>
      <c r="H88">
        <f>ArcMapData!L88</f>
        <v>56</v>
      </c>
      <c r="I88" s="10">
        <f>YEAR(ArcMapData!F88)</f>
        <v>2023</v>
      </c>
      <c r="J88" s="10">
        <f>YEAR(ArcMapData!G88)</f>
        <v>2023</v>
      </c>
      <c r="K88">
        <f>ArcMapData!N88</f>
        <v>30</v>
      </c>
      <c r="L88">
        <f>ArcMapData!P88</f>
        <v>30</v>
      </c>
      <c r="M88" t="s">
        <v>1202</v>
      </c>
      <c r="N88">
        <f>ArcMapData!X88</f>
        <v>0.3</v>
      </c>
      <c r="O88">
        <f>ArcMapData!Z88</f>
        <v>47.6</v>
      </c>
      <c r="P88">
        <f>ArcMapData!AB88</f>
        <v>32.9</v>
      </c>
      <c r="Q88">
        <f>ArcMapData!AD88</f>
        <v>1.4</v>
      </c>
      <c r="R88">
        <f>ArcMapData!AF88</f>
        <v>15.8</v>
      </c>
      <c r="S88">
        <f>ArcMapData!AH88</f>
        <v>1.6</v>
      </c>
      <c r="T88">
        <f>ArcMapData!AJ88</f>
        <v>0</v>
      </c>
      <c r="U88">
        <f>ArcMapData!AL88</f>
        <v>0.5</v>
      </c>
      <c r="V88">
        <f>ArcMapData!AN88</f>
        <v>0</v>
      </c>
      <c r="W88">
        <f>ArcMapData!AP88</f>
        <v>0</v>
      </c>
      <c r="X88">
        <f>ArcMapData!AR88</f>
        <v>0</v>
      </c>
      <c r="Y88">
        <f>ArcMapData!AT88</f>
        <v>0</v>
      </c>
      <c r="Z88">
        <f>ArcMapData!AV88</f>
        <v>0</v>
      </c>
      <c r="AA88" t="str">
        <f>ArcMapData!AZ88</f>
        <v/>
      </c>
      <c r="AB88" t="str">
        <f>ArcMapData!BH88</f>
        <v/>
      </c>
      <c r="AC88" t="str">
        <f>ArcMapData!BB88</f>
        <v/>
      </c>
      <c r="AD88" t="str">
        <f>ArcMapData!BJ88</f>
        <v/>
      </c>
      <c r="AE88" t="str">
        <f>ArcMapData!BD88</f>
        <v/>
      </c>
      <c r="AF88" t="str">
        <f>ArcMapData!BL88</f>
        <v/>
      </c>
      <c r="AG88">
        <f>YEAR(ArcMapData!F88)</f>
        <v>2023</v>
      </c>
      <c r="AH88">
        <f>YEAR(ArcMapData!G88)</f>
        <v>2023</v>
      </c>
      <c r="AI88" s="8">
        <f>ArcMapData!F88</f>
        <v>45014</v>
      </c>
      <c r="AJ88" s="8">
        <f>ArcMapData!G88</f>
        <v>45021</v>
      </c>
      <c r="AK88" t="s">
        <v>1203</v>
      </c>
      <c r="AL88">
        <f>ArcMapData!O88</f>
        <v>31.9</v>
      </c>
      <c r="AM88">
        <f>ArcMapData!Q88</f>
        <v>35.5</v>
      </c>
    </row>
    <row r="89" spans="1:39">
      <c r="A89">
        <f>ArcMapData!C89</f>
        <v>37.953972</v>
      </c>
      <c r="B89">
        <f>ArcMapData!D89</f>
        <v>-104.856167</v>
      </c>
      <c r="C89" t="str">
        <f>ArcMapData!E89</f>
        <v>Fort Crockett Ave</v>
      </c>
      <c r="D89" t="str">
        <f>ArcMapData!H89</f>
        <v>Fort Lyon Ave</v>
      </c>
      <c r="E89" t="str">
        <f>ArcMapData!J89</f>
        <v>Fort Lyon Ave</v>
      </c>
      <c r="F89">
        <f>ArcMapData!I89</f>
        <v>20</v>
      </c>
      <c r="G89">
        <f>ArcMapData!K89</f>
        <v>22</v>
      </c>
      <c r="H89">
        <f>ArcMapData!L89</f>
        <v>42</v>
      </c>
      <c r="I89" s="10">
        <f>YEAR(ArcMapData!F89)</f>
        <v>2023</v>
      </c>
      <c r="J89" s="10">
        <f>YEAR(ArcMapData!G89)</f>
        <v>2023</v>
      </c>
      <c r="K89">
        <f>ArcMapData!N89</f>
        <v>30</v>
      </c>
      <c r="L89">
        <f>ArcMapData!P89</f>
        <v>30</v>
      </c>
      <c r="M89" t="s">
        <v>1202</v>
      </c>
      <c r="N89">
        <f>ArcMapData!X89</f>
        <v>0</v>
      </c>
      <c r="O89">
        <f>ArcMapData!Z89</f>
        <v>83.8</v>
      </c>
      <c r="P89">
        <f>ArcMapData!AB89</f>
        <v>13.4</v>
      </c>
      <c r="Q89">
        <f>ArcMapData!AD89</f>
        <v>0.3</v>
      </c>
      <c r="R89">
        <f>ArcMapData!AF89</f>
        <v>2.1</v>
      </c>
      <c r="S89">
        <f>ArcMapData!AH89</f>
        <v>0</v>
      </c>
      <c r="T89">
        <f>ArcMapData!AJ89</f>
        <v>0</v>
      </c>
      <c r="U89">
        <f>ArcMapData!AL89</f>
        <v>0.3</v>
      </c>
      <c r="V89">
        <f>ArcMapData!AN89</f>
        <v>0</v>
      </c>
      <c r="W89">
        <f>ArcMapData!AP89</f>
        <v>0</v>
      </c>
      <c r="X89">
        <f>ArcMapData!AR89</f>
        <v>0</v>
      </c>
      <c r="Y89">
        <f>ArcMapData!AT89</f>
        <v>0</v>
      </c>
      <c r="Z89">
        <f>ArcMapData!AV89</f>
        <v>0</v>
      </c>
      <c r="AA89" t="str">
        <f>ArcMapData!AZ89</f>
        <v/>
      </c>
      <c r="AB89" t="str">
        <f>ArcMapData!BH89</f>
        <v/>
      </c>
      <c r="AC89" t="str">
        <f>ArcMapData!BB89</f>
        <v/>
      </c>
      <c r="AD89" t="str">
        <f>ArcMapData!BJ89</f>
        <v/>
      </c>
      <c r="AE89" t="str">
        <f>ArcMapData!BD89</f>
        <v/>
      </c>
      <c r="AF89" t="str">
        <f>ArcMapData!BL89</f>
        <v/>
      </c>
      <c r="AG89">
        <f>YEAR(ArcMapData!F89)</f>
        <v>2023</v>
      </c>
      <c r="AH89">
        <f>YEAR(ArcMapData!G89)</f>
        <v>2023</v>
      </c>
      <c r="AI89" s="8">
        <f>ArcMapData!F89</f>
        <v>45007</v>
      </c>
      <c r="AJ89" s="8">
        <f>ArcMapData!G89</f>
        <v>45014</v>
      </c>
      <c r="AK89" t="s">
        <v>1203</v>
      </c>
      <c r="AL89">
        <f>ArcMapData!O89</f>
        <v>17.2</v>
      </c>
      <c r="AM89">
        <f>ArcMapData!Q89</f>
        <v>16</v>
      </c>
    </row>
    <row r="90" spans="1:39">
      <c r="A90">
        <f>ArcMapData!C90</f>
        <v>38.247138999999997</v>
      </c>
      <c r="B90">
        <f>ArcMapData!D90</f>
        <v>-104.515333</v>
      </c>
      <c r="C90" t="str">
        <f>ArcMapData!E90</f>
        <v>29th Ln</v>
      </c>
      <c r="D90" t="str">
        <f>ArcMapData!H90</f>
        <v>Gale Rd</v>
      </c>
      <c r="E90" t="str">
        <f>ArcMapData!J90</f>
        <v>Gale Rd</v>
      </c>
      <c r="F90">
        <f>ArcMapData!I90</f>
        <v>315</v>
      </c>
      <c r="G90">
        <f>ArcMapData!K90</f>
        <v>353</v>
      </c>
      <c r="H90">
        <f>ArcMapData!L90</f>
        <v>668</v>
      </c>
      <c r="I90" s="10">
        <f>YEAR(ArcMapData!F90)</f>
        <v>2023</v>
      </c>
      <c r="J90" s="10">
        <f>YEAR(ArcMapData!G90)</f>
        <v>2023</v>
      </c>
      <c r="K90" t="str">
        <f>ArcMapData!N90</f>
        <v>20/35</v>
      </c>
      <c r="L90" t="str">
        <f>ArcMapData!P90</f>
        <v>20/35</v>
      </c>
      <c r="M90" t="s">
        <v>1202</v>
      </c>
      <c r="N90">
        <f>ArcMapData!X90</f>
        <v>0.2</v>
      </c>
      <c r="O90">
        <f>ArcMapData!Z90</f>
        <v>54.8</v>
      </c>
      <c r="P90">
        <f>ArcMapData!AB90</f>
        <v>27.7</v>
      </c>
      <c r="Q90">
        <f>ArcMapData!AD90</f>
        <v>0.7</v>
      </c>
      <c r="R90">
        <f>ArcMapData!AF90</f>
        <v>15.5</v>
      </c>
      <c r="S90">
        <f>ArcMapData!AH90</f>
        <v>0.1</v>
      </c>
      <c r="T90">
        <f>ArcMapData!AJ90</f>
        <v>0</v>
      </c>
      <c r="U90">
        <f>ArcMapData!AL90</f>
        <v>1</v>
      </c>
      <c r="V90">
        <f>ArcMapData!AN90</f>
        <v>0</v>
      </c>
      <c r="W90">
        <f>ArcMapData!AP90</f>
        <v>0</v>
      </c>
      <c r="X90">
        <f>ArcMapData!AR90</f>
        <v>0</v>
      </c>
      <c r="Y90">
        <f>ArcMapData!AT90</f>
        <v>0</v>
      </c>
      <c r="Z90">
        <f>ArcMapData!AV90</f>
        <v>0</v>
      </c>
      <c r="AA90" t="str">
        <f>ArcMapData!AZ90</f>
        <v/>
      </c>
      <c r="AB90" t="str">
        <f>ArcMapData!BH90</f>
        <v/>
      </c>
      <c r="AC90" t="str">
        <f>ArcMapData!BB90</f>
        <v/>
      </c>
      <c r="AD90" t="str">
        <f>ArcMapData!BJ90</f>
        <v/>
      </c>
      <c r="AE90" t="str">
        <f>ArcMapData!BD90</f>
        <v/>
      </c>
      <c r="AF90" t="str">
        <f>ArcMapData!BL90</f>
        <v/>
      </c>
      <c r="AG90">
        <f>YEAR(ArcMapData!F90)</f>
        <v>2023</v>
      </c>
      <c r="AH90">
        <f>YEAR(ArcMapData!G90)</f>
        <v>2023</v>
      </c>
      <c r="AI90" s="8">
        <f>ArcMapData!F90</f>
        <v>45014</v>
      </c>
      <c r="AJ90" s="8">
        <f>ArcMapData!G90</f>
        <v>45021</v>
      </c>
      <c r="AK90" t="s">
        <v>1203</v>
      </c>
      <c r="AL90">
        <f>ArcMapData!O90</f>
        <v>37.200000000000003</v>
      </c>
      <c r="AM90">
        <f>ArcMapData!Q90</f>
        <v>39.9</v>
      </c>
    </row>
    <row r="91" spans="1:39">
      <c r="A91">
        <f>ArcMapData!C91</f>
        <v>38.316555999999999</v>
      </c>
      <c r="B91">
        <f>ArcMapData!D91</f>
        <v>-104.771917</v>
      </c>
      <c r="C91" t="str">
        <f>ArcMapData!E91</f>
        <v>Cyclone Alley</v>
      </c>
      <c r="D91" t="str">
        <f>ArcMapData!H91</f>
        <v>S Spaulding Ave</v>
      </c>
      <c r="E91" t="str">
        <f>ArcMapData!J91</f>
        <v>S Spaulding Ave</v>
      </c>
      <c r="F91">
        <f>ArcMapData!I91</f>
        <v>350</v>
      </c>
      <c r="G91">
        <f>ArcMapData!K91</f>
        <v>270</v>
      </c>
      <c r="H91">
        <f>ArcMapData!L91</f>
        <v>620</v>
      </c>
      <c r="I91" s="10">
        <f>YEAR(ArcMapData!F91)</f>
        <v>2023</v>
      </c>
      <c r="J91" s="10">
        <f>YEAR(ArcMapData!G91)</f>
        <v>2023</v>
      </c>
      <c r="K91">
        <f>ArcMapData!N91</f>
        <v>20</v>
      </c>
      <c r="L91">
        <f>ArcMapData!P91</f>
        <v>20</v>
      </c>
      <c r="M91" t="s">
        <v>1202</v>
      </c>
      <c r="N91">
        <f>ArcMapData!X91</f>
        <v>0.5</v>
      </c>
      <c r="O91">
        <f>ArcMapData!Z91</f>
        <v>52.2</v>
      </c>
      <c r="P91">
        <f>ArcMapData!AB91</f>
        <v>31.3</v>
      </c>
      <c r="Q91">
        <f>ArcMapData!AD91</f>
        <v>1.1000000000000001</v>
      </c>
      <c r="R91">
        <f>ArcMapData!AF91</f>
        <v>14.7</v>
      </c>
      <c r="S91">
        <f>ArcMapData!AH91</f>
        <v>0</v>
      </c>
      <c r="T91">
        <f>ArcMapData!AJ91</f>
        <v>0</v>
      </c>
      <c r="U91">
        <f>ArcMapData!AL91</f>
        <v>0.2</v>
      </c>
      <c r="V91">
        <f>ArcMapData!AN91</f>
        <v>0</v>
      </c>
      <c r="W91">
        <f>ArcMapData!AP91</f>
        <v>0</v>
      </c>
      <c r="X91">
        <f>ArcMapData!AR91</f>
        <v>0</v>
      </c>
      <c r="Y91">
        <f>ArcMapData!AT91</f>
        <v>0</v>
      </c>
      <c r="Z91">
        <f>ArcMapData!AV91</f>
        <v>0</v>
      </c>
      <c r="AA91" t="str">
        <f>ArcMapData!AZ91</f>
        <v/>
      </c>
      <c r="AB91" t="str">
        <f>ArcMapData!BH91</f>
        <v/>
      </c>
      <c r="AC91" t="str">
        <f>ArcMapData!BB91</f>
        <v/>
      </c>
      <c r="AD91" t="str">
        <f>ArcMapData!BJ91</f>
        <v/>
      </c>
      <c r="AE91" t="str">
        <f>ArcMapData!BD91</f>
        <v/>
      </c>
      <c r="AF91" t="str">
        <f>ArcMapData!BL91</f>
        <v/>
      </c>
      <c r="AG91">
        <f>YEAR(ArcMapData!F91)</f>
        <v>2023</v>
      </c>
      <c r="AH91">
        <f>YEAR(ArcMapData!G91)</f>
        <v>2023</v>
      </c>
      <c r="AI91" s="8">
        <f>ArcMapData!F91</f>
        <v>45029</v>
      </c>
      <c r="AJ91" s="8">
        <f>ArcMapData!G91</f>
        <v>45036</v>
      </c>
      <c r="AK91" t="s">
        <v>1203</v>
      </c>
      <c r="AL91">
        <f>ArcMapData!O91</f>
        <v>30.6</v>
      </c>
      <c r="AM91">
        <f>ArcMapData!Q91</f>
        <v>28.6</v>
      </c>
    </row>
    <row r="92" spans="1:39">
      <c r="A92">
        <f>ArcMapData!C92</f>
        <v>38.305028</v>
      </c>
      <c r="B92">
        <f>ArcMapData!D92</f>
        <v>-104.817778</v>
      </c>
      <c r="C92" t="str">
        <f>ArcMapData!E92</f>
        <v>S Tierra Buena Dr</v>
      </c>
      <c r="D92" t="str">
        <f>ArcMapData!H92</f>
        <v>W Plaza De Los Leones Dr</v>
      </c>
      <c r="E92" t="str">
        <f>ArcMapData!J92</f>
        <v>W Plaza De Los Leones Dr</v>
      </c>
      <c r="F92">
        <f>ArcMapData!I92</f>
        <v>23</v>
      </c>
      <c r="G92">
        <f>ArcMapData!K92</f>
        <v>19</v>
      </c>
      <c r="H92">
        <f>ArcMapData!L92</f>
        <v>42</v>
      </c>
      <c r="I92" s="10">
        <f>YEAR(ArcMapData!F92)</f>
        <v>2023</v>
      </c>
      <c r="J92" s="10">
        <f>YEAR(ArcMapData!G92)</f>
        <v>2023</v>
      </c>
      <c r="K92">
        <f>ArcMapData!N92</f>
        <v>30</v>
      </c>
      <c r="L92">
        <f>ArcMapData!P92</f>
        <v>30</v>
      </c>
      <c r="M92" t="s">
        <v>1202</v>
      </c>
      <c r="N92">
        <f>ArcMapData!X92</f>
        <v>0</v>
      </c>
      <c r="O92">
        <f>ArcMapData!Z92</f>
        <v>52.1</v>
      </c>
      <c r="P92">
        <f>ArcMapData!AB92</f>
        <v>37.200000000000003</v>
      </c>
      <c r="Q92">
        <f>ArcMapData!AD92</f>
        <v>0.4</v>
      </c>
      <c r="R92">
        <f>ArcMapData!AF92</f>
        <v>9.1999999999999993</v>
      </c>
      <c r="S92">
        <f>ArcMapData!AH92</f>
        <v>0.7</v>
      </c>
      <c r="T92">
        <f>ArcMapData!AJ92</f>
        <v>0</v>
      </c>
      <c r="U92">
        <f>ArcMapData!AL92</f>
        <v>0.4</v>
      </c>
      <c r="V92">
        <f>ArcMapData!AN92</f>
        <v>0</v>
      </c>
      <c r="W92">
        <f>ArcMapData!AP92</f>
        <v>0</v>
      </c>
      <c r="X92">
        <f>ArcMapData!AR92</f>
        <v>0</v>
      </c>
      <c r="Y92">
        <f>ArcMapData!AT92</f>
        <v>0</v>
      </c>
      <c r="Z92">
        <f>ArcMapData!AV92</f>
        <v>0</v>
      </c>
      <c r="AA92" t="str">
        <f>ArcMapData!AZ92</f>
        <v/>
      </c>
      <c r="AB92" t="str">
        <f>ArcMapData!BH92</f>
        <v/>
      </c>
      <c r="AC92" t="str">
        <f>ArcMapData!BB92</f>
        <v/>
      </c>
      <c r="AD92" t="str">
        <f>ArcMapData!BJ92</f>
        <v/>
      </c>
      <c r="AE92" t="str">
        <f>ArcMapData!BD92</f>
        <v/>
      </c>
      <c r="AF92" t="str">
        <f>ArcMapData!BL92</f>
        <v/>
      </c>
      <c r="AG92">
        <f>YEAR(ArcMapData!F92)</f>
        <v>2023</v>
      </c>
      <c r="AH92">
        <f>YEAR(ArcMapData!G92)</f>
        <v>2023</v>
      </c>
      <c r="AI92" s="8">
        <f>ArcMapData!F92</f>
        <v>45036</v>
      </c>
      <c r="AJ92" s="8">
        <f>ArcMapData!G92</f>
        <v>45043</v>
      </c>
      <c r="AK92" t="s">
        <v>1203</v>
      </c>
      <c r="AL92">
        <f>ArcMapData!O92</f>
        <v>30.6</v>
      </c>
      <c r="AM92">
        <f>ArcMapData!Q92</f>
        <v>30.6</v>
      </c>
    </row>
    <row r="93" spans="1:39">
      <c r="A93">
        <f>ArcMapData!C93</f>
        <v>37.910167000000001</v>
      </c>
      <c r="B93">
        <f>ArcMapData!D93</f>
        <v>-104.92522200000001</v>
      </c>
      <c r="C93" t="str">
        <f>ArcMapData!E93</f>
        <v>Greenhorn Rd</v>
      </c>
      <c r="D93" t="str">
        <f>ArcMapData!H93</f>
        <v>West Ln</v>
      </c>
      <c r="E93" t="str">
        <f>ArcMapData!J93</f>
        <v>West Ln</v>
      </c>
      <c r="F93">
        <f>ArcMapData!I93</f>
        <v>123</v>
      </c>
      <c r="G93">
        <f>ArcMapData!K93</f>
        <v>124</v>
      </c>
      <c r="H93">
        <f>ArcMapData!L93</f>
        <v>247</v>
      </c>
      <c r="I93" s="10">
        <f>YEAR(ArcMapData!F93)</f>
        <v>2023</v>
      </c>
      <c r="J93" s="10">
        <f>YEAR(ArcMapData!G93)</f>
        <v>2023</v>
      </c>
      <c r="K93">
        <f>ArcMapData!N93</f>
        <v>40</v>
      </c>
      <c r="L93">
        <f>ArcMapData!P93</f>
        <v>40</v>
      </c>
      <c r="M93" t="s">
        <v>1202</v>
      </c>
      <c r="N93">
        <f>ArcMapData!X93</f>
        <v>0.1</v>
      </c>
      <c r="O93">
        <f>ArcMapData!Z93</f>
        <v>57.4</v>
      </c>
      <c r="P93">
        <f>ArcMapData!AB93</f>
        <v>27.2</v>
      </c>
      <c r="Q93">
        <f>ArcMapData!AD93</f>
        <v>0.4</v>
      </c>
      <c r="R93">
        <f>ArcMapData!AF93</f>
        <v>10.9</v>
      </c>
      <c r="S93">
        <f>ArcMapData!AH93</f>
        <v>1.6</v>
      </c>
      <c r="T93">
        <f>ArcMapData!AJ93</f>
        <v>0</v>
      </c>
      <c r="U93">
        <f>ArcMapData!AL93</f>
        <v>2.2000000000000002</v>
      </c>
      <c r="V93">
        <f>ArcMapData!AN93</f>
        <v>0.2</v>
      </c>
      <c r="W93">
        <f>ArcMapData!AP93</f>
        <v>0.1</v>
      </c>
      <c r="X93">
        <f>ArcMapData!AR93</f>
        <v>0</v>
      </c>
      <c r="Y93">
        <f>ArcMapData!AT93</f>
        <v>0</v>
      </c>
      <c r="Z93">
        <f>ArcMapData!AV93</f>
        <v>0</v>
      </c>
      <c r="AA93" t="str">
        <f>ArcMapData!AZ93</f>
        <v/>
      </c>
      <c r="AB93" t="str">
        <f>ArcMapData!BH93</f>
        <v/>
      </c>
      <c r="AC93" t="str">
        <f>ArcMapData!BB93</f>
        <v/>
      </c>
      <c r="AD93" t="str">
        <f>ArcMapData!BJ93</f>
        <v/>
      </c>
      <c r="AE93" t="str">
        <f>ArcMapData!BD93</f>
        <v/>
      </c>
      <c r="AF93" t="str">
        <f>ArcMapData!BL93</f>
        <v/>
      </c>
      <c r="AG93">
        <f>YEAR(ArcMapData!F93)</f>
        <v>2023</v>
      </c>
      <c r="AH93">
        <f>YEAR(ArcMapData!G93)</f>
        <v>2023</v>
      </c>
      <c r="AI93" s="8">
        <f>ArcMapData!F93</f>
        <v>45007</v>
      </c>
      <c r="AJ93" s="8">
        <f>ArcMapData!G93</f>
        <v>45014</v>
      </c>
      <c r="AK93" t="s">
        <v>1203</v>
      </c>
      <c r="AL93">
        <f>ArcMapData!O93</f>
        <v>35.5</v>
      </c>
      <c r="AM93">
        <f>ArcMapData!Q93</f>
        <v>37.299999999999997</v>
      </c>
    </row>
    <row r="94" spans="1:39">
      <c r="A94">
        <f>ArcMapData!C94</f>
        <v>38.248610999999997</v>
      </c>
      <c r="B94">
        <f>ArcMapData!D94</f>
        <v>-104.510639</v>
      </c>
      <c r="C94" t="str">
        <f>ArcMapData!E94</f>
        <v>Gale Rd</v>
      </c>
      <c r="D94" t="str">
        <f>ArcMapData!H94</f>
        <v>29 1/2 Ln</v>
      </c>
      <c r="E94" t="str">
        <f>ArcMapData!J94</f>
        <v>29 1/2 Ln</v>
      </c>
      <c r="F94">
        <f>ArcMapData!I94</f>
        <v>168</v>
      </c>
      <c r="G94">
        <f>ArcMapData!K94</f>
        <v>149</v>
      </c>
      <c r="H94">
        <f>ArcMapData!L94</f>
        <v>317</v>
      </c>
      <c r="I94" s="10">
        <f>YEAR(ArcMapData!F94)</f>
        <v>2023</v>
      </c>
      <c r="J94" s="10">
        <f>YEAR(ArcMapData!G94)</f>
        <v>2023</v>
      </c>
      <c r="K94">
        <f>ArcMapData!N94</f>
        <v>30</v>
      </c>
      <c r="L94">
        <f>ArcMapData!P94</f>
        <v>30</v>
      </c>
      <c r="M94" t="s">
        <v>1202</v>
      </c>
      <c r="N94">
        <f>ArcMapData!X94</f>
        <v>0.5</v>
      </c>
      <c r="O94">
        <f>ArcMapData!Z94</f>
        <v>54</v>
      </c>
      <c r="P94">
        <f>ArcMapData!AB94</f>
        <v>24</v>
      </c>
      <c r="Q94">
        <f>ArcMapData!AD94</f>
        <v>0.9</v>
      </c>
      <c r="R94">
        <f>ArcMapData!AF94</f>
        <v>19.5</v>
      </c>
      <c r="S94">
        <f>ArcMapData!AH94</f>
        <v>0.3</v>
      </c>
      <c r="T94">
        <f>ArcMapData!AJ94</f>
        <v>0</v>
      </c>
      <c r="U94">
        <f>ArcMapData!AL94</f>
        <v>0.8</v>
      </c>
      <c r="V94">
        <f>ArcMapData!AN94</f>
        <v>0</v>
      </c>
      <c r="W94">
        <f>ArcMapData!AP94</f>
        <v>0</v>
      </c>
      <c r="X94">
        <f>ArcMapData!AR94</f>
        <v>0</v>
      </c>
      <c r="Y94">
        <f>ArcMapData!AT94</f>
        <v>0</v>
      </c>
      <c r="Z94">
        <f>ArcMapData!AV94</f>
        <v>0</v>
      </c>
      <c r="AA94" t="str">
        <f>ArcMapData!AZ94</f>
        <v/>
      </c>
      <c r="AB94" t="str">
        <f>ArcMapData!BH94</f>
        <v/>
      </c>
      <c r="AC94" t="str">
        <f>ArcMapData!BB94</f>
        <v/>
      </c>
      <c r="AD94" t="str">
        <f>ArcMapData!BJ94</f>
        <v/>
      </c>
      <c r="AE94" t="str">
        <f>ArcMapData!BD94</f>
        <v/>
      </c>
      <c r="AF94" t="str">
        <f>ArcMapData!BL94</f>
        <v/>
      </c>
      <c r="AG94">
        <f>YEAR(ArcMapData!F94)</f>
        <v>2023</v>
      </c>
      <c r="AH94">
        <f>YEAR(ArcMapData!G94)</f>
        <v>2023</v>
      </c>
      <c r="AI94" s="8">
        <f>ArcMapData!F94</f>
        <v>45014</v>
      </c>
      <c r="AJ94" s="8">
        <f>ArcMapData!G94</f>
        <v>45021</v>
      </c>
      <c r="AK94" t="s">
        <v>1203</v>
      </c>
      <c r="AL94">
        <f>ArcMapData!O94</f>
        <v>38.5</v>
      </c>
      <c r="AM94">
        <f>ArcMapData!Q94</f>
        <v>40.6</v>
      </c>
    </row>
    <row r="95" spans="1:39">
      <c r="A95">
        <f>ArcMapData!C95</f>
        <v>38.313583000000001</v>
      </c>
      <c r="B95">
        <f>ArcMapData!D95</f>
        <v>-104.768028</v>
      </c>
      <c r="C95" t="str">
        <f>ArcMapData!E95</f>
        <v>W Spaulding Ave S</v>
      </c>
      <c r="D95" t="str">
        <f>ArcMapData!H95</f>
        <v>W Capistrano Ave</v>
      </c>
      <c r="E95" t="str">
        <f>ArcMapData!J95</f>
        <v>W Capistrano Ave</v>
      </c>
      <c r="F95">
        <f>ArcMapData!I95</f>
        <v>1022</v>
      </c>
      <c r="G95">
        <f>ArcMapData!K95</f>
        <v>1039</v>
      </c>
      <c r="H95">
        <f>ArcMapData!L95</f>
        <v>2061</v>
      </c>
      <c r="I95" s="10">
        <f>YEAR(ArcMapData!F95)</f>
        <v>2023</v>
      </c>
      <c r="J95" s="10">
        <f>YEAR(ArcMapData!G95)</f>
        <v>2023</v>
      </c>
      <c r="K95" t="str">
        <f>ArcMapData!N95</f>
        <v>20/35</v>
      </c>
      <c r="L95" t="str">
        <f>ArcMapData!P95</f>
        <v>20/35</v>
      </c>
      <c r="M95" t="s">
        <v>1202</v>
      </c>
      <c r="N95">
        <f>ArcMapData!X95</f>
        <v>0.8</v>
      </c>
      <c r="O95">
        <f>ArcMapData!Z95</f>
        <v>61.2</v>
      </c>
      <c r="P95">
        <f>ArcMapData!AB95</f>
        <v>25</v>
      </c>
      <c r="Q95">
        <f>ArcMapData!AD95</f>
        <v>1.2</v>
      </c>
      <c r="R95">
        <f>ArcMapData!AF95</f>
        <v>11</v>
      </c>
      <c r="S95">
        <f>ArcMapData!AH95</f>
        <v>0.1</v>
      </c>
      <c r="T95">
        <f>ArcMapData!AJ95</f>
        <v>0</v>
      </c>
      <c r="U95">
        <f>ArcMapData!AL95</f>
        <v>0.6</v>
      </c>
      <c r="V95">
        <f>ArcMapData!AN95</f>
        <v>0.1</v>
      </c>
      <c r="W95">
        <f>ArcMapData!AP95</f>
        <v>0</v>
      </c>
      <c r="X95">
        <f>ArcMapData!AR95</f>
        <v>0</v>
      </c>
      <c r="Y95">
        <f>ArcMapData!AT95</f>
        <v>0</v>
      </c>
      <c r="Z95">
        <f>ArcMapData!AV95</f>
        <v>0</v>
      </c>
      <c r="AA95" t="str">
        <f>ArcMapData!AZ95</f>
        <v/>
      </c>
      <c r="AB95" t="str">
        <f>ArcMapData!BH95</f>
        <v/>
      </c>
      <c r="AC95" t="str">
        <f>ArcMapData!BB95</f>
        <v/>
      </c>
      <c r="AD95" t="str">
        <f>ArcMapData!BJ95</f>
        <v/>
      </c>
      <c r="AE95" t="str">
        <f>ArcMapData!BD95</f>
        <v/>
      </c>
      <c r="AF95" t="str">
        <f>ArcMapData!BL95</f>
        <v/>
      </c>
      <c r="AG95">
        <f>YEAR(ArcMapData!F95)</f>
        <v>2023</v>
      </c>
      <c r="AH95">
        <f>YEAR(ArcMapData!G95)</f>
        <v>2023</v>
      </c>
      <c r="AI95" s="8">
        <f>ArcMapData!F95</f>
        <v>45029</v>
      </c>
      <c r="AJ95" s="8">
        <f>ArcMapData!G95</f>
        <v>45036</v>
      </c>
      <c r="AK95" t="s">
        <v>1203</v>
      </c>
      <c r="AL95">
        <f>ArcMapData!O95</f>
        <v>45.6</v>
      </c>
      <c r="AM95">
        <f>ArcMapData!Q95</f>
        <v>39.200000000000003</v>
      </c>
    </row>
    <row r="96" spans="1:39">
      <c r="A96">
        <f>ArcMapData!C96</f>
        <v>38.306806000000002</v>
      </c>
      <c r="B96">
        <f>ArcMapData!D96</f>
        <v>-104.816833</v>
      </c>
      <c r="C96" t="str">
        <f>ArcMapData!E96</f>
        <v>W Plaza De Los Leones Dr</v>
      </c>
      <c r="D96" t="str">
        <f>ArcMapData!H96</f>
        <v>S Tierra Buena Dr</v>
      </c>
      <c r="E96" t="str">
        <f>ArcMapData!J96</f>
        <v>S Tierra Buena Dr</v>
      </c>
      <c r="F96">
        <f>ArcMapData!I96</f>
        <v>41</v>
      </c>
      <c r="G96">
        <f>ArcMapData!K96</f>
        <v>46</v>
      </c>
      <c r="H96">
        <f>ArcMapData!L96</f>
        <v>87</v>
      </c>
      <c r="I96" s="10">
        <f>YEAR(ArcMapData!F96)</f>
        <v>2023</v>
      </c>
      <c r="J96" s="10">
        <f>YEAR(ArcMapData!G96)</f>
        <v>2023</v>
      </c>
      <c r="K96">
        <f>ArcMapData!N96</f>
        <v>30</v>
      </c>
      <c r="L96">
        <f>ArcMapData!P96</f>
        <v>30</v>
      </c>
      <c r="M96" t="s">
        <v>1202</v>
      </c>
      <c r="N96">
        <f>ArcMapData!X96</f>
        <v>0.2</v>
      </c>
      <c r="O96">
        <f>ArcMapData!Z96</f>
        <v>56.7</v>
      </c>
      <c r="P96">
        <f>ArcMapData!AB96</f>
        <v>26.2</v>
      </c>
      <c r="Q96">
        <f>ArcMapData!AD96</f>
        <v>0.2</v>
      </c>
      <c r="R96">
        <f>ArcMapData!AF96</f>
        <v>15.8</v>
      </c>
      <c r="S96">
        <f>ArcMapData!AH96</f>
        <v>0.7</v>
      </c>
      <c r="T96">
        <f>ArcMapData!AJ96</f>
        <v>0</v>
      </c>
      <c r="U96">
        <f>ArcMapData!AL96</f>
        <v>0.3</v>
      </c>
      <c r="V96">
        <f>ArcMapData!AN96</f>
        <v>0</v>
      </c>
      <c r="W96">
        <f>ArcMapData!AP96</f>
        <v>0</v>
      </c>
      <c r="X96">
        <f>ArcMapData!AR96</f>
        <v>0</v>
      </c>
      <c r="Y96">
        <f>ArcMapData!AT96</f>
        <v>0</v>
      </c>
      <c r="Z96">
        <f>ArcMapData!AV96</f>
        <v>0</v>
      </c>
      <c r="AA96" t="str">
        <f>ArcMapData!AZ96</f>
        <v/>
      </c>
      <c r="AB96" t="str">
        <f>ArcMapData!BH96</f>
        <v/>
      </c>
      <c r="AC96" t="str">
        <f>ArcMapData!BB96</f>
        <v/>
      </c>
      <c r="AD96" t="str">
        <f>ArcMapData!BJ96</f>
        <v/>
      </c>
      <c r="AE96" t="str">
        <f>ArcMapData!BD96</f>
        <v/>
      </c>
      <c r="AF96" t="str">
        <f>ArcMapData!BL96</f>
        <v/>
      </c>
      <c r="AG96">
        <f>YEAR(ArcMapData!F96)</f>
        <v>2023</v>
      </c>
      <c r="AH96">
        <f>YEAR(ArcMapData!G96)</f>
        <v>2023</v>
      </c>
      <c r="AI96" s="8">
        <f>ArcMapData!F96</f>
        <v>45036</v>
      </c>
      <c r="AJ96" s="8">
        <f>ArcMapData!G96</f>
        <v>45043</v>
      </c>
      <c r="AK96" t="s">
        <v>1203</v>
      </c>
      <c r="AL96">
        <f>ArcMapData!O96</f>
        <v>28.3</v>
      </c>
      <c r="AM96">
        <f>ArcMapData!Q96</f>
        <v>32.9</v>
      </c>
    </row>
    <row r="97" spans="1:39">
      <c r="A97">
        <f>ArcMapData!C97</f>
        <v>37.952944000000002</v>
      </c>
      <c r="B97">
        <f>ArcMapData!D97</f>
        <v>-104.856139</v>
      </c>
      <c r="C97" t="str">
        <f>ArcMapData!E97</f>
        <v>Fort Garland</v>
      </c>
      <c r="D97" t="str">
        <f>ArcMapData!H97</f>
        <v>Cuerno Verde Blvd</v>
      </c>
      <c r="E97" t="str">
        <f>ArcMapData!J97</f>
        <v>Cuerno Verde Blvd</v>
      </c>
      <c r="F97">
        <f>ArcMapData!I97</f>
        <v>35</v>
      </c>
      <c r="G97">
        <f>ArcMapData!K97</f>
        <v>7</v>
      </c>
      <c r="H97">
        <f>ArcMapData!L97</f>
        <v>42</v>
      </c>
      <c r="I97" s="10">
        <f>YEAR(ArcMapData!F97)</f>
        <v>2023</v>
      </c>
      <c r="J97" s="10">
        <f>YEAR(ArcMapData!G97)</f>
        <v>2023</v>
      </c>
      <c r="K97">
        <f>ArcMapData!N97</f>
        <v>30</v>
      </c>
      <c r="L97">
        <f>ArcMapData!P97</f>
        <v>30</v>
      </c>
      <c r="M97" t="s">
        <v>1202</v>
      </c>
      <c r="N97">
        <f>ArcMapData!X97</f>
        <v>1.7</v>
      </c>
      <c r="O97">
        <f>ArcMapData!Z97</f>
        <v>73.599999999999994</v>
      </c>
      <c r="P97">
        <f>ArcMapData!AB97</f>
        <v>17.399999999999999</v>
      </c>
      <c r="Q97">
        <f>ArcMapData!AD97</f>
        <v>1</v>
      </c>
      <c r="R97">
        <f>ArcMapData!AF97</f>
        <v>5.9</v>
      </c>
      <c r="S97">
        <f>ArcMapData!AH97</f>
        <v>0</v>
      </c>
      <c r="T97">
        <f>ArcMapData!AJ97</f>
        <v>0</v>
      </c>
      <c r="U97">
        <f>ArcMapData!AL97</f>
        <v>0.3</v>
      </c>
      <c r="V97">
        <f>ArcMapData!AN97</f>
        <v>0</v>
      </c>
      <c r="W97">
        <f>ArcMapData!AP97</f>
        <v>0</v>
      </c>
      <c r="X97">
        <f>ArcMapData!AR97</f>
        <v>0</v>
      </c>
      <c r="Y97">
        <f>ArcMapData!AT97</f>
        <v>0</v>
      </c>
      <c r="Z97">
        <f>ArcMapData!AV97</f>
        <v>0</v>
      </c>
      <c r="AA97" t="str">
        <f>ArcMapData!AZ97</f>
        <v/>
      </c>
      <c r="AB97" t="str">
        <f>ArcMapData!BH97</f>
        <v/>
      </c>
      <c r="AC97" t="str">
        <f>ArcMapData!BB97</f>
        <v/>
      </c>
      <c r="AD97" t="str">
        <f>ArcMapData!BJ97</f>
        <v/>
      </c>
      <c r="AE97" t="str">
        <f>ArcMapData!BD97</f>
        <v/>
      </c>
      <c r="AF97" t="str">
        <f>ArcMapData!BL97</f>
        <v/>
      </c>
      <c r="AG97">
        <f>YEAR(ArcMapData!F97)</f>
        <v>2023</v>
      </c>
      <c r="AH97">
        <f>YEAR(ArcMapData!G97)</f>
        <v>2023</v>
      </c>
      <c r="AI97" s="8">
        <f>ArcMapData!F97</f>
        <v>45007</v>
      </c>
      <c r="AJ97" s="8">
        <f>ArcMapData!G97</f>
        <v>45014</v>
      </c>
      <c r="AK97" t="s">
        <v>1203</v>
      </c>
      <c r="AL97">
        <f>ArcMapData!O97</f>
        <v>14.2</v>
      </c>
      <c r="AM97">
        <f>ArcMapData!Q97</f>
        <v>14.1</v>
      </c>
    </row>
    <row r="98" spans="1:39">
      <c r="A98">
        <f>ArcMapData!C98</f>
        <v>38.248694</v>
      </c>
      <c r="B98">
        <f>ArcMapData!D98</f>
        <v>-104.519361</v>
      </c>
      <c r="C98" t="str">
        <f>ArcMapData!E98</f>
        <v>Gale Rd</v>
      </c>
      <c r="D98" t="str">
        <f>ArcMapData!H98</f>
        <v>28th Ln</v>
      </c>
      <c r="E98" t="str">
        <f>ArcMapData!J98</f>
        <v>28th Ln</v>
      </c>
      <c r="F98">
        <f>ArcMapData!I98</f>
        <v>195</v>
      </c>
      <c r="G98">
        <f>ArcMapData!K98</f>
        <v>300</v>
      </c>
      <c r="H98">
        <f>ArcMapData!L98</f>
        <v>495</v>
      </c>
      <c r="I98" s="10">
        <f>YEAR(ArcMapData!F98)</f>
        <v>2023</v>
      </c>
      <c r="J98" s="10">
        <f>YEAR(ArcMapData!G98)</f>
        <v>2023</v>
      </c>
      <c r="K98" t="str">
        <f>ArcMapData!N98</f>
        <v>20/30</v>
      </c>
      <c r="L98" t="str">
        <f>ArcMapData!P98</f>
        <v>20/30</v>
      </c>
      <c r="M98" t="s">
        <v>1202</v>
      </c>
      <c r="N98">
        <f>ArcMapData!X98</f>
        <v>0.6</v>
      </c>
      <c r="O98">
        <f>ArcMapData!Z98</f>
        <v>60</v>
      </c>
      <c r="P98">
        <f>ArcMapData!AB98</f>
        <v>27.5</v>
      </c>
      <c r="Q98">
        <f>ArcMapData!AD98</f>
        <v>0.4</v>
      </c>
      <c r="R98">
        <f>ArcMapData!AF98</f>
        <v>10.6</v>
      </c>
      <c r="S98">
        <f>ArcMapData!AH98</f>
        <v>0.4</v>
      </c>
      <c r="T98">
        <f>ArcMapData!AJ98</f>
        <v>0</v>
      </c>
      <c r="U98">
        <f>ArcMapData!AL98</f>
        <v>0.4</v>
      </c>
      <c r="V98">
        <f>ArcMapData!AN98</f>
        <v>0</v>
      </c>
      <c r="W98">
        <f>ArcMapData!AP98</f>
        <v>0</v>
      </c>
      <c r="X98">
        <f>ArcMapData!AR98</f>
        <v>0</v>
      </c>
      <c r="Y98">
        <f>ArcMapData!AT98</f>
        <v>0</v>
      </c>
      <c r="Z98">
        <f>ArcMapData!AV98</f>
        <v>0</v>
      </c>
      <c r="AA98" t="str">
        <f>ArcMapData!AZ98</f>
        <v/>
      </c>
      <c r="AB98" t="str">
        <f>ArcMapData!BH98</f>
        <v/>
      </c>
      <c r="AC98" t="str">
        <f>ArcMapData!BB98</f>
        <v/>
      </c>
      <c r="AD98" t="str">
        <f>ArcMapData!BJ98</f>
        <v/>
      </c>
      <c r="AE98" t="str">
        <f>ArcMapData!BD98</f>
        <v/>
      </c>
      <c r="AF98" t="str">
        <f>ArcMapData!BL98</f>
        <v/>
      </c>
      <c r="AG98">
        <f>YEAR(ArcMapData!F98)</f>
        <v>2023</v>
      </c>
      <c r="AH98">
        <f>YEAR(ArcMapData!G98)</f>
        <v>2023</v>
      </c>
      <c r="AI98" s="8">
        <f>ArcMapData!F98</f>
        <v>45014</v>
      </c>
      <c r="AJ98" s="8">
        <f>ArcMapData!G98</f>
        <v>45021</v>
      </c>
      <c r="AK98" t="s">
        <v>1203</v>
      </c>
      <c r="AL98">
        <f>ArcMapData!O98</f>
        <v>38.5</v>
      </c>
      <c r="AM98">
        <f>ArcMapData!Q98</f>
        <v>34.9</v>
      </c>
    </row>
    <row r="99" spans="1:39">
      <c r="A99">
        <f>ArcMapData!C99</f>
        <v>38.317582999999999</v>
      </c>
      <c r="B99">
        <f>ArcMapData!D99</f>
        <v>-104.771028</v>
      </c>
      <c r="C99" t="str">
        <f>ArcMapData!E99</f>
        <v>S Spaulding Ave</v>
      </c>
      <c r="D99" t="str">
        <f>ArcMapData!H99</f>
        <v>W Capistrano Ave</v>
      </c>
      <c r="E99" t="str">
        <f>ArcMapData!J99</f>
        <v>W Capistrano Ave</v>
      </c>
      <c r="F99">
        <f>ArcMapData!I99</f>
        <v>1147</v>
      </c>
      <c r="G99">
        <f>ArcMapData!K99</f>
        <v>1223</v>
      </c>
      <c r="H99">
        <f>ArcMapData!L99</f>
        <v>2370</v>
      </c>
      <c r="I99" s="10">
        <f>YEAR(ArcMapData!F99)</f>
        <v>2023</v>
      </c>
      <c r="J99" s="10">
        <f>YEAR(ArcMapData!G99)</f>
        <v>2023</v>
      </c>
      <c r="K99">
        <f>ArcMapData!N99</f>
        <v>35</v>
      </c>
      <c r="L99">
        <f>ArcMapData!P99</f>
        <v>35</v>
      </c>
      <c r="M99" t="s">
        <v>1202</v>
      </c>
      <c r="N99">
        <f>ArcMapData!X99</f>
        <v>0.5</v>
      </c>
      <c r="O99">
        <f>ArcMapData!Z99</f>
        <v>57.1</v>
      </c>
      <c r="P99">
        <f>ArcMapData!AB99</f>
        <v>28.8</v>
      </c>
      <c r="Q99">
        <f>ArcMapData!AD99</f>
        <v>1</v>
      </c>
      <c r="R99">
        <f>ArcMapData!AF99</f>
        <v>11.7</v>
      </c>
      <c r="S99">
        <f>ArcMapData!AH99</f>
        <v>0.1</v>
      </c>
      <c r="T99">
        <f>ArcMapData!AJ99</f>
        <v>0</v>
      </c>
      <c r="U99">
        <f>ArcMapData!AL99</f>
        <v>0.8</v>
      </c>
      <c r="V99">
        <f>ArcMapData!AN99</f>
        <v>0</v>
      </c>
      <c r="W99">
        <f>ArcMapData!AP99</f>
        <v>0</v>
      </c>
      <c r="X99">
        <f>ArcMapData!AR99</f>
        <v>0</v>
      </c>
      <c r="Y99">
        <f>ArcMapData!AT99</f>
        <v>0</v>
      </c>
      <c r="Z99">
        <f>ArcMapData!AV99</f>
        <v>0</v>
      </c>
      <c r="AA99" t="str">
        <f>ArcMapData!AZ99</f>
        <v/>
      </c>
      <c r="AB99" t="str">
        <f>ArcMapData!BH99</f>
        <v/>
      </c>
      <c r="AC99" t="str">
        <f>ArcMapData!BB99</f>
        <v/>
      </c>
      <c r="AD99" t="str">
        <f>ArcMapData!BJ99</f>
        <v/>
      </c>
      <c r="AE99" t="str">
        <f>ArcMapData!BD99</f>
        <v/>
      </c>
      <c r="AF99" t="str">
        <f>ArcMapData!BL99</f>
        <v/>
      </c>
      <c r="AG99">
        <f>YEAR(ArcMapData!F99)</f>
        <v>2023</v>
      </c>
      <c r="AH99">
        <f>YEAR(ArcMapData!G99)</f>
        <v>2023</v>
      </c>
      <c r="AI99" s="8">
        <f>ArcMapData!F99</f>
        <v>45029</v>
      </c>
      <c r="AJ99" s="8">
        <f>ArcMapData!G99</f>
        <v>45036</v>
      </c>
      <c r="AK99" t="s">
        <v>1203</v>
      </c>
      <c r="AL99">
        <f>ArcMapData!O99</f>
        <v>41.4</v>
      </c>
      <c r="AM99">
        <f>ArcMapData!Q99</f>
        <v>47.5</v>
      </c>
    </row>
    <row r="100" spans="1:39">
      <c r="A100">
        <f>ArcMapData!C100</f>
        <v>38.300750000000001</v>
      </c>
      <c r="B100">
        <f>ArcMapData!D100</f>
        <v>-104.81827800000001</v>
      </c>
      <c r="C100" t="str">
        <f>ArcMapData!E100</f>
        <v>W Camino Pablo Ln</v>
      </c>
      <c r="D100" t="str">
        <f>ArcMapData!H100</f>
        <v>W Camino Pablo Ave</v>
      </c>
      <c r="E100" t="str">
        <f>ArcMapData!J100</f>
        <v>W Camino Pablo Ave</v>
      </c>
      <c r="F100">
        <f>ArcMapData!I100</f>
        <v>18</v>
      </c>
      <c r="G100">
        <f>ArcMapData!K100</f>
        <v>18</v>
      </c>
      <c r="H100">
        <f>ArcMapData!L100</f>
        <v>36</v>
      </c>
      <c r="I100" s="10">
        <f>YEAR(ArcMapData!F100)</f>
        <v>2023</v>
      </c>
      <c r="J100" s="10">
        <f>YEAR(ArcMapData!G100)</f>
        <v>2023</v>
      </c>
      <c r="K100">
        <f>ArcMapData!N100</f>
        <v>30</v>
      </c>
      <c r="L100">
        <f>ArcMapData!P100</f>
        <v>30</v>
      </c>
      <c r="M100" t="s">
        <v>1202</v>
      </c>
      <c r="N100">
        <f>ArcMapData!X100</f>
        <v>0.4</v>
      </c>
      <c r="O100">
        <f>ArcMapData!Z100</f>
        <v>65.099999999999994</v>
      </c>
      <c r="P100">
        <f>ArcMapData!AB100</f>
        <v>20.7</v>
      </c>
      <c r="Q100">
        <f>ArcMapData!AD100</f>
        <v>0</v>
      </c>
      <c r="R100">
        <f>ArcMapData!AF100</f>
        <v>12.4</v>
      </c>
      <c r="S100">
        <f>ArcMapData!AH100</f>
        <v>1.2</v>
      </c>
      <c r="T100">
        <f>ArcMapData!AJ100</f>
        <v>0</v>
      </c>
      <c r="U100">
        <f>ArcMapData!AL100</f>
        <v>0</v>
      </c>
      <c r="V100">
        <f>ArcMapData!AN100</f>
        <v>0</v>
      </c>
      <c r="W100">
        <f>ArcMapData!AP100</f>
        <v>0</v>
      </c>
      <c r="X100">
        <f>ArcMapData!AR100</f>
        <v>0</v>
      </c>
      <c r="Y100">
        <f>ArcMapData!AT100</f>
        <v>0</v>
      </c>
      <c r="Z100">
        <f>ArcMapData!AV100</f>
        <v>0</v>
      </c>
      <c r="AA100" t="str">
        <f>ArcMapData!AZ100</f>
        <v/>
      </c>
      <c r="AB100" t="str">
        <f>ArcMapData!BH100</f>
        <v/>
      </c>
      <c r="AC100" t="str">
        <f>ArcMapData!BB100</f>
        <v/>
      </c>
      <c r="AD100" t="str">
        <f>ArcMapData!BJ100</f>
        <v/>
      </c>
      <c r="AE100" t="str">
        <f>ArcMapData!BD100</f>
        <v/>
      </c>
      <c r="AF100" t="str">
        <f>ArcMapData!BL100</f>
        <v/>
      </c>
      <c r="AG100">
        <f>YEAR(ArcMapData!F100)</f>
        <v>2023</v>
      </c>
      <c r="AH100">
        <f>YEAR(ArcMapData!G100)</f>
        <v>2023</v>
      </c>
      <c r="AI100" s="8">
        <f>ArcMapData!F100</f>
        <v>45036</v>
      </c>
      <c r="AJ100" s="8">
        <f>ArcMapData!G100</f>
        <v>45043</v>
      </c>
      <c r="AK100" t="s">
        <v>1203</v>
      </c>
      <c r="AL100">
        <f>ArcMapData!O100</f>
        <v>19.899999999999999</v>
      </c>
      <c r="AM100">
        <f>ArcMapData!Q100</f>
        <v>23.3</v>
      </c>
    </row>
    <row r="101" spans="1:39">
      <c r="A101">
        <f>ArcMapData!C101</f>
        <v>38.230778000000001</v>
      </c>
      <c r="B101">
        <f>ArcMapData!D101</f>
        <v>-104.545556</v>
      </c>
      <c r="C101" t="str">
        <f>ArcMapData!E101</f>
        <v>Preston Rd</v>
      </c>
      <c r="D101" t="str">
        <f>ArcMapData!H101</f>
        <v>25th Ln</v>
      </c>
      <c r="E101" t="str">
        <f>ArcMapData!J101</f>
        <v>25th Ln</v>
      </c>
      <c r="F101">
        <f>ArcMapData!I101</f>
        <v>149</v>
      </c>
      <c r="G101">
        <f>ArcMapData!K101</f>
        <v>146</v>
      </c>
      <c r="H101">
        <f>ArcMapData!L101</f>
        <v>295</v>
      </c>
      <c r="I101" s="10">
        <f>YEAR(ArcMapData!F101)</f>
        <v>2023</v>
      </c>
      <c r="J101" s="10">
        <f>YEAR(ArcMapData!G101)</f>
        <v>2023</v>
      </c>
      <c r="K101">
        <f>ArcMapData!N101</f>
        <v>25</v>
      </c>
      <c r="L101">
        <f>ArcMapData!P101</f>
        <v>25</v>
      </c>
      <c r="M101" t="s">
        <v>1202</v>
      </c>
      <c r="N101">
        <f>ArcMapData!X101</f>
        <v>0.2</v>
      </c>
      <c r="O101">
        <f>ArcMapData!Z101</f>
        <v>35.6</v>
      </c>
      <c r="P101">
        <f>ArcMapData!AB101</f>
        <v>38.4</v>
      </c>
      <c r="Q101">
        <f>ArcMapData!AD101</f>
        <v>0.1</v>
      </c>
      <c r="R101">
        <f>ArcMapData!AF101</f>
        <v>22.8</v>
      </c>
      <c r="S101">
        <f>ArcMapData!AH101</f>
        <v>0.9</v>
      </c>
      <c r="T101">
        <f>ArcMapData!AJ101</f>
        <v>0</v>
      </c>
      <c r="U101">
        <f>ArcMapData!AL101</f>
        <v>1.9</v>
      </c>
      <c r="V101">
        <f>ArcMapData!AN101</f>
        <v>0</v>
      </c>
      <c r="W101">
        <f>ArcMapData!AP101</f>
        <v>0</v>
      </c>
      <c r="X101">
        <f>ArcMapData!AR101</f>
        <v>0</v>
      </c>
      <c r="Y101">
        <f>ArcMapData!AT101</f>
        <v>0</v>
      </c>
      <c r="Z101">
        <f>ArcMapData!AV101</f>
        <v>0</v>
      </c>
      <c r="AA101" t="str">
        <f>ArcMapData!AZ101</f>
        <v/>
      </c>
      <c r="AB101" t="str">
        <f>ArcMapData!BH101</f>
        <v/>
      </c>
      <c r="AC101" t="str">
        <f>ArcMapData!BB101</f>
        <v/>
      </c>
      <c r="AD101" t="str">
        <f>ArcMapData!BJ101</f>
        <v/>
      </c>
      <c r="AE101" t="str">
        <f>ArcMapData!BD101</f>
        <v/>
      </c>
      <c r="AF101" t="str">
        <f>ArcMapData!BL101</f>
        <v/>
      </c>
      <c r="AG101">
        <f>YEAR(ArcMapData!F101)</f>
        <v>2023</v>
      </c>
      <c r="AH101">
        <f>YEAR(ArcMapData!G101)</f>
        <v>2023</v>
      </c>
      <c r="AI101" s="8">
        <f>ArcMapData!F101</f>
        <v>45027</v>
      </c>
      <c r="AJ101" s="8">
        <f>ArcMapData!G101</f>
        <v>45034</v>
      </c>
      <c r="AK101" t="s">
        <v>1203</v>
      </c>
      <c r="AL101">
        <f>ArcMapData!O101</f>
        <v>39.200000000000003</v>
      </c>
      <c r="AM101">
        <f>ArcMapData!Q101</f>
        <v>40.6</v>
      </c>
    </row>
    <row r="102" spans="1:39">
      <c r="A102">
        <f>ArcMapData!C102</f>
        <v>38.250388999999998</v>
      </c>
      <c r="B102">
        <f>ArcMapData!D102</f>
        <v>-104.547639</v>
      </c>
      <c r="C102" t="str">
        <f>ArcMapData!E102</f>
        <v>24th Ln</v>
      </c>
      <c r="D102" t="str">
        <f>ArcMapData!H102</f>
        <v>Everett Rd</v>
      </c>
      <c r="E102" t="str">
        <f>ArcMapData!J102</f>
        <v>Everett Rd</v>
      </c>
      <c r="F102">
        <f>ArcMapData!I102</f>
        <v>96</v>
      </c>
      <c r="G102">
        <f>ArcMapData!K102</f>
        <v>224</v>
      </c>
      <c r="H102">
        <f>ArcMapData!L102</f>
        <v>320</v>
      </c>
      <c r="I102" s="10">
        <f>YEAR(ArcMapData!F102)</f>
        <v>2023</v>
      </c>
      <c r="J102" s="10">
        <f>YEAR(ArcMapData!G102)</f>
        <v>2023</v>
      </c>
      <c r="K102" t="str">
        <f>ArcMapData!N102</f>
        <v>20/30</v>
      </c>
      <c r="L102" t="str">
        <f>ArcMapData!P102</f>
        <v>20/30</v>
      </c>
      <c r="M102" t="s">
        <v>1202</v>
      </c>
      <c r="N102">
        <f>ArcMapData!X102</f>
        <v>0.5</v>
      </c>
      <c r="O102">
        <f>ArcMapData!Z102</f>
        <v>69.599999999999994</v>
      </c>
      <c r="P102">
        <f>ArcMapData!AB102</f>
        <v>23.9</v>
      </c>
      <c r="Q102">
        <f>ArcMapData!AD102</f>
        <v>0.3</v>
      </c>
      <c r="R102">
        <f>ArcMapData!AF102</f>
        <v>5.0999999999999996</v>
      </c>
      <c r="S102">
        <f>ArcMapData!AH102</f>
        <v>0.3</v>
      </c>
      <c r="T102">
        <f>ArcMapData!AJ102</f>
        <v>0</v>
      </c>
      <c r="U102">
        <f>ArcMapData!AL102</f>
        <v>0.3</v>
      </c>
      <c r="V102">
        <f>ArcMapData!AN102</f>
        <v>0</v>
      </c>
      <c r="W102">
        <f>ArcMapData!AP102</f>
        <v>0</v>
      </c>
      <c r="X102">
        <f>ArcMapData!AR102</f>
        <v>0</v>
      </c>
      <c r="Y102">
        <f>ArcMapData!AT102</f>
        <v>0</v>
      </c>
      <c r="Z102">
        <f>ArcMapData!AV102</f>
        <v>0</v>
      </c>
      <c r="AA102" t="str">
        <f>ArcMapData!AZ102</f>
        <v/>
      </c>
      <c r="AB102" t="str">
        <f>ArcMapData!BH102</f>
        <v/>
      </c>
      <c r="AC102" t="str">
        <f>ArcMapData!BB102</f>
        <v/>
      </c>
      <c r="AD102" t="str">
        <f>ArcMapData!BJ102</f>
        <v/>
      </c>
      <c r="AE102" t="str">
        <f>ArcMapData!BD102</f>
        <v/>
      </c>
      <c r="AF102" t="str">
        <f>ArcMapData!BL102</f>
        <v/>
      </c>
      <c r="AG102">
        <f>YEAR(ArcMapData!F102)</f>
        <v>2023</v>
      </c>
      <c r="AH102">
        <f>YEAR(ArcMapData!G102)</f>
        <v>2023</v>
      </c>
      <c r="AI102" s="8">
        <f>ArcMapData!F102</f>
        <v>45021</v>
      </c>
      <c r="AJ102" s="8">
        <f>ArcMapData!G102</f>
        <v>45028</v>
      </c>
      <c r="AK102" t="s">
        <v>1203</v>
      </c>
      <c r="AL102">
        <f>ArcMapData!O102</f>
        <v>33.299999999999997</v>
      </c>
      <c r="AM102">
        <f>ArcMapData!Q102</f>
        <v>35.5</v>
      </c>
    </row>
    <row r="103" spans="1:39">
      <c r="A103">
        <f>ArcMapData!C103</f>
        <v>38.016562999999998</v>
      </c>
      <c r="B103">
        <f>ArcMapData!D103</f>
        <v>-104.907769</v>
      </c>
      <c r="C103" t="str">
        <f>ArcMapData!E103</f>
        <v>3 R Rd</v>
      </c>
      <c r="D103" t="str">
        <f>ArcMapData!H103</f>
        <v>Haynes Rd</v>
      </c>
      <c r="E103" t="str">
        <f>ArcMapData!J103</f>
        <v>Haynes Rd</v>
      </c>
      <c r="F103">
        <f>ArcMapData!I103</f>
        <v>43</v>
      </c>
      <c r="G103">
        <f>ArcMapData!K103</f>
        <v>47</v>
      </c>
      <c r="H103">
        <f>ArcMapData!L103</f>
        <v>90</v>
      </c>
      <c r="I103" s="10">
        <f>YEAR(ArcMapData!F103)</f>
        <v>2021</v>
      </c>
      <c r="J103" s="10">
        <f>YEAR(ArcMapData!G103)</f>
        <v>2021</v>
      </c>
      <c r="K103">
        <f>ArcMapData!N103</f>
        <v>40</v>
      </c>
      <c r="L103">
        <f>ArcMapData!P103</f>
        <v>40</v>
      </c>
      <c r="M103" t="s">
        <v>1202</v>
      </c>
      <c r="N103">
        <f>ArcMapData!X103</f>
        <v>0.1</v>
      </c>
      <c r="O103">
        <f>ArcMapData!Z103</f>
        <v>42.2</v>
      </c>
      <c r="P103">
        <f>ArcMapData!AB103</f>
        <v>33.6</v>
      </c>
      <c r="Q103">
        <f>ArcMapData!AD103</f>
        <v>1.7</v>
      </c>
      <c r="R103">
        <f>ArcMapData!AF103</f>
        <v>17.8</v>
      </c>
      <c r="S103">
        <f>ArcMapData!AH103</f>
        <v>2.9</v>
      </c>
      <c r="T103">
        <f>ArcMapData!AJ103</f>
        <v>0</v>
      </c>
      <c r="U103">
        <f>ArcMapData!AL103</f>
        <v>1.6</v>
      </c>
      <c r="V103">
        <f>ArcMapData!AN103</f>
        <v>0</v>
      </c>
      <c r="W103">
        <f>ArcMapData!AP103</f>
        <v>0</v>
      </c>
      <c r="X103">
        <f>ArcMapData!AR103</f>
        <v>0</v>
      </c>
      <c r="Y103">
        <f>ArcMapData!AT103</f>
        <v>0</v>
      </c>
      <c r="Z103">
        <f>ArcMapData!AV103</f>
        <v>0</v>
      </c>
      <c r="AA103" t="str">
        <f>ArcMapData!AZ103</f>
        <v/>
      </c>
      <c r="AB103" t="str">
        <f>ArcMapData!BH103</f>
        <v/>
      </c>
      <c r="AC103" t="str">
        <f>ArcMapData!BB103</f>
        <v/>
      </c>
      <c r="AD103" t="str">
        <f>ArcMapData!BJ103</f>
        <v/>
      </c>
      <c r="AE103" t="str">
        <f>ArcMapData!BD103</f>
        <v/>
      </c>
      <c r="AF103" t="str">
        <f>ArcMapData!BL103</f>
        <v/>
      </c>
      <c r="AG103">
        <f>YEAR(ArcMapData!F103)</f>
        <v>2021</v>
      </c>
      <c r="AH103">
        <f>YEAR(ArcMapData!G103)</f>
        <v>2021</v>
      </c>
      <c r="AI103" s="8">
        <f>ArcMapData!F103</f>
        <v>44515</v>
      </c>
      <c r="AJ103" s="8">
        <f>ArcMapData!G103</f>
        <v>44545</v>
      </c>
      <c r="AK103" t="s">
        <v>1203</v>
      </c>
      <c r="AL103">
        <f>ArcMapData!O103</f>
        <v>53.2</v>
      </c>
      <c r="AM103">
        <f>ArcMapData!Q103</f>
        <v>49.6</v>
      </c>
    </row>
    <row r="104" spans="1:39">
      <c r="A104">
        <f>ArcMapData!C104</f>
        <v>38.078262000000002</v>
      </c>
      <c r="B104">
        <f>ArcMapData!D104</f>
        <v>-104.939284</v>
      </c>
      <c r="C104" t="str">
        <f>ArcMapData!E104</f>
        <v>3 R Rd</v>
      </c>
      <c r="D104" t="str">
        <f>ArcMapData!H104</f>
        <v>HW 78</v>
      </c>
      <c r="E104" t="str">
        <f>ArcMapData!J104</f>
        <v>HW 78</v>
      </c>
      <c r="F104">
        <f>ArcMapData!I104</f>
        <v>104</v>
      </c>
      <c r="G104">
        <f>ArcMapData!K104</f>
        <v>108</v>
      </c>
      <c r="H104">
        <f>ArcMapData!L104</f>
        <v>212</v>
      </c>
      <c r="I104" s="10">
        <f>YEAR(ArcMapData!F104)</f>
        <v>2021</v>
      </c>
      <c r="J104" s="10">
        <f>YEAR(ArcMapData!G104)</f>
        <v>2021</v>
      </c>
      <c r="K104">
        <f>ArcMapData!N104</f>
        <v>40</v>
      </c>
      <c r="L104">
        <f>ArcMapData!P104</f>
        <v>40</v>
      </c>
      <c r="M104" t="s">
        <v>1202</v>
      </c>
      <c r="N104">
        <f>ArcMapData!X104</f>
        <v>0.2</v>
      </c>
      <c r="O104">
        <f>ArcMapData!Z104</f>
        <v>44.6</v>
      </c>
      <c r="P104">
        <f>ArcMapData!AB104</f>
        <v>27.1</v>
      </c>
      <c r="Q104">
        <f>ArcMapData!AD104</f>
        <v>1.2</v>
      </c>
      <c r="R104">
        <f>ArcMapData!AF104</f>
        <v>23.6</v>
      </c>
      <c r="S104">
        <f>ArcMapData!AH104</f>
        <v>0.7</v>
      </c>
      <c r="T104">
        <f>ArcMapData!AJ104</f>
        <v>0</v>
      </c>
      <c r="U104">
        <f>ArcMapData!AL104</f>
        <v>2.6</v>
      </c>
      <c r="V104">
        <f>ArcMapData!AN104</f>
        <v>0.1</v>
      </c>
      <c r="W104">
        <f>ArcMapData!AP104</f>
        <v>0</v>
      </c>
      <c r="X104">
        <f>ArcMapData!AR104</f>
        <v>0</v>
      </c>
      <c r="Y104">
        <f>ArcMapData!AT104</f>
        <v>0</v>
      </c>
      <c r="Z104">
        <f>ArcMapData!AV104</f>
        <v>0</v>
      </c>
      <c r="AA104" t="str">
        <f>ArcMapData!AZ104</f>
        <v/>
      </c>
      <c r="AB104" t="str">
        <f>ArcMapData!BH104</f>
        <v/>
      </c>
      <c r="AC104" t="str">
        <f>ArcMapData!BB104</f>
        <v/>
      </c>
      <c r="AD104" t="str">
        <f>ArcMapData!BJ104</f>
        <v/>
      </c>
      <c r="AE104" t="str">
        <f>ArcMapData!BD104</f>
        <v/>
      </c>
      <c r="AF104" t="str">
        <f>ArcMapData!BL104</f>
        <v/>
      </c>
      <c r="AG104">
        <f>YEAR(ArcMapData!F104)</f>
        <v>2021</v>
      </c>
      <c r="AH104">
        <f>YEAR(ArcMapData!G104)</f>
        <v>2021</v>
      </c>
      <c r="AI104" s="8">
        <f>ArcMapData!F104</f>
        <v>44510</v>
      </c>
      <c r="AJ104" s="8">
        <f>ArcMapData!G104</f>
        <v>44540</v>
      </c>
      <c r="AK104" t="s">
        <v>1203</v>
      </c>
      <c r="AL104">
        <f>ArcMapData!O104</f>
        <v>49.6</v>
      </c>
      <c r="AM104">
        <f>ArcMapData!Q104</f>
        <v>40.6</v>
      </c>
    </row>
    <row r="105" spans="1:39">
      <c r="A105">
        <f>ArcMapData!C105</f>
        <v>38.247217999999997</v>
      </c>
      <c r="B105">
        <f>ArcMapData!D105</f>
        <v>-104.50602600000001</v>
      </c>
      <c r="C105" t="str">
        <f>ArcMapData!E105</f>
        <v>30th Ln</v>
      </c>
      <c r="D105" t="str">
        <f>ArcMapData!H105</f>
        <v xml:space="preserve">E US HW 50 </v>
      </c>
      <c r="E105" t="str">
        <f>ArcMapData!J105</f>
        <v xml:space="preserve">E US HW 50 </v>
      </c>
      <c r="F105">
        <f>ArcMapData!I105</f>
        <v>189</v>
      </c>
      <c r="G105">
        <f>ArcMapData!K105</f>
        <v>191</v>
      </c>
      <c r="H105">
        <f>ArcMapData!L105</f>
        <v>380</v>
      </c>
      <c r="I105" s="10">
        <f>YEAR(ArcMapData!F105)</f>
        <v>2022</v>
      </c>
      <c r="J105" s="10">
        <f>YEAR(ArcMapData!G105)</f>
        <v>2022</v>
      </c>
      <c r="K105">
        <f>ArcMapData!N105</f>
        <v>30</v>
      </c>
      <c r="L105">
        <f>ArcMapData!P105</f>
        <v>30</v>
      </c>
      <c r="M105" t="s">
        <v>1202</v>
      </c>
      <c r="N105">
        <f>ArcMapData!X105</f>
        <v>0.2</v>
      </c>
      <c r="O105">
        <f>ArcMapData!Z105</f>
        <v>52.9</v>
      </c>
      <c r="P105">
        <f>ArcMapData!AB105</f>
        <v>25.4</v>
      </c>
      <c r="Q105">
        <f>ArcMapData!AD105</f>
        <v>0.7</v>
      </c>
      <c r="R105">
        <f>ArcMapData!AF105</f>
        <v>18.600000000000001</v>
      </c>
      <c r="S105">
        <f>ArcMapData!AH105</f>
        <v>0.2</v>
      </c>
      <c r="T105">
        <f>ArcMapData!AJ105</f>
        <v>0</v>
      </c>
      <c r="U105">
        <f>ArcMapData!AL105</f>
        <v>2</v>
      </c>
      <c r="V105">
        <f>ArcMapData!AN105</f>
        <v>0</v>
      </c>
      <c r="W105">
        <f>ArcMapData!AP105</f>
        <v>0</v>
      </c>
      <c r="X105">
        <f>ArcMapData!AR105</f>
        <v>0</v>
      </c>
      <c r="Y105">
        <f>ArcMapData!AT105</f>
        <v>0</v>
      </c>
      <c r="Z105">
        <f>ArcMapData!AV105</f>
        <v>0</v>
      </c>
      <c r="AA105" t="str">
        <f>ArcMapData!AZ105</f>
        <v/>
      </c>
      <c r="AB105" t="str">
        <f>ArcMapData!BH105</f>
        <v/>
      </c>
      <c r="AC105" t="str">
        <f>ArcMapData!BB105</f>
        <v/>
      </c>
      <c r="AD105" t="str">
        <f>ArcMapData!BJ105</f>
        <v/>
      </c>
      <c r="AE105" t="str">
        <f>ArcMapData!BD105</f>
        <v/>
      </c>
      <c r="AF105" t="str">
        <f>ArcMapData!BL105</f>
        <v/>
      </c>
      <c r="AG105">
        <f>YEAR(ArcMapData!F105)</f>
        <v>2022</v>
      </c>
      <c r="AH105">
        <f>YEAR(ArcMapData!G105)</f>
        <v>2022</v>
      </c>
      <c r="AI105" s="8">
        <f>ArcMapData!F105</f>
        <v>44865</v>
      </c>
      <c r="AJ105" s="8">
        <f>ArcMapData!G105</f>
        <v>44872</v>
      </c>
      <c r="AK105" t="s">
        <v>1203</v>
      </c>
      <c r="AL105">
        <f>ArcMapData!O105</f>
        <v>39.200000000000003</v>
      </c>
      <c r="AM105">
        <f>ArcMapData!Q105</f>
        <v>41.4</v>
      </c>
    </row>
    <row r="106" spans="1:39">
      <c r="A106">
        <f>ArcMapData!C106</f>
        <v>38.249972</v>
      </c>
      <c r="B106">
        <f>ArcMapData!D106</f>
        <v>-104.506062</v>
      </c>
      <c r="C106" t="str">
        <f>ArcMapData!E106</f>
        <v>30th Ln</v>
      </c>
      <c r="D106" t="str">
        <f>ArcMapData!H106</f>
        <v>E US HW 50</v>
      </c>
      <c r="E106" t="str">
        <f>ArcMapData!J106</f>
        <v>E US HW 50</v>
      </c>
      <c r="F106">
        <f>ArcMapData!I106</f>
        <v>118</v>
      </c>
      <c r="G106">
        <f>ArcMapData!K106</f>
        <v>132</v>
      </c>
      <c r="H106">
        <f>ArcMapData!L106</f>
        <v>250</v>
      </c>
      <c r="I106" s="10">
        <f>YEAR(ArcMapData!F106)</f>
        <v>2022</v>
      </c>
      <c r="J106" s="10">
        <f>YEAR(ArcMapData!G106)</f>
        <v>2022</v>
      </c>
      <c r="K106">
        <f>ArcMapData!N106</f>
        <v>30</v>
      </c>
      <c r="L106">
        <f>ArcMapData!P106</f>
        <v>30</v>
      </c>
      <c r="M106" t="s">
        <v>1202</v>
      </c>
      <c r="N106">
        <f>ArcMapData!X106</f>
        <v>0.1</v>
      </c>
      <c r="O106">
        <f>ArcMapData!Z106</f>
        <v>51.9</v>
      </c>
      <c r="P106">
        <f>ArcMapData!AB106</f>
        <v>27.6</v>
      </c>
      <c r="Q106">
        <f>ArcMapData!AD106</f>
        <v>0.5</v>
      </c>
      <c r="R106">
        <f>ArcMapData!AF106</f>
        <v>17.7</v>
      </c>
      <c r="S106">
        <f>ArcMapData!AH106</f>
        <v>0.4</v>
      </c>
      <c r="T106">
        <f>ArcMapData!AJ106</f>
        <v>0</v>
      </c>
      <c r="U106">
        <f>ArcMapData!AL106</f>
        <v>1.9</v>
      </c>
      <c r="V106">
        <f>ArcMapData!AN106</f>
        <v>0</v>
      </c>
      <c r="W106">
        <f>ArcMapData!AP106</f>
        <v>0</v>
      </c>
      <c r="X106">
        <f>ArcMapData!AR106</f>
        <v>0</v>
      </c>
      <c r="Y106">
        <f>ArcMapData!AT106</f>
        <v>0</v>
      </c>
      <c r="Z106">
        <f>ArcMapData!AV106</f>
        <v>0</v>
      </c>
      <c r="AA106" t="str">
        <f>ArcMapData!AZ106</f>
        <v/>
      </c>
      <c r="AB106" t="str">
        <f>ArcMapData!BH106</f>
        <v/>
      </c>
      <c r="AC106" t="str">
        <f>ArcMapData!BB106</f>
        <v/>
      </c>
      <c r="AD106" t="str">
        <f>ArcMapData!BJ106</f>
        <v/>
      </c>
      <c r="AE106" t="str">
        <f>ArcMapData!BD106</f>
        <v/>
      </c>
      <c r="AF106" t="str">
        <f>ArcMapData!BL106</f>
        <v/>
      </c>
      <c r="AG106">
        <f>YEAR(ArcMapData!F106)</f>
        <v>2022</v>
      </c>
      <c r="AH106">
        <f>YEAR(ArcMapData!G106)</f>
        <v>2022</v>
      </c>
      <c r="AI106" s="8">
        <f>ArcMapData!F106</f>
        <v>44865</v>
      </c>
      <c r="AJ106" s="8">
        <f>ArcMapData!G106</f>
        <v>44872</v>
      </c>
      <c r="AK106" t="s">
        <v>1203</v>
      </c>
      <c r="AL106">
        <f>ArcMapData!O106</f>
        <v>40.6</v>
      </c>
      <c r="AM106">
        <f>ArcMapData!Q106</f>
        <v>38.5</v>
      </c>
    </row>
    <row r="107" spans="1:39">
      <c r="A107">
        <f>ArcMapData!C107</f>
        <v>38.253582999999999</v>
      </c>
      <c r="B107">
        <f>ArcMapData!D107</f>
        <v>-104.505871</v>
      </c>
      <c r="C107" t="str">
        <f>ArcMapData!E107</f>
        <v>30th Ln</v>
      </c>
      <c r="D107" t="str">
        <f>ArcMapData!H107</f>
        <v>E US HW 50</v>
      </c>
      <c r="E107" t="str">
        <f>ArcMapData!J107</f>
        <v>E US HW 50</v>
      </c>
      <c r="F107">
        <f>ArcMapData!I107</f>
        <v>52</v>
      </c>
      <c r="G107">
        <f>ArcMapData!K107</f>
        <v>51.8</v>
      </c>
      <c r="H107">
        <f>ArcMapData!L107</f>
        <v>103.8</v>
      </c>
      <c r="I107" s="10">
        <f>YEAR(ArcMapData!F107)</f>
        <v>2022</v>
      </c>
      <c r="J107" s="10">
        <f>YEAR(ArcMapData!G107)</f>
        <v>2022</v>
      </c>
      <c r="K107">
        <f>ArcMapData!N107</f>
        <v>30</v>
      </c>
      <c r="L107">
        <f>ArcMapData!P107</f>
        <v>30</v>
      </c>
      <c r="M107" t="s">
        <v>1202</v>
      </c>
      <c r="N107">
        <f>ArcMapData!X107</f>
        <v>0.1</v>
      </c>
      <c r="O107">
        <f>ArcMapData!Z107</f>
        <v>50</v>
      </c>
      <c r="P107">
        <f>ArcMapData!AB107</f>
        <v>34</v>
      </c>
      <c r="Q107">
        <f>ArcMapData!AD107</f>
        <v>0.1</v>
      </c>
      <c r="R107">
        <f>ArcMapData!AF107</f>
        <v>14</v>
      </c>
      <c r="S107">
        <f>ArcMapData!AH107</f>
        <v>0.8</v>
      </c>
      <c r="T107">
        <f>ArcMapData!AJ107</f>
        <v>0</v>
      </c>
      <c r="U107">
        <f>ArcMapData!AL107</f>
        <v>0.8</v>
      </c>
      <c r="V107">
        <f>ArcMapData!AN107</f>
        <v>0</v>
      </c>
      <c r="W107">
        <f>ArcMapData!AP107</f>
        <v>0</v>
      </c>
      <c r="X107">
        <f>ArcMapData!AR107</f>
        <v>0</v>
      </c>
      <c r="Y107">
        <f>ArcMapData!AT107</f>
        <v>0</v>
      </c>
      <c r="Z107">
        <f>ArcMapData!AV107</f>
        <v>0</v>
      </c>
      <c r="AA107" t="str">
        <f>ArcMapData!AZ107</f>
        <v/>
      </c>
      <c r="AB107" t="str">
        <f>ArcMapData!BH107</f>
        <v/>
      </c>
      <c r="AC107" t="str">
        <f>ArcMapData!BB107</f>
        <v/>
      </c>
      <c r="AD107" t="str">
        <f>ArcMapData!BJ107</f>
        <v/>
      </c>
      <c r="AE107" t="str">
        <f>ArcMapData!BD107</f>
        <v/>
      </c>
      <c r="AF107" t="str">
        <f>ArcMapData!BL107</f>
        <v/>
      </c>
      <c r="AG107">
        <f>YEAR(ArcMapData!F107)</f>
        <v>2022</v>
      </c>
      <c r="AH107">
        <f>YEAR(ArcMapData!G107)</f>
        <v>2022</v>
      </c>
      <c r="AI107" s="8">
        <f>ArcMapData!F107</f>
        <v>44865</v>
      </c>
      <c r="AJ107" s="8">
        <f>ArcMapData!G107</f>
        <v>44872</v>
      </c>
      <c r="AK107" t="s">
        <v>1203</v>
      </c>
      <c r="AL107">
        <f>ArcMapData!O107</f>
        <v>31</v>
      </c>
      <c r="AM107">
        <f>ArcMapData!Q107</f>
        <v>31.5</v>
      </c>
    </row>
    <row r="108" spans="1:39">
      <c r="A108">
        <f>ArcMapData!C108</f>
        <v>38.245888999999998</v>
      </c>
      <c r="B108">
        <f>ArcMapData!D108</f>
        <v>-104.46850000000001</v>
      </c>
      <c r="C108" t="str">
        <f>ArcMapData!E108</f>
        <v>35th Ln</v>
      </c>
      <c r="D108" t="str">
        <f>ArcMapData!H108</f>
        <v>Santa Fe Dr</v>
      </c>
      <c r="E108" t="str">
        <f>ArcMapData!J108</f>
        <v>Santa Fe Dr</v>
      </c>
      <c r="F108">
        <f>ArcMapData!I108</f>
        <v>439</v>
      </c>
      <c r="G108">
        <f>ArcMapData!K108</f>
        <v>399</v>
      </c>
      <c r="H108">
        <f>ArcMapData!L108</f>
        <v>838</v>
      </c>
      <c r="I108" s="10">
        <f>YEAR(ArcMapData!F108)</f>
        <v>2023</v>
      </c>
      <c r="J108" s="10">
        <f>YEAR(ArcMapData!G108)</f>
        <v>2023</v>
      </c>
      <c r="K108" t="str">
        <f>ArcMapData!N108</f>
        <v>20/30</v>
      </c>
      <c r="L108" t="str">
        <f>ArcMapData!P108</f>
        <v>20/30</v>
      </c>
      <c r="M108" t="s">
        <v>1202</v>
      </c>
      <c r="N108">
        <f>ArcMapData!X108</f>
        <v>0.3</v>
      </c>
      <c r="O108">
        <f>ArcMapData!Z108</f>
        <v>46.4</v>
      </c>
      <c r="P108">
        <f>ArcMapData!AB108</f>
        <v>29.3</v>
      </c>
      <c r="Q108">
        <f>ArcMapData!AD108</f>
        <v>1.9</v>
      </c>
      <c r="R108">
        <f>ArcMapData!AF108</f>
        <v>20.5</v>
      </c>
      <c r="S108">
        <f>ArcMapData!AH108</f>
        <v>0.1</v>
      </c>
      <c r="T108">
        <f>ArcMapData!AJ108</f>
        <v>0</v>
      </c>
      <c r="U108">
        <f>ArcMapData!AL108</f>
        <v>1.6</v>
      </c>
      <c r="V108">
        <f>ArcMapData!AN108</f>
        <v>0.1</v>
      </c>
      <c r="W108">
        <f>ArcMapData!AP108</f>
        <v>0</v>
      </c>
      <c r="X108">
        <f>ArcMapData!AR108</f>
        <v>0</v>
      </c>
      <c r="Y108">
        <f>ArcMapData!AT108</f>
        <v>0</v>
      </c>
      <c r="Z108">
        <f>ArcMapData!AV108</f>
        <v>0</v>
      </c>
      <c r="AA108" t="str">
        <f>ArcMapData!AZ108</f>
        <v/>
      </c>
      <c r="AB108" t="str">
        <f>ArcMapData!BH108</f>
        <v/>
      </c>
      <c r="AC108" t="str">
        <f>ArcMapData!BB108</f>
        <v/>
      </c>
      <c r="AD108" t="str">
        <f>ArcMapData!BJ108</f>
        <v/>
      </c>
      <c r="AE108" t="str">
        <f>ArcMapData!BD108</f>
        <v/>
      </c>
      <c r="AF108" t="str">
        <f>ArcMapData!BL108</f>
        <v/>
      </c>
      <c r="AG108">
        <f>YEAR(ArcMapData!F108)</f>
        <v>2023</v>
      </c>
      <c r="AH108">
        <f>YEAR(ArcMapData!G108)</f>
        <v>2023</v>
      </c>
      <c r="AI108" s="8">
        <f>ArcMapData!F108</f>
        <v>45027</v>
      </c>
      <c r="AJ108" s="8">
        <f>ArcMapData!G108</f>
        <v>45034</v>
      </c>
      <c r="AK108" t="s">
        <v>1203</v>
      </c>
      <c r="AL108">
        <f>ArcMapData!O108</f>
        <v>28.6</v>
      </c>
      <c r="AM108">
        <f>ArcMapData!Q108</f>
        <v>27.2</v>
      </c>
    </row>
    <row r="109" spans="1:39">
      <c r="A109">
        <f>ArcMapData!C109</f>
        <v>38.189582999999999</v>
      </c>
      <c r="B109">
        <f>ArcMapData!D109</f>
        <v>-104.94175</v>
      </c>
      <c r="C109" t="str">
        <f>ArcMapData!E109</f>
        <v>Red Creek Springs Rd W</v>
      </c>
      <c r="D109" t="str">
        <f>ArcMapData!H109</f>
        <v>HW 96</v>
      </c>
      <c r="E109" t="str">
        <f>ArcMapData!J109</f>
        <v>HW 96</v>
      </c>
      <c r="F109">
        <f>ArcMapData!I109</f>
        <v>15</v>
      </c>
      <c r="G109">
        <f>ArcMapData!K109</f>
        <v>16</v>
      </c>
      <c r="H109">
        <f>ArcMapData!L109</f>
        <v>31</v>
      </c>
      <c r="I109" s="10">
        <f>YEAR(ArcMapData!F109)</f>
        <v>2023</v>
      </c>
      <c r="J109" s="10">
        <f>YEAR(ArcMapData!G109)</f>
        <v>2023</v>
      </c>
      <c r="K109">
        <f>ArcMapData!N109</f>
        <v>35</v>
      </c>
      <c r="L109">
        <f>ArcMapData!P109</f>
        <v>35</v>
      </c>
      <c r="M109" t="s">
        <v>1202</v>
      </c>
      <c r="N109">
        <f>ArcMapData!X109</f>
        <v>0.5</v>
      </c>
      <c r="O109">
        <f>ArcMapData!Z109</f>
        <v>35</v>
      </c>
      <c r="P109">
        <f>ArcMapData!AB109</f>
        <v>35.5</v>
      </c>
      <c r="Q109">
        <f>ArcMapData!AD109</f>
        <v>0.5</v>
      </c>
      <c r="R109">
        <f>ArcMapData!AF109</f>
        <v>22.8</v>
      </c>
      <c r="S109">
        <f>ArcMapData!AH109</f>
        <v>4.0999999999999996</v>
      </c>
      <c r="T109">
        <f>ArcMapData!AJ109</f>
        <v>0</v>
      </c>
      <c r="U109">
        <f>ArcMapData!AL109</f>
        <v>1.5</v>
      </c>
      <c r="V109">
        <f>ArcMapData!AN109</f>
        <v>0</v>
      </c>
      <c r="W109">
        <f>ArcMapData!AP109</f>
        <v>0</v>
      </c>
      <c r="X109">
        <f>ArcMapData!AR109</f>
        <v>0</v>
      </c>
      <c r="Y109">
        <f>ArcMapData!AT109</f>
        <v>0</v>
      </c>
      <c r="Z109">
        <f>ArcMapData!AV109</f>
        <v>0</v>
      </c>
      <c r="AA109" t="str">
        <f>ArcMapData!AZ109</f>
        <v/>
      </c>
      <c r="AB109" t="str">
        <f>ArcMapData!BH109</f>
        <v/>
      </c>
      <c r="AC109" t="str">
        <f>ArcMapData!BB109</f>
        <v/>
      </c>
      <c r="AD109" t="str">
        <f>ArcMapData!BJ109</f>
        <v/>
      </c>
      <c r="AE109" t="str">
        <f>ArcMapData!BD109</f>
        <v/>
      </c>
      <c r="AF109" t="str">
        <f>ArcMapData!BL109</f>
        <v/>
      </c>
      <c r="AG109">
        <f>YEAR(ArcMapData!F109)</f>
        <v>2023</v>
      </c>
      <c r="AH109">
        <f>YEAR(ArcMapData!G109)</f>
        <v>2023</v>
      </c>
      <c r="AI109" s="8">
        <f>ArcMapData!F109</f>
        <v>45000</v>
      </c>
      <c r="AJ109" s="8">
        <f>ArcMapData!G109</f>
        <v>45006</v>
      </c>
      <c r="AK109" t="s">
        <v>1203</v>
      </c>
      <c r="AL109">
        <f>ArcMapData!O109</f>
        <v>38.5</v>
      </c>
      <c r="AM109">
        <f>ArcMapData!Q109</f>
        <v>46.6</v>
      </c>
    </row>
    <row r="110" spans="1:39">
      <c r="A110">
        <f>ArcMapData!C110</f>
        <v>38.222000000000001</v>
      </c>
      <c r="B110">
        <f>ArcMapData!D110</f>
        <v>-104.753694</v>
      </c>
      <c r="C110" t="str">
        <f>ArcMapData!E110</f>
        <v>Red Creek Springs Rd W</v>
      </c>
      <c r="D110" t="str">
        <f>ArcMapData!H110</f>
        <v>HW 96</v>
      </c>
      <c r="E110" t="str">
        <f>ArcMapData!J110</f>
        <v>HW 96</v>
      </c>
      <c r="F110">
        <f>ArcMapData!I110</f>
        <v>58</v>
      </c>
      <c r="G110">
        <f>ArcMapData!K110</f>
        <v>61</v>
      </c>
      <c r="H110">
        <f>ArcMapData!L110</f>
        <v>119</v>
      </c>
      <c r="I110" s="10">
        <f>YEAR(ArcMapData!F110)</f>
        <v>2023</v>
      </c>
      <c r="J110" s="10">
        <f>YEAR(ArcMapData!G110)</f>
        <v>2023</v>
      </c>
      <c r="K110">
        <f>ArcMapData!N110</f>
        <v>35</v>
      </c>
      <c r="L110">
        <f>ArcMapData!P110</f>
        <v>35</v>
      </c>
      <c r="M110" t="s">
        <v>1202</v>
      </c>
      <c r="N110">
        <f>ArcMapData!X110</f>
        <v>0.1</v>
      </c>
      <c r="O110">
        <f>ArcMapData!Z110</f>
        <v>55.5</v>
      </c>
      <c r="P110">
        <f>ArcMapData!AB110</f>
        <v>26.3</v>
      </c>
      <c r="Q110">
        <f>ArcMapData!AD110</f>
        <v>0</v>
      </c>
      <c r="R110">
        <f>ArcMapData!AF110</f>
        <v>13.3</v>
      </c>
      <c r="S110">
        <f>ArcMapData!AH110</f>
        <v>2.4</v>
      </c>
      <c r="T110">
        <f>ArcMapData!AJ110</f>
        <v>0</v>
      </c>
      <c r="U110">
        <f>ArcMapData!AL110</f>
        <v>2</v>
      </c>
      <c r="V110">
        <f>ArcMapData!AN110</f>
        <v>0.3</v>
      </c>
      <c r="W110">
        <f>ArcMapData!AP110</f>
        <v>0</v>
      </c>
      <c r="X110">
        <f>ArcMapData!AR110</f>
        <v>0</v>
      </c>
      <c r="Y110">
        <f>ArcMapData!AT110</f>
        <v>0</v>
      </c>
      <c r="Z110">
        <f>ArcMapData!AV110</f>
        <v>0</v>
      </c>
      <c r="AA110" t="str">
        <f>ArcMapData!AZ110</f>
        <v/>
      </c>
      <c r="AB110" t="str">
        <f>ArcMapData!BH110</f>
        <v/>
      </c>
      <c r="AC110" t="str">
        <f>ArcMapData!BB110</f>
        <v/>
      </c>
      <c r="AD110" t="str">
        <f>ArcMapData!BJ110</f>
        <v/>
      </c>
      <c r="AE110" t="str">
        <f>ArcMapData!BD110</f>
        <v/>
      </c>
      <c r="AF110" t="str">
        <f>ArcMapData!BL110</f>
        <v/>
      </c>
      <c r="AG110">
        <f>YEAR(ArcMapData!F110)</f>
        <v>2023</v>
      </c>
      <c r="AH110">
        <f>YEAR(ArcMapData!G110)</f>
        <v>2023</v>
      </c>
      <c r="AI110" s="8">
        <f>ArcMapData!F110</f>
        <v>45000</v>
      </c>
      <c r="AJ110" s="8">
        <f>ArcMapData!G110</f>
        <v>45006</v>
      </c>
      <c r="AK110" t="s">
        <v>1203</v>
      </c>
      <c r="AL110">
        <f>ArcMapData!O110</f>
        <v>37.200000000000003</v>
      </c>
      <c r="AM110">
        <f>ArcMapData!Q110</f>
        <v>50.8</v>
      </c>
    </row>
    <row r="111" spans="1:39">
      <c r="A111">
        <f>ArcMapData!C111</f>
        <v>38.312888999999998</v>
      </c>
      <c r="B111">
        <f>ArcMapData!D111</f>
        <v>-104.74377800000001</v>
      </c>
      <c r="C111" t="str">
        <f>ArcMapData!E111</f>
        <v>W John Powell Blvd</v>
      </c>
      <c r="D111" t="str">
        <f>ArcMapData!H111</f>
        <v>S McCoy Dr</v>
      </c>
      <c r="E111" t="str">
        <f>ArcMapData!J111</f>
        <v>S McCoy Dr</v>
      </c>
      <c r="F111">
        <f>ArcMapData!I111</f>
        <v>959</v>
      </c>
      <c r="G111">
        <f>ArcMapData!K111</f>
        <v>171</v>
      </c>
      <c r="H111">
        <f>ArcMapData!L111</f>
        <v>1130</v>
      </c>
      <c r="I111" s="10">
        <f>YEAR(ArcMapData!F111)</f>
        <v>2023</v>
      </c>
      <c r="J111" s="10">
        <f>YEAR(ArcMapData!G111)</f>
        <v>2023</v>
      </c>
      <c r="K111">
        <f>ArcMapData!N111</f>
        <v>45</v>
      </c>
      <c r="L111">
        <f>ArcMapData!P111</f>
        <v>45</v>
      </c>
      <c r="M111" t="s">
        <v>1202</v>
      </c>
      <c r="N111">
        <f>ArcMapData!X111</f>
        <v>0.2</v>
      </c>
      <c r="O111">
        <f>ArcMapData!Z111</f>
        <v>72.400000000000006</v>
      </c>
      <c r="P111">
        <f>ArcMapData!AB111</f>
        <v>20.3</v>
      </c>
      <c r="Q111">
        <f>ArcMapData!AD111</f>
        <v>1.5</v>
      </c>
      <c r="R111">
        <f>ArcMapData!AF111</f>
        <v>5.3</v>
      </c>
      <c r="S111">
        <f>ArcMapData!AH111</f>
        <v>0</v>
      </c>
      <c r="T111">
        <f>ArcMapData!AJ111</f>
        <v>0</v>
      </c>
      <c r="U111">
        <f>ArcMapData!AL111</f>
        <v>0.3</v>
      </c>
      <c r="V111">
        <f>ArcMapData!AN111</f>
        <v>0</v>
      </c>
      <c r="W111">
        <f>ArcMapData!AP111</f>
        <v>0</v>
      </c>
      <c r="X111">
        <f>ArcMapData!AR111</f>
        <v>0</v>
      </c>
      <c r="Y111">
        <f>ArcMapData!AT111</f>
        <v>0</v>
      </c>
      <c r="Z111">
        <f>ArcMapData!AV111</f>
        <v>0</v>
      </c>
      <c r="AA111" t="str">
        <f>ArcMapData!AZ111</f>
        <v/>
      </c>
      <c r="AB111" t="str">
        <f>ArcMapData!BH111</f>
        <v/>
      </c>
      <c r="AC111" t="str">
        <f>ArcMapData!BB111</f>
        <v/>
      </c>
      <c r="AD111" t="str">
        <f>ArcMapData!BJ111</f>
        <v/>
      </c>
      <c r="AE111" t="str">
        <f>ArcMapData!BD111</f>
        <v/>
      </c>
      <c r="AF111" t="str">
        <f>ArcMapData!BL111</f>
        <v/>
      </c>
      <c r="AG111">
        <f>YEAR(ArcMapData!F111)</f>
        <v>2023</v>
      </c>
      <c r="AH111">
        <f>YEAR(ArcMapData!G111)</f>
        <v>2023</v>
      </c>
      <c r="AI111" s="8">
        <f>ArcMapData!F111</f>
        <v>44994</v>
      </c>
      <c r="AJ111" s="8">
        <f>ArcMapData!G111</f>
        <v>45001</v>
      </c>
      <c r="AK111" t="s">
        <v>1203</v>
      </c>
      <c r="AL111">
        <f>ArcMapData!O111</f>
        <v>43.8</v>
      </c>
      <c r="AM111">
        <f>ArcMapData!Q111</f>
        <v>44.7</v>
      </c>
    </row>
    <row r="112" spans="1:39">
      <c r="A112">
        <f>ArcMapData!C112</f>
        <v>38.338360999999999</v>
      </c>
      <c r="B112">
        <f>ArcMapData!D112</f>
        <v>-104.805222</v>
      </c>
      <c r="C112" t="str">
        <f>ArcMapData!E112</f>
        <v>S Alta Vista Dr</v>
      </c>
      <c r="D112" t="str">
        <f>ArcMapData!H112</f>
        <v>W McCulloch Blvd N</v>
      </c>
      <c r="E112" t="str">
        <f>ArcMapData!J112</f>
        <v>W McCulloch Blvd N</v>
      </c>
      <c r="F112">
        <f>ArcMapData!I112</f>
        <v>88</v>
      </c>
      <c r="G112">
        <f>ArcMapData!K112</f>
        <v>84</v>
      </c>
      <c r="H112">
        <f>ArcMapData!L112</f>
        <v>172</v>
      </c>
      <c r="I112" s="10">
        <f>YEAR(ArcMapData!F112)</f>
        <v>2023</v>
      </c>
      <c r="J112" s="10">
        <f>YEAR(ArcMapData!G112)</f>
        <v>2023</v>
      </c>
      <c r="K112">
        <f>ArcMapData!N112</f>
        <v>30</v>
      </c>
      <c r="L112">
        <f>ArcMapData!P112</f>
        <v>30</v>
      </c>
      <c r="M112" t="s">
        <v>1202</v>
      </c>
      <c r="N112">
        <f>ArcMapData!X112</f>
        <v>0</v>
      </c>
      <c r="O112">
        <f>ArcMapData!Z112</f>
        <v>74.7</v>
      </c>
      <c r="P112">
        <f>ArcMapData!AB112</f>
        <v>21</v>
      </c>
      <c r="Q112">
        <f>ArcMapData!AD112</f>
        <v>0</v>
      </c>
      <c r="R112">
        <f>ArcMapData!AF112</f>
        <v>3.7</v>
      </c>
      <c r="S112">
        <f>ArcMapData!AH112</f>
        <v>0.4</v>
      </c>
      <c r="T112">
        <f>ArcMapData!AJ112</f>
        <v>0</v>
      </c>
      <c r="U112">
        <f>ArcMapData!AL112</f>
        <v>0.1</v>
      </c>
      <c r="V112">
        <f>ArcMapData!AN112</f>
        <v>0</v>
      </c>
      <c r="W112">
        <f>ArcMapData!AP112</f>
        <v>0</v>
      </c>
      <c r="X112">
        <f>ArcMapData!AR112</f>
        <v>0</v>
      </c>
      <c r="Y112">
        <f>ArcMapData!AT112</f>
        <v>0</v>
      </c>
      <c r="Z112">
        <f>ArcMapData!AV112</f>
        <v>0</v>
      </c>
      <c r="AA112" t="str">
        <f>ArcMapData!AZ112</f>
        <v/>
      </c>
      <c r="AB112" t="str">
        <f>ArcMapData!BH112</f>
        <v/>
      </c>
      <c r="AC112" t="str">
        <f>ArcMapData!BB112</f>
        <v/>
      </c>
      <c r="AD112" t="str">
        <f>ArcMapData!BJ112</f>
        <v/>
      </c>
      <c r="AE112" t="str">
        <f>ArcMapData!BD112</f>
        <v/>
      </c>
      <c r="AF112" t="str">
        <f>ArcMapData!BL112</f>
        <v/>
      </c>
      <c r="AG112">
        <f>YEAR(ArcMapData!F112)</f>
        <v>2023</v>
      </c>
      <c r="AH112">
        <f>YEAR(ArcMapData!G112)</f>
        <v>2023</v>
      </c>
      <c r="AI112" s="8">
        <f>ArcMapData!F112</f>
        <v>44999</v>
      </c>
      <c r="AJ112" s="8">
        <f>ArcMapData!G112</f>
        <v>45006</v>
      </c>
      <c r="AK112" t="s">
        <v>1203</v>
      </c>
      <c r="AL112">
        <f>ArcMapData!O112</f>
        <v>26.3</v>
      </c>
      <c r="AM112">
        <f>ArcMapData!Q112</f>
        <v>25.7</v>
      </c>
    </row>
    <row r="113" spans="1:39">
      <c r="A113">
        <f>ArcMapData!C113</f>
        <v>38.343027999999997</v>
      </c>
      <c r="B113">
        <f>ArcMapData!D113</f>
        <v>-104.808806</v>
      </c>
      <c r="C113" t="str">
        <f>ArcMapData!E113</f>
        <v>S Alta Vista Dr</v>
      </c>
      <c r="D113" t="str">
        <f>ArcMapData!H113</f>
        <v>S Siesta Dr</v>
      </c>
      <c r="E113" t="str">
        <f>ArcMapData!J113</f>
        <v>S Siesta Dr</v>
      </c>
      <c r="F113">
        <f>ArcMapData!I113</f>
        <v>20</v>
      </c>
      <c r="G113">
        <f>ArcMapData!K113</f>
        <v>23</v>
      </c>
      <c r="H113">
        <f>ArcMapData!L113</f>
        <v>43</v>
      </c>
      <c r="I113" s="10">
        <f>YEAR(ArcMapData!F113)</f>
        <v>2023</v>
      </c>
      <c r="J113" s="10">
        <f>YEAR(ArcMapData!G113)</f>
        <v>2023</v>
      </c>
      <c r="K113">
        <f>ArcMapData!N113</f>
        <v>30</v>
      </c>
      <c r="L113">
        <f>ArcMapData!P113</f>
        <v>30</v>
      </c>
      <c r="M113" t="s">
        <v>1202</v>
      </c>
      <c r="N113">
        <f>ArcMapData!X113</f>
        <v>0.4</v>
      </c>
      <c r="O113">
        <f>ArcMapData!Z113</f>
        <v>63</v>
      </c>
      <c r="P113">
        <f>ArcMapData!AB113</f>
        <v>16.7</v>
      </c>
      <c r="Q113">
        <f>ArcMapData!AD113</f>
        <v>0.4</v>
      </c>
      <c r="R113">
        <f>ArcMapData!AF113</f>
        <v>17.100000000000001</v>
      </c>
      <c r="S113">
        <f>ArcMapData!AH113</f>
        <v>1.1000000000000001</v>
      </c>
      <c r="T113">
        <f>ArcMapData!AJ113</f>
        <v>0</v>
      </c>
      <c r="U113">
        <f>ArcMapData!AL113</f>
        <v>1.4</v>
      </c>
      <c r="V113">
        <f>ArcMapData!AN113</f>
        <v>0</v>
      </c>
      <c r="W113">
        <f>ArcMapData!AP113</f>
        <v>0</v>
      </c>
      <c r="X113">
        <f>ArcMapData!AR113</f>
        <v>0</v>
      </c>
      <c r="Y113">
        <f>ArcMapData!AT113</f>
        <v>0</v>
      </c>
      <c r="Z113">
        <f>ArcMapData!AV113</f>
        <v>0</v>
      </c>
      <c r="AA113" t="str">
        <f>ArcMapData!AZ113</f>
        <v/>
      </c>
      <c r="AB113" t="str">
        <f>ArcMapData!BH113</f>
        <v/>
      </c>
      <c r="AC113" t="str">
        <f>ArcMapData!BB113</f>
        <v/>
      </c>
      <c r="AD113" t="str">
        <f>ArcMapData!BJ113</f>
        <v/>
      </c>
      <c r="AE113" t="str">
        <f>ArcMapData!BD113</f>
        <v/>
      </c>
      <c r="AF113" t="str">
        <f>ArcMapData!BL113</f>
        <v/>
      </c>
      <c r="AG113">
        <f>YEAR(ArcMapData!F113)</f>
        <v>2023</v>
      </c>
      <c r="AH113">
        <f>YEAR(ArcMapData!G113)</f>
        <v>2023</v>
      </c>
      <c r="AI113" s="8">
        <f>ArcMapData!F113</f>
        <v>44999</v>
      </c>
      <c r="AJ113" s="8">
        <f>ArcMapData!G113</f>
        <v>45006</v>
      </c>
      <c r="AK113" t="s">
        <v>1203</v>
      </c>
      <c r="AL113">
        <f>ArcMapData!O113</f>
        <v>22.6</v>
      </c>
      <c r="AM113">
        <f>ArcMapData!Q113</f>
        <v>26.3</v>
      </c>
    </row>
    <row r="114" spans="1:39">
      <c r="A114">
        <f>ArcMapData!C114</f>
        <v>38.2269167726392</v>
      </c>
      <c r="B114">
        <f>ArcMapData!D114</f>
        <v>-104.40458944496901</v>
      </c>
      <c r="C114" t="str">
        <f>ArcMapData!E114</f>
        <v>42nd Ln</v>
      </c>
      <c r="D114" t="str">
        <f>ArcMapData!H114</f>
        <v>42nd Ln (Bridge)</v>
      </c>
      <c r="E114" t="str">
        <f>ArcMapData!J114</f>
        <v>42nd Ln (Bridge)</v>
      </c>
      <c r="F114">
        <f>ArcMapData!I114</f>
        <v>42</v>
      </c>
      <c r="G114">
        <f>ArcMapData!K114</f>
        <v>63</v>
      </c>
      <c r="H114">
        <f>ArcMapData!L114</f>
        <v>105</v>
      </c>
      <c r="I114" s="10">
        <f>YEAR(ArcMapData!F114)</f>
        <v>2022</v>
      </c>
      <c r="J114" s="10">
        <f>YEAR(ArcMapData!G114)</f>
        <v>2022</v>
      </c>
      <c r="K114">
        <f>ArcMapData!N114</f>
        <v>35</v>
      </c>
      <c r="L114">
        <f>ArcMapData!P114</f>
        <v>35</v>
      </c>
      <c r="M114" t="s">
        <v>1202</v>
      </c>
      <c r="N114">
        <f>ArcMapData!X114</f>
        <v>0.1</v>
      </c>
      <c r="O114">
        <f>ArcMapData!Z114</f>
        <v>41.3</v>
      </c>
      <c r="P114">
        <f>ArcMapData!AB114</f>
        <v>29.7</v>
      </c>
      <c r="Q114">
        <f>ArcMapData!AD114</f>
        <v>1.9</v>
      </c>
      <c r="R114">
        <f>ArcMapData!AF114</f>
        <v>20.9</v>
      </c>
      <c r="S114">
        <f>ArcMapData!AH114</f>
        <v>0.8</v>
      </c>
      <c r="T114">
        <f>ArcMapData!AJ114</f>
        <v>0</v>
      </c>
      <c r="U114">
        <f>ArcMapData!AL114</f>
        <v>5.4</v>
      </c>
      <c r="V114">
        <f>ArcMapData!AN114</f>
        <v>0</v>
      </c>
      <c r="W114">
        <f>ArcMapData!AP114</f>
        <v>0</v>
      </c>
      <c r="X114">
        <f>ArcMapData!AR114</f>
        <v>0</v>
      </c>
      <c r="Y114">
        <f>ArcMapData!AT114</f>
        <v>0</v>
      </c>
      <c r="Z114">
        <f>ArcMapData!AV114</f>
        <v>0</v>
      </c>
      <c r="AA114" t="str">
        <f>ArcMapData!AZ114</f>
        <v/>
      </c>
      <c r="AB114" t="str">
        <f>ArcMapData!BH114</f>
        <v/>
      </c>
      <c r="AC114" t="str">
        <f>ArcMapData!BB114</f>
        <v/>
      </c>
      <c r="AD114" t="str">
        <f>ArcMapData!BJ114</f>
        <v/>
      </c>
      <c r="AE114" t="str">
        <f>ArcMapData!BD114</f>
        <v/>
      </c>
      <c r="AF114" t="str">
        <f>ArcMapData!BL114</f>
        <v/>
      </c>
      <c r="AG114">
        <f>YEAR(ArcMapData!F114)</f>
        <v>2022</v>
      </c>
      <c r="AH114">
        <f>YEAR(ArcMapData!G114)</f>
        <v>2022</v>
      </c>
      <c r="AI114" s="8">
        <f>ArcMapData!F114</f>
        <v>44783</v>
      </c>
      <c r="AJ114" s="8">
        <f>ArcMapData!G114</f>
        <v>44791</v>
      </c>
      <c r="AK114" t="s">
        <v>1203</v>
      </c>
      <c r="AL114">
        <f>ArcMapData!O114</f>
        <v>41.4</v>
      </c>
      <c r="AM114">
        <f>ArcMapData!Q114</f>
        <v>45.6</v>
      </c>
    </row>
    <row r="115" spans="1:39">
      <c r="A115">
        <f>ArcMapData!C115</f>
        <v>37.915395895410903</v>
      </c>
      <c r="B115">
        <f>ArcMapData!D115</f>
        <v>-104.852470153075</v>
      </c>
      <c r="C115" t="str">
        <f>ArcMapData!E115</f>
        <v>Apache City Rd</v>
      </c>
      <c r="D115" t="str">
        <f>ArcMapData!H115</f>
        <v>Apache City Rd (Bridge)</v>
      </c>
      <c r="E115" t="str">
        <f>ArcMapData!J115</f>
        <v>Apache City Rd (Bridge)</v>
      </c>
      <c r="F115">
        <f>ArcMapData!I115</f>
        <v>73</v>
      </c>
      <c r="G115">
        <f>ArcMapData!K115</f>
        <v>71</v>
      </c>
      <c r="H115">
        <f>ArcMapData!L115</f>
        <v>144</v>
      </c>
      <c r="I115" s="10">
        <f>YEAR(ArcMapData!F115)</f>
        <v>2022</v>
      </c>
      <c r="J115" s="10">
        <f>YEAR(ArcMapData!G115)</f>
        <v>2022</v>
      </c>
      <c r="K115">
        <f>ArcMapData!N115</f>
        <v>40</v>
      </c>
      <c r="L115">
        <f>ArcMapData!P115</f>
        <v>40</v>
      </c>
      <c r="M115" t="s">
        <v>1202</v>
      </c>
      <c r="N115">
        <f>ArcMapData!X115</f>
        <v>0.3</v>
      </c>
      <c r="O115">
        <f>ArcMapData!Z115</f>
        <v>49</v>
      </c>
      <c r="P115">
        <f>ArcMapData!AB115</f>
        <v>29.2</v>
      </c>
      <c r="Q115">
        <f>ArcMapData!AD115</f>
        <v>1.1000000000000001</v>
      </c>
      <c r="R115">
        <f>ArcMapData!AF115</f>
        <v>15.5</v>
      </c>
      <c r="S115">
        <f>ArcMapData!AH115</f>
        <v>2.7</v>
      </c>
      <c r="T115">
        <f>ArcMapData!AJ115</f>
        <v>0</v>
      </c>
      <c r="U115">
        <f>ArcMapData!AL115</f>
        <v>2.1</v>
      </c>
      <c r="V115">
        <f>ArcMapData!AN115</f>
        <v>0.1</v>
      </c>
      <c r="W115">
        <f>ArcMapData!AP115</f>
        <v>0</v>
      </c>
      <c r="X115">
        <f>ArcMapData!AR115</f>
        <v>0</v>
      </c>
      <c r="Y115">
        <f>ArcMapData!AT115</f>
        <v>0</v>
      </c>
      <c r="Z115">
        <f>ArcMapData!AV115</f>
        <v>0</v>
      </c>
      <c r="AA115" t="str">
        <f>ArcMapData!AZ115</f>
        <v/>
      </c>
      <c r="AB115" t="str">
        <f>ArcMapData!BH115</f>
        <v/>
      </c>
      <c r="AC115" t="str">
        <f>ArcMapData!BB115</f>
        <v/>
      </c>
      <c r="AD115" t="str">
        <f>ArcMapData!BJ115</f>
        <v/>
      </c>
      <c r="AE115" t="str">
        <f>ArcMapData!BD115</f>
        <v/>
      </c>
      <c r="AF115" t="str">
        <f>ArcMapData!BL115</f>
        <v/>
      </c>
      <c r="AG115">
        <f>YEAR(ArcMapData!F115)</f>
        <v>2022</v>
      </c>
      <c r="AH115">
        <f>YEAR(ArcMapData!G115)</f>
        <v>2022</v>
      </c>
      <c r="AI115" s="8">
        <f>ArcMapData!F115</f>
        <v>44784</v>
      </c>
      <c r="AJ115" s="8">
        <f>ArcMapData!G115</f>
        <v>44791</v>
      </c>
      <c r="AK115" t="s">
        <v>1203</v>
      </c>
      <c r="AL115">
        <f>ArcMapData!O115</f>
        <v>40.6</v>
      </c>
      <c r="AM115">
        <f>ArcMapData!Q115</f>
        <v>48.6</v>
      </c>
    </row>
    <row r="116" spans="1:39">
      <c r="A116">
        <f>ArcMapData!C116</f>
        <v>38.250230000000002</v>
      </c>
      <c r="B116">
        <f>ArcMapData!D116</f>
        <v>-104.49688500000001</v>
      </c>
      <c r="C116" t="str">
        <f>ArcMapData!E116</f>
        <v>Baxter Rd</v>
      </c>
      <c r="D116" t="str">
        <f>ArcMapData!H116</f>
        <v>E US HW 50</v>
      </c>
      <c r="E116" t="str">
        <f>ArcMapData!J116</f>
        <v>E US HW 50</v>
      </c>
      <c r="F116">
        <f>ArcMapData!I116</f>
        <v>1960</v>
      </c>
      <c r="G116">
        <f>ArcMapData!K116</f>
        <v>1948</v>
      </c>
      <c r="H116">
        <f>ArcMapData!L116</f>
        <v>3908</v>
      </c>
      <c r="I116" s="10">
        <f>YEAR(ArcMapData!F116)</f>
        <v>2022</v>
      </c>
      <c r="J116" s="10">
        <f>YEAR(ArcMapData!G116)</f>
        <v>2022</v>
      </c>
      <c r="K116">
        <f>ArcMapData!N116</f>
        <v>45</v>
      </c>
      <c r="L116">
        <f>ArcMapData!P116</f>
        <v>45</v>
      </c>
      <c r="M116" t="s">
        <v>1202</v>
      </c>
      <c r="N116">
        <f>ArcMapData!X116</f>
        <v>0.4</v>
      </c>
      <c r="O116">
        <f>ArcMapData!Z116</f>
        <v>53</v>
      </c>
      <c r="P116">
        <f>ArcMapData!AB116</f>
        <v>28.4</v>
      </c>
      <c r="Q116">
        <f>ArcMapData!AD116</f>
        <v>1.1000000000000001</v>
      </c>
      <c r="R116">
        <f>ArcMapData!AF116</f>
        <v>14.7</v>
      </c>
      <c r="S116">
        <f>ArcMapData!AH116</f>
        <v>0.6</v>
      </c>
      <c r="T116">
        <f>ArcMapData!AJ116</f>
        <v>0</v>
      </c>
      <c r="U116">
        <f>ArcMapData!AL116</f>
        <v>1.4</v>
      </c>
      <c r="V116">
        <f>ArcMapData!AN116</f>
        <v>0.4</v>
      </c>
      <c r="W116">
        <f>ArcMapData!AP116</f>
        <v>0</v>
      </c>
      <c r="X116">
        <f>ArcMapData!AR116</f>
        <v>0</v>
      </c>
      <c r="Y116">
        <f>ArcMapData!AT116</f>
        <v>0</v>
      </c>
      <c r="Z116">
        <f>ArcMapData!AV116</f>
        <v>0</v>
      </c>
      <c r="AA116" t="str">
        <f>ArcMapData!AZ116</f>
        <v/>
      </c>
      <c r="AB116" t="str">
        <f>ArcMapData!BH116</f>
        <v/>
      </c>
      <c r="AC116" t="str">
        <f>ArcMapData!BB116</f>
        <v/>
      </c>
      <c r="AD116" t="str">
        <f>ArcMapData!BJ116</f>
        <v/>
      </c>
      <c r="AE116" t="str">
        <f>ArcMapData!BD116</f>
        <v/>
      </c>
      <c r="AF116" t="str">
        <f>ArcMapData!BL116</f>
        <v/>
      </c>
      <c r="AG116">
        <f>YEAR(ArcMapData!F116)</f>
        <v>2022</v>
      </c>
      <c r="AH116">
        <f>YEAR(ArcMapData!G116)</f>
        <v>2022</v>
      </c>
      <c r="AI116" s="8">
        <f>ArcMapData!F116</f>
        <v>44865</v>
      </c>
      <c r="AJ116" s="8">
        <f>ArcMapData!G116</f>
        <v>44872</v>
      </c>
      <c r="AK116" t="s">
        <v>1203</v>
      </c>
      <c r="AL116">
        <f>ArcMapData!O116</f>
        <v>53.2</v>
      </c>
      <c r="AM116">
        <f>ArcMapData!Q116</f>
        <v>46.5</v>
      </c>
    </row>
    <row r="117" spans="1:39">
      <c r="A117">
        <f>ArcMapData!C117</f>
        <v>38.262619999999998</v>
      </c>
      <c r="B117">
        <f>ArcMapData!D117</f>
        <v>-104.496779</v>
      </c>
      <c r="C117" t="str">
        <f>ArcMapData!E117</f>
        <v>Baxter Rd</v>
      </c>
      <c r="D117" t="str">
        <f>ArcMapData!H117</f>
        <v>E US HW 50</v>
      </c>
      <c r="E117" t="str">
        <f>ArcMapData!J117</f>
        <v>E US HW 50</v>
      </c>
      <c r="F117">
        <f>ArcMapData!I117</f>
        <v>2135</v>
      </c>
      <c r="G117">
        <f>ArcMapData!K117</f>
        <v>2016</v>
      </c>
      <c r="H117">
        <f>ArcMapData!L117</f>
        <v>4151</v>
      </c>
      <c r="I117" s="10">
        <f>YEAR(ArcMapData!F117)</f>
        <v>2022</v>
      </c>
      <c r="J117" s="10">
        <f>YEAR(ArcMapData!G117)</f>
        <v>2022</v>
      </c>
      <c r="K117">
        <f>ArcMapData!N117</f>
        <v>45</v>
      </c>
      <c r="L117">
        <f>ArcMapData!P117</f>
        <v>45</v>
      </c>
      <c r="M117" t="s">
        <v>1202</v>
      </c>
      <c r="N117">
        <f>ArcMapData!X117</f>
        <v>0.2</v>
      </c>
      <c r="O117">
        <f>ArcMapData!Z117</f>
        <v>54.7</v>
      </c>
      <c r="P117">
        <f>ArcMapData!AB117</f>
        <v>26.3</v>
      </c>
      <c r="Q117">
        <f>ArcMapData!AD117</f>
        <v>1.1000000000000001</v>
      </c>
      <c r="R117">
        <f>ArcMapData!AF117</f>
        <v>15.3</v>
      </c>
      <c r="S117">
        <f>ArcMapData!AH117</f>
        <v>0.5</v>
      </c>
      <c r="T117">
        <f>ArcMapData!AJ117</f>
        <v>0</v>
      </c>
      <c r="U117">
        <f>ArcMapData!AL117</f>
        <v>1.5</v>
      </c>
      <c r="V117">
        <f>ArcMapData!AN117</f>
        <v>0.3</v>
      </c>
      <c r="W117">
        <f>ArcMapData!AP117</f>
        <v>0</v>
      </c>
      <c r="X117">
        <f>ArcMapData!AR117</f>
        <v>0</v>
      </c>
      <c r="Y117">
        <f>ArcMapData!AT117</f>
        <v>0</v>
      </c>
      <c r="Z117">
        <f>ArcMapData!AV117</f>
        <v>0</v>
      </c>
      <c r="AA117" t="str">
        <f>ArcMapData!AZ117</f>
        <v/>
      </c>
      <c r="AB117" t="str">
        <f>ArcMapData!BH117</f>
        <v/>
      </c>
      <c r="AC117" t="str">
        <f>ArcMapData!BB117</f>
        <v/>
      </c>
      <c r="AD117" t="str">
        <f>ArcMapData!BJ117</f>
        <v/>
      </c>
      <c r="AE117" t="str">
        <f>ArcMapData!BD117</f>
        <v/>
      </c>
      <c r="AF117" t="str">
        <f>ArcMapData!BL117</f>
        <v/>
      </c>
      <c r="AG117">
        <f>YEAR(ArcMapData!F117)</f>
        <v>2022</v>
      </c>
      <c r="AH117">
        <f>YEAR(ArcMapData!G117)</f>
        <v>2022</v>
      </c>
      <c r="AI117" s="8">
        <f>ArcMapData!F117</f>
        <v>44865</v>
      </c>
      <c r="AJ117" s="8">
        <f>ArcMapData!G117</f>
        <v>44872</v>
      </c>
      <c r="AK117" t="s">
        <v>1203</v>
      </c>
      <c r="AL117">
        <f>ArcMapData!O117</f>
        <v>60.4</v>
      </c>
      <c r="AM117">
        <f>ArcMapData!Q117</f>
        <v>54.5</v>
      </c>
    </row>
    <row r="118" spans="1:39">
      <c r="A118">
        <f>ArcMapData!C118</f>
        <v>38.265835000000003</v>
      </c>
      <c r="B118">
        <f>ArcMapData!D118</f>
        <v>-104.496824</v>
      </c>
      <c r="C118" t="str">
        <f>ArcMapData!E118</f>
        <v>Baxter Rd</v>
      </c>
      <c r="D118" t="str">
        <f>ArcMapData!H118</f>
        <v>Barnett Rd</v>
      </c>
      <c r="E118" t="str">
        <f>ArcMapData!J118</f>
        <v>Barnett Rd</v>
      </c>
      <c r="F118">
        <f>ArcMapData!I118</f>
        <v>2420</v>
      </c>
      <c r="G118">
        <f>ArcMapData!K118</f>
        <v>2471</v>
      </c>
      <c r="H118">
        <f>ArcMapData!L118</f>
        <v>4891</v>
      </c>
      <c r="I118" s="10">
        <f>YEAR(ArcMapData!F118)</f>
        <v>2021</v>
      </c>
      <c r="J118" s="10">
        <f>YEAR(ArcMapData!G118)</f>
        <v>2021</v>
      </c>
      <c r="K118">
        <f>ArcMapData!N118</f>
        <v>45</v>
      </c>
      <c r="L118">
        <f>ArcMapData!P118</f>
        <v>45</v>
      </c>
      <c r="M118" t="s">
        <v>1202</v>
      </c>
      <c r="N118">
        <f>ArcMapData!X118</f>
        <v>0.7</v>
      </c>
      <c r="O118">
        <f>ArcMapData!Z118</f>
        <v>53.5</v>
      </c>
      <c r="P118">
        <f>ArcMapData!AB118</f>
        <v>28.6</v>
      </c>
      <c r="Q118">
        <f>ArcMapData!AD118</f>
        <v>1.1000000000000001</v>
      </c>
      <c r="R118">
        <f>ArcMapData!AF118</f>
        <v>13.5</v>
      </c>
      <c r="S118">
        <f>ArcMapData!AH118</f>
        <v>0.5</v>
      </c>
      <c r="T118">
        <f>ArcMapData!AJ118</f>
        <v>0</v>
      </c>
      <c r="U118">
        <f>ArcMapData!AL118</f>
        <v>1.4</v>
      </c>
      <c r="V118">
        <f>ArcMapData!AN118</f>
        <v>0.6</v>
      </c>
      <c r="W118">
        <f>ArcMapData!AP118</f>
        <v>0</v>
      </c>
      <c r="X118">
        <f>ArcMapData!AR118</f>
        <v>0</v>
      </c>
      <c r="Y118">
        <f>ArcMapData!AT118</f>
        <v>0</v>
      </c>
      <c r="Z118">
        <f>ArcMapData!AV118</f>
        <v>0</v>
      </c>
      <c r="AA118" t="str">
        <f>ArcMapData!AZ118</f>
        <v/>
      </c>
      <c r="AB118" t="str">
        <f>ArcMapData!BH118</f>
        <v/>
      </c>
      <c r="AC118" t="str">
        <f>ArcMapData!BB118</f>
        <v/>
      </c>
      <c r="AD118" t="str">
        <f>ArcMapData!BJ118</f>
        <v/>
      </c>
      <c r="AE118" t="str">
        <f>ArcMapData!BD118</f>
        <v/>
      </c>
      <c r="AF118" t="str">
        <f>ArcMapData!BL118</f>
        <v/>
      </c>
      <c r="AG118">
        <f>YEAR(ArcMapData!F118)</f>
        <v>2021</v>
      </c>
      <c r="AH118">
        <f>YEAR(ArcMapData!G118)</f>
        <v>2021</v>
      </c>
      <c r="AI118" s="8">
        <f>ArcMapData!F118</f>
        <v>44454</v>
      </c>
      <c r="AJ118" s="8">
        <f>ArcMapData!G118</f>
        <v>44462</v>
      </c>
      <c r="AK118" t="s">
        <v>1203</v>
      </c>
      <c r="AL118">
        <f>ArcMapData!O118</f>
        <v>47.5</v>
      </c>
      <c r="AM118">
        <f>ArcMapData!Q118</f>
        <v>58.8</v>
      </c>
    </row>
    <row r="119" spans="1:39">
      <c r="A119">
        <f>ArcMapData!C119</f>
        <v>38.327059008738701</v>
      </c>
      <c r="B119">
        <f>ArcMapData!D119</f>
        <v>-104.671493991651</v>
      </c>
      <c r="C119" t="str">
        <f>ArcMapData!E119</f>
        <v>3rd Rd</v>
      </c>
      <c r="D119">
        <f>ArcMapData!H119</f>
        <v>0</v>
      </c>
      <c r="E119">
        <f>ArcMapData!J119</f>
        <v>0</v>
      </c>
      <c r="F119">
        <f>ArcMapData!I119</f>
        <v>0</v>
      </c>
      <c r="G119">
        <f>ArcMapData!K119</f>
        <v>0</v>
      </c>
      <c r="H119">
        <f>ArcMapData!L119</f>
        <v>48</v>
      </c>
      <c r="I119" s="10">
        <f>YEAR(ArcMapData!F119)</f>
        <v>2022</v>
      </c>
      <c r="J119" s="10">
        <f>YEAR(ArcMapData!G119)</f>
        <v>2022</v>
      </c>
      <c r="K119">
        <f>ArcMapData!N119</f>
        <v>40</v>
      </c>
      <c r="L119">
        <f>ArcMapData!P119</f>
        <v>40</v>
      </c>
      <c r="M119" t="s">
        <v>1202</v>
      </c>
      <c r="N119" t="str">
        <f>ArcMapData!X119</f>
        <v/>
      </c>
      <c r="O119" t="str">
        <f>ArcMapData!Z119</f>
        <v/>
      </c>
      <c r="P119" t="str">
        <f>ArcMapData!AB119</f>
        <v/>
      </c>
      <c r="Q119" t="str">
        <f>ArcMapData!AD119</f>
        <v/>
      </c>
      <c r="R119" t="str">
        <f>ArcMapData!AF119</f>
        <v/>
      </c>
      <c r="S119" t="str">
        <f>ArcMapData!AH119</f>
        <v/>
      </c>
      <c r="T119" t="str">
        <f>ArcMapData!AJ119</f>
        <v/>
      </c>
      <c r="U119" t="str">
        <f>ArcMapData!AL119</f>
        <v/>
      </c>
      <c r="V119" t="str">
        <f>ArcMapData!AN119</f>
        <v/>
      </c>
      <c r="W119" t="str">
        <f>ArcMapData!AP119</f>
        <v/>
      </c>
      <c r="X119" t="str">
        <f>ArcMapData!AR119</f>
        <v/>
      </c>
      <c r="Y119" t="str">
        <f>ArcMapData!AT119</f>
        <v/>
      </c>
      <c r="Z119" t="str">
        <f>ArcMapData!AV119</f>
        <v/>
      </c>
      <c r="AA119" t="str">
        <f>ArcMapData!AZ119</f>
        <v/>
      </c>
      <c r="AB119" t="str">
        <f>ArcMapData!BH119</f>
        <v/>
      </c>
      <c r="AC119" t="str">
        <f>ArcMapData!BB119</f>
        <v/>
      </c>
      <c r="AD119" t="str">
        <f>ArcMapData!BJ119</f>
        <v/>
      </c>
      <c r="AE119" t="str">
        <f>ArcMapData!BD119</f>
        <v/>
      </c>
      <c r="AF119" t="str">
        <f>ArcMapData!BL119</f>
        <v/>
      </c>
      <c r="AG119">
        <f>YEAR(ArcMapData!F119)</f>
        <v>2022</v>
      </c>
      <c r="AH119">
        <f>YEAR(ArcMapData!G119)</f>
        <v>2022</v>
      </c>
      <c r="AI119" s="8">
        <f>ArcMapData!F119</f>
        <v>44747</v>
      </c>
      <c r="AJ119" s="8">
        <f>ArcMapData!G119</f>
        <v>44753</v>
      </c>
      <c r="AK119" t="s">
        <v>1203</v>
      </c>
      <c r="AL119" t="str">
        <f>ArcMapData!O119</f>
        <v/>
      </c>
      <c r="AM119" t="str">
        <f>ArcMapData!Q119</f>
        <v/>
      </c>
    </row>
    <row r="120" spans="1:39">
      <c r="A120">
        <f>ArcMapData!C120</f>
        <v>38.327056314374403</v>
      </c>
      <c r="B120">
        <f>ArcMapData!D120</f>
        <v>-104.663426875849</v>
      </c>
      <c r="C120" t="str">
        <f>ArcMapData!E120</f>
        <v>3rd Rd</v>
      </c>
      <c r="D120">
        <f>ArcMapData!H120</f>
        <v>0</v>
      </c>
      <c r="E120">
        <f>ArcMapData!J120</f>
        <v>0</v>
      </c>
      <c r="F120">
        <f>ArcMapData!I120</f>
        <v>0</v>
      </c>
      <c r="G120">
        <f>ArcMapData!K120</f>
        <v>0</v>
      </c>
      <c r="H120">
        <f>ArcMapData!L120</f>
        <v>77</v>
      </c>
      <c r="I120" s="10">
        <f>YEAR(ArcMapData!F120)</f>
        <v>2022</v>
      </c>
      <c r="J120" s="10">
        <f>YEAR(ArcMapData!G120)</f>
        <v>2022</v>
      </c>
      <c r="K120">
        <f>ArcMapData!N120</f>
        <v>40</v>
      </c>
      <c r="L120">
        <f>ArcMapData!P120</f>
        <v>40</v>
      </c>
      <c r="M120" t="s">
        <v>1202</v>
      </c>
      <c r="N120" t="str">
        <f>ArcMapData!X120</f>
        <v/>
      </c>
      <c r="O120" t="str">
        <f>ArcMapData!Z120</f>
        <v/>
      </c>
      <c r="P120" t="str">
        <f>ArcMapData!AB120</f>
        <v/>
      </c>
      <c r="Q120" t="str">
        <f>ArcMapData!AD120</f>
        <v/>
      </c>
      <c r="R120" t="str">
        <f>ArcMapData!AF120</f>
        <v/>
      </c>
      <c r="S120" t="str">
        <f>ArcMapData!AH120</f>
        <v/>
      </c>
      <c r="T120" t="str">
        <f>ArcMapData!AJ120</f>
        <v/>
      </c>
      <c r="U120" t="str">
        <f>ArcMapData!AL120</f>
        <v/>
      </c>
      <c r="V120" t="str">
        <f>ArcMapData!AN120</f>
        <v/>
      </c>
      <c r="W120" t="str">
        <f>ArcMapData!AP120</f>
        <v/>
      </c>
      <c r="X120" t="str">
        <f>ArcMapData!AR120</f>
        <v/>
      </c>
      <c r="Y120" t="str">
        <f>ArcMapData!AT120</f>
        <v/>
      </c>
      <c r="Z120" t="str">
        <f>ArcMapData!AV120</f>
        <v/>
      </c>
      <c r="AA120" t="str">
        <f>ArcMapData!AZ120</f>
        <v/>
      </c>
      <c r="AB120" t="str">
        <f>ArcMapData!BH120</f>
        <v/>
      </c>
      <c r="AC120" t="str">
        <f>ArcMapData!BB120</f>
        <v/>
      </c>
      <c r="AD120" t="str">
        <f>ArcMapData!BJ120</f>
        <v/>
      </c>
      <c r="AE120" t="str">
        <f>ArcMapData!BD120</f>
        <v/>
      </c>
      <c r="AF120" t="str">
        <f>ArcMapData!BL120</f>
        <v/>
      </c>
      <c r="AG120">
        <f>YEAR(ArcMapData!F120)</f>
        <v>2022</v>
      </c>
      <c r="AH120">
        <f>YEAR(ArcMapData!G120)</f>
        <v>2022</v>
      </c>
      <c r="AI120" s="8">
        <f>ArcMapData!F120</f>
        <v>44747</v>
      </c>
      <c r="AJ120" s="8">
        <f>ArcMapData!G120</f>
        <v>44753</v>
      </c>
      <c r="AK120" t="s">
        <v>1203</v>
      </c>
      <c r="AL120" t="str">
        <f>ArcMapData!O120</f>
        <v/>
      </c>
      <c r="AM120" t="str">
        <f>ArcMapData!Q120</f>
        <v/>
      </c>
    </row>
    <row r="121" spans="1:39">
      <c r="A121">
        <f>ArcMapData!C121</f>
        <v>38.128847999999998</v>
      </c>
      <c r="B121">
        <f>ArcMapData!D121</f>
        <v>-104.386942</v>
      </c>
      <c r="C121" t="str">
        <f>ArcMapData!E121</f>
        <v>44th Ln</v>
      </c>
      <c r="D121">
        <f>ArcMapData!H121</f>
        <v>0</v>
      </c>
      <c r="E121">
        <f>ArcMapData!J121</f>
        <v>0</v>
      </c>
      <c r="F121">
        <f>ArcMapData!I121</f>
        <v>0</v>
      </c>
      <c r="G121">
        <f>ArcMapData!K121</f>
        <v>0</v>
      </c>
      <c r="H121">
        <f>ArcMapData!L121</f>
        <v>44</v>
      </c>
      <c r="I121" s="10">
        <f>YEAR(ArcMapData!F121)</f>
        <v>2021</v>
      </c>
      <c r="J121" s="10">
        <f>YEAR(ArcMapData!G121)</f>
        <v>2021</v>
      </c>
      <c r="K121">
        <f>ArcMapData!N121</f>
        <v>40</v>
      </c>
      <c r="L121">
        <f>ArcMapData!P121</f>
        <v>40</v>
      </c>
      <c r="M121" t="s">
        <v>1202</v>
      </c>
      <c r="N121" t="str">
        <f>ArcMapData!X121</f>
        <v/>
      </c>
      <c r="O121" t="str">
        <f>ArcMapData!Z121</f>
        <v/>
      </c>
      <c r="P121" t="str">
        <f>ArcMapData!AB121</f>
        <v/>
      </c>
      <c r="Q121" t="str">
        <f>ArcMapData!AD121</f>
        <v/>
      </c>
      <c r="R121" t="str">
        <f>ArcMapData!AF121</f>
        <v/>
      </c>
      <c r="S121" t="str">
        <f>ArcMapData!AH121</f>
        <v/>
      </c>
      <c r="T121" t="str">
        <f>ArcMapData!AJ121</f>
        <v/>
      </c>
      <c r="U121" t="str">
        <f>ArcMapData!AL121</f>
        <v/>
      </c>
      <c r="V121" t="str">
        <f>ArcMapData!AN121</f>
        <v/>
      </c>
      <c r="W121" t="str">
        <f>ArcMapData!AP121</f>
        <v/>
      </c>
      <c r="X121" t="str">
        <f>ArcMapData!AR121</f>
        <v/>
      </c>
      <c r="Y121" t="str">
        <f>ArcMapData!AT121</f>
        <v/>
      </c>
      <c r="Z121" t="str">
        <f>ArcMapData!AV121</f>
        <v/>
      </c>
      <c r="AA121" t="str">
        <f>ArcMapData!AZ121</f>
        <v/>
      </c>
      <c r="AB121" t="str">
        <f>ArcMapData!BH121</f>
        <v/>
      </c>
      <c r="AC121" t="str">
        <f>ArcMapData!BB121</f>
        <v/>
      </c>
      <c r="AD121" t="str">
        <f>ArcMapData!BJ121</f>
        <v/>
      </c>
      <c r="AE121" t="str">
        <f>ArcMapData!BD121</f>
        <v/>
      </c>
      <c r="AF121" t="str">
        <f>ArcMapData!BL121</f>
        <v/>
      </c>
      <c r="AG121">
        <f>YEAR(ArcMapData!F121)</f>
        <v>2021</v>
      </c>
      <c r="AH121">
        <f>YEAR(ArcMapData!G121)</f>
        <v>2021</v>
      </c>
      <c r="AI121" s="8">
        <f>ArcMapData!F121</f>
        <v>44370</v>
      </c>
      <c r="AJ121" s="8">
        <f>ArcMapData!G121</f>
        <v>44378</v>
      </c>
      <c r="AK121" t="s">
        <v>1203</v>
      </c>
      <c r="AL121" t="str">
        <f>ArcMapData!O121</f>
        <v/>
      </c>
      <c r="AM121" t="str">
        <f>ArcMapData!Q121</f>
        <v/>
      </c>
    </row>
    <row r="122" spans="1:39">
      <c r="A122">
        <f>ArcMapData!C122</f>
        <v>38.142691999999997</v>
      </c>
      <c r="B122">
        <f>ArcMapData!D122</f>
        <v>-104.38673900000001</v>
      </c>
      <c r="C122" t="str">
        <f>ArcMapData!E122</f>
        <v>44th Ln</v>
      </c>
      <c r="D122">
        <f>ArcMapData!H122</f>
        <v>0</v>
      </c>
      <c r="E122">
        <f>ArcMapData!J122</f>
        <v>0</v>
      </c>
      <c r="F122">
        <f>ArcMapData!I122</f>
        <v>0</v>
      </c>
      <c r="G122">
        <f>ArcMapData!K122</f>
        <v>0</v>
      </c>
      <c r="H122">
        <f>ArcMapData!L122</f>
        <v>66</v>
      </c>
      <c r="I122" s="10">
        <f>YEAR(ArcMapData!F122)</f>
        <v>2021</v>
      </c>
      <c r="J122" s="10">
        <f>YEAR(ArcMapData!G122)</f>
        <v>2021</v>
      </c>
      <c r="K122">
        <f>ArcMapData!N122</f>
        <v>40</v>
      </c>
      <c r="L122">
        <f>ArcMapData!P122</f>
        <v>40</v>
      </c>
      <c r="M122" t="s">
        <v>1202</v>
      </c>
      <c r="N122" t="str">
        <f>ArcMapData!X122</f>
        <v/>
      </c>
      <c r="O122" t="str">
        <f>ArcMapData!Z122</f>
        <v/>
      </c>
      <c r="P122" t="str">
        <f>ArcMapData!AB122</f>
        <v/>
      </c>
      <c r="Q122" t="str">
        <f>ArcMapData!AD122</f>
        <v/>
      </c>
      <c r="R122" t="str">
        <f>ArcMapData!AF122</f>
        <v/>
      </c>
      <c r="S122" t="str">
        <f>ArcMapData!AH122</f>
        <v/>
      </c>
      <c r="T122" t="str">
        <f>ArcMapData!AJ122</f>
        <v/>
      </c>
      <c r="U122" t="str">
        <f>ArcMapData!AL122</f>
        <v/>
      </c>
      <c r="V122" t="str">
        <f>ArcMapData!AN122</f>
        <v/>
      </c>
      <c r="W122" t="str">
        <f>ArcMapData!AP122</f>
        <v/>
      </c>
      <c r="X122" t="str">
        <f>ArcMapData!AR122</f>
        <v/>
      </c>
      <c r="Y122" t="str">
        <f>ArcMapData!AT122</f>
        <v/>
      </c>
      <c r="Z122" t="str">
        <f>ArcMapData!AV122</f>
        <v/>
      </c>
      <c r="AA122" t="str">
        <f>ArcMapData!AZ122</f>
        <v/>
      </c>
      <c r="AB122" t="str">
        <f>ArcMapData!BH122</f>
        <v/>
      </c>
      <c r="AC122" t="str">
        <f>ArcMapData!BB122</f>
        <v/>
      </c>
      <c r="AD122" t="str">
        <f>ArcMapData!BJ122</f>
        <v/>
      </c>
      <c r="AE122" t="str">
        <f>ArcMapData!BD122</f>
        <v/>
      </c>
      <c r="AF122" t="str">
        <f>ArcMapData!BL122</f>
        <v/>
      </c>
      <c r="AG122">
        <f>YEAR(ArcMapData!F122)</f>
        <v>2021</v>
      </c>
      <c r="AH122">
        <f>YEAR(ArcMapData!G122)</f>
        <v>2021</v>
      </c>
      <c r="AI122" s="8">
        <f>ArcMapData!F122</f>
        <v>44279</v>
      </c>
      <c r="AJ122" s="8">
        <f>ArcMapData!G122</f>
        <v>44292</v>
      </c>
      <c r="AK122" t="s">
        <v>1203</v>
      </c>
      <c r="AL122" t="str">
        <f>ArcMapData!O122</f>
        <v/>
      </c>
      <c r="AM122" t="str">
        <f>ArcMapData!Q122</f>
        <v/>
      </c>
    </row>
    <row r="123" spans="1:39">
      <c r="A123">
        <f>ArcMapData!C123</f>
        <v>38.106026</v>
      </c>
      <c r="B123">
        <f>ArcMapData!D123</f>
        <v>-104.387162</v>
      </c>
      <c r="C123" t="str">
        <f>ArcMapData!E123</f>
        <v>44th Ln</v>
      </c>
      <c r="D123">
        <f>ArcMapData!H123</f>
        <v>0</v>
      </c>
      <c r="E123">
        <f>ArcMapData!J123</f>
        <v>0</v>
      </c>
      <c r="F123">
        <f>ArcMapData!I123</f>
        <v>0</v>
      </c>
      <c r="G123">
        <f>ArcMapData!K123</f>
        <v>0</v>
      </c>
      <c r="H123">
        <f>ArcMapData!L123</f>
        <v>39</v>
      </c>
      <c r="I123" s="10">
        <f>YEAR(ArcMapData!F123)</f>
        <v>2021</v>
      </c>
      <c r="J123" s="10">
        <f>YEAR(ArcMapData!G123)</f>
        <v>2021</v>
      </c>
      <c r="K123">
        <f>ArcMapData!N123</f>
        <v>40</v>
      </c>
      <c r="L123">
        <f>ArcMapData!P123</f>
        <v>40</v>
      </c>
      <c r="M123" t="s">
        <v>1202</v>
      </c>
      <c r="N123" t="str">
        <f>ArcMapData!X123</f>
        <v/>
      </c>
      <c r="O123" t="str">
        <f>ArcMapData!Z123</f>
        <v/>
      </c>
      <c r="P123" t="str">
        <f>ArcMapData!AB123</f>
        <v/>
      </c>
      <c r="Q123" t="str">
        <f>ArcMapData!AD123</f>
        <v/>
      </c>
      <c r="R123" t="str">
        <f>ArcMapData!AF123</f>
        <v/>
      </c>
      <c r="S123" t="str">
        <f>ArcMapData!AH123</f>
        <v/>
      </c>
      <c r="T123" t="str">
        <f>ArcMapData!AJ123</f>
        <v/>
      </c>
      <c r="U123" t="str">
        <f>ArcMapData!AL123</f>
        <v/>
      </c>
      <c r="V123" t="str">
        <f>ArcMapData!AN123</f>
        <v/>
      </c>
      <c r="W123" t="str">
        <f>ArcMapData!AP123</f>
        <v/>
      </c>
      <c r="X123" t="str">
        <f>ArcMapData!AR123</f>
        <v/>
      </c>
      <c r="Y123" t="str">
        <f>ArcMapData!AT123</f>
        <v/>
      </c>
      <c r="Z123" t="str">
        <f>ArcMapData!AV123</f>
        <v/>
      </c>
      <c r="AA123" t="str">
        <f>ArcMapData!AZ123</f>
        <v/>
      </c>
      <c r="AB123" t="str">
        <f>ArcMapData!BH123</f>
        <v/>
      </c>
      <c r="AC123" t="str">
        <f>ArcMapData!BB123</f>
        <v/>
      </c>
      <c r="AD123" t="str">
        <f>ArcMapData!BJ123</f>
        <v/>
      </c>
      <c r="AE123" t="str">
        <f>ArcMapData!BD123</f>
        <v/>
      </c>
      <c r="AF123" t="str">
        <f>ArcMapData!BL123</f>
        <v/>
      </c>
      <c r="AG123">
        <f>YEAR(ArcMapData!F123)</f>
        <v>2021</v>
      </c>
      <c r="AH123">
        <f>YEAR(ArcMapData!G123)</f>
        <v>2021</v>
      </c>
      <c r="AI123" s="8">
        <f>ArcMapData!F123</f>
        <v>44370</v>
      </c>
      <c r="AJ123" s="8">
        <f>ArcMapData!G123</f>
        <v>44378</v>
      </c>
      <c r="AK123" t="s">
        <v>1203</v>
      </c>
      <c r="AL123" t="str">
        <f>ArcMapData!O123</f>
        <v/>
      </c>
      <c r="AM123" t="str">
        <f>ArcMapData!Q123</f>
        <v/>
      </c>
    </row>
    <row r="124" spans="1:39">
      <c r="A124">
        <f>ArcMapData!C124</f>
        <v>37.909153000000003</v>
      </c>
      <c r="B124">
        <f>ArcMapData!D124</f>
        <v>-104.85234699999999</v>
      </c>
      <c r="C124" t="str">
        <f>ArcMapData!E124</f>
        <v>Apache City Rd</v>
      </c>
      <c r="D124">
        <f>ArcMapData!H124</f>
        <v>0</v>
      </c>
      <c r="E124">
        <f>ArcMapData!J124</f>
        <v>0</v>
      </c>
      <c r="F124">
        <f>ArcMapData!I124</f>
        <v>0</v>
      </c>
      <c r="G124">
        <f>ArcMapData!K124</f>
        <v>0</v>
      </c>
      <c r="H124">
        <f>ArcMapData!L124</f>
        <v>134</v>
      </c>
      <c r="I124" s="10">
        <f>YEAR(ArcMapData!F124)</f>
        <v>2021</v>
      </c>
      <c r="J124" s="10">
        <f>YEAR(ArcMapData!G124)</f>
        <v>2021</v>
      </c>
      <c r="K124">
        <f>ArcMapData!N124</f>
        <v>40</v>
      </c>
      <c r="L124">
        <f>ArcMapData!P124</f>
        <v>40</v>
      </c>
      <c r="M124" t="s">
        <v>1202</v>
      </c>
      <c r="N124" t="str">
        <f>ArcMapData!X124</f>
        <v/>
      </c>
      <c r="O124" t="str">
        <f>ArcMapData!Z124</f>
        <v/>
      </c>
      <c r="P124" t="str">
        <f>ArcMapData!AB124</f>
        <v/>
      </c>
      <c r="Q124" t="str">
        <f>ArcMapData!AD124</f>
        <v/>
      </c>
      <c r="R124" t="str">
        <f>ArcMapData!AF124</f>
        <v/>
      </c>
      <c r="S124" t="str">
        <f>ArcMapData!AH124</f>
        <v/>
      </c>
      <c r="T124" t="str">
        <f>ArcMapData!AJ124</f>
        <v/>
      </c>
      <c r="U124" t="str">
        <f>ArcMapData!AL124</f>
        <v/>
      </c>
      <c r="V124" t="str">
        <f>ArcMapData!AN124</f>
        <v/>
      </c>
      <c r="W124" t="str">
        <f>ArcMapData!AP124</f>
        <v/>
      </c>
      <c r="X124" t="str">
        <f>ArcMapData!AR124</f>
        <v/>
      </c>
      <c r="Y124" t="str">
        <f>ArcMapData!AT124</f>
        <v/>
      </c>
      <c r="Z124" t="str">
        <f>ArcMapData!AV124</f>
        <v/>
      </c>
      <c r="AA124" t="str">
        <f>ArcMapData!AZ124</f>
        <v/>
      </c>
      <c r="AB124" t="str">
        <f>ArcMapData!BH124</f>
        <v/>
      </c>
      <c r="AC124" t="str">
        <f>ArcMapData!BB124</f>
        <v/>
      </c>
      <c r="AD124" t="str">
        <f>ArcMapData!BJ124</f>
        <v/>
      </c>
      <c r="AE124" t="str">
        <f>ArcMapData!BD124</f>
        <v/>
      </c>
      <c r="AF124" t="str">
        <f>ArcMapData!BL124</f>
        <v/>
      </c>
      <c r="AG124">
        <f>YEAR(ArcMapData!F124)</f>
        <v>2021</v>
      </c>
      <c r="AH124">
        <f>YEAR(ArcMapData!G124)</f>
        <v>2021</v>
      </c>
      <c r="AI124" s="8">
        <f>ArcMapData!F124</f>
        <v>44280</v>
      </c>
      <c r="AJ124" s="8">
        <f>ArcMapData!G124</f>
        <v>44291</v>
      </c>
      <c r="AK124" t="s">
        <v>1203</v>
      </c>
      <c r="AL124" t="str">
        <f>ArcMapData!O124</f>
        <v/>
      </c>
      <c r="AM124" t="str">
        <f>ArcMapData!Q124</f>
        <v/>
      </c>
    </row>
    <row r="125" spans="1:39">
      <c r="A125">
        <f>ArcMapData!C125</f>
        <v>37.918824999999998</v>
      </c>
      <c r="B125">
        <f>ArcMapData!D125</f>
        <v>-104.854325</v>
      </c>
      <c r="C125" t="str">
        <f>ArcMapData!E125</f>
        <v>Apache City Rd</v>
      </c>
      <c r="D125">
        <f>ArcMapData!H125</f>
        <v>0</v>
      </c>
      <c r="E125">
        <f>ArcMapData!J125</f>
        <v>0</v>
      </c>
      <c r="F125">
        <f>ArcMapData!I125</f>
        <v>0</v>
      </c>
      <c r="G125">
        <f>ArcMapData!K125</f>
        <v>0</v>
      </c>
      <c r="H125">
        <f>ArcMapData!L125</f>
        <v>123</v>
      </c>
      <c r="I125" s="10">
        <f>YEAR(ArcMapData!F125)</f>
        <v>2021</v>
      </c>
      <c r="J125" s="10">
        <f>YEAR(ArcMapData!G125)</f>
        <v>2021</v>
      </c>
      <c r="K125">
        <f>ArcMapData!N125</f>
        <v>40</v>
      </c>
      <c r="L125">
        <f>ArcMapData!P125</f>
        <v>40</v>
      </c>
      <c r="M125" t="s">
        <v>1202</v>
      </c>
      <c r="N125" t="str">
        <f>ArcMapData!X125</f>
        <v/>
      </c>
      <c r="O125" t="str">
        <f>ArcMapData!Z125</f>
        <v/>
      </c>
      <c r="P125" t="str">
        <f>ArcMapData!AB125</f>
        <v/>
      </c>
      <c r="Q125" t="str">
        <f>ArcMapData!AD125</f>
        <v/>
      </c>
      <c r="R125" t="str">
        <f>ArcMapData!AF125</f>
        <v/>
      </c>
      <c r="S125" t="str">
        <f>ArcMapData!AH125</f>
        <v/>
      </c>
      <c r="T125" t="str">
        <f>ArcMapData!AJ125</f>
        <v/>
      </c>
      <c r="U125" t="str">
        <f>ArcMapData!AL125</f>
        <v/>
      </c>
      <c r="V125" t="str">
        <f>ArcMapData!AN125</f>
        <v/>
      </c>
      <c r="W125" t="str">
        <f>ArcMapData!AP125</f>
        <v/>
      </c>
      <c r="X125" t="str">
        <f>ArcMapData!AR125</f>
        <v/>
      </c>
      <c r="Y125" t="str">
        <f>ArcMapData!AT125</f>
        <v/>
      </c>
      <c r="Z125" t="str">
        <f>ArcMapData!AV125</f>
        <v/>
      </c>
      <c r="AA125" t="str">
        <f>ArcMapData!AZ125</f>
        <v/>
      </c>
      <c r="AB125" t="str">
        <f>ArcMapData!BH125</f>
        <v/>
      </c>
      <c r="AC125" t="str">
        <f>ArcMapData!BB125</f>
        <v/>
      </c>
      <c r="AD125" t="str">
        <f>ArcMapData!BJ125</f>
        <v/>
      </c>
      <c r="AE125" t="str">
        <f>ArcMapData!BD125</f>
        <v/>
      </c>
      <c r="AF125" t="str">
        <f>ArcMapData!BL125</f>
        <v/>
      </c>
      <c r="AG125">
        <f>YEAR(ArcMapData!F125)</f>
        <v>2021</v>
      </c>
      <c r="AH125">
        <f>YEAR(ArcMapData!G125)</f>
        <v>2021</v>
      </c>
      <c r="AI125" s="8">
        <f>ArcMapData!F125</f>
        <v>44280</v>
      </c>
      <c r="AJ125" s="8">
        <f>ArcMapData!G125</f>
        <v>44291</v>
      </c>
      <c r="AK125" t="s">
        <v>1203</v>
      </c>
      <c r="AL125" t="str">
        <f>ArcMapData!O125</f>
        <v/>
      </c>
      <c r="AM125" t="str">
        <f>ArcMapData!Q125</f>
        <v/>
      </c>
    </row>
    <row r="126" spans="1:39">
      <c r="A126">
        <f>ArcMapData!C126</f>
        <v>38.310028000000003</v>
      </c>
      <c r="B126">
        <f>ArcMapData!D126</f>
        <v>-104.776583</v>
      </c>
      <c r="C126" t="str">
        <f>ArcMapData!E126</f>
        <v>S Bayonne Dr</v>
      </c>
      <c r="D126" t="str">
        <f>ArcMapData!H126</f>
        <v>W Capistrano Ave</v>
      </c>
      <c r="E126" t="str">
        <f>ArcMapData!J126</f>
        <v>W Capistrano Ave</v>
      </c>
      <c r="F126">
        <f>ArcMapData!I126</f>
        <v>130</v>
      </c>
      <c r="G126">
        <f>ArcMapData!K126</f>
        <v>125</v>
      </c>
      <c r="H126">
        <f>ArcMapData!L126</f>
        <v>255</v>
      </c>
      <c r="I126" s="10">
        <f>YEAR(ArcMapData!F126)</f>
        <v>2023</v>
      </c>
      <c r="J126" s="10">
        <f>YEAR(ArcMapData!G126)</f>
        <v>2023</v>
      </c>
      <c r="K126">
        <f>ArcMapData!N126</f>
        <v>30</v>
      </c>
      <c r="L126">
        <f>ArcMapData!P126</f>
        <v>30</v>
      </c>
      <c r="M126" t="s">
        <v>1202</v>
      </c>
      <c r="N126">
        <f>ArcMapData!X126</f>
        <v>0.1</v>
      </c>
      <c r="O126">
        <f>ArcMapData!Z126</f>
        <v>60.4</v>
      </c>
      <c r="P126">
        <f>ArcMapData!AB126</f>
        <v>27</v>
      </c>
      <c r="Q126">
        <f>ArcMapData!AD126</f>
        <v>0.7</v>
      </c>
      <c r="R126">
        <f>ArcMapData!AF126</f>
        <v>11.1</v>
      </c>
      <c r="S126">
        <f>ArcMapData!AH126</f>
        <v>0.2</v>
      </c>
      <c r="T126">
        <f>ArcMapData!AJ126</f>
        <v>0</v>
      </c>
      <c r="U126">
        <f>ArcMapData!AL126</f>
        <v>0.4</v>
      </c>
      <c r="V126">
        <f>ArcMapData!AN126</f>
        <v>0.1</v>
      </c>
      <c r="W126">
        <f>ArcMapData!AP126</f>
        <v>0</v>
      </c>
      <c r="X126">
        <f>ArcMapData!AR126</f>
        <v>0</v>
      </c>
      <c r="Y126">
        <f>ArcMapData!AT126</f>
        <v>0</v>
      </c>
      <c r="Z126">
        <f>ArcMapData!AV126</f>
        <v>0</v>
      </c>
      <c r="AA126" t="str">
        <f>ArcMapData!AZ126</f>
        <v/>
      </c>
      <c r="AB126" t="str">
        <f>ArcMapData!BH126</f>
        <v/>
      </c>
      <c r="AC126" t="str">
        <f>ArcMapData!BB126</f>
        <v/>
      </c>
      <c r="AD126" t="str">
        <f>ArcMapData!BJ126</f>
        <v/>
      </c>
      <c r="AE126" t="str">
        <f>ArcMapData!BD126</f>
        <v/>
      </c>
      <c r="AF126" t="str">
        <f>ArcMapData!BL126</f>
        <v/>
      </c>
      <c r="AG126">
        <f>YEAR(ArcMapData!F126)</f>
        <v>2023</v>
      </c>
      <c r="AH126">
        <f>YEAR(ArcMapData!G126)</f>
        <v>2023</v>
      </c>
      <c r="AI126" s="8">
        <f>ArcMapData!F126</f>
        <v>45062</v>
      </c>
      <c r="AJ126" s="8">
        <f>ArcMapData!G126</f>
        <v>45069</v>
      </c>
      <c r="AK126" t="s">
        <v>1203</v>
      </c>
      <c r="AL126">
        <f>ArcMapData!O126</f>
        <v>24</v>
      </c>
      <c r="AM126">
        <f>ArcMapData!Q126</f>
        <v>31.5</v>
      </c>
    </row>
    <row r="127" spans="1:39">
      <c r="A127">
        <f>ArcMapData!C127</f>
        <v>38.304361</v>
      </c>
      <c r="B127">
        <f>ArcMapData!D127</f>
        <v>-104.7765</v>
      </c>
      <c r="C127" t="str">
        <f>ArcMapData!E127</f>
        <v>S Bayonne Dr</v>
      </c>
      <c r="D127" t="str">
        <f>ArcMapData!H127</f>
        <v>W McCulloch Blvd</v>
      </c>
      <c r="E127" t="str">
        <f>ArcMapData!J127</f>
        <v>W McCulloch Blvd</v>
      </c>
      <c r="F127">
        <f>ArcMapData!I127</f>
        <v>151</v>
      </c>
      <c r="G127">
        <f>ArcMapData!K127</f>
        <v>141</v>
      </c>
      <c r="H127">
        <f>ArcMapData!L127</f>
        <v>292</v>
      </c>
      <c r="I127" s="10">
        <f>YEAR(ArcMapData!F127)</f>
        <v>2023</v>
      </c>
      <c r="J127" s="10">
        <f>YEAR(ArcMapData!G127)</f>
        <v>2023</v>
      </c>
      <c r="K127">
        <f>ArcMapData!N127</f>
        <v>30</v>
      </c>
      <c r="L127">
        <f>ArcMapData!P127</f>
        <v>30</v>
      </c>
      <c r="M127" t="s">
        <v>1202</v>
      </c>
      <c r="N127">
        <f>ArcMapData!X127</f>
        <v>0.1</v>
      </c>
      <c r="O127">
        <f>ArcMapData!Z127</f>
        <v>74.599999999999994</v>
      </c>
      <c r="P127">
        <f>ArcMapData!AB127</f>
        <v>17.399999999999999</v>
      </c>
      <c r="Q127">
        <f>ArcMapData!AD127</f>
        <v>0.1</v>
      </c>
      <c r="R127">
        <f>ArcMapData!AF127</f>
        <v>7.1</v>
      </c>
      <c r="S127">
        <f>ArcMapData!AH127</f>
        <v>0.3</v>
      </c>
      <c r="T127">
        <f>ArcMapData!AJ127</f>
        <v>0</v>
      </c>
      <c r="U127">
        <f>ArcMapData!AL127</f>
        <v>0.4</v>
      </c>
      <c r="V127">
        <f>ArcMapData!AN127</f>
        <v>0</v>
      </c>
      <c r="W127">
        <f>ArcMapData!AP127</f>
        <v>0</v>
      </c>
      <c r="X127">
        <f>ArcMapData!AR127</f>
        <v>0</v>
      </c>
      <c r="Y127">
        <f>ArcMapData!AT127</f>
        <v>0</v>
      </c>
      <c r="Z127">
        <f>ArcMapData!AV127</f>
        <v>0</v>
      </c>
      <c r="AA127" t="str">
        <f>ArcMapData!AZ127</f>
        <v/>
      </c>
      <c r="AB127" t="str">
        <f>ArcMapData!BH127</f>
        <v/>
      </c>
      <c r="AC127" t="str">
        <f>ArcMapData!BB127</f>
        <v/>
      </c>
      <c r="AD127" t="str">
        <f>ArcMapData!BJ127</f>
        <v/>
      </c>
      <c r="AE127" t="str">
        <f>ArcMapData!BD127</f>
        <v/>
      </c>
      <c r="AF127" t="str">
        <f>ArcMapData!BL127</f>
        <v/>
      </c>
      <c r="AG127">
        <f>YEAR(ArcMapData!F127)</f>
        <v>2023</v>
      </c>
      <c r="AH127">
        <f>YEAR(ArcMapData!G127)</f>
        <v>2023</v>
      </c>
      <c r="AI127" s="8">
        <f>ArcMapData!F127</f>
        <v>45001</v>
      </c>
      <c r="AJ127" s="8">
        <f>ArcMapData!G127</f>
        <v>45008</v>
      </c>
      <c r="AK127" t="s">
        <v>1203</v>
      </c>
      <c r="AL127">
        <f>ArcMapData!O127</f>
        <v>33.299999999999997</v>
      </c>
      <c r="AM127">
        <f>ArcMapData!Q127</f>
        <v>31.5</v>
      </c>
    </row>
    <row r="128" spans="1:39">
      <c r="A128">
        <f>ArcMapData!C128</f>
        <v>37.946610999999997</v>
      </c>
      <c r="B128">
        <f>ArcMapData!D128</f>
        <v>-104.836861</v>
      </c>
      <c r="C128" t="str">
        <f>ArcMapData!E128</f>
        <v>Bent Brothers Blvd</v>
      </c>
      <c r="D128" t="str">
        <f>ArcMapData!H128</f>
        <v>Valverde Cir</v>
      </c>
      <c r="E128" t="str">
        <f>ArcMapData!J128</f>
        <v>Valverde Cir</v>
      </c>
      <c r="F128">
        <f>ArcMapData!I128</f>
        <v>79</v>
      </c>
      <c r="G128">
        <f>ArcMapData!K128</f>
        <v>76</v>
      </c>
      <c r="H128">
        <f>ArcMapData!L128</f>
        <v>155</v>
      </c>
      <c r="I128" s="10">
        <f>YEAR(ArcMapData!F128)</f>
        <v>2023</v>
      </c>
      <c r="J128" s="10">
        <f>YEAR(ArcMapData!G128)</f>
        <v>2023</v>
      </c>
      <c r="K128">
        <f>ArcMapData!N128</f>
        <v>30</v>
      </c>
      <c r="L128">
        <f>ArcMapData!P128</f>
        <v>30</v>
      </c>
      <c r="M128" t="s">
        <v>1202</v>
      </c>
      <c r="N128">
        <f>ArcMapData!X128</f>
        <v>0.3</v>
      </c>
      <c r="O128">
        <f>ArcMapData!Z128</f>
        <v>52.5</v>
      </c>
      <c r="P128">
        <f>ArcMapData!AB128</f>
        <v>26.3</v>
      </c>
      <c r="Q128">
        <f>ArcMapData!AD128</f>
        <v>0.8</v>
      </c>
      <c r="R128">
        <f>ArcMapData!AF128</f>
        <v>19</v>
      </c>
      <c r="S128">
        <f>ArcMapData!AH128</f>
        <v>0.4</v>
      </c>
      <c r="T128">
        <f>ArcMapData!AJ128</f>
        <v>0</v>
      </c>
      <c r="U128">
        <f>ArcMapData!AL128</f>
        <v>0.8</v>
      </c>
      <c r="V128">
        <f>ArcMapData!AN128</f>
        <v>0.2</v>
      </c>
      <c r="W128">
        <f>ArcMapData!AP128</f>
        <v>0</v>
      </c>
      <c r="X128">
        <f>ArcMapData!AR128</f>
        <v>0</v>
      </c>
      <c r="Y128">
        <f>ArcMapData!AT128</f>
        <v>0</v>
      </c>
      <c r="Z128">
        <f>ArcMapData!AV128</f>
        <v>0</v>
      </c>
      <c r="AA128" t="str">
        <f>ArcMapData!AZ128</f>
        <v/>
      </c>
      <c r="AB128" t="str">
        <f>ArcMapData!BH128</f>
        <v/>
      </c>
      <c r="AC128" t="str">
        <f>ArcMapData!BB128</f>
        <v/>
      </c>
      <c r="AD128" t="str">
        <f>ArcMapData!BJ128</f>
        <v/>
      </c>
      <c r="AE128" t="str">
        <f>ArcMapData!BD128</f>
        <v/>
      </c>
      <c r="AF128" t="str">
        <f>ArcMapData!BL128</f>
        <v/>
      </c>
      <c r="AG128">
        <f>YEAR(ArcMapData!F128)</f>
        <v>2023</v>
      </c>
      <c r="AH128">
        <f>YEAR(ArcMapData!G128)</f>
        <v>2023</v>
      </c>
      <c r="AI128" s="8">
        <f>ArcMapData!F128</f>
        <v>45019</v>
      </c>
      <c r="AJ128" s="8">
        <f>ArcMapData!G128</f>
        <v>45026</v>
      </c>
      <c r="AK128" t="s">
        <v>1203</v>
      </c>
      <c r="AL128">
        <f>ArcMapData!O128</f>
        <v>30.2</v>
      </c>
      <c r="AM128">
        <f>ArcMapData!Q128</f>
        <v>36</v>
      </c>
    </row>
    <row r="129" spans="1:39">
      <c r="A129">
        <f>ArcMapData!C129</f>
        <v>38.275908099999903</v>
      </c>
      <c r="B129">
        <f>ArcMapData!D129</f>
        <v>-104.1360784</v>
      </c>
      <c r="C129" t="str">
        <f>ArcMapData!E129</f>
        <v>Boone Hill East Rd</v>
      </c>
      <c r="D129" t="str">
        <f>ArcMapData!H129</f>
        <v>Boone Rd</v>
      </c>
      <c r="E129" t="str">
        <f>ArcMapData!J129</f>
        <v>Boone Rd</v>
      </c>
      <c r="F129">
        <f>ArcMapData!I129</f>
        <v>14</v>
      </c>
      <c r="G129">
        <f>ArcMapData!K129</f>
        <v>14</v>
      </c>
      <c r="H129">
        <f>ArcMapData!L129</f>
        <v>28</v>
      </c>
      <c r="I129" s="10">
        <f>YEAR(ArcMapData!F129)</f>
        <v>2021</v>
      </c>
      <c r="J129" s="10">
        <f>YEAR(ArcMapData!G129)</f>
        <v>2021</v>
      </c>
      <c r="K129">
        <f>ArcMapData!N129</f>
        <v>40</v>
      </c>
      <c r="L129">
        <f>ArcMapData!P129</f>
        <v>40</v>
      </c>
      <c r="M129" t="s">
        <v>1202</v>
      </c>
      <c r="N129">
        <f>ArcMapData!X129</f>
        <v>0</v>
      </c>
      <c r="O129">
        <f>ArcMapData!Z129</f>
        <v>40.799999999999997</v>
      </c>
      <c r="P129">
        <f>ArcMapData!AB129</f>
        <v>31.8</v>
      </c>
      <c r="Q129">
        <f>ArcMapData!AD129</f>
        <v>0</v>
      </c>
      <c r="R129">
        <f>ArcMapData!AF129</f>
        <v>17.100000000000001</v>
      </c>
      <c r="S129">
        <f>ArcMapData!AH129</f>
        <v>1.4</v>
      </c>
      <c r="T129">
        <f>ArcMapData!AJ129</f>
        <v>0</v>
      </c>
      <c r="U129">
        <f>ArcMapData!AL129</f>
        <v>6.6</v>
      </c>
      <c r="V129">
        <f>ArcMapData!AN129</f>
        <v>2.4</v>
      </c>
      <c r="W129">
        <f>ArcMapData!AP129</f>
        <v>0</v>
      </c>
      <c r="X129">
        <f>ArcMapData!AR129</f>
        <v>0</v>
      </c>
      <c r="Y129">
        <f>ArcMapData!AT129</f>
        <v>0</v>
      </c>
      <c r="Z129">
        <f>ArcMapData!AV129</f>
        <v>0</v>
      </c>
      <c r="AA129" t="str">
        <f>ArcMapData!AZ129</f>
        <v/>
      </c>
      <c r="AB129" t="str">
        <f>ArcMapData!BH129</f>
        <v/>
      </c>
      <c r="AC129" t="str">
        <f>ArcMapData!BB129</f>
        <v/>
      </c>
      <c r="AD129" t="str">
        <f>ArcMapData!BJ129</f>
        <v/>
      </c>
      <c r="AE129" t="str">
        <f>ArcMapData!BD129</f>
        <v/>
      </c>
      <c r="AF129" t="str">
        <f>ArcMapData!BL129</f>
        <v/>
      </c>
      <c r="AG129">
        <f>YEAR(ArcMapData!F129)</f>
        <v>2021</v>
      </c>
      <c r="AH129">
        <f>YEAR(ArcMapData!G129)</f>
        <v>2021</v>
      </c>
      <c r="AI129" s="8">
        <f>ArcMapData!F129</f>
        <v>44384</v>
      </c>
      <c r="AJ129" s="8">
        <f>ArcMapData!G129</f>
        <v>44392</v>
      </c>
      <c r="AK129" t="s">
        <v>1203</v>
      </c>
      <c r="AL129">
        <f>ArcMapData!O129</f>
        <v>44.7</v>
      </c>
      <c r="AM129">
        <f>ArcMapData!Q129</f>
        <v>48.6</v>
      </c>
    </row>
    <row r="130" spans="1:39">
      <c r="A130">
        <f>ArcMapData!C130</f>
        <v>38.520992</v>
      </c>
      <c r="B130">
        <f>ArcMapData!D130</f>
        <v>-104.18389139999999</v>
      </c>
      <c r="C130" t="str">
        <f>ArcMapData!E130</f>
        <v>Boone Rd</v>
      </c>
      <c r="D130" t="str">
        <f>ArcMapData!H130</f>
        <v>N County Line Rd</v>
      </c>
      <c r="E130" t="str">
        <f>ArcMapData!J130</f>
        <v>N County Line Rd</v>
      </c>
      <c r="F130">
        <f>ArcMapData!I130</f>
        <v>29</v>
      </c>
      <c r="G130">
        <f>ArcMapData!K130</f>
        <v>29</v>
      </c>
      <c r="H130">
        <f>ArcMapData!L130</f>
        <v>58</v>
      </c>
      <c r="I130" s="10">
        <f>YEAR(ArcMapData!F130)</f>
        <v>2021</v>
      </c>
      <c r="J130" s="10">
        <f>YEAR(ArcMapData!G130)</f>
        <v>2021</v>
      </c>
      <c r="K130">
        <f>ArcMapData!N130</f>
        <v>40</v>
      </c>
      <c r="L130">
        <f>ArcMapData!P130</f>
        <v>40</v>
      </c>
      <c r="M130" t="s">
        <v>1202</v>
      </c>
      <c r="N130">
        <f>ArcMapData!X130</f>
        <v>0</v>
      </c>
      <c r="O130">
        <f>ArcMapData!Z130</f>
        <v>29.9</v>
      </c>
      <c r="P130">
        <f>ArcMapData!AB130</f>
        <v>26.4</v>
      </c>
      <c r="Q130">
        <f>ArcMapData!AD130</f>
        <v>0.7</v>
      </c>
      <c r="R130">
        <f>ArcMapData!AF130</f>
        <v>26.2</v>
      </c>
      <c r="S130">
        <f>ArcMapData!AH130</f>
        <v>0</v>
      </c>
      <c r="T130">
        <f>ArcMapData!AJ130</f>
        <v>0</v>
      </c>
      <c r="U130">
        <f>ArcMapData!AL130</f>
        <v>16.2</v>
      </c>
      <c r="V130">
        <f>ArcMapData!AN130</f>
        <v>0.7</v>
      </c>
      <c r="W130">
        <f>ArcMapData!AP130</f>
        <v>0</v>
      </c>
      <c r="X130">
        <f>ArcMapData!AR130</f>
        <v>0</v>
      </c>
      <c r="Y130">
        <f>ArcMapData!AT130</f>
        <v>0</v>
      </c>
      <c r="Z130">
        <f>ArcMapData!AV130</f>
        <v>0</v>
      </c>
      <c r="AA130" t="str">
        <f>ArcMapData!AZ130</f>
        <v/>
      </c>
      <c r="AB130" t="str">
        <f>ArcMapData!BH130</f>
        <v/>
      </c>
      <c r="AC130" t="str">
        <f>ArcMapData!BB130</f>
        <v/>
      </c>
      <c r="AD130" t="str">
        <f>ArcMapData!BJ130</f>
        <v/>
      </c>
      <c r="AE130" t="str">
        <f>ArcMapData!BD130</f>
        <v/>
      </c>
      <c r="AF130" t="str">
        <f>ArcMapData!BL130</f>
        <v/>
      </c>
      <c r="AG130">
        <f>YEAR(ArcMapData!F130)</f>
        <v>2021</v>
      </c>
      <c r="AH130">
        <f>YEAR(ArcMapData!G130)</f>
        <v>2021</v>
      </c>
      <c r="AI130" s="8">
        <f>ArcMapData!F130</f>
        <v>44384</v>
      </c>
      <c r="AJ130" s="8">
        <f>ArcMapData!G130</f>
        <v>44392</v>
      </c>
      <c r="AK130" t="s">
        <v>1203</v>
      </c>
      <c r="AL130">
        <f>ArcMapData!O130</f>
        <v>58.8</v>
      </c>
      <c r="AM130">
        <f>ArcMapData!Q130</f>
        <v>53.2</v>
      </c>
    </row>
    <row r="131" spans="1:39">
      <c r="A131">
        <f>ArcMapData!C131</f>
        <v>38.206609</v>
      </c>
      <c r="B131">
        <f>ArcMapData!D131</f>
        <v>-104.662029</v>
      </c>
      <c r="C131" t="str">
        <f>ArcMapData!E131</f>
        <v>Starlite Dr</v>
      </c>
      <c r="D131" t="str">
        <f>ArcMapData!H131</f>
        <v>Lariat Rd</v>
      </c>
      <c r="E131" t="str">
        <f>ArcMapData!J131</f>
        <v>Lariat Rd</v>
      </c>
      <c r="F131">
        <f>ArcMapData!I131</f>
        <v>43</v>
      </c>
      <c r="G131">
        <f>ArcMapData!K131</f>
        <v>45</v>
      </c>
      <c r="H131">
        <f>ArcMapData!L131</f>
        <v>88</v>
      </c>
      <c r="I131" s="10">
        <f>YEAR(ArcMapData!F131)</f>
        <v>2021</v>
      </c>
      <c r="J131" s="10">
        <f>YEAR(ArcMapData!G131)</f>
        <v>2021</v>
      </c>
      <c r="K131">
        <f>ArcMapData!N131</f>
        <v>45</v>
      </c>
      <c r="L131">
        <f>ArcMapData!P131</f>
        <v>45</v>
      </c>
      <c r="M131" t="s">
        <v>1202</v>
      </c>
      <c r="N131">
        <f>ArcMapData!X131</f>
        <v>0.9</v>
      </c>
      <c r="O131">
        <f>ArcMapData!Z131</f>
        <v>26.6</v>
      </c>
      <c r="P131">
        <f>ArcMapData!AB131</f>
        <v>31.4</v>
      </c>
      <c r="Q131">
        <f>ArcMapData!AD131</f>
        <v>0.4</v>
      </c>
      <c r="R131">
        <f>ArcMapData!AF131</f>
        <v>29.7</v>
      </c>
      <c r="S131">
        <f>ArcMapData!AH131</f>
        <v>1.3</v>
      </c>
      <c r="T131">
        <f>ArcMapData!AJ131</f>
        <v>0</v>
      </c>
      <c r="U131">
        <f>ArcMapData!AL131</f>
        <v>8.4</v>
      </c>
      <c r="V131">
        <f>ArcMapData!AN131</f>
        <v>1.3</v>
      </c>
      <c r="W131">
        <f>ArcMapData!AP131</f>
        <v>0</v>
      </c>
      <c r="X131">
        <f>ArcMapData!AR131</f>
        <v>0</v>
      </c>
      <c r="Y131">
        <f>ArcMapData!AT131</f>
        <v>0</v>
      </c>
      <c r="Z131">
        <f>ArcMapData!AV131</f>
        <v>0</v>
      </c>
      <c r="AA131" t="str">
        <f>ArcMapData!AZ131</f>
        <v/>
      </c>
      <c r="AB131" t="str">
        <f>ArcMapData!BH131</f>
        <v/>
      </c>
      <c r="AC131" t="str">
        <f>ArcMapData!BB131</f>
        <v/>
      </c>
      <c r="AD131" t="str">
        <f>ArcMapData!BJ131</f>
        <v/>
      </c>
      <c r="AE131" t="str">
        <f>ArcMapData!BD131</f>
        <v/>
      </c>
      <c r="AF131" t="str">
        <f>ArcMapData!BL131</f>
        <v/>
      </c>
      <c r="AG131">
        <f>YEAR(ArcMapData!F131)</f>
        <v>2021</v>
      </c>
      <c r="AH131">
        <f>YEAR(ArcMapData!G131)</f>
        <v>2021</v>
      </c>
      <c r="AI131" s="8">
        <f>ArcMapData!F131</f>
        <v>44398</v>
      </c>
      <c r="AJ131" s="8">
        <f>ArcMapData!G131</f>
        <v>44406</v>
      </c>
      <c r="AK131" t="s">
        <v>1203</v>
      </c>
      <c r="AL131">
        <f>ArcMapData!O131</f>
        <v>69.8</v>
      </c>
      <c r="AM131">
        <f>ArcMapData!Q131</f>
        <v>60.4</v>
      </c>
    </row>
    <row r="132" spans="1:39">
      <c r="A132">
        <f>ArcMapData!C132</f>
        <v>38.103783999999997</v>
      </c>
      <c r="B132">
        <f>ArcMapData!D132</f>
        <v>-104.45301600000001</v>
      </c>
      <c r="C132" t="str">
        <f>ArcMapData!E132</f>
        <v>Undercliffe Rd</v>
      </c>
      <c r="D132" t="str">
        <f>ArcMapData!H132</f>
        <v>Doyle Rd</v>
      </c>
      <c r="E132" t="str">
        <f>ArcMapData!J132</f>
        <v>Doyle Rd</v>
      </c>
      <c r="F132">
        <f>ArcMapData!I132</f>
        <v>0</v>
      </c>
      <c r="G132">
        <f>ArcMapData!K132</f>
        <v>0</v>
      </c>
      <c r="H132">
        <f>ArcMapData!L132</f>
        <v>37</v>
      </c>
      <c r="I132" s="10">
        <f>YEAR(ArcMapData!F132)</f>
        <v>2021</v>
      </c>
      <c r="J132" s="10">
        <f>YEAR(ArcMapData!G132)</f>
        <v>2021</v>
      </c>
      <c r="K132">
        <f>ArcMapData!N132</f>
        <v>40</v>
      </c>
      <c r="L132">
        <f>ArcMapData!P132</f>
        <v>40</v>
      </c>
      <c r="M132" t="s">
        <v>1202</v>
      </c>
      <c r="N132" t="str">
        <f>ArcMapData!X132</f>
        <v/>
      </c>
      <c r="O132" t="str">
        <f>ArcMapData!Z132</f>
        <v/>
      </c>
      <c r="P132" t="str">
        <f>ArcMapData!AB132</f>
        <v/>
      </c>
      <c r="Q132" t="str">
        <f>ArcMapData!AD132</f>
        <v/>
      </c>
      <c r="R132" t="str">
        <f>ArcMapData!AF132</f>
        <v/>
      </c>
      <c r="S132" t="str">
        <f>ArcMapData!AH132</f>
        <v/>
      </c>
      <c r="T132" t="str">
        <f>ArcMapData!AJ132</f>
        <v/>
      </c>
      <c r="U132" t="str">
        <f>ArcMapData!AL132</f>
        <v/>
      </c>
      <c r="V132" t="str">
        <f>ArcMapData!AN132</f>
        <v/>
      </c>
      <c r="W132" t="str">
        <f>ArcMapData!AP132</f>
        <v/>
      </c>
      <c r="X132" t="str">
        <f>ArcMapData!AR132</f>
        <v/>
      </c>
      <c r="Y132" t="str">
        <f>ArcMapData!AT132</f>
        <v/>
      </c>
      <c r="Z132" t="str">
        <f>ArcMapData!AV132</f>
        <v/>
      </c>
      <c r="AA132" t="str">
        <f>ArcMapData!AZ132</f>
        <v/>
      </c>
      <c r="AB132" t="str">
        <f>ArcMapData!BH132</f>
        <v/>
      </c>
      <c r="AC132" t="str">
        <f>ArcMapData!BB132</f>
        <v/>
      </c>
      <c r="AD132" t="str">
        <f>ArcMapData!BJ132</f>
        <v/>
      </c>
      <c r="AE132" t="str">
        <f>ArcMapData!BD132</f>
        <v/>
      </c>
      <c r="AF132" t="str">
        <f>ArcMapData!BL132</f>
        <v/>
      </c>
      <c r="AG132">
        <f>YEAR(ArcMapData!F132)</f>
        <v>2021</v>
      </c>
      <c r="AH132">
        <f>YEAR(ArcMapData!G132)</f>
        <v>2021</v>
      </c>
      <c r="AI132" s="8">
        <f>ArcMapData!F132</f>
        <v>44370</v>
      </c>
      <c r="AJ132" s="8">
        <f>ArcMapData!G132</f>
        <v>44378</v>
      </c>
      <c r="AK132" t="s">
        <v>1203</v>
      </c>
      <c r="AL132" t="str">
        <f>ArcMapData!O132</f>
        <v/>
      </c>
      <c r="AM132" t="str">
        <f>ArcMapData!Q132</f>
        <v/>
      </c>
    </row>
    <row r="133" spans="1:39">
      <c r="A133">
        <f>ArcMapData!C133</f>
        <v>38.113506461546997</v>
      </c>
      <c r="B133">
        <f>ArcMapData!D133</f>
        <v>-104.715050946581</v>
      </c>
      <c r="C133" t="str">
        <f>ArcMapData!E133</f>
        <v>S Burnt Mill Rd</v>
      </c>
      <c r="D133" t="str">
        <f>ArcMapData!H133</f>
        <v>S Burnt Mill Rd (Bridge)</v>
      </c>
      <c r="E133" t="str">
        <f>ArcMapData!J133</f>
        <v>S Burnt Mill Rd (Bridge)</v>
      </c>
      <c r="F133">
        <f>ArcMapData!I133</f>
        <v>140</v>
      </c>
      <c r="G133">
        <f>ArcMapData!K133</f>
        <v>140</v>
      </c>
      <c r="H133">
        <f>ArcMapData!L133</f>
        <v>280</v>
      </c>
      <c r="I133" s="10">
        <f>YEAR(ArcMapData!F133)</f>
        <v>2022</v>
      </c>
      <c r="J133" s="10">
        <f>YEAR(ArcMapData!G133)</f>
        <v>2022</v>
      </c>
      <c r="K133">
        <f>ArcMapData!N133</f>
        <v>40</v>
      </c>
      <c r="L133">
        <f>ArcMapData!P133</f>
        <v>40</v>
      </c>
      <c r="M133" t="s">
        <v>1202</v>
      </c>
      <c r="N133">
        <f>ArcMapData!X133</f>
        <v>0.4</v>
      </c>
      <c r="O133">
        <f>ArcMapData!Z133</f>
        <v>50.4</v>
      </c>
      <c r="P133">
        <f>ArcMapData!AB133</f>
        <v>28.8</v>
      </c>
      <c r="Q133">
        <f>ArcMapData!AD133</f>
        <v>0</v>
      </c>
      <c r="R133">
        <f>ArcMapData!AF133</f>
        <v>18.8</v>
      </c>
      <c r="S133">
        <f>ArcMapData!AH133</f>
        <v>0.1</v>
      </c>
      <c r="T133">
        <f>ArcMapData!AJ133</f>
        <v>0</v>
      </c>
      <c r="U133">
        <f>ArcMapData!AL133</f>
        <v>1.4</v>
      </c>
      <c r="V133">
        <f>ArcMapData!AN133</f>
        <v>0.1</v>
      </c>
      <c r="W133">
        <f>ArcMapData!AP133</f>
        <v>0</v>
      </c>
      <c r="X133">
        <f>ArcMapData!AR133</f>
        <v>0</v>
      </c>
      <c r="Y133">
        <f>ArcMapData!AT133</f>
        <v>0</v>
      </c>
      <c r="Z133">
        <f>ArcMapData!AV133</f>
        <v>0</v>
      </c>
      <c r="AA133" t="str">
        <f>ArcMapData!AZ133</f>
        <v/>
      </c>
      <c r="AB133" t="str">
        <f>ArcMapData!BH133</f>
        <v/>
      </c>
      <c r="AC133" t="str">
        <f>ArcMapData!BB133</f>
        <v/>
      </c>
      <c r="AD133" t="str">
        <f>ArcMapData!BJ133</f>
        <v/>
      </c>
      <c r="AE133" t="str">
        <f>ArcMapData!BD133</f>
        <v/>
      </c>
      <c r="AF133" t="str">
        <f>ArcMapData!BL133</f>
        <v/>
      </c>
      <c r="AG133">
        <f>YEAR(ArcMapData!F133)</f>
        <v>2022</v>
      </c>
      <c r="AH133">
        <f>YEAR(ArcMapData!G133)</f>
        <v>2022</v>
      </c>
      <c r="AI133" s="8">
        <f>ArcMapData!F133</f>
        <v>44784</v>
      </c>
      <c r="AJ133" s="8">
        <f>ArcMapData!G133</f>
        <v>44791</v>
      </c>
      <c r="AK133" t="s">
        <v>1203</v>
      </c>
      <c r="AL133">
        <f>ArcMapData!O133</f>
        <v>44.7</v>
      </c>
      <c r="AM133">
        <f>ArcMapData!Q133</f>
        <v>58.8</v>
      </c>
    </row>
    <row r="134" spans="1:39">
      <c r="A134">
        <f>ArcMapData!C134</f>
        <v>38.123776999999997</v>
      </c>
      <c r="B134">
        <f>ArcMapData!D134</f>
        <v>-104.685208</v>
      </c>
      <c r="C134" t="str">
        <f>ArcMapData!E134</f>
        <v>Burnt Mill Rd</v>
      </c>
      <c r="D134" t="str">
        <f>ArcMapData!H134</f>
        <v>Little Burtn Mill Rd</v>
      </c>
      <c r="E134" t="str">
        <f>ArcMapData!J134</f>
        <v>Little Burtn Mill Rd</v>
      </c>
      <c r="F134">
        <f>ArcMapData!I134</f>
        <v>262</v>
      </c>
      <c r="G134">
        <f>ArcMapData!K134</f>
        <v>257</v>
      </c>
      <c r="H134">
        <f>ArcMapData!L134</f>
        <v>519</v>
      </c>
      <c r="I134" s="10">
        <f>YEAR(ArcMapData!F134)</f>
        <v>2021</v>
      </c>
      <c r="J134" s="10">
        <f>YEAR(ArcMapData!G134)</f>
        <v>2021</v>
      </c>
      <c r="K134">
        <f>ArcMapData!N134</f>
        <v>45</v>
      </c>
      <c r="L134">
        <f>ArcMapData!P134</f>
        <v>45</v>
      </c>
      <c r="M134" t="s">
        <v>1202</v>
      </c>
      <c r="N134">
        <f>ArcMapData!X134</f>
        <v>0.2</v>
      </c>
      <c r="O134">
        <f>ArcMapData!Z134</f>
        <v>53.7</v>
      </c>
      <c r="P134">
        <f>ArcMapData!AB134</f>
        <v>24.4</v>
      </c>
      <c r="Q134">
        <f>ArcMapData!AD134</f>
        <v>0.3</v>
      </c>
      <c r="R134">
        <f>ArcMapData!AF134</f>
        <v>18</v>
      </c>
      <c r="S134">
        <f>ArcMapData!AH134</f>
        <v>0.5</v>
      </c>
      <c r="T134">
        <f>ArcMapData!AJ134</f>
        <v>0</v>
      </c>
      <c r="U134">
        <f>ArcMapData!AL134</f>
        <v>2.7</v>
      </c>
      <c r="V134">
        <f>ArcMapData!AN134</f>
        <v>0.2</v>
      </c>
      <c r="W134">
        <f>ArcMapData!AP134</f>
        <v>0</v>
      </c>
      <c r="X134">
        <f>ArcMapData!AR134</f>
        <v>0</v>
      </c>
      <c r="Y134">
        <f>ArcMapData!AT134</f>
        <v>0</v>
      </c>
      <c r="Z134">
        <f>ArcMapData!AV134</f>
        <v>0</v>
      </c>
      <c r="AA134" t="str">
        <f>ArcMapData!AZ134</f>
        <v/>
      </c>
      <c r="AB134" t="str">
        <f>ArcMapData!BH134</f>
        <v/>
      </c>
      <c r="AC134" t="str">
        <f>ArcMapData!BB134</f>
        <v/>
      </c>
      <c r="AD134" t="str">
        <f>ArcMapData!BJ134</f>
        <v/>
      </c>
      <c r="AE134" t="str">
        <f>ArcMapData!BD134</f>
        <v/>
      </c>
      <c r="AF134" t="str">
        <f>ArcMapData!BL134</f>
        <v/>
      </c>
      <c r="AG134">
        <f>YEAR(ArcMapData!F134)</f>
        <v>2021</v>
      </c>
      <c r="AH134">
        <f>YEAR(ArcMapData!G134)</f>
        <v>2021</v>
      </c>
      <c r="AI134" s="8">
        <f>ArcMapData!F134</f>
        <v>44469</v>
      </c>
      <c r="AJ134" s="8">
        <f>ArcMapData!G134</f>
        <v>44487</v>
      </c>
      <c r="AK134" t="s">
        <v>1203</v>
      </c>
      <c r="AL134">
        <f>ArcMapData!O134</f>
        <v>63.8</v>
      </c>
      <c r="AM134">
        <f>ArcMapData!Q134</f>
        <v>63.8</v>
      </c>
    </row>
    <row r="135" spans="1:39">
      <c r="A135">
        <f>ArcMapData!C135</f>
        <v>38.140118999999999</v>
      </c>
      <c r="B135">
        <f>ArcMapData!D135</f>
        <v>-104.42125799999999</v>
      </c>
      <c r="C135" t="str">
        <f>ArcMapData!E135</f>
        <v>Bush Rd</v>
      </c>
      <c r="D135">
        <f>ArcMapData!H135</f>
        <v>0</v>
      </c>
      <c r="E135">
        <f>ArcMapData!J135</f>
        <v>0</v>
      </c>
      <c r="F135">
        <f>ArcMapData!I135</f>
        <v>0</v>
      </c>
      <c r="G135">
        <f>ArcMapData!K135</f>
        <v>0</v>
      </c>
      <c r="H135">
        <f>ArcMapData!L135</f>
        <v>90</v>
      </c>
      <c r="I135" s="10">
        <f>YEAR(ArcMapData!F135)</f>
        <v>2021</v>
      </c>
      <c r="J135" s="10">
        <f>YEAR(ArcMapData!G135)</f>
        <v>2021</v>
      </c>
      <c r="K135">
        <f>ArcMapData!N135</f>
        <v>40</v>
      </c>
      <c r="L135">
        <f>ArcMapData!P135</f>
        <v>40</v>
      </c>
      <c r="M135" t="s">
        <v>1202</v>
      </c>
      <c r="N135" t="str">
        <f>ArcMapData!X135</f>
        <v/>
      </c>
      <c r="O135" t="str">
        <f>ArcMapData!Z135</f>
        <v/>
      </c>
      <c r="P135" t="str">
        <f>ArcMapData!AB135</f>
        <v/>
      </c>
      <c r="Q135" t="str">
        <f>ArcMapData!AD135</f>
        <v/>
      </c>
      <c r="R135" t="str">
        <f>ArcMapData!AF135</f>
        <v/>
      </c>
      <c r="S135" t="str">
        <f>ArcMapData!AH135</f>
        <v/>
      </c>
      <c r="T135" t="str">
        <f>ArcMapData!AJ135</f>
        <v/>
      </c>
      <c r="U135" t="str">
        <f>ArcMapData!AL135</f>
        <v/>
      </c>
      <c r="V135" t="str">
        <f>ArcMapData!AN135</f>
        <v/>
      </c>
      <c r="W135" t="str">
        <f>ArcMapData!AP135</f>
        <v/>
      </c>
      <c r="X135" t="str">
        <f>ArcMapData!AR135</f>
        <v/>
      </c>
      <c r="Y135" t="str">
        <f>ArcMapData!AT135</f>
        <v/>
      </c>
      <c r="Z135" t="str">
        <f>ArcMapData!AV135</f>
        <v/>
      </c>
      <c r="AA135" t="str">
        <f>ArcMapData!AZ135</f>
        <v/>
      </c>
      <c r="AB135" t="str">
        <f>ArcMapData!BH135</f>
        <v/>
      </c>
      <c r="AC135" t="str">
        <f>ArcMapData!BB135</f>
        <v/>
      </c>
      <c r="AD135" t="str">
        <f>ArcMapData!BJ135</f>
        <v/>
      </c>
      <c r="AE135" t="str">
        <f>ArcMapData!BD135</f>
        <v/>
      </c>
      <c r="AF135" t="str">
        <f>ArcMapData!BL135</f>
        <v/>
      </c>
      <c r="AG135">
        <f>YEAR(ArcMapData!F135)</f>
        <v>2021</v>
      </c>
      <c r="AH135">
        <f>YEAR(ArcMapData!G135)</f>
        <v>2021</v>
      </c>
      <c r="AI135" s="8">
        <f>ArcMapData!F135</f>
        <v>44279</v>
      </c>
      <c r="AJ135" s="8">
        <f>ArcMapData!G135</f>
        <v>44292</v>
      </c>
      <c r="AK135" t="s">
        <v>1203</v>
      </c>
      <c r="AL135" t="str">
        <f>ArcMapData!O135</f>
        <v/>
      </c>
      <c r="AM135" t="str">
        <f>ArcMapData!Q135</f>
        <v/>
      </c>
    </row>
    <row r="136" spans="1:39">
      <c r="A136">
        <f>ArcMapData!C136</f>
        <v>38.336972000000003</v>
      </c>
      <c r="B136">
        <f>ArcMapData!D136</f>
        <v>-104.807333</v>
      </c>
      <c r="C136" t="str">
        <f>ArcMapData!E136</f>
        <v>Camino De Los Ranchos W</v>
      </c>
      <c r="D136" t="str">
        <f>ArcMapData!H136</f>
        <v>S McCulloch Blvd W</v>
      </c>
      <c r="E136" t="str">
        <f>ArcMapData!J136</f>
        <v>S McCulloch Blvd W</v>
      </c>
      <c r="F136">
        <f>ArcMapData!I136</f>
        <v>351.8</v>
      </c>
      <c r="G136">
        <f>ArcMapData!K136</f>
        <v>73.7</v>
      </c>
      <c r="H136">
        <f>ArcMapData!L136</f>
        <v>425.5</v>
      </c>
      <c r="I136" s="10">
        <f>YEAR(ArcMapData!F136)</f>
        <v>2023</v>
      </c>
      <c r="J136" s="10">
        <f>YEAR(ArcMapData!G136)</f>
        <v>2023</v>
      </c>
      <c r="K136">
        <f>ArcMapData!N136</f>
        <v>30</v>
      </c>
      <c r="L136">
        <f>ArcMapData!P136</f>
        <v>30</v>
      </c>
      <c r="M136" t="s">
        <v>1202</v>
      </c>
      <c r="N136">
        <f>ArcMapData!X136</f>
        <v>0.1</v>
      </c>
      <c r="O136">
        <f>ArcMapData!Z136</f>
        <v>59.8</v>
      </c>
      <c r="P136">
        <f>ArcMapData!AB136</f>
        <v>27.6</v>
      </c>
      <c r="Q136">
        <f>ArcMapData!AD136</f>
        <v>0.2</v>
      </c>
      <c r="R136">
        <f>ArcMapData!AF136</f>
        <v>10.1</v>
      </c>
      <c r="S136">
        <f>ArcMapData!AH136</f>
        <v>0.4</v>
      </c>
      <c r="T136">
        <f>ArcMapData!AJ136</f>
        <v>0</v>
      </c>
      <c r="U136">
        <f>ArcMapData!AL136</f>
        <v>1.7</v>
      </c>
      <c r="V136">
        <f>ArcMapData!AN136</f>
        <v>0.1</v>
      </c>
      <c r="W136">
        <f>ArcMapData!AP136</f>
        <v>0</v>
      </c>
      <c r="X136">
        <f>ArcMapData!AR136</f>
        <v>0</v>
      </c>
      <c r="Y136">
        <f>ArcMapData!AT136</f>
        <v>0</v>
      </c>
      <c r="Z136">
        <f>ArcMapData!AV136</f>
        <v>0</v>
      </c>
      <c r="AA136" t="str">
        <f>ArcMapData!AZ136</f>
        <v/>
      </c>
      <c r="AB136" t="str">
        <f>ArcMapData!BH136</f>
        <v/>
      </c>
      <c r="AC136" t="str">
        <f>ArcMapData!BB136</f>
        <v/>
      </c>
      <c r="AD136" t="str">
        <f>ArcMapData!BJ136</f>
        <v/>
      </c>
      <c r="AE136" t="str">
        <f>ArcMapData!BD136</f>
        <v/>
      </c>
      <c r="AF136" t="str">
        <f>ArcMapData!BL136</f>
        <v/>
      </c>
      <c r="AG136">
        <f>YEAR(ArcMapData!F136)</f>
        <v>2023</v>
      </c>
      <c r="AH136">
        <f>YEAR(ArcMapData!G136)</f>
        <v>2023</v>
      </c>
      <c r="AI136" s="8">
        <f>ArcMapData!F136</f>
        <v>45005</v>
      </c>
      <c r="AJ136" s="8">
        <f>ArcMapData!G136</f>
        <v>45012</v>
      </c>
      <c r="AK136" t="s">
        <v>1203</v>
      </c>
      <c r="AL136">
        <f>ArcMapData!O136</f>
        <v>26.3</v>
      </c>
      <c r="AM136">
        <f>ArcMapData!Q136</f>
        <v>37.9</v>
      </c>
    </row>
    <row r="137" spans="1:39">
      <c r="A137">
        <f>ArcMapData!C137</f>
        <v>37.937140999999997</v>
      </c>
      <c r="B137">
        <f>ArcMapData!D137</f>
        <v>-104.841335</v>
      </c>
      <c r="C137" t="str">
        <f>ArcMapData!E137</f>
        <v>Cibola Dr</v>
      </c>
      <c r="D137" t="str">
        <f>ArcMapData!H137</f>
        <v>W Graneros Rd</v>
      </c>
      <c r="E137" t="str">
        <f>ArcMapData!J137</f>
        <v>W Graneros Rd</v>
      </c>
      <c r="F137">
        <f>ArcMapData!I137</f>
        <v>269</v>
      </c>
      <c r="G137">
        <f>ArcMapData!K137</f>
        <v>247</v>
      </c>
      <c r="H137">
        <f>ArcMapData!L137</f>
        <v>516</v>
      </c>
      <c r="I137" s="10">
        <f>YEAR(ArcMapData!F137)</f>
        <v>2021</v>
      </c>
      <c r="J137" s="10">
        <f>YEAR(ArcMapData!G137)</f>
        <v>2021</v>
      </c>
      <c r="K137">
        <f>ArcMapData!N137</f>
        <v>25</v>
      </c>
      <c r="L137">
        <f>ArcMapData!P137</f>
        <v>25</v>
      </c>
      <c r="M137" t="s">
        <v>1202</v>
      </c>
      <c r="N137">
        <f>ArcMapData!X137</f>
        <v>0.3</v>
      </c>
      <c r="O137">
        <f>ArcMapData!Z137</f>
        <v>41.9</v>
      </c>
      <c r="P137">
        <f>ArcMapData!AB137</f>
        <v>31.2</v>
      </c>
      <c r="Q137">
        <f>ArcMapData!AD137</f>
        <v>1.1000000000000001</v>
      </c>
      <c r="R137">
        <f>ArcMapData!AF137</f>
        <v>21</v>
      </c>
      <c r="S137">
        <f>ArcMapData!AH137</f>
        <v>1.6</v>
      </c>
      <c r="T137">
        <f>ArcMapData!AJ137</f>
        <v>0</v>
      </c>
      <c r="U137">
        <f>ArcMapData!AL137</f>
        <v>2.2000000000000002</v>
      </c>
      <c r="V137">
        <f>ArcMapData!AN137</f>
        <v>0.8</v>
      </c>
      <c r="W137">
        <f>ArcMapData!AP137</f>
        <v>0</v>
      </c>
      <c r="X137">
        <f>ArcMapData!AR137</f>
        <v>0</v>
      </c>
      <c r="Y137">
        <f>ArcMapData!AT137</f>
        <v>0</v>
      </c>
      <c r="Z137">
        <f>ArcMapData!AV137</f>
        <v>0</v>
      </c>
      <c r="AA137" t="str">
        <f>ArcMapData!AZ137</f>
        <v/>
      </c>
      <c r="AB137" t="str">
        <f>ArcMapData!BH137</f>
        <v/>
      </c>
      <c r="AC137" t="str">
        <f>ArcMapData!BB137</f>
        <v/>
      </c>
      <c r="AD137" t="str">
        <f>ArcMapData!BJ137</f>
        <v/>
      </c>
      <c r="AE137" t="str">
        <f>ArcMapData!BD137</f>
        <v/>
      </c>
      <c r="AF137" t="str">
        <f>ArcMapData!BL137</f>
        <v/>
      </c>
      <c r="AG137">
        <f>YEAR(ArcMapData!F137)</f>
        <v>2021</v>
      </c>
      <c r="AH137">
        <f>YEAR(ArcMapData!G137)</f>
        <v>2021</v>
      </c>
      <c r="AI137" s="8">
        <f>ArcMapData!F137</f>
        <v>44496</v>
      </c>
      <c r="AJ137" s="8">
        <f>ArcMapData!G137</f>
        <v>44515</v>
      </c>
      <c r="AK137" t="s">
        <v>1203</v>
      </c>
      <c r="AL137">
        <f>ArcMapData!O137</f>
        <v>43</v>
      </c>
      <c r="AM137">
        <f>ArcMapData!Q137</f>
        <v>54.5</v>
      </c>
    </row>
    <row r="138" spans="1:39">
      <c r="A138">
        <f>ArcMapData!C138</f>
        <v>37.932319999999997</v>
      </c>
      <c r="B138">
        <f>ArcMapData!D138</f>
        <v>-104.850477</v>
      </c>
      <c r="C138" t="str">
        <f>ArcMapData!E138</f>
        <v>Cibola Dr</v>
      </c>
      <c r="D138" t="str">
        <f>ArcMapData!H138</f>
        <v>El Paso Dr</v>
      </c>
      <c r="E138" t="str">
        <f>ArcMapData!J138</f>
        <v>El Paso Dr</v>
      </c>
      <c r="F138">
        <f>ArcMapData!I138</f>
        <v>37.299999999999997</v>
      </c>
      <c r="G138">
        <f>ArcMapData!K138</f>
        <v>127.5</v>
      </c>
      <c r="H138">
        <f>ArcMapData!L138</f>
        <v>164.8</v>
      </c>
      <c r="I138" s="10">
        <f>YEAR(ArcMapData!F138)</f>
        <v>2021</v>
      </c>
      <c r="J138" s="10">
        <f>YEAR(ArcMapData!G138)</f>
        <v>2022</v>
      </c>
      <c r="K138">
        <f>ArcMapData!N138</f>
        <v>30</v>
      </c>
      <c r="L138">
        <f>ArcMapData!P138</f>
        <v>30</v>
      </c>
      <c r="M138" t="s">
        <v>1202</v>
      </c>
      <c r="N138">
        <f>ArcMapData!X138</f>
        <v>0.1</v>
      </c>
      <c r="O138">
        <f>ArcMapData!Z138</f>
        <v>50</v>
      </c>
      <c r="P138">
        <f>ArcMapData!AB138</f>
        <v>24.5</v>
      </c>
      <c r="Q138">
        <f>ArcMapData!AD138</f>
        <v>2.5</v>
      </c>
      <c r="R138">
        <f>ArcMapData!AF138</f>
        <v>18.899999999999999</v>
      </c>
      <c r="S138">
        <f>ArcMapData!AH138</f>
        <v>1.5</v>
      </c>
      <c r="T138">
        <f>ArcMapData!AJ138</f>
        <v>0</v>
      </c>
      <c r="U138">
        <f>ArcMapData!AL138</f>
        <v>2.2999999999999998</v>
      </c>
      <c r="V138">
        <f>ArcMapData!AN138</f>
        <v>0.2</v>
      </c>
      <c r="W138">
        <f>ArcMapData!AP138</f>
        <v>0.1</v>
      </c>
      <c r="X138">
        <f>ArcMapData!AR138</f>
        <v>0</v>
      </c>
      <c r="Y138">
        <f>ArcMapData!AT138</f>
        <v>0</v>
      </c>
      <c r="Z138">
        <f>ArcMapData!AV138</f>
        <v>0</v>
      </c>
      <c r="AA138" t="str">
        <f>ArcMapData!AZ138</f>
        <v/>
      </c>
      <c r="AB138" t="str">
        <f>ArcMapData!BH138</f>
        <v/>
      </c>
      <c r="AC138" t="str">
        <f>ArcMapData!BB138</f>
        <v/>
      </c>
      <c r="AD138" t="str">
        <f>ArcMapData!BJ138</f>
        <v/>
      </c>
      <c r="AE138" t="str">
        <f>ArcMapData!BD138</f>
        <v/>
      </c>
      <c r="AF138" t="str">
        <f>ArcMapData!BL138</f>
        <v/>
      </c>
      <c r="AG138">
        <f>YEAR(ArcMapData!F138)</f>
        <v>2021</v>
      </c>
      <c r="AH138">
        <f>YEAR(ArcMapData!G138)</f>
        <v>2022</v>
      </c>
      <c r="AI138" s="8">
        <f>ArcMapData!F138</f>
        <v>44496</v>
      </c>
      <c r="AJ138" s="8">
        <f>ArcMapData!G138</f>
        <v>44880</v>
      </c>
      <c r="AK138" t="s">
        <v>1203</v>
      </c>
      <c r="AL138">
        <f>ArcMapData!O138</f>
        <v>39.9</v>
      </c>
      <c r="AM138">
        <f>ArcMapData!Q138</f>
        <v>40.6</v>
      </c>
    </row>
    <row r="139" spans="1:39">
      <c r="A139">
        <f>ArcMapData!C139</f>
        <v>37.937098855740203</v>
      </c>
      <c r="B139">
        <f>ArcMapData!D139</f>
        <v>-104.841278570247</v>
      </c>
      <c r="C139" t="str">
        <f>ArcMapData!E139</f>
        <v>Cibola Dr</v>
      </c>
      <c r="D139" t="str">
        <f>ArcMapData!H139</f>
        <v>HW 165</v>
      </c>
      <c r="E139" t="str">
        <f>ArcMapData!J139</f>
        <v>HW 165</v>
      </c>
      <c r="F139">
        <f>ArcMapData!I139</f>
        <v>273</v>
      </c>
      <c r="G139">
        <f>ArcMapData!K139</f>
        <v>257</v>
      </c>
      <c r="H139">
        <f>ArcMapData!L139</f>
        <v>530</v>
      </c>
      <c r="I139" s="10">
        <f>YEAR(ArcMapData!F139)</f>
        <v>2022</v>
      </c>
      <c r="J139" s="10">
        <f>YEAR(ArcMapData!G139)</f>
        <v>2022</v>
      </c>
      <c r="K139">
        <f>ArcMapData!N139</f>
        <v>30</v>
      </c>
      <c r="L139">
        <f>ArcMapData!P139</f>
        <v>30</v>
      </c>
      <c r="M139" t="s">
        <v>1202</v>
      </c>
      <c r="N139">
        <f>ArcMapData!X139</f>
        <v>0.4</v>
      </c>
      <c r="O139">
        <f>ArcMapData!Z139</f>
        <v>61</v>
      </c>
      <c r="P139">
        <f>ArcMapData!AB139</f>
        <v>26.9</v>
      </c>
      <c r="Q139">
        <f>ArcMapData!AD139</f>
        <v>0.3</v>
      </c>
      <c r="R139">
        <f>ArcMapData!AF139</f>
        <v>7.6</v>
      </c>
      <c r="S139">
        <f>ArcMapData!AH139</f>
        <v>2.2999999999999998</v>
      </c>
      <c r="T139">
        <f>ArcMapData!AJ139</f>
        <v>0</v>
      </c>
      <c r="U139">
        <f>ArcMapData!AL139</f>
        <v>1.1000000000000001</v>
      </c>
      <c r="V139">
        <f>ArcMapData!AN139</f>
        <v>0.6</v>
      </c>
      <c r="W139">
        <f>ArcMapData!AP139</f>
        <v>0</v>
      </c>
      <c r="X139">
        <f>ArcMapData!AR139</f>
        <v>0</v>
      </c>
      <c r="Y139">
        <f>ArcMapData!AT139</f>
        <v>0</v>
      </c>
      <c r="Z139">
        <f>ArcMapData!AV139</f>
        <v>0</v>
      </c>
      <c r="AA139" t="str">
        <f>ArcMapData!AZ139</f>
        <v/>
      </c>
      <c r="AB139" t="str">
        <f>ArcMapData!BH139</f>
        <v/>
      </c>
      <c r="AC139" t="str">
        <f>ArcMapData!BB139</f>
        <v/>
      </c>
      <c r="AD139" t="str">
        <f>ArcMapData!BJ139</f>
        <v/>
      </c>
      <c r="AE139" t="str">
        <f>ArcMapData!BD139</f>
        <v/>
      </c>
      <c r="AF139" t="str">
        <f>ArcMapData!BL139</f>
        <v/>
      </c>
      <c r="AG139">
        <f>YEAR(ArcMapData!F139)</f>
        <v>2022</v>
      </c>
      <c r="AH139">
        <f>YEAR(ArcMapData!G139)</f>
        <v>2022</v>
      </c>
      <c r="AI139" s="8">
        <f>ArcMapData!F139</f>
        <v>44872</v>
      </c>
      <c r="AJ139" s="8">
        <f>ArcMapData!G139</f>
        <v>44879</v>
      </c>
      <c r="AK139" t="s">
        <v>1203</v>
      </c>
      <c r="AL139">
        <f>ArcMapData!O139</f>
        <v>39.5</v>
      </c>
      <c r="AM139">
        <f>ArcMapData!Q139</f>
        <v>48</v>
      </c>
    </row>
    <row r="140" spans="1:39">
      <c r="A140">
        <f>ArcMapData!C140</f>
        <v>37.932368710838198</v>
      </c>
      <c r="B140">
        <f>ArcMapData!D140</f>
        <v>-104.850374811902</v>
      </c>
      <c r="C140" t="str">
        <f>ArcMapData!E140</f>
        <v>Cibola Dr</v>
      </c>
      <c r="D140" t="str">
        <f>ArcMapData!H140</f>
        <v>HW 165</v>
      </c>
      <c r="E140" t="str">
        <f>ArcMapData!J140</f>
        <v>HW 165</v>
      </c>
      <c r="F140">
        <f>ArcMapData!I140</f>
        <v>135</v>
      </c>
      <c r="G140">
        <f>ArcMapData!K140</f>
        <v>117</v>
      </c>
      <c r="H140">
        <f>ArcMapData!L140</f>
        <v>252</v>
      </c>
      <c r="I140" s="10">
        <f>YEAR(ArcMapData!F140)</f>
        <v>2022</v>
      </c>
      <c r="J140" s="10">
        <f>YEAR(ArcMapData!G140)</f>
        <v>2022</v>
      </c>
      <c r="K140">
        <f>ArcMapData!N140</f>
        <v>30</v>
      </c>
      <c r="L140">
        <f>ArcMapData!P140</f>
        <v>30</v>
      </c>
      <c r="M140" t="s">
        <v>1202</v>
      </c>
      <c r="N140">
        <f>ArcMapData!X140</f>
        <v>0.4</v>
      </c>
      <c r="O140">
        <f>ArcMapData!Z140</f>
        <v>59.1</v>
      </c>
      <c r="P140">
        <f>ArcMapData!AB140</f>
        <v>25.8</v>
      </c>
      <c r="Q140">
        <f>ArcMapData!AD140</f>
        <v>2.1</v>
      </c>
      <c r="R140">
        <f>ArcMapData!AF140</f>
        <v>7.6</v>
      </c>
      <c r="S140">
        <f>ArcMapData!AH140</f>
        <v>2.8</v>
      </c>
      <c r="T140">
        <f>ArcMapData!AJ140</f>
        <v>0</v>
      </c>
      <c r="U140">
        <f>ArcMapData!AL140</f>
        <v>2.1</v>
      </c>
      <c r="V140">
        <f>ArcMapData!AN140</f>
        <v>0.2</v>
      </c>
      <c r="W140">
        <f>ArcMapData!AP140</f>
        <v>0</v>
      </c>
      <c r="X140">
        <f>ArcMapData!AR140</f>
        <v>0</v>
      </c>
      <c r="Y140">
        <f>ArcMapData!AT140</f>
        <v>0</v>
      </c>
      <c r="Z140">
        <f>ArcMapData!AV140</f>
        <v>0</v>
      </c>
      <c r="AA140" t="str">
        <f>ArcMapData!AZ140</f>
        <v/>
      </c>
      <c r="AB140" t="str">
        <f>ArcMapData!BH140</f>
        <v/>
      </c>
      <c r="AC140" t="str">
        <f>ArcMapData!BB140</f>
        <v/>
      </c>
      <c r="AD140" t="str">
        <f>ArcMapData!BJ140</f>
        <v/>
      </c>
      <c r="AE140" t="str">
        <f>ArcMapData!BD140</f>
        <v/>
      </c>
      <c r="AF140" t="str">
        <f>ArcMapData!BL140</f>
        <v/>
      </c>
      <c r="AG140">
        <f>YEAR(ArcMapData!F140)</f>
        <v>2022</v>
      </c>
      <c r="AH140">
        <f>YEAR(ArcMapData!G140)</f>
        <v>2022</v>
      </c>
      <c r="AI140" s="8">
        <f>ArcMapData!F140</f>
        <v>44872</v>
      </c>
      <c r="AJ140" s="8">
        <f>ArcMapData!G140</f>
        <v>44879</v>
      </c>
      <c r="AK140" t="s">
        <v>1203</v>
      </c>
      <c r="AL140">
        <f>ArcMapData!O140</f>
        <v>38.799999999999997</v>
      </c>
      <c r="AM140">
        <f>ArcMapData!Q140</f>
        <v>37.4</v>
      </c>
    </row>
    <row r="141" spans="1:39">
      <c r="A141">
        <f>ArcMapData!C141</f>
        <v>37.952317742774099</v>
      </c>
      <c r="B141">
        <f>ArcMapData!D141</f>
        <v>-104.815348838925</v>
      </c>
      <c r="C141" t="str">
        <f>ArcMapData!E141</f>
        <v>Colorado Blvd</v>
      </c>
      <c r="D141" t="str">
        <f>ArcMapData!H141</f>
        <v>HW 165</v>
      </c>
      <c r="E141" t="str">
        <f>ArcMapData!J141</f>
        <v>HW 165</v>
      </c>
      <c r="F141">
        <f>ArcMapData!I141</f>
        <v>47</v>
      </c>
      <c r="G141">
        <f>ArcMapData!K141</f>
        <v>48</v>
      </c>
      <c r="H141">
        <f>ArcMapData!L141</f>
        <v>95</v>
      </c>
      <c r="I141" s="10">
        <f>YEAR(ArcMapData!F141)</f>
        <v>2022</v>
      </c>
      <c r="J141" s="10">
        <f>YEAR(ArcMapData!G141)</f>
        <v>2022</v>
      </c>
      <c r="K141">
        <f>ArcMapData!N141</f>
        <v>25</v>
      </c>
      <c r="L141">
        <f>ArcMapData!P141</f>
        <v>25</v>
      </c>
      <c r="M141" t="s">
        <v>1202</v>
      </c>
      <c r="N141">
        <f>ArcMapData!X141</f>
        <v>0.7</v>
      </c>
      <c r="O141">
        <f>ArcMapData!Z141</f>
        <v>56.2</v>
      </c>
      <c r="P141">
        <f>ArcMapData!AB141</f>
        <v>22.2</v>
      </c>
      <c r="Q141">
        <f>ArcMapData!AD141</f>
        <v>0.2</v>
      </c>
      <c r="R141">
        <f>ArcMapData!AF141</f>
        <v>17.100000000000001</v>
      </c>
      <c r="S141">
        <f>ArcMapData!AH141</f>
        <v>1.2</v>
      </c>
      <c r="T141">
        <f>ArcMapData!AJ141</f>
        <v>0</v>
      </c>
      <c r="U141">
        <f>ArcMapData!AL141</f>
        <v>1.9</v>
      </c>
      <c r="V141">
        <f>ArcMapData!AN141</f>
        <v>0.4</v>
      </c>
      <c r="W141">
        <f>ArcMapData!AP141</f>
        <v>0</v>
      </c>
      <c r="X141">
        <f>ArcMapData!AR141</f>
        <v>0</v>
      </c>
      <c r="Y141">
        <f>ArcMapData!AT141</f>
        <v>0</v>
      </c>
      <c r="Z141">
        <f>ArcMapData!AV141</f>
        <v>0</v>
      </c>
      <c r="AA141" t="str">
        <f>ArcMapData!AZ141</f>
        <v/>
      </c>
      <c r="AB141" t="str">
        <f>ArcMapData!BH141</f>
        <v/>
      </c>
      <c r="AC141" t="str">
        <f>ArcMapData!BB141</f>
        <v/>
      </c>
      <c r="AD141" t="str">
        <f>ArcMapData!BJ141</f>
        <v/>
      </c>
      <c r="AE141" t="str">
        <f>ArcMapData!BD141</f>
        <v/>
      </c>
      <c r="AF141" t="str">
        <f>ArcMapData!BL141</f>
        <v/>
      </c>
      <c r="AG141">
        <f>YEAR(ArcMapData!F141)</f>
        <v>2022</v>
      </c>
      <c r="AH141">
        <f>YEAR(ArcMapData!G141)</f>
        <v>2022</v>
      </c>
      <c r="AI141" s="8">
        <f>ArcMapData!F141</f>
        <v>44740</v>
      </c>
      <c r="AJ141" s="8">
        <f>ArcMapData!G141</f>
        <v>44754</v>
      </c>
      <c r="AK141" t="s">
        <v>1203</v>
      </c>
      <c r="AL141">
        <f>ArcMapData!O141</f>
        <v>30.2</v>
      </c>
      <c r="AM141">
        <f>ArcMapData!Q141</f>
        <v>31</v>
      </c>
    </row>
    <row r="142" spans="1:39">
      <c r="A142">
        <f>ArcMapData!C142</f>
        <v>37.952274000000003</v>
      </c>
      <c r="B142">
        <f>ArcMapData!D142</f>
        <v>-104.815359</v>
      </c>
      <c r="C142" t="str">
        <f>ArcMapData!E142</f>
        <v>Colorado Blvd</v>
      </c>
      <c r="D142" t="str">
        <f>ArcMapData!H142</f>
        <v>HW 165</v>
      </c>
      <c r="E142" t="str">
        <f>ArcMapData!J142</f>
        <v>HW 165</v>
      </c>
      <c r="F142">
        <f>ArcMapData!I142</f>
        <v>82</v>
      </c>
      <c r="G142">
        <f>ArcMapData!K142</f>
        <v>81</v>
      </c>
      <c r="H142">
        <f>ArcMapData!L142</f>
        <v>163</v>
      </c>
      <c r="I142" s="10">
        <f>YEAR(ArcMapData!F142)</f>
        <v>2022</v>
      </c>
      <c r="J142" s="10">
        <f>YEAR(ArcMapData!G142)</f>
        <v>2022</v>
      </c>
      <c r="K142">
        <f>ArcMapData!N142</f>
        <v>25</v>
      </c>
      <c r="L142">
        <f>ArcMapData!P142</f>
        <v>25</v>
      </c>
      <c r="M142" t="s">
        <v>1202</v>
      </c>
      <c r="N142">
        <f>ArcMapData!X142</f>
        <v>0.9</v>
      </c>
      <c r="O142">
        <f>ArcMapData!Z142</f>
        <v>54</v>
      </c>
      <c r="P142">
        <f>ArcMapData!AB142</f>
        <v>26.2</v>
      </c>
      <c r="Q142">
        <f>ArcMapData!AD142</f>
        <v>0.5</v>
      </c>
      <c r="R142">
        <f>ArcMapData!AF142</f>
        <v>14.8</v>
      </c>
      <c r="S142">
        <f>ArcMapData!AH142</f>
        <v>1</v>
      </c>
      <c r="T142">
        <f>ArcMapData!AJ142</f>
        <v>0</v>
      </c>
      <c r="U142">
        <f>ArcMapData!AL142</f>
        <v>2.5</v>
      </c>
      <c r="V142">
        <f>ArcMapData!AN142</f>
        <v>0</v>
      </c>
      <c r="W142">
        <f>ArcMapData!AP142</f>
        <v>0</v>
      </c>
      <c r="X142">
        <f>ArcMapData!AR142</f>
        <v>0</v>
      </c>
      <c r="Y142">
        <f>ArcMapData!AT142</f>
        <v>0</v>
      </c>
      <c r="Z142">
        <f>ArcMapData!AV142</f>
        <v>0</v>
      </c>
      <c r="AA142" t="str">
        <f>ArcMapData!AZ142</f>
        <v/>
      </c>
      <c r="AB142" t="str">
        <f>ArcMapData!BH142</f>
        <v/>
      </c>
      <c r="AC142" t="str">
        <f>ArcMapData!BB142</f>
        <v/>
      </c>
      <c r="AD142" t="str">
        <f>ArcMapData!BJ142</f>
        <v/>
      </c>
      <c r="AE142" t="str">
        <f>ArcMapData!BD142</f>
        <v/>
      </c>
      <c r="AF142" t="str">
        <f>ArcMapData!BL142</f>
        <v/>
      </c>
      <c r="AG142">
        <f>YEAR(ArcMapData!F142)</f>
        <v>2022</v>
      </c>
      <c r="AH142">
        <f>YEAR(ArcMapData!G142)</f>
        <v>2022</v>
      </c>
      <c r="AI142" s="8">
        <f>ArcMapData!F142</f>
        <v>44754</v>
      </c>
      <c r="AJ142" s="8">
        <f>ArcMapData!G142</f>
        <v>44761</v>
      </c>
      <c r="AK142" t="s">
        <v>1203</v>
      </c>
      <c r="AL142">
        <f>ArcMapData!O142</f>
        <v>31.5</v>
      </c>
      <c r="AM142">
        <f>ArcMapData!Q142</f>
        <v>32.4</v>
      </c>
    </row>
    <row r="143" spans="1:39">
      <c r="A143">
        <f>ArcMapData!C143</f>
        <v>37.937739999999998</v>
      </c>
      <c r="B143">
        <f>ArcMapData!D143</f>
        <v>-104.835283</v>
      </c>
      <c r="C143" t="str">
        <f>ArcMapData!E143</f>
        <v>Colorado Blvd</v>
      </c>
      <c r="D143" t="str">
        <f>ArcMapData!H143</f>
        <v>Pagosa Way</v>
      </c>
      <c r="E143" t="str">
        <f>ArcMapData!J143</f>
        <v>Pagosa Way</v>
      </c>
      <c r="F143">
        <f>ArcMapData!I143</f>
        <v>66</v>
      </c>
      <c r="G143">
        <f>ArcMapData!K143</f>
        <v>67</v>
      </c>
      <c r="H143">
        <f>ArcMapData!L143</f>
        <v>133</v>
      </c>
      <c r="I143" s="10">
        <f>YEAR(ArcMapData!F143)</f>
        <v>2021</v>
      </c>
      <c r="J143" s="10">
        <f>YEAR(ArcMapData!G143)</f>
        <v>2021</v>
      </c>
      <c r="K143">
        <f>ArcMapData!N143</f>
        <v>25</v>
      </c>
      <c r="L143">
        <f>ArcMapData!P143</f>
        <v>25</v>
      </c>
      <c r="M143" t="s">
        <v>1202</v>
      </c>
      <c r="N143">
        <f>ArcMapData!X143</f>
        <v>0.1</v>
      </c>
      <c r="O143">
        <f>ArcMapData!Z143</f>
        <v>72.7</v>
      </c>
      <c r="P143">
        <f>ArcMapData!AB143</f>
        <v>15.6</v>
      </c>
      <c r="Q143">
        <f>ArcMapData!AD143</f>
        <v>1.8</v>
      </c>
      <c r="R143">
        <f>ArcMapData!AF143</f>
        <v>9.1999999999999993</v>
      </c>
      <c r="S143">
        <f>ArcMapData!AH143</f>
        <v>0.1</v>
      </c>
      <c r="T143">
        <f>ArcMapData!AJ143</f>
        <v>0</v>
      </c>
      <c r="U143">
        <f>ArcMapData!AL143</f>
        <v>0.6</v>
      </c>
      <c r="V143">
        <f>ArcMapData!AN143</f>
        <v>0</v>
      </c>
      <c r="W143">
        <f>ArcMapData!AP143</f>
        <v>0</v>
      </c>
      <c r="X143">
        <f>ArcMapData!AR143</f>
        <v>0</v>
      </c>
      <c r="Y143">
        <f>ArcMapData!AT143</f>
        <v>0</v>
      </c>
      <c r="Z143">
        <f>ArcMapData!AV143</f>
        <v>0</v>
      </c>
      <c r="AA143" t="str">
        <f>ArcMapData!AZ143</f>
        <v/>
      </c>
      <c r="AB143" t="str">
        <f>ArcMapData!BH143</f>
        <v/>
      </c>
      <c r="AC143" t="str">
        <f>ArcMapData!BB143</f>
        <v/>
      </c>
      <c r="AD143" t="str">
        <f>ArcMapData!BJ143</f>
        <v/>
      </c>
      <c r="AE143" t="str">
        <f>ArcMapData!BD143</f>
        <v/>
      </c>
      <c r="AF143" t="str">
        <f>ArcMapData!BL143</f>
        <v/>
      </c>
      <c r="AG143">
        <f>YEAR(ArcMapData!F143)</f>
        <v>2021</v>
      </c>
      <c r="AH143">
        <f>YEAR(ArcMapData!G143)</f>
        <v>2021</v>
      </c>
      <c r="AI143" s="8">
        <f>ArcMapData!F143</f>
        <v>44496</v>
      </c>
      <c r="AJ143" s="8">
        <f>ArcMapData!G143</f>
        <v>44527</v>
      </c>
      <c r="AK143" t="s">
        <v>1203</v>
      </c>
      <c r="AL143">
        <f>ArcMapData!O143</f>
        <v>30.2</v>
      </c>
      <c r="AM143">
        <f>ArcMapData!Q143</f>
        <v>31.9</v>
      </c>
    </row>
    <row r="144" spans="1:39">
      <c r="A144">
        <f>ArcMapData!C144</f>
        <v>37.941861000000003</v>
      </c>
      <c r="B144">
        <f>ArcMapData!D144</f>
        <v>-104.81607</v>
      </c>
      <c r="C144" t="str">
        <f>ArcMapData!E144</f>
        <v>Colorado Blvd</v>
      </c>
      <c r="D144" t="str">
        <f>ArcMapData!H144</f>
        <v>HW 165</v>
      </c>
      <c r="E144" t="str">
        <f>ArcMapData!J144</f>
        <v>HW 165</v>
      </c>
      <c r="F144">
        <f>ArcMapData!I144</f>
        <v>20</v>
      </c>
      <c r="G144">
        <f>ArcMapData!K144</f>
        <v>19</v>
      </c>
      <c r="H144">
        <f>ArcMapData!L144</f>
        <v>39</v>
      </c>
      <c r="I144" s="10">
        <f>YEAR(ArcMapData!F144)</f>
        <v>2022</v>
      </c>
      <c r="J144" s="10">
        <f>YEAR(ArcMapData!G144)</f>
        <v>2022</v>
      </c>
      <c r="K144">
        <f>ArcMapData!N144</f>
        <v>25</v>
      </c>
      <c r="L144">
        <f>ArcMapData!P144</f>
        <v>25</v>
      </c>
      <c r="M144" t="s">
        <v>1202</v>
      </c>
      <c r="N144">
        <f>ArcMapData!X144</f>
        <v>0</v>
      </c>
      <c r="O144">
        <f>ArcMapData!Z144</f>
        <v>49</v>
      </c>
      <c r="P144">
        <f>ArcMapData!AB144</f>
        <v>20.5</v>
      </c>
      <c r="Q144">
        <f>ArcMapData!AD144</f>
        <v>0.4</v>
      </c>
      <c r="R144">
        <f>ArcMapData!AF144</f>
        <v>22.5</v>
      </c>
      <c r="S144">
        <f>ArcMapData!AH144</f>
        <v>4.5</v>
      </c>
      <c r="T144">
        <f>ArcMapData!AJ144</f>
        <v>0</v>
      </c>
      <c r="U144">
        <f>ArcMapData!AL144</f>
        <v>2.8</v>
      </c>
      <c r="V144">
        <f>ArcMapData!AN144</f>
        <v>0.4</v>
      </c>
      <c r="W144">
        <f>ArcMapData!AP144</f>
        <v>0</v>
      </c>
      <c r="X144">
        <f>ArcMapData!AR144</f>
        <v>0</v>
      </c>
      <c r="Y144">
        <f>ArcMapData!AT144</f>
        <v>0</v>
      </c>
      <c r="Z144">
        <f>ArcMapData!AV144</f>
        <v>0</v>
      </c>
      <c r="AA144" t="str">
        <f>ArcMapData!AZ144</f>
        <v/>
      </c>
      <c r="AB144" t="str">
        <f>ArcMapData!BH144</f>
        <v/>
      </c>
      <c r="AC144" t="str">
        <f>ArcMapData!BB144</f>
        <v/>
      </c>
      <c r="AD144" t="str">
        <f>ArcMapData!BJ144</f>
        <v/>
      </c>
      <c r="AE144" t="str">
        <f>ArcMapData!BD144</f>
        <v/>
      </c>
      <c r="AF144" t="str">
        <f>ArcMapData!BL144</f>
        <v/>
      </c>
      <c r="AG144">
        <f>YEAR(ArcMapData!F144)</f>
        <v>2022</v>
      </c>
      <c r="AH144">
        <f>YEAR(ArcMapData!G144)</f>
        <v>2022</v>
      </c>
      <c r="AI144" s="8">
        <f>ArcMapData!F144</f>
        <v>44740</v>
      </c>
      <c r="AJ144" s="8">
        <f>ArcMapData!G144</f>
        <v>44754</v>
      </c>
      <c r="AK144" t="s">
        <v>1203</v>
      </c>
      <c r="AL144">
        <f>ArcMapData!O144</f>
        <v>37.9</v>
      </c>
      <c r="AM144">
        <f>ArcMapData!Q144</f>
        <v>35.5</v>
      </c>
    </row>
    <row r="145" spans="1:39">
      <c r="A145">
        <f>ArcMapData!C145</f>
        <v>37.941861000000003</v>
      </c>
      <c r="B145">
        <f>ArcMapData!D145</f>
        <v>-104.81607</v>
      </c>
      <c r="C145" t="str">
        <f>ArcMapData!E145</f>
        <v>Colorado Blvd</v>
      </c>
      <c r="D145" t="str">
        <f>ArcMapData!H145</f>
        <v>HW 165</v>
      </c>
      <c r="E145" t="str">
        <f>ArcMapData!J145</f>
        <v>HW 165</v>
      </c>
      <c r="F145">
        <f>ArcMapData!I145</f>
        <v>24</v>
      </c>
      <c r="G145">
        <f>ArcMapData!K145</f>
        <v>31</v>
      </c>
      <c r="H145">
        <f>ArcMapData!L145</f>
        <v>55</v>
      </c>
      <c r="I145" s="10">
        <f>YEAR(ArcMapData!F145)</f>
        <v>2022</v>
      </c>
      <c r="J145" s="10">
        <f>YEAR(ArcMapData!G145)</f>
        <v>2022</v>
      </c>
      <c r="K145">
        <f>ArcMapData!N145</f>
        <v>25</v>
      </c>
      <c r="L145">
        <f>ArcMapData!P145</f>
        <v>25</v>
      </c>
      <c r="M145" t="s">
        <v>1202</v>
      </c>
      <c r="N145">
        <f>ArcMapData!X145</f>
        <v>0.3</v>
      </c>
      <c r="O145">
        <f>ArcMapData!Z145</f>
        <v>52.2</v>
      </c>
      <c r="P145">
        <f>ArcMapData!AB145</f>
        <v>24.4</v>
      </c>
      <c r="Q145">
        <f>ArcMapData!AD145</f>
        <v>0.6</v>
      </c>
      <c r="R145">
        <f>ArcMapData!AF145</f>
        <v>15.2</v>
      </c>
      <c r="S145">
        <f>ArcMapData!AH145</f>
        <v>3.7</v>
      </c>
      <c r="T145">
        <f>ArcMapData!AJ145</f>
        <v>0</v>
      </c>
      <c r="U145">
        <f>ArcMapData!AL145</f>
        <v>3.7</v>
      </c>
      <c r="V145">
        <f>ArcMapData!AN145</f>
        <v>0</v>
      </c>
      <c r="W145">
        <f>ArcMapData!AP145</f>
        <v>0</v>
      </c>
      <c r="X145">
        <f>ArcMapData!AR145</f>
        <v>0</v>
      </c>
      <c r="Y145">
        <f>ArcMapData!AT145</f>
        <v>0</v>
      </c>
      <c r="Z145">
        <f>ArcMapData!AV145</f>
        <v>0</v>
      </c>
      <c r="AA145" t="str">
        <f>ArcMapData!AZ145</f>
        <v/>
      </c>
      <c r="AB145" t="str">
        <f>ArcMapData!BH145</f>
        <v/>
      </c>
      <c r="AC145" t="str">
        <f>ArcMapData!BB145</f>
        <v/>
      </c>
      <c r="AD145" t="str">
        <f>ArcMapData!BJ145</f>
        <v/>
      </c>
      <c r="AE145" t="str">
        <f>ArcMapData!BD145</f>
        <v/>
      </c>
      <c r="AF145" t="str">
        <f>ArcMapData!BL145</f>
        <v/>
      </c>
      <c r="AG145">
        <f>YEAR(ArcMapData!F145)</f>
        <v>2022</v>
      </c>
      <c r="AH145">
        <f>YEAR(ArcMapData!G145)</f>
        <v>2022</v>
      </c>
      <c r="AI145" s="8">
        <f>ArcMapData!F145</f>
        <v>44754</v>
      </c>
      <c r="AJ145" s="8">
        <f>ArcMapData!G145</f>
        <v>44761</v>
      </c>
      <c r="AK145" t="s">
        <v>1203</v>
      </c>
      <c r="AL145">
        <f>ArcMapData!O145</f>
        <v>38.5</v>
      </c>
      <c r="AM145">
        <f>ArcMapData!Q145</f>
        <v>35.5</v>
      </c>
    </row>
    <row r="146" spans="1:39">
      <c r="A146">
        <f>ArcMapData!C146</f>
        <v>37.937769000000003</v>
      </c>
      <c r="B146">
        <f>ArcMapData!D146</f>
        <v>-104.835359</v>
      </c>
      <c r="C146" t="str">
        <f>ArcMapData!E146</f>
        <v>Colorado Blvd</v>
      </c>
      <c r="D146" t="str">
        <f>ArcMapData!H146</f>
        <v>Cibola Dr</v>
      </c>
      <c r="E146" t="str">
        <f>ArcMapData!J146</f>
        <v>Cibola Dr</v>
      </c>
      <c r="F146">
        <f>ArcMapData!I146</f>
        <v>81</v>
      </c>
      <c r="G146">
        <f>ArcMapData!K146</f>
        <v>78</v>
      </c>
      <c r="H146">
        <f>ArcMapData!L146</f>
        <v>159</v>
      </c>
      <c r="I146" s="10">
        <f>YEAR(ArcMapData!F146)</f>
        <v>2022</v>
      </c>
      <c r="J146" s="10">
        <f>YEAR(ArcMapData!G146)</f>
        <v>2022</v>
      </c>
      <c r="K146">
        <f>ArcMapData!N146</f>
        <v>25</v>
      </c>
      <c r="L146">
        <f>ArcMapData!P146</f>
        <v>25</v>
      </c>
      <c r="M146" t="s">
        <v>1202</v>
      </c>
      <c r="N146">
        <f>ArcMapData!X146</f>
        <v>0</v>
      </c>
      <c r="O146">
        <f>ArcMapData!Z146</f>
        <v>67.7</v>
      </c>
      <c r="P146">
        <f>ArcMapData!AB146</f>
        <v>17.600000000000001</v>
      </c>
      <c r="Q146">
        <f>ArcMapData!AD146</f>
        <v>0.3</v>
      </c>
      <c r="R146">
        <f>ArcMapData!AF146</f>
        <v>13.8</v>
      </c>
      <c r="S146">
        <f>ArcMapData!AH146</f>
        <v>0</v>
      </c>
      <c r="T146">
        <f>ArcMapData!AJ146</f>
        <v>0</v>
      </c>
      <c r="U146">
        <f>ArcMapData!AL146</f>
        <v>0.6</v>
      </c>
      <c r="V146">
        <f>ArcMapData!AN146</f>
        <v>0</v>
      </c>
      <c r="W146">
        <f>ArcMapData!AP146</f>
        <v>0</v>
      </c>
      <c r="X146">
        <f>ArcMapData!AR146</f>
        <v>0</v>
      </c>
      <c r="Y146">
        <f>ArcMapData!AT146</f>
        <v>0</v>
      </c>
      <c r="Z146">
        <f>ArcMapData!AV146</f>
        <v>0</v>
      </c>
      <c r="AA146" t="str">
        <f>ArcMapData!AZ146</f>
        <v/>
      </c>
      <c r="AB146" t="str">
        <f>ArcMapData!BH146</f>
        <v/>
      </c>
      <c r="AC146" t="str">
        <f>ArcMapData!BB146</f>
        <v/>
      </c>
      <c r="AD146" t="str">
        <f>ArcMapData!BJ146</f>
        <v/>
      </c>
      <c r="AE146" t="str">
        <f>ArcMapData!BD146</f>
        <v/>
      </c>
      <c r="AF146" t="str">
        <f>ArcMapData!BL146</f>
        <v/>
      </c>
      <c r="AG146">
        <f>YEAR(ArcMapData!F146)</f>
        <v>2022</v>
      </c>
      <c r="AH146">
        <f>YEAR(ArcMapData!G146)</f>
        <v>2022</v>
      </c>
      <c r="AI146" s="8">
        <f>ArcMapData!F146</f>
        <v>44740</v>
      </c>
      <c r="AJ146" s="8">
        <f>ArcMapData!G146</f>
        <v>44747</v>
      </c>
      <c r="AK146" t="s">
        <v>1203</v>
      </c>
      <c r="AL146">
        <f>ArcMapData!O146</f>
        <v>31.9</v>
      </c>
      <c r="AM146">
        <f>ArcMapData!Q146</f>
        <v>32.4</v>
      </c>
    </row>
    <row r="147" spans="1:39">
      <c r="A147">
        <f>ArcMapData!C147</f>
        <v>37.937769000000003</v>
      </c>
      <c r="B147">
        <f>ArcMapData!D147</f>
        <v>-104.835359</v>
      </c>
      <c r="C147" t="str">
        <f>ArcMapData!E147</f>
        <v>Colorado Blvd</v>
      </c>
      <c r="D147" t="str">
        <f>ArcMapData!H147</f>
        <v>Cibola Dr</v>
      </c>
      <c r="E147" t="str">
        <f>ArcMapData!J147</f>
        <v>Cibola Dr</v>
      </c>
      <c r="F147">
        <f>ArcMapData!I147</f>
        <v>26</v>
      </c>
      <c r="G147">
        <f>ArcMapData!K147</f>
        <v>24</v>
      </c>
      <c r="H147">
        <f>ArcMapData!L147</f>
        <v>50</v>
      </c>
      <c r="I147" s="10">
        <f>YEAR(ArcMapData!F147)</f>
        <v>2022</v>
      </c>
      <c r="J147" s="10">
        <f>YEAR(ArcMapData!G147)</f>
        <v>2022</v>
      </c>
      <c r="K147">
        <f>ArcMapData!N147</f>
        <v>25</v>
      </c>
      <c r="L147">
        <f>ArcMapData!P147</f>
        <v>25</v>
      </c>
      <c r="M147" t="s">
        <v>1202</v>
      </c>
      <c r="N147">
        <f>ArcMapData!X147</f>
        <v>0</v>
      </c>
      <c r="O147">
        <f>ArcMapData!Z147</f>
        <v>73.7</v>
      </c>
      <c r="P147">
        <f>ArcMapData!AB147</f>
        <v>16.899999999999999</v>
      </c>
      <c r="Q147">
        <f>ArcMapData!AD147</f>
        <v>0</v>
      </c>
      <c r="R147">
        <f>ArcMapData!AF147</f>
        <v>7.2</v>
      </c>
      <c r="S147">
        <f>ArcMapData!AH147</f>
        <v>0.6</v>
      </c>
      <c r="T147">
        <f>ArcMapData!AJ147</f>
        <v>0</v>
      </c>
      <c r="U147">
        <f>ArcMapData!AL147</f>
        <v>1.7</v>
      </c>
      <c r="V147">
        <f>ArcMapData!AN147</f>
        <v>0</v>
      </c>
      <c r="W147">
        <f>ArcMapData!AP147</f>
        <v>0</v>
      </c>
      <c r="X147">
        <f>ArcMapData!AR147</f>
        <v>0</v>
      </c>
      <c r="Y147">
        <f>ArcMapData!AT147</f>
        <v>0</v>
      </c>
      <c r="Z147">
        <f>ArcMapData!AV147</f>
        <v>0</v>
      </c>
      <c r="AA147" t="str">
        <f>ArcMapData!AZ147</f>
        <v/>
      </c>
      <c r="AB147" t="str">
        <f>ArcMapData!BH147</f>
        <v/>
      </c>
      <c r="AC147" t="str">
        <f>ArcMapData!BB147</f>
        <v/>
      </c>
      <c r="AD147" t="str">
        <f>ArcMapData!BJ147</f>
        <v/>
      </c>
      <c r="AE147" t="str">
        <f>ArcMapData!BD147</f>
        <v/>
      </c>
      <c r="AF147" t="str">
        <f>ArcMapData!BL147</f>
        <v/>
      </c>
      <c r="AG147">
        <f>YEAR(ArcMapData!F147)</f>
        <v>2022</v>
      </c>
      <c r="AH147">
        <f>YEAR(ArcMapData!G147)</f>
        <v>2022</v>
      </c>
      <c r="AI147" s="8">
        <f>ArcMapData!F147</f>
        <v>44747</v>
      </c>
      <c r="AJ147" s="8">
        <f>ArcMapData!G147</f>
        <v>44754</v>
      </c>
      <c r="AK147" t="s">
        <v>1203</v>
      </c>
      <c r="AL147">
        <f>ArcMapData!O147</f>
        <v>33.9</v>
      </c>
      <c r="AM147">
        <f>ArcMapData!Q147</f>
        <v>33.299999999999997</v>
      </c>
    </row>
    <row r="148" spans="1:39">
      <c r="A148">
        <f>ArcMapData!C148</f>
        <v>37.938675534902004</v>
      </c>
      <c r="B148">
        <f>ArcMapData!D148</f>
        <v>-104.838532540725</v>
      </c>
      <c r="C148" t="str">
        <f>ArcMapData!E148</f>
        <v>Colorado Blvd</v>
      </c>
      <c r="D148" t="str">
        <f>ArcMapData!H148</f>
        <v>Cibola Dr</v>
      </c>
      <c r="E148" t="str">
        <f>ArcMapData!J148</f>
        <v>Cibola Dr</v>
      </c>
      <c r="F148">
        <f>ArcMapData!I148</f>
        <v>101</v>
      </c>
      <c r="G148">
        <f>ArcMapData!K148</f>
        <v>101</v>
      </c>
      <c r="H148">
        <f>ArcMapData!L148</f>
        <v>202</v>
      </c>
      <c r="I148" s="10">
        <f>YEAR(ArcMapData!F148)</f>
        <v>2022</v>
      </c>
      <c r="J148" s="10">
        <f>YEAR(ArcMapData!G148)</f>
        <v>2022</v>
      </c>
      <c r="K148">
        <f>ArcMapData!N148</f>
        <v>25</v>
      </c>
      <c r="L148">
        <f>ArcMapData!P148</f>
        <v>25</v>
      </c>
      <c r="M148" t="s">
        <v>1202</v>
      </c>
      <c r="N148">
        <f>ArcMapData!X148</f>
        <v>0.1</v>
      </c>
      <c r="O148">
        <f>ArcMapData!Z148</f>
        <v>67.3</v>
      </c>
      <c r="P148">
        <f>ArcMapData!AB148</f>
        <v>18.3</v>
      </c>
      <c r="Q148">
        <f>ArcMapData!AD148</f>
        <v>0.2</v>
      </c>
      <c r="R148">
        <f>ArcMapData!AF148</f>
        <v>12.1</v>
      </c>
      <c r="S148">
        <f>ArcMapData!AH148</f>
        <v>0</v>
      </c>
      <c r="T148">
        <f>ArcMapData!AJ148</f>
        <v>0</v>
      </c>
      <c r="U148">
        <f>ArcMapData!AL148</f>
        <v>1.8</v>
      </c>
      <c r="V148">
        <f>ArcMapData!AN148</f>
        <v>0.1</v>
      </c>
      <c r="W148">
        <f>ArcMapData!AP148</f>
        <v>0</v>
      </c>
      <c r="X148">
        <f>ArcMapData!AR148</f>
        <v>0</v>
      </c>
      <c r="Y148">
        <f>ArcMapData!AT148</f>
        <v>0</v>
      </c>
      <c r="Z148">
        <f>ArcMapData!AV148</f>
        <v>0</v>
      </c>
      <c r="AA148" t="str">
        <f>ArcMapData!AZ148</f>
        <v/>
      </c>
      <c r="AB148" t="str">
        <f>ArcMapData!BH148</f>
        <v/>
      </c>
      <c r="AC148" t="str">
        <f>ArcMapData!BB148</f>
        <v/>
      </c>
      <c r="AD148" t="str">
        <f>ArcMapData!BJ148</f>
        <v/>
      </c>
      <c r="AE148" t="str">
        <f>ArcMapData!BD148</f>
        <v/>
      </c>
      <c r="AF148" t="str">
        <f>ArcMapData!BL148</f>
        <v/>
      </c>
      <c r="AG148">
        <f>YEAR(ArcMapData!F148)</f>
        <v>2022</v>
      </c>
      <c r="AH148">
        <f>YEAR(ArcMapData!G148)</f>
        <v>2022</v>
      </c>
      <c r="AI148" s="8">
        <f>ArcMapData!F148</f>
        <v>44754</v>
      </c>
      <c r="AJ148" s="8">
        <f>ArcMapData!G148</f>
        <v>44761</v>
      </c>
      <c r="AK148" t="s">
        <v>1203</v>
      </c>
      <c r="AL148">
        <f>ArcMapData!O148</f>
        <v>37.9</v>
      </c>
      <c r="AM148">
        <f>ArcMapData!Q148</f>
        <v>36.6</v>
      </c>
    </row>
    <row r="149" spans="1:39">
      <c r="A149">
        <f>ArcMapData!C149</f>
        <v>37.938667000000002</v>
      </c>
      <c r="B149">
        <f>ArcMapData!D149</f>
        <v>-104.83747200000001</v>
      </c>
      <c r="C149" t="str">
        <f>ArcMapData!E149</f>
        <v>Colorado Blvd</v>
      </c>
      <c r="D149" t="str">
        <f>ArcMapData!H149</f>
        <v>Cibola Dr</v>
      </c>
      <c r="E149" t="str">
        <f>ArcMapData!J149</f>
        <v>Cibola Dr</v>
      </c>
      <c r="F149">
        <f>ArcMapData!I149</f>
        <v>65</v>
      </c>
      <c r="G149">
        <f>ArcMapData!K149</f>
        <v>67</v>
      </c>
      <c r="H149">
        <f>ArcMapData!L149</f>
        <v>132</v>
      </c>
      <c r="I149" s="10">
        <f>YEAR(ArcMapData!F149)</f>
        <v>2021</v>
      </c>
      <c r="J149" s="10">
        <f>YEAR(ArcMapData!G149)</f>
        <v>2021</v>
      </c>
      <c r="K149">
        <f>ArcMapData!N149</f>
        <v>25</v>
      </c>
      <c r="L149">
        <f>ArcMapData!P149</f>
        <v>25</v>
      </c>
      <c r="M149" t="s">
        <v>1202</v>
      </c>
      <c r="N149">
        <f>ArcMapData!X149</f>
        <v>0.2</v>
      </c>
      <c r="O149">
        <f>ArcMapData!Z149</f>
        <v>73.7</v>
      </c>
      <c r="P149">
        <f>ArcMapData!AB149</f>
        <v>14.8</v>
      </c>
      <c r="Q149">
        <f>ArcMapData!AD149</f>
        <v>1.8</v>
      </c>
      <c r="R149">
        <f>ArcMapData!AF149</f>
        <v>9</v>
      </c>
      <c r="S149">
        <f>ArcMapData!AH149</f>
        <v>0.3</v>
      </c>
      <c r="T149">
        <f>ArcMapData!AJ149</f>
        <v>0</v>
      </c>
      <c r="U149">
        <f>ArcMapData!AL149</f>
        <v>0.2</v>
      </c>
      <c r="V149">
        <f>ArcMapData!AN149</f>
        <v>0</v>
      </c>
      <c r="W149">
        <f>ArcMapData!AP149</f>
        <v>0</v>
      </c>
      <c r="X149">
        <f>ArcMapData!AR149</f>
        <v>0</v>
      </c>
      <c r="Y149">
        <f>ArcMapData!AT149</f>
        <v>0</v>
      </c>
      <c r="Z149">
        <f>ArcMapData!AV149</f>
        <v>0</v>
      </c>
      <c r="AA149" t="str">
        <f>ArcMapData!AZ149</f>
        <v/>
      </c>
      <c r="AB149" t="str">
        <f>ArcMapData!BH149</f>
        <v/>
      </c>
      <c r="AC149" t="str">
        <f>ArcMapData!BB149</f>
        <v/>
      </c>
      <c r="AD149" t="str">
        <f>ArcMapData!BJ149</f>
        <v/>
      </c>
      <c r="AE149" t="str">
        <f>ArcMapData!BD149</f>
        <v/>
      </c>
      <c r="AF149" t="str">
        <f>ArcMapData!BL149</f>
        <v/>
      </c>
      <c r="AG149">
        <f>YEAR(ArcMapData!F149)</f>
        <v>2021</v>
      </c>
      <c r="AH149">
        <f>YEAR(ArcMapData!G149)</f>
        <v>2021</v>
      </c>
      <c r="AI149" s="8">
        <f>ArcMapData!F149</f>
        <v>44527</v>
      </c>
      <c r="AJ149" s="8">
        <f>ArcMapData!G149</f>
        <v>44550</v>
      </c>
      <c r="AK149" t="s">
        <v>1203</v>
      </c>
      <c r="AL149">
        <f>ArcMapData!O149</f>
        <v>31.9</v>
      </c>
      <c r="AM149">
        <f>ArcMapData!Q149</f>
        <v>30.6</v>
      </c>
    </row>
    <row r="150" spans="1:39">
      <c r="A150">
        <f>ArcMapData!C150</f>
        <v>38.208869999999997</v>
      </c>
      <c r="B150">
        <f>ArcMapData!D150</f>
        <v>-104.51885299999999</v>
      </c>
      <c r="C150" t="str">
        <f>ArcMapData!E150</f>
        <v>Cortner Rd</v>
      </c>
      <c r="D150" t="str">
        <f>ArcMapData!H150</f>
        <v>Doyle Rd</v>
      </c>
      <c r="E150" t="str">
        <f>ArcMapData!J150</f>
        <v>Doyle Rd</v>
      </c>
      <c r="F150">
        <f>ArcMapData!I150</f>
        <v>32</v>
      </c>
      <c r="G150">
        <f>ArcMapData!K150</f>
        <v>31</v>
      </c>
      <c r="H150">
        <f>ArcMapData!L150</f>
        <v>63</v>
      </c>
      <c r="I150" s="10">
        <f>YEAR(ArcMapData!F150)</f>
        <v>2021</v>
      </c>
      <c r="J150" s="10">
        <f>YEAR(ArcMapData!G150)</f>
        <v>2021</v>
      </c>
      <c r="K150">
        <f>ArcMapData!N150</f>
        <v>35</v>
      </c>
      <c r="L150">
        <f>ArcMapData!P150</f>
        <v>35</v>
      </c>
      <c r="M150" t="s">
        <v>1202</v>
      </c>
      <c r="N150">
        <f>ArcMapData!X150</f>
        <v>0.6</v>
      </c>
      <c r="O150">
        <f>ArcMapData!Z150</f>
        <v>31.3</v>
      </c>
      <c r="P150">
        <f>ArcMapData!AB150</f>
        <v>35</v>
      </c>
      <c r="Q150">
        <f>ArcMapData!AD150</f>
        <v>3.7</v>
      </c>
      <c r="R150">
        <f>ArcMapData!AF150</f>
        <v>21.2</v>
      </c>
      <c r="S150">
        <f>ArcMapData!AH150</f>
        <v>0.5</v>
      </c>
      <c r="T150">
        <f>ArcMapData!AJ150</f>
        <v>0</v>
      </c>
      <c r="U150">
        <f>ArcMapData!AL150</f>
        <v>6.4</v>
      </c>
      <c r="V150">
        <f>ArcMapData!AN150</f>
        <v>1.2</v>
      </c>
      <c r="W150">
        <f>ArcMapData!AP150</f>
        <v>0</v>
      </c>
      <c r="X150">
        <f>ArcMapData!AR150</f>
        <v>0.1</v>
      </c>
      <c r="Y150">
        <f>ArcMapData!AT150</f>
        <v>0</v>
      </c>
      <c r="Z150">
        <f>ArcMapData!AV150</f>
        <v>0</v>
      </c>
      <c r="AA150" t="str">
        <f>ArcMapData!AZ150</f>
        <v/>
      </c>
      <c r="AB150" t="str">
        <f>ArcMapData!BH150</f>
        <v/>
      </c>
      <c r="AC150" t="str">
        <f>ArcMapData!BB150</f>
        <v/>
      </c>
      <c r="AD150" t="str">
        <f>ArcMapData!BJ150</f>
        <v/>
      </c>
      <c r="AE150" t="str">
        <f>ArcMapData!BD150</f>
        <v/>
      </c>
      <c r="AF150" t="str">
        <f>ArcMapData!BL150</f>
        <v/>
      </c>
      <c r="AG150">
        <f>YEAR(ArcMapData!F150)</f>
        <v>2021</v>
      </c>
      <c r="AH150">
        <f>YEAR(ArcMapData!G150)</f>
        <v>2021</v>
      </c>
      <c r="AI150" s="8">
        <f>ArcMapData!F150</f>
        <v>44461</v>
      </c>
      <c r="AJ150" s="8">
        <f>ArcMapData!G150</f>
        <v>44487</v>
      </c>
      <c r="AK150" t="s">
        <v>1203</v>
      </c>
      <c r="AL150">
        <f>ArcMapData!O150</f>
        <v>39.200000000000003</v>
      </c>
      <c r="AM150">
        <f>ArcMapData!Q150</f>
        <v>48.6</v>
      </c>
    </row>
    <row r="151" spans="1:39">
      <c r="A151">
        <f>ArcMapData!C151</f>
        <v>38.224595999999998</v>
      </c>
      <c r="B151">
        <f>ArcMapData!D151</f>
        <v>-104.497158</v>
      </c>
      <c r="C151" t="str">
        <f>ArcMapData!E151</f>
        <v>Cortner Rd</v>
      </c>
      <c r="D151" t="str">
        <f>ArcMapData!H151</f>
        <v>S Rd</v>
      </c>
      <c r="E151" t="str">
        <f>ArcMapData!J151</f>
        <v>S Rd</v>
      </c>
      <c r="F151">
        <f>ArcMapData!I151</f>
        <v>50</v>
      </c>
      <c r="G151">
        <f>ArcMapData!K151</f>
        <v>41</v>
      </c>
      <c r="H151">
        <f>ArcMapData!L151</f>
        <v>91</v>
      </c>
      <c r="I151" s="10">
        <f>YEAR(ArcMapData!F151)</f>
        <v>2021</v>
      </c>
      <c r="J151" s="10">
        <f>YEAR(ArcMapData!G151)</f>
        <v>2021</v>
      </c>
      <c r="K151">
        <f>ArcMapData!N151</f>
        <v>35</v>
      </c>
      <c r="L151">
        <f>ArcMapData!P151</f>
        <v>35</v>
      </c>
      <c r="M151" t="s">
        <v>1202</v>
      </c>
      <c r="N151">
        <f>ArcMapData!X151</f>
        <v>0.4</v>
      </c>
      <c r="O151">
        <f>ArcMapData!Z151</f>
        <v>27.1</v>
      </c>
      <c r="P151">
        <f>ArcMapData!AB151</f>
        <v>33.1</v>
      </c>
      <c r="Q151">
        <f>ArcMapData!AD151</f>
        <v>3.6</v>
      </c>
      <c r="R151">
        <f>ArcMapData!AF151</f>
        <v>30</v>
      </c>
      <c r="S151">
        <f>ArcMapData!AH151</f>
        <v>1.2</v>
      </c>
      <c r="T151">
        <f>ArcMapData!AJ151</f>
        <v>0</v>
      </c>
      <c r="U151">
        <f>ArcMapData!AL151</f>
        <v>3.8</v>
      </c>
      <c r="V151">
        <f>ArcMapData!AN151</f>
        <v>0.7</v>
      </c>
      <c r="W151">
        <f>ArcMapData!AP151</f>
        <v>0</v>
      </c>
      <c r="X151">
        <f>ArcMapData!AR151</f>
        <v>0</v>
      </c>
      <c r="Y151">
        <f>ArcMapData!AT151</f>
        <v>0</v>
      </c>
      <c r="Z151">
        <f>ArcMapData!AV151</f>
        <v>0</v>
      </c>
      <c r="AA151" t="str">
        <f>ArcMapData!AZ151</f>
        <v/>
      </c>
      <c r="AB151" t="str">
        <f>ArcMapData!BH151</f>
        <v/>
      </c>
      <c r="AC151" t="str">
        <f>ArcMapData!BB151</f>
        <v/>
      </c>
      <c r="AD151" t="str">
        <f>ArcMapData!BJ151</f>
        <v/>
      </c>
      <c r="AE151" t="str">
        <f>ArcMapData!BD151</f>
        <v/>
      </c>
      <c r="AF151" t="str">
        <f>ArcMapData!BL151</f>
        <v/>
      </c>
      <c r="AG151">
        <f>YEAR(ArcMapData!F151)</f>
        <v>2021</v>
      </c>
      <c r="AH151">
        <f>YEAR(ArcMapData!G151)</f>
        <v>2021</v>
      </c>
      <c r="AI151" s="8">
        <f>ArcMapData!F151</f>
        <v>44461</v>
      </c>
      <c r="AJ151" s="8">
        <f>ArcMapData!G151</f>
        <v>44487</v>
      </c>
      <c r="AK151" t="s">
        <v>1203</v>
      </c>
      <c r="AL151" t="str">
        <f>ArcMapData!O151</f>
        <v/>
      </c>
      <c r="AM151" t="str">
        <f>ArcMapData!Q151</f>
        <v/>
      </c>
    </row>
    <row r="152" spans="1:39">
      <c r="A152">
        <f>ArcMapData!C152</f>
        <v>38.215909000000003</v>
      </c>
      <c r="B152">
        <f>ArcMapData!D152</f>
        <v>-104.507994</v>
      </c>
      <c r="C152" t="str">
        <f>ArcMapData!E152</f>
        <v>Cortner Rd</v>
      </c>
      <c r="D152" t="str">
        <f>ArcMapData!H152</f>
        <v>S Rd</v>
      </c>
      <c r="E152" t="str">
        <f>ArcMapData!J152</f>
        <v>S Rd</v>
      </c>
      <c r="F152">
        <f>ArcMapData!I152</f>
        <v>27</v>
      </c>
      <c r="G152">
        <f>ArcMapData!K152</f>
        <v>25</v>
      </c>
      <c r="H152">
        <f>ArcMapData!L152</f>
        <v>52</v>
      </c>
      <c r="I152" s="10">
        <f>YEAR(ArcMapData!F152)</f>
        <v>2021</v>
      </c>
      <c r="J152" s="10">
        <f>YEAR(ArcMapData!G152)</f>
        <v>2021</v>
      </c>
      <c r="K152">
        <f>ArcMapData!N152</f>
        <v>35</v>
      </c>
      <c r="L152">
        <f>ArcMapData!P152</f>
        <v>35</v>
      </c>
      <c r="M152" t="s">
        <v>1202</v>
      </c>
      <c r="N152">
        <f>ArcMapData!X152</f>
        <v>0.8</v>
      </c>
      <c r="O152">
        <f>ArcMapData!Z152</f>
        <v>25</v>
      </c>
      <c r="P152">
        <f>ArcMapData!AB152</f>
        <v>33</v>
      </c>
      <c r="Q152">
        <f>ArcMapData!AD152</f>
        <v>6.3</v>
      </c>
      <c r="R152">
        <f>ArcMapData!AF152</f>
        <v>25.9</v>
      </c>
      <c r="S152">
        <f>ArcMapData!AH152</f>
        <v>2</v>
      </c>
      <c r="T152">
        <f>ArcMapData!AJ152</f>
        <v>0</v>
      </c>
      <c r="U152">
        <f>ArcMapData!AL152</f>
        <v>4.0999999999999996</v>
      </c>
      <c r="V152">
        <f>ArcMapData!AN152</f>
        <v>2.8</v>
      </c>
      <c r="W152">
        <f>ArcMapData!AP152</f>
        <v>0.2</v>
      </c>
      <c r="X152">
        <f>ArcMapData!AR152</f>
        <v>0</v>
      </c>
      <c r="Y152">
        <f>ArcMapData!AT152</f>
        <v>0</v>
      </c>
      <c r="Z152">
        <f>ArcMapData!AV152</f>
        <v>0</v>
      </c>
      <c r="AA152" t="str">
        <f>ArcMapData!AZ152</f>
        <v/>
      </c>
      <c r="AB152" t="str">
        <f>ArcMapData!BH152</f>
        <v/>
      </c>
      <c r="AC152" t="str">
        <f>ArcMapData!BB152</f>
        <v/>
      </c>
      <c r="AD152" t="str">
        <f>ArcMapData!BJ152</f>
        <v/>
      </c>
      <c r="AE152" t="str">
        <f>ArcMapData!BD152</f>
        <v/>
      </c>
      <c r="AF152" t="str">
        <f>ArcMapData!BL152</f>
        <v/>
      </c>
      <c r="AG152">
        <f>YEAR(ArcMapData!F152)</f>
        <v>2021</v>
      </c>
      <c r="AH152">
        <f>YEAR(ArcMapData!G152)</f>
        <v>2021</v>
      </c>
      <c r="AI152" s="8">
        <f>ArcMapData!F152</f>
        <v>44461</v>
      </c>
      <c r="AJ152" s="8">
        <f>ArcMapData!G152</f>
        <v>44487</v>
      </c>
      <c r="AK152" t="s">
        <v>1203</v>
      </c>
      <c r="AL152">
        <f>ArcMapData!O152</f>
        <v>48.6</v>
      </c>
      <c r="AM152">
        <f>ArcMapData!Q152</f>
        <v>32.9</v>
      </c>
    </row>
    <row r="153" spans="1:39">
      <c r="A153">
        <f>ArcMapData!C153</f>
        <v>38.221021</v>
      </c>
      <c r="B153">
        <f>ArcMapData!D153</f>
        <v>-104.501447</v>
      </c>
      <c r="C153" t="str">
        <f>ArcMapData!E153</f>
        <v>Cortner Rd</v>
      </c>
      <c r="D153" t="str">
        <f>ArcMapData!H153</f>
        <v>S Rd</v>
      </c>
      <c r="E153" t="str">
        <f>ArcMapData!J153</f>
        <v>S Rd</v>
      </c>
      <c r="F153">
        <f>ArcMapData!I153</f>
        <v>41</v>
      </c>
      <c r="G153">
        <f>ArcMapData!K153</f>
        <v>37</v>
      </c>
      <c r="H153">
        <f>ArcMapData!L153</f>
        <v>78</v>
      </c>
      <c r="I153" s="10">
        <f>YEAR(ArcMapData!F153)</f>
        <v>2021</v>
      </c>
      <c r="J153" s="10">
        <f>YEAR(ArcMapData!G153)</f>
        <v>2021</v>
      </c>
      <c r="K153">
        <f>ArcMapData!N153</f>
        <v>35</v>
      </c>
      <c r="L153">
        <f>ArcMapData!P153</f>
        <v>35</v>
      </c>
      <c r="M153" t="s">
        <v>1202</v>
      </c>
      <c r="N153">
        <f>ArcMapData!X153</f>
        <v>0.3</v>
      </c>
      <c r="O153">
        <f>ArcMapData!Z153</f>
        <v>37</v>
      </c>
      <c r="P153">
        <f>ArcMapData!AB153</f>
        <v>31.8</v>
      </c>
      <c r="Q153">
        <f>ArcMapData!AD153</f>
        <v>3.2</v>
      </c>
      <c r="R153">
        <f>ArcMapData!AF153</f>
        <v>17.600000000000001</v>
      </c>
      <c r="S153">
        <f>ArcMapData!AH153</f>
        <v>1.2</v>
      </c>
      <c r="T153">
        <f>ArcMapData!AJ153</f>
        <v>0</v>
      </c>
      <c r="U153">
        <f>ArcMapData!AL153</f>
        <v>6.8</v>
      </c>
      <c r="V153">
        <f>ArcMapData!AN153</f>
        <v>2.1</v>
      </c>
      <c r="W153">
        <f>ArcMapData!AP153</f>
        <v>0.1</v>
      </c>
      <c r="X153">
        <f>ArcMapData!AR153</f>
        <v>0</v>
      </c>
      <c r="Y153">
        <f>ArcMapData!AT153</f>
        <v>0</v>
      </c>
      <c r="Z153">
        <f>ArcMapData!AV153</f>
        <v>0</v>
      </c>
      <c r="AA153" t="str">
        <f>ArcMapData!AZ153</f>
        <v/>
      </c>
      <c r="AB153" t="str">
        <f>ArcMapData!BH153</f>
        <v/>
      </c>
      <c r="AC153" t="str">
        <f>ArcMapData!BB153</f>
        <v/>
      </c>
      <c r="AD153" t="str">
        <f>ArcMapData!BJ153</f>
        <v/>
      </c>
      <c r="AE153" t="str">
        <f>ArcMapData!BD153</f>
        <v/>
      </c>
      <c r="AF153" t="str">
        <f>ArcMapData!BL153</f>
        <v/>
      </c>
      <c r="AG153">
        <f>YEAR(ArcMapData!F153)</f>
        <v>2021</v>
      </c>
      <c r="AH153">
        <f>YEAR(ArcMapData!G153)</f>
        <v>2021</v>
      </c>
      <c r="AI153" s="8">
        <f>ArcMapData!F153</f>
        <v>44461</v>
      </c>
      <c r="AJ153" s="8">
        <f>ArcMapData!G153</f>
        <v>44487</v>
      </c>
      <c r="AK153" t="s">
        <v>1203</v>
      </c>
      <c r="AL153">
        <f>ArcMapData!O153</f>
        <v>37.9</v>
      </c>
      <c r="AM153">
        <f>ArcMapData!Q153</f>
        <v>37.9</v>
      </c>
    </row>
    <row r="154" spans="1:39">
      <c r="A154">
        <f>ArcMapData!C154</f>
        <v>38.336945</v>
      </c>
      <c r="B154">
        <f>ArcMapData!D154</f>
        <v>-104.39260299999999</v>
      </c>
      <c r="C154" t="str">
        <f>ArcMapData!E154</f>
        <v>DOT Rd</v>
      </c>
      <c r="D154" t="str">
        <f>ArcMapData!H154</f>
        <v>Lockheed Ave</v>
      </c>
      <c r="E154" t="str">
        <f>ArcMapData!J154</f>
        <v>Lockheed Ave</v>
      </c>
      <c r="F154">
        <f>ArcMapData!I154</f>
        <v>547</v>
      </c>
      <c r="G154">
        <f>ArcMapData!K154</f>
        <v>540</v>
      </c>
      <c r="H154">
        <f>ArcMapData!L154</f>
        <v>1087</v>
      </c>
      <c r="I154" s="10">
        <f>YEAR(ArcMapData!F154)</f>
        <v>2022</v>
      </c>
      <c r="J154" s="10">
        <f>YEAR(ArcMapData!G154)</f>
        <v>2022</v>
      </c>
      <c r="K154">
        <f>ArcMapData!N154</f>
        <v>45</v>
      </c>
      <c r="L154">
        <f>ArcMapData!P154</f>
        <v>45</v>
      </c>
      <c r="M154" t="s">
        <v>1202</v>
      </c>
      <c r="N154">
        <f>ArcMapData!X154</f>
        <v>0.1</v>
      </c>
      <c r="O154">
        <f>ArcMapData!Z154</f>
        <v>66.8</v>
      </c>
      <c r="P154">
        <f>ArcMapData!AB154</f>
        <v>21.1</v>
      </c>
      <c r="Q154">
        <f>ArcMapData!AD154</f>
        <v>0.4</v>
      </c>
      <c r="R154">
        <f>ArcMapData!AF154</f>
        <v>10.3</v>
      </c>
      <c r="S154">
        <f>ArcMapData!AH154</f>
        <v>0.4</v>
      </c>
      <c r="T154">
        <f>ArcMapData!AJ154</f>
        <v>0</v>
      </c>
      <c r="U154">
        <f>ArcMapData!AL154</f>
        <v>0.7</v>
      </c>
      <c r="V154">
        <f>ArcMapData!AN154</f>
        <v>0.2</v>
      </c>
      <c r="W154">
        <f>ArcMapData!AP154</f>
        <v>0</v>
      </c>
      <c r="X154">
        <f>ArcMapData!AR154</f>
        <v>0</v>
      </c>
      <c r="Y154">
        <f>ArcMapData!AT154</f>
        <v>0</v>
      </c>
      <c r="Z154">
        <f>ArcMapData!AV154</f>
        <v>0</v>
      </c>
      <c r="AA154" t="str">
        <f>ArcMapData!AZ154</f>
        <v/>
      </c>
      <c r="AB154" t="str">
        <f>ArcMapData!BH154</f>
        <v/>
      </c>
      <c r="AC154" t="str">
        <f>ArcMapData!BB154</f>
        <v/>
      </c>
      <c r="AD154" t="str">
        <f>ArcMapData!BJ154</f>
        <v/>
      </c>
      <c r="AE154" t="str">
        <f>ArcMapData!BD154</f>
        <v/>
      </c>
      <c r="AF154" t="str">
        <f>ArcMapData!BL154</f>
        <v/>
      </c>
      <c r="AG154">
        <f>YEAR(ArcMapData!F154)</f>
        <v>2022</v>
      </c>
      <c r="AH154">
        <f>YEAR(ArcMapData!G154)</f>
        <v>2022</v>
      </c>
      <c r="AI154" s="8">
        <f>ArcMapData!F154</f>
        <v>44634</v>
      </c>
      <c r="AJ154" s="8">
        <f>ArcMapData!G154</f>
        <v>44642</v>
      </c>
      <c r="AK154" t="s">
        <v>1203</v>
      </c>
      <c r="AL154">
        <f>ArcMapData!O154</f>
        <v>77</v>
      </c>
      <c r="AM154">
        <f>ArcMapData!Q154</f>
        <v>77</v>
      </c>
    </row>
    <row r="155" spans="1:39">
      <c r="A155">
        <f>ArcMapData!C155</f>
        <v>38.305110999999997</v>
      </c>
      <c r="B155">
        <f>ArcMapData!D155</f>
        <v>-104.42140999999999</v>
      </c>
      <c r="C155" t="str">
        <f>ArcMapData!E155</f>
        <v>DOT Rd</v>
      </c>
      <c r="D155" t="str">
        <f>ArcMapData!H155</f>
        <v>Lockheed Ave</v>
      </c>
      <c r="E155" t="str">
        <f>ArcMapData!J155</f>
        <v>Lockheed Ave</v>
      </c>
      <c r="F155">
        <f>ArcMapData!I155</f>
        <v>177</v>
      </c>
      <c r="G155">
        <f>ArcMapData!K155</f>
        <v>658</v>
      </c>
      <c r="H155">
        <f>ArcMapData!L155</f>
        <v>835</v>
      </c>
      <c r="I155" s="10">
        <f>YEAR(ArcMapData!F155)</f>
        <v>2022</v>
      </c>
      <c r="J155" s="10">
        <f>YEAR(ArcMapData!G155)</f>
        <v>2022</v>
      </c>
      <c r="K155">
        <f>ArcMapData!N155</f>
        <v>45</v>
      </c>
      <c r="L155">
        <f>ArcMapData!P155</f>
        <v>45</v>
      </c>
      <c r="M155" t="s">
        <v>1202</v>
      </c>
      <c r="N155">
        <f>ArcMapData!X155</f>
        <v>0.1</v>
      </c>
      <c r="O155">
        <f>ArcMapData!Z155</f>
        <v>60</v>
      </c>
      <c r="P155">
        <f>ArcMapData!AB155</f>
        <v>24.9</v>
      </c>
      <c r="Q155">
        <f>ArcMapData!AD155</f>
        <v>0.9</v>
      </c>
      <c r="R155">
        <f>ArcMapData!AF155</f>
        <v>10.3</v>
      </c>
      <c r="S155">
        <f>ArcMapData!AH155</f>
        <v>0.8</v>
      </c>
      <c r="T155">
        <f>ArcMapData!AJ155</f>
        <v>0</v>
      </c>
      <c r="U155">
        <f>ArcMapData!AL155</f>
        <v>2.2999999999999998</v>
      </c>
      <c r="V155">
        <f>ArcMapData!AN155</f>
        <v>0.5</v>
      </c>
      <c r="W155">
        <f>ArcMapData!AP155</f>
        <v>0</v>
      </c>
      <c r="X155">
        <f>ArcMapData!AR155</f>
        <v>0</v>
      </c>
      <c r="Y155">
        <f>ArcMapData!AT155</f>
        <v>0</v>
      </c>
      <c r="Z155">
        <f>ArcMapData!AV155</f>
        <v>0</v>
      </c>
      <c r="AA155" t="str">
        <f>ArcMapData!AZ155</f>
        <v/>
      </c>
      <c r="AB155" t="str">
        <f>ArcMapData!BH155</f>
        <v/>
      </c>
      <c r="AC155" t="str">
        <f>ArcMapData!BB155</f>
        <v/>
      </c>
      <c r="AD155" t="str">
        <f>ArcMapData!BJ155</f>
        <v/>
      </c>
      <c r="AE155" t="str">
        <f>ArcMapData!BD155</f>
        <v/>
      </c>
      <c r="AF155" t="str">
        <f>ArcMapData!BL155</f>
        <v/>
      </c>
      <c r="AG155">
        <f>YEAR(ArcMapData!F155)</f>
        <v>2022</v>
      </c>
      <c r="AH155">
        <f>YEAR(ArcMapData!G155)</f>
        <v>2022</v>
      </c>
      <c r="AI155" s="8">
        <f>ArcMapData!F155</f>
        <v>44634</v>
      </c>
      <c r="AJ155" s="8">
        <f>ArcMapData!G155</f>
        <v>44642</v>
      </c>
      <c r="AK155" t="s">
        <v>1203</v>
      </c>
      <c r="AL155">
        <f>ArcMapData!O155</f>
        <v>79.8</v>
      </c>
      <c r="AM155">
        <f>ArcMapData!Q155</f>
        <v>74.5</v>
      </c>
    </row>
    <row r="156" spans="1:39">
      <c r="A156">
        <f>ArcMapData!C156</f>
        <v>38.066276959657102</v>
      </c>
      <c r="B156">
        <f>ArcMapData!D156</f>
        <v>-104.420682807216</v>
      </c>
      <c r="C156" t="str">
        <f>ArcMapData!E156</f>
        <v>Doyle Rd</v>
      </c>
      <c r="D156" t="str">
        <f>ArcMapData!H156</f>
        <v>Doyle Rd (Bridge)</v>
      </c>
      <c r="E156" t="str">
        <f>ArcMapData!J156</f>
        <v>Doyle Rd (Bridge)</v>
      </c>
      <c r="F156">
        <f>ArcMapData!I156</f>
        <v>21</v>
      </c>
      <c r="G156">
        <f>ArcMapData!K156</f>
        <v>22</v>
      </c>
      <c r="H156">
        <f>ArcMapData!L156</f>
        <v>43</v>
      </c>
      <c r="I156" s="10">
        <f>YEAR(ArcMapData!F156)</f>
        <v>2022</v>
      </c>
      <c r="J156" s="10">
        <f>YEAR(ArcMapData!G156)</f>
        <v>2022</v>
      </c>
      <c r="K156" t="str">
        <f>ArcMapData!N156</f>
        <v/>
      </c>
      <c r="L156">
        <f>ArcMapData!P156</f>
        <v>0</v>
      </c>
      <c r="M156" t="s">
        <v>1202</v>
      </c>
      <c r="N156">
        <f>ArcMapData!X156</f>
        <v>0.3</v>
      </c>
      <c r="O156">
        <f>ArcMapData!Z156</f>
        <v>41</v>
      </c>
      <c r="P156">
        <f>ArcMapData!AB156</f>
        <v>31.4</v>
      </c>
      <c r="Q156">
        <f>ArcMapData!AD156</f>
        <v>0.7</v>
      </c>
      <c r="R156">
        <f>ArcMapData!AF156</f>
        <v>19.3</v>
      </c>
      <c r="S156">
        <f>ArcMapData!AH156</f>
        <v>3.1</v>
      </c>
      <c r="T156">
        <f>ArcMapData!AJ156</f>
        <v>0</v>
      </c>
      <c r="U156">
        <f>ArcMapData!AL156</f>
        <v>3.8</v>
      </c>
      <c r="V156">
        <f>ArcMapData!AN156</f>
        <v>0.3</v>
      </c>
      <c r="W156">
        <f>ArcMapData!AP156</f>
        <v>0</v>
      </c>
      <c r="X156">
        <f>ArcMapData!AR156</f>
        <v>0</v>
      </c>
      <c r="Y156">
        <f>ArcMapData!AT156</f>
        <v>0</v>
      </c>
      <c r="Z156">
        <f>ArcMapData!AV156</f>
        <v>0</v>
      </c>
      <c r="AA156" t="str">
        <f>ArcMapData!AZ156</f>
        <v/>
      </c>
      <c r="AB156" t="str">
        <f>ArcMapData!BH156</f>
        <v/>
      </c>
      <c r="AC156" t="str">
        <f>ArcMapData!BB156</f>
        <v/>
      </c>
      <c r="AD156" t="str">
        <f>ArcMapData!BJ156</f>
        <v/>
      </c>
      <c r="AE156" t="str">
        <f>ArcMapData!BD156</f>
        <v/>
      </c>
      <c r="AF156" t="str">
        <f>ArcMapData!BL156</f>
        <v/>
      </c>
      <c r="AG156">
        <f>YEAR(ArcMapData!F156)</f>
        <v>2022</v>
      </c>
      <c r="AH156">
        <f>YEAR(ArcMapData!G156)</f>
        <v>2022</v>
      </c>
      <c r="AI156" s="8">
        <f>ArcMapData!F156</f>
        <v>44784</v>
      </c>
      <c r="AJ156" s="8">
        <f>ArcMapData!G156</f>
        <v>44791</v>
      </c>
      <c r="AK156" t="s">
        <v>1203</v>
      </c>
      <c r="AL156">
        <f>ArcMapData!O156</f>
        <v>40.6</v>
      </c>
      <c r="AM156">
        <f>ArcMapData!Q156</f>
        <v>53.2</v>
      </c>
    </row>
    <row r="157" spans="1:39">
      <c r="A157">
        <f>ArcMapData!C157</f>
        <v>38.085724999999996</v>
      </c>
      <c r="B157">
        <f>ArcMapData!D157</f>
        <v>-104.438</v>
      </c>
      <c r="C157" t="str">
        <f>ArcMapData!E157</f>
        <v>Doyle Rd</v>
      </c>
      <c r="D157">
        <f>ArcMapData!H157</f>
        <v>0</v>
      </c>
      <c r="E157">
        <f>ArcMapData!J157</f>
        <v>0</v>
      </c>
      <c r="F157">
        <f>ArcMapData!I157</f>
        <v>0</v>
      </c>
      <c r="G157">
        <f>ArcMapData!K157</f>
        <v>0</v>
      </c>
      <c r="H157">
        <f>ArcMapData!L157</f>
        <v>68</v>
      </c>
      <c r="I157" s="10">
        <f>YEAR(ArcMapData!F157)</f>
        <v>2021</v>
      </c>
      <c r="J157" s="10">
        <f>YEAR(ArcMapData!G157)</f>
        <v>2021</v>
      </c>
      <c r="K157" t="str">
        <f>ArcMapData!N157</f>
        <v/>
      </c>
      <c r="L157">
        <f>ArcMapData!P157</f>
        <v>0</v>
      </c>
      <c r="M157" t="s">
        <v>1202</v>
      </c>
      <c r="N157" t="str">
        <f>ArcMapData!X157</f>
        <v/>
      </c>
      <c r="O157" t="str">
        <f>ArcMapData!Z157</f>
        <v/>
      </c>
      <c r="P157" t="str">
        <f>ArcMapData!AB157</f>
        <v/>
      </c>
      <c r="Q157" t="str">
        <f>ArcMapData!AD157</f>
        <v/>
      </c>
      <c r="R157" t="str">
        <f>ArcMapData!AF157</f>
        <v/>
      </c>
      <c r="S157" t="str">
        <f>ArcMapData!AH157</f>
        <v/>
      </c>
      <c r="T157" t="str">
        <f>ArcMapData!AJ157</f>
        <v/>
      </c>
      <c r="U157" t="str">
        <f>ArcMapData!AL157</f>
        <v/>
      </c>
      <c r="V157" t="str">
        <f>ArcMapData!AN157</f>
        <v/>
      </c>
      <c r="W157" t="str">
        <f>ArcMapData!AP157</f>
        <v/>
      </c>
      <c r="X157" t="str">
        <f>ArcMapData!AR157</f>
        <v/>
      </c>
      <c r="Y157" t="str">
        <f>ArcMapData!AT157</f>
        <v/>
      </c>
      <c r="Z157" t="str">
        <f>ArcMapData!AV157</f>
        <v/>
      </c>
      <c r="AA157" t="str">
        <f>ArcMapData!AZ157</f>
        <v/>
      </c>
      <c r="AB157" t="str">
        <f>ArcMapData!BH157</f>
        <v/>
      </c>
      <c r="AC157" t="str">
        <f>ArcMapData!BB157</f>
        <v/>
      </c>
      <c r="AD157" t="str">
        <f>ArcMapData!BJ157</f>
        <v/>
      </c>
      <c r="AE157" t="str">
        <f>ArcMapData!BD157</f>
        <v/>
      </c>
      <c r="AF157" t="str">
        <f>ArcMapData!BL157</f>
        <v/>
      </c>
      <c r="AG157">
        <f>YEAR(ArcMapData!F157)</f>
        <v>2021</v>
      </c>
      <c r="AH157">
        <f>YEAR(ArcMapData!G157)</f>
        <v>2021</v>
      </c>
      <c r="AI157" s="8">
        <f>ArcMapData!F157</f>
        <v>44370</v>
      </c>
      <c r="AJ157" s="8">
        <f>ArcMapData!G157</f>
        <v>44378</v>
      </c>
      <c r="AK157" t="s">
        <v>1203</v>
      </c>
      <c r="AL157" t="str">
        <f>ArcMapData!O157</f>
        <v/>
      </c>
      <c r="AM157" t="str">
        <f>ArcMapData!Q157</f>
        <v/>
      </c>
    </row>
    <row r="158" spans="1:39">
      <c r="A158">
        <f>ArcMapData!C158</f>
        <v>38.319522999999997</v>
      </c>
      <c r="B158">
        <f>ArcMapData!D158</f>
        <v>-104.72449400000001</v>
      </c>
      <c r="C158" t="str">
        <f>ArcMapData!E158</f>
        <v>E Hahns Peak Ave</v>
      </c>
      <c r="D158" t="str">
        <f>ArcMapData!H158</f>
        <v>S Gilia Dr</v>
      </c>
      <c r="E158" t="str">
        <f>ArcMapData!J158</f>
        <v>S Gilia Dr</v>
      </c>
      <c r="F158">
        <f>ArcMapData!I158</f>
        <v>1162</v>
      </c>
      <c r="G158">
        <f>ArcMapData!K158</f>
        <v>1092</v>
      </c>
      <c r="H158">
        <f>ArcMapData!L158</f>
        <v>2254</v>
      </c>
      <c r="I158" s="10">
        <f>YEAR(ArcMapData!F158)</f>
        <v>2023</v>
      </c>
      <c r="J158" s="10">
        <f>YEAR(ArcMapData!G158)</f>
        <v>2023</v>
      </c>
      <c r="K158" t="str">
        <f>ArcMapData!N158</f>
        <v>20/30</v>
      </c>
      <c r="L158" t="str">
        <f>ArcMapData!P158</f>
        <v>20/30</v>
      </c>
      <c r="M158" t="s">
        <v>1202</v>
      </c>
      <c r="N158">
        <f>ArcMapData!X158</f>
        <v>0.5</v>
      </c>
      <c r="O158">
        <f>ArcMapData!Z158</f>
        <v>69.2</v>
      </c>
      <c r="P158">
        <f>ArcMapData!AB158</f>
        <v>21</v>
      </c>
      <c r="Q158">
        <f>ArcMapData!AD158</f>
        <v>1.7</v>
      </c>
      <c r="R158">
        <f>ArcMapData!AF158</f>
        <v>7.1</v>
      </c>
      <c r="S158">
        <f>ArcMapData!AH158</f>
        <v>0.1</v>
      </c>
      <c r="T158">
        <f>ArcMapData!AJ158</f>
        <v>0</v>
      </c>
      <c r="U158">
        <f>ArcMapData!AL158</f>
        <v>0.5</v>
      </c>
      <c r="V158">
        <f>ArcMapData!AN158</f>
        <v>0</v>
      </c>
      <c r="W158">
        <f>ArcMapData!AP158</f>
        <v>0</v>
      </c>
      <c r="X158">
        <f>ArcMapData!AR158</f>
        <v>0</v>
      </c>
      <c r="Y158">
        <f>ArcMapData!AT158</f>
        <v>0</v>
      </c>
      <c r="Z158">
        <f>ArcMapData!AV158</f>
        <v>0</v>
      </c>
      <c r="AA158" t="str">
        <f>ArcMapData!AZ158</f>
        <v/>
      </c>
      <c r="AB158" t="str">
        <f>ArcMapData!BH158</f>
        <v/>
      </c>
      <c r="AC158" t="str">
        <f>ArcMapData!BB158</f>
        <v/>
      </c>
      <c r="AD158" t="str">
        <f>ArcMapData!BJ158</f>
        <v/>
      </c>
      <c r="AE158" t="str">
        <f>ArcMapData!BD158</f>
        <v/>
      </c>
      <c r="AF158" t="str">
        <f>ArcMapData!BL158</f>
        <v/>
      </c>
      <c r="AG158">
        <f>YEAR(ArcMapData!F158)</f>
        <v>2023</v>
      </c>
      <c r="AH158">
        <f>YEAR(ArcMapData!G158)</f>
        <v>2023</v>
      </c>
      <c r="AI158" s="8">
        <f>ArcMapData!F158</f>
        <v>45061</v>
      </c>
      <c r="AJ158" s="8">
        <f>ArcMapData!G158</f>
        <v>45068</v>
      </c>
      <c r="AK158" t="s">
        <v>1203</v>
      </c>
      <c r="AL158">
        <f>ArcMapData!O158</f>
        <v>40.6</v>
      </c>
      <c r="AM158">
        <f>ArcMapData!Q158</f>
        <v>43</v>
      </c>
    </row>
    <row r="159" spans="1:39">
      <c r="A159">
        <f>ArcMapData!C159</f>
        <v>38.253530022509899</v>
      </c>
      <c r="B159">
        <f>ArcMapData!D159</f>
        <v>-104.50994755132901</v>
      </c>
      <c r="C159" t="str">
        <f>ArcMapData!E159</f>
        <v>Everett Rd</v>
      </c>
      <c r="D159" t="str">
        <f>ArcMapData!H159</f>
        <v>30th Ln</v>
      </c>
      <c r="E159" t="str">
        <f>ArcMapData!J159</f>
        <v>30th Ln</v>
      </c>
      <c r="F159">
        <f>ArcMapData!I159</f>
        <v>237</v>
      </c>
      <c r="G159">
        <f>ArcMapData!K159</f>
        <v>303</v>
      </c>
      <c r="H159">
        <f>ArcMapData!L159</f>
        <v>540</v>
      </c>
      <c r="I159" s="10">
        <f>YEAR(ArcMapData!F159)</f>
        <v>2021</v>
      </c>
      <c r="J159" s="10">
        <f>YEAR(ArcMapData!G159)</f>
        <v>2021</v>
      </c>
      <c r="K159">
        <f>ArcMapData!N159</f>
        <v>30</v>
      </c>
      <c r="L159">
        <f>ArcMapData!P159</f>
        <v>30</v>
      </c>
      <c r="M159" t="s">
        <v>1202</v>
      </c>
      <c r="N159">
        <f>ArcMapData!X159</f>
        <v>1.4</v>
      </c>
      <c r="O159">
        <f>ArcMapData!Z159</f>
        <v>59.6</v>
      </c>
      <c r="P159">
        <f>ArcMapData!AB159</f>
        <v>24.7</v>
      </c>
      <c r="Q159">
        <f>ArcMapData!AD159</f>
        <v>1</v>
      </c>
      <c r="R159">
        <f>ArcMapData!AF159</f>
        <v>11.3</v>
      </c>
      <c r="S159">
        <f>ArcMapData!AH159</f>
        <v>0.5</v>
      </c>
      <c r="T159">
        <f>ArcMapData!AJ159</f>
        <v>0</v>
      </c>
      <c r="U159">
        <f>ArcMapData!AL159</f>
        <v>1.2</v>
      </c>
      <c r="V159">
        <f>ArcMapData!AN159</f>
        <v>0.3</v>
      </c>
      <c r="W159">
        <f>ArcMapData!AP159</f>
        <v>0</v>
      </c>
      <c r="X159">
        <f>ArcMapData!AR159</f>
        <v>0</v>
      </c>
      <c r="Y159">
        <f>ArcMapData!AT159</f>
        <v>0</v>
      </c>
      <c r="Z159">
        <f>ArcMapData!AV159</f>
        <v>0</v>
      </c>
      <c r="AA159" t="str">
        <f>ArcMapData!AZ159</f>
        <v/>
      </c>
      <c r="AB159" t="str">
        <f>ArcMapData!BH159</f>
        <v/>
      </c>
      <c r="AC159" t="str">
        <f>ArcMapData!BB159</f>
        <v/>
      </c>
      <c r="AD159" t="str">
        <f>ArcMapData!BJ159</f>
        <v/>
      </c>
      <c r="AE159" t="str">
        <f>ArcMapData!BD159</f>
        <v/>
      </c>
      <c r="AF159" t="str">
        <f>ArcMapData!BL159</f>
        <v/>
      </c>
      <c r="AG159">
        <f>YEAR(ArcMapData!F159)</f>
        <v>2021</v>
      </c>
      <c r="AH159">
        <f>YEAR(ArcMapData!G159)</f>
        <v>2021</v>
      </c>
      <c r="AI159" s="8">
        <f>ArcMapData!F159</f>
        <v>44411</v>
      </c>
      <c r="AJ159" s="8">
        <f>ArcMapData!G159</f>
        <v>44439</v>
      </c>
      <c r="AK159" t="s">
        <v>1203</v>
      </c>
      <c r="AL159">
        <f>ArcMapData!O159</f>
        <v>47.5</v>
      </c>
      <c r="AM159">
        <f>ArcMapData!Q159</f>
        <v>43</v>
      </c>
    </row>
    <row r="160" spans="1:39">
      <c r="A160">
        <f>ArcMapData!C160</f>
        <v>38.252639000000002</v>
      </c>
      <c r="B160">
        <f>ArcMapData!D160</f>
        <v>-104.54594400000001</v>
      </c>
      <c r="C160" t="str">
        <f>ArcMapData!E160</f>
        <v>Everett Rd</v>
      </c>
      <c r="D160" t="str">
        <f>ArcMapData!H160</f>
        <v>Heisler Ln</v>
      </c>
      <c r="E160" t="str">
        <f>ArcMapData!J160</f>
        <v>Heisler Ln</v>
      </c>
      <c r="F160">
        <f>ArcMapData!I160</f>
        <v>299</v>
      </c>
      <c r="G160">
        <f>ArcMapData!K160</f>
        <v>320</v>
      </c>
      <c r="H160">
        <f>ArcMapData!L160</f>
        <v>619</v>
      </c>
      <c r="I160" s="10">
        <f>YEAR(ArcMapData!F160)</f>
        <v>2023</v>
      </c>
      <c r="J160" s="10">
        <f>YEAR(ArcMapData!G160)</f>
        <v>2023</v>
      </c>
      <c r="K160">
        <f>ArcMapData!N160</f>
        <v>30</v>
      </c>
      <c r="L160">
        <f>ArcMapData!P160</f>
        <v>30</v>
      </c>
      <c r="M160" t="s">
        <v>1202</v>
      </c>
      <c r="N160">
        <f>ArcMapData!X160</f>
        <v>0.5</v>
      </c>
      <c r="O160">
        <f>ArcMapData!Z160</f>
        <v>49.5</v>
      </c>
      <c r="P160">
        <f>ArcMapData!AB160</f>
        <v>29.6</v>
      </c>
      <c r="Q160">
        <f>ArcMapData!AD160</f>
        <v>1.7</v>
      </c>
      <c r="R160">
        <f>ArcMapData!AF160</f>
        <v>17.600000000000001</v>
      </c>
      <c r="S160">
        <f>ArcMapData!AH160</f>
        <v>0.3</v>
      </c>
      <c r="T160">
        <f>ArcMapData!AJ160</f>
        <v>0</v>
      </c>
      <c r="U160">
        <f>ArcMapData!AL160</f>
        <v>0.7</v>
      </c>
      <c r="V160">
        <f>ArcMapData!AN160</f>
        <v>0</v>
      </c>
      <c r="W160">
        <f>ArcMapData!AP160</f>
        <v>0</v>
      </c>
      <c r="X160">
        <f>ArcMapData!AR160</f>
        <v>0</v>
      </c>
      <c r="Y160">
        <f>ArcMapData!AT160</f>
        <v>0</v>
      </c>
      <c r="Z160">
        <f>ArcMapData!AV160</f>
        <v>0</v>
      </c>
      <c r="AA160" t="str">
        <f>ArcMapData!AZ160</f>
        <v/>
      </c>
      <c r="AB160" t="str">
        <f>ArcMapData!BH160</f>
        <v/>
      </c>
      <c r="AC160" t="str">
        <f>ArcMapData!BB160</f>
        <v/>
      </c>
      <c r="AD160" t="str">
        <f>ArcMapData!BJ160</f>
        <v/>
      </c>
      <c r="AE160" t="str">
        <f>ArcMapData!BD160</f>
        <v/>
      </c>
      <c r="AF160" t="str">
        <f>ArcMapData!BL160</f>
        <v/>
      </c>
      <c r="AG160">
        <f>YEAR(ArcMapData!F160)</f>
        <v>2023</v>
      </c>
      <c r="AH160">
        <f>YEAR(ArcMapData!G160)</f>
        <v>2023</v>
      </c>
      <c r="AI160" s="8">
        <f>ArcMapData!F160</f>
        <v>45021</v>
      </c>
      <c r="AJ160" s="8">
        <f>ArcMapData!G160</f>
        <v>45028</v>
      </c>
      <c r="AK160" t="s">
        <v>1203</v>
      </c>
      <c r="AL160">
        <f>ArcMapData!O160</f>
        <v>43</v>
      </c>
      <c r="AM160">
        <f>ArcMapData!Q160</f>
        <v>37.200000000000003</v>
      </c>
    </row>
    <row r="161" spans="1:39">
      <c r="A161">
        <f>ArcMapData!C161</f>
        <v>38.252667000000002</v>
      </c>
      <c r="B161">
        <f>ArcMapData!D161</f>
        <v>-104.55030600000001</v>
      </c>
      <c r="C161" t="str">
        <f>ArcMapData!E161</f>
        <v>Everett Rd</v>
      </c>
      <c r="D161" t="str">
        <f>ArcMapData!H161</f>
        <v>24th Ln</v>
      </c>
      <c r="E161" t="str">
        <f>ArcMapData!J161</f>
        <v>24th Ln</v>
      </c>
      <c r="F161">
        <f>ArcMapData!I161</f>
        <v>277</v>
      </c>
      <c r="G161">
        <f>ArcMapData!K161</f>
        <v>382</v>
      </c>
      <c r="H161">
        <f>ArcMapData!L161</f>
        <v>659</v>
      </c>
      <c r="I161" s="10">
        <f>YEAR(ArcMapData!F161)</f>
        <v>2023</v>
      </c>
      <c r="J161" s="10">
        <f>YEAR(ArcMapData!G161)</f>
        <v>2023</v>
      </c>
      <c r="K161">
        <f>ArcMapData!N161</f>
        <v>30</v>
      </c>
      <c r="L161">
        <f>ArcMapData!P161</f>
        <v>30</v>
      </c>
      <c r="M161" t="s">
        <v>1202</v>
      </c>
      <c r="N161">
        <f>ArcMapData!X161</f>
        <v>0.4</v>
      </c>
      <c r="O161">
        <f>ArcMapData!Z161</f>
        <v>67.400000000000006</v>
      </c>
      <c r="P161">
        <f>ArcMapData!AB161</f>
        <v>23.5</v>
      </c>
      <c r="Q161">
        <f>ArcMapData!AD161</f>
        <v>0.7</v>
      </c>
      <c r="R161">
        <f>ArcMapData!AF161</f>
        <v>7.1</v>
      </c>
      <c r="S161">
        <f>ArcMapData!AH161</f>
        <v>0.2</v>
      </c>
      <c r="T161">
        <f>ArcMapData!AJ161</f>
        <v>0</v>
      </c>
      <c r="U161">
        <f>ArcMapData!AL161</f>
        <v>0.6</v>
      </c>
      <c r="V161">
        <f>ArcMapData!AN161</f>
        <v>0</v>
      </c>
      <c r="W161">
        <f>ArcMapData!AP161</f>
        <v>0</v>
      </c>
      <c r="X161">
        <f>ArcMapData!AR161</f>
        <v>0</v>
      </c>
      <c r="Y161">
        <f>ArcMapData!AT161</f>
        <v>0</v>
      </c>
      <c r="Z161">
        <f>ArcMapData!AV161</f>
        <v>0</v>
      </c>
      <c r="AA161" t="str">
        <f>ArcMapData!AZ161</f>
        <v/>
      </c>
      <c r="AB161" t="str">
        <f>ArcMapData!BH161</f>
        <v/>
      </c>
      <c r="AC161" t="str">
        <f>ArcMapData!BB161</f>
        <v/>
      </c>
      <c r="AD161" t="str">
        <f>ArcMapData!BJ161</f>
        <v/>
      </c>
      <c r="AE161" t="str">
        <f>ArcMapData!BD161</f>
        <v/>
      </c>
      <c r="AF161" t="str">
        <f>ArcMapData!BL161</f>
        <v/>
      </c>
      <c r="AG161">
        <f>YEAR(ArcMapData!F161)</f>
        <v>2023</v>
      </c>
      <c r="AH161">
        <f>YEAR(ArcMapData!G161)</f>
        <v>2023</v>
      </c>
      <c r="AI161" s="8">
        <f>ArcMapData!F161</f>
        <v>45021</v>
      </c>
      <c r="AJ161" s="8">
        <f>ArcMapData!G161</f>
        <v>45028</v>
      </c>
      <c r="AK161" t="s">
        <v>1203</v>
      </c>
      <c r="AL161">
        <f>ArcMapData!O161</f>
        <v>36.6</v>
      </c>
      <c r="AM161">
        <f>ArcMapData!Q161</f>
        <v>32.4</v>
      </c>
    </row>
    <row r="162" spans="1:39">
      <c r="A162">
        <f>ArcMapData!C162</f>
        <v>38.263796748608002</v>
      </c>
      <c r="B162">
        <f>ArcMapData!D162</f>
        <v>-104.669419136343</v>
      </c>
      <c r="C162" t="str">
        <f>ArcMapData!E162</f>
        <v>Goodnight Ave</v>
      </c>
      <c r="D162" t="str">
        <f>ArcMapData!H162</f>
        <v>Pueblo Zoo</v>
      </c>
      <c r="E162" t="str">
        <f>ArcMapData!J162</f>
        <v>Pueblo Zoo</v>
      </c>
      <c r="F162">
        <f>ArcMapData!I162</f>
        <v>406</v>
      </c>
      <c r="G162">
        <f>ArcMapData!K162</f>
        <v>335</v>
      </c>
      <c r="H162">
        <f>ArcMapData!L162</f>
        <v>741</v>
      </c>
      <c r="I162" s="10">
        <f>YEAR(ArcMapData!F162)</f>
        <v>2021</v>
      </c>
      <c r="J162" s="10">
        <f>YEAR(ArcMapData!G162)</f>
        <v>2021</v>
      </c>
      <c r="K162">
        <f>ArcMapData!N162</f>
        <v>30</v>
      </c>
      <c r="L162">
        <f>ArcMapData!P162</f>
        <v>30</v>
      </c>
      <c r="M162" t="s">
        <v>1202</v>
      </c>
      <c r="N162">
        <f>ArcMapData!X162</f>
        <v>1.3</v>
      </c>
      <c r="O162">
        <f>ArcMapData!Z162</f>
        <v>56.7</v>
      </c>
      <c r="P162">
        <f>ArcMapData!AB162</f>
        <v>26.7</v>
      </c>
      <c r="Q162">
        <f>ArcMapData!AD162</f>
        <v>0.3</v>
      </c>
      <c r="R162">
        <f>ArcMapData!AF162</f>
        <v>13.6</v>
      </c>
      <c r="S162">
        <f>ArcMapData!AH162</f>
        <v>0.3</v>
      </c>
      <c r="T162">
        <f>ArcMapData!AJ162</f>
        <v>0</v>
      </c>
      <c r="U162">
        <f>ArcMapData!AL162</f>
        <v>1</v>
      </c>
      <c r="V162">
        <f>ArcMapData!AN162</f>
        <v>0</v>
      </c>
      <c r="W162">
        <f>ArcMapData!AP162</f>
        <v>0</v>
      </c>
      <c r="X162">
        <f>ArcMapData!AR162</f>
        <v>0</v>
      </c>
      <c r="Y162">
        <f>ArcMapData!AT162</f>
        <v>0</v>
      </c>
      <c r="Z162">
        <f>ArcMapData!AV162</f>
        <v>0</v>
      </c>
      <c r="AA162" t="str">
        <f>ArcMapData!AZ162</f>
        <v/>
      </c>
      <c r="AB162" t="str">
        <f>ArcMapData!BH162</f>
        <v/>
      </c>
      <c r="AC162" t="str">
        <f>ArcMapData!BB162</f>
        <v/>
      </c>
      <c r="AD162" t="str">
        <f>ArcMapData!BJ162</f>
        <v/>
      </c>
      <c r="AE162" t="str">
        <f>ArcMapData!BD162</f>
        <v/>
      </c>
      <c r="AF162" t="str">
        <f>ArcMapData!BL162</f>
        <v/>
      </c>
      <c r="AG162">
        <f>YEAR(ArcMapData!F162)</f>
        <v>2021</v>
      </c>
      <c r="AH162">
        <f>YEAR(ArcMapData!G162)</f>
        <v>2021</v>
      </c>
      <c r="AI162" s="8">
        <f>ArcMapData!F162</f>
        <v>44417</v>
      </c>
      <c r="AJ162" s="8">
        <f>ArcMapData!G162</f>
        <v>44439</v>
      </c>
      <c r="AK162" t="s">
        <v>1203</v>
      </c>
      <c r="AL162">
        <f>ArcMapData!O162</f>
        <v>38.5</v>
      </c>
      <c r="AM162">
        <f>ArcMapData!Q162</f>
        <v>40.6</v>
      </c>
    </row>
    <row r="163" spans="1:39">
      <c r="A163">
        <f>ArcMapData!C163</f>
        <v>37.905222000000002</v>
      </c>
      <c r="B163">
        <f>ArcMapData!D163</f>
        <v>-104.85544400000001</v>
      </c>
      <c r="C163" t="str">
        <f>ArcMapData!E163</f>
        <v>Greemhorn Rd</v>
      </c>
      <c r="D163" t="str">
        <f>ArcMapData!H163</f>
        <v>Apache City Rd</v>
      </c>
      <c r="E163" t="str">
        <f>ArcMapData!J163</f>
        <v>Apache City Rd</v>
      </c>
      <c r="F163">
        <f>ArcMapData!I163</f>
        <v>56</v>
      </c>
      <c r="G163">
        <f>ArcMapData!K163</f>
        <v>55</v>
      </c>
      <c r="H163">
        <f>ArcMapData!L163</f>
        <v>111</v>
      </c>
      <c r="I163" s="10">
        <f>YEAR(ArcMapData!F163)</f>
        <v>2023</v>
      </c>
      <c r="J163" s="10">
        <f>YEAR(ArcMapData!G163)</f>
        <v>2023</v>
      </c>
      <c r="K163" t="str">
        <f>ArcMapData!N163</f>
        <v/>
      </c>
      <c r="L163">
        <f>ArcMapData!P163</f>
        <v>0</v>
      </c>
      <c r="M163" t="s">
        <v>1202</v>
      </c>
      <c r="N163">
        <f>ArcMapData!X163</f>
        <v>0</v>
      </c>
      <c r="O163">
        <f>ArcMapData!Z163</f>
        <v>42.5</v>
      </c>
      <c r="P163">
        <f>ArcMapData!AB163</f>
        <v>27.8</v>
      </c>
      <c r="Q163">
        <f>ArcMapData!AD163</f>
        <v>0.5</v>
      </c>
      <c r="R163">
        <f>ArcMapData!AF163</f>
        <v>15.9</v>
      </c>
      <c r="S163">
        <f>ArcMapData!AH163</f>
        <v>10.6</v>
      </c>
      <c r="T163">
        <f>ArcMapData!AJ163</f>
        <v>0</v>
      </c>
      <c r="U163">
        <f>ArcMapData!AL163</f>
        <v>2.2999999999999998</v>
      </c>
      <c r="V163">
        <f>ArcMapData!AN163</f>
        <v>0.4</v>
      </c>
      <c r="W163">
        <f>ArcMapData!AP163</f>
        <v>0</v>
      </c>
      <c r="X163">
        <f>ArcMapData!AR163</f>
        <v>0</v>
      </c>
      <c r="Y163">
        <f>ArcMapData!AT163</f>
        <v>0</v>
      </c>
      <c r="Z163">
        <f>ArcMapData!AV163</f>
        <v>0</v>
      </c>
      <c r="AA163" t="str">
        <f>ArcMapData!AZ163</f>
        <v/>
      </c>
      <c r="AB163" t="str">
        <f>ArcMapData!BH163</f>
        <v/>
      </c>
      <c r="AC163" t="str">
        <f>ArcMapData!BB163</f>
        <v/>
      </c>
      <c r="AD163" t="str">
        <f>ArcMapData!BJ163</f>
        <v/>
      </c>
      <c r="AE163" t="str">
        <f>ArcMapData!BD163</f>
        <v/>
      </c>
      <c r="AF163" t="str">
        <f>ArcMapData!BL163</f>
        <v/>
      </c>
      <c r="AG163">
        <f>YEAR(ArcMapData!F163)</f>
        <v>2023</v>
      </c>
      <c r="AH163">
        <f>YEAR(ArcMapData!G163)</f>
        <v>2023</v>
      </c>
      <c r="AI163" s="8">
        <f>ArcMapData!F163</f>
        <v>45007</v>
      </c>
      <c r="AJ163" s="8">
        <f>ArcMapData!G163</f>
        <v>45014</v>
      </c>
      <c r="AK163" t="s">
        <v>1203</v>
      </c>
      <c r="AL163">
        <f>ArcMapData!O163</f>
        <v>31</v>
      </c>
      <c r="AM163">
        <f>ArcMapData!Q163</f>
        <v>31.9</v>
      </c>
    </row>
    <row r="164" spans="1:39">
      <c r="A164">
        <f>ArcMapData!C164</f>
        <v>38.125511000000003</v>
      </c>
      <c r="B164">
        <f>ArcMapData!D164</f>
        <v>-104.458761</v>
      </c>
      <c r="C164" t="str">
        <f>ArcMapData!E164</f>
        <v>Harbour Rd</v>
      </c>
      <c r="D164">
        <f>ArcMapData!H164</f>
        <v>0</v>
      </c>
      <c r="E164">
        <f>ArcMapData!J164</f>
        <v>0</v>
      </c>
      <c r="F164">
        <f>ArcMapData!I164</f>
        <v>0</v>
      </c>
      <c r="G164">
        <f>ArcMapData!K164</f>
        <v>0</v>
      </c>
      <c r="H164">
        <f>ArcMapData!L164</f>
        <v>70</v>
      </c>
      <c r="I164" s="10">
        <f>YEAR(ArcMapData!F164)</f>
        <v>2021</v>
      </c>
      <c r="J164" s="10">
        <f>YEAR(ArcMapData!G164)</f>
        <v>2021</v>
      </c>
      <c r="K164" t="str">
        <f>ArcMapData!N164</f>
        <v/>
      </c>
      <c r="L164">
        <f>ArcMapData!P164</f>
        <v>0</v>
      </c>
      <c r="M164" t="s">
        <v>1202</v>
      </c>
      <c r="N164" t="str">
        <f>ArcMapData!X164</f>
        <v/>
      </c>
      <c r="O164" t="str">
        <f>ArcMapData!Z164</f>
        <v/>
      </c>
      <c r="P164" t="str">
        <f>ArcMapData!AB164</f>
        <v/>
      </c>
      <c r="Q164" t="str">
        <f>ArcMapData!AD164</f>
        <v/>
      </c>
      <c r="R164" t="str">
        <f>ArcMapData!AF164</f>
        <v/>
      </c>
      <c r="S164" t="str">
        <f>ArcMapData!AH164</f>
        <v/>
      </c>
      <c r="T164" t="str">
        <f>ArcMapData!AJ164</f>
        <v/>
      </c>
      <c r="U164" t="str">
        <f>ArcMapData!AL164</f>
        <v/>
      </c>
      <c r="V164" t="str">
        <f>ArcMapData!AN164</f>
        <v/>
      </c>
      <c r="W164" t="str">
        <f>ArcMapData!AP164</f>
        <v/>
      </c>
      <c r="X164" t="str">
        <f>ArcMapData!AR164</f>
        <v/>
      </c>
      <c r="Y164" t="str">
        <f>ArcMapData!AT164</f>
        <v/>
      </c>
      <c r="Z164" t="str">
        <f>ArcMapData!AV164</f>
        <v/>
      </c>
      <c r="AA164" t="str">
        <f>ArcMapData!AZ164</f>
        <v/>
      </c>
      <c r="AB164" t="str">
        <f>ArcMapData!BH164</f>
        <v/>
      </c>
      <c r="AC164" t="str">
        <f>ArcMapData!BB164</f>
        <v/>
      </c>
      <c r="AD164" t="str">
        <f>ArcMapData!BJ164</f>
        <v/>
      </c>
      <c r="AE164" t="str">
        <f>ArcMapData!BD164</f>
        <v/>
      </c>
      <c r="AF164" t="str">
        <f>ArcMapData!BL164</f>
        <v/>
      </c>
      <c r="AG164">
        <f>YEAR(ArcMapData!F164)</f>
        <v>2021</v>
      </c>
      <c r="AH164">
        <f>YEAR(ArcMapData!G164)</f>
        <v>2021</v>
      </c>
      <c r="AI164" s="8">
        <f>ArcMapData!F164</f>
        <v>44279</v>
      </c>
      <c r="AJ164" s="8">
        <f>ArcMapData!G164</f>
        <v>44292</v>
      </c>
      <c r="AK164" t="s">
        <v>1203</v>
      </c>
      <c r="AL164" t="str">
        <f>ArcMapData!O164</f>
        <v/>
      </c>
      <c r="AM164" t="str">
        <f>ArcMapData!Q164</f>
        <v/>
      </c>
    </row>
    <row r="165" spans="1:39">
      <c r="A165">
        <f>ArcMapData!C165</f>
        <v>38.125464000000001</v>
      </c>
      <c r="B165">
        <f>ArcMapData!D165</f>
        <v>-104.451131</v>
      </c>
      <c r="C165" t="str">
        <f>ArcMapData!E165</f>
        <v>Harbour Rd</v>
      </c>
      <c r="D165">
        <f>ArcMapData!H165</f>
        <v>0</v>
      </c>
      <c r="E165">
        <f>ArcMapData!J165</f>
        <v>0</v>
      </c>
      <c r="F165">
        <f>ArcMapData!I165</f>
        <v>0</v>
      </c>
      <c r="G165">
        <f>ArcMapData!K165</f>
        <v>0</v>
      </c>
      <c r="H165">
        <f>ArcMapData!L165</f>
        <v>63</v>
      </c>
      <c r="I165" s="10">
        <f>YEAR(ArcMapData!F165)</f>
        <v>2021</v>
      </c>
      <c r="J165" s="10">
        <f>YEAR(ArcMapData!G165)</f>
        <v>2021</v>
      </c>
      <c r="K165" t="str">
        <f>ArcMapData!N165</f>
        <v/>
      </c>
      <c r="L165">
        <f>ArcMapData!P165</f>
        <v>0</v>
      </c>
      <c r="M165" t="s">
        <v>1202</v>
      </c>
      <c r="N165" t="str">
        <f>ArcMapData!X165</f>
        <v/>
      </c>
      <c r="O165" t="str">
        <f>ArcMapData!Z165</f>
        <v/>
      </c>
      <c r="P165" t="str">
        <f>ArcMapData!AB165</f>
        <v/>
      </c>
      <c r="Q165" t="str">
        <f>ArcMapData!AD165</f>
        <v/>
      </c>
      <c r="R165" t="str">
        <f>ArcMapData!AF165</f>
        <v/>
      </c>
      <c r="S165" t="str">
        <f>ArcMapData!AH165</f>
        <v/>
      </c>
      <c r="T165" t="str">
        <f>ArcMapData!AJ165</f>
        <v/>
      </c>
      <c r="U165" t="str">
        <f>ArcMapData!AL165</f>
        <v/>
      </c>
      <c r="V165" t="str">
        <f>ArcMapData!AN165</f>
        <v/>
      </c>
      <c r="W165" t="str">
        <f>ArcMapData!AP165</f>
        <v/>
      </c>
      <c r="X165" t="str">
        <f>ArcMapData!AR165</f>
        <v/>
      </c>
      <c r="Y165" t="str">
        <f>ArcMapData!AT165</f>
        <v/>
      </c>
      <c r="Z165" t="str">
        <f>ArcMapData!AV165</f>
        <v/>
      </c>
      <c r="AA165" t="str">
        <f>ArcMapData!AZ165</f>
        <v/>
      </c>
      <c r="AB165" t="str">
        <f>ArcMapData!BH165</f>
        <v/>
      </c>
      <c r="AC165" t="str">
        <f>ArcMapData!BB165</f>
        <v/>
      </c>
      <c r="AD165" t="str">
        <f>ArcMapData!BJ165</f>
        <v/>
      </c>
      <c r="AE165" t="str">
        <f>ArcMapData!BD165</f>
        <v/>
      </c>
      <c r="AF165" t="str">
        <f>ArcMapData!BL165</f>
        <v/>
      </c>
      <c r="AG165">
        <f>YEAR(ArcMapData!F165)</f>
        <v>2021</v>
      </c>
      <c r="AH165">
        <f>YEAR(ArcMapData!G165)</f>
        <v>2021</v>
      </c>
      <c r="AI165" s="8">
        <f>ArcMapData!F165</f>
        <v>44279</v>
      </c>
      <c r="AJ165" s="8">
        <f>ArcMapData!G165</f>
        <v>44292</v>
      </c>
      <c r="AK165" t="s">
        <v>1203</v>
      </c>
      <c r="AL165" t="str">
        <f>ArcMapData!O165</f>
        <v/>
      </c>
      <c r="AM165" t="str">
        <f>ArcMapData!Q165</f>
        <v/>
      </c>
    </row>
    <row r="166" spans="1:39">
      <c r="A166">
        <f>ArcMapData!C166</f>
        <v>38.125708000000003</v>
      </c>
      <c r="B166">
        <f>ArcMapData!D166</f>
        <v>-104.42403899999999</v>
      </c>
      <c r="C166" t="str">
        <f>ArcMapData!E166</f>
        <v>Harbour Rd</v>
      </c>
      <c r="D166">
        <f>ArcMapData!H166</f>
        <v>0</v>
      </c>
      <c r="E166">
        <f>ArcMapData!J166</f>
        <v>0</v>
      </c>
      <c r="F166">
        <f>ArcMapData!I166</f>
        <v>0</v>
      </c>
      <c r="G166">
        <f>ArcMapData!K166</f>
        <v>0</v>
      </c>
      <c r="H166">
        <f>ArcMapData!L166</f>
        <v>40</v>
      </c>
      <c r="I166" s="10">
        <f>YEAR(ArcMapData!F166)</f>
        <v>2021</v>
      </c>
      <c r="J166" s="10">
        <f>YEAR(ArcMapData!G166)</f>
        <v>2021</v>
      </c>
      <c r="K166" t="str">
        <f>ArcMapData!N166</f>
        <v/>
      </c>
      <c r="L166">
        <f>ArcMapData!P166</f>
        <v>0</v>
      </c>
      <c r="M166" t="s">
        <v>1202</v>
      </c>
      <c r="N166" t="str">
        <f>ArcMapData!X166</f>
        <v/>
      </c>
      <c r="O166" t="str">
        <f>ArcMapData!Z166</f>
        <v/>
      </c>
      <c r="P166" t="str">
        <f>ArcMapData!AB166</f>
        <v/>
      </c>
      <c r="Q166" t="str">
        <f>ArcMapData!AD166</f>
        <v/>
      </c>
      <c r="R166" t="str">
        <f>ArcMapData!AF166</f>
        <v/>
      </c>
      <c r="S166" t="str">
        <f>ArcMapData!AH166</f>
        <v/>
      </c>
      <c r="T166" t="str">
        <f>ArcMapData!AJ166</f>
        <v/>
      </c>
      <c r="U166" t="str">
        <f>ArcMapData!AL166</f>
        <v/>
      </c>
      <c r="V166" t="str">
        <f>ArcMapData!AN166</f>
        <v/>
      </c>
      <c r="W166" t="str">
        <f>ArcMapData!AP166</f>
        <v/>
      </c>
      <c r="X166" t="str">
        <f>ArcMapData!AR166</f>
        <v/>
      </c>
      <c r="Y166" t="str">
        <f>ArcMapData!AT166</f>
        <v/>
      </c>
      <c r="Z166" t="str">
        <f>ArcMapData!AV166</f>
        <v/>
      </c>
      <c r="AA166" t="str">
        <f>ArcMapData!AZ166</f>
        <v/>
      </c>
      <c r="AB166" t="str">
        <f>ArcMapData!BH166</f>
        <v/>
      </c>
      <c r="AC166" t="str">
        <f>ArcMapData!BB166</f>
        <v/>
      </c>
      <c r="AD166" t="str">
        <f>ArcMapData!BJ166</f>
        <v/>
      </c>
      <c r="AE166" t="str">
        <f>ArcMapData!BD166</f>
        <v/>
      </c>
      <c r="AF166" t="str">
        <f>ArcMapData!BL166</f>
        <v/>
      </c>
      <c r="AG166">
        <f>YEAR(ArcMapData!F166)</f>
        <v>2021</v>
      </c>
      <c r="AH166">
        <f>YEAR(ArcMapData!G166)</f>
        <v>2021</v>
      </c>
      <c r="AI166" s="8">
        <f>ArcMapData!F166</f>
        <v>44279</v>
      </c>
      <c r="AJ166" s="8">
        <f>ArcMapData!G166</f>
        <v>44292</v>
      </c>
      <c r="AK166" t="s">
        <v>1203</v>
      </c>
      <c r="AL166" t="str">
        <f>ArcMapData!O166</f>
        <v/>
      </c>
      <c r="AM166" t="str">
        <f>ArcMapData!Q166</f>
        <v/>
      </c>
    </row>
    <row r="167" spans="1:39">
      <c r="A167">
        <f>ArcMapData!C167</f>
        <v>37.961500999999998</v>
      </c>
      <c r="B167">
        <f>ArcMapData!D167</f>
        <v>-104.83025000000001</v>
      </c>
      <c r="C167" t="str">
        <f>ArcMapData!E167</f>
        <v>Jefferson Blvd</v>
      </c>
      <c r="D167" t="str">
        <f>ArcMapData!H167</f>
        <v>Hwy 165</v>
      </c>
      <c r="E167" t="str">
        <f>ArcMapData!J167</f>
        <v>Hwy 165</v>
      </c>
      <c r="F167">
        <f>ArcMapData!I167</f>
        <v>31</v>
      </c>
      <c r="G167">
        <f>ArcMapData!K167</f>
        <v>30</v>
      </c>
      <c r="H167">
        <f>ArcMapData!L167</f>
        <v>61</v>
      </c>
      <c r="I167" s="10">
        <f>YEAR(ArcMapData!F167)</f>
        <v>2022</v>
      </c>
      <c r="J167" s="10">
        <f>YEAR(ArcMapData!G167)</f>
        <v>2022</v>
      </c>
      <c r="K167">
        <f>ArcMapData!N167</f>
        <v>30</v>
      </c>
      <c r="L167">
        <f>ArcMapData!P167</f>
        <v>30</v>
      </c>
      <c r="M167" t="s">
        <v>1202</v>
      </c>
      <c r="N167">
        <f>ArcMapData!X167</f>
        <v>0.2</v>
      </c>
      <c r="O167">
        <f>ArcMapData!Z167</f>
        <v>45.5</v>
      </c>
      <c r="P167">
        <f>ArcMapData!AB167</f>
        <v>33.299999999999997</v>
      </c>
      <c r="Q167">
        <f>ArcMapData!AD167</f>
        <v>0.6</v>
      </c>
      <c r="R167">
        <f>ArcMapData!AF167</f>
        <v>18.899999999999999</v>
      </c>
      <c r="S167">
        <f>ArcMapData!AH167</f>
        <v>0.6</v>
      </c>
      <c r="T167">
        <f>ArcMapData!AJ167</f>
        <v>0</v>
      </c>
      <c r="U167">
        <f>ArcMapData!AL167</f>
        <v>0.8</v>
      </c>
      <c r="V167">
        <f>ArcMapData!AN167</f>
        <v>0</v>
      </c>
      <c r="W167">
        <f>ArcMapData!AP167</f>
        <v>0</v>
      </c>
      <c r="X167">
        <f>ArcMapData!AR167</f>
        <v>0</v>
      </c>
      <c r="Y167">
        <f>ArcMapData!AT167</f>
        <v>0</v>
      </c>
      <c r="Z167">
        <f>ArcMapData!AV167</f>
        <v>0</v>
      </c>
      <c r="AA167" t="str">
        <f>ArcMapData!AZ167</f>
        <v/>
      </c>
      <c r="AB167" t="str">
        <f>ArcMapData!BH167</f>
        <v/>
      </c>
      <c r="AC167" t="str">
        <f>ArcMapData!BB167</f>
        <v/>
      </c>
      <c r="AD167" t="str">
        <f>ArcMapData!BJ167</f>
        <v/>
      </c>
      <c r="AE167" t="str">
        <f>ArcMapData!BD167</f>
        <v/>
      </c>
      <c r="AF167" t="str">
        <f>ArcMapData!BL167</f>
        <v/>
      </c>
      <c r="AG167">
        <f>YEAR(ArcMapData!F167)</f>
        <v>2022</v>
      </c>
      <c r="AH167">
        <f>YEAR(ArcMapData!G167)</f>
        <v>2022</v>
      </c>
      <c r="AI167" s="8">
        <f>ArcMapData!F167</f>
        <v>44761</v>
      </c>
      <c r="AJ167" s="8">
        <f>ArcMapData!G167</f>
        <v>44769</v>
      </c>
      <c r="AK167" t="s">
        <v>1203</v>
      </c>
      <c r="AL167" t="str">
        <f>ArcMapData!O167</f>
        <v/>
      </c>
      <c r="AM167" t="str">
        <f>ArcMapData!Q167</f>
        <v/>
      </c>
    </row>
    <row r="168" spans="1:39">
      <c r="A168">
        <f>ArcMapData!C168</f>
        <v>37.955249999999999</v>
      </c>
      <c r="B168">
        <f>ArcMapData!D168</f>
        <v>-104.81297000000001</v>
      </c>
      <c r="C168" t="str">
        <f>ArcMapData!E168</f>
        <v>E Jefferson Blvd</v>
      </c>
      <c r="D168">
        <f>ArcMapData!H168</f>
        <v>0</v>
      </c>
      <c r="E168">
        <f>ArcMapData!J168</f>
        <v>0</v>
      </c>
      <c r="F168">
        <f>ArcMapData!I168</f>
        <v>0</v>
      </c>
      <c r="G168">
        <f>ArcMapData!K168</f>
        <v>0</v>
      </c>
      <c r="H168">
        <f>ArcMapData!L168</f>
        <v>171</v>
      </c>
      <c r="I168" s="10">
        <f>YEAR(ArcMapData!F168)</f>
        <v>2021</v>
      </c>
      <c r="J168" s="10">
        <f>YEAR(ArcMapData!G168)</f>
        <v>2021</v>
      </c>
      <c r="K168">
        <f>ArcMapData!N168</f>
        <v>30</v>
      </c>
      <c r="L168">
        <f>ArcMapData!P168</f>
        <v>30</v>
      </c>
      <c r="M168" t="s">
        <v>1202</v>
      </c>
      <c r="N168" t="str">
        <f>ArcMapData!X168</f>
        <v/>
      </c>
      <c r="O168" t="str">
        <f>ArcMapData!Z168</f>
        <v/>
      </c>
      <c r="P168" t="str">
        <f>ArcMapData!AB168</f>
        <v/>
      </c>
      <c r="Q168" t="str">
        <f>ArcMapData!AD168</f>
        <v/>
      </c>
      <c r="R168" t="str">
        <f>ArcMapData!AF168</f>
        <v/>
      </c>
      <c r="S168" t="str">
        <f>ArcMapData!AH168</f>
        <v/>
      </c>
      <c r="T168" t="str">
        <f>ArcMapData!AJ168</f>
        <v/>
      </c>
      <c r="U168" t="str">
        <f>ArcMapData!AL168</f>
        <v/>
      </c>
      <c r="V168" t="str">
        <f>ArcMapData!AN168</f>
        <v/>
      </c>
      <c r="W168" t="str">
        <f>ArcMapData!AP168</f>
        <v/>
      </c>
      <c r="X168" t="str">
        <f>ArcMapData!AR168</f>
        <v/>
      </c>
      <c r="Y168" t="str">
        <f>ArcMapData!AT168</f>
        <v/>
      </c>
      <c r="Z168" t="str">
        <f>ArcMapData!AV168</f>
        <v/>
      </c>
      <c r="AA168" t="str">
        <f>ArcMapData!AZ168</f>
        <v/>
      </c>
      <c r="AB168" t="str">
        <f>ArcMapData!BH168</f>
        <v/>
      </c>
      <c r="AC168" t="str">
        <f>ArcMapData!BB168</f>
        <v/>
      </c>
      <c r="AD168" t="str">
        <f>ArcMapData!BJ168</f>
        <v/>
      </c>
      <c r="AE168" t="str">
        <f>ArcMapData!BD168</f>
        <v/>
      </c>
      <c r="AF168" t="str">
        <f>ArcMapData!BL168</f>
        <v/>
      </c>
      <c r="AG168">
        <f>YEAR(ArcMapData!F168)</f>
        <v>2021</v>
      </c>
      <c r="AH168">
        <f>YEAR(ArcMapData!G168)</f>
        <v>2021</v>
      </c>
      <c r="AI168" s="8">
        <f>ArcMapData!F168</f>
        <v>44271</v>
      </c>
      <c r="AJ168" s="8">
        <f>ArcMapData!G168</f>
        <v>44278</v>
      </c>
      <c r="AK168" t="s">
        <v>1203</v>
      </c>
      <c r="AL168" t="str">
        <f>ArcMapData!O168</f>
        <v/>
      </c>
      <c r="AM168" t="str">
        <f>ArcMapData!Q168</f>
        <v/>
      </c>
    </row>
    <row r="169" spans="1:39">
      <c r="A169">
        <f>ArcMapData!C169</f>
        <v>37.955210000000001</v>
      </c>
      <c r="B169">
        <f>ArcMapData!D169</f>
        <v>-104.812961</v>
      </c>
      <c r="C169" t="str">
        <f>ArcMapData!E169</f>
        <v>E Jefferson Blvd</v>
      </c>
      <c r="D169" t="str">
        <f>ArcMapData!H169</f>
        <v>Hwy 165</v>
      </c>
      <c r="E169" t="str">
        <f>ArcMapData!J169</f>
        <v>Hwy 165</v>
      </c>
      <c r="F169">
        <f>ArcMapData!I169</f>
        <v>79</v>
      </c>
      <c r="G169">
        <f>ArcMapData!K169</f>
        <v>77</v>
      </c>
      <c r="H169">
        <f>ArcMapData!L169</f>
        <v>156</v>
      </c>
      <c r="I169" s="10">
        <f>YEAR(ArcMapData!F169)</f>
        <v>2022</v>
      </c>
      <c r="J169" s="10">
        <f>YEAR(ArcMapData!G169)</f>
        <v>2022</v>
      </c>
      <c r="K169">
        <f>ArcMapData!N169</f>
        <v>30</v>
      </c>
      <c r="L169">
        <f>ArcMapData!P169</f>
        <v>30</v>
      </c>
      <c r="M169" t="s">
        <v>1202</v>
      </c>
      <c r="N169">
        <f>ArcMapData!X169</f>
        <v>0.1</v>
      </c>
      <c r="O169">
        <f>ArcMapData!Z169</f>
        <v>58.3</v>
      </c>
      <c r="P169">
        <f>ArcMapData!AB169</f>
        <v>25.8</v>
      </c>
      <c r="Q169">
        <f>ArcMapData!AD169</f>
        <v>0.2</v>
      </c>
      <c r="R169">
        <f>ArcMapData!AF169</f>
        <v>13.2</v>
      </c>
      <c r="S169">
        <f>ArcMapData!AH169</f>
        <v>0.7</v>
      </c>
      <c r="T169">
        <f>ArcMapData!AJ169</f>
        <v>0</v>
      </c>
      <c r="U169">
        <f>ArcMapData!AL169</f>
        <v>1.8</v>
      </c>
      <c r="V169">
        <f>ArcMapData!AN169</f>
        <v>0</v>
      </c>
      <c r="W169">
        <f>ArcMapData!AP169</f>
        <v>0</v>
      </c>
      <c r="X169">
        <f>ArcMapData!AR169</f>
        <v>0</v>
      </c>
      <c r="Y169">
        <f>ArcMapData!AT169</f>
        <v>0</v>
      </c>
      <c r="Z169">
        <f>ArcMapData!AV169</f>
        <v>0</v>
      </c>
      <c r="AA169" t="str">
        <f>ArcMapData!AZ169</f>
        <v/>
      </c>
      <c r="AB169" t="str">
        <f>ArcMapData!BH169</f>
        <v/>
      </c>
      <c r="AC169" t="str">
        <f>ArcMapData!BB169</f>
        <v/>
      </c>
      <c r="AD169" t="str">
        <f>ArcMapData!BJ169</f>
        <v/>
      </c>
      <c r="AE169" t="str">
        <f>ArcMapData!BD169</f>
        <v/>
      </c>
      <c r="AF169" t="str">
        <f>ArcMapData!BL169</f>
        <v/>
      </c>
      <c r="AG169">
        <f>YEAR(ArcMapData!F169)</f>
        <v>2022</v>
      </c>
      <c r="AH169">
        <f>YEAR(ArcMapData!G169)</f>
        <v>2022</v>
      </c>
      <c r="AI169" s="8">
        <f>ArcMapData!F169</f>
        <v>44761</v>
      </c>
      <c r="AJ169" s="8">
        <f>ArcMapData!G169</f>
        <v>44769</v>
      </c>
      <c r="AK169" t="s">
        <v>1203</v>
      </c>
      <c r="AL169" t="str">
        <f>ArcMapData!O169</f>
        <v/>
      </c>
      <c r="AM169" t="str">
        <f>ArcMapData!Q169</f>
        <v/>
      </c>
    </row>
    <row r="170" spans="1:39">
      <c r="A170">
        <f>ArcMapData!C170</f>
        <v>37.955419999999997</v>
      </c>
      <c r="B170">
        <f>ArcMapData!D170</f>
        <v>-104.81303</v>
      </c>
      <c r="C170" t="str">
        <f>ArcMapData!E170</f>
        <v>E Jefferson Blvd</v>
      </c>
      <c r="D170">
        <f>ArcMapData!H170</f>
        <v>0</v>
      </c>
      <c r="E170">
        <f>ArcMapData!J170</f>
        <v>0</v>
      </c>
      <c r="F170">
        <f>ArcMapData!I170</f>
        <v>0</v>
      </c>
      <c r="G170">
        <f>ArcMapData!K170</f>
        <v>0</v>
      </c>
      <c r="H170">
        <f>ArcMapData!L170</f>
        <v>117</v>
      </c>
      <c r="I170" s="10">
        <f>YEAR(ArcMapData!F170)</f>
        <v>2021</v>
      </c>
      <c r="J170" s="10">
        <f>YEAR(ArcMapData!G170)</f>
        <v>2021</v>
      </c>
      <c r="K170">
        <f>ArcMapData!N170</f>
        <v>30</v>
      </c>
      <c r="L170">
        <f>ArcMapData!P170</f>
        <v>30</v>
      </c>
      <c r="M170" t="s">
        <v>1202</v>
      </c>
      <c r="N170" t="str">
        <f>ArcMapData!X170</f>
        <v/>
      </c>
      <c r="O170" t="str">
        <f>ArcMapData!Z170</f>
        <v/>
      </c>
      <c r="P170" t="str">
        <f>ArcMapData!AB170</f>
        <v/>
      </c>
      <c r="Q170" t="str">
        <f>ArcMapData!AD170</f>
        <v/>
      </c>
      <c r="R170" t="str">
        <f>ArcMapData!AF170</f>
        <v/>
      </c>
      <c r="S170" t="str">
        <f>ArcMapData!AH170</f>
        <v/>
      </c>
      <c r="T170" t="str">
        <f>ArcMapData!AJ170</f>
        <v/>
      </c>
      <c r="U170" t="str">
        <f>ArcMapData!AL170</f>
        <v/>
      </c>
      <c r="V170" t="str">
        <f>ArcMapData!AN170</f>
        <v/>
      </c>
      <c r="W170" t="str">
        <f>ArcMapData!AP170</f>
        <v/>
      </c>
      <c r="X170" t="str">
        <f>ArcMapData!AR170</f>
        <v/>
      </c>
      <c r="Y170" t="str">
        <f>ArcMapData!AT170</f>
        <v/>
      </c>
      <c r="Z170" t="str">
        <f>ArcMapData!AV170</f>
        <v/>
      </c>
      <c r="AA170" t="str">
        <f>ArcMapData!AZ170</f>
        <v/>
      </c>
      <c r="AB170" t="str">
        <f>ArcMapData!BH170</f>
        <v/>
      </c>
      <c r="AC170" t="str">
        <f>ArcMapData!BB170</f>
        <v/>
      </c>
      <c r="AD170" t="str">
        <f>ArcMapData!BJ170</f>
        <v/>
      </c>
      <c r="AE170" t="str">
        <f>ArcMapData!BD170</f>
        <v/>
      </c>
      <c r="AF170" t="str">
        <f>ArcMapData!BL170</f>
        <v/>
      </c>
      <c r="AG170">
        <f>YEAR(ArcMapData!F170)</f>
        <v>2021</v>
      </c>
      <c r="AH170">
        <f>YEAR(ArcMapData!G170)</f>
        <v>2021</v>
      </c>
      <c r="AI170" s="8">
        <f>ArcMapData!F170</f>
        <v>44271</v>
      </c>
      <c r="AJ170" s="8">
        <f>ArcMapData!G170</f>
        <v>44278</v>
      </c>
      <c r="AK170" t="s">
        <v>1203</v>
      </c>
      <c r="AL170" t="str">
        <f>ArcMapData!O170</f>
        <v/>
      </c>
      <c r="AM170" t="str">
        <f>ArcMapData!Q170</f>
        <v/>
      </c>
    </row>
    <row r="171" spans="1:39">
      <c r="A171">
        <f>ArcMapData!C171</f>
        <v>37.961452999999999</v>
      </c>
      <c r="B171">
        <f>ArcMapData!D171</f>
        <v>-104.828656</v>
      </c>
      <c r="C171" t="str">
        <f>ArcMapData!E171</f>
        <v>E Jefferson Blvd</v>
      </c>
      <c r="D171" t="str">
        <f>ArcMapData!H171</f>
        <v>Hwy 165</v>
      </c>
      <c r="E171" t="str">
        <f>ArcMapData!J171</f>
        <v>Hwy 165</v>
      </c>
      <c r="F171">
        <f>ArcMapData!I171</f>
        <v>27</v>
      </c>
      <c r="G171">
        <f>ArcMapData!K171</f>
        <v>26</v>
      </c>
      <c r="H171">
        <f>ArcMapData!L171</f>
        <v>53</v>
      </c>
      <c r="I171" s="10">
        <f>YEAR(ArcMapData!F171)</f>
        <v>2022</v>
      </c>
      <c r="J171" s="10">
        <f>YEAR(ArcMapData!G171)</f>
        <v>2022</v>
      </c>
      <c r="K171">
        <f>ArcMapData!N171</f>
        <v>30</v>
      </c>
      <c r="L171">
        <f>ArcMapData!P171</f>
        <v>30</v>
      </c>
      <c r="M171" t="s">
        <v>1202</v>
      </c>
      <c r="N171">
        <f>ArcMapData!X171</f>
        <v>0.2</v>
      </c>
      <c r="O171">
        <f>ArcMapData!Z171</f>
        <v>51.4</v>
      </c>
      <c r="P171">
        <f>ArcMapData!AB171</f>
        <v>28.5</v>
      </c>
      <c r="Q171">
        <f>ArcMapData!AD171</f>
        <v>0.5</v>
      </c>
      <c r="R171">
        <f>ArcMapData!AF171</f>
        <v>13.8</v>
      </c>
      <c r="S171">
        <f>ArcMapData!AH171</f>
        <v>0.2</v>
      </c>
      <c r="T171">
        <f>ArcMapData!AJ171</f>
        <v>0</v>
      </c>
      <c r="U171">
        <f>ArcMapData!AL171</f>
        <v>5.3</v>
      </c>
      <c r="V171">
        <f>ArcMapData!AN171</f>
        <v>0</v>
      </c>
      <c r="W171">
        <f>ArcMapData!AP171</f>
        <v>0</v>
      </c>
      <c r="X171">
        <f>ArcMapData!AR171</f>
        <v>0</v>
      </c>
      <c r="Y171">
        <f>ArcMapData!AT171</f>
        <v>0</v>
      </c>
      <c r="Z171">
        <f>ArcMapData!AV171</f>
        <v>0</v>
      </c>
      <c r="AA171" t="str">
        <f>ArcMapData!AZ171</f>
        <v/>
      </c>
      <c r="AB171" t="str">
        <f>ArcMapData!BH171</f>
        <v/>
      </c>
      <c r="AC171" t="str">
        <f>ArcMapData!BB171</f>
        <v/>
      </c>
      <c r="AD171" t="str">
        <f>ArcMapData!BJ171</f>
        <v/>
      </c>
      <c r="AE171" t="str">
        <f>ArcMapData!BD171</f>
        <v/>
      </c>
      <c r="AF171" t="str">
        <f>ArcMapData!BL171</f>
        <v/>
      </c>
      <c r="AG171">
        <f>YEAR(ArcMapData!F171)</f>
        <v>2022</v>
      </c>
      <c r="AH171">
        <f>YEAR(ArcMapData!G171)</f>
        <v>2022</v>
      </c>
      <c r="AI171" s="8">
        <f>ArcMapData!F171</f>
        <v>44761</v>
      </c>
      <c r="AJ171" s="8">
        <f>ArcMapData!G171</f>
        <v>44769</v>
      </c>
      <c r="AK171" t="s">
        <v>1203</v>
      </c>
      <c r="AL171" t="str">
        <f>ArcMapData!O171</f>
        <v/>
      </c>
      <c r="AM171" t="str">
        <f>ArcMapData!Q171</f>
        <v/>
      </c>
    </row>
    <row r="172" spans="1:39">
      <c r="A172">
        <f>ArcMapData!C172</f>
        <v>37.961440000000003</v>
      </c>
      <c r="B172">
        <f>ArcMapData!D172</f>
        <v>-104.82958000000001</v>
      </c>
      <c r="C172" t="str">
        <f>ArcMapData!E172</f>
        <v>Jefferson Blvd</v>
      </c>
      <c r="D172">
        <f>ArcMapData!H172</f>
        <v>0</v>
      </c>
      <c r="E172">
        <f>ArcMapData!J172</f>
        <v>0</v>
      </c>
      <c r="F172">
        <f>ArcMapData!I172</f>
        <v>0</v>
      </c>
      <c r="G172">
        <f>ArcMapData!K172</f>
        <v>0</v>
      </c>
      <c r="H172">
        <f>ArcMapData!L172</f>
        <v>70</v>
      </c>
      <c r="I172" s="10">
        <f>YEAR(ArcMapData!F172)</f>
        <v>2021</v>
      </c>
      <c r="J172" s="10">
        <f>YEAR(ArcMapData!G172)</f>
        <v>2021</v>
      </c>
      <c r="K172">
        <f>ArcMapData!N172</f>
        <v>30</v>
      </c>
      <c r="L172">
        <f>ArcMapData!P172</f>
        <v>30</v>
      </c>
      <c r="M172" t="s">
        <v>1202</v>
      </c>
      <c r="N172" t="str">
        <f>ArcMapData!X172</f>
        <v/>
      </c>
      <c r="O172" t="str">
        <f>ArcMapData!Z172</f>
        <v/>
      </c>
      <c r="P172" t="str">
        <f>ArcMapData!AB172</f>
        <v/>
      </c>
      <c r="Q172" t="str">
        <f>ArcMapData!AD172</f>
        <v/>
      </c>
      <c r="R172" t="str">
        <f>ArcMapData!AF172</f>
        <v/>
      </c>
      <c r="S172" t="str">
        <f>ArcMapData!AH172</f>
        <v/>
      </c>
      <c r="T172" t="str">
        <f>ArcMapData!AJ172</f>
        <v/>
      </c>
      <c r="U172" t="str">
        <f>ArcMapData!AL172</f>
        <v/>
      </c>
      <c r="V172" t="str">
        <f>ArcMapData!AN172</f>
        <v/>
      </c>
      <c r="W172" t="str">
        <f>ArcMapData!AP172</f>
        <v/>
      </c>
      <c r="X172" t="str">
        <f>ArcMapData!AR172</f>
        <v/>
      </c>
      <c r="Y172" t="str">
        <f>ArcMapData!AT172</f>
        <v/>
      </c>
      <c r="Z172" t="str">
        <f>ArcMapData!AV172</f>
        <v/>
      </c>
      <c r="AA172" t="str">
        <f>ArcMapData!AZ172</f>
        <v/>
      </c>
      <c r="AB172" t="str">
        <f>ArcMapData!BH172</f>
        <v/>
      </c>
      <c r="AC172" t="str">
        <f>ArcMapData!BB172</f>
        <v/>
      </c>
      <c r="AD172" t="str">
        <f>ArcMapData!BJ172</f>
        <v/>
      </c>
      <c r="AE172" t="str">
        <f>ArcMapData!BD172</f>
        <v/>
      </c>
      <c r="AF172" t="str">
        <f>ArcMapData!BL172</f>
        <v/>
      </c>
      <c r="AG172">
        <f>YEAR(ArcMapData!F172)</f>
        <v>2021</v>
      </c>
      <c r="AH172">
        <f>YEAR(ArcMapData!G172)</f>
        <v>2021</v>
      </c>
      <c r="AI172" s="8">
        <f>ArcMapData!F172</f>
        <v>44271</v>
      </c>
      <c r="AJ172" s="8">
        <f>ArcMapData!G172</f>
        <v>44278</v>
      </c>
      <c r="AK172" t="s">
        <v>1203</v>
      </c>
      <c r="AL172" t="str">
        <f>ArcMapData!O172</f>
        <v/>
      </c>
      <c r="AM172" t="str">
        <f>ArcMapData!Q172</f>
        <v/>
      </c>
    </row>
    <row r="173" spans="1:39">
      <c r="A173">
        <f>ArcMapData!C173</f>
        <v>37.961486000000001</v>
      </c>
      <c r="B173">
        <f>ArcMapData!D173</f>
        <v>-104.828808</v>
      </c>
      <c r="C173" t="str">
        <f>ArcMapData!E173</f>
        <v>E Jefferson Blvd</v>
      </c>
      <c r="D173">
        <f>ArcMapData!H173</f>
        <v>0</v>
      </c>
      <c r="E173">
        <f>ArcMapData!J173</f>
        <v>0</v>
      </c>
      <c r="F173">
        <f>ArcMapData!I173</f>
        <v>0</v>
      </c>
      <c r="G173">
        <f>ArcMapData!K173</f>
        <v>0</v>
      </c>
      <c r="H173">
        <f>ArcMapData!L173</f>
        <v>89</v>
      </c>
      <c r="I173" s="10">
        <f>YEAR(ArcMapData!F173)</f>
        <v>2021</v>
      </c>
      <c r="J173" s="10">
        <f>YEAR(ArcMapData!G173)</f>
        <v>2021</v>
      </c>
      <c r="K173">
        <f>ArcMapData!N173</f>
        <v>30</v>
      </c>
      <c r="L173">
        <f>ArcMapData!P173</f>
        <v>30</v>
      </c>
      <c r="M173" t="s">
        <v>1202</v>
      </c>
      <c r="N173" t="str">
        <f>ArcMapData!X173</f>
        <v/>
      </c>
      <c r="O173" t="str">
        <f>ArcMapData!Z173</f>
        <v/>
      </c>
      <c r="P173" t="str">
        <f>ArcMapData!AB173</f>
        <v/>
      </c>
      <c r="Q173" t="str">
        <f>ArcMapData!AD173</f>
        <v/>
      </c>
      <c r="R173" t="str">
        <f>ArcMapData!AF173</f>
        <v/>
      </c>
      <c r="S173" t="str">
        <f>ArcMapData!AH173</f>
        <v/>
      </c>
      <c r="T173" t="str">
        <f>ArcMapData!AJ173</f>
        <v/>
      </c>
      <c r="U173" t="str">
        <f>ArcMapData!AL173</f>
        <v/>
      </c>
      <c r="V173" t="str">
        <f>ArcMapData!AN173</f>
        <v/>
      </c>
      <c r="W173" t="str">
        <f>ArcMapData!AP173</f>
        <v/>
      </c>
      <c r="X173" t="str">
        <f>ArcMapData!AR173</f>
        <v/>
      </c>
      <c r="Y173" t="str">
        <f>ArcMapData!AT173</f>
        <v/>
      </c>
      <c r="Z173" t="str">
        <f>ArcMapData!AV173</f>
        <v/>
      </c>
      <c r="AA173" t="str">
        <f>ArcMapData!AZ173</f>
        <v/>
      </c>
      <c r="AB173" t="str">
        <f>ArcMapData!BH173</f>
        <v/>
      </c>
      <c r="AC173" t="str">
        <f>ArcMapData!BB173</f>
        <v/>
      </c>
      <c r="AD173" t="str">
        <f>ArcMapData!BJ173</f>
        <v/>
      </c>
      <c r="AE173" t="str">
        <f>ArcMapData!BD173</f>
        <v/>
      </c>
      <c r="AF173" t="str">
        <f>ArcMapData!BL173</f>
        <v/>
      </c>
      <c r="AG173">
        <f>YEAR(ArcMapData!F173)</f>
        <v>2021</v>
      </c>
      <c r="AH173">
        <f>YEAR(ArcMapData!G173)</f>
        <v>2021</v>
      </c>
      <c r="AI173" s="8">
        <f>ArcMapData!F173</f>
        <v>44280</v>
      </c>
      <c r="AJ173" s="8">
        <f>ArcMapData!G173</f>
        <v>44291</v>
      </c>
      <c r="AK173" t="s">
        <v>1203</v>
      </c>
      <c r="AL173" t="str">
        <f>ArcMapData!O173</f>
        <v/>
      </c>
      <c r="AM173" t="str">
        <f>ArcMapData!Q173</f>
        <v/>
      </c>
    </row>
    <row r="174" spans="1:39">
      <c r="A174">
        <f>ArcMapData!C174</f>
        <v>37.953978999999997</v>
      </c>
      <c r="B174">
        <f>ArcMapData!D174</f>
        <v>-104.843648</v>
      </c>
      <c r="C174" t="str">
        <f>ArcMapData!E174</f>
        <v>Jefferson Blvd</v>
      </c>
      <c r="D174" t="str">
        <f>ArcMapData!H174</f>
        <v>Hwy 165</v>
      </c>
      <c r="E174" t="str">
        <f>ArcMapData!J174</f>
        <v>Hwy 165</v>
      </c>
      <c r="F174">
        <f>ArcMapData!I174</f>
        <v>69</v>
      </c>
      <c r="G174">
        <f>ArcMapData!K174</f>
        <v>99</v>
      </c>
      <c r="H174">
        <f>ArcMapData!L174</f>
        <v>168</v>
      </c>
      <c r="I174" s="10">
        <f>YEAR(ArcMapData!F174)</f>
        <v>2022</v>
      </c>
      <c r="J174" s="10">
        <f>YEAR(ArcMapData!G174)</f>
        <v>2022</v>
      </c>
      <c r="K174">
        <f>ArcMapData!N174</f>
        <v>30</v>
      </c>
      <c r="L174">
        <f>ArcMapData!P174</f>
        <v>30</v>
      </c>
      <c r="M174" t="s">
        <v>1202</v>
      </c>
      <c r="N174">
        <f>ArcMapData!X174</f>
        <v>0.8</v>
      </c>
      <c r="O174">
        <f>ArcMapData!Z174</f>
        <v>49.5</v>
      </c>
      <c r="P174">
        <f>ArcMapData!AB174</f>
        <v>27.9</v>
      </c>
      <c r="Q174">
        <f>ArcMapData!AD174</f>
        <v>0.9</v>
      </c>
      <c r="R174">
        <f>ArcMapData!AF174</f>
        <v>18.2</v>
      </c>
      <c r="S174">
        <f>ArcMapData!AH174</f>
        <v>0.7</v>
      </c>
      <c r="T174">
        <f>ArcMapData!AJ174</f>
        <v>0</v>
      </c>
      <c r="U174">
        <f>ArcMapData!AL174</f>
        <v>2.1</v>
      </c>
      <c r="V174">
        <f>ArcMapData!AN174</f>
        <v>0</v>
      </c>
      <c r="W174">
        <f>ArcMapData!AP174</f>
        <v>0</v>
      </c>
      <c r="X174">
        <f>ArcMapData!AR174</f>
        <v>0</v>
      </c>
      <c r="Y174">
        <f>ArcMapData!AT174</f>
        <v>0</v>
      </c>
      <c r="Z174">
        <f>ArcMapData!AV174</f>
        <v>0</v>
      </c>
      <c r="AA174" t="str">
        <f>ArcMapData!AZ174</f>
        <v/>
      </c>
      <c r="AB174" t="str">
        <f>ArcMapData!BH174</f>
        <v/>
      </c>
      <c r="AC174" t="str">
        <f>ArcMapData!BB174</f>
        <v/>
      </c>
      <c r="AD174" t="str">
        <f>ArcMapData!BJ174</f>
        <v/>
      </c>
      <c r="AE174" t="str">
        <f>ArcMapData!BD174</f>
        <v/>
      </c>
      <c r="AF174" t="str">
        <f>ArcMapData!BL174</f>
        <v/>
      </c>
      <c r="AG174">
        <f>YEAR(ArcMapData!F174)</f>
        <v>2022</v>
      </c>
      <c r="AH174">
        <f>YEAR(ArcMapData!G174)</f>
        <v>2022</v>
      </c>
      <c r="AI174" s="8">
        <f>ArcMapData!F174</f>
        <v>44761</v>
      </c>
      <c r="AJ174" s="8">
        <f>ArcMapData!G174</f>
        <v>44769</v>
      </c>
      <c r="AK174" t="s">
        <v>1203</v>
      </c>
      <c r="AL174">
        <f>ArcMapData!O174</f>
        <v>16.3</v>
      </c>
      <c r="AM174">
        <f>ArcMapData!Q174</f>
        <v>16.2</v>
      </c>
    </row>
    <row r="175" spans="1:39">
      <c r="A175">
        <f>ArcMapData!C175</f>
        <v>38.156593999999998</v>
      </c>
      <c r="B175">
        <f>ArcMapData!D175</f>
        <v>-104.696601</v>
      </c>
      <c r="C175" t="str">
        <f>ArcMapData!E175</f>
        <v>Little Burnt Mill Rd</v>
      </c>
      <c r="D175" t="str">
        <f>ArcMapData!H175</f>
        <v>City</v>
      </c>
      <c r="E175" t="str">
        <f>ArcMapData!J175</f>
        <v>City</v>
      </c>
      <c r="F175">
        <f>ArcMapData!I175</f>
        <v>49</v>
      </c>
      <c r="G175">
        <f>ArcMapData!K175</f>
        <v>51</v>
      </c>
      <c r="H175">
        <f>ArcMapData!L175</f>
        <v>100</v>
      </c>
      <c r="I175" s="10">
        <f>YEAR(ArcMapData!F175)</f>
        <v>2021</v>
      </c>
      <c r="J175" s="10">
        <f>YEAR(ArcMapData!G175)</f>
        <v>2021</v>
      </c>
      <c r="K175" t="str">
        <f>ArcMapData!N175</f>
        <v/>
      </c>
      <c r="L175">
        <f>ArcMapData!P175</f>
        <v>0</v>
      </c>
      <c r="M175" t="s">
        <v>1202</v>
      </c>
      <c r="N175">
        <f>ArcMapData!X175</f>
        <v>0</v>
      </c>
      <c r="O175">
        <f>ArcMapData!Z175</f>
        <v>47.8</v>
      </c>
      <c r="P175">
        <f>ArcMapData!AB175</f>
        <v>34.6</v>
      </c>
      <c r="Q175">
        <f>ArcMapData!AD175</f>
        <v>0.5</v>
      </c>
      <c r="R175">
        <f>ArcMapData!AF175</f>
        <v>14.9</v>
      </c>
      <c r="S175">
        <f>ArcMapData!AH175</f>
        <v>0.3</v>
      </c>
      <c r="T175">
        <f>ArcMapData!AJ175</f>
        <v>0</v>
      </c>
      <c r="U175">
        <f>ArcMapData!AL175</f>
        <v>1.9</v>
      </c>
      <c r="V175">
        <f>ArcMapData!AN175</f>
        <v>0</v>
      </c>
      <c r="W175">
        <f>ArcMapData!AP175</f>
        <v>0</v>
      </c>
      <c r="X175">
        <f>ArcMapData!AR175</f>
        <v>0</v>
      </c>
      <c r="Y175">
        <f>ArcMapData!AT175</f>
        <v>0</v>
      </c>
      <c r="Z175">
        <f>ArcMapData!AV175</f>
        <v>0</v>
      </c>
      <c r="AA175" t="str">
        <f>ArcMapData!AZ175</f>
        <v/>
      </c>
      <c r="AB175" t="str">
        <f>ArcMapData!BH175</f>
        <v/>
      </c>
      <c r="AC175" t="str">
        <f>ArcMapData!BB175</f>
        <v/>
      </c>
      <c r="AD175" t="str">
        <f>ArcMapData!BJ175</f>
        <v/>
      </c>
      <c r="AE175" t="str">
        <f>ArcMapData!BD175</f>
        <v/>
      </c>
      <c r="AF175" t="str">
        <f>ArcMapData!BL175</f>
        <v/>
      </c>
      <c r="AG175">
        <f>YEAR(ArcMapData!F175)</f>
        <v>2021</v>
      </c>
      <c r="AH175">
        <f>YEAR(ArcMapData!G175)</f>
        <v>2021</v>
      </c>
      <c r="AI175" s="8">
        <f>ArcMapData!F175</f>
        <v>44392</v>
      </c>
      <c r="AJ175" s="8">
        <f>ArcMapData!G175</f>
        <v>44403</v>
      </c>
      <c r="AK175" t="s">
        <v>1203</v>
      </c>
      <c r="AL175">
        <f>ArcMapData!O175</f>
        <v>57.3</v>
      </c>
      <c r="AM175">
        <f>ArcMapData!Q175</f>
        <v>53.2</v>
      </c>
    </row>
    <row r="176" spans="1:39">
      <c r="A176">
        <f>ArcMapData!C176</f>
        <v>38.308222000000001</v>
      </c>
      <c r="B176">
        <f>ArcMapData!D176</f>
        <v>-104.80080599999999</v>
      </c>
      <c r="C176" t="str">
        <f>ArcMapData!E176</f>
        <v>W Oro Grande Dr</v>
      </c>
      <c r="D176" t="str">
        <f>ArcMapData!H176</f>
        <v>S Los Charos Dr</v>
      </c>
      <c r="E176" t="str">
        <f>ArcMapData!J176</f>
        <v>S Los Charos Dr</v>
      </c>
      <c r="F176">
        <f>ArcMapData!I176</f>
        <v>429</v>
      </c>
      <c r="G176">
        <f>ArcMapData!K176</f>
        <v>405</v>
      </c>
      <c r="H176">
        <f>ArcMapData!L176</f>
        <v>834</v>
      </c>
      <c r="I176" s="10">
        <f>YEAR(ArcMapData!F176)</f>
        <v>2023</v>
      </c>
      <c r="J176" s="10">
        <f>YEAR(ArcMapData!G176)</f>
        <v>2023</v>
      </c>
      <c r="K176" t="str">
        <f>ArcMapData!N176</f>
        <v>20/30</v>
      </c>
      <c r="L176" t="str">
        <f>ArcMapData!P176</f>
        <v>20/30</v>
      </c>
      <c r="M176" t="s">
        <v>1202</v>
      </c>
      <c r="N176">
        <f>ArcMapData!X176</f>
        <v>0.7</v>
      </c>
      <c r="O176">
        <f>ArcMapData!Z176</f>
        <v>53.7</v>
      </c>
      <c r="P176">
        <f>ArcMapData!AB176</f>
        <v>30.4</v>
      </c>
      <c r="Q176">
        <f>ArcMapData!AD176</f>
        <v>2.2000000000000002</v>
      </c>
      <c r="R176">
        <f>ArcMapData!AF176</f>
        <v>12.4</v>
      </c>
      <c r="S176">
        <f>ArcMapData!AH176</f>
        <v>0.1</v>
      </c>
      <c r="T176">
        <f>ArcMapData!AJ176</f>
        <v>0</v>
      </c>
      <c r="U176">
        <f>ArcMapData!AL176</f>
        <v>0.5</v>
      </c>
      <c r="V176">
        <f>ArcMapData!AN176</f>
        <v>0</v>
      </c>
      <c r="W176">
        <f>ArcMapData!AP176</f>
        <v>0</v>
      </c>
      <c r="X176">
        <f>ArcMapData!AR176</f>
        <v>0</v>
      </c>
      <c r="Y176">
        <f>ArcMapData!AT176</f>
        <v>0</v>
      </c>
      <c r="Z176">
        <f>ArcMapData!AV176</f>
        <v>0</v>
      </c>
      <c r="AA176" t="str">
        <f>ArcMapData!AZ176</f>
        <v/>
      </c>
      <c r="AB176" t="str">
        <f>ArcMapData!BH176</f>
        <v/>
      </c>
      <c r="AC176" t="str">
        <f>ArcMapData!BB176</f>
        <v/>
      </c>
      <c r="AD176" t="str">
        <f>ArcMapData!BJ176</f>
        <v/>
      </c>
      <c r="AE176" t="str">
        <f>ArcMapData!BD176</f>
        <v/>
      </c>
      <c r="AF176" t="str">
        <f>ArcMapData!BL176</f>
        <v/>
      </c>
      <c r="AG176">
        <f>YEAR(ArcMapData!F176)</f>
        <v>2023</v>
      </c>
      <c r="AH176">
        <f>YEAR(ArcMapData!G176)</f>
        <v>2023</v>
      </c>
      <c r="AI176" s="8">
        <f>ArcMapData!F176</f>
        <v>45012</v>
      </c>
      <c r="AJ176" s="8">
        <f>ArcMapData!G176</f>
        <v>45019</v>
      </c>
      <c r="AK176" t="s">
        <v>1203</v>
      </c>
      <c r="AL176">
        <f>ArcMapData!O176</f>
        <v>37.9</v>
      </c>
      <c r="AM176">
        <f>ArcMapData!Q176</f>
        <v>39.9</v>
      </c>
    </row>
    <row r="177" spans="1:39">
      <c r="A177">
        <f>ArcMapData!C177</f>
        <v>38.307250000000003</v>
      </c>
      <c r="B177">
        <f>ArcMapData!D177</f>
        <v>-104.804306</v>
      </c>
      <c r="C177" t="str">
        <f>ArcMapData!E177</f>
        <v>W Oro Grande Dr</v>
      </c>
      <c r="D177" t="str">
        <f>ArcMapData!H177</f>
        <v>S Monterosa Dr</v>
      </c>
      <c r="E177" t="str">
        <f>ArcMapData!J177</f>
        <v>S Monterosa Dr</v>
      </c>
      <c r="F177">
        <f>ArcMapData!I177</f>
        <v>143</v>
      </c>
      <c r="G177">
        <f>ArcMapData!K177</f>
        <v>159</v>
      </c>
      <c r="H177">
        <f>ArcMapData!L177</f>
        <v>302</v>
      </c>
      <c r="I177" s="10">
        <f>YEAR(ArcMapData!F177)</f>
        <v>2023</v>
      </c>
      <c r="J177" s="10">
        <f>YEAR(ArcMapData!G177)</f>
        <v>2023</v>
      </c>
      <c r="K177" t="str">
        <f>ArcMapData!N177</f>
        <v>20/30</v>
      </c>
      <c r="L177" t="str">
        <f>ArcMapData!P177</f>
        <v>20/30</v>
      </c>
      <c r="M177" t="s">
        <v>1202</v>
      </c>
      <c r="N177">
        <f>ArcMapData!X177</f>
        <v>0.1</v>
      </c>
      <c r="O177">
        <f>ArcMapData!Z177</f>
        <v>61.8</v>
      </c>
      <c r="P177">
        <f>ArcMapData!AB177</f>
        <v>23.9</v>
      </c>
      <c r="Q177">
        <f>ArcMapData!AD177</f>
        <v>0.9</v>
      </c>
      <c r="R177">
        <f>ArcMapData!AF177</f>
        <v>12.8</v>
      </c>
      <c r="S177">
        <f>ArcMapData!AH177</f>
        <v>0.1</v>
      </c>
      <c r="T177">
        <f>ArcMapData!AJ177</f>
        <v>0</v>
      </c>
      <c r="U177">
        <f>ArcMapData!AL177</f>
        <v>0.3</v>
      </c>
      <c r="V177">
        <f>ArcMapData!AN177</f>
        <v>0</v>
      </c>
      <c r="W177">
        <f>ArcMapData!AP177</f>
        <v>0</v>
      </c>
      <c r="X177">
        <f>ArcMapData!AR177</f>
        <v>0</v>
      </c>
      <c r="Y177">
        <f>ArcMapData!AT177</f>
        <v>0</v>
      </c>
      <c r="Z177">
        <f>ArcMapData!AV177</f>
        <v>0</v>
      </c>
      <c r="AA177" t="str">
        <f>ArcMapData!AZ177</f>
        <v/>
      </c>
      <c r="AB177" t="str">
        <f>ArcMapData!BH177</f>
        <v/>
      </c>
      <c r="AC177" t="str">
        <f>ArcMapData!BB177</f>
        <v/>
      </c>
      <c r="AD177" t="str">
        <f>ArcMapData!BJ177</f>
        <v/>
      </c>
      <c r="AE177" t="str">
        <f>ArcMapData!BD177</f>
        <v/>
      </c>
      <c r="AF177" t="str">
        <f>ArcMapData!BL177</f>
        <v/>
      </c>
      <c r="AG177">
        <f>YEAR(ArcMapData!F177)</f>
        <v>2023</v>
      </c>
      <c r="AH177">
        <f>YEAR(ArcMapData!G177)</f>
        <v>2023</v>
      </c>
      <c r="AI177" s="8">
        <f>ArcMapData!F177</f>
        <v>45012</v>
      </c>
      <c r="AJ177" s="8">
        <f>ArcMapData!G177</f>
        <v>45019</v>
      </c>
      <c r="AK177" t="s">
        <v>1203</v>
      </c>
      <c r="AL177">
        <f>ArcMapData!O177</f>
        <v>28.6</v>
      </c>
      <c r="AM177">
        <f>ArcMapData!Q177</f>
        <v>25.7</v>
      </c>
    </row>
    <row r="178" spans="1:39">
      <c r="A178">
        <f>ArcMapData!C178</f>
        <v>38.304305999999997</v>
      </c>
      <c r="B178">
        <f>ArcMapData!D178</f>
        <v>-104.752028</v>
      </c>
      <c r="C178" t="str">
        <f>ArcMapData!E178</f>
        <v>S Palomar Dr</v>
      </c>
      <c r="D178" t="str">
        <f>ArcMapData!H178</f>
        <v>W Palomar Ln</v>
      </c>
      <c r="E178" t="str">
        <f>ArcMapData!J178</f>
        <v>W Palomar Ln</v>
      </c>
      <c r="F178">
        <f>ArcMapData!I178</f>
        <v>247</v>
      </c>
      <c r="G178">
        <f>ArcMapData!K178</f>
        <v>265</v>
      </c>
      <c r="H178">
        <f>ArcMapData!L178</f>
        <v>512</v>
      </c>
      <c r="I178" s="10">
        <f>YEAR(ArcMapData!F178)</f>
        <v>2023</v>
      </c>
      <c r="J178" s="10">
        <f>YEAR(ArcMapData!G178)</f>
        <v>2023</v>
      </c>
      <c r="K178" t="str">
        <f>ArcMapData!N178</f>
        <v>20/30</v>
      </c>
      <c r="L178" t="str">
        <f>ArcMapData!P178</f>
        <v>20/30</v>
      </c>
      <c r="M178" t="s">
        <v>1202</v>
      </c>
      <c r="N178">
        <f>ArcMapData!X178</f>
        <v>0.6</v>
      </c>
      <c r="O178">
        <f>ArcMapData!Z178</f>
        <v>60.5</v>
      </c>
      <c r="P178">
        <f>ArcMapData!AB178</f>
        <v>24.2</v>
      </c>
      <c r="Q178">
        <f>ArcMapData!AD178</f>
        <v>1.6</v>
      </c>
      <c r="R178">
        <f>ArcMapData!AF178</f>
        <v>12.6</v>
      </c>
      <c r="S178">
        <f>ArcMapData!AH178</f>
        <v>0.1</v>
      </c>
      <c r="T178">
        <f>ArcMapData!AJ178</f>
        <v>0</v>
      </c>
      <c r="U178">
        <f>ArcMapData!AL178</f>
        <v>0.3</v>
      </c>
      <c r="V178">
        <f>ArcMapData!AN178</f>
        <v>0</v>
      </c>
      <c r="W178">
        <f>ArcMapData!AP178</f>
        <v>0</v>
      </c>
      <c r="X178">
        <f>ArcMapData!AR178</f>
        <v>0</v>
      </c>
      <c r="Y178">
        <f>ArcMapData!AT178</f>
        <v>0</v>
      </c>
      <c r="Z178">
        <f>ArcMapData!AV178</f>
        <v>0</v>
      </c>
      <c r="AA178" t="str">
        <f>ArcMapData!AZ178</f>
        <v/>
      </c>
      <c r="AB178" t="str">
        <f>ArcMapData!BH178</f>
        <v/>
      </c>
      <c r="AC178" t="str">
        <f>ArcMapData!BB178</f>
        <v/>
      </c>
      <c r="AD178" t="str">
        <f>ArcMapData!BJ178</f>
        <v/>
      </c>
      <c r="AE178" t="str">
        <f>ArcMapData!BD178</f>
        <v/>
      </c>
      <c r="AF178" t="str">
        <f>ArcMapData!BL178</f>
        <v/>
      </c>
      <c r="AG178">
        <f>YEAR(ArcMapData!F178)</f>
        <v>2023</v>
      </c>
      <c r="AH178">
        <f>YEAR(ArcMapData!G178)</f>
        <v>2023</v>
      </c>
      <c r="AI178" s="8">
        <f>ArcMapData!F178</f>
        <v>45019</v>
      </c>
      <c r="AJ178" s="8">
        <f>ArcMapData!G178</f>
        <v>45026</v>
      </c>
      <c r="AK178" t="s">
        <v>1203</v>
      </c>
      <c r="AL178">
        <f>ArcMapData!O178</f>
        <v>31.5</v>
      </c>
      <c r="AM178">
        <f>ArcMapData!Q178</f>
        <v>30.2</v>
      </c>
    </row>
    <row r="179" spans="1:39">
      <c r="A179">
        <f>ArcMapData!C179</f>
        <v>38.300638999999997</v>
      </c>
      <c r="B179">
        <f>ArcMapData!D179</f>
        <v>-104.754722</v>
      </c>
      <c r="C179" t="str">
        <f>ArcMapData!E179</f>
        <v>S Palomar Dr</v>
      </c>
      <c r="D179" t="str">
        <f>ArcMapData!H179</f>
        <v>W Kyle Dr</v>
      </c>
      <c r="E179" t="str">
        <f>ArcMapData!J179</f>
        <v>W Kyle Dr</v>
      </c>
      <c r="F179">
        <f>ArcMapData!I179</f>
        <v>306</v>
      </c>
      <c r="G179">
        <f>ArcMapData!K179</f>
        <v>272</v>
      </c>
      <c r="H179">
        <f>ArcMapData!L179</f>
        <v>578</v>
      </c>
      <c r="I179" s="10">
        <f>YEAR(ArcMapData!F179)</f>
        <v>2023</v>
      </c>
      <c r="J179" s="10">
        <f>YEAR(ArcMapData!G179)</f>
        <v>2023</v>
      </c>
      <c r="K179" t="str">
        <f>ArcMapData!N179</f>
        <v>20/30</v>
      </c>
      <c r="L179" t="str">
        <f>ArcMapData!P179</f>
        <v>20/30</v>
      </c>
      <c r="M179" t="s">
        <v>1202</v>
      </c>
      <c r="N179">
        <f>ArcMapData!X179</f>
        <v>0.4</v>
      </c>
      <c r="O179">
        <f>ArcMapData!Z179</f>
        <v>65.2</v>
      </c>
      <c r="P179">
        <f>ArcMapData!AB179</f>
        <v>22.2</v>
      </c>
      <c r="Q179">
        <f>ArcMapData!AD179</f>
        <v>0.8</v>
      </c>
      <c r="R179">
        <f>ArcMapData!AF179</f>
        <v>10.6</v>
      </c>
      <c r="S179">
        <f>ArcMapData!AH179</f>
        <v>0.2</v>
      </c>
      <c r="T179">
        <f>ArcMapData!AJ179</f>
        <v>0</v>
      </c>
      <c r="U179">
        <f>ArcMapData!AL179</f>
        <v>0.6</v>
      </c>
      <c r="V179">
        <f>ArcMapData!AN179</f>
        <v>0</v>
      </c>
      <c r="W179">
        <f>ArcMapData!AP179</f>
        <v>0</v>
      </c>
      <c r="X179">
        <f>ArcMapData!AR179</f>
        <v>0</v>
      </c>
      <c r="Y179">
        <f>ArcMapData!AT179</f>
        <v>0</v>
      </c>
      <c r="Z179">
        <f>ArcMapData!AV179</f>
        <v>0</v>
      </c>
      <c r="AA179" t="str">
        <f>ArcMapData!AZ179</f>
        <v/>
      </c>
      <c r="AB179" t="str">
        <f>ArcMapData!BH179</f>
        <v/>
      </c>
      <c r="AC179" t="str">
        <f>ArcMapData!BB179</f>
        <v/>
      </c>
      <c r="AD179" t="str">
        <f>ArcMapData!BJ179</f>
        <v/>
      </c>
      <c r="AE179" t="str">
        <f>ArcMapData!BD179</f>
        <v/>
      </c>
      <c r="AF179" t="str">
        <f>ArcMapData!BL179</f>
        <v/>
      </c>
      <c r="AG179">
        <f>YEAR(ArcMapData!F179)</f>
        <v>2023</v>
      </c>
      <c r="AH179">
        <f>YEAR(ArcMapData!G179)</f>
        <v>2023</v>
      </c>
      <c r="AI179" s="8">
        <f>ArcMapData!F179</f>
        <v>45019</v>
      </c>
      <c r="AJ179" s="8">
        <f>ArcMapData!G179</f>
        <v>45026</v>
      </c>
      <c r="AK179" t="s">
        <v>1203</v>
      </c>
      <c r="AL179">
        <f>ArcMapData!O179</f>
        <v>27.9</v>
      </c>
      <c r="AM179">
        <f>ArcMapData!Q179</f>
        <v>26.3</v>
      </c>
    </row>
    <row r="180" spans="1:39">
      <c r="A180">
        <f>ArcMapData!C180</f>
        <v>38.062960655337399</v>
      </c>
      <c r="B180">
        <f>ArcMapData!D180</f>
        <v>-104.98637781667399</v>
      </c>
      <c r="C180" t="str">
        <f>ArcMapData!E180</f>
        <v>Pennsylvania Ave</v>
      </c>
      <c r="D180" t="str">
        <f>ArcMapData!H180</f>
        <v>Pennsylvania Ave Bridge</v>
      </c>
      <c r="E180" t="str">
        <f>ArcMapData!J180</f>
        <v>Pennsylvania Ave Bridge</v>
      </c>
      <c r="F180">
        <f>ArcMapData!I180</f>
        <v>80</v>
      </c>
      <c r="G180">
        <f>ArcMapData!K180</f>
        <v>89</v>
      </c>
      <c r="H180">
        <f>ArcMapData!L180</f>
        <v>169</v>
      </c>
      <c r="I180" s="10">
        <f>YEAR(ArcMapData!F180)</f>
        <v>2022</v>
      </c>
      <c r="J180" s="10">
        <f>YEAR(ArcMapData!G180)</f>
        <v>2022</v>
      </c>
      <c r="K180">
        <f>ArcMapData!N180</f>
        <v>25</v>
      </c>
      <c r="L180">
        <f>ArcMapData!P180</f>
        <v>25</v>
      </c>
      <c r="M180" t="s">
        <v>1202</v>
      </c>
      <c r="N180">
        <f>ArcMapData!X180</f>
        <v>3.1</v>
      </c>
      <c r="O180">
        <f>ArcMapData!Z180</f>
        <v>52.3</v>
      </c>
      <c r="P180">
        <f>ArcMapData!AB180</f>
        <v>30.5</v>
      </c>
      <c r="Q180">
        <f>ArcMapData!AD180</f>
        <v>0.9</v>
      </c>
      <c r="R180">
        <f>ArcMapData!AF180</f>
        <v>12.3</v>
      </c>
      <c r="S180">
        <f>ArcMapData!AH180</f>
        <v>0.1</v>
      </c>
      <c r="T180">
        <f>ArcMapData!AJ180</f>
        <v>0</v>
      </c>
      <c r="U180">
        <f>ArcMapData!AL180</f>
        <v>0.9</v>
      </c>
      <c r="V180">
        <f>ArcMapData!AN180</f>
        <v>0</v>
      </c>
      <c r="W180">
        <f>ArcMapData!AP180</f>
        <v>0</v>
      </c>
      <c r="X180">
        <f>ArcMapData!AR180</f>
        <v>0</v>
      </c>
      <c r="Y180">
        <f>ArcMapData!AT180</f>
        <v>0</v>
      </c>
      <c r="Z180">
        <f>ArcMapData!AV180</f>
        <v>0</v>
      </c>
      <c r="AA180" t="str">
        <f>ArcMapData!AZ180</f>
        <v/>
      </c>
      <c r="AB180" t="str">
        <f>ArcMapData!BH180</f>
        <v/>
      </c>
      <c r="AC180" t="str">
        <f>ArcMapData!BB180</f>
        <v/>
      </c>
      <c r="AD180" t="str">
        <f>ArcMapData!BJ180</f>
        <v/>
      </c>
      <c r="AE180" t="str">
        <f>ArcMapData!BD180</f>
        <v/>
      </c>
      <c r="AF180" t="str">
        <f>ArcMapData!BL180</f>
        <v/>
      </c>
      <c r="AG180">
        <f>YEAR(ArcMapData!F180)</f>
        <v>2022</v>
      </c>
      <c r="AH180">
        <f>YEAR(ArcMapData!G180)</f>
        <v>2022</v>
      </c>
      <c r="AI180" s="8">
        <f>ArcMapData!F180</f>
        <v>44784</v>
      </c>
      <c r="AJ180" s="8">
        <f>ArcMapData!G180</f>
        <v>44791</v>
      </c>
      <c r="AK180" t="s">
        <v>1203</v>
      </c>
      <c r="AL180">
        <f>ArcMapData!O180</f>
        <v>31</v>
      </c>
      <c r="AM180">
        <f>ArcMapData!Q180</f>
        <v>26.2</v>
      </c>
    </row>
    <row r="181" spans="1:39">
      <c r="A181">
        <f>ArcMapData!C181</f>
        <v>37.935593003339598</v>
      </c>
      <c r="B181">
        <f>ArcMapData!D181</f>
        <v>-104.750289489287</v>
      </c>
      <c r="C181" t="str">
        <f>ArcMapData!E181</f>
        <v>Pickney Rd</v>
      </c>
      <c r="D181" t="str">
        <f>ArcMapData!H181</f>
        <v>Cedarwood Rd</v>
      </c>
      <c r="E181" t="str">
        <f>ArcMapData!J181</f>
        <v>Cedarwood Rd</v>
      </c>
      <c r="F181">
        <f>ArcMapData!I181</f>
        <v>16</v>
      </c>
      <c r="G181">
        <f>ArcMapData!K181</f>
        <v>16</v>
      </c>
      <c r="H181">
        <f>ArcMapData!L181</f>
        <v>32</v>
      </c>
      <c r="I181" s="10">
        <f>YEAR(ArcMapData!F181)</f>
        <v>2022</v>
      </c>
      <c r="J181" s="10">
        <f>YEAR(ArcMapData!G181)</f>
        <v>2022</v>
      </c>
      <c r="K181" t="str">
        <f>ArcMapData!N181</f>
        <v/>
      </c>
      <c r="L181">
        <f>ArcMapData!P181</f>
        <v>0</v>
      </c>
      <c r="M181" t="s">
        <v>1202</v>
      </c>
      <c r="N181">
        <f>ArcMapData!X181</f>
        <v>0</v>
      </c>
      <c r="O181">
        <f>ArcMapData!Z181</f>
        <v>33.6</v>
      </c>
      <c r="P181">
        <f>ArcMapData!AB181</f>
        <v>31.8</v>
      </c>
      <c r="Q181">
        <f>ArcMapData!AD181</f>
        <v>0</v>
      </c>
      <c r="R181">
        <f>ArcMapData!AF181</f>
        <v>15.7</v>
      </c>
      <c r="S181">
        <f>ArcMapData!AH181</f>
        <v>1.8</v>
      </c>
      <c r="T181">
        <f>ArcMapData!AJ181</f>
        <v>0</v>
      </c>
      <c r="U181">
        <f>ArcMapData!AL181</f>
        <v>4.0999999999999996</v>
      </c>
      <c r="V181">
        <f>ArcMapData!AN181</f>
        <v>12.9</v>
      </c>
      <c r="W181">
        <f>ArcMapData!AP181</f>
        <v>0</v>
      </c>
      <c r="X181">
        <f>ArcMapData!AR181</f>
        <v>0</v>
      </c>
      <c r="Y181">
        <f>ArcMapData!AT181</f>
        <v>0</v>
      </c>
      <c r="Z181">
        <f>ArcMapData!AV181</f>
        <v>0</v>
      </c>
      <c r="AA181" t="str">
        <f>ArcMapData!AZ181</f>
        <v/>
      </c>
      <c r="AB181" t="str">
        <f>ArcMapData!BH181</f>
        <v/>
      </c>
      <c r="AC181" t="str">
        <f>ArcMapData!BB181</f>
        <v/>
      </c>
      <c r="AD181" t="str">
        <f>ArcMapData!BJ181</f>
        <v/>
      </c>
      <c r="AE181" t="str">
        <f>ArcMapData!BD181</f>
        <v/>
      </c>
      <c r="AF181" t="str">
        <f>ArcMapData!BL181</f>
        <v/>
      </c>
      <c r="AG181">
        <f>YEAR(ArcMapData!F181)</f>
        <v>2022</v>
      </c>
      <c r="AH181">
        <f>YEAR(ArcMapData!G181)</f>
        <v>2022</v>
      </c>
      <c r="AI181" s="8">
        <f>ArcMapData!F181</f>
        <v>44844</v>
      </c>
      <c r="AJ181" s="8">
        <f>ArcMapData!G181</f>
        <v>44851</v>
      </c>
      <c r="AK181" t="s">
        <v>1203</v>
      </c>
      <c r="AL181">
        <f>ArcMapData!O181</f>
        <v>39.9</v>
      </c>
      <c r="AM181">
        <f>ArcMapData!Q181</f>
        <v>36</v>
      </c>
    </row>
    <row r="182" spans="1:39">
      <c r="A182">
        <f>ArcMapData!C182</f>
        <v>37.9242406898084</v>
      </c>
      <c r="B182">
        <f>ArcMapData!D182</f>
        <v>-104.765817732321</v>
      </c>
      <c r="C182" t="str">
        <f>ArcMapData!E182</f>
        <v>Pickney Rd</v>
      </c>
      <c r="D182" t="str">
        <f>ArcMapData!H182</f>
        <v>Cedarwood Rd</v>
      </c>
      <c r="E182" t="str">
        <f>ArcMapData!J182</f>
        <v>Cedarwood Rd</v>
      </c>
      <c r="F182">
        <f>ArcMapData!I182</f>
        <v>24</v>
      </c>
      <c r="G182">
        <f>ArcMapData!K182</f>
        <v>23</v>
      </c>
      <c r="H182">
        <f>ArcMapData!L182</f>
        <v>47</v>
      </c>
      <c r="I182" s="10">
        <f>YEAR(ArcMapData!F182)</f>
        <v>2022</v>
      </c>
      <c r="J182" s="10">
        <f>YEAR(ArcMapData!G182)</f>
        <v>2022</v>
      </c>
      <c r="K182" t="str">
        <f>ArcMapData!N182</f>
        <v/>
      </c>
      <c r="L182">
        <f>ArcMapData!P182</f>
        <v>0</v>
      </c>
      <c r="M182" t="s">
        <v>1202</v>
      </c>
      <c r="N182">
        <f>ArcMapData!X182</f>
        <v>0.3</v>
      </c>
      <c r="O182">
        <f>ArcMapData!Z182</f>
        <v>11.5</v>
      </c>
      <c r="P182">
        <f>ArcMapData!AB182</f>
        <v>22</v>
      </c>
      <c r="Q182">
        <f>ArcMapData!AD182</f>
        <v>1</v>
      </c>
      <c r="R182">
        <f>ArcMapData!AF182</f>
        <v>15.7</v>
      </c>
      <c r="S182">
        <f>ArcMapData!AH182</f>
        <v>1.6</v>
      </c>
      <c r="T182">
        <f>ArcMapData!AJ182</f>
        <v>0</v>
      </c>
      <c r="U182">
        <f>ArcMapData!AL182</f>
        <v>7.3</v>
      </c>
      <c r="V182">
        <f>ArcMapData!AN182</f>
        <v>40.6</v>
      </c>
      <c r="W182">
        <f>ArcMapData!AP182</f>
        <v>0</v>
      </c>
      <c r="X182">
        <f>ArcMapData!AR182</f>
        <v>0</v>
      </c>
      <c r="Y182">
        <f>ArcMapData!AT182</f>
        <v>0</v>
      </c>
      <c r="Z182">
        <f>ArcMapData!AV182</f>
        <v>0</v>
      </c>
      <c r="AA182" t="str">
        <f>ArcMapData!AZ182</f>
        <v/>
      </c>
      <c r="AB182" t="str">
        <f>ArcMapData!BH182</f>
        <v/>
      </c>
      <c r="AC182" t="str">
        <f>ArcMapData!BB182</f>
        <v/>
      </c>
      <c r="AD182" t="str">
        <f>ArcMapData!BJ182</f>
        <v/>
      </c>
      <c r="AE182" t="str">
        <f>ArcMapData!BD182</f>
        <v/>
      </c>
      <c r="AF182" t="str">
        <f>ArcMapData!BL182</f>
        <v/>
      </c>
      <c r="AG182">
        <f>YEAR(ArcMapData!F182)</f>
        <v>2022</v>
      </c>
      <c r="AH182">
        <f>YEAR(ArcMapData!G182)</f>
        <v>2022</v>
      </c>
      <c r="AI182" s="8">
        <f>ArcMapData!F182</f>
        <v>44844</v>
      </c>
      <c r="AJ182" s="8">
        <f>ArcMapData!G182</f>
        <v>44851</v>
      </c>
      <c r="AK182" t="s">
        <v>1203</v>
      </c>
      <c r="AL182">
        <f>ArcMapData!O182</f>
        <v>34.9</v>
      </c>
      <c r="AM182">
        <f>ArcMapData!Q182</f>
        <v>32.9</v>
      </c>
    </row>
    <row r="183" spans="1:39">
      <c r="A183">
        <f>ArcMapData!C183</f>
        <v>37.9135333360095</v>
      </c>
      <c r="B183">
        <f>ArcMapData!D183</f>
        <v>-104.792011195594</v>
      </c>
      <c r="C183" t="str">
        <f>ArcMapData!E183</f>
        <v>Pickney Rd</v>
      </c>
      <c r="D183" t="str">
        <f>ArcMapData!H183</f>
        <v>Thacker Rd</v>
      </c>
      <c r="E183" t="str">
        <f>ArcMapData!J183</f>
        <v>Thacker Rd</v>
      </c>
      <c r="F183">
        <f>ArcMapData!I183</f>
        <v>66</v>
      </c>
      <c r="G183">
        <f>ArcMapData!K183</f>
        <v>66</v>
      </c>
      <c r="H183">
        <f>ArcMapData!L183</f>
        <v>132</v>
      </c>
      <c r="I183" s="10">
        <f>YEAR(ArcMapData!F183)</f>
        <v>2022</v>
      </c>
      <c r="J183" s="10">
        <f>YEAR(ArcMapData!G183)</f>
        <v>2022</v>
      </c>
      <c r="K183" t="str">
        <f>ArcMapData!N183</f>
        <v/>
      </c>
      <c r="L183">
        <f>ArcMapData!P183</f>
        <v>0</v>
      </c>
      <c r="M183" t="s">
        <v>1202</v>
      </c>
      <c r="N183">
        <f>ArcMapData!X183</f>
        <v>0.9</v>
      </c>
      <c r="O183">
        <f>ArcMapData!Z183</f>
        <v>32.1</v>
      </c>
      <c r="P183">
        <f>ArcMapData!AB183</f>
        <v>29</v>
      </c>
      <c r="Q183">
        <f>ArcMapData!AD183</f>
        <v>1.3</v>
      </c>
      <c r="R183">
        <f>ArcMapData!AF183</f>
        <v>17.2</v>
      </c>
      <c r="S183">
        <f>ArcMapData!AH183</f>
        <v>0.3</v>
      </c>
      <c r="T183">
        <f>ArcMapData!AJ183</f>
        <v>0</v>
      </c>
      <c r="U183">
        <f>ArcMapData!AL183</f>
        <v>6</v>
      </c>
      <c r="V183">
        <f>ArcMapData!AN183</f>
        <v>12.9</v>
      </c>
      <c r="W183">
        <f>ArcMapData!AP183</f>
        <v>0.1</v>
      </c>
      <c r="X183">
        <f>ArcMapData!AR183</f>
        <v>0</v>
      </c>
      <c r="Y183">
        <f>ArcMapData!AT183</f>
        <v>0</v>
      </c>
      <c r="Z183">
        <f>ArcMapData!AV183</f>
        <v>0</v>
      </c>
      <c r="AA183" t="str">
        <f>ArcMapData!AZ183</f>
        <v/>
      </c>
      <c r="AB183" t="str">
        <f>ArcMapData!BH183</f>
        <v/>
      </c>
      <c r="AC183" t="str">
        <f>ArcMapData!BB183</f>
        <v/>
      </c>
      <c r="AD183" t="str">
        <f>ArcMapData!BJ183</f>
        <v/>
      </c>
      <c r="AE183" t="str">
        <f>ArcMapData!BD183</f>
        <v/>
      </c>
      <c r="AF183" t="str">
        <f>ArcMapData!BL183</f>
        <v/>
      </c>
      <c r="AG183">
        <f>YEAR(ArcMapData!F183)</f>
        <v>2022</v>
      </c>
      <c r="AH183">
        <f>YEAR(ArcMapData!G183)</f>
        <v>2022</v>
      </c>
      <c r="AI183" s="8">
        <f>ArcMapData!F183</f>
        <v>44844</v>
      </c>
      <c r="AJ183" s="8">
        <f>ArcMapData!G183</f>
        <v>44851</v>
      </c>
      <c r="AK183" t="s">
        <v>1203</v>
      </c>
      <c r="AL183">
        <f>ArcMapData!O183</f>
        <v>33.299999999999997</v>
      </c>
      <c r="AM183">
        <f>ArcMapData!Q183</f>
        <v>39.9</v>
      </c>
    </row>
    <row r="184" spans="1:39">
      <c r="A184">
        <f>ArcMapData!C184</f>
        <v>37.911299512358603</v>
      </c>
      <c r="B184">
        <f>ArcMapData!D184</f>
        <v>-104.792022908413</v>
      </c>
      <c r="C184" t="str">
        <f>ArcMapData!E184</f>
        <v>Pickney Rd</v>
      </c>
      <c r="D184" t="str">
        <f>ArcMapData!H184</f>
        <v>Thacker Rd</v>
      </c>
      <c r="E184" t="str">
        <f>ArcMapData!J184</f>
        <v>Thacker Rd</v>
      </c>
      <c r="F184">
        <f>ArcMapData!I184</f>
        <v>26</v>
      </c>
      <c r="G184">
        <f>ArcMapData!K184</f>
        <v>24</v>
      </c>
      <c r="H184">
        <f>ArcMapData!L184</f>
        <v>50</v>
      </c>
      <c r="I184" s="10">
        <f>YEAR(ArcMapData!F184)</f>
        <v>2022</v>
      </c>
      <c r="J184" s="10">
        <f>YEAR(ArcMapData!G184)</f>
        <v>2022</v>
      </c>
      <c r="K184" t="str">
        <f>ArcMapData!N184</f>
        <v/>
      </c>
      <c r="L184">
        <f>ArcMapData!P184</f>
        <v>0</v>
      </c>
      <c r="M184" t="s">
        <v>1202</v>
      </c>
      <c r="N184">
        <f>ArcMapData!X184</f>
        <v>0.6</v>
      </c>
      <c r="O184">
        <f>ArcMapData!Z184</f>
        <v>45.8</v>
      </c>
      <c r="P184">
        <f>ArcMapData!AB184</f>
        <v>28.3</v>
      </c>
      <c r="Q184">
        <f>ArcMapData!AD184</f>
        <v>0</v>
      </c>
      <c r="R184">
        <f>ArcMapData!AF184</f>
        <v>14.8</v>
      </c>
      <c r="S184">
        <f>ArcMapData!AH184</f>
        <v>0.9</v>
      </c>
      <c r="T184">
        <f>ArcMapData!AJ184</f>
        <v>0.3</v>
      </c>
      <c r="U184">
        <f>ArcMapData!AL184</f>
        <v>3.3</v>
      </c>
      <c r="V184">
        <f>ArcMapData!AN184</f>
        <v>6</v>
      </c>
      <c r="W184">
        <f>ArcMapData!AP184</f>
        <v>0</v>
      </c>
      <c r="X184">
        <f>ArcMapData!AR184</f>
        <v>0</v>
      </c>
      <c r="Y184">
        <f>ArcMapData!AT184</f>
        <v>0</v>
      </c>
      <c r="Z184">
        <f>ArcMapData!AV184</f>
        <v>0</v>
      </c>
      <c r="AA184" t="str">
        <f>ArcMapData!AZ184</f>
        <v/>
      </c>
      <c r="AB184" t="str">
        <f>ArcMapData!BH184</f>
        <v/>
      </c>
      <c r="AC184" t="str">
        <f>ArcMapData!BB184</f>
        <v/>
      </c>
      <c r="AD184" t="str">
        <f>ArcMapData!BJ184</f>
        <v/>
      </c>
      <c r="AE184" t="str">
        <f>ArcMapData!BD184</f>
        <v/>
      </c>
      <c r="AF184" t="str">
        <f>ArcMapData!BL184</f>
        <v/>
      </c>
      <c r="AG184">
        <f>YEAR(ArcMapData!F184)</f>
        <v>2022</v>
      </c>
      <c r="AH184">
        <f>YEAR(ArcMapData!G184)</f>
        <v>2022</v>
      </c>
      <c r="AI184" s="8">
        <f>ArcMapData!F184</f>
        <v>44844</v>
      </c>
      <c r="AJ184" s="8">
        <f>ArcMapData!G184</f>
        <v>44851</v>
      </c>
      <c r="AK184" t="s">
        <v>1203</v>
      </c>
      <c r="AL184">
        <f>ArcMapData!O184</f>
        <v>43</v>
      </c>
      <c r="AM184">
        <f>ArcMapData!Q184</f>
        <v>37.9</v>
      </c>
    </row>
    <row r="185" spans="1:39">
      <c r="A185">
        <f>ArcMapData!C185</f>
        <v>38.259720299999998</v>
      </c>
      <c r="B185">
        <f>ArcMapData!D185</f>
        <v>-104.0951116</v>
      </c>
      <c r="C185" t="str">
        <f>ArcMapData!E185</f>
        <v>Prairie Hill Rd</v>
      </c>
      <c r="D185">
        <f>ArcMapData!H185</f>
        <v>0</v>
      </c>
      <c r="E185">
        <f>ArcMapData!J185</f>
        <v>0</v>
      </c>
      <c r="F185">
        <f>ArcMapData!I185</f>
        <v>0</v>
      </c>
      <c r="G185">
        <f>ArcMapData!K185</f>
        <v>0</v>
      </c>
      <c r="H185">
        <f>ArcMapData!L185</f>
        <v>20</v>
      </c>
      <c r="I185" s="10">
        <f>YEAR(ArcMapData!F185)</f>
        <v>2021</v>
      </c>
      <c r="J185" s="10">
        <f>YEAR(ArcMapData!G185)</f>
        <v>2021</v>
      </c>
      <c r="K185" t="str">
        <f>ArcMapData!N185</f>
        <v/>
      </c>
      <c r="L185">
        <f>ArcMapData!P185</f>
        <v>0</v>
      </c>
      <c r="M185" t="s">
        <v>1202</v>
      </c>
      <c r="N185" t="str">
        <f>ArcMapData!X185</f>
        <v/>
      </c>
      <c r="O185" t="str">
        <f>ArcMapData!Z185</f>
        <v/>
      </c>
      <c r="P185" t="str">
        <f>ArcMapData!AB185</f>
        <v/>
      </c>
      <c r="Q185" t="str">
        <f>ArcMapData!AD185</f>
        <v/>
      </c>
      <c r="R185" t="str">
        <f>ArcMapData!AF185</f>
        <v/>
      </c>
      <c r="S185" t="str">
        <f>ArcMapData!AH185</f>
        <v/>
      </c>
      <c r="T185" t="str">
        <f>ArcMapData!AJ185</f>
        <v/>
      </c>
      <c r="U185" t="str">
        <f>ArcMapData!AL185</f>
        <v/>
      </c>
      <c r="V185" t="str">
        <f>ArcMapData!AN185</f>
        <v/>
      </c>
      <c r="W185" t="str">
        <f>ArcMapData!AP185</f>
        <v/>
      </c>
      <c r="X185" t="str">
        <f>ArcMapData!AR185</f>
        <v/>
      </c>
      <c r="Y185" t="str">
        <f>ArcMapData!AT185</f>
        <v/>
      </c>
      <c r="Z185" t="str">
        <f>ArcMapData!AV185</f>
        <v/>
      </c>
      <c r="AA185" t="str">
        <f>ArcMapData!AZ185</f>
        <v/>
      </c>
      <c r="AB185" t="str">
        <f>ArcMapData!BH185</f>
        <v/>
      </c>
      <c r="AC185" t="str">
        <f>ArcMapData!BB185</f>
        <v/>
      </c>
      <c r="AD185" t="str">
        <f>ArcMapData!BJ185</f>
        <v/>
      </c>
      <c r="AE185" t="str">
        <f>ArcMapData!BD185</f>
        <v/>
      </c>
      <c r="AF185" t="str">
        <f>ArcMapData!BL185</f>
        <v/>
      </c>
      <c r="AG185">
        <f>YEAR(ArcMapData!F185)</f>
        <v>2021</v>
      </c>
      <c r="AH185">
        <f>YEAR(ArcMapData!G185)</f>
        <v>2021</v>
      </c>
      <c r="AI185" s="8">
        <f>ArcMapData!F185</f>
        <v>44384</v>
      </c>
      <c r="AJ185" s="8">
        <f>ArcMapData!G185</f>
        <v>44392</v>
      </c>
      <c r="AK185" t="s">
        <v>1203</v>
      </c>
      <c r="AL185" t="str">
        <f>ArcMapData!O185</f>
        <v/>
      </c>
      <c r="AM185" t="str">
        <f>ArcMapData!Q185</f>
        <v/>
      </c>
    </row>
    <row r="186" spans="1:39">
      <c r="A186">
        <f>ArcMapData!C186</f>
        <v>37.922461540424699</v>
      </c>
      <c r="B186">
        <f>ArcMapData!D186</f>
        <v>-104.930599829173</v>
      </c>
      <c r="C186" t="str">
        <f>ArcMapData!E186</f>
        <v>Boulder Ave (Rye CO)</v>
      </c>
      <c r="D186">
        <f>ArcMapData!H186</f>
        <v>0</v>
      </c>
      <c r="E186">
        <f>ArcMapData!J186</f>
        <v>0</v>
      </c>
      <c r="F186">
        <f>ArcMapData!I186</f>
        <v>0</v>
      </c>
      <c r="G186">
        <f>ArcMapData!K186</f>
        <v>0</v>
      </c>
      <c r="H186">
        <f>ArcMapData!L186</f>
        <v>19803</v>
      </c>
      <c r="I186" s="10">
        <f>YEAR(ArcMapData!F186)</f>
        <v>2021</v>
      </c>
      <c r="J186" s="10">
        <f>YEAR(ArcMapData!G186)</f>
        <v>2021</v>
      </c>
      <c r="K186" t="str">
        <f>ArcMapData!N186</f>
        <v/>
      </c>
      <c r="L186">
        <f>ArcMapData!P186</f>
        <v>0</v>
      </c>
      <c r="M186" t="s">
        <v>1202</v>
      </c>
      <c r="N186" t="str">
        <f>ArcMapData!X186</f>
        <v/>
      </c>
      <c r="O186" t="str">
        <f>ArcMapData!Z186</f>
        <v/>
      </c>
      <c r="P186" t="str">
        <f>ArcMapData!AB186</f>
        <v/>
      </c>
      <c r="Q186" t="str">
        <f>ArcMapData!AD186</f>
        <v/>
      </c>
      <c r="R186" t="str">
        <f>ArcMapData!AF186</f>
        <v/>
      </c>
      <c r="S186" t="str">
        <f>ArcMapData!AH186</f>
        <v/>
      </c>
      <c r="T186" t="str">
        <f>ArcMapData!AJ186</f>
        <v/>
      </c>
      <c r="U186" t="str">
        <f>ArcMapData!AL186</f>
        <v/>
      </c>
      <c r="V186" t="str">
        <f>ArcMapData!AN186</f>
        <v/>
      </c>
      <c r="W186" t="str">
        <f>ArcMapData!AP186</f>
        <v/>
      </c>
      <c r="X186" t="str">
        <f>ArcMapData!AR186</f>
        <v/>
      </c>
      <c r="Y186" t="str">
        <f>ArcMapData!AT186</f>
        <v/>
      </c>
      <c r="Z186" t="str">
        <f>ArcMapData!AV186</f>
        <v/>
      </c>
      <c r="AA186" t="str">
        <f>ArcMapData!AZ186</f>
        <v/>
      </c>
      <c r="AB186" t="str">
        <f>ArcMapData!BH186</f>
        <v/>
      </c>
      <c r="AC186" t="str">
        <f>ArcMapData!BB186</f>
        <v/>
      </c>
      <c r="AD186" t="str">
        <f>ArcMapData!BJ186</f>
        <v/>
      </c>
      <c r="AE186" t="str">
        <f>ArcMapData!BD186</f>
        <v/>
      </c>
      <c r="AF186" t="str">
        <f>ArcMapData!BL186</f>
        <v/>
      </c>
      <c r="AG186">
        <f>YEAR(ArcMapData!F186)</f>
        <v>2021</v>
      </c>
      <c r="AH186">
        <f>YEAR(ArcMapData!G186)</f>
        <v>2021</v>
      </c>
      <c r="AI186" s="8">
        <f>ArcMapData!F186</f>
        <v>44446</v>
      </c>
      <c r="AJ186" s="8">
        <f>ArcMapData!G186</f>
        <v>44459</v>
      </c>
      <c r="AK186" t="s">
        <v>1203</v>
      </c>
      <c r="AL186" t="str">
        <f>ArcMapData!O186</f>
        <v/>
      </c>
      <c r="AM186" t="str">
        <f>ArcMapData!Q186</f>
        <v/>
      </c>
    </row>
    <row r="187" spans="1:39">
      <c r="A187">
        <f>ArcMapData!C187</f>
        <v>37.922877045482799</v>
      </c>
      <c r="B187">
        <f>ArcMapData!D187</f>
        <v>-104.930591448206</v>
      </c>
      <c r="C187" t="str">
        <f>ArcMapData!E187</f>
        <v>Boulder Ave (Rye CO)</v>
      </c>
      <c r="D187" t="str">
        <f>ArcMapData!H187</f>
        <v>Main St (Rye CO)</v>
      </c>
      <c r="E187" t="str">
        <f>ArcMapData!J187</f>
        <v>Main St (Rye CO)</v>
      </c>
      <c r="F187">
        <f>ArcMapData!I187</f>
        <v>388</v>
      </c>
      <c r="G187">
        <f>ArcMapData!K187</f>
        <v>397</v>
      </c>
      <c r="H187">
        <f>ArcMapData!L187</f>
        <v>785</v>
      </c>
      <c r="I187" s="10">
        <f>YEAR(ArcMapData!F187)</f>
        <v>2021</v>
      </c>
      <c r="J187" s="10">
        <f>YEAR(ArcMapData!G187)</f>
        <v>2021</v>
      </c>
      <c r="K187">
        <f>ArcMapData!N187</f>
        <v>25</v>
      </c>
      <c r="L187">
        <f>ArcMapData!P187</f>
        <v>25</v>
      </c>
      <c r="M187" t="s">
        <v>1202</v>
      </c>
      <c r="N187" t="str">
        <f>ArcMapData!X187</f>
        <v/>
      </c>
      <c r="O187" t="str">
        <f>ArcMapData!Z187</f>
        <v/>
      </c>
      <c r="P187" t="str">
        <f>ArcMapData!AB187</f>
        <v/>
      </c>
      <c r="Q187" t="str">
        <f>ArcMapData!AD187</f>
        <v/>
      </c>
      <c r="R187" t="str">
        <f>ArcMapData!AF187</f>
        <v/>
      </c>
      <c r="S187" t="str">
        <f>ArcMapData!AH187</f>
        <v/>
      </c>
      <c r="T187" t="str">
        <f>ArcMapData!AJ187</f>
        <v/>
      </c>
      <c r="U187" t="str">
        <f>ArcMapData!AL187</f>
        <v/>
      </c>
      <c r="V187" t="str">
        <f>ArcMapData!AN187</f>
        <v/>
      </c>
      <c r="W187" t="str">
        <f>ArcMapData!AP187</f>
        <v/>
      </c>
      <c r="X187" t="str">
        <f>ArcMapData!AR187</f>
        <v/>
      </c>
      <c r="Y187" t="str">
        <f>ArcMapData!AT187</f>
        <v/>
      </c>
      <c r="Z187" t="str">
        <f>ArcMapData!AV187</f>
        <v/>
      </c>
      <c r="AA187" t="str">
        <f>ArcMapData!AZ187</f>
        <v/>
      </c>
      <c r="AB187" t="str">
        <f>ArcMapData!BH187</f>
        <v/>
      </c>
      <c r="AC187" t="str">
        <f>ArcMapData!BB187</f>
        <v/>
      </c>
      <c r="AD187" t="str">
        <f>ArcMapData!BJ187</f>
        <v/>
      </c>
      <c r="AE187" t="str">
        <f>ArcMapData!BD187</f>
        <v/>
      </c>
      <c r="AF187" t="str">
        <f>ArcMapData!BL187</f>
        <v/>
      </c>
      <c r="AG187">
        <f>YEAR(ArcMapData!F187)</f>
        <v>2021</v>
      </c>
      <c r="AH187">
        <f>YEAR(ArcMapData!G187)</f>
        <v>2021</v>
      </c>
      <c r="AI187" s="8">
        <f>ArcMapData!F187</f>
        <v>44446</v>
      </c>
      <c r="AJ187" s="8">
        <f>ArcMapData!G187</f>
        <v>44459</v>
      </c>
      <c r="AK187" t="s">
        <v>1203</v>
      </c>
      <c r="AL187">
        <f>ArcMapData!O187</f>
        <v>17.600000000000001</v>
      </c>
      <c r="AM187" t="str">
        <f>ArcMapData!Q187</f>
        <v/>
      </c>
    </row>
    <row r="188" spans="1:39">
      <c r="A188">
        <f>ArcMapData!C188</f>
        <v>37.922733253459498</v>
      </c>
      <c r="B188">
        <f>ArcMapData!D188</f>
        <v>-104.930996304278</v>
      </c>
      <c r="C188" t="str">
        <f>ArcMapData!E188</f>
        <v>Main St (Rye CO)</v>
      </c>
      <c r="D188" t="str">
        <f>ArcMapData!H188</f>
        <v>Boulder Ave (Rye CO)</v>
      </c>
      <c r="E188" t="str">
        <f>ArcMapData!J188</f>
        <v>Boulder Ave (Rye CO)</v>
      </c>
      <c r="F188">
        <f>ArcMapData!I188</f>
        <v>491</v>
      </c>
      <c r="G188">
        <f>ArcMapData!K188</f>
        <v>436</v>
      </c>
      <c r="H188">
        <f>ArcMapData!L188</f>
        <v>927</v>
      </c>
      <c r="I188" s="10">
        <f>YEAR(ArcMapData!F188)</f>
        <v>2021</v>
      </c>
      <c r="J188" s="10">
        <f>YEAR(ArcMapData!G188)</f>
        <v>2021</v>
      </c>
      <c r="K188">
        <f>ArcMapData!N188</f>
        <v>25</v>
      </c>
      <c r="L188">
        <f>ArcMapData!P188</f>
        <v>25</v>
      </c>
      <c r="M188" t="s">
        <v>1202</v>
      </c>
      <c r="N188" t="str">
        <f>ArcMapData!X188</f>
        <v/>
      </c>
      <c r="O188" t="str">
        <f>ArcMapData!Z188</f>
        <v/>
      </c>
      <c r="P188" t="str">
        <f>ArcMapData!AB188</f>
        <v/>
      </c>
      <c r="Q188" t="str">
        <f>ArcMapData!AD188</f>
        <v/>
      </c>
      <c r="R188" t="str">
        <f>ArcMapData!AF188</f>
        <v/>
      </c>
      <c r="S188" t="str">
        <f>ArcMapData!AH188</f>
        <v/>
      </c>
      <c r="T188" t="str">
        <f>ArcMapData!AJ188</f>
        <v/>
      </c>
      <c r="U188" t="str">
        <f>ArcMapData!AL188</f>
        <v/>
      </c>
      <c r="V188" t="str">
        <f>ArcMapData!AN188</f>
        <v/>
      </c>
      <c r="W188" t="str">
        <f>ArcMapData!AP188</f>
        <v/>
      </c>
      <c r="X188" t="str">
        <f>ArcMapData!AR188</f>
        <v/>
      </c>
      <c r="Y188" t="str">
        <f>ArcMapData!AT188</f>
        <v/>
      </c>
      <c r="Z188" t="str">
        <f>ArcMapData!AV188</f>
        <v/>
      </c>
      <c r="AA188" t="str">
        <f>ArcMapData!AZ188</f>
        <v/>
      </c>
      <c r="AB188" t="str">
        <f>ArcMapData!BH188</f>
        <v/>
      </c>
      <c r="AC188" t="str">
        <f>ArcMapData!BB188</f>
        <v/>
      </c>
      <c r="AD188" t="str">
        <f>ArcMapData!BJ188</f>
        <v/>
      </c>
      <c r="AE188" t="str">
        <f>ArcMapData!BD188</f>
        <v/>
      </c>
      <c r="AF188" t="str">
        <f>ArcMapData!BL188</f>
        <v/>
      </c>
      <c r="AG188">
        <f>YEAR(ArcMapData!F188)</f>
        <v>2021</v>
      </c>
      <c r="AH188">
        <f>YEAR(ArcMapData!G188)</f>
        <v>2021</v>
      </c>
      <c r="AI188" s="8">
        <f>ArcMapData!F188</f>
        <v>44446</v>
      </c>
      <c r="AJ188" s="8">
        <f>ArcMapData!G188</f>
        <v>44459</v>
      </c>
      <c r="AK188" t="s">
        <v>1203</v>
      </c>
      <c r="AL188">
        <f>ArcMapData!O188</f>
        <v>26.2</v>
      </c>
      <c r="AM188" t="str">
        <f>ArcMapData!Q188</f>
        <v/>
      </c>
    </row>
    <row r="189" spans="1:39">
      <c r="A189">
        <f>ArcMapData!C189</f>
        <v>37.922729550749096</v>
      </c>
      <c r="B189">
        <f>ArcMapData!D189</f>
        <v>-104.930524906033</v>
      </c>
      <c r="C189" t="str">
        <f>ArcMapData!E189</f>
        <v>Main St (Rye CO)</v>
      </c>
      <c r="D189" t="str">
        <f>ArcMapData!H189</f>
        <v>Boulder Ave (Rye CO)</v>
      </c>
      <c r="E189" t="str">
        <f>ArcMapData!J189</f>
        <v>Boulder Ave (Rye CO)</v>
      </c>
      <c r="F189">
        <f>ArcMapData!I189</f>
        <v>956</v>
      </c>
      <c r="G189">
        <f>ArcMapData!K189</f>
        <v>1442</v>
      </c>
      <c r="H189">
        <f>ArcMapData!L189</f>
        <v>2398</v>
      </c>
      <c r="I189" s="10">
        <f>YEAR(ArcMapData!F189)</f>
        <v>2021</v>
      </c>
      <c r="J189" s="10">
        <f>YEAR(ArcMapData!G189)</f>
        <v>2021</v>
      </c>
      <c r="K189">
        <f>ArcMapData!N189</f>
        <v>25</v>
      </c>
      <c r="L189">
        <f>ArcMapData!P189</f>
        <v>25</v>
      </c>
      <c r="M189" t="s">
        <v>1202</v>
      </c>
      <c r="N189" t="str">
        <f>ArcMapData!X189</f>
        <v/>
      </c>
      <c r="O189" t="str">
        <f>ArcMapData!Z189</f>
        <v/>
      </c>
      <c r="P189" t="str">
        <f>ArcMapData!AB189</f>
        <v/>
      </c>
      <c r="Q189" t="str">
        <f>ArcMapData!AD189</f>
        <v/>
      </c>
      <c r="R189" t="str">
        <f>ArcMapData!AF189</f>
        <v/>
      </c>
      <c r="S189" t="str">
        <f>ArcMapData!AH189</f>
        <v/>
      </c>
      <c r="T189" t="str">
        <f>ArcMapData!AJ189</f>
        <v/>
      </c>
      <c r="U189" t="str">
        <f>ArcMapData!AL189</f>
        <v/>
      </c>
      <c r="V189" t="str">
        <f>ArcMapData!AN189</f>
        <v/>
      </c>
      <c r="W189" t="str">
        <f>ArcMapData!AP189</f>
        <v/>
      </c>
      <c r="X189" t="str">
        <f>ArcMapData!AR189</f>
        <v/>
      </c>
      <c r="Y189" t="str">
        <f>ArcMapData!AT189</f>
        <v/>
      </c>
      <c r="Z189" t="str">
        <f>ArcMapData!AV189</f>
        <v/>
      </c>
      <c r="AA189" t="str">
        <f>ArcMapData!AZ189</f>
        <v/>
      </c>
      <c r="AB189" t="str">
        <f>ArcMapData!BH189</f>
        <v/>
      </c>
      <c r="AC189" t="str">
        <f>ArcMapData!BB189</f>
        <v/>
      </c>
      <c r="AD189" t="str">
        <f>ArcMapData!BJ189</f>
        <v/>
      </c>
      <c r="AE189" t="str">
        <f>ArcMapData!BD189</f>
        <v/>
      </c>
      <c r="AF189" t="str">
        <f>ArcMapData!BL189</f>
        <v/>
      </c>
      <c r="AG189">
        <f>YEAR(ArcMapData!F189)</f>
        <v>2021</v>
      </c>
      <c r="AH189">
        <f>YEAR(ArcMapData!G189)</f>
        <v>2021</v>
      </c>
      <c r="AI189" s="8">
        <f>ArcMapData!F189</f>
        <v>44446</v>
      </c>
      <c r="AJ189" s="8">
        <f>ArcMapData!G189</f>
        <v>44459</v>
      </c>
      <c r="AK189" t="s">
        <v>1203</v>
      </c>
      <c r="AL189">
        <f>ArcMapData!O189</f>
        <v>20.8</v>
      </c>
      <c r="AM189" t="str">
        <f>ArcMapData!Q189</f>
        <v/>
      </c>
    </row>
    <row r="190" spans="1:39">
      <c r="A190">
        <f>ArcMapData!C190</f>
        <v>38.086173000000002</v>
      </c>
      <c r="B190">
        <f>ArcMapData!D190</f>
        <v>-104.74863499999999</v>
      </c>
      <c r="C190" t="str">
        <f>ArcMapData!E190</f>
        <v>S Burnt Mill Rd</v>
      </c>
      <c r="D190" t="str">
        <f>ArcMapData!H190</f>
        <v>Little Burnt Mill Rd</v>
      </c>
      <c r="E190" t="str">
        <f>ArcMapData!J190</f>
        <v>Little Burnt Mill Rd</v>
      </c>
      <c r="F190">
        <f>ArcMapData!I190</f>
        <v>106</v>
      </c>
      <c r="G190">
        <f>ArcMapData!K190</f>
        <v>108</v>
      </c>
      <c r="H190">
        <f>ArcMapData!L190</f>
        <v>214</v>
      </c>
      <c r="I190" s="10">
        <f>YEAR(ArcMapData!F190)</f>
        <v>2021</v>
      </c>
      <c r="J190" s="10">
        <f>YEAR(ArcMapData!G190)</f>
        <v>2021</v>
      </c>
      <c r="K190">
        <f>ArcMapData!N190</f>
        <v>45</v>
      </c>
      <c r="L190">
        <f>ArcMapData!P190</f>
        <v>45</v>
      </c>
      <c r="M190" t="s">
        <v>1202</v>
      </c>
      <c r="N190">
        <f>ArcMapData!X190</f>
        <v>0.2</v>
      </c>
      <c r="O190">
        <f>ArcMapData!Z190</f>
        <v>38.5</v>
      </c>
      <c r="P190">
        <f>ArcMapData!AB190</f>
        <v>33.799999999999997</v>
      </c>
      <c r="Q190">
        <f>ArcMapData!AD190</f>
        <v>0.6</v>
      </c>
      <c r="R190">
        <f>ArcMapData!AF190</f>
        <v>24.4</v>
      </c>
      <c r="S190">
        <f>ArcMapData!AH190</f>
        <v>0.2</v>
      </c>
      <c r="T190">
        <f>ArcMapData!AJ190</f>
        <v>0</v>
      </c>
      <c r="U190">
        <f>ArcMapData!AL190</f>
        <v>2.2000000000000002</v>
      </c>
      <c r="V190">
        <f>ArcMapData!AN190</f>
        <v>0.1</v>
      </c>
      <c r="W190">
        <f>ArcMapData!AP190</f>
        <v>0</v>
      </c>
      <c r="X190">
        <f>ArcMapData!AR190</f>
        <v>0</v>
      </c>
      <c r="Y190">
        <f>ArcMapData!AT190</f>
        <v>0</v>
      </c>
      <c r="Z190">
        <f>ArcMapData!AV190</f>
        <v>0</v>
      </c>
      <c r="AA190" t="str">
        <f>ArcMapData!AZ190</f>
        <v/>
      </c>
      <c r="AB190" t="str">
        <f>ArcMapData!BH190</f>
        <v/>
      </c>
      <c r="AC190" t="str">
        <f>ArcMapData!BB190</f>
        <v/>
      </c>
      <c r="AD190" t="str">
        <f>ArcMapData!BJ190</f>
        <v/>
      </c>
      <c r="AE190" t="str">
        <f>ArcMapData!BD190</f>
        <v/>
      </c>
      <c r="AF190" t="str">
        <f>ArcMapData!BL190</f>
        <v/>
      </c>
      <c r="AG190">
        <f>YEAR(ArcMapData!F190)</f>
        <v>2021</v>
      </c>
      <c r="AH190">
        <f>YEAR(ArcMapData!G190)</f>
        <v>2021</v>
      </c>
      <c r="AI190" s="8">
        <f>ArcMapData!F190</f>
        <v>44469</v>
      </c>
      <c r="AJ190" s="8">
        <f>ArcMapData!G190</f>
        <v>44487</v>
      </c>
      <c r="AK190" t="s">
        <v>1203</v>
      </c>
      <c r="AL190">
        <f>ArcMapData!O190</f>
        <v>72.099999999999994</v>
      </c>
      <c r="AM190">
        <f>ArcMapData!Q190</f>
        <v>47.5</v>
      </c>
    </row>
    <row r="191" spans="1:39">
      <c r="A191">
        <f>ArcMapData!C191</f>
        <v>38.299722000000003</v>
      </c>
      <c r="B191">
        <f>ArcMapData!D191</f>
        <v>-104.81447199999999</v>
      </c>
      <c r="C191" t="str">
        <f>ArcMapData!E191</f>
        <v>S Calle Del Santo Dr</v>
      </c>
      <c r="D191" t="str">
        <f>ArcMapData!H191</f>
        <v>Las Palames Ct</v>
      </c>
      <c r="E191" t="str">
        <f>ArcMapData!J191</f>
        <v>Las Palames Ct</v>
      </c>
      <c r="F191">
        <f>ArcMapData!I191</f>
        <v>13</v>
      </c>
      <c r="G191">
        <f>ArcMapData!K191</f>
        <v>12</v>
      </c>
      <c r="H191">
        <f>ArcMapData!L191</f>
        <v>25</v>
      </c>
      <c r="I191" s="10">
        <f>YEAR(ArcMapData!F191)</f>
        <v>2023</v>
      </c>
      <c r="J191" s="10">
        <f>YEAR(ArcMapData!G191)</f>
        <v>2023</v>
      </c>
      <c r="K191">
        <f>ArcMapData!N191</f>
        <v>30</v>
      </c>
      <c r="L191">
        <f>ArcMapData!P191</f>
        <v>30</v>
      </c>
      <c r="M191" t="s">
        <v>1202</v>
      </c>
      <c r="N191">
        <f>ArcMapData!X191</f>
        <v>0</v>
      </c>
      <c r="O191">
        <f>ArcMapData!Z191</f>
        <v>58.8</v>
      </c>
      <c r="P191">
        <f>ArcMapData!AB191</f>
        <v>19.3</v>
      </c>
      <c r="Q191">
        <f>ArcMapData!AD191</f>
        <v>3.2</v>
      </c>
      <c r="R191">
        <f>ArcMapData!AF191</f>
        <v>17.100000000000001</v>
      </c>
      <c r="S191">
        <f>ArcMapData!AH191</f>
        <v>1.6</v>
      </c>
      <c r="T191">
        <f>ArcMapData!AJ191</f>
        <v>0</v>
      </c>
      <c r="U191">
        <f>ArcMapData!AL191</f>
        <v>0</v>
      </c>
      <c r="V191">
        <f>ArcMapData!AN191</f>
        <v>0</v>
      </c>
      <c r="W191">
        <f>ArcMapData!AP191</f>
        <v>0</v>
      </c>
      <c r="X191">
        <f>ArcMapData!AR191</f>
        <v>0</v>
      </c>
      <c r="Y191">
        <f>ArcMapData!AT191</f>
        <v>0</v>
      </c>
      <c r="Z191">
        <f>ArcMapData!AV191</f>
        <v>0</v>
      </c>
      <c r="AA191" t="str">
        <f>ArcMapData!AZ191</f>
        <v/>
      </c>
      <c r="AB191" t="str">
        <f>ArcMapData!BH191</f>
        <v/>
      </c>
      <c r="AC191" t="str">
        <f>ArcMapData!BB191</f>
        <v/>
      </c>
      <c r="AD191" t="str">
        <f>ArcMapData!BJ191</f>
        <v/>
      </c>
      <c r="AE191" t="str">
        <f>ArcMapData!BD191</f>
        <v/>
      </c>
      <c r="AF191" t="str">
        <f>ArcMapData!BL191</f>
        <v/>
      </c>
      <c r="AG191">
        <f>YEAR(ArcMapData!F191)</f>
        <v>2023</v>
      </c>
      <c r="AH191">
        <f>YEAR(ArcMapData!G191)</f>
        <v>2023</v>
      </c>
      <c r="AI191" s="8">
        <f>ArcMapData!F191</f>
        <v>45047</v>
      </c>
      <c r="AJ191" s="8">
        <f>ArcMapData!G191</f>
        <v>45055</v>
      </c>
      <c r="AK191" t="s">
        <v>1203</v>
      </c>
      <c r="AL191">
        <f>ArcMapData!O191</f>
        <v>25.7</v>
      </c>
      <c r="AM191">
        <f>ArcMapData!Q191</f>
        <v>25.4</v>
      </c>
    </row>
    <row r="192" spans="1:39">
      <c r="A192">
        <f>ArcMapData!C192</f>
        <v>38.318944000000002</v>
      </c>
      <c r="B192">
        <f>ArcMapData!D192</f>
        <v>-104.72619400000001</v>
      </c>
      <c r="C192" t="str">
        <f>ArcMapData!E192</f>
        <v>S Gilia Dr</v>
      </c>
      <c r="D192" t="str">
        <f>ArcMapData!H192</f>
        <v>E Hahns Peak Ave</v>
      </c>
      <c r="E192" t="str">
        <f>ArcMapData!J192</f>
        <v>E Hahns Peak Ave</v>
      </c>
      <c r="F192">
        <f>ArcMapData!I192</f>
        <v>409</v>
      </c>
      <c r="G192">
        <f>ArcMapData!K192</f>
        <v>207</v>
      </c>
      <c r="H192">
        <f>ArcMapData!L192</f>
        <v>616</v>
      </c>
      <c r="I192" s="10">
        <f>YEAR(ArcMapData!F192)</f>
        <v>2023</v>
      </c>
      <c r="J192" s="10">
        <f>YEAR(ArcMapData!G192)</f>
        <v>2023</v>
      </c>
      <c r="K192" t="str">
        <f>ArcMapData!N192</f>
        <v>20/30</v>
      </c>
      <c r="L192" t="str">
        <f>ArcMapData!P192</f>
        <v>20/30</v>
      </c>
      <c r="M192" t="s">
        <v>1202</v>
      </c>
      <c r="N192">
        <f>ArcMapData!X192</f>
        <v>0</v>
      </c>
      <c r="O192">
        <f>ArcMapData!Z192</f>
        <v>65</v>
      </c>
      <c r="P192">
        <f>ArcMapData!AB192</f>
        <v>20</v>
      </c>
      <c r="Q192">
        <f>ArcMapData!AD192</f>
        <v>10.1</v>
      </c>
      <c r="R192">
        <f>ArcMapData!AF192</f>
        <v>4.5</v>
      </c>
      <c r="S192">
        <f>ArcMapData!AH192</f>
        <v>0.3</v>
      </c>
      <c r="T192">
        <f>ArcMapData!AJ192</f>
        <v>0</v>
      </c>
      <c r="U192">
        <f>ArcMapData!AL192</f>
        <v>0.2</v>
      </c>
      <c r="V192">
        <f>ArcMapData!AN192</f>
        <v>0</v>
      </c>
      <c r="W192">
        <f>ArcMapData!AP192</f>
        <v>0</v>
      </c>
      <c r="X192">
        <f>ArcMapData!AR192</f>
        <v>0</v>
      </c>
      <c r="Y192">
        <f>ArcMapData!AT192</f>
        <v>0</v>
      </c>
      <c r="Z192">
        <f>ArcMapData!AV192</f>
        <v>0</v>
      </c>
      <c r="AA192" t="str">
        <f>ArcMapData!AZ192</f>
        <v/>
      </c>
      <c r="AB192" t="str">
        <f>ArcMapData!BH192</f>
        <v/>
      </c>
      <c r="AC192" t="str">
        <f>ArcMapData!BB192</f>
        <v/>
      </c>
      <c r="AD192" t="str">
        <f>ArcMapData!BJ192</f>
        <v/>
      </c>
      <c r="AE192" t="str">
        <f>ArcMapData!BD192</f>
        <v/>
      </c>
      <c r="AF192" t="str">
        <f>ArcMapData!BL192</f>
        <v/>
      </c>
      <c r="AG192">
        <f>YEAR(ArcMapData!F192)</f>
        <v>2023</v>
      </c>
      <c r="AH192">
        <f>YEAR(ArcMapData!G192)</f>
        <v>2023</v>
      </c>
      <c r="AI192" s="8">
        <f>ArcMapData!F192</f>
        <v>45061</v>
      </c>
      <c r="AJ192" s="8">
        <f>ArcMapData!G192</f>
        <v>45068</v>
      </c>
      <c r="AK192" t="s">
        <v>1203</v>
      </c>
      <c r="AL192">
        <f>ArcMapData!O192</f>
        <v>27.9</v>
      </c>
      <c r="AM192">
        <f>ArcMapData!Q192</f>
        <v>26.9</v>
      </c>
    </row>
    <row r="193" spans="1:39">
      <c r="A193">
        <f>ArcMapData!C193</f>
        <v>38.306316000000002</v>
      </c>
      <c r="B193">
        <f>ArcMapData!D193</f>
        <v>-104.72004</v>
      </c>
      <c r="C193" t="str">
        <f>ArcMapData!E193</f>
        <v>S Joe Martinez Blvd</v>
      </c>
      <c r="D193" t="str">
        <f>ArcMapData!H193</f>
        <v>Purcell Blvd</v>
      </c>
      <c r="E193" t="str">
        <f>ArcMapData!J193</f>
        <v>Purcell Blvd</v>
      </c>
      <c r="F193">
        <f>ArcMapData!I193</f>
        <v>1880</v>
      </c>
      <c r="G193">
        <f>ArcMapData!K193</f>
        <v>1853</v>
      </c>
      <c r="H193">
        <f>ArcMapData!L193</f>
        <v>3733</v>
      </c>
      <c r="I193" s="10">
        <f>YEAR(ArcMapData!F193)</f>
        <v>2022</v>
      </c>
      <c r="J193" s="10">
        <f>YEAR(ArcMapData!G193)</f>
        <v>2022</v>
      </c>
      <c r="K193">
        <f>ArcMapData!N193</f>
        <v>35</v>
      </c>
      <c r="L193">
        <f>ArcMapData!P193</f>
        <v>35</v>
      </c>
      <c r="M193" t="s">
        <v>1202</v>
      </c>
      <c r="N193">
        <f>ArcMapData!X193</f>
        <v>0.5</v>
      </c>
      <c r="O193">
        <f>ArcMapData!Z193</f>
        <v>66.8</v>
      </c>
      <c r="P193">
        <f>ArcMapData!AB193</f>
        <v>21.6</v>
      </c>
      <c r="Q193">
        <f>ArcMapData!AD193</f>
        <v>0.4</v>
      </c>
      <c r="R193">
        <f>ArcMapData!AF193</f>
        <v>9.8000000000000007</v>
      </c>
      <c r="S193">
        <f>ArcMapData!AH193</f>
        <v>0.1</v>
      </c>
      <c r="T193">
        <f>ArcMapData!AJ193</f>
        <v>0</v>
      </c>
      <c r="U193">
        <f>ArcMapData!AL193</f>
        <v>0.7</v>
      </c>
      <c r="V193">
        <f>ArcMapData!AN193</f>
        <v>0</v>
      </c>
      <c r="W193">
        <f>ArcMapData!AP193</f>
        <v>0</v>
      </c>
      <c r="X193">
        <f>ArcMapData!AR193</f>
        <v>0</v>
      </c>
      <c r="Y193">
        <f>ArcMapData!AT193</f>
        <v>0</v>
      </c>
      <c r="Z193">
        <f>ArcMapData!AV193</f>
        <v>0</v>
      </c>
      <c r="AA193" t="str">
        <f>ArcMapData!AZ193</f>
        <v/>
      </c>
      <c r="AB193" t="str">
        <f>ArcMapData!BH193</f>
        <v/>
      </c>
      <c r="AC193" t="str">
        <f>ArcMapData!BB193</f>
        <v/>
      </c>
      <c r="AD193" t="str">
        <f>ArcMapData!BJ193</f>
        <v/>
      </c>
      <c r="AE193" t="str">
        <f>ArcMapData!BD193</f>
        <v/>
      </c>
      <c r="AF193" t="str">
        <f>ArcMapData!BL193</f>
        <v/>
      </c>
      <c r="AG193">
        <f>YEAR(ArcMapData!F193)</f>
        <v>2022</v>
      </c>
      <c r="AH193">
        <f>YEAR(ArcMapData!G193)</f>
        <v>2022</v>
      </c>
      <c r="AI193" s="8">
        <f>ArcMapData!F193</f>
        <v>44606</v>
      </c>
      <c r="AJ193" s="8">
        <f>ArcMapData!G193</f>
        <v>44616</v>
      </c>
      <c r="AK193" t="s">
        <v>1203</v>
      </c>
      <c r="AL193">
        <f>ArcMapData!O193</f>
        <v>28.3</v>
      </c>
      <c r="AM193">
        <f>ArcMapData!Q193</f>
        <v>30.2</v>
      </c>
    </row>
    <row r="194" spans="1:39">
      <c r="A194">
        <f>ArcMapData!C194</f>
        <v>38.316443999999997</v>
      </c>
      <c r="B194">
        <f>ArcMapData!D194</f>
        <v>-104.815139</v>
      </c>
      <c r="C194" t="str">
        <f>ArcMapData!E194</f>
        <v>S McCulloch Blvd W</v>
      </c>
      <c r="D194" t="str">
        <f>ArcMapData!H194</f>
        <v>Industry Dr</v>
      </c>
      <c r="E194" t="str">
        <f>ArcMapData!J194</f>
        <v>Industry Dr</v>
      </c>
      <c r="F194">
        <f>ArcMapData!I194</f>
        <v>1252</v>
      </c>
      <c r="G194">
        <f>ArcMapData!K194</f>
        <v>1271</v>
      </c>
      <c r="H194">
        <f>ArcMapData!L194</f>
        <v>2523</v>
      </c>
      <c r="I194" s="10">
        <f>YEAR(ArcMapData!F194)</f>
        <v>2023</v>
      </c>
      <c r="J194" s="10">
        <f>YEAR(ArcMapData!G194)</f>
        <v>2023</v>
      </c>
      <c r="K194">
        <f>ArcMapData!N194</f>
        <v>45</v>
      </c>
      <c r="L194">
        <f>ArcMapData!P194</f>
        <v>45</v>
      </c>
      <c r="M194" t="s">
        <v>1202</v>
      </c>
      <c r="N194">
        <f>ArcMapData!X194</f>
        <v>0.8</v>
      </c>
      <c r="O194">
        <f>ArcMapData!Z194</f>
        <v>41.3</v>
      </c>
      <c r="P194">
        <f>ArcMapData!AB194</f>
        <v>40.799999999999997</v>
      </c>
      <c r="Q194">
        <f>ArcMapData!AD194</f>
        <v>0.4</v>
      </c>
      <c r="R194">
        <f>ArcMapData!AF194</f>
        <v>15</v>
      </c>
      <c r="S194">
        <f>ArcMapData!AH194</f>
        <v>0.3</v>
      </c>
      <c r="T194">
        <f>ArcMapData!AJ194</f>
        <v>0</v>
      </c>
      <c r="U194">
        <f>ArcMapData!AL194</f>
        <v>1.5</v>
      </c>
      <c r="V194">
        <f>ArcMapData!AN194</f>
        <v>0</v>
      </c>
      <c r="W194">
        <f>ArcMapData!AP194</f>
        <v>0</v>
      </c>
      <c r="X194">
        <f>ArcMapData!AR194</f>
        <v>0</v>
      </c>
      <c r="Y194">
        <f>ArcMapData!AT194</f>
        <v>0</v>
      </c>
      <c r="Z194">
        <f>ArcMapData!AV194</f>
        <v>0</v>
      </c>
      <c r="AA194" t="str">
        <f>ArcMapData!AZ194</f>
        <v/>
      </c>
      <c r="AB194" t="str">
        <f>ArcMapData!BH194</f>
        <v/>
      </c>
      <c r="AC194" t="str">
        <f>ArcMapData!BB194</f>
        <v/>
      </c>
      <c r="AD194" t="str">
        <f>ArcMapData!BJ194</f>
        <v/>
      </c>
      <c r="AE194" t="str">
        <f>ArcMapData!BD194</f>
        <v/>
      </c>
      <c r="AF194" t="str">
        <f>ArcMapData!BL194</f>
        <v/>
      </c>
      <c r="AG194">
        <f>YEAR(ArcMapData!F194)</f>
        <v>2023</v>
      </c>
      <c r="AH194">
        <f>YEAR(ArcMapData!G194)</f>
        <v>2023</v>
      </c>
      <c r="AI194" s="8">
        <f>ArcMapData!F194</f>
        <v>45047</v>
      </c>
      <c r="AJ194" s="8">
        <f>ArcMapData!G194</f>
        <v>45055</v>
      </c>
      <c r="AK194" t="s">
        <v>1203</v>
      </c>
      <c r="AL194">
        <f>ArcMapData!O194</f>
        <v>58.8</v>
      </c>
      <c r="AM194">
        <f>ArcMapData!Q194</f>
        <v>42.2</v>
      </c>
    </row>
    <row r="195" spans="1:39">
      <c r="A195">
        <f>ArcMapData!C195</f>
        <v>38.306843999999998</v>
      </c>
      <c r="B195">
        <f>ArcMapData!D195</f>
        <v>-104.719019</v>
      </c>
      <c r="C195" t="str">
        <f>ArcMapData!E195</f>
        <v xml:space="preserve">Purcell Blvd </v>
      </c>
      <c r="D195" t="str">
        <f>ArcMapData!H195</f>
        <v>S Joe Martinez Blvd</v>
      </c>
      <c r="E195" t="str">
        <f>ArcMapData!J195</f>
        <v>S Joe Martinez Blvd</v>
      </c>
      <c r="F195">
        <f>ArcMapData!I195</f>
        <v>3899</v>
      </c>
      <c r="G195">
        <f>ArcMapData!K195</f>
        <v>3896</v>
      </c>
      <c r="H195">
        <f>ArcMapData!L195</f>
        <v>7795</v>
      </c>
      <c r="I195" s="10">
        <f>YEAR(ArcMapData!F195)</f>
        <v>2022</v>
      </c>
      <c r="J195" s="10">
        <f>YEAR(ArcMapData!G195)</f>
        <v>2022</v>
      </c>
      <c r="K195">
        <f>ArcMapData!N195</f>
        <v>45</v>
      </c>
      <c r="L195">
        <f>ArcMapData!P195</f>
        <v>45</v>
      </c>
      <c r="M195" t="s">
        <v>1202</v>
      </c>
      <c r="N195">
        <f>ArcMapData!X195</f>
        <v>0.5</v>
      </c>
      <c r="O195">
        <f>ArcMapData!Z195</f>
        <v>67.2</v>
      </c>
      <c r="P195">
        <f>ArcMapData!AB195</f>
        <v>21.4</v>
      </c>
      <c r="Q195">
        <f>ArcMapData!AD195</f>
        <v>0.4</v>
      </c>
      <c r="R195">
        <f>ArcMapData!AF195</f>
        <v>9.6999999999999993</v>
      </c>
      <c r="S195">
        <f>ArcMapData!AH195</f>
        <v>0.1</v>
      </c>
      <c r="T195">
        <f>ArcMapData!AJ195</f>
        <v>0</v>
      </c>
      <c r="U195" t="str">
        <f>ArcMapData!AL195</f>
        <v/>
      </c>
      <c r="V195" t="str">
        <f>ArcMapData!AN195</f>
        <v/>
      </c>
      <c r="W195" t="str">
        <f>ArcMapData!AP195</f>
        <v/>
      </c>
      <c r="X195" t="str">
        <f>ArcMapData!AR195</f>
        <v/>
      </c>
      <c r="Y195" t="str">
        <f>ArcMapData!AT195</f>
        <v/>
      </c>
      <c r="Z195" t="str">
        <f>ArcMapData!AV195</f>
        <v/>
      </c>
      <c r="AA195" t="str">
        <f>ArcMapData!AZ195</f>
        <v/>
      </c>
      <c r="AB195" t="str">
        <f>ArcMapData!BH195</f>
        <v/>
      </c>
      <c r="AC195" t="str">
        <f>ArcMapData!BB195</f>
        <v/>
      </c>
      <c r="AD195" t="str">
        <f>ArcMapData!BJ195</f>
        <v/>
      </c>
      <c r="AE195" t="str">
        <f>ArcMapData!BD195</f>
        <v/>
      </c>
      <c r="AF195" t="str">
        <f>ArcMapData!BL195</f>
        <v/>
      </c>
      <c r="AG195">
        <f>YEAR(ArcMapData!F195)</f>
        <v>2022</v>
      </c>
      <c r="AH195">
        <f>YEAR(ArcMapData!G195)</f>
        <v>2022</v>
      </c>
      <c r="AI195" s="8">
        <f>ArcMapData!F195</f>
        <v>44607</v>
      </c>
      <c r="AJ195" s="8">
        <f>ArcMapData!G195</f>
        <v>44616</v>
      </c>
      <c r="AK195" t="s">
        <v>1203</v>
      </c>
      <c r="AL195">
        <f>ArcMapData!O195</f>
        <v>47.5</v>
      </c>
      <c r="AM195">
        <f>ArcMapData!Q195</f>
        <v>43.8</v>
      </c>
    </row>
    <row r="196" spans="1:39">
      <c r="A196">
        <f>ArcMapData!C196</f>
        <v>38.305993000000001</v>
      </c>
      <c r="B196">
        <f>ArcMapData!D196</f>
        <v>-104.719021</v>
      </c>
      <c r="C196" t="str">
        <f>ArcMapData!E196</f>
        <v>Purcell Blvd</v>
      </c>
      <c r="D196" t="str">
        <f>ArcMapData!H196</f>
        <v>S Joe Martinez Blvd</v>
      </c>
      <c r="E196" t="str">
        <f>ArcMapData!J196</f>
        <v>S Joe Martinez Blvd</v>
      </c>
      <c r="F196">
        <f>ArcMapData!I196</f>
        <v>2242</v>
      </c>
      <c r="G196">
        <f>ArcMapData!K196</f>
        <v>2227</v>
      </c>
      <c r="H196">
        <f>ArcMapData!L196</f>
        <v>4469</v>
      </c>
      <c r="I196" s="10">
        <f>YEAR(ArcMapData!F196)</f>
        <v>2022</v>
      </c>
      <c r="J196" s="10">
        <f>YEAR(ArcMapData!G196)</f>
        <v>2022</v>
      </c>
      <c r="K196">
        <f>ArcMapData!N196</f>
        <v>45</v>
      </c>
      <c r="L196">
        <f>ArcMapData!P196</f>
        <v>45</v>
      </c>
      <c r="M196" t="s">
        <v>1202</v>
      </c>
      <c r="N196">
        <f>ArcMapData!X196</f>
        <v>0.4</v>
      </c>
      <c r="O196">
        <f>ArcMapData!Z196</f>
        <v>61.8</v>
      </c>
      <c r="P196">
        <f>ArcMapData!AB196</f>
        <v>24</v>
      </c>
      <c r="Q196">
        <f>ArcMapData!AD196</f>
        <v>0.2</v>
      </c>
      <c r="R196">
        <f>ArcMapData!AF196</f>
        <v>12.6</v>
      </c>
      <c r="S196">
        <f>ArcMapData!AH196</f>
        <v>0.2</v>
      </c>
      <c r="T196">
        <f>ArcMapData!AJ196</f>
        <v>0</v>
      </c>
      <c r="U196">
        <f>ArcMapData!AL196</f>
        <v>0.7</v>
      </c>
      <c r="V196">
        <f>ArcMapData!AN196</f>
        <v>0.1</v>
      </c>
      <c r="W196">
        <f>ArcMapData!AP196</f>
        <v>0</v>
      </c>
      <c r="X196">
        <f>ArcMapData!AR196</f>
        <v>0</v>
      </c>
      <c r="Y196">
        <f>ArcMapData!AT196</f>
        <v>0</v>
      </c>
      <c r="Z196">
        <f>ArcMapData!AV196</f>
        <v>0</v>
      </c>
      <c r="AA196" t="str">
        <f>ArcMapData!AZ196</f>
        <v/>
      </c>
      <c r="AB196" t="str">
        <f>ArcMapData!BH196</f>
        <v/>
      </c>
      <c r="AC196" t="str">
        <f>ArcMapData!BB196</f>
        <v/>
      </c>
      <c r="AD196" t="str">
        <f>ArcMapData!BJ196</f>
        <v/>
      </c>
      <c r="AE196" t="str">
        <f>ArcMapData!BD196</f>
        <v/>
      </c>
      <c r="AF196" t="str">
        <f>ArcMapData!BL196</f>
        <v/>
      </c>
      <c r="AG196">
        <f>YEAR(ArcMapData!F196)</f>
        <v>2022</v>
      </c>
      <c r="AH196">
        <f>YEAR(ArcMapData!G196)</f>
        <v>2022</v>
      </c>
      <c r="AI196" s="8">
        <f>ArcMapData!F196</f>
        <v>44606</v>
      </c>
      <c r="AJ196" s="8">
        <f>ArcMapData!G196</f>
        <v>44616</v>
      </c>
      <c r="AK196" t="s">
        <v>1203</v>
      </c>
      <c r="AL196">
        <f>ArcMapData!O196</f>
        <v>50.8</v>
      </c>
      <c r="AM196">
        <f>ArcMapData!Q196</f>
        <v>46.5</v>
      </c>
    </row>
    <row r="197" spans="1:39">
      <c r="A197">
        <f>ArcMapData!C197</f>
        <v>38.258984887261803</v>
      </c>
      <c r="B197">
        <f>ArcMapData!D197</f>
        <v>-104.49669891174599</v>
      </c>
      <c r="C197" t="str">
        <f>ArcMapData!E197</f>
        <v>Baxter Rd</v>
      </c>
      <c r="D197">
        <f>ArcMapData!H197</f>
        <v>0</v>
      </c>
      <c r="E197">
        <f>ArcMapData!J197</f>
        <v>0</v>
      </c>
      <c r="F197">
        <f>ArcMapData!I197</f>
        <v>0</v>
      </c>
      <c r="G197">
        <f>ArcMapData!K197</f>
        <v>0</v>
      </c>
      <c r="H197">
        <f>ArcMapData!L197</f>
        <v>5039</v>
      </c>
      <c r="I197" s="10">
        <f>YEAR(ArcMapData!F197)</f>
        <v>2022</v>
      </c>
      <c r="J197" s="10">
        <f>YEAR(ArcMapData!G197)</f>
        <v>2022</v>
      </c>
      <c r="K197">
        <f>ArcMapData!N197</f>
        <v>45</v>
      </c>
      <c r="L197">
        <f>ArcMapData!P197</f>
        <v>45</v>
      </c>
      <c r="M197" t="s">
        <v>1202</v>
      </c>
      <c r="N197" t="str">
        <f>ArcMapData!X197</f>
        <v/>
      </c>
      <c r="O197" t="str">
        <f>ArcMapData!Z197</f>
        <v/>
      </c>
      <c r="P197" t="str">
        <f>ArcMapData!AB197</f>
        <v/>
      </c>
      <c r="Q197" t="str">
        <f>ArcMapData!AD197</f>
        <v/>
      </c>
      <c r="R197" t="str">
        <f>ArcMapData!AF197</f>
        <v/>
      </c>
      <c r="S197" t="str">
        <f>ArcMapData!AH197</f>
        <v/>
      </c>
      <c r="T197" t="str">
        <f>ArcMapData!AJ197</f>
        <v/>
      </c>
      <c r="U197" t="str">
        <f>ArcMapData!AL197</f>
        <v/>
      </c>
      <c r="V197" t="str">
        <f>ArcMapData!AN197</f>
        <v/>
      </c>
      <c r="W197" t="str">
        <f>ArcMapData!AP197</f>
        <v/>
      </c>
      <c r="X197" t="str">
        <f>ArcMapData!AR197</f>
        <v/>
      </c>
      <c r="Y197" t="str">
        <f>ArcMapData!AT197</f>
        <v/>
      </c>
      <c r="Z197" t="str">
        <f>ArcMapData!AV197</f>
        <v/>
      </c>
      <c r="AA197" t="str">
        <f>ArcMapData!AZ197</f>
        <v/>
      </c>
      <c r="AB197" t="str">
        <f>ArcMapData!BH197</f>
        <v/>
      </c>
      <c r="AC197" t="str">
        <f>ArcMapData!BB197</f>
        <v/>
      </c>
      <c r="AD197" t="str">
        <f>ArcMapData!BJ197</f>
        <v/>
      </c>
      <c r="AE197" t="str">
        <f>ArcMapData!BD197</f>
        <v/>
      </c>
      <c r="AF197" t="str">
        <f>ArcMapData!BL197</f>
        <v/>
      </c>
      <c r="AG197">
        <f>YEAR(ArcMapData!F197)</f>
        <v>2022</v>
      </c>
      <c r="AH197">
        <f>YEAR(ArcMapData!G197)</f>
        <v>2022</v>
      </c>
      <c r="AI197" s="8">
        <f>ArcMapData!F197</f>
        <v>44784</v>
      </c>
      <c r="AJ197" s="8">
        <f>ArcMapData!G197</f>
        <v>44791</v>
      </c>
      <c r="AK197" t="s">
        <v>1203</v>
      </c>
      <c r="AL197" t="str">
        <f>ArcMapData!O197</f>
        <v/>
      </c>
      <c r="AM197" t="str">
        <f>ArcMapData!Q197</f>
        <v/>
      </c>
    </row>
    <row r="198" spans="1:39">
      <c r="A198">
        <f>ArcMapData!C198</f>
        <v>38.226741382931102</v>
      </c>
      <c r="B198">
        <f>ArcMapData!D198</f>
        <v>-104.49876199991699</v>
      </c>
      <c r="C198" t="str">
        <f>ArcMapData!E198</f>
        <v>S Rd</v>
      </c>
      <c r="D198" t="str">
        <f>ArcMapData!H198</f>
        <v>Bridge</v>
      </c>
      <c r="E198" t="str">
        <f>ArcMapData!J198</f>
        <v>Bridge</v>
      </c>
      <c r="F198">
        <f>ArcMapData!I198</f>
        <v>543</v>
      </c>
      <c r="G198">
        <f>ArcMapData!K198</f>
        <v>516</v>
      </c>
      <c r="H198">
        <f>ArcMapData!L198</f>
        <v>1059</v>
      </c>
      <c r="I198" s="10">
        <f>YEAR(ArcMapData!F198)</f>
        <v>2022</v>
      </c>
      <c r="J198" s="10">
        <f>YEAR(ArcMapData!G198)</f>
        <v>2022</v>
      </c>
      <c r="K198" t="str">
        <f>ArcMapData!N198</f>
        <v/>
      </c>
      <c r="L198">
        <f>ArcMapData!P198</f>
        <v>0</v>
      </c>
      <c r="M198" t="s">
        <v>1202</v>
      </c>
      <c r="N198">
        <f>ArcMapData!X198</f>
        <v>0.6</v>
      </c>
      <c r="O198">
        <f>ArcMapData!Z198</f>
        <v>42.8</v>
      </c>
      <c r="P198">
        <f>ArcMapData!AB198</f>
        <v>26</v>
      </c>
      <c r="Q198">
        <f>ArcMapData!AD198</f>
        <v>0.7</v>
      </c>
      <c r="R198">
        <f>ArcMapData!AF198</f>
        <v>22</v>
      </c>
      <c r="S198">
        <f>ArcMapData!AH198</f>
        <v>2.4</v>
      </c>
      <c r="T198">
        <f>ArcMapData!AJ198</f>
        <v>0</v>
      </c>
      <c r="U198">
        <f>ArcMapData!AL198</f>
        <v>4.5</v>
      </c>
      <c r="V198">
        <f>ArcMapData!AN198</f>
        <v>0.6</v>
      </c>
      <c r="W198">
        <f>ArcMapData!AP198</f>
        <v>0</v>
      </c>
      <c r="X198">
        <f>ArcMapData!AR198</f>
        <v>0.2</v>
      </c>
      <c r="Y198">
        <f>ArcMapData!AT198</f>
        <v>0</v>
      </c>
      <c r="Z198">
        <f>ArcMapData!AV198</f>
        <v>0</v>
      </c>
      <c r="AA198" t="str">
        <f>ArcMapData!AZ198</f>
        <v/>
      </c>
      <c r="AB198" t="str">
        <f>ArcMapData!BH198</f>
        <v/>
      </c>
      <c r="AC198" t="str">
        <f>ArcMapData!BB198</f>
        <v/>
      </c>
      <c r="AD198" t="str">
        <f>ArcMapData!BJ198</f>
        <v/>
      </c>
      <c r="AE198" t="str">
        <f>ArcMapData!BD198</f>
        <v/>
      </c>
      <c r="AF198" t="str">
        <f>ArcMapData!BL198</f>
        <v/>
      </c>
      <c r="AG198">
        <f>YEAR(ArcMapData!F198)</f>
        <v>2022</v>
      </c>
      <c r="AH198">
        <f>YEAR(ArcMapData!G198)</f>
        <v>2022</v>
      </c>
      <c r="AI198" s="8">
        <f>ArcMapData!F198</f>
        <v>44784</v>
      </c>
      <c r="AJ198" s="8">
        <f>ArcMapData!G198</f>
        <v>44791</v>
      </c>
      <c r="AK198" t="s">
        <v>1203</v>
      </c>
      <c r="AL198">
        <f>ArcMapData!O198</f>
        <v>48.6</v>
      </c>
      <c r="AM198">
        <f>ArcMapData!Q198</f>
        <v>46.5</v>
      </c>
    </row>
    <row r="199" spans="1:39">
      <c r="A199">
        <f>ArcMapData!C199</f>
        <v>38.069431199999997</v>
      </c>
      <c r="B199">
        <f>ArcMapData!D199</f>
        <v>-104.8678714</v>
      </c>
      <c r="C199" t="str">
        <f>ArcMapData!E199</f>
        <v>S Waterbarrel Rd</v>
      </c>
      <c r="D199">
        <f>ArcMapData!H199</f>
        <v>0</v>
      </c>
      <c r="E199">
        <f>ArcMapData!J199</f>
        <v>0</v>
      </c>
      <c r="F199">
        <f>ArcMapData!I199</f>
        <v>0</v>
      </c>
      <c r="G199">
        <f>ArcMapData!K199</f>
        <v>0</v>
      </c>
      <c r="H199">
        <f>ArcMapData!L199</f>
        <v>5166</v>
      </c>
      <c r="I199" s="10">
        <f>YEAR(ArcMapData!F199)</f>
        <v>2021</v>
      </c>
      <c r="J199" s="10">
        <f>YEAR(ArcMapData!G199)</f>
        <v>2021</v>
      </c>
      <c r="K199" t="str">
        <f>ArcMapData!N199</f>
        <v/>
      </c>
      <c r="L199">
        <f>ArcMapData!P199</f>
        <v>0</v>
      </c>
      <c r="M199" t="s">
        <v>1202</v>
      </c>
      <c r="N199" t="str">
        <f>ArcMapData!X199</f>
        <v/>
      </c>
      <c r="O199" t="str">
        <f>ArcMapData!Z199</f>
        <v/>
      </c>
      <c r="P199" t="str">
        <f>ArcMapData!AB199</f>
        <v/>
      </c>
      <c r="Q199" t="str">
        <f>ArcMapData!AD199</f>
        <v/>
      </c>
      <c r="R199" t="str">
        <f>ArcMapData!AF199</f>
        <v/>
      </c>
      <c r="S199" t="str">
        <f>ArcMapData!AH199</f>
        <v/>
      </c>
      <c r="T199" t="str">
        <f>ArcMapData!AJ199</f>
        <v/>
      </c>
      <c r="U199" t="str">
        <f>ArcMapData!AL199</f>
        <v/>
      </c>
      <c r="V199" t="str">
        <f>ArcMapData!AN199</f>
        <v/>
      </c>
      <c r="W199" t="str">
        <f>ArcMapData!AP199</f>
        <v/>
      </c>
      <c r="X199" t="str">
        <f>ArcMapData!AR199</f>
        <v/>
      </c>
      <c r="Y199" t="str">
        <f>ArcMapData!AT199</f>
        <v/>
      </c>
      <c r="Z199" t="str">
        <f>ArcMapData!AV199</f>
        <v/>
      </c>
      <c r="AA199" t="str">
        <f>ArcMapData!AZ199</f>
        <v/>
      </c>
      <c r="AB199" t="str">
        <f>ArcMapData!BH199</f>
        <v/>
      </c>
      <c r="AC199" t="str">
        <f>ArcMapData!BB199</f>
        <v/>
      </c>
      <c r="AD199" t="str">
        <f>ArcMapData!BJ199</f>
        <v/>
      </c>
      <c r="AE199" t="str">
        <f>ArcMapData!BD199</f>
        <v/>
      </c>
      <c r="AF199" t="str">
        <f>ArcMapData!BL199</f>
        <v/>
      </c>
      <c r="AG199">
        <f>YEAR(ArcMapData!F199)</f>
        <v>2021</v>
      </c>
      <c r="AH199">
        <f>YEAR(ArcMapData!G199)</f>
        <v>2021</v>
      </c>
      <c r="AI199" s="8">
        <f>ArcMapData!F199</f>
        <v>44454</v>
      </c>
      <c r="AJ199" s="8">
        <f>ArcMapData!G199</f>
        <v>44462</v>
      </c>
      <c r="AK199" t="s">
        <v>1203</v>
      </c>
      <c r="AL199" t="str">
        <f>ArcMapData!O199</f>
        <v/>
      </c>
      <c r="AM199">
        <f>ArcMapData!Q199</f>
        <v>57.2</v>
      </c>
    </row>
    <row r="200" spans="1:39">
      <c r="A200">
        <f>ArcMapData!C200</f>
        <v>38.106839600000001</v>
      </c>
      <c r="B200">
        <f>ArcMapData!D200</f>
        <v>-104.8844893</v>
      </c>
      <c r="C200" t="str">
        <f>ArcMapData!E200</f>
        <v>Waterbarrel Rd</v>
      </c>
      <c r="D200">
        <f>ArcMapData!H200</f>
        <v>0</v>
      </c>
      <c r="E200">
        <f>ArcMapData!J200</f>
        <v>0</v>
      </c>
      <c r="F200">
        <f>ArcMapData!I200</f>
        <v>0</v>
      </c>
      <c r="G200">
        <f>ArcMapData!K200</f>
        <v>0</v>
      </c>
      <c r="H200">
        <f>ArcMapData!L200</f>
        <v>128</v>
      </c>
      <c r="I200" s="10">
        <f>YEAR(ArcMapData!F200)</f>
        <v>2021</v>
      </c>
      <c r="J200" s="10">
        <f>YEAR(ArcMapData!G200)</f>
        <v>2021</v>
      </c>
      <c r="K200" t="str">
        <f>ArcMapData!N200</f>
        <v/>
      </c>
      <c r="L200">
        <f>ArcMapData!P200</f>
        <v>0</v>
      </c>
      <c r="M200" t="s">
        <v>1202</v>
      </c>
      <c r="N200" t="str">
        <f>ArcMapData!X200</f>
        <v/>
      </c>
      <c r="O200" t="str">
        <f>ArcMapData!Z200</f>
        <v/>
      </c>
      <c r="P200" t="str">
        <f>ArcMapData!AB200</f>
        <v/>
      </c>
      <c r="Q200" t="str">
        <f>ArcMapData!AD200</f>
        <v/>
      </c>
      <c r="R200" t="str">
        <f>ArcMapData!AF200</f>
        <v/>
      </c>
      <c r="S200" t="str">
        <f>ArcMapData!AH200</f>
        <v/>
      </c>
      <c r="T200" t="str">
        <f>ArcMapData!AJ200</f>
        <v/>
      </c>
      <c r="U200" t="str">
        <f>ArcMapData!AL200</f>
        <v/>
      </c>
      <c r="V200" t="str">
        <f>ArcMapData!AN200</f>
        <v/>
      </c>
      <c r="W200" t="str">
        <f>ArcMapData!AP200</f>
        <v/>
      </c>
      <c r="X200" t="str">
        <f>ArcMapData!AR200</f>
        <v/>
      </c>
      <c r="Y200" t="str">
        <f>ArcMapData!AT200</f>
        <v/>
      </c>
      <c r="Z200" t="str">
        <f>ArcMapData!AV200</f>
        <v/>
      </c>
      <c r="AA200" t="str">
        <f>ArcMapData!AZ200</f>
        <v/>
      </c>
      <c r="AB200" t="str">
        <f>ArcMapData!BH200</f>
        <v/>
      </c>
      <c r="AC200" t="str">
        <f>ArcMapData!BB200</f>
        <v/>
      </c>
      <c r="AD200" t="str">
        <f>ArcMapData!BJ200</f>
        <v/>
      </c>
      <c r="AE200" t="str">
        <f>ArcMapData!BD200</f>
        <v/>
      </c>
      <c r="AF200" t="str">
        <f>ArcMapData!BL200</f>
        <v/>
      </c>
      <c r="AG200">
        <f>YEAR(ArcMapData!F200)</f>
        <v>2021</v>
      </c>
      <c r="AH200">
        <f>YEAR(ArcMapData!G200)</f>
        <v>2021</v>
      </c>
      <c r="AI200" s="8">
        <f>ArcMapData!F200</f>
        <v>44441</v>
      </c>
      <c r="AJ200" s="8">
        <f>ArcMapData!G200</f>
        <v>44452</v>
      </c>
      <c r="AK200" t="s">
        <v>1203</v>
      </c>
      <c r="AL200" t="str">
        <f>ArcMapData!O200</f>
        <v/>
      </c>
      <c r="AM200" t="str">
        <f>ArcMapData!Q200</f>
        <v/>
      </c>
    </row>
    <row r="201" spans="1:39">
      <c r="A201">
        <f>ArcMapData!C201</f>
        <v>38.049455000000002</v>
      </c>
      <c r="B201">
        <f>ArcMapData!D201</f>
        <v>-104.8092346</v>
      </c>
      <c r="C201" t="str">
        <f>ArcMapData!E201</f>
        <v>S Waterbarrel Rd</v>
      </c>
      <c r="D201" t="str">
        <f>ArcMapData!H201</f>
        <v>S Burnt Mill Rd</v>
      </c>
      <c r="E201" t="str">
        <f>ArcMapData!J201</f>
        <v>S Burnt Mill Rd</v>
      </c>
      <c r="F201">
        <f>ArcMapData!I201</f>
        <v>28</v>
      </c>
      <c r="G201">
        <f>ArcMapData!K201</f>
        <v>26</v>
      </c>
      <c r="H201">
        <f>ArcMapData!L201</f>
        <v>54</v>
      </c>
      <c r="I201" s="10">
        <f>YEAR(ArcMapData!F201)</f>
        <v>2021</v>
      </c>
      <c r="J201" s="10">
        <f>YEAR(ArcMapData!G201)</f>
        <v>2021</v>
      </c>
      <c r="K201" t="str">
        <f>ArcMapData!N201</f>
        <v/>
      </c>
      <c r="L201">
        <f>ArcMapData!P201</f>
        <v>0</v>
      </c>
      <c r="M201" t="s">
        <v>1202</v>
      </c>
      <c r="N201">
        <f>ArcMapData!X201</f>
        <v>0.7</v>
      </c>
      <c r="O201">
        <f>ArcMapData!Z201</f>
        <v>36.4</v>
      </c>
      <c r="P201">
        <f>ArcMapData!AB201</f>
        <v>24</v>
      </c>
      <c r="Q201">
        <f>ArcMapData!AD201</f>
        <v>1.8</v>
      </c>
      <c r="R201">
        <f>ArcMapData!AF201</f>
        <v>31.1</v>
      </c>
      <c r="S201">
        <f>ArcMapData!AH201</f>
        <v>1.2</v>
      </c>
      <c r="T201">
        <f>ArcMapData!AJ201</f>
        <v>0</v>
      </c>
      <c r="U201">
        <f>ArcMapData!AL201</f>
        <v>3.8</v>
      </c>
      <c r="V201">
        <f>ArcMapData!AN201</f>
        <v>1</v>
      </c>
      <c r="W201">
        <f>ArcMapData!AP201</f>
        <v>0</v>
      </c>
      <c r="X201">
        <f>ArcMapData!AR201</f>
        <v>0</v>
      </c>
      <c r="Y201">
        <f>ArcMapData!AT201</f>
        <v>0</v>
      </c>
      <c r="Z201">
        <f>ArcMapData!AV201</f>
        <v>0</v>
      </c>
      <c r="AA201" t="str">
        <f>ArcMapData!AZ201</f>
        <v/>
      </c>
      <c r="AB201" t="str">
        <f>ArcMapData!BH201</f>
        <v/>
      </c>
      <c r="AC201" t="str">
        <f>ArcMapData!BB201</f>
        <v/>
      </c>
      <c r="AD201" t="str">
        <f>ArcMapData!BJ201</f>
        <v/>
      </c>
      <c r="AE201" t="str">
        <f>ArcMapData!BD201</f>
        <v/>
      </c>
      <c r="AF201" t="str">
        <f>ArcMapData!BL201</f>
        <v/>
      </c>
      <c r="AG201">
        <f>YEAR(ArcMapData!F201)</f>
        <v>2021</v>
      </c>
      <c r="AH201">
        <f>YEAR(ArcMapData!G201)</f>
        <v>2021</v>
      </c>
      <c r="AI201" s="8">
        <f>ArcMapData!F201</f>
        <v>44441</v>
      </c>
      <c r="AJ201" s="8">
        <f>ArcMapData!G201</f>
        <v>44452</v>
      </c>
      <c r="AK201" t="s">
        <v>1203</v>
      </c>
      <c r="AL201">
        <f>ArcMapData!O201</f>
        <v>43</v>
      </c>
      <c r="AM201">
        <f>ArcMapData!Q201</f>
        <v>44.7</v>
      </c>
    </row>
    <row r="202" spans="1:39">
      <c r="A202">
        <f>ArcMapData!C202</f>
        <v>38.387056600000001</v>
      </c>
      <c r="B202">
        <f>ArcMapData!D202</f>
        <v>-104.6385466</v>
      </c>
      <c r="C202" t="str">
        <f>ArcMapData!E202</f>
        <v>E Purcell Blvd</v>
      </c>
      <c r="D202" t="str">
        <f>ArcMapData!H202</f>
        <v>Fairbanks Dr</v>
      </c>
      <c r="E202" t="str">
        <f>ArcMapData!J202</f>
        <v>Fairbanks Dr</v>
      </c>
      <c r="F202">
        <f>ArcMapData!I202</f>
        <v>3750</v>
      </c>
      <c r="G202">
        <f>ArcMapData!K202</f>
        <v>3755</v>
      </c>
      <c r="H202" t="str">
        <f>ArcMapData!L202</f>
        <v/>
      </c>
      <c r="I202" s="10">
        <f>YEAR(ArcMapData!F202)</f>
        <v>2023</v>
      </c>
      <c r="J202" s="10">
        <f>YEAR(ArcMapData!G202)</f>
        <v>2023</v>
      </c>
      <c r="K202">
        <f>ArcMapData!N202</f>
        <v>45</v>
      </c>
      <c r="L202">
        <f>ArcMapData!P202</f>
        <v>45</v>
      </c>
      <c r="M202" t="s">
        <v>1202</v>
      </c>
      <c r="N202" t="str">
        <f>ArcMapData!X202</f>
        <v/>
      </c>
      <c r="O202" t="str">
        <f>ArcMapData!Z202</f>
        <v/>
      </c>
      <c r="P202" t="str">
        <f>ArcMapData!AB202</f>
        <v/>
      </c>
      <c r="Q202" t="str">
        <f>ArcMapData!AD202</f>
        <v/>
      </c>
      <c r="R202" t="str">
        <f>ArcMapData!AF202</f>
        <v/>
      </c>
      <c r="S202" t="str">
        <f>ArcMapData!AH202</f>
        <v/>
      </c>
      <c r="T202" t="str">
        <f>ArcMapData!AJ202</f>
        <v/>
      </c>
      <c r="U202" t="str">
        <f>ArcMapData!AL202</f>
        <v/>
      </c>
      <c r="V202" t="str">
        <f>ArcMapData!AN202</f>
        <v/>
      </c>
      <c r="W202" t="str">
        <f>ArcMapData!AP202</f>
        <v/>
      </c>
      <c r="X202" t="str">
        <f>ArcMapData!AR202</f>
        <v/>
      </c>
      <c r="Y202" t="str">
        <f>ArcMapData!AT202</f>
        <v/>
      </c>
      <c r="Z202" t="str">
        <f>ArcMapData!AV202</f>
        <v/>
      </c>
      <c r="AA202">
        <f>ArcMapData!AZ202</f>
        <v>0.3</v>
      </c>
      <c r="AB202">
        <f>ArcMapData!BH202</f>
        <v>0.9</v>
      </c>
      <c r="AC202">
        <f>ArcMapData!BB202</f>
        <v>96.3</v>
      </c>
      <c r="AD202">
        <f>ArcMapData!BJ202</f>
        <v>93.9</v>
      </c>
      <c r="AE202">
        <f>ArcMapData!BD202</f>
        <v>3.4</v>
      </c>
      <c r="AF202">
        <f>ArcMapData!BL202</f>
        <v>5.2</v>
      </c>
      <c r="AG202">
        <f>YEAR(ArcMapData!F202)</f>
        <v>2023</v>
      </c>
      <c r="AH202">
        <f>YEAR(ArcMapData!G202)</f>
        <v>2023</v>
      </c>
      <c r="AI202" s="8">
        <f>ArcMapData!F202</f>
        <v>45091</v>
      </c>
      <c r="AJ202" s="8">
        <f>ArcMapData!G202</f>
        <v>45098</v>
      </c>
      <c r="AK202" t="s">
        <v>1203</v>
      </c>
      <c r="AL202">
        <f>ArcMapData!O202</f>
        <v>59</v>
      </c>
      <c r="AM202">
        <f>ArcMapData!Q202</f>
        <v>61</v>
      </c>
    </row>
    <row r="203" spans="1:39">
      <c r="A203">
        <f>ArcMapData!C203</f>
        <v>38.301533300000003</v>
      </c>
      <c r="B203">
        <f>ArcMapData!D203</f>
        <v>-104.76023499999999</v>
      </c>
      <c r="C203" t="str">
        <f>ArcMapData!E203</f>
        <v>Coral Dr</v>
      </c>
      <c r="D203" t="str">
        <f>ArcMapData!H203</f>
        <v>S McCulloch Dr</v>
      </c>
      <c r="E203" t="str">
        <f>ArcMapData!J203</f>
        <v>S McCulloch Dr</v>
      </c>
      <c r="F203">
        <f>ArcMapData!I203</f>
        <v>670</v>
      </c>
      <c r="G203">
        <f>ArcMapData!K203</f>
        <v>662</v>
      </c>
      <c r="H203" t="str">
        <f>ArcMapData!L203</f>
        <v/>
      </c>
      <c r="I203" s="10">
        <f>YEAR(ArcMapData!F203)</f>
        <v>2023</v>
      </c>
      <c r="J203" s="10">
        <f>YEAR(ArcMapData!G203)</f>
        <v>2023</v>
      </c>
      <c r="K203">
        <f>ArcMapData!N203</f>
        <v>30</v>
      </c>
      <c r="L203">
        <f>ArcMapData!P203</f>
        <v>30</v>
      </c>
      <c r="M203" t="s">
        <v>1202</v>
      </c>
      <c r="N203" t="str">
        <f>ArcMapData!X203</f>
        <v/>
      </c>
      <c r="O203" t="str">
        <f>ArcMapData!Z203</f>
        <v/>
      </c>
      <c r="P203" t="str">
        <f>ArcMapData!AB203</f>
        <v/>
      </c>
      <c r="Q203" t="str">
        <f>ArcMapData!AD203</f>
        <v/>
      </c>
      <c r="R203" t="str">
        <f>ArcMapData!AF203</f>
        <v/>
      </c>
      <c r="S203" t="str">
        <f>ArcMapData!AH203</f>
        <v/>
      </c>
      <c r="T203" t="str">
        <f>ArcMapData!AJ203</f>
        <v/>
      </c>
      <c r="U203" t="str">
        <f>ArcMapData!AL203</f>
        <v/>
      </c>
      <c r="V203" t="str">
        <f>ArcMapData!AN203</f>
        <v/>
      </c>
      <c r="W203" t="str">
        <f>ArcMapData!AP203</f>
        <v/>
      </c>
      <c r="X203" t="str">
        <f>ArcMapData!AR203</f>
        <v/>
      </c>
      <c r="Y203" t="str">
        <f>ArcMapData!AT203</f>
        <v/>
      </c>
      <c r="Z203" t="str">
        <f>ArcMapData!AV203</f>
        <v/>
      </c>
      <c r="AA203">
        <f>ArcMapData!AZ203</f>
        <v>3.8</v>
      </c>
      <c r="AB203">
        <f>ArcMapData!BH203</f>
        <v>0.3</v>
      </c>
      <c r="AC203">
        <f>ArcMapData!BB203</f>
        <v>94.4</v>
      </c>
      <c r="AD203">
        <f>ArcMapData!BJ203</f>
        <v>97.4</v>
      </c>
      <c r="AE203">
        <f>ArcMapData!BD203</f>
        <v>1.7</v>
      </c>
      <c r="AF203">
        <f>ArcMapData!BL203</f>
        <v>2.2000000000000002</v>
      </c>
      <c r="AG203">
        <f>YEAR(ArcMapData!F203)</f>
        <v>2023</v>
      </c>
      <c r="AH203">
        <f>YEAR(ArcMapData!G203)</f>
        <v>2023</v>
      </c>
      <c r="AI203" s="8">
        <f>ArcMapData!F203</f>
        <v>45091</v>
      </c>
      <c r="AJ203" s="8">
        <f>ArcMapData!G203</f>
        <v>45098</v>
      </c>
      <c r="AK203" t="s">
        <v>1203</v>
      </c>
      <c r="AL203">
        <f>ArcMapData!O203</f>
        <v>37</v>
      </c>
      <c r="AM203">
        <f>ArcMapData!Q203</f>
        <v>40</v>
      </c>
    </row>
    <row r="204" spans="1:39">
      <c r="A204">
        <f>ArcMapData!C204</f>
        <v>38.343420000000002</v>
      </c>
      <c r="B204">
        <f>ArcMapData!D204</f>
        <v>-104.684095</v>
      </c>
      <c r="C204" t="str">
        <f>ArcMapData!E204</f>
        <v>N Boyero Ave</v>
      </c>
      <c r="D204" t="str">
        <f>ArcMapData!H204</f>
        <v>E Desert Cove</v>
      </c>
      <c r="E204" t="str">
        <f>ArcMapData!J204</f>
        <v>E Desert Cove</v>
      </c>
      <c r="F204">
        <f>ArcMapData!I204</f>
        <v>1482</v>
      </c>
      <c r="G204">
        <f>ArcMapData!K204</f>
        <v>1699</v>
      </c>
      <c r="H204" t="str">
        <f>ArcMapData!L204</f>
        <v/>
      </c>
      <c r="I204" s="10">
        <f>YEAR(ArcMapData!F204)</f>
        <v>2023</v>
      </c>
      <c r="J204" s="10">
        <f>YEAR(ArcMapData!G204)</f>
        <v>2023</v>
      </c>
      <c r="K204">
        <f>ArcMapData!N204</f>
        <v>45</v>
      </c>
      <c r="L204">
        <f>ArcMapData!P204</f>
        <v>45</v>
      </c>
      <c r="M204" t="s">
        <v>1202</v>
      </c>
      <c r="N204" t="str">
        <f>ArcMapData!X204</f>
        <v/>
      </c>
      <c r="O204" t="str">
        <f>ArcMapData!Z204</f>
        <v/>
      </c>
      <c r="P204" t="str">
        <f>ArcMapData!AB204</f>
        <v/>
      </c>
      <c r="Q204" t="str">
        <f>ArcMapData!AD204</f>
        <v/>
      </c>
      <c r="R204" t="str">
        <f>ArcMapData!AF204</f>
        <v/>
      </c>
      <c r="S204" t="str">
        <f>ArcMapData!AH204</f>
        <v/>
      </c>
      <c r="T204" t="str">
        <f>ArcMapData!AJ204</f>
        <v/>
      </c>
      <c r="U204" t="str">
        <f>ArcMapData!AL204</f>
        <v/>
      </c>
      <c r="V204" t="str">
        <f>ArcMapData!AN204</f>
        <v/>
      </c>
      <c r="W204" t="str">
        <f>ArcMapData!AP204</f>
        <v/>
      </c>
      <c r="X204" t="str">
        <f>ArcMapData!AR204</f>
        <v/>
      </c>
      <c r="Y204" t="str">
        <f>ArcMapData!AT204</f>
        <v/>
      </c>
      <c r="Z204" t="str">
        <f>ArcMapData!AV204</f>
        <v/>
      </c>
      <c r="AA204">
        <f>ArcMapData!AZ204</f>
        <v>0.5</v>
      </c>
      <c r="AB204">
        <f>ArcMapData!BH204</f>
        <v>0.3</v>
      </c>
      <c r="AC204">
        <f>ArcMapData!BB204</f>
        <v>94.7</v>
      </c>
      <c r="AD204">
        <f>ArcMapData!BJ204</f>
        <v>95.1</v>
      </c>
      <c r="AE204">
        <f>ArcMapData!BD204</f>
        <v>4.8</v>
      </c>
      <c r="AF204">
        <f>ArcMapData!BL204</f>
        <v>4.5999999999999996</v>
      </c>
      <c r="AG204">
        <f>YEAR(ArcMapData!F204)</f>
        <v>2023</v>
      </c>
      <c r="AH204">
        <f>YEAR(ArcMapData!G204)</f>
        <v>2023</v>
      </c>
      <c r="AI204" s="8">
        <f>ArcMapData!F204</f>
        <v>45091</v>
      </c>
      <c r="AJ204" s="8">
        <f>ArcMapData!G204</f>
        <v>45098</v>
      </c>
      <c r="AK204" t="s">
        <v>1203</v>
      </c>
      <c r="AL204">
        <f>ArcMapData!O204</f>
        <v>49</v>
      </c>
      <c r="AM204">
        <f>ArcMapData!Q204</f>
        <v>50</v>
      </c>
    </row>
    <row r="205" spans="1:39">
      <c r="A205">
        <f>ArcMapData!C205</f>
        <v>38.069431199999997</v>
      </c>
      <c r="B205">
        <f>ArcMapData!D205</f>
        <v>-104.8678714</v>
      </c>
      <c r="C205" t="str">
        <f>ArcMapData!E205</f>
        <v>S Waterbarrel Rd</v>
      </c>
      <c r="D205">
        <f>ArcMapData!H205</f>
        <v>0</v>
      </c>
      <c r="E205">
        <f>ArcMapData!J205</f>
        <v>0</v>
      </c>
      <c r="F205">
        <f>ArcMapData!I205</f>
        <v>0</v>
      </c>
      <c r="G205">
        <f>ArcMapData!K205</f>
        <v>0</v>
      </c>
      <c r="H205">
        <f>ArcMapData!L205</f>
        <v>74</v>
      </c>
      <c r="I205" s="10">
        <f>YEAR(ArcMapData!F205)</f>
        <v>2021</v>
      </c>
      <c r="J205" s="10">
        <f>YEAR(ArcMapData!G205)</f>
        <v>2021</v>
      </c>
      <c r="K205" t="str">
        <f>ArcMapData!N205</f>
        <v/>
      </c>
      <c r="L205">
        <f>ArcMapData!P205</f>
        <v>0</v>
      </c>
      <c r="M205" t="s">
        <v>1202</v>
      </c>
      <c r="N205" t="str">
        <f>ArcMapData!X205</f>
        <v/>
      </c>
      <c r="O205" t="str">
        <f>ArcMapData!Z205</f>
        <v/>
      </c>
      <c r="P205" t="str">
        <f>ArcMapData!AB205</f>
        <v/>
      </c>
      <c r="Q205" t="str">
        <f>ArcMapData!AD205</f>
        <v/>
      </c>
      <c r="R205" t="str">
        <f>ArcMapData!AF205</f>
        <v/>
      </c>
      <c r="S205" t="str">
        <f>ArcMapData!AH205</f>
        <v/>
      </c>
      <c r="T205" t="str">
        <f>ArcMapData!AJ205</f>
        <v/>
      </c>
      <c r="U205" t="str">
        <f>ArcMapData!AL205</f>
        <v/>
      </c>
      <c r="V205" t="str">
        <f>ArcMapData!AN205</f>
        <v/>
      </c>
      <c r="W205" t="str">
        <f>ArcMapData!AP205</f>
        <v/>
      </c>
      <c r="X205" t="str">
        <f>ArcMapData!AR205</f>
        <v/>
      </c>
      <c r="Y205" t="str">
        <f>ArcMapData!AT205</f>
        <v/>
      </c>
      <c r="Z205" t="str">
        <f>ArcMapData!AV205</f>
        <v/>
      </c>
      <c r="AA205" t="str">
        <f>ArcMapData!AZ205</f>
        <v/>
      </c>
      <c r="AB205" t="str">
        <f>ArcMapData!BH205</f>
        <v/>
      </c>
      <c r="AC205" t="str">
        <f>ArcMapData!BB205</f>
        <v/>
      </c>
      <c r="AD205" t="str">
        <f>ArcMapData!BJ205</f>
        <v/>
      </c>
      <c r="AE205" t="str">
        <f>ArcMapData!BD205</f>
        <v/>
      </c>
      <c r="AF205" t="str">
        <f>ArcMapData!BL205</f>
        <v/>
      </c>
      <c r="AG205">
        <f>YEAR(ArcMapData!F205)</f>
        <v>2021</v>
      </c>
      <c r="AH205">
        <f>YEAR(ArcMapData!G205)</f>
        <v>2021</v>
      </c>
      <c r="AI205" s="8">
        <f>ArcMapData!F205</f>
        <v>44441</v>
      </c>
      <c r="AJ205" s="8">
        <f>ArcMapData!G205</f>
        <v>44452</v>
      </c>
      <c r="AK205" t="s">
        <v>1203</v>
      </c>
      <c r="AL205" t="str">
        <f>ArcMapData!O205</f>
        <v/>
      </c>
      <c r="AM205">
        <f>ArcMapData!Q205</f>
        <v>42.6</v>
      </c>
    </row>
    <row r="206" spans="1:39">
      <c r="A206">
        <f>ArcMapData!C206</f>
        <v>38.219417</v>
      </c>
      <c r="B206">
        <f>ArcMapData!D206</f>
        <v>-104.541944</v>
      </c>
      <c r="C206" t="str">
        <f>ArcMapData!E206</f>
        <v>St Charles Rd</v>
      </c>
      <c r="D206" t="str">
        <f>ArcMapData!H206</f>
        <v>Nicholson Rd</v>
      </c>
      <c r="E206" t="str">
        <f>ArcMapData!J206</f>
        <v>Nicholson Rd</v>
      </c>
      <c r="F206">
        <f>ArcMapData!I206</f>
        <v>179</v>
      </c>
      <c r="G206">
        <f>ArcMapData!K206</f>
        <v>178</v>
      </c>
      <c r="H206">
        <f>ArcMapData!L206</f>
        <v>357</v>
      </c>
      <c r="I206" s="10">
        <f>YEAR(ArcMapData!F206)</f>
        <v>2023</v>
      </c>
      <c r="J206" s="10">
        <f>YEAR(ArcMapData!G206)</f>
        <v>2023</v>
      </c>
      <c r="K206">
        <f>ArcMapData!N206</f>
        <v>35</v>
      </c>
      <c r="L206">
        <f>ArcMapData!P206</f>
        <v>35</v>
      </c>
      <c r="M206" t="s">
        <v>1202</v>
      </c>
      <c r="N206">
        <f>ArcMapData!X206</f>
        <v>0.8</v>
      </c>
      <c r="O206">
        <f>ArcMapData!Z206</f>
        <v>58</v>
      </c>
      <c r="P206">
        <f>ArcMapData!AB206</f>
        <v>28.2</v>
      </c>
      <c r="Q206">
        <f>ArcMapData!AD206</f>
        <v>0.6</v>
      </c>
      <c r="R206">
        <f>ArcMapData!AF206</f>
        <v>9.6999999999999993</v>
      </c>
      <c r="S206">
        <f>ArcMapData!AH206</f>
        <v>0.3</v>
      </c>
      <c r="T206">
        <f>ArcMapData!AJ206</f>
        <v>0</v>
      </c>
      <c r="U206">
        <f>ArcMapData!AL206</f>
        <v>2</v>
      </c>
      <c r="V206">
        <f>ArcMapData!AN206</f>
        <v>0.4</v>
      </c>
      <c r="W206">
        <f>ArcMapData!AP206</f>
        <v>0</v>
      </c>
      <c r="X206">
        <f>ArcMapData!AR206</f>
        <v>0</v>
      </c>
      <c r="Y206">
        <f>ArcMapData!AT206</f>
        <v>0</v>
      </c>
      <c r="Z206">
        <f>ArcMapData!AV206</f>
        <v>0</v>
      </c>
      <c r="AA206" t="str">
        <f>ArcMapData!AZ206</f>
        <v/>
      </c>
      <c r="AB206" t="str">
        <f>ArcMapData!BH206</f>
        <v/>
      </c>
      <c r="AC206" t="str">
        <f>ArcMapData!BB206</f>
        <v/>
      </c>
      <c r="AD206" t="str">
        <f>ArcMapData!BJ206</f>
        <v/>
      </c>
      <c r="AE206" t="str">
        <f>ArcMapData!BD206</f>
        <v/>
      </c>
      <c r="AF206" t="str">
        <f>ArcMapData!BL206</f>
        <v/>
      </c>
      <c r="AG206">
        <f>YEAR(ArcMapData!F206)</f>
        <v>2023</v>
      </c>
      <c r="AH206">
        <f>YEAR(ArcMapData!G206)</f>
        <v>2023</v>
      </c>
      <c r="AI206" s="8">
        <f>ArcMapData!F206</f>
        <v>45048</v>
      </c>
      <c r="AJ206" s="8">
        <f>ArcMapData!G206</f>
        <v>45055</v>
      </c>
      <c r="AK206" t="s">
        <v>1203</v>
      </c>
      <c r="AL206">
        <f>ArcMapData!O206</f>
        <v>39.9</v>
      </c>
      <c r="AM206">
        <f>ArcMapData!Q206</f>
        <v>48.6</v>
      </c>
    </row>
    <row r="207" spans="1:39">
      <c r="A207">
        <f>ArcMapData!C207</f>
        <v>38.343027999999997</v>
      </c>
      <c r="B207">
        <f>ArcMapData!D207</f>
        <v>-104.808806</v>
      </c>
      <c r="C207" t="str">
        <f>ArcMapData!E207</f>
        <v>S Alta Vista Dr</v>
      </c>
      <c r="D207" t="str">
        <f>ArcMapData!H207</f>
        <v>S Siesta Dr</v>
      </c>
      <c r="E207" t="str">
        <f>ArcMapData!J207</f>
        <v>S Siesta Dr</v>
      </c>
      <c r="F207">
        <f>ArcMapData!I207</f>
        <v>20</v>
      </c>
      <c r="G207">
        <f>ArcMapData!K207</f>
        <v>23</v>
      </c>
      <c r="H207">
        <f>ArcMapData!L207</f>
        <v>43</v>
      </c>
      <c r="I207" s="10">
        <f>YEAR(ArcMapData!F207)</f>
        <v>2023</v>
      </c>
      <c r="J207" s="10">
        <f>YEAR(ArcMapData!G207)</f>
        <v>2023</v>
      </c>
      <c r="K207">
        <f>ArcMapData!N207</f>
        <v>30</v>
      </c>
      <c r="L207">
        <f>ArcMapData!P207</f>
        <v>30</v>
      </c>
      <c r="M207" t="s">
        <v>1202</v>
      </c>
      <c r="N207">
        <f>ArcMapData!X207</f>
        <v>0.4</v>
      </c>
      <c r="O207">
        <f>ArcMapData!Z207</f>
        <v>63</v>
      </c>
      <c r="P207">
        <f>ArcMapData!AB207</f>
        <v>16.7</v>
      </c>
      <c r="Q207">
        <f>ArcMapData!AD207</f>
        <v>0.4</v>
      </c>
      <c r="R207">
        <f>ArcMapData!AF207</f>
        <v>17.100000000000001</v>
      </c>
      <c r="S207">
        <f>ArcMapData!AH207</f>
        <v>1.1000000000000001</v>
      </c>
      <c r="T207">
        <f>ArcMapData!AJ207</f>
        <v>0</v>
      </c>
      <c r="U207">
        <f>ArcMapData!AL207</f>
        <v>1.4</v>
      </c>
      <c r="V207">
        <f>ArcMapData!AN207</f>
        <v>0</v>
      </c>
      <c r="W207">
        <f>ArcMapData!AP207</f>
        <v>0</v>
      </c>
      <c r="X207">
        <f>ArcMapData!AR207</f>
        <v>0</v>
      </c>
      <c r="Y207">
        <f>ArcMapData!AT207</f>
        <v>0</v>
      </c>
      <c r="Z207">
        <f>ArcMapData!AV207</f>
        <v>0</v>
      </c>
      <c r="AA207" t="str">
        <f>ArcMapData!AZ207</f>
        <v/>
      </c>
      <c r="AB207" t="str">
        <f>ArcMapData!BH207</f>
        <v/>
      </c>
      <c r="AC207" t="str">
        <f>ArcMapData!BB207</f>
        <v/>
      </c>
      <c r="AD207" t="str">
        <f>ArcMapData!BJ207</f>
        <v/>
      </c>
      <c r="AE207" t="str">
        <f>ArcMapData!BD207</f>
        <v/>
      </c>
      <c r="AF207" t="str">
        <f>ArcMapData!BL207</f>
        <v/>
      </c>
      <c r="AG207">
        <f>YEAR(ArcMapData!F207)</f>
        <v>2023</v>
      </c>
      <c r="AH207">
        <f>YEAR(ArcMapData!G207)</f>
        <v>2023</v>
      </c>
      <c r="AI207" s="8">
        <f>ArcMapData!F207</f>
        <v>44999</v>
      </c>
      <c r="AJ207" s="8">
        <f>ArcMapData!G207</f>
        <v>45006</v>
      </c>
      <c r="AK207" t="s">
        <v>1203</v>
      </c>
      <c r="AL207">
        <f>ArcMapData!O207</f>
        <v>22.6</v>
      </c>
      <c r="AM207">
        <f>ArcMapData!Q207</f>
        <v>26.3</v>
      </c>
    </row>
    <row r="208" spans="1:39">
      <c r="A208">
        <f>ArcMapData!C208</f>
        <v>38.226134999999999</v>
      </c>
      <c r="B208">
        <f>ArcMapData!D208</f>
        <v>-104.985178</v>
      </c>
      <c r="C208" t="str">
        <f>ArcMapData!E208</f>
        <v>Siloam Rd</v>
      </c>
      <c r="D208" t="str">
        <f>ArcMapData!H208</f>
        <v>HW 96</v>
      </c>
      <c r="E208" t="str">
        <f>ArcMapData!J208</f>
        <v>HW 96</v>
      </c>
      <c r="F208">
        <f>ArcMapData!I208</f>
        <v>76</v>
      </c>
      <c r="G208">
        <f>ArcMapData!K208</f>
        <v>78</v>
      </c>
      <c r="H208">
        <f>ArcMapData!L208</f>
        <v>154</v>
      </c>
      <c r="I208" s="10">
        <f>YEAR(ArcMapData!F208)</f>
        <v>2021</v>
      </c>
      <c r="J208" s="10">
        <f>YEAR(ArcMapData!G208)</f>
        <v>2021</v>
      </c>
      <c r="K208" t="str">
        <f>ArcMapData!N208</f>
        <v/>
      </c>
      <c r="L208">
        <f>ArcMapData!P208</f>
        <v>0</v>
      </c>
      <c r="M208" t="s">
        <v>1202</v>
      </c>
      <c r="N208">
        <f>ArcMapData!X208</f>
        <v>0.4</v>
      </c>
      <c r="O208">
        <f>ArcMapData!Z208</f>
        <v>54.4</v>
      </c>
      <c r="P208">
        <f>ArcMapData!AB208</f>
        <v>22.4</v>
      </c>
      <c r="Q208">
        <f>ArcMapData!AD208</f>
        <v>0.6</v>
      </c>
      <c r="R208">
        <f>ArcMapData!AF208</f>
        <v>13.4</v>
      </c>
      <c r="S208">
        <f>ArcMapData!AH208</f>
        <v>0.5</v>
      </c>
      <c r="T208">
        <f>ArcMapData!AJ208</f>
        <v>0</v>
      </c>
      <c r="U208">
        <f>ArcMapData!AL208</f>
        <v>4.2</v>
      </c>
      <c r="V208">
        <f>ArcMapData!AN208</f>
        <v>3.7</v>
      </c>
      <c r="W208">
        <f>ArcMapData!AP208</f>
        <v>0.2</v>
      </c>
      <c r="X208">
        <f>ArcMapData!AR208</f>
        <v>0.1</v>
      </c>
      <c r="Y208">
        <f>ArcMapData!AT208</f>
        <v>0</v>
      </c>
      <c r="Z208">
        <f>ArcMapData!AV208</f>
        <v>0</v>
      </c>
      <c r="AA208" t="str">
        <f>ArcMapData!AZ208</f>
        <v/>
      </c>
      <c r="AB208" t="str">
        <f>ArcMapData!BH208</f>
        <v/>
      </c>
      <c r="AC208" t="str">
        <f>ArcMapData!BB208</f>
        <v/>
      </c>
      <c r="AD208" t="str">
        <f>ArcMapData!BJ208</f>
        <v/>
      </c>
      <c r="AE208" t="str">
        <f>ArcMapData!BD208</f>
        <v/>
      </c>
      <c r="AF208" t="str">
        <f>ArcMapData!BL208</f>
        <v/>
      </c>
      <c r="AG208">
        <f>YEAR(ArcMapData!F208)</f>
        <v>2021</v>
      </c>
      <c r="AH208">
        <f>YEAR(ArcMapData!G208)</f>
        <v>2021</v>
      </c>
      <c r="AI208" s="8">
        <f>ArcMapData!F208</f>
        <v>44392</v>
      </c>
      <c r="AJ208" s="8">
        <f>ArcMapData!G208</f>
        <v>44403</v>
      </c>
      <c r="AK208" t="s">
        <v>1203</v>
      </c>
      <c r="AL208">
        <f>ArcMapData!O208</f>
        <v>43.8</v>
      </c>
      <c r="AM208">
        <f>ArcMapData!Q208</f>
        <v>42.2</v>
      </c>
    </row>
    <row r="209" spans="1:39">
      <c r="A209">
        <f>ArcMapData!C209</f>
        <v>38.250838000000002</v>
      </c>
      <c r="B209">
        <f>ArcMapData!D209</f>
        <v>-104.975597999999</v>
      </c>
      <c r="C209" t="str">
        <f>ArcMapData!E209</f>
        <v>Siloam Rd</v>
      </c>
      <c r="D209" t="str">
        <f>ArcMapData!H209</f>
        <v>HW 96</v>
      </c>
      <c r="E209" t="str">
        <f>ArcMapData!J209</f>
        <v>HW 96</v>
      </c>
      <c r="F209">
        <f>ArcMapData!I209</f>
        <v>193</v>
      </c>
      <c r="G209">
        <f>ArcMapData!K209</f>
        <v>193</v>
      </c>
      <c r="H209">
        <f>ArcMapData!L209</f>
        <v>386</v>
      </c>
      <c r="I209" s="10">
        <f>YEAR(ArcMapData!F209)</f>
        <v>2021</v>
      </c>
      <c r="J209" s="10">
        <f>YEAR(ArcMapData!G209)</f>
        <v>2021</v>
      </c>
      <c r="K209" t="str">
        <f>ArcMapData!N209</f>
        <v/>
      </c>
      <c r="L209">
        <f>ArcMapData!P209</f>
        <v>0</v>
      </c>
      <c r="M209" t="s">
        <v>1202</v>
      </c>
      <c r="N209">
        <f>ArcMapData!X209</f>
        <v>0.3</v>
      </c>
      <c r="O209">
        <f>ArcMapData!Z209</f>
        <v>56.3</v>
      </c>
      <c r="P209">
        <f>ArcMapData!AB209</f>
        <v>24.6</v>
      </c>
      <c r="Q209">
        <f>ArcMapData!AD209</f>
        <v>0.5</v>
      </c>
      <c r="R209">
        <f>ArcMapData!AF209</f>
        <v>11.9</v>
      </c>
      <c r="S209">
        <f>ArcMapData!AH209</f>
        <v>0.4</v>
      </c>
      <c r="T209">
        <f>ArcMapData!AJ209</f>
        <v>0</v>
      </c>
      <c r="U209">
        <f>ArcMapData!AL209</f>
        <v>2.6</v>
      </c>
      <c r="V209">
        <f>ArcMapData!AN209</f>
        <v>3</v>
      </c>
      <c r="W209">
        <f>ArcMapData!AP209</f>
        <v>0.5</v>
      </c>
      <c r="X209">
        <f>ArcMapData!AR209</f>
        <v>0</v>
      </c>
      <c r="Y209">
        <f>ArcMapData!AT209</f>
        <v>0</v>
      </c>
      <c r="Z209">
        <f>ArcMapData!AV209</f>
        <v>0</v>
      </c>
      <c r="AA209" t="str">
        <f>ArcMapData!AZ209</f>
        <v/>
      </c>
      <c r="AB209" t="str">
        <f>ArcMapData!BH209</f>
        <v/>
      </c>
      <c r="AC209" t="str">
        <f>ArcMapData!BB209</f>
        <v/>
      </c>
      <c r="AD209" t="str">
        <f>ArcMapData!BJ209</f>
        <v/>
      </c>
      <c r="AE209" t="str">
        <f>ArcMapData!BD209</f>
        <v/>
      </c>
      <c r="AF209" t="str">
        <f>ArcMapData!BL209</f>
        <v/>
      </c>
      <c r="AG209">
        <f>YEAR(ArcMapData!F209)</f>
        <v>2021</v>
      </c>
      <c r="AH209">
        <f>YEAR(ArcMapData!G209)</f>
        <v>2021</v>
      </c>
      <c r="AI209" s="8">
        <f>ArcMapData!F209</f>
        <v>44392</v>
      </c>
      <c r="AJ209" s="8">
        <f>ArcMapData!G209</f>
        <v>44403</v>
      </c>
      <c r="AK209" t="s">
        <v>1203</v>
      </c>
      <c r="AL209">
        <f>ArcMapData!O209</f>
        <v>34.4</v>
      </c>
      <c r="AM209">
        <f>ArcMapData!Q209</f>
        <v>42.2</v>
      </c>
    </row>
    <row r="210" spans="1:39">
      <c r="A210">
        <f>ArcMapData!C210</f>
        <v>38.206609</v>
      </c>
      <c r="B210">
        <f>ArcMapData!D210</f>
        <v>-104.662028999999</v>
      </c>
      <c r="C210" t="str">
        <f>ArcMapData!E210</f>
        <v>Starlite Dr</v>
      </c>
      <c r="D210" t="str">
        <f>ArcMapData!H210</f>
        <v>City</v>
      </c>
      <c r="E210" t="str">
        <f>ArcMapData!J210</f>
        <v>City</v>
      </c>
      <c r="F210">
        <f>ArcMapData!I210</f>
        <v>119</v>
      </c>
      <c r="G210">
        <f>ArcMapData!K210</f>
        <v>109</v>
      </c>
      <c r="H210">
        <f>ArcMapData!L210</f>
        <v>228</v>
      </c>
      <c r="I210" s="10">
        <f>YEAR(ArcMapData!F210)</f>
        <v>2021</v>
      </c>
      <c r="J210" s="10">
        <f>YEAR(ArcMapData!G210)</f>
        <v>2021</v>
      </c>
      <c r="K210">
        <f>ArcMapData!N210</f>
        <v>45</v>
      </c>
      <c r="L210">
        <f>ArcMapData!P210</f>
        <v>45</v>
      </c>
      <c r="M210" t="s">
        <v>1202</v>
      </c>
      <c r="N210">
        <f>ArcMapData!X210</f>
        <v>0.4</v>
      </c>
      <c r="O210">
        <f>ArcMapData!Z210</f>
        <v>50.2</v>
      </c>
      <c r="P210">
        <f>ArcMapData!AB210</f>
        <v>33.799999999999997</v>
      </c>
      <c r="Q210">
        <f>ArcMapData!AD210</f>
        <v>0.1</v>
      </c>
      <c r="R210">
        <f>ArcMapData!AF210</f>
        <v>11.8</v>
      </c>
      <c r="S210">
        <f>ArcMapData!AH210</f>
        <v>0.4</v>
      </c>
      <c r="T210">
        <f>ArcMapData!AJ210</f>
        <v>0</v>
      </c>
      <c r="U210">
        <f>ArcMapData!AL210</f>
        <v>3.3</v>
      </c>
      <c r="V210">
        <f>ArcMapData!AN210</f>
        <v>0</v>
      </c>
      <c r="W210">
        <f>ArcMapData!AP210</f>
        <v>0</v>
      </c>
      <c r="X210">
        <f>ArcMapData!AR210</f>
        <v>0</v>
      </c>
      <c r="Y210">
        <f>ArcMapData!AT210</f>
        <v>0</v>
      </c>
      <c r="Z210">
        <f>ArcMapData!AV210</f>
        <v>0</v>
      </c>
      <c r="AA210" t="str">
        <f>ArcMapData!AZ210</f>
        <v/>
      </c>
      <c r="AB210" t="str">
        <f>ArcMapData!BH210</f>
        <v/>
      </c>
      <c r="AC210" t="str">
        <f>ArcMapData!BB210</f>
        <v/>
      </c>
      <c r="AD210" t="str">
        <f>ArcMapData!BJ210</f>
        <v/>
      </c>
      <c r="AE210" t="str">
        <f>ArcMapData!BD210</f>
        <v/>
      </c>
      <c r="AF210" t="str">
        <f>ArcMapData!BL210</f>
        <v/>
      </c>
      <c r="AG210">
        <f>YEAR(ArcMapData!F210)</f>
        <v>2021</v>
      </c>
      <c r="AH210">
        <f>YEAR(ArcMapData!G210)</f>
        <v>2021</v>
      </c>
      <c r="AI210" s="8">
        <f>ArcMapData!F210</f>
        <v>44392</v>
      </c>
      <c r="AJ210" s="8">
        <f>ArcMapData!G210</f>
        <v>44403</v>
      </c>
      <c r="AK210" t="s">
        <v>1203</v>
      </c>
      <c r="AL210">
        <f>ArcMapData!O210</f>
        <v>47.5</v>
      </c>
      <c r="AM210">
        <f>ArcMapData!Q210</f>
        <v>46.5</v>
      </c>
    </row>
    <row r="211" spans="1:39">
      <c r="A211">
        <f>ArcMapData!C211</f>
        <v>38.360250000000001</v>
      </c>
      <c r="B211">
        <f>ArcMapData!D211</f>
        <v>-104.866806</v>
      </c>
      <c r="C211" t="str">
        <f>ArcMapData!E211</f>
        <v>Stone City Rd</v>
      </c>
      <c r="D211" t="str">
        <f>ArcMapData!H211</f>
        <v>Hwy 50</v>
      </c>
      <c r="E211" t="str">
        <f>ArcMapData!J211</f>
        <v>Hwy 50</v>
      </c>
      <c r="F211">
        <f>ArcMapData!I211</f>
        <v>8</v>
      </c>
      <c r="G211">
        <f>ArcMapData!K211</f>
        <v>7</v>
      </c>
      <c r="H211">
        <f>ArcMapData!L211</f>
        <v>15</v>
      </c>
      <c r="I211" s="10">
        <f>YEAR(ArcMapData!F211)</f>
        <v>2023</v>
      </c>
      <c r="J211" s="10">
        <f>YEAR(ArcMapData!G211)</f>
        <v>2023</v>
      </c>
      <c r="K211">
        <f>ArcMapData!N211</f>
        <v>40</v>
      </c>
      <c r="L211">
        <f>ArcMapData!P211</f>
        <v>40</v>
      </c>
      <c r="M211" t="s">
        <v>1202</v>
      </c>
      <c r="N211">
        <f>ArcMapData!X211</f>
        <v>0</v>
      </c>
      <c r="O211">
        <f>ArcMapData!Z211</f>
        <v>47.5</v>
      </c>
      <c r="P211">
        <f>ArcMapData!AB211</f>
        <v>26.2</v>
      </c>
      <c r="Q211">
        <f>ArcMapData!AD211</f>
        <v>0</v>
      </c>
      <c r="R211">
        <f>ArcMapData!AF211</f>
        <v>23</v>
      </c>
      <c r="S211">
        <f>ArcMapData!AH211</f>
        <v>1.6</v>
      </c>
      <c r="T211">
        <f>ArcMapData!AJ211</f>
        <v>0</v>
      </c>
      <c r="U211">
        <f>ArcMapData!AL211</f>
        <v>1.6</v>
      </c>
      <c r="V211">
        <f>ArcMapData!AN211</f>
        <v>0</v>
      </c>
      <c r="W211">
        <f>ArcMapData!AP211</f>
        <v>0</v>
      </c>
      <c r="X211">
        <f>ArcMapData!AR211</f>
        <v>0</v>
      </c>
      <c r="Y211">
        <f>ArcMapData!AT211</f>
        <v>0</v>
      </c>
      <c r="Z211">
        <f>ArcMapData!AV211</f>
        <v>0</v>
      </c>
      <c r="AA211" t="str">
        <f>ArcMapData!AZ211</f>
        <v/>
      </c>
      <c r="AB211" t="str">
        <f>ArcMapData!BH211</f>
        <v/>
      </c>
      <c r="AC211" t="str">
        <f>ArcMapData!BB211</f>
        <v/>
      </c>
      <c r="AD211" t="str">
        <f>ArcMapData!BJ211</f>
        <v/>
      </c>
      <c r="AE211" t="str">
        <f>ArcMapData!BD211</f>
        <v/>
      </c>
      <c r="AF211" t="str">
        <f>ArcMapData!BL211</f>
        <v/>
      </c>
      <c r="AG211">
        <f>YEAR(ArcMapData!F211)</f>
        <v>2023</v>
      </c>
      <c r="AH211">
        <f>YEAR(ArcMapData!G211)</f>
        <v>2023</v>
      </c>
      <c r="AI211" s="8">
        <f>ArcMapData!F211</f>
        <v>45049</v>
      </c>
      <c r="AJ211" s="8">
        <f>ArcMapData!G211</f>
        <v>45057</v>
      </c>
      <c r="AK211" t="s">
        <v>1203</v>
      </c>
      <c r="AL211">
        <f>ArcMapData!O211</f>
        <v>34.9</v>
      </c>
      <c r="AM211">
        <f>ArcMapData!Q211</f>
        <v>37.9</v>
      </c>
    </row>
    <row r="212" spans="1:39">
      <c r="A212">
        <f>ArcMapData!C212</f>
        <v>38.263881749890203</v>
      </c>
      <c r="B212">
        <f>ArcMapData!D212</f>
        <v>-104.669256530524</v>
      </c>
      <c r="C212" t="str">
        <f>ArcMapData!E212</f>
        <v>Sunset Ln</v>
      </c>
      <c r="D212">
        <f>ArcMapData!H212</f>
        <v>0</v>
      </c>
      <c r="E212">
        <f>ArcMapData!J212</f>
        <v>0</v>
      </c>
      <c r="F212">
        <f>ArcMapData!I212</f>
        <v>0</v>
      </c>
      <c r="G212">
        <f>ArcMapData!K212</f>
        <v>0</v>
      </c>
      <c r="H212">
        <f>ArcMapData!L212</f>
        <v>122</v>
      </c>
      <c r="I212" s="10">
        <f>YEAR(ArcMapData!F212)</f>
        <v>2021</v>
      </c>
      <c r="J212" s="10">
        <f>YEAR(ArcMapData!G212)</f>
        <v>2021</v>
      </c>
      <c r="K212">
        <f>ArcMapData!N212</f>
        <v>25</v>
      </c>
      <c r="L212">
        <f>ArcMapData!P212</f>
        <v>25</v>
      </c>
      <c r="M212" t="s">
        <v>1202</v>
      </c>
      <c r="N212" t="str">
        <f>ArcMapData!X212</f>
        <v/>
      </c>
      <c r="O212" t="str">
        <f>ArcMapData!Z212</f>
        <v/>
      </c>
      <c r="P212" t="str">
        <f>ArcMapData!AB212</f>
        <v/>
      </c>
      <c r="Q212" t="str">
        <f>ArcMapData!AD212</f>
        <v/>
      </c>
      <c r="R212" t="str">
        <f>ArcMapData!AF212</f>
        <v/>
      </c>
      <c r="S212" t="str">
        <f>ArcMapData!AH212</f>
        <v/>
      </c>
      <c r="T212" t="str">
        <f>ArcMapData!AJ212</f>
        <v/>
      </c>
      <c r="U212" t="str">
        <f>ArcMapData!AL212</f>
        <v/>
      </c>
      <c r="V212" t="str">
        <f>ArcMapData!AN212</f>
        <v/>
      </c>
      <c r="W212" t="str">
        <f>ArcMapData!AP212</f>
        <v/>
      </c>
      <c r="X212" t="str">
        <f>ArcMapData!AR212</f>
        <v/>
      </c>
      <c r="Y212" t="str">
        <f>ArcMapData!AT212</f>
        <v/>
      </c>
      <c r="Z212" t="str">
        <f>ArcMapData!AV212</f>
        <v/>
      </c>
      <c r="AA212" t="str">
        <f>ArcMapData!AZ212</f>
        <v/>
      </c>
      <c r="AB212" t="str">
        <f>ArcMapData!BH212</f>
        <v/>
      </c>
      <c r="AC212" t="str">
        <f>ArcMapData!BB212</f>
        <v/>
      </c>
      <c r="AD212" t="str">
        <f>ArcMapData!BJ212</f>
        <v/>
      </c>
      <c r="AE212" t="str">
        <f>ArcMapData!BD212</f>
        <v/>
      </c>
      <c r="AF212" t="str">
        <f>ArcMapData!BL212</f>
        <v/>
      </c>
      <c r="AG212">
        <f>YEAR(ArcMapData!F212)</f>
        <v>2021</v>
      </c>
      <c r="AH212">
        <f>YEAR(ArcMapData!G212)</f>
        <v>2021</v>
      </c>
      <c r="AI212" s="8">
        <f>ArcMapData!F212</f>
        <v>44417</v>
      </c>
      <c r="AJ212" s="8">
        <f>ArcMapData!G212</f>
        <v>44439</v>
      </c>
      <c r="AK212" t="s">
        <v>1203</v>
      </c>
      <c r="AL212" t="str">
        <f>ArcMapData!O212</f>
        <v/>
      </c>
      <c r="AM212">
        <f>ArcMapData!Q212</f>
        <v>22.1</v>
      </c>
    </row>
    <row r="213" spans="1:39">
      <c r="A213">
        <f>ArcMapData!C213</f>
        <v>38.2636043781349</v>
      </c>
      <c r="B213">
        <f>ArcMapData!D213</f>
        <v>-104.66925271900899</v>
      </c>
      <c r="C213" t="str">
        <f>ArcMapData!E213</f>
        <v>Sunset Ln</v>
      </c>
      <c r="D213">
        <f>ArcMapData!H213</f>
        <v>0</v>
      </c>
      <c r="E213">
        <f>ArcMapData!J213</f>
        <v>0</v>
      </c>
      <c r="F213">
        <f>ArcMapData!I213</f>
        <v>0</v>
      </c>
      <c r="G213">
        <f>ArcMapData!K213</f>
        <v>0</v>
      </c>
      <c r="H213">
        <f>ArcMapData!L213</f>
        <v>204</v>
      </c>
      <c r="I213" s="10">
        <f>YEAR(ArcMapData!F213)</f>
        <v>2021</v>
      </c>
      <c r="J213" s="10">
        <f>YEAR(ArcMapData!G213)</f>
        <v>2021</v>
      </c>
      <c r="K213">
        <f>ArcMapData!N213</f>
        <v>25</v>
      </c>
      <c r="L213">
        <f>ArcMapData!P213</f>
        <v>25</v>
      </c>
      <c r="M213" t="s">
        <v>1202</v>
      </c>
      <c r="N213" t="str">
        <f>ArcMapData!X213</f>
        <v/>
      </c>
      <c r="O213" t="str">
        <f>ArcMapData!Z213</f>
        <v/>
      </c>
      <c r="P213" t="str">
        <f>ArcMapData!AB213</f>
        <v/>
      </c>
      <c r="Q213" t="str">
        <f>ArcMapData!AD213</f>
        <v/>
      </c>
      <c r="R213" t="str">
        <f>ArcMapData!AF213</f>
        <v/>
      </c>
      <c r="S213" t="str">
        <f>ArcMapData!AH213</f>
        <v/>
      </c>
      <c r="T213" t="str">
        <f>ArcMapData!AJ213</f>
        <v/>
      </c>
      <c r="U213" t="str">
        <f>ArcMapData!AL213</f>
        <v/>
      </c>
      <c r="V213" t="str">
        <f>ArcMapData!AN213</f>
        <v/>
      </c>
      <c r="W213" t="str">
        <f>ArcMapData!AP213</f>
        <v/>
      </c>
      <c r="X213" t="str">
        <f>ArcMapData!AR213</f>
        <v/>
      </c>
      <c r="Y213" t="str">
        <f>ArcMapData!AT213</f>
        <v/>
      </c>
      <c r="Z213" t="str">
        <f>ArcMapData!AV213</f>
        <v/>
      </c>
      <c r="AA213" t="str">
        <f>ArcMapData!AZ213</f>
        <v/>
      </c>
      <c r="AB213" t="str">
        <f>ArcMapData!BH213</f>
        <v/>
      </c>
      <c r="AC213" t="str">
        <f>ArcMapData!BB213</f>
        <v/>
      </c>
      <c r="AD213" t="str">
        <f>ArcMapData!BJ213</f>
        <v/>
      </c>
      <c r="AE213" t="str">
        <f>ArcMapData!BD213</f>
        <v/>
      </c>
      <c r="AF213" t="str">
        <f>ArcMapData!BL213</f>
        <v/>
      </c>
      <c r="AG213">
        <f>YEAR(ArcMapData!F213)</f>
        <v>2021</v>
      </c>
      <c r="AH213">
        <f>YEAR(ArcMapData!G213)</f>
        <v>2021</v>
      </c>
      <c r="AI213" s="8">
        <f>ArcMapData!F213</f>
        <v>44417</v>
      </c>
      <c r="AJ213" s="8">
        <f>ArcMapData!G213</f>
        <v>44439</v>
      </c>
      <c r="AK213" t="s">
        <v>1203</v>
      </c>
      <c r="AL213" t="str">
        <f>ArcMapData!O213</f>
        <v/>
      </c>
      <c r="AM213">
        <f>ArcMapData!Q213</f>
        <v>16</v>
      </c>
    </row>
    <row r="214" spans="1:39">
      <c r="A214">
        <f>ArcMapData!C214</f>
        <v>38.103861000000002</v>
      </c>
      <c r="B214">
        <f>ArcMapData!D214</f>
        <v>-104.44891699999999</v>
      </c>
      <c r="C214" t="str">
        <f>ArcMapData!E214</f>
        <v>Undercliffe Rd</v>
      </c>
      <c r="D214">
        <f>ArcMapData!H214</f>
        <v>0</v>
      </c>
      <c r="E214">
        <f>ArcMapData!J214</f>
        <v>0</v>
      </c>
      <c r="F214">
        <f>ArcMapData!I214</f>
        <v>0</v>
      </c>
      <c r="G214">
        <f>ArcMapData!K214</f>
        <v>0</v>
      </c>
      <c r="H214">
        <f>ArcMapData!L214</f>
        <v>52</v>
      </c>
      <c r="I214" s="10">
        <f>YEAR(ArcMapData!F214)</f>
        <v>2021</v>
      </c>
      <c r="J214" s="10">
        <f>YEAR(ArcMapData!G214)</f>
        <v>2021</v>
      </c>
      <c r="K214" t="str">
        <f>ArcMapData!N214</f>
        <v/>
      </c>
      <c r="L214">
        <f>ArcMapData!P214</f>
        <v>0</v>
      </c>
      <c r="M214" t="s">
        <v>1202</v>
      </c>
      <c r="N214" t="str">
        <f>ArcMapData!X214</f>
        <v/>
      </c>
      <c r="O214" t="str">
        <f>ArcMapData!Z214</f>
        <v/>
      </c>
      <c r="P214" t="str">
        <f>ArcMapData!AB214</f>
        <v/>
      </c>
      <c r="Q214" t="str">
        <f>ArcMapData!AD214</f>
        <v/>
      </c>
      <c r="R214" t="str">
        <f>ArcMapData!AF214</f>
        <v/>
      </c>
      <c r="S214" t="str">
        <f>ArcMapData!AH214</f>
        <v/>
      </c>
      <c r="T214" t="str">
        <f>ArcMapData!AJ214</f>
        <v/>
      </c>
      <c r="U214" t="str">
        <f>ArcMapData!AL214</f>
        <v/>
      </c>
      <c r="V214" t="str">
        <f>ArcMapData!AN214</f>
        <v/>
      </c>
      <c r="W214" t="str">
        <f>ArcMapData!AP214</f>
        <v/>
      </c>
      <c r="X214" t="str">
        <f>ArcMapData!AR214</f>
        <v/>
      </c>
      <c r="Y214" t="str">
        <f>ArcMapData!AT214</f>
        <v/>
      </c>
      <c r="Z214" t="str">
        <f>ArcMapData!AV214</f>
        <v/>
      </c>
      <c r="AA214" t="str">
        <f>ArcMapData!AZ214</f>
        <v/>
      </c>
      <c r="AB214" t="str">
        <f>ArcMapData!BH214</f>
        <v/>
      </c>
      <c r="AC214" t="str">
        <f>ArcMapData!BB214</f>
        <v/>
      </c>
      <c r="AD214" t="str">
        <f>ArcMapData!BJ214</f>
        <v/>
      </c>
      <c r="AE214" t="str">
        <f>ArcMapData!BD214</f>
        <v/>
      </c>
      <c r="AF214" t="str">
        <f>ArcMapData!BL214</f>
        <v/>
      </c>
      <c r="AG214">
        <f>YEAR(ArcMapData!F214)</f>
        <v>2021</v>
      </c>
      <c r="AH214">
        <f>YEAR(ArcMapData!G214)</f>
        <v>2021</v>
      </c>
      <c r="AI214" s="8">
        <f>ArcMapData!F214</f>
        <v>44370</v>
      </c>
      <c r="AJ214" s="8">
        <f>ArcMapData!G214</f>
        <v>44378</v>
      </c>
      <c r="AK214" t="s">
        <v>1203</v>
      </c>
      <c r="AL214" t="str">
        <f>ArcMapData!O214</f>
        <v/>
      </c>
      <c r="AM214">
        <f>ArcMapData!Q214</f>
        <v>45.8</v>
      </c>
    </row>
    <row r="215" spans="1:39">
      <c r="A215">
        <f>ArcMapData!C215</f>
        <v>38.103783999999997</v>
      </c>
      <c r="B215">
        <f>ArcMapData!D215</f>
        <v>-104.45301600000001</v>
      </c>
      <c r="C215" t="str">
        <f>ArcMapData!E215</f>
        <v>Undercliffe Rd</v>
      </c>
      <c r="D215">
        <f>ArcMapData!H215</f>
        <v>0</v>
      </c>
      <c r="E215">
        <f>ArcMapData!J215</f>
        <v>0</v>
      </c>
      <c r="F215">
        <f>ArcMapData!I215</f>
        <v>0</v>
      </c>
      <c r="G215">
        <f>ArcMapData!K215</f>
        <v>0</v>
      </c>
      <c r="H215">
        <f>ArcMapData!L215</f>
        <v>75</v>
      </c>
      <c r="I215" s="10">
        <f>YEAR(ArcMapData!F215)</f>
        <v>2021</v>
      </c>
      <c r="J215" s="10">
        <f>YEAR(ArcMapData!G215)</f>
        <v>2021</v>
      </c>
      <c r="K215" t="str">
        <f>ArcMapData!N215</f>
        <v/>
      </c>
      <c r="L215">
        <f>ArcMapData!P215</f>
        <v>0</v>
      </c>
      <c r="M215" t="s">
        <v>1202</v>
      </c>
      <c r="N215" t="str">
        <f>ArcMapData!X215</f>
        <v/>
      </c>
      <c r="O215" t="str">
        <f>ArcMapData!Z215</f>
        <v/>
      </c>
      <c r="P215" t="str">
        <f>ArcMapData!AB215</f>
        <v/>
      </c>
      <c r="Q215" t="str">
        <f>ArcMapData!AD215</f>
        <v/>
      </c>
      <c r="R215" t="str">
        <f>ArcMapData!AF215</f>
        <v/>
      </c>
      <c r="S215" t="str">
        <f>ArcMapData!AH215</f>
        <v/>
      </c>
      <c r="T215" t="str">
        <f>ArcMapData!AJ215</f>
        <v/>
      </c>
      <c r="U215" t="str">
        <f>ArcMapData!AL215</f>
        <v/>
      </c>
      <c r="V215" t="str">
        <f>ArcMapData!AN215</f>
        <v/>
      </c>
      <c r="W215" t="str">
        <f>ArcMapData!AP215</f>
        <v/>
      </c>
      <c r="X215" t="str">
        <f>ArcMapData!AR215</f>
        <v/>
      </c>
      <c r="Y215" t="str">
        <f>ArcMapData!AT215</f>
        <v/>
      </c>
      <c r="Z215" t="str">
        <f>ArcMapData!AV215</f>
        <v/>
      </c>
      <c r="AA215" t="str">
        <f>ArcMapData!AZ215</f>
        <v/>
      </c>
      <c r="AB215" t="str">
        <f>ArcMapData!BH215</f>
        <v/>
      </c>
      <c r="AC215" t="str">
        <f>ArcMapData!BB215</f>
        <v/>
      </c>
      <c r="AD215" t="str">
        <f>ArcMapData!BJ215</f>
        <v/>
      </c>
      <c r="AE215" t="str">
        <f>ArcMapData!BD215</f>
        <v/>
      </c>
      <c r="AF215" t="str">
        <f>ArcMapData!BL215</f>
        <v/>
      </c>
      <c r="AG215">
        <f>YEAR(ArcMapData!F215)</f>
        <v>2021</v>
      </c>
      <c r="AH215">
        <f>YEAR(ArcMapData!G215)</f>
        <v>2021</v>
      </c>
      <c r="AI215" s="8">
        <f>ArcMapData!F215</f>
        <v>44370</v>
      </c>
      <c r="AJ215" s="8">
        <f>ArcMapData!G215</f>
        <v>44378</v>
      </c>
      <c r="AK215" t="s">
        <v>1203</v>
      </c>
      <c r="AL215" t="str">
        <f>ArcMapData!O215</f>
        <v/>
      </c>
      <c r="AM215">
        <f>ArcMapData!Q215</f>
        <v>57.2</v>
      </c>
    </row>
    <row r="216" spans="1:39">
      <c r="A216">
        <f>ArcMapData!C216</f>
        <v>38.054132424311597</v>
      </c>
      <c r="B216">
        <f>ArcMapData!D216</f>
        <v>-104.719327889338</v>
      </c>
      <c r="C216" t="str">
        <f>ArcMapData!E216</f>
        <v>Verde Rd</v>
      </c>
      <c r="D216" t="str">
        <f>ArcMapData!H216</f>
        <v>Hwy</v>
      </c>
      <c r="E216" t="str">
        <f>ArcMapData!J216</f>
        <v>Hwy</v>
      </c>
      <c r="F216">
        <f>ArcMapData!I216</f>
        <v>31</v>
      </c>
      <c r="G216">
        <f>ArcMapData!K216</f>
        <v>34</v>
      </c>
      <c r="H216">
        <f>ArcMapData!L216</f>
        <v>65</v>
      </c>
      <c r="I216" s="10">
        <f>YEAR(ArcMapData!F216)</f>
        <v>2021</v>
      </c>
      <c r="J216" s="10">
        <f>YEAR(ArcMapData!G216)</f>
        <v>2021</v>
      </c>
      <c r="K216" t="str">
        <f>ArcMapData!N216</f>
        <v/>
      </c>
      <c r="L216">
        <f>ArcMapData!P216</f>
        <v>0</v>
      </c>
      <c r="M216" t="s">
        <v>1202</v>
      </c>
      <c r="N216">
        <f>ArcMapData!X216</f>
        <v>5.0999999999999996</v>
      </c>
      <c r="O216">
        <f>ArcMapData!Z216</f>
        <v>85</v>
      </c>
      <c r="P216">
        <f>ArcMapData!AB216</f>
        <v>9.4</v>
      </c>
      <c r="Q216">
        <f>ArcMapData!AD216</f>
        <v>0</v>
      </c>
      <c r="R216">
        <f>ArcMapData!AF216</f>
        <v>0.6</v>
      </c>
      <c r="S216">
        <f>ArcMapData!AH216</f>
        <v>0</v>
      </c>
      <c r="T216">
        <f>ArcMapData!AJ216</f>
        <v>0</v>
      </c>
      <c r="U216">
        <f>ArcMapData!AL216</f>
        <v>0</v>
      </c>
      <c r="V216">
        <f>ArcMapData!AN216</f>
        <v>0</v>
      </c>
      <c r="W216">
        <f>ArcMapData!AP216</f>
        <v>0</v>
      </c>
      <c r="X216">
        <f>ArcMapData!AR216</f>
        <v>0</v>
      </c>
      <c r="Y216">
        <f>ArcMapData!AT216</f>
        <v>0</v>
      </c>
      <c r="Z216">
        <f>ArcMapData!AV216</f>
        <v>0</v>
      </c>
      <c r="AA216" t="str">
        <f>ArcMapData!AZ216</f>
        <v/>
      </c>
      <c r="AB216" t="str">
        <f>ArcMapData!BH216</f>
        <v/>
      </c>
      <c r="AC216" t="str">
        <f>ArcMapData!BB216</f>
        <v/>
      </c>
      <c r="AD216" t="str">
        <f>ArcMapData!BJ216</f>
        <v/>
      </c>
      <c r="AE216" t="str">
        <f>ArcMapData!BD216</f>
        <v/>
      </c>
      <c r="AF216" t="str">
        <f>ArcMapData!BL216</f>
        <v/>
      </c>
      <c r="AG216">
        <f>YEAR(ArcMapData!F216)</f>
        <v>2021</v>
      </c>
      <c r="AH216">
        <f>YEAR(ArcMapData!G216)</f>
        <v>2021</v>
      </c>
      <c r="AI216" s="8">
        <f>ArcMapData!F216</f>
        <v>44350</v>
      </c>
      <c r="AJ216" s="8">
        <f>ArcMapData!G216</f>
        <v>44361</v>
      </c>
      <c r="AK216" t="s">
        <v>1203</v>
      </c>
      <c r="AL216">
        <f>ArcMapData!O216</f>
        <v>25.5</v>
      </c>
      <c r="AM216">
        <f>ArcMapData!Q216</f>
        <v>27.4</v>
      </c>
    </row>
    <row r="217" spans="1:39">
      <c r="A217">
        <f>ArcMapData!C217</f>
        <v>38.047260326899497</v>
      </c>
      <c r="B217">
        <f>ArcMapData!D217</f>
        <v>-104.69632399320101</v>
      </c>
      <c r="C217" t="str">
        <f>ArcMapData!E217</f>
        <v>Verde Rd</v>
      </c>
      <c r="D217" t="str">
        <f>ArcMapData!H217</f>
        <v>Hwy</v>
      </c>
      <c r="E217" t="str">
        <f>ArcMapData!J217</f>
        <v>Hwy</v>
      </c>
      <c r="F217">
        <f>ArcMapData!I217</f>
        <v>13</v>
      </c>
      <c r="G217">
        <f>ArcMapData!K217</f>
        <v>10</v>
      </c>
      <c r="H217">
        <f>ArcMapData!L217</f>
        <v>23</v>
      </c>
      <c r="I217" s="10">
        <f>YEAR(ArcMapData!F217)</f>
        <v>2021</v>
      </c>
      <c r="J217" s="10">
        <f>YEAR(ArcMapData!G217)</f>
        <v>2021</v>
      </c>
      <c r="K217" t="str">
        <f>ArcMapData!N217</f>
        <v/>
      </c>
      <c r="L217">
        <f>ArcMapData!P217</f>
        <v>0</v>
      </c>
      <c r="M217" t="s">
        <v>1202</v>
      </c>
      <c r="N217">
        <f>ArcMapData!X217</f>
        <v>0.4</v>
      </c>
      <c r="O217">
        <f>ArcMapData!Z217</f>
        <v>45.1</v>
      </c>
      <c r="P217">
        <f>ArcMapData!AB217</f>
        <v>24.9</v>
      </c>
      <c r="Q217">
        <f>ArcMapData!AD217</f>
        <v>0</v>
      </c>
      <c r="R217">
        <f>ArcMapData!AF217</f>
        <v>26.2</v>
      </c>
      <c r="S217">
        <f>ArcMapData!AH217</f>
        <v>0</v>
      </c>
      <c r="T217">
        <f>ArcMapData!AJ217</f>
        <v>0</v>
      </c>
      <c r="U217">
        <f>ArcMapData!AL217</f>
        <v>3.4</v>
      </c>
      <c r="V217">
        <f>ArcMapData!AN217</f>
        <v>0</v>
      </c>
      <c r="W217">
        <f>ArcMapData!AP217</f>
        <v>0</v>
      </c>
      <c r="X217">
        <f>ArcMapData!AR217</f>
        <v>0</v>
      </c>
      <c r="Y217">
        <f>ArcMapData!AT217</f>
        <v>0</v>
      </c>
      <c r="Z217">
        <f>ArcMapData!AV217</f>
        <v>0</v>
      </c>
      <c r="AA217" t="str">
        <f>ArcMapData!AZ217</f>
        <v/>
      </c>
      <c r="AB217" t="str">
        <f>ArcMapData!BH217</f>
        <v/>
      </c>
      <c r="AC217" t="str">
        <f>ArcMapData!BB217</f>
        <v/>
      </c>
      <c r="AD217" t="str">
        <f>ArcMapData!BJ217</f>
        <v/>
      </c>
      <c r="AE217" t="str">
        <f>ArcMapData!BD217</f>
        <v/>
      </c>
      <c r="AF217" t="str">
        <f>ArcMapData!BL217</f>
        <v/>
      </c>
      <c r="AG217">
        <f>YEAR(ArcMapData!F217)</f>
        <v>2021</v>
      </c>
      <c r="AH217">
        <f>YEAR(ArcMapData!G217)</f>
        <v>2021</v>
      </c>
      <c r="AI217" s="8">
        <f>ArcMapData!F217</f>
        <v>44350</v>
      </c>
      <c r="AJ217" s="8">
        <f>ArcMapData!G217</f>
        <v>44361</v>
      </c>
      <c r="AK217" t="s">
        <v>1203</v>
      </c>
      <c r="AL217">
        <f>ArcMapData!O217</f>
        <v>33.9</v>
      </c>
      <c r="AM217">
        <f>ArcMapData!Q217</f>
        <v>43.8</v>
      </c>
    </row>
    <row r="218" spans="1:39">
      <c r="A218">
        <f>ArcMapData!C218</f>
        <v>38.084220999999999</v>
      </c>
      <c r="B218">
        <f>ArcMapData!D218</f>
        <v>-104.880605</v>
      </c>
      <c r="C218" t="str">
        <f>ArcMapData!E218</f>
        <v>Waterbarrel Rd</v>
      </c>
      <c r="D218" t="str">
        <f>ArcMapData!H218</f>
        <v>Burnt Mill Rd</v>
      </c>
      <c r="E218" t="str">
        <f>ArcMapData!J218</f>
        <v>Burnt Mill Rd</v>
      </c>
      <c r="F218">
        <f>ArcMapData!I218</f>
        <v>52</v>
      </c>
      <c r="G218">
        <f>ArcMapData!K218</f>
        <v>54</v>
      </c>
      <c r="H218">
        <f>ArcMapData!L218</f>
        <v>106</v>
      </c>
      <c r="I218" s="10">
        <f>YEAR(ArcMapData!F218)</f>
        <v>2021</v>
      </c>
      <c r="J218" s="10">
        <f>YEAR(ArcMapData!G218)</f>
        <v>2021</v>
      </c>
      <c r="K218" t="str">
        <f>ArcMapData!N218</f>
        <v/>
      </c>
      <c r="L218">
        <f>ArcMapData!P218</f>
        <v>0</v>
      </c>
      <c r="M218" t="s">
        <v>1202</v>
      </c>
      <c r="N218">
        <f>ArcMapData!X218</f>
        <v>0</v>
      </c>
      <c r="O218">
        <f>ArcMapData!Z218</f>
        <v>41.4</v>
      </c>
      <c r="P218">
        <f>ArcMapData!AB218</f>
        <v>27.2</v>
      </c>
      <c r="Q218">
        <f>ArcMapData!AD218</f>
        <v>0.9</v>
      </c>
      <c r="R218">
        <f>ArcMapData!AF218</f>
        <v>26</v>
      </c>
      <c r="S218">
        <f>ArcMapData!AH218</f>
        <v>0.1</v>
      </c>
      <c r="T218">
        <f>ArcMapData!AJ218</f>
        <v>0</v>
      </c>
      <c r="U218">
        <f>ArcMapData!AL218</f>
        <v>4.0999999999999996</v>
      </c>
      <c r="V218">
        <f>ArcMapData!AN218</f>
        <v>0.3</v>
      </c>
      <c r="W218">
        <f>ArcMapData!AP218</f>
        <v>0</v>
      </c>
      <c r="X218">
        <f>ArcMapData!AR218</f>
        <v>0</v>
      </c>
      <c r="Y218">
        <f>ArcMapData!AT218</f>
        <v>0</v>
      </c>
      <c r="Z218">
        <f>ArcMapData!AV218</f>
        <v>0</v>
      </c>
      <c r="AA218" t="str">
        <f>ArcMapData!AZ218</f>
        <v/>
      </c>
      <c r="AB218" t="str">
        <f>ArcMapData!BH218</f>
        <v/>
      </c>
      <c r="AC218" t="str">
        <f>ArcMapData!BB218</f>
        <v/>
      </c>
      <c r="AD218" t="str">
        <f>ArcMapData!BJ218</f>
        <v/>
      </c>
      <c r="AE218" t="str">
        <f>ArcMapData!BD218</f>
        <v/>
      </c>
      <c r="AF218" t="str">
        <f>ArcMapData!BL218</f>
        <v/>
      </c>
      <c r="AG218">
        <f>YEAR(ArcMapData!F218)</f>
        <v>2021</v>
      </c>
      <c r="AH218">
        <f>YEAR(ArcMapData!G218)</f>
        <v>2021</v>
      </c>
      <c r="AI218" s="8">
        <f>ArcMapData!F218</f>
        <v>44441</v>
      </c>
      <c r="AJ218" s="8">
        <f>ArcMapData!G218</f>
        <v>44452</v>
      </c>
      <c r="AK218" t="s">
        <v>1203</v>
      </c>
      <c r="AL218">
        <f>ArcMapData!O218</f>
        <v>46.5</v>
      </c>
      <c r="AM218">
        <f>ArcMapData!Q218</f>
        <v>42.2</v>
      </c>
    </row>
    <row r="219" spans="1:39">
      <c r="A219">
        <f>ArcMapData!C219</f>
        <v>38.3083466</v>
      </c>
      <c r="B219">
        <f>ArcMapData!D219</f>
        <v>-104.74748</v>
      </c>
      <c r="C219" t="str">
        <f>ArcMapData!E219</f>
        <v>S Greenway Ave</v>
      </c>
      <c r="D219" t="str">
        <f>ArcMapData!H219</f>
        <v>S Palomar</v>
      </c>
      <c r="E219" t="str">
        <f>ArcMapData!J219</f>
        <v>S Palomar</v>
      </c>
      <c r="F219">
        <f>ArcMapData!I219</f>
        <v>528</v>
      </c>
      <c r="G219">
        <f>ArcMapData!K219</f>
        <v>463</v>
      </c>
      <c r="H219" t="str">
        <f>ArcMapData!L219</f>
        <v/>
      </c>
      <c r="I219" s="10">
        <f>YEAR(ArcMapData!F219)</f>
        <v>2023</v>
      </c>
      <c r="J219" s="10">
        <f>YEAR(ArcMapData!G219)</f>
        <v>2023</v>
      </c>
      <c r="K219">
        <f>ArcMapData!N219</f>
        <v>30</v>
      </c>
      <c r="L219">
        <f>ArcMapData!P219</f>
        <v>30</v>
      </c>
      <c r="M219" t="s">
        <v>1202</v>
      </c>
      <c r="N219" t="str">
        <f>ArcMapData!X219</f>
        <v/>
      </c>
      <c r="O219" t="str">
        <f>ArcMapData!Z219</f>
        <v/>
      </c>
      <c r="P219" t="str">
        <f>ArcMapData!AB219</f>
        <v/>
      </c>
      <c r="Q219" t="str">
        <f>ArcMapData!AD219</f>
        <v/>
      </c>
      <c r="R219" t="str">
        <f>ArcMapData!AF219</f>
        <v/>
      </c>
      <c r="S219" t="str">
        <f>ArcMapData!AH219</f>
        <v/>
      </c>
      <c r="T219" t="str">
        <f>ArcMapData!AJ219</f>
        <v/>
      </c>
      <c r="U219" t="str">
        <f>ArcMapData!AL219</f>
        <v/>
      </c>
      <c r="V219" t="str">
        <f>ArcMapData!AN219</f>
        <v/>
      </c>
      <c r="W219" t="str">
        <f>ArcMapData!AP219</f>
        <v/>
      </c>
      <c r="X219" t="str">
        <f>ArcMapData!AR219</f>
        <v/>
      </c>
      <c r="Y219" t="str">
        <f>ArcMapData!AT219</f>
        <v/>
      </c>
      <c r="Z219" t="str">
        <f>ArcMapData!AV219</f>
        <v/>
      </c>
      <c r="AA219">
        <f>ArcMapData!AZ219</f>
        <v>0.1</v>
      </c>
      <c r="AB219">
        <f>ArcMapData!BH219</f>
        <v>0.3</v>
      </c>
      <c r="AC219">
        <f>ArcMapData!BB219</f>
        <v>98.7</v>
      </c>
      <c r="AD219">
        <f>ArcMapData!BJ219</f>
        <v>97.9</v>
      </c>
      <c r="AE219">
        <f>ArcMapData!BD219</f>
        <v>1.2</v>
      </c>
      <c r="AF219">
        <f>ArcMapData!BL219</f>
        <v>1.9</v>
      </c>
      <c r="AG219">
        <f>YEAR(ArcMapData!F219)</f>
        <v>2023</v>
      </c>
      <c r="AH219">
        <f>YEAR(ArcMapData!G219)</f>
        <v>2023</v>
      </c>
      <c r="AI219" s="8">
        <f>ArcMapData!F219</f>
        <v>45097</v>
      </c>
      <c r="AJ219" s="8">
        <f>ArcMapData!G219</f>
        <v>45104</v>
      </c>
      <c r="AK219" t="s">
        <v>1203</v>
      </c>
      <c r="AL219">
        <f>ArcMapData!O219</f>
        <v>34</v>
      </c>
      <c r="AM219">
        <f>ArcMapData!Q219</f>
        <v>33</v>
      </c>
    </row>
    <row r="220" spans="1:39">
      <c r="A220">
        <f>ArcMapData!C220</f>
        <v>38.336376600000001</v>
      </c>
      <c r="B220">
        <f>ArcMapData!D220</f>
        <v>-104.6849216</v>
      </c>
      <c r="C220" t="str">
        <f>ArcMapData!E220</f>
        <v>E Sapinero</v>
      </c>
      <c r="D220" t="str">
        <f>ArcMapData!H220</f>
        <v>N Boyero Ave</v>
      </c>
      <c r="E220" t="str">
        <f>ArcMapData!J220</f>
        <v>N Boyero Ave</v>
      </c>
      <c r="F220">
        <f>ArcMapData!I220</f>
        <v>824</v>
      </c>
      <c r="G220">
        <f>ArcMapData!K220</f>
        <v>799</v>
      </c>
      <c r="H220" t="str">
        <f>ArcMapData!L220</f>
        <v/>
      </c>
      <c r="I220" s="10">
        <f>YEAR(ArcMapData!F220)</f>
        <v>2023</v>
      </c>
      <c r="J220" s="10">
        <f>YEAR(ArcMapData!G220)</f>
        <v>2023</v>
      </c>
      <c r="K220">
        <f>ArcMapData!N220</f>
        <v>30</v>
      </c>
      <c r="L220">
        <f>ArcMapData!P220</f>
        <v>30</v>
      </c>
      <c r="M220" t="s">
        <v>1202</v>
      </c>
      <c r="N220" t="str">
        <f>ArcMapData!X220</f>
        <v/>
      </c>
      <c r="O220" t="str">
        <f>ArcMapData!Z220</f>
        <v/>
      </c>
      <c r="P220" t="str">
        <f>ArcMapData!AB220</f>
        <v/>
      </c>
      <c r="Q220" t="str">
        <f>ArcMapData!AD220</f>
        <v/>
      </c>
      <c r="R220" t="str">
        <f>ArcMapData!AF220</f>
        <v/>
      </c>
      <c r="S220" t="str">
        <f>ArcMapData!AH220</f>
        <v/>
      </c>
      <c r="T220" t="str">
        <f>ArcMapData!AJ220</f>
        <v/>
      </c>
      <c r="U220" t="str">
        <f>ArcMapData!AL220</f>
        <v/>
      </c>
      <c r="V220" t="str">
        <f>ArcMapData!AN220</f>
        <v/>
      </c>
      <c r="W220" t="str">
        <f>ArcMapData!AP220</f>
        <v/>
      </c>
      <c r="X220" t="str">
        <f>ArcMapData!AR220</f>
        <v/>
      </c>
      <c r="Y220" t="str">
        <f>ArcMapData!AT220</f>
        <v/>
      </c>
      <c r="Z220" t="str">
        <f>ArcMapData!AV220</f>
        <v/>
      </c>
      <c r="AA220">
        <f>ArcMapData!AZ220</f>
        <v>1.2</v>
      </c>
      <c r="AB220">
        <f>ArcMapData!BH220</f>
        <v>0.8</v>
      </c>
      <c r="AC220">
        <f>ArcMapData!BB220</f>
        <v>94.7</v>
      </c>
      <c r="AD220">
        <f>ArcMapData!BJ220</f>
        <v>94.6</v>
      </c>
      <c r="AE220">
        <f>ArcMapData!BD220</f>
        <v>4.0999999999999996</v>
      </c>
      <c r="AF220">
        <f>ArcMapData!BL220</f>
        <v>4.5999999999999996</v>
      </c>
      <c r="AG220">
        <f>YEAR(ArcMapData!F220)</f>
        <v>2023</v>
      </c>
      <c r="AH220">
        <f>YEAR(ArcMapData!G220)</f>
        <v>2023</v>
      </c>
      <c r="AI220" s="8">
        <f>ArcMapData!F220</f>
        <v>45097</v>
      </c>
      <c r="AJ220" s="8">
        <f>ArcMapData!G220</f>
        <v>45104</v>
      </c>
      <c r="AK220" t="s">
        <v>1203</v>
      </c>
      <c r="AL220">
        <f>ArcMapData!O220</f>
        <v>38</v>
      </c>
      <c r="AM220">
        <f>ArcMapData!Q220</f>
        <v>41</v>
      </c>
    </row>
    <row r="221" spans="1:39">
      <c r="A221">
        <f>ArcMapData!C221</f>
        <v>38.342291600000003</v>
      </c>
      <c r="B221">
        <f>ArcMapData!D221</f>
        <v>-104.6450383</v>
      </c>
      <c r="C221" t="str">
        <f>ArcMapData!E221</f>
        <v>E Platteville Blvd</v>
      </c>
      <c r="D221" t="str">
        <f>ArcMapData!H221</f>
        <v>Outlook Blvd</v>
      </c>
      <c r="E221" t="str">
        <f>ArcMapData!J221</f>
        <v>Outlook Blvd</v>
      </c>
      <c r="F221">
        <f>ArcMapData!I221</f>
        <v>2604</v>
      </c>
      <c r="G221">
        <f>ArcMapData!K221</f>
        <v>2619</v>
      </c>
      <c r="H221" t="str">
        <f>ArcMapData!L221</f>
        <v/>
      </c>
      <c r="I221" s="10">
        <f>YEAR(ArcMapData!F221)</f>
        <v>2023</v>
      </c>
      <c r="J221" s="10">
        <f>YEAR(ArcMapData!G221)</f>
        <v>2023</v>
      </c>
      <c r="K221">
        <f>ArcMapData!N221</f>
        <v>35</v>
      </c>
      <c r="L221">
        <f>ArcMapData!P221</f>
        <v>35</v>
      </c>
      <c r="M221" t="s">
        <v>1202</v>
      </c>
      <c r="N221" t="str">
        <f>ArcMapData!X221</f>
        <v/>
      </c>
      <c r="O221" t="str">
        <f>ArcMapData!Z221</f>
        <v/>
      </c>
      <c r="P221" t="str">
        <f>ArcMapData!AB221</f>
        <v/>
      </c>
      <c r="Q221" t="str">
        <f>ArcMapData!AD221</f>
        <v/>
      </c>
      <c r="R221" t="str">
        <f>ArcMapData!AF221</f>
        <v/>
      </c>
      <c r="S221" t="str">
        <f>ArcMapData!AH221</f>
        <v/>
      </c>
      <c r="T221" t="str">
        <f>ArcMapData!AJ221</f>
        <v/>
      </c>
      <c r="U221" t="str">
        <f>ArcMapData!AL221</f>
        <v/>
      </c>
      <c r="V221" t="str">
        <f>ArcMapData!AN221</f>
        <v/>
      </c>
      <c r="W221" t="str">
        <f>ArcMapData!AP221</f>
        <v/>
      </c>
      <c r="X221" t="str">
        <f>ArcMapData!AR221</f>
        <v/>
      </c>
      <c r="Y221" t="str">
        <f>ArcMapData!AT221</f>
        <v/>
      </c>
      <c r="Z221" t="str">
        <f>ArcMapData!AV221</f>
        <v/>
      </c>
      <c r="AA221">
        <f>ArcMapData!AZ221</f>
        <v>1.3</v>
      </c>
      <c r="AB221">
        <f>ArcMapData!BH221</f>
        <v>0.8</v>
      </c>
      <c r="AC221">
        <f>ArcMapData!BB221</f>
        <v>92.9</v>
      </c>
      <c r="AD221">
        <f>ArcMapData!BJ221</f>
        <v>93.9</v>
      </c>
      <c r="AE221">
        <f>ArcMapData!BD221</f>
        <v>5.8</v>
      </c>
      <c r="AF221">
        <f>ArcMapData!BL221</f>
        <v>5.3</v>
      </c>
      <c r="AG221">
        <f>YEAR(ArcMapData!F221)</f>
        <v>2023</v>
      </c>
      <c r="AH221">
        <f>YEAR(ArcMapData!G221)</f>
        <v>2023</v>
      </c>
      <c r="AI221" s="8">
        <f>ArcMapData!F221</f>
        <v>45098</v>
      </c>
      <c r="AJ221" s="8">
        <f>ArcMapData!G221</f>
        <v>45106</v>
      </c>
      <c r="AK221" t="s">
        <v>1203</v>
      </c>
      <c r="AL221">
        <f>ArcMapData!O221</f>
        <v>50</v>
      </c>
      <c r="AM221">
        <f>ArcMapData!Q221</f>
        <v>47</v>
      </c>
    </row>
    <row r="222" spans="1:39">
      <c r="A222">
        <f>ArcMapData!C222</f>
        <v>38.327710000000003</v>
      </c>
      <c r="B222">
        <f>ArcMapData!D222</f>
        <v>-104.79389159999999</v>
      </c>
      <c r="C222" t="str">
        <f>ArcMapData!E222</f>
        <v>Avenida Del Oro</v>
      </c>
      <c r="D222" t="str">
        <f>ArcMapData!H222</f>
        <v>W Shenandoah Dr</v>
      </c>
      <c r="E222" t="str">
        <f>ArcMapData!J222</f>
        <v>W Shenandoah Dr</v>
      </c>
      <c r="F222">
        <f>ArcMapData!I222</f>
        <v>1181</v>
      </c>
      <c r="G222">
        <f>ArcMapData!K222</f>
        <v>1163</v>
      </c>
      <c r="H222" t="str">
        <f>ArcMapData!L222</f>
        <v/>
      </c>
      <c r="I222" s="10">
        <f>YEAR(ArcMapData!F222)</f>
        <v>2023</v>
      </c>
      <c r="J222" s="10">
        <f>YEAR(ArcMapData!G222)</f>
        <v>2023</v>
      </c>
      <c r="K222">
        <f>ArcMapData!N222</f>
        <v>45</v>
      </c>
      <c r="L222">
        <f>ArcMapData!P222</f>
        <v>45</v>
      </c>
      <c r="M222" t="s">
        <v>1202</v>
      </c>
      <c r="N222" t="str">
        <f>ArcMapData!X222</f>
        <v/>
      </c>
      <c r="O222" t="str">
        <f>ArcMapData!Z222</f>
        <v/>
      </c>
      <c r="P222" t="str">
        <f>ArcMapData!AB222</f>
        <v/>
      </c>
      <c r="Q222" t="str">
        <f>ArcMapData!AD222</f>
        <v/>
      </c>
      <c r="R222" t="str">
        <f>ArcMapData!AF222</f>
        <v/>
      </c>
      <c r="S222" t="str">
        <f>ArcMapData!AH222</f>
        <v/>
      </c>
      <c r="T222" t="str">
        <f>ArcMapData!AJ222</f>
        <v/>
      </c>
      <c r="U222" t="str">
        <f>ArcMapData!AL222</f>
        <v/>
      </c>
      <c r="V222" t="str">
        <f>ArcMapData!AN222</f>
        <v/>
      </c>
      <c r="W222" t="str">
        <f>ArcMapData!AP222</f>
        <v/>
      </c>
      <c r="X222" t="str">
        <f>ArcMapData!AR222</f>
        <v/>
      </c>
      <c r="Y222" t="str">
        <f>ArcMapData!AT222</f>
        <v/>
      </c>
      <c r="Z222" t="str">
        <f>ArcMapData!AV222</f>
        <v/>
      </c>
      <c r="AA222">
        <f>ArcMapData!AZ222</f>
        <v>0.5</v>
      </c>
      <c r="AB222">
        <f>ArcMapData!BH222</f>
        <v>0.6</v>
      </c>
      <c r="AC222">
        <f>ArcMapData!BB222</f>
        <v>96.5</v>
      </c>
      <c r="AD222">
        <f>ArcMapData!BJ222</f>
        <v>96.5</v>
      </c>
      <c r="AE222">
        <f>ArcMapData!BD222</f>
        <v>3</v>
      </c>
      <c r="AF222">
        <f>ArcMapData!BL222</f>
        <v>3</v>
      </c>
      <c r="AG222">
        <f>YEAR(ArcMapData!F222)</f>
        <v>2023</v>
      </c>
      <c r="AH222">
        <f>YEAR(ArcMapData!G222)</f>
        <v>2023</v>
      </c>
      <c r="AI222" s="8">
        <f>ArcMapData!F222</f>
        <v>45098</v>
      </c>
      <c r="AJ222" s="8">
        <f>ArcMapData!G222</f>
        <v>45106</v>
      </c>
      <c r="AK222" t="s">
        <v>1203</v>
      </c>
      <c r="AL222">
        <f>ArcMapData!O222</f>
        <v>50</v>
      </c>
      <c r="AM222">
        <f>ArcMapData!Q222</f>
        <v>52</v>
      </c>
    </row>
    <row r="223" spans="1:39">
      <c r="A223">
        <f>ArcMapData!C223</f>
        <v>38.313601599999998</v>
      </c>
      <c r="B223">
        <f>ArcMapData!D223</f>
        <v>-104.7992383</v>
      </c>
      <c r="C223" t="str">
        <f>ArcMapData!E223</f>
        <v>S Avenida Del Oro</v>
      </c>
      <c r="D223" t="str">
        <f>ArcMapData!H223</f>
        <v>W McCulloch Blvd</v>
      </c>
      <c r="E223" t="str">
        <f>ArcMapData!J223</f>
        <v>W McCulloch Blvd</v>
      </c>
      <c r="F223">
        <f>ArcMapData!I223</f>
        <v>844</v>
      </c>
      <c r="G223">
        <f>ArcMapData!K223</f>
        <v>855</v>
      </c>
      <c r="H223" t="str">
        <f>ArcMapData!L223</f>
        <v/>
      </c>
      <c r="I223" s="10">
        <f>YEAR(ArcMapData!F223)</f>
        <v>2023</v>
      </c>
      <c r="J223" s="10">
        <f>YEAR(ArcMapData!G223)</f>
        <v>2023</v>
      </c>
      <c r="K223">
        <f>ArcMapData!N223</f>
        <v>45</v>
      </c>
      <c r="L223">
        <f>ArcMapData!P223</f>
        <v>45</v>
      </c>
      <c r="M223" t="s">
        <v>1202</v>
      </c>
      <c r="N223" t="str">
        <f>ArcMapData!X223</f>
        <v/>
      </c>
      <c r="O223" t="str">
        <f>ArcMapData!Z223</f>
        <v/>
      </c>
      <c r="P223" t="str">
        <f>ArcMapData!AB223</f>
        <v/>
      </c>
      <c r="Q223" t="str">
        <f>ArcMapData!AD223</f>
        <v/>
      </c>
      <c r="R223" t="str">
        <f>ArcMapData!AF223</f>
        <v/>
      </c>
      <c r="S223" t="str">
        <f>ArcMapData!AH223</f>
        <v/>
      </c>
      <c r="T223" t="str">
        <f>ArcMapData!AJ223</f>
        <v/>
      </c>
      <c r="U223" t="str">
        <f>ArcMapData!AL223</f>
        <v/>
      </c>
      <c r="V223" t="str">
        <f>ArcMapData!AN223</f>
        <v/>
      </c>
      <c r="W223" t="str">
        <f>ArcMapData!AP223</f>
        <v/>
      </c>
      <c r="X223" t="str">
        <f>ArcMapData!AR223</f>
        <v/>
      </c>
      <c r="Y223" t="str">
        <f>ArcMapData!AT223</f>
        <v/>
      </c>
      <c r="Z223" t="str">
        <f>ArcMapData!AV223</f>
        <v/>
      </c>
      <c r="AA223">
        <f>ArcMapData!AZ223</f>
        <v>0.5</v>
      </c>
      <c r="AB223">
        <f>ArcMapData!BH223</f>
        <v>0.7</v>
      </c>
      <c r="AC223">
        <f>ArcMapData!BB223</f>
        <v>96.8</v>
      </c>
      <c r="AD223">
        <f>ArcMapData!BJ223</f>
        <v>96.1</v>
      </c>
      <c r="AE223">
        <f>ArcMapData!BD223</f>
        <v>2.7</v>
      </c>
      <c r="AF223">
        <f>ArcMapData!BL223</f>
        <v>3.2</v>
      </c>
      <c r="AG223">
        <f>YEAR(ArcMapData!F223)</f>
        <v>2023</v>
      </c>
      <c r="AH223">
        <f>YEAR(ArcMapData!G223)</f>
        <v>2023</v>
      </c>
      <c r="AI223" s="8">
        <f>ArcMapData!F223</f>
        <v>45098</v>
      </c>
      <c r="AJ223" s="8">
        <f>ArcMapData!G223</f>
        <v>45106</v>
      </c>
      <c r="AK223" t="s">
        <v>1203</v>
      </c>
      <c r="AL223">
        <f>ArcMapData!O223</f>
        <v>42</v>
      </c>
      <c r="AM223">
        <f>ArcMapData!Q223</f>
        <v>44</v>
      </c>
    </row>
    <row r="224" spans="1:39">
      <c r="A224">
        <f>ArcMapData!C224</f>
        <v>38.326444000000002</v>
      </c>
      <c r="B224">
        <f>ArcMapData!D224</f>
        <v>-104.818139</v>
      </c>
      <c r="C224" t="str">
        <f>ArcMapData!E224</f>
        <v>W EL Charro</v>
      </c>
      <c r="D224" t="str">
        <f>ArcMapData!H224</f>
        <v>S McCulloch Blvd</v>
      </c>
      <c r="E224" t="str">
        <f>ArcMapData!J224</f>
        <v>S McCulloch Blvd</v>
      </c>
      <c r="F224">
        <f>ArcMapData!I224</f>
        <v>44</v>
      </c>
      <c r="G224">
        <f>ArcMapData!K224</f>
        <v>44</v>
      </c>
      <c r="H224">
        <f>ArcMapData!L224</f>
        <v>88</v>
      </c>
      <c r="I224" s="10">
        <f>YEAR(ArcMapData!F224)</f>
        <v>2023</v>
      </c>
      <c r="J224" s="10">
        <f>YEAR(ArcMapData!G224)</f>
        <v>2023</v>
      </c>
      <c r="K224">
        <f>ArcMapData!N224</f>
        <v>30</v>
      </c>
      <c r="L224">
        <f>ArcMapData!P224</f>
        <v>30</v>
      </c>
      <c r="M224" t="s">
        <v>1202</v>
      </c>
      <c r="N224">
        <f>ArcMapData!X224</f>
        <v>0</v>
      </c>
      <c r="O224">
        <f>ArcMapData!Z224</f>
        <v>70.3</v>
      </c>
      <c r="P224">
        <f>ArcMapData!AB224</f>
        <v>18.600000000000001</v>
      </c>
      <c r="Q224">
        <f>ArcMapData!AD224</f>
        <v>0</v>
      </c>
      <c r="R224">
        <f>ArcMapData!AF224</f>
        <v>10.6</v>
      </c>
      <c r="S224">
        <f>ArcMapData!AH224</f>
        <v>0.3</v>
      </c>
      <c r="T224">
        <f>ArcMapData!AJ224</f>
        <v>0</v>
      </c>
      <c r="U224">
        <f>ArcMapData!AL224</f>
        <v>0.2</v>
      </c>
      <c r="V224">
        <f>ArcMapData!AN224</f>
        <v>0</v>
      </c>
      <c r="W224">
        <f>ArcMapData!AP224</f>
        <v>0</v>
      </c>
      <c r="X224">
        <f>ArcMapData!AR224</f>
        <v>0</v>
      </c>
      <c r="Y224">
        <f>ArcMapData!AT224</f>
        <v>0</v>
      </c>
      <c r="Z224">
        <f>ArcMapData!AV224</f>
        <v>0</v>
      </c>
      <c r="AA224" t="str">
        <f>ArcMapData!AZ224</f>
        <v/>
      </c>
      <c r="AB224" t="str">
        <f>ArcMapData!BH224</f>
        <v/>
      </c>
      <c r="AC224" t="str">
        <f>ArcMapData!BB224</f>
        <v/>
      </c>
      <c r="AD224" t="str">
        <f>ArcMapData!BJ224</f>
        <v/>
      </c>
      <c r="AE224" t="str">
        <f>ArcMapData!BD224</f>
        <v/>
      </c>
      <c r="AF224" t="str">
        <f>ArcMapData!BL224</f>
        <v/>
      </c>
      <c r="AG224">
        <f>YEAR(ArcMapData!F224)</f>
        <v>2023</v>
      </c>
      <c r="AH224">
        <f>YEAR(ArcMapData!G224)</f>
        <v>2023</v>
      </c>
      <c r="AI224" s="8">
        <f>ArcMapData!F224</f>
        <v>45099</v>
      </c>
      <c r="AJ224" s="8">
        <f>ArcMapData!G224</f>
        <v>45106</v>
      </c>
      <c r="AK224" t="s">
        <v>1203</v>
      </c>
      <c r="AL224" t="str">
        <f>ArcMapData!O224</f>
        <v/>
      </c>
      <c r="AM224" t="str">
        <f>ArcMapData!Q224</f>
        <v/>
      </c>
    </row>
    <row r="225" spans="1:39">
      <c r="A225">
        <f>ArcMapData!C225</f>
        <v>38.324170000000002</v>
      </c>
      <c r="B225">
        <f>ArcMapData!D225</f>
        <v>-104.82106</v>
      </c>
      <c r="C225" t="str">
        <f>ArcMapData!E225</f>
        <v>S El Charro</v>
      </c>
      <c r="D225" t="str">
        <f>ArcMapData!H225</f>
        <v>W Carrizo Springs Ave</v>
      </c>
      <c r="E225" t="str">
        <f>ArcMapData!J225</f>
        <v>W Carrizo Springs Ave</v>
      </c>
      <c r="F225">
        <f>ArcMapData!I225</f>
        <v>260</v>
      </c>
      <c r="G225">
        <f>ArcMapData!K225</f>
        <v>289</v>
      </c>
      <c r="H225">
        <f>ArcMapData!L225</f>
        <v>549</v>
      </c>
      <c r="I225" s="10">
        <f>YEAR(ArcMapData!F225)</f>
        <v>2023</v>
      </c>
      <c r="J225" s="10">
        <f>YEAR(ArcMapData!G225)</f>
        <v>2023</v>
      </c>
      <c r="K225">
        <f>ArcMapData!N225</f>
        <v>30</v>
      </c>
      <c r="L225">
        <f>ArcMapData!P225</f>
        <v>30</v>
      </c>
      <c r="M225" t="s">
        <v>1202</v>
      </c>
      <c r="N225">
        <f>ArcMapData!X225</f>
        <v>0.6</v>
      </c>
      <c r="O225">
        <f>ArcMapData!Z225</f>
        <v>66.400000000000006</v>
      </c>
      <c r="P225">
        <f>ArcMapData!AB225</f>
        <v>23.5</v>
      </c>
      <c r="Q225">
        <f>ArcMapData!AD225</f>
        <v>0.1</v>
      </c>
      <c r="R225">
        <f>ArcMapData!AF225</f>
        <v>8.3000000000000007</v>
      </c>
      <c r="S225">
        <f>ArcMapData!AH225</f>
        <v>0.2</v>
      </c>
      <c r="T225">
        <f>ArcMapData!AJ225</f>
        <v>0</v>
      </c>
      <c r="U225">
        <f>ArcMapData!AL225</f>
        <v>0.9</v>
      </c>
      <c r="V225">
        <f>ArcMapData!AN225</f>
        <v>0</v>
      </c>
      <c r="W225">
        <f>ArcMapData!AP225</f>
        <v>0</v>
      </c>
      <c r="X225">
        <f>ArcMapData!AR225</f>
        <v>0</v>
      </c>
      <c r="Y225">
        <f>ArcMapData!AT225</f>
        <v>0</v>
      </c>
      <c r="Z225">
        <f>ArcMapData!AV225</f>
        <v>0</v>
      </c>
      <c r="AA225" t="str">
        <f>ArcMapData!AZ225</f>
        <v/>
      </c>
      <c r="AB225" t="str">
        <f>ArcMapData!BH225</f>
        <v/>
      </c>
      <c r="AC225" t="str">
        <f>ArcMapData!BB225</f>
        <v/>
      </c>
      <c r="AD225" t="str">
        <f>ArcMapData!BJ225</f>
        <v/>
      </c>
      <c r="AE225" t="str">
        <f>ArcMapData!BD225</f>
        <v/>
      </c>
      <c r="AF225" t="str">
        <f>ArcMapData!BL225</f>
        <v/>
      </c>
      <c r="AG225">
        <f>YEAR(ArcMapData!F225)</f>
        <v>2023</v>
      </c>
      <c r="AH225">
        <f>YEAR(ArcMapData!G225)</f>
        <v>2023</v>
      </c>
      <c r="AI225" s="8">
        <f>ArcMapData!F225</f>
        <v>45099</v>
      </c>
      <c r="AJ225" s="8">
        <f>ArcMapData!G225</f>
        <v>45106</v>
      </c>
      <c r="AK225" t="s">
        <v>1203</v>
      </c>
      <c r="AL225">
        <f>ArcMapData!O225</f>
        <v>36.6</v>
      </c>
      <c r="AM225">
        <f>ArcMapData!Q225</f>
        <v>37.9</v>
      </c>
    </row>
    <row r="226" spans="1:39">
      <c r="A226">
        <f>ArcMapData!C226</f>
        <v>38.391770000000001</v>
      </c>
      <c r="B226">
        <f>ArcMapData!D226</f>
        <v>-104.65392</v>
      </c>
      <c r="C226" t="str">
        <f>ArcMapData!E226</f>
        <v>N Buckboard Ave</v>
      </c>
      <c r="D226" t="str">
        <f>ArcMapData!H226</f>
        <v>Purcell Blvd</v>
      </c>
      <c r="E226" t="str">
        <f>ArcMapData!J226</f>
        <v>Purcell Blvd</v>
      </c>
      <c r="F226">
        <f>ArcMapData!I226</f>
        <v>200</v>
      </c>
      <c r="G226">
        <f>ArcMapData!K226</f>
        <v>210</v>
      </c>
      <c r="H226">
        <f>ArcMapData!L226</f>
        <v>410</v>
      </c>
      <c r="I226" s="10">
        <f>YEAR(ArcMapData!F226)</f>
        <v>2023</v>
      </c>
      <c r="J226" s="10">
        <f>YEAR(ArcMapData!G226)</f>
        <v>2023</v>
      </c>
      <c r="K226">
        <f>ArcMapData!N226</f>
        <v>30</v>
      </c>
      <c r="L226">
        <f>ArcMapData!P226</f>
        <v>30</v>
      </c>
      <c r="M226" t="s">
        <v>1202</v>
      </c>
      <c r="N226">
        <f>ArcMapData!X226</f>
        <v>0.3</v>
      </c>
      <c r="O226">
        <f>ArcMapData!Z226</f>
        <v>65.400000000000006</v>
      </c>
      <c r="P226">
        <f>ArcMapData!AB226</f>
        <v>23.8</v>
      </c>
      <c r="Q226">
        <f>ArcMapData!AD226</f>
        <v>0.2</v>
      </c>
      <c r="R226">
        <f>ArcMapData!AF226</f>
        <v>7.3</v>
      </c>
      <c r="S226">
        <f>ArcMapData!AH226</f>
        <v>1.1000000000000001</v>
      </c>
      <c r="T226">
        <f>ArcMapData!AJ226</f>
        <v>0</v>
      </c>
      <c r="U226">
        <f>ArcMapData!AL226</f>
        <v>2</v>
      </c>
      <c r="V226">
        <f>ArcMapData!AN226</f>
        <v>0</v>
      </c>
      <c r="W226">
        <f>ArcMapData!AP226</f>
        <v>0</v>
      </c>
      <c r="X226">
        <f>ArcMapData!AR226</f>
        <v>0</v>
      </c>
      <c r="Y226">
        <f>ArcMapData!AT226</f>
        <v>0</v>
      </c>
      <c r="Z226">
        <f>ArcMapData!AV226</f>
        <v>0</v>
      </c>
      <c r="AA226" t="str">
        <f>ArcMapData!AZ226</f>
        <v/>
      </c>
      <c r="AB226" t="str">
        <f>ArcMapData!BH226</f>
        <v/>
      </c>
      <c r="AC226" t="str">
        <f>ArcMapData!BB226</f>
        <v/>
      </c>
      <c r="AD226" t="str">
        <f>ArcMapData!BJ226</f>
        <v/>
      </c>
      <c r="AE226" t="str">
        <f>ArcMapData!BD226</f>
        <v/>
      </c>
      <c r="AF226" t="str">
        <f>ArcMapData!BL226</f>
        <v/>
      </c>
      <c r="AG226">
        <f>YEAR(ArcMapData!F226)</f>
        <v>2023</v>
      </c>
      <c r="AH226">
        <f>YEAR(ArcMapData!G226)</f>
        <v>2023</v>
      </c>
      <c r="AI226" s="8">
        <f>ArcMapData!F226</f>
        <v>45099</v>
      </c>
      <c r="AJ226" s="8">
        <f>ArcMapData!G226</f>
        <v>45106</v>
      </c>
      <c r="AK226" t="s">
        <v>1203</v>
      </c>
      <c r="AL226">
        <f>ArcMapData!O226</f>
        <v>39.200000000000003</v>
      </c>
      <c r="AM226">
        <f>ArcMapData!Q226</f>
        <v>37.299999999999997</v>
      </c>
    </row>
    <row r="227" spans="1:39">
      <c r="A227">
        <f>ArcMapData!C227</f>
        <v>38.198971999999998</v>
      </c>
      <c r="B227">
        <f>ArcMapData!D227</f>
        <v>-104.81219400000001</v>
      </c>
      <c r="C227" t="str">
        <f>ArcMapData!E227</f>
        <v xml:space="preserve">W Red Creek Springs </v>
      </c>
      <c r="D227" t="str">
        <f>ArcMapData!H227</f>
        <v>Hwy 96</v>
      </c>
      <c r="E227" t="str">
        <f>ArcMapData!J227</f>
        <v>Hwy 96</v>
      </c>
      <c r="F227">
        <f>ArcMapData!I227</f>
        <v>40</v>
      </c>
      <c r="G227">
        <f>ArcMapData!K227</f>
        <v>42</v>
      </c>
      <c r="H227">
        <f>ArcMapData!L227</f>
        <v>82</v>
      </c>
      <c r="I227" s="10">
        <f>YEAR(ArcMapData!F227)</f>
        <v>2023</v>
      </c>
      <c r="J227" s="10">
        <f>YEAR(ArcMapData!G227)</f>
        <v>2023</v>
      </c>
      <c r="K227" t="str">
        <f>ArcMapData!N227</f>
        <v/>
      </c>
      <c r="L227">
        <f>ArcMapData!P227</f>
        <v>0</v>
      </c>
      <c r="M227" t="s">
        <v>1202</v>
      </c>
      <c r="N227">
        <f>ArcMapData!X227</f>
        <v>0.2</v>
      </c>
      <c r="O227">
        <f>ArcMapData!Z227</f>
        <v>50.9</v>
      </c>
      <c r="P227">
        <f>ArcMapData!AB227</f>
        <v>30.2</v>
      </c>
      <c r="Q227">
        <f>ArcMapData!AD227</f>
        <v>0.4</v>
      </c>
      <c r="R227">
        <f>ArcMapData!AF227</f>
        <v>16</v>
      </c>
      <c r="S227">
        <f>ArcMapData!AH227</f>
        <v>0.7</v>
      </c>
      <c r="T227">
        <f>ArcMapData!AJ227</f>
        <v>0</v>
      </c>
      <c r="U227">
        <f>ArcMapData!AL227</f>
        <v>1.5</v>
      </c>
      <c r="V227">
        <f>ArcMapData!AN227</f>
        <v>0.2</v>
      </c>
      <c r="W227">
        <f>ArcMapData!AP227</f>
        <v>0</v>
      </c>
      <c r="X227">
        <f>ArcMapData!AR227</f>
        <v>0</v>
      </c>
      <c r="Y227">
        <f>ArcMapData!AT227</f>
        <v>0</v>
      </c>
      <c r="Z227">
        <f>ArcMapData!AV227</f>
        <v>0</v>
      </c>
      <c r="AA227" t="str">
        <f>ArcMapData!AZ227</f>
        <v/>
      </c>
      <c r="AB227" t="str">
        <f>ArcMapData!BH227</f>
        <v/>
      </c>
      <c r="AC227" t="str">
        <f>ArcMapData!BB227</f>
        <v/>
      </c>
      <c r="AD227" t="str">
        <f>ArcMapData!BJ227</f>
        <v/>
      </c>
      <c r="AE227" t="str">
        <f>ArcMapData!BD227</f>
        <v/>
      </c>
      <c r="AF227" t="str">
        <f>ArcMapData!BL227</f>
        <v/>
      </c>
      <c r="AG227">
        <f>YEAR(ArcMapData!F227)</f>
        <v>2023</v>
      </c>
      <c r="AH227">
        <f>YEAR(ArcMapData!G227)</f>
        <v>2023</v>
      </c>
      <c r="AI227" s="8">
        <f>ArcMapData!F227</f>
        <v>45090</v>
      </c>
      <c r="AJ227" s="8">
        <f>ArcMapData!G227</f>
        <v>45112</v>
      </c>
      <c r="AK227" t="s">
        <v>1203</v>
      </c>
      <c r="AL227">
        <f>ArcMapData!O227</f>
        <v>48.6</v>
      </c>
      <c r="AM227">
        <f>ArcMapData!Q227</f>
        <v>57.3</v>
      </c>
    </row>
    <row r="228" spans="1:39">
      <c r="A228">
        <f>ArcMapData!C228</f>
        <v>38.197833000000003</v>
      </c>
      <c r="B228">
        <f>ArcMapData!D228</f>
        <v>-104.83502799999999</v>
      </c>
      <c r="C228" t="str">
        <f>ArcMapData!E228</f>
        <v xml:space="preserve">W Red Creek Springs </v>
      </c>
      <c r="D228" t="str">
        <f>ArcMapData!H228</f>
        <v>Hwy 96</v>
      </c>
      <c r="E228" t="str">
        <f>ArcMapData!J228</f>
        <v>Hwy 96</v>
      </c>
      <c r="F228">
        <f>ArcMapData!I228</f>
        <v>27</v>
      </c>
      <c r="G228">
        <f>ArcMapData!K228</f>
        <v>24</v>
      </c>
      <c r="H228">
        <f>ArcMapData!L228</f>
        <v>51</v>
      </c>
      <c r="I228" s="10">
        <f>YEAR(ArcMapData!F228)</f>
        <v>2023</v>
      </c>
      <c r="J228" s="10">
        <f>YEAR(ArcMapData!G228)</f>
        <v>2023</v>
      </c>
      <c r="K228" t="str">
        <f>ArcMapData!N228</f>
        <v/>
      </c>
      <c r="L228">
        <f>ArcMapData!P228</f>
        <v>0</v>
      </c>
      <c r="M228" t="s">
        <v>1202</v>
      </c>
      <c r="N228">
        <f>ArcMapData!X228</f>
        <v>0</v>
      </c>
      <c r="O228">
        <f>ArcMapData!Z228</f>
        <v>49.1</v>
      </c>
      <c r="P228">
        <f>ArcMapData!AB228</f>
        <v>34.299999999999997</v>
      </c>
      <c r="Q228">
        <f>ArcMapData!AD228</f>
        <v>0.4</v>
      </c>
      <c r="R228">
        <f>ArcMapData!AF228</f>
        <v>13.3</v>
      </c>
      <c r="S228">
        <f>ArcMapData!AH228</f>
        <v>0.5</v>
      </c>
      <c r="T228">
        <f>ArcMapData!AJ228</f>
        <v>0</v>
      </c>
      <c r="U228">
        <f>ArcMapData!AL228</f>
        <v>2</v>
      </c>
      <c r="V228">
        <f>ArcMapData!AN228</f>
        <v>0.3</v>
      </c>
      <c r="W228">
        <f>ArcMapData!AP228</f>
        <v>0</v>
      </c>
      <c r="X228">
        <f>ArcMapData!AR228</f>
        <v>0</v>
      </c>
      <c r="Y228">
        <f>ArcMapData!AT228</f>
        <v>0</v>
      </c>
      <c r="Z228">
        <f>ArcMapData!AV228</f>
        <v>0</v>
      </c>
      <c r="AA228" t="str">
        <f>ArcMapData!AZ228</f>
        <v/>
      </c>
      <c r="AB228" t="str">
        <f>ArcMapData!BH228</f>
        <v/>
      </c>
      <c r="AC228" t="str">
        <f>ArcMapData!BB228</f>
        <v/>
      </c>
      <c r="AD228" t="str">
        <f>ArcMapData!BJ228</f>
        <v/>
      </c>
      <c r="AE228" t="str">
        <f>ArcMapData!BD228</f>
        <v/>
      </c>
      <c r="AF228" t="str">
        <f>ArcMapData!BL228</f>
        <v/>
      </c>
      <c r="AG228">
        <f>YEAR(ArcMapData!F228)</f>
        <v>2023</v>
      </c>
      <c r="AH228">
        <f>YEAR(ArcMapData!G228)</f>
        <v>2023</v>
      </c>
      <c r="AI228" s="8">
        <f>ArcMapData!F228</f>
        <v>45090</v>
      </c>
      <c r="AJ228" s="8">
        <f>ArcMapData!G228</f>
        <v>45112</v>
      </c>
      <c r="AK228" t="s">
        <v>1203</v>
      </c>
      <c r="AL228">
        <f>ArcMapData!O228</f>
        <v>49.6</v>
      </c>
      <c r="AM228">
        <f>ArcMapData!Q228</f>
        <v>47.5</v>
      </c>
    </row>
    <row r="229" spans="1:39">
      <c r="A229">
        <f>ArcMapData!C229</f>
        <v>38.406999999999996</v>
      </c>
      <c r="B229">
        <f>ArcMapData!D229</f>
        <v>-104.668083</v>
      </c>
      <c r="C229" t="str">
        <f>ArcMapData!E229</f>
        <v>E Laramie Dr</v>
      </c>
      <c r="D229" t="str">
        <f>ArcMapData!H229</f>
        <v>N Wild Bill Hickock</v>
      </c>
      <c r="E229" t="str">
        <f>ArcMapData!J229</f>
        <v>N Wild Bill Hickock</v>
      </c>
      <c r="F229">
        <f>ArcMapData!I229</f>
        <v>91</v>
      </c>
      <c r="G229">
        <f>ArcMapData!K229</f>
        <v>94</v>
      </c>
      <c r="H229">
        <f>ArcMapData!L229</f>
        <v>185</v>
      </c>
      <c r="I229" s="10">
        <f>YEAR(ArcMapData!F229)</f>
        <v>2023</v>
      </c>
      <c r="J229" s="10">
        <f>YEAR(ArcMapData!G229)</f>
        <v>2023</v>
      </c>
      <c r="K229">
        <f>ArcMapData!N229</f>
        <v>30</v>
      </c>
      <c r="L229">
        <f>ArcMapData!P229</f>
        <v>30</v>
      </c>
      <c r="M229" t="s">
        <v>1202</v>
      </c>
      <c r="N229">
        <f>ArcMapData!X229</f>
        <v>0.3</v>
      </c>
      <c r="O229">
        <f>ArcMapData!Z229</f>
        <v>58.7</v>
      </c>
      <c r="P229">
        <f>ArcMapData!AB229</f>
        <v>25.6</v>
      </c>
      <c r="Q229">
        <f>ArcMapData!AD229</f>
        <v>0.5</v>
      </c>
      <c r="R229">
        <f>ArcMapData!AF229</f>
        <v>12.8</v>
      </c>
      <c r="S229">
        <f>ArcMapData!AH229</f>
        <v>0.6</v>
      </c>
      <c r="T229">
        <f>ArcMapData!AJ229</f>
        <v>0</v>
      </c>
      <c r="U229">
        <f>ArcMapData!AL229</f>
        <v>1.5</v>
      </c>
      <c r="V229">
        <f>ArcMapData!AN229</f>
        <v>0</v>
      </c>
      <c r="W229">
        <f>ArcMapData!AP229</f>
        <v>0</v>
      </c>
      <c r="X229">
        <f>ArcMapData!AR229</f>
        <v>0</v>
      </c>
      <c r="Y229">
        <f>ArcMapData!AT229</f>
        <v>0</v>
      </c>
      <c r="Z229">
        <f>ArcMapData!AV229</f>
        <v>0</v>
      </c>
      <c r="AA229" t="str">
        <f>ArcMapData!AZ229</f>
        <v/>
      </c>
      <c r="AB229" t="str">
        <f>ArcMapData!BH229</f>
        <v/>
      </c>
      <c r="AC229" t="str">
        <f>ArcMapData!BB229</f>
        <v/>
      </c>
      <c r="AD229" t="str">
        <f>ArcMapData!BJ229</f>
        <v/>
      </c>
      <c r="AE229" t="str">
        <f>ArcMapData!BD229</f>
        <v/>
      </c>
      <c r="AF229" t="str">
        <f>ArcMapData!BL229</f>
        <v/>
      </c>
      <c r="AG229">
        <f>YEAR(ArcMapData!F229)</f>
        <v>2023</v>
      </c>
      <c r="AH229">
        <f>YEAR(ArcMapData!G229)</f>
        <v>2023</v>
      </c>
      <c r="AI229" s="8">
        <f>ArcMapData!F229</f>
        <v>45099</v>
      </c>
      <c r="AJ229" s="8">
        <f>ArcMapData!G229</f>
        <v>45106</v>
      </c>
      <c r="AK229" t="s">
        <v>1203</v>
      </c>
      <c r="AL229">
        <f>ArcMapData!O229</f>
        <v>37.200000000000003</v>
      </c>
      <c r="AM229">
        <f>ArcMapData!Q229</f>
        <v>43</v>
      </c>
    </row>
    <row r="230" spans="1:39">
      <c r="A230">
        <f>ArcMapData!C230</f>
        <v>38.400501628216297</v>
      </c>
      <c r="B230">
        <f>ArcMapData!D230</f>
        <v>-104.687688157671</v>
      </c>
      <c r="C230" t="str">
        <f>ArcMapData!E230</f>
        <v>E Laramie Dr</v>
      </c>
      <c r="D230" t="str">
        <f>ArcMapData!H230</f>
        <v>E Platteville Blvd</v>
      </c>
      <c r="E230" t="str">
        <f>ArcMapData!J230</f>
        <v>E Platteville Blvd</v>
      </c>
      <c r="F230">
        <f>ArcMapData!I230</f>
        <v>337</v>
      </c>
      <c r="G230">
        <f>ArcMapData!K230</f>
        <v>323</v>
      </c>
      <c r="H230">
        <f>ArcMapData!L230</f>
        <v>660</v>
      </c>
      <c r="I230" s="10">
        <f>YEAR(ArcMapData!F230)</f>
        <v>2023</v>
      </c>
      <c r="J230" s="10">
        <f>YEAR(ArcMapData!G230)</f>
        <v>2023</v>
      </c>
      <c r="K230">
        <f>ArcMapData!N230</f>
        <v>30</v>
      </c>
      <c r="L230">
        <f>ArcMapData!P230</f>
        <v>30</v>
      </c>
      <c r="M230" t="s">
        <v>1202</v>
      </c>
      <c r="N230">
        <f>ArcMapData!X230</f>
        <v>0.6</v>
      </c>
      <c r="O230">
        <f>ArcMapData!Z230</f>
        <v>66</v>
      </c>
      <c r="P230">
        <f>ArcMapData!AB230</f>
        <v>21.7</v>
      </c>
      <c r="Q230">
        <f>ArcMapData!AD230</f>
        <v>0.2</v>
      </c>
      <c r="R230">
        <f>ArcMapData!AF230</f>
        <v>9</v>
      </c>
      <c r="S230">
        <f>ArcMapData!AH230</f>
        <v>0.3</v>
      </c>
      <c r="T230">
        <f>ArcMapData!AJ230</f>
        <v>0</v>
      </c>
      <c r="U230">
        <f>ArcMapData!AL230</f>
        <v>2</v>
      </c>
      <c r="V230">
        <f>ArcMapData!AN230</f>
        <v>0.1</v>
      </c>
      <c r="W230">
        <f>ArcMapData!AP230</f>
        <v>0</v>
      </c>
      <c r="X230">
        <f>ArcMapData!AR230</f>
        <v>0</v>
      </c>
      <c r="Y230">
        <f>ArcMapData!AT230</f>
        <v>0</v>
      </c>
      <c r="Z230">
        <f>ArcMapData!AV230</f>
        <v>0</v>
      </c>
      <c r="AA230" t="str">
        <f>ArcMapData!AZ230</f>
        <v/>
      </c>
      <c r="AB230" t="str">
        <f>ArcMapData!BH230</f>
        <v/>
      </c>
      <c r="AC230" t="str">
        <f>ArcMapData!BB230</f>
        <v/>
      </c>
      <c r="AD230" t="str">
        <f>ArcMapData!BJ230</f>
        <v/>
      </c>
      <c r="AE230" t="str">
        <f>ArcMapData!BD230</f>
        <v/>
      </c>
      <c r="AF230" t="str">
        <f>ArcMapData!BL230</f>
        <v/>
      </c>
      <c r="AG230">
        <f>YEAR(ArcMapData!F230)</f>
        <v>2023</v>
      </c>
      <c r="AH230">
        <f>YEAR(ArcMapData!G230)</f>
        <v>2023</v>
      </c>
      <c r="AI230" s="8">
        <f>ArcMapData!F230</f>
        <v>45099</v>
      </c>
      <c r="AJ230" s="8">
        <f>ArcMapData!G230</f>
        <v>45106</v>
      </c>
      <c r="AK230" t="s">
        <v>1203</v>
      </c>
      <c r="AL230">
        <f>ArcMapData!O230</f>
        <v>38.5</v>
      </c>
      <c r="AM230">
        <f>ArcMapData!Q230</f>
        <v>40.6</v>
      </c>
    </row>
    <row r="231" spans="1:39">
      <c r="A231">
        <f>ArcMapData!C231</f>
        <v>38.325471999999998</v>
      </c>
      <c r="B231">
        <f>ArcMapData!D231</f>
        <v>-104.726889</v>
      </c>
      <c r="C231" t="str">
        <f>ArcMapData!E231</f>
        <v>E Stardust Dr</v>
      </c>
      <c r="D231" t="str">
        <f>ArcMapData!H231</f>
        <v>E Fraser</v>
      </c>
      <c r="E231" t="str">
        <f>ArcMapData!J231</f>
        <v>E Fraser</v>
      </c>
      <c r="F231">
        <f>ArcMapData!I231</f>
        <v>60</v>
      </c>
      <c r="G231">
        <f>ArcMapData!K231</f>
        <v>71</v>
      </c>
      <c r="H231">
        <f>ArcMapData!L231</f>
        <v>131</v>
      </c>
      <c r="I231" s="10">
        <f>YEAR(ArcMapData!F231)</f>
        <v>2023</v>
      </c>
      <c r="J231" s="10">
        <f>YEAR(ArcMapData!G231)</f>
        <v>2023</v>
      </c>
      <c r="K231">
        <f>ArcMapData!N231</f>
        <v>30</v>
      </c>
      <c r="L231">
        <f>ArcMapData!P231</f>
        <v>30</v>
      </c>
      <c r="M231" t="s">
        <v>1202</v>
      </c>
      <c r="N231">
        <f>ArcMapData!X231</f>
        <v>0.5</v>
      </c>
      <c r="O231">
        <f>ArcMapData!Z231</f>
        <v>76.900000000000006</v>
      </c>
      <c r="P231">
        <f>ArcMapData!AB231</f>
        <v>17.2</v>
      </c>
      <c r="Q231">
        <f>ArcMapData!AD231</f>
        <v>0.4</v>
      </c>
      <c r="R231">
        <f>ArcMapData!AF231</f>
        <v>4.7</v>
      </c>
      <c r="S231">
        <f>ArcMapData!AH231</f>
        <v>0</v>
      </c>
      <c r="T231">
        <f>ArcMapData!AJ231</f>
        <v>0</v>
      </c>
      <c r="U231">
        <f>ArcMapData!AL231</f>
        <v>0.2</v>
      </c>
      <c r="V231">
        <f>ArcMapData!AN231</f>
        <v>0</v>
      </c>
      <c r="W231">
        <f>ArcMapData!AP231</f>
        <v>0</v>
      </c>
      <c r="X231">
        <f>ArcMapData!AR231</f>
        <v>0</v>
      </c>
      <c r="Y231">
        <f>ArcMapData!AT231</f>
        <v>0</v>
      </c>
      <c r="Z231">
        <f>ArcMapData!AV231</f>
        <v>0</v>
      </c>
      <c r="AA231" t="str">
        <f>ArcMapData!AZ231</f>
        <v/>
      </c>
      <c r="AB231" t="str">
        <f>ArcMapData!BH231</f>
        <v/>
      </c>
      <c r="AC231" t="str">
        <f>ArcMapData!BB231</f>
        <v/>
      </c>
      <c r="AD231" t="str">
        <f>ArcMapData!BJ231</f>
        <v/>
      </c>
      <c r="AE231" t="str">
        <f>ArcMapData!BD231</f>
        <v/>
      </c>
      <c r="AF231" t="str">
        <f>ArcMapData!BL231</f>
        <v/>
      </c>
      <c r="AG231">
        <f>YEAR(ArcMapData!F231)</f>
        <v>2023</v>
      </c>
      <c r="AH231">
        <f>YEAR(ArcMapData!G231)</f>
        <v>2023</v>
      </c>
      <c r="AI231" s="8">
        <f>ArcMapData!F231</f>
        <v>45106</v>
      </c>
      <c r="AJ231" s="8">
        <f>ArcMapData!G231</f>
        <v>45113</v>
      </c>
      <c r="AK231" t="s">
        <v>1203</v>
      </c>
      <c r="AL231" t="str">
        <f>ArcMapData!O231</f>
        <v/>
      </c>
      <c r="AM231" t="str">
        <f>ArcMapData!Q231</f>
        <v/>
      </c>
    </row>
    <row r="232" spans="1:39">
      <c r="A232">
        <f>ArcMapData!C232</f>
        <v>38.310693999999998</v>
      </c>
      <c r="B232">
        <f>ArcMapData!D232</f>
        <v>-104.752528</v>
      </c>
      <c r="C232" t="str">
        <f>ArcMapData!E232</f>
        <v>W Harmony Dr</v>
      </c>
      <c r="D232" t="str">
        <f>ArcMapData!H232</f>
        <v>S McCulloch</v>
      </c>
      <c r="E232" t="str">
        <f>ArcMapData!J232</f>
        <v>S McCulloch</v>
      </c>
      <c r="F232">
        <f>ArcMapData!I232</f>
        <v>227</v>
      </c>
      <c r="G232">
        <f>ArcMapData!K232</f>
        <v>230</v>
      </c>
      <c r="H232">
        <f>ArcMapData!L232</f>
        <v>457</v>
      </c>
      <c r="I232" s="10">
        <f>YEAR(ArcMapData!F232)</f>
        <v>2023</v>
      </c>
      <c r="J232" s="10">
        <f>YEAR(ArcMapData!G232)</f>
        <v>2023</v>
      </c>
      <c r="K232">
        <f>ArcMapData!N232</f>
        <v>30</v>
      </c>
      <c r="L232">
        <f>ArcMapData!P232</f>
        <v>30</v>
      </c>
      <c r="M232" t="s">
        <v>1202</v>
      </c>
      <c r="N232">
        <f>ArcMapData!X232</f>
        <v>0.6</v>
      </c>
      <c r="O232">
        <f>ArcMapData!Z232</f>
        <v>91.4</v>
      </c>
      <c r="P232">
        <f>ArcMapData!AB232</f>
        <v>7.1</v>
      </c>
      <c r="Q232">
        <f>ArcMapData!AD232</f>
        <v>0.2</v>
      </c>
      <c r="R232">
        <f>ArcMapData!AF232</f>
        <v>0.4</v>
      </c>
      <c r="S232">
        <f>ArcMapData!AH232</f>
        <v>0.1</v>
      </c>
      <c r="T232">
        <f>ArcMapData!AJ232</f>
        <v>0</v>
      </c>
      <c r="U232">
        <f>ArcMapData!AL232</f>
        <v>0.2</v>
      </c>
      <c r="V232">
        <f>ArcMapData!AN232</f>
        <v>0</v>
      </c>
      <c r="W232">
        <f>ArcMapData!AP232</f>
        <v>0</v>
      </c>
      <c r="X232">
        <f>ArcMapData!AR232</f>
        <v>0</v>
      </c>
      <c r="Y232">
        <f>ArcMapData!AT232</f>
        <v>0</v>
      </c>
      <c r="Z232">
        <f>ArcMapData!AV232</f>
        <v>0</v>
      </c>
      <c r="AA232" t="str">
        <f>ArcMapData!AZ232</f>
        <v/>
      </c>
      <c r="AB232" t="str">
        <f>ArcMapData!BH232</f>
        <v/>
      </c>
      <c r="AC232" t="str">
        <f>ArcMapData!BB232</f>
        <v/>
      </c>
      <c r="AD232" t="str">
        <f>ArcMapData!BJ232</f>
        <v/>
      </c>
      <c r="AE232" t="str">
        <f>ArcMapData!BD232</f>
        <v/>
      </c>
      <c r="AF232" t="str">
        <f>ArcMapData!BL232</f>
        <v/>
      </c>
      <c r="AG232">
        <f>YEAR(ArcMapData!F232)</f>
        <v>2023</v>
      </c>
      <c r="AH232">
        <f>YEAR(ArcMapData!G232)</f>
        <v>2023</v>
      </c>
      <c r="AI232" s="8">
        <f>ArcMapData!F232</f>
        <v>45103</v>
      </c>
      <c r="AJ232" s="8">
        <f>ArcMapData!G232</f>
        <v>45112</v>
      </c>
      <c r="AK232" t="s">
        <v>1203</v>
      </c>
      <c r="AL232" t="str">
        <f>ArcMapData!O232</f>
        <v/>
      </c>
      <c r="AM232" t="str">
        <f>ArcMapData!Q232</f>
        <v/>
      </c>
    </row>
    <row r="233" spans="1:39">
      <c r="A233">
        <f>ArcMapData!C233</f>
        <v>38.297277999999999</v>
      </c>
      <c r="B233">
        <f>ArcMapData!D233</f>
        <v>-104.738722</v>
      </c>
      <c r="C233" t="str">
        <f>ArcMapData!E233</f>
        <v>W Linden Ave</v>
      </c>
      <c r="D233" t="str">
        <f>ArcMapData!H233</f>
        <v>Shadyview</v>
      </c>
      <c r="E233" t="str">
        <f>ArcMapData!J233</f>
        <v>Shadyview</v>
      </c>
      <c r="F233">
        <f>ArcMapData!I233</f>
        <v>417</v>
      </c>
      <c r="G233">
        <f>ArcMapData!K233</f>
        <v>395</v>
      </c>
      <c r="H233">
        <f>ArcMapData!L233</f>
        <v>812</v>
      </c>
      <c r="I233" s="10">
        <f>YEAR(ArcMapData!F233)</f>
        <v>2023</v>
      </c>
      <c r="J233" s="10">
        <f>YEAR(ArcMapData!G233)</f>
        <v>2023</v>
      </c>
      <c r="K233" t="str">
        <f>ArcMapData!N233</f>
        <v/>
      </c>
      <c r="L233">
        <f>ArcMapData!P233</f>
        <v>0</v>
      </c>
      <c r="M233" t="s">
        <v>1202</v>
      </c>
      <c r="N233">
        <f>ArcMapData!X233</f>
        <v>0.5</v>
      </c>
      <c r="O233">
        <f>ArcMapData!Z233</f>
        <v>63</v>
      </c>
      <c r="P233">
        <f>ArcMapData!AB233</f>
        <v>23.8</v>
      </c>
      <c r="Q233">
        <f>ArcMapData!AD233</f>
        <v>0.1</v>
      </c>
      <c r="R233">
        <f>ArcMapData!AF233</f>
        <v>11.1</v>
      </c>
      <c r="S233">
        <f>ArcMapData!AH233</f>
        <v>0.4</v>
      </c>
      <c r="T233">
        <f>ArcMapData!AJ233</f>
        <v>0</v>
      </c>
      <c r="U233">
        <f>ArcMapData!AL233</f>
        <v>1.1000000000000001</v>
      </c>
      <c r="V233">
        <f>ArcMapData!AN233</f>
        <v>0</v>
      </c>
      <c r="W233">
        <f>ArcMapData!AP233</f>
        <v>0</v>
      </c>
      <c r="X233">
        <f>ArcMapData!AR233</f>
        <v>0</v>
      </c>
      <c r="Y233">
        <f>ArcMapData!AT233</f>
        <v>0</v>
      </c>
      <c r="Z233">
        <f>ArcMapData!AV233</f>
        <v>0</v>
      </c>
      <c r="AA233" t="str">
        <f>ArcMapData!AZ233</f>
        <v/>
      </c>
      <c r="AB233" t="str">
        <f>ArcMapData!BH233</f>
        <v/>
      </c>
      <c r="AC233" t="str">
        <f>ArcMapData!BB233</f>
        <v/>
      </c>
      <c r="AD233" t="str">
        <f>ArcMapData!BJ233</f>
        <v/>
      </c>
      <c r="AE233" t="str">
        <f>ArcMapData!BD233</f>
        <v/>
      </c>
      <c r="AF233" t="str">
        <f>ArcMapData!BL233</f>
        <v/>
      </c>
      <c r="AG233">
        <f>YEAR(ArcMapData!F233)</f>
        <v>2023</v>
      </c>
      <c r="AH233">
        <f>YEAR(ArcMapData!G233)</f>
        <v>2023</v>
      </c>
      <c r="AI233" s="8">
        <f>ArcMapData!F233</f>
        <v>45092</v>
      </c>
      <c r="AJ233" s="8">
        <f>ArcMapData!G233</f>
        <v>45103</v>
      </c>
      <c r="AK233" t="s">
        <v>1203</v>
      </c>
      <c r="AL233">
        <f>ArcMapData!O233</f>
        <v>43.8</v>
      </c>
      <c r="AM233">
        <f>ArcMapData!Q233</f>
        <v>35.5</v>
      </c>
    </row>
    <row r="234" spans="1:39">
      <c r="A234">
        <f>ArcMapData!C234</f>
        <v>38.329981600000004</v>
      </c>
      <c r="B234">
        <f>ArcMapData!D234</f>
        <v>-104.8154633</v>
      </c>
      <c r="C234" t="str">
        <f>ArcMapData!E234</f>
        <v>W Tejon Ave</v>
      </c>
      <c r="D234" t="str">
        <f>ArcMapData!H234</f>
        <v>S Siesta Dr</v>
      </c>
      <c r="E234" t="str">
        <f>ArcMapData!J234</f>
        <v>S Siesta Dr</v>
      </c>
      <c r="F234">
        <f>ArcMapData!I234</f>
        <v>613</v>
      </c>
      <c r="G234">
        <f>ArcMapData!K234</f>
        <v>616</v>
      </c>
      <c r="H234" t="str">
        <f>ArcMapData!L234</f>
        <v/>
      </c>
      <c r="I234" s="10">
        <f>YEAR(ArcMapData!F234)</f>
        <v>2023</v>
      </c>
      <c r="J234" s="10">
        <f>YEAR(ArcMapData!G234)</f>
        <v>2023</v>
      </c>
      <c r="K234">
        <f>ArcMapData!N234</f>
        <v>35</v>
      </c>
      <c r="L234">
        <f>ArcMapData!P234</f>
        <v>35</v>
      </c>
      <c r="M234" t="s">
        <v>1202</v>
      </c>
      <c r="N234" t="str">
        <f>ArcMapData!X234</f>
        <v/>
      </c>
      <c r="O234" t="str">
        <f>ArcMapData!Z234</f>
        <v/>
      </c>
      <c r="P234" t="str">
        <f>ArcMapData!AB234</f>
        <v/>
      </c>
      <c r="Q234" t="str">
        <f>ArcMapData!AD234</f>
        <v/>
      </c>
      <c r="R234" t="str">
        <f>ArcMapData!AF234</f>
        <v/>
      </c>
      <c r="S234" t="str">
        <f>ArcMapData!AH234</f>
        <v/>
      </c>
      <c r="T234" t="str">
        <f>ArcMapData!AJ234</f>
        <v/>
      </c>
      <c r="U234" t="str">
        <f>ArcMapData!AL234</f>
        <v/>
      </c>
      <c r="V234" t="str">
        <f>ArcMapData!AN234</f>
        <v/>
      </c>
      <c r="W234" t="str">
        <f>ArcMapData!AP234</f>
        <v/>
      </c>
      <c r="X234" t="str">
        <f>ArcMapData!AR234</f>
        <v/>
      </c>
      <c r="Y234" t="str">
        <f>ArcMapData!AT234</f>
        <v/>
      </c>
      <c r="Z234" t="str">
        <f>ArcMapData!AV234</f>
        <v/>
      </c>
      <c r="AA234">
        <f>ArcMapData!AZ234</f>
        <v>0.3</v>
      </c>
      <c r="AB234">
        <f>ArcMapData!BH234</f>
        <v>0.8</v>
      </c>
      <c r="AC234">
        <f>ArcMapData!BB234</f>
        <v>97</v>
      </c>
      <c r="AD234">
        <f>ArcMapData!BJ234</f>
        <v>96</v>
      </c>
      <c r="AE234">
        <f>ArcMapData!BD234</f>
        <v>2.6</v>
      </c>
      <c r="AF234">
        <f>ArcMapData!BL234</f>
        <v>3.2</v>
      </c>
      <c r="AG234">
        <f>YEAR(ArcMapData!F234)</f>
        <v>2023</v>
      </c>
      <c r="AH234">
        <f>YEAR(ArcMapData!G234)</f>
        <v>2023</v>
      </c>
      <c r="AI234" s="8">
        <f>ArcMapData!F234</f>
        <v>45106</v>
      </c>
      <c r="AJ234" s="8">
        <f>ArcMapData!G234</f>
        <v>45113</v>
      </c>
      <c r="AK234" t="s">
        <v>1203</v>
      </c>
      <c r="AL234">
        <f>ArcMapData!O234</f>
        <v>38</v>
      </c>
      <c r="AM234">
        <f>ArcMapData!Q234</f>
        <v>37</v>
      </c>
    </row>
    <row r="235" spans="1:39">
      <c r="A235">
        <f>ArcMapData!C235</f>
        <v>38.3225683</v>
      </c>
      <c r="B235">
        <f>ArcMapData!D235</f>
        <v>-104.81829</v>
      </c>
      <c r="C235" t="str">
        <f>ArcMapData!E235</f>
        <v>W Carrizo Springs Ave</v>
      </c>
      <c r="D235" t="str">
        <f>ArcMapData!H235</f>
        <v>S El Charro</v>
      </c>
      <c r="E235" t="str">
        <f>ArcMapData!J235</f>
        <v>S El Charro</v>
      </c>
      <c r="F235">
        <f>ArcMapData!I235</f>
        <v>733</v>
      </c>
      <c r="G235">
        <f>ArcMapData!K235</f>
        <v>752</v>
      </c>
      <c r="H235" t="str">
        <f>ArcMapData!L235</f>
        <v/>
      </c>
      <c r="I235" s="10">
        <f>YEAR(ArcMapData!F235)</f>
        <v>2023</v>
      </c>
      <c r="J235" s="10">
        <f>YEAR(ArcMapData!G235)</f>
        <v>2023</v>
      </c>
      <c r="K235">
        <f>ArcMapData!N235</f>
        <v>35</v>
      </c>
      <c r="L235">
        <f>ArcMapData!P235</f>
        <v>35</v>
      </c>
      <c r="M235" t="s">
        <v>1202</v>
      </c>
      <c r="N235" t="str">
        <f>ArcMapData!X235</f>
        <v/>
      </c>
      <c r="O235" t="str">
        <f>ArcMapData!Z235</f>
        <v/>
      </c>
      <c r="P235" t="str">
        <f>ArcMapData!AB235</f>
        <v/>
      </c>
      <c r="Q235" t="str">
        <f>ArcMapData!AD235</f>
        <v/>
      </c>
      <c r="R235" t="str">
        <f>ArcMapData!AF235</f>
        <v/>
      </c>
      <c r="S235" t="str">
        <f>ArcMapData!AH235</f>
        <v/>
      </c>
      <c r="T235" t="str">
        <f>ArcMapData!AJ235</f>
        <v/>
      </c>
      <c r="U235" t="str">
        <f>ArcMapData!AL235</f>
        <v/>
      </c>
      <c r="V235" t="str">
        <f>ArcMapData!AN235</f>
        <v/>
      </c>
      <c r="W235" t="str">
        <f>ArcMapData!AP235</f>
        <v/>
      </c>
      <c r="X235" t="str">
        <f>ArcMapData!AR235</f>
        <v/>
      </c>
      <c r="Y235" t="str">
        <f>ArcMapData!AT235</f>
        <v/>
      </c>
      <c r="Z235" t="str">
        <f>ArcMapData!AV235</f>
        <v/>
      </c>
      <c r="AA235">
        <f>ArcMapData!AZ235</f>
        <v>0.2</v>
      </c>
      <c r="AB235">
        <f>ArcMapData!BH235</f>
        <v>1.5</v>
      </c>
      <c r="AC235">
        <f>ArcMapData!BB235</f>
        <v>97.3</v>
      </c>
      <c r="AD235">
        <f>ArcMapData!BJ235</f>
        <v>96.8</v>
      </c>
      <c r="AE235">
        <f>ArcMapData!BD235</f>
        <v>2.5</v>
      </c>
      <c r="AF235">
        <f>ArcMapData!BL235</f>
        <v>1.8</v>
      </c>
      <c r="AG235">
        <f>YEAR(ArcMapData!F235)</f>
        <v>2023</v>
      </c>
      <c r="AH235">
        <f>YEAR(ArcMapData!G235)</f>
        <v>2023</v>
      </c>
      <c r="AI235" s="8">
        <f>ArcMapData!F235</f>
        <v>45106</v>
      </c>
      <c r="AJ235" s="8">
        <f>ArcMapData!G235</f>
        <v>45113</v>
      </c>
      <c r="AK235" t="s">
        <v>1203</v>
      </c>
      <c r="AL235">
        <f>ArcMapData!O235</f>
        <v>41</v>
      </c>
      <c r="AM235">
        <f>ArcMapData!Q235</f>
        <v>40</v>
      </c>
    </row>
    <row r="236" spans="1:39">
      <c r="A236">
        <f>ArcMapData!C236</f>
        <v>38.354095000000001</v>
      </c>
      <c r="B236">
        <f>ArcMapData!D236</f>
        <v>-104.7145766</v>
      </c>
      <c r="C236" t="str">
        <f>ArcMapData!E236</f>
        <v>Matt Dr</v>
      </c>
      <c r="D236" t="str">
        <f>ArcMapData!H236</f>
        <v>Blaine Way</v>
      </c>
      <c r="E236" t="str">
        <f>ArcMapData!J236</f>
        <v>Blaine Way</v>
      </c>
      <c r="F236">
        <f>ArcMapData!I236</f>
        <v>283</v>
      </c>
      <c r="G236">
        <f>ArcMapData!K236</f>
        <v>265</v>
      </c>
      <c r="H236" t="str">
        <f>ArcMapData!L236</f>
        <v/>
      </c>
      <c r="I236" s="10">
        <f>YEAR(ArcMapData!F236)</f>
        <v>2023</v>
      </c>
      <c r="J236" s="10">
        <f>YEAR(ArcMapData!G236)</f>
        <v>2023</v>
      </c>
      <c r="K236">
        <f>ArcMapData!N236</f>
        <v>30</v>
      </c>
      <c r="L236">
        <f>ArcMapData!P236</f>
        <v>30</v>
      </c>
      <c r="M236" t="s">
        <v>1202</v>
      </c>
      <c r="N236" t="str">
        <f>ArcMapData!X236</f>
        <v/>
      </c>
      <c r="O236" t="str">
        <f>ArcMapData!Z236</f>
        <v/>
      </c>
      <c r="P236" t="str">
        <f>ArcMapData!AB236</f>
        <v/>
      </c>
      <c r="Q236" t="str">
        <f>ArcMapData!AD236</f>
        <v/>
      </c>
      <c r="R236" t="str">
        <f>ArcMapData!AF236</f>
        <v/>
      </c>
      <c r="S236" t="str">
        <f>ArcMapData!AH236</f>
        <v/>
      </c>
      <c r="T236" t="str">
        <f>ArcMapData!AJ236</f>
        <v/>
      </c>
      <c r="U236" t="str">
        <f>ArcMapData!AL236</f>
        <v/>
      </c>
      <c r="V236" t="str">
        <f>ArcMapData!AN236</f>
        <v/>
      </c>
      <c r="W236" t="str">
        <f>ArcMapData!AP236</f>
        <v/>
      </c>
      <c r="X236" t="str">
        <f>ArcMapData!AR236</f>
        <v/>
      </c>
      <c r="Y236" t="str">
        <f>ArcMapData!AT236</f>
        <v/>
      </c>
      <c r="Z236" t="str">
        <f>ArcMapData!AV236</f>
        <v/>
      </c>
      <c r="AA236">
        <f>ArcMapData!AZ236</f>
        <v>0.9</v>
      </c>
      <c r="AB236">
        <f>ArcMapData!BH236</f>
        <v>0.4</v>
      </c>
      <c r="AC236">
        <f>ArcMapData!BB236</f>
        <v>95.7</v>
      </c>
      <c r="AD236">
        <f>ArcMapData!BJ236</f>
        <v>96.3</v>
      </c>
      <c r="AE236">
        <f>ArcMapData!BD236</f>
        <v>3.4</v>
      </c>
      <c r="AF236">
        <f>ArcMapData!BL236</f>
        <v>3.3</v>
      </c>
      <c r="AG236">
        <f>YEAR(ArcMapData!F236)</f>
        <v>2023</v>
      </c>
      <c r="AH236">
        <f>YEAR(ArcMapData!G236)</f>
        <v>2023</v>
      </c>
      <c r="AI236" s="8">
        <f>ArcMapData!F236</f>
        <v>45103</v>
      </c>
      <c r="AJ236" s="8">
        <f>ArcMapData!G236</f>
        <v>45112</v>
      </c>
      <c r="AK236" t="s">
        <v>1203</v>
      </c>
      <c r="AL236">
        <f>ArcMapData!O236</f>
        <v>43</v>
      </c>
      <c r="AM236">
        <f>ArcMapData!Q236</f>
        <v>43</v>
      </c>
    </row>
    <row r="237" spans="1:39">
      <c r="A237">
        <f>ArcMapData!C237</f>
        <v>38.334409999999998</v>
      </c>
      <c r="B237">
        <f>ArcMapData!D237</f>
        <v>-104.7721966</v>
      </c>
      <c r="C237" t="str">
        <f>ArcMapData!E237</f>
        <v>W Calle De Caballos</v>
      </c>
      <c r="D237" t="str">
        <f>ArcMapData!H237</f>
        <v>W McCulloch</v>
      </c>
      <c r="E237" t="str">
        <f>ArcMapData!J237</f>
        <v>W McCulloch</v>
      </c>
      <c r="F237">
        <f>ArcMapData!I237</f>
        <v>715</v>
      </c>
      <c r="G237">
        <f>ArcMapData!K237</f>
        <v>608</v>
      </c>
      <c r="H237" t="str">
        <f>ArcMapData!L237</f>
        <v/>
      </c>
      <c r="I237" s="10">
        <f>YEAR(ArcMapData!F237)</f>
        <v>2023</v>
      </c>
      <c r="J237" s="10">
        <f>YEAR(ArcMapData!G237)</f>
        <v>2023</v>
      </c>
      <c r="K237">
        <f>ArcMapData!N237</f>
        <v>30</v>
      </c>
      <c r="L237">
        <f>ArcMapData!P237</f>
        <v>30</v>
      </c>
      <c r="M237" t="s">
        <v>1202</v>
      </c>
      <c r="N237" t="str">
        <f>ArcMapData!X237</f>
        <v/>
      </c>
      <c r="O237" t="str">
        <f>ArcMapData!Z237</f>
        <v/>
      </c>
      <c r="P237" t="str">
        <f>ArcMapData!AB237</f>
        <v/>
      </c>
      <c r="Q237" t="str">
        <f>ArcMapData!AD237</f>
        <v/>
      </c>
      <c r="R237" t="str">
        <f>ArcMapData!AF237</f>
        <v/>
      </c>
      <c r="S237" t="str">
        <f>ArcMapData!AH237</f>
        <v/>
      </c>
      <c r="T237" t="str">
        <f>ArcMapData!AJ237</f>
        <v/>
      </c>
      <c r="U237" t="str">
        <f>ArcMapData!AL237</f>
        <v/>
      </c>
      <c r="V237" t="str">
        <f>ArcMapData!AN237</f>
        <v/>
      </c>
      <c r="W237" t="str">
        <f>ArcMapData!AP237</f>
        <v/>
      </c>
      <c r="X237" t="str">
        <f>ArcMapData!AR237</f>
        <v/>
      </c>
      <c r="Y237" t="str">
        <f>ArcMapData!AT237</f>
        <v/>
      </c>
      <c r="Z237" t="str">
        <f>ArcMapData!AV237</f>
        <v/>
      </c>
      <c r="AA237">
        <f>ArcMapData!AZ237</f>
        <v>0.2</v>
      </c>
      <c r="AB237">
        <f>ArcMapData!BH237</f>
        <v>2.2000000000000002</v>
      </c>
      <c r="AC237">
        <f>ArcMapData!BB237</f>
        <v>96.6</v>
      </c>
      <c r="AD237">
        <f>ArcMapData!BJ237</f>
        <v>95.1</v>
      </c>
      <c r="AE237">
        <f>ArcMapData!BD237</f>
        <v>3.3</v>
      </c>
      <c r="AF237">
        <f>ArcMapData!BL237</f>
        <v>2.7</v>
      </c>
      <c r="AG237">
        <f>YEAR(ArcMapData!F237)</f>
        <v>2023</v>
      </c>
      <c r="AH237">
        <f>YEAR(ArcMapData!G237)</f>
        <v>2023</v>
      </c>
      <c r="AI237" s="8">
        <f>ArcMapData!F237</f>
        <v>45104</v>
      </c>
      <c r="AJ237" s="8">
        <f>ArcMapData!G237</f>
        <v>45112</v>
      </c>
      <c r="AK237" t="s">
        <v>1203</v>
      </c>
      <c r="AL237">
        <f>ArcMapData!O237</f>
        <v>42</v>
      </c>
      <c r="AM237">
        <f>ArcMapData!Q237</f>
        <v>38</v>
      </c>
    </row>
    <row r="238" spans="1:39">
      <c r="A238">
        <f>ArcMapData!C238</f>
        <v>38.343078300000002</v>
      </c>
      <c r="B238">
        <f>ArcMapData!D238</f>
        <v>-104.71961659999999</v>
      </c>
      <c r="C238" t="str">
        <f>ArcMapData!E238</f>
        <v>N McCulloch Blvd</v>
      </c>
      <c r="D238" t="str">
        <f>ArcMapData!H238</f>
        <v>N Longmont Dr</v>
      </c>
      <c r="E238" t="str">
        <f>ArcMapData!J238</f>
        <v>N Longmont Dr</v>
      </c>
      <c r="F238">
        <f>ArcMapData!I238</f>
        <v>3774</v>
      </c>
      <c r="G238">
        <f>ArcMapData!K238</f>
        <v>3760</v>
      </c>
      <c r="H238" t="str">
        <f>ArcMapData!L238</f>
        <v/>
      </c>
      <c r="I238" s="10">
        <f>YEAR(ArcMapData!F238)</f>
        <v>2023</v>
      </c>
      <c r="J238" s="10">
        <f>YEAR(ArcMapData!G238)</f>
        <v>2023</v>
      </c>
      <c r="K238">
        <f>ArcMapData!N238</f>
        <v>45</v>
      </c>
      <c r="L238">
        <f>ArcMapData!P238</f>
        <v>45</v>
      </c>
      <c r="M238" t="s">
        <v>1202</v>
      </c>
      <c r="N238" t="str">
        <f>ArcMapData!X238</f>
        <v/>
      </c>
      <c r="O238" t="str">
        <f>ArcMapData!Z238</f>
        <v/>
      </c>
      <c r="P238" t="str">
        <f>ArcMapData!AB238</f>
        <v/>
      </c>
      <c r="Q238" t="str">
        <f>ArcMapData!AD238</f>
        <v/>
      </c>
      <c r="R238" t="str">
        <f>ArcMapData!AF238</f>
        <v/>
      </c>
      <c r="S238" t="str">
        <f>ArcMapData!AH238</f>
        <v/>
      </c>
      <c r="T238" t="str">
        <f>ArcMapData!AJ238</f>
        <v/>
      </c>
      <c r="U238" t="str">
        <f>ArcMapData!AL238</f>
        <v/>
      </c>
      <c r="V238" t="str">
        <f>ArcMapData!AN238</f>
        <v/>
      </c>
      <c r="W238" t="str">
        <f>ArcMapData!AP238</f>
        <v/>
      </c>
      <c r="X238" t="str">
        <f>ArcMapData!AR238</f>
        <v/>
      </c>
      <c r="Y238" t="str">
        <f>ArcMapData!AT238</f>
        <v/>
      </c>
      <c r="Z238" t="str">
        <f>ArcMapData!AV238</f>
        <v/>
      </c>
      <c r="AA238">
        <f>ArcMapData!AZ238</f>
        <v>0.7</v>
      </c>
      <c r="AB238">
        <f>ArcMapData!BH238</f>
        <v>0.1</v>
      </c>
      <c r="AC238">
        <f>ArcMapData!BB238</f>
        <v>94.8</v>
      </c>
      <c r="AD238">
        <f>ArcMapData!BJ238</f>
        <v>95.2</v>
      </c>
      <c r="AE238">
        <f>ArcMapData!BD238</f>
        <v>4.5</v>
      </c>
      <c r="AF238">
        <f>ArcMapData!BL238</f>
        <v>4.7</v>
      </c>
      <c r="AG238">
        <f>YEAR(ArcMapData!F238)</f>
        <v>2023</v>
      </c>
      <c r="AH238">
        <f>YEAR(ArcMapData!G238)</f>
        <v>2023</v>
      </c>
      <c r="AI238" s="8">
        <f>ArcMapData!F238</f>
        <v>45106</v>
      </c>
      <c r="AJ238" s="8">
        <f>ArcMapData!G238</f>
        <v>45113</v>
      </c>
      <c r="AK238" t="s">
        <v>1203</v>
      </c>
      <c r="AL238">
        <f>ArcMapData!O238</f>
        <v>54</v>
      </c>
      <c r="AM238">
        <f>ArcMapData!Q238</f>
        <v>52</v>
      </c>
    </row>
    <row r="239" spans="1:39">
      <c r="A239">
        <f>ArcMapData!C239</f>
        <v>38.302028</v>
      </c>
      <c r="B239">
        <f>ArcMapData!D239</f>
        <v>-104.723722</v>
      </c>
      <c r="C239" t="str">
        <f>ArcMapData!E239</f>
        <v>E Cellini Dr</v>
      </c>
      <c r="D239" t="str">
        <f>ArcMapData!H239</f>
        <v>E Byrd Dr</v>
      </c>
      <c r="E239" t="str">
        <f>ArcMapData!J239</f>
        <v>E Byrd Dr</v>
      </c>
      <c r="F239">
        <f>ArcMapData!I239</f>
        <v>559</v>
      </c>
      <c r="G239">
        <f>ArcMapData!K239</f>
        <v>557</v>
      </c>
      <c r="H239" t="str">
        <f>ArcMapData!L239</f>
        <v/>
      </c>
      <c r="I239" s="10">
        <f>YEAR(ArcMapData!F239)</f>
        <v>2023</v>
      </c>
      <c r="J239" s="10">
        <f>YEAR(ArcMapData!G239)</f>
        <v>2023</v>
      </c>
      <c r="K239">
        <f>ArcMapData!N239</f>
        <v>30</v>
      </c>
      <c r="L239">
        <f>ArcMapData!P239</f>
        <v>30</v>
      </c>
      <c r="M239" t="s">
        <v>1202</v>
      </c>
      <c r="N239" t="str">
        <f>ArcMapData!X239</f>
        <v/>
      </c>
      <c r="O239" t="str">
        <f>ArcMapData!Z239</f>
        <v/>
      </c>
      <c r="P239" t="str">
        <f>ArcMapData!AB239</f>
        <v/>
      </c>
      <c r="Q239" t="str">
        <f>ArcMapData!AD239</f>
        <v/>
      </c>
      <c r="R239" t="str">
        <f>ArcMapData!AF239</f>
        <v/>
      </c>
      <c r="S239" t="str">
        <f>ArcMapData!AH239</f>
        <v/>
      </c>
      <c r="T239" t="str">
        <f>ArcMapData!AJ239</f>
        <v/>
      </c>
      <c r="U239" t="str">
        <f>ArcMapData!AL239</f>
        <v/>
      </c>
      <c r="V239" t="str">
        <f>ArcMapData!AN239</f>
        <v/>
      </c>
      <c r="W239" t="str">
        <f>ArcMapData!AP239</f>
        <v/>
      </c>
      <c r="X239" t="str">
        <f>ArcMapData!AR239</f>
        <v/>
      </c>
      <c r="Y239" t="str">
        <f>ArcMapData!AT239</f>
        <v/>
      </c>
      <c r="Z239" t="str">
        <f>ArcMapData!AV239</f>
        <v/>
      </c>
      <c r="AA239">
        <f>ArcMapData!AZ239</f>
        <v>2.2000000000000002</v>
      </c>
      <c r="AB239">
        <f>ArcMapData!BH239</f>
        <v>0.7</v>
      </c>
      <c r="AC239">
        <f>ArcMapData!BB239</f>
        <v>95.9</v>
      </c>
      <c r="AD239">
        <f>ArcMapData!BJ239</f>
        <v>97.2</v>
      </c>
      <c r="AE239">
        <f>ArcMapData!BD239</f>
        <v>1.9</v>
      </c>
      <c r="AF239">
        <f>ArcMapData!BL239</f>
        <v>2.1</v>
      </c>
      <c r="AG239">
        <f>YEAR(ArcMapData!F239)</f>
        <v>2023</v>
      </c>
      <c r="AH239">
        <f>YEAR(ArcMapData!G239)</f>
        <v>2023</v>
      </c>
      <c r="AI239" s="8">
        <f>ArcMapData!F239</f>
        <v>45104</v>
      </c>
      <c r="AJ239" s="8">
        <f>ArcMapData!G239</f>
        <v>45112</v>
      </c>
      <c r="AK239" t="s">
        <v>1203</v>
      </c>
      <c r="AL239">
        <f>ArcMapData!O239</f>
        <v>38</v>
      </c>
      <c r="AM239">
        <f>ArcMapData!Q239</f>
        <v>40</v>
      </c>
    </row>
    <row r="240" spans="1:39">
      <c r="A240">
        <f>ArcMapData!C240</f>
        <v>38.331611000000002</v>
      </c>
      <c r="B240">
        <f>ArcMapData!D240</f>
        <v>-104.732861</v>
      </c>
      <c r="C240" t="str">
        <f>ArcMapData!E240</f>
        <v>S Stardust Dr</v>
      </c>
      <c r="D240" t="str">
        <f>ArcMapData!H240</f>
        <v>E Spaulding Dr</v>
      </c>
      <c r="E240" t="str">
        <f>ArcMapData!J240</f>
        <v>E Spaulding Dr</v>
      </c>
      <c r="F240">
        <f>ArcMapData!I240</f>
        <v>204</v>
      </c>
      <c r="G240">
        <f>ArcMapData!K240</f>
        <v>186</v>
      </c>
      <c r="H240">
        <f>ArcMapData!L240</f>
        <v>390</v>
      </c>
      <c r="I240" s="10">
        <f>YEAR(ArcMapData!F240)</f>
        <v>2023</v>
      </c>
      <c r="J240" s="10">
        <f>YEAR(ArcMapData!G240)</f>
        <v>2023</v>
      </c>
      <c r="K240">
        <f>ArcMapData!N240</f>
        <v>30</v>
      </c>
      <c r="L240">
        <f>ArcMapData!P240</f>
        <v>30</v>
      </c>
      <c r="M240" t="s">
        <v>1202</v>
      </c>
      <c r="N240">
        <f>ArcMapData!X240</f>
        <v>0.2</v>
      </c>
      <c r="O240">
        <f>ArcMapData!Z240</f>
        <v>67</v>
      </c>
      <c r="P240">
        <f>ArcMapData!AB240</f>
        <v>21.2</v>
      </c>
      <c r="Q240">
        <f>ArcMapData!AD240</f>
        <v>0.3</v>
      </c>
      <c r="R240">
        <f>ArcMapData!AF240</f>
        <v>10.4</v>
      </c>
      <c r="S240">
        <f>ArcMapData!AH240</f>
        <v>0.1</v>
      </c>
      <c r="T240">
        <f>ArcMapData!AJ240</f>
        <v>0</v>
      </c>
      <c r="U240">
        <f>ArcMapData!AL240</f>
        <v>0.7</v>
      </c>
      <c r="V240">
        <f>ArcMapData!AN240</f>
        <v>0.2</v>
      </c>
      <c r="W240">
        <f>ArcMapData!AP240</f>
        <v>0</v>
      </c>
      <c r="X240">
        <f>ArcMapData!AR240</f>
        <v>0</v>
      </c>
      <c r="Y240">
        <f>ArcMapData!AT240</f>
        <v>0</v>
      </c>
      <c r="Z240">
        <f>ArcMapData!AV240</f>
        <v>0</v>
      </c>
      <c r="AA240" t="str">
        <f>ArcMapData!AZ240</f>
        <v/>
      </c>
      <c r="AB240" t="str">
        <f>ArcMapData!BH240</f>
        <v/>
      </c>
      <c r="AC240" t="str">
        <f>ArcMapData!BB240</f>
        <v/>
      </c>
      <c r="AD240" t="str">
        <f>ArcMapData!BJ240</f>
        <v/>
      </c>
      <c r="AE240" t="str">
        <f>ArcMapData!BD240</f>
        <v/>
      </c>
      <c r="AF240" t="str">
        <f>ArcMapData!BL240</f>
        <v/>
      </c>
      <c r="AG240">
        <f>YEAR(ArcMapData!F240)</f>
        <v>2023</v>
      </c>
      <c r="AH240">
        <f>YEAR(ArcMapData!G240)</f>
        <v>2023</v>
      </c>
      <c r="AI240" s="8">
        <f>ArcMapData!F240</f>
        <v>45106</v>
      </c>
      <c r="AJ240" s="8">
        <f>ArcMapData!G240</f>
        <v>45113</v>
      </c>
      <c r="AK240" t="s">
        <v>1203</v>
      </c>
      <c r="AL240" t="str">
        <f>ArcMapData!O240</f>
        <v/>
      </c>
      <c r="AM240" t="str">
        <f>ArcMapData!Q240</f>
        <v/>
      </c>
    </row>
    <row r="241" spans="1:39">
      <c r="A241">
        <f>ArcMapData!C241</f>
        <v>38.322685</v>
      </c>
      <c r="B241">
        <f>ArcMapData!D241</f>
        <v>-104.8003066</v>
      </c>
      <c r="C241" t="str">
        <f>ArcMapData!E241</f>
        <v>W Carizzo Springs Ave</v>
      </c>
      <c r="D241" t="str">
        <f>ArcMapData!H241</f>
        <v>S Camino De Los Ranchos</v>
      </c>
      <c r="E241" t="str">
        <f>ArcMapData!J241</f>
        <v>S Camino De Los Ranchos</v>
      </c>
      <c r="F241">
        <f>ArcMapData!I241</f>
        <v>273</v>
      </c>
      <c r="G241">
        <f>ArcMapData!K241</f>
        <v>289</v>
      </c>
      <c r="H241" t="str">
        <f>ArcMapData!L241</f>
        <v/>
      </c>
      <c r="I241" s="10">
        <f>YEAR(ArcMapData!F241)</f>
        <v>2023</v>
      </c>
      <c r="J241" s="10">
        <f>YEAR(ArcMapData!G241)</f>
        <v>2023</v>
      </c>
      <c r="K241" t="str">
        <f>ArcMapData!N241</f>
        <v/>
      </c>
      <c r="L241">
        <f>ArcMapData!P241</f>
        <v>0</v>
      </c>
      <c r="M241" t="s">
        <v>1202</v>
      </c>
      <c r="N241" t="str">
        <f>ArcMapData!X241</f>
        <v/>
      </c>
      <c r="O241" t="str">
        <f>ArcMapData!Z241</f>
        <v/>
      </c>
      <c r="P241" t="str">
        <f>ArcMapData!AB241</f>
        <v/>
      </c>
      <c r="Q241" t="str">
        <f>ArcMapData!AD241</f>
        <v/>
      </c>
      <c r="R241" t="str">
        <f>ArcMapData!AF241</f>
        <v/>
      </c>
      <c r="S241" t="str">
        <f>ArcMapData!AH241</f>
        <v/>
      </c>
      <c r="T241" t="str">
        <f>ArcMapData!AJ241</f>
        <v/>
      </c>
      <c r="U241" t="str">
        <f>ArcMapData!AL241</f>
        <v/>
      </c>
      <c r="V241" t="str">
        <f>ArcMapData!AN241</f>
        <v/>
      </c>
      <c r="W241" t="str">
        <f>ArcMapData!AP241</f>
        <v/>
      </c>
      <c r="X241" t="str">
        <f>ArcMapData!AR241</f>
        <v/>
      </c>
      <c r="Y241" t="str">
        <f>ArcMapData!AT241</f>
        <v/>
      </c>
      <c r="Z241" t="str">
        <f>ArcMapData!AV241</f>
        <v/>
      </c>
      <c r="AA241">
        <f>ArcMapData!AZ241</f>
        <v>1</v>
      </c>
      <c r="AB241">
        <f>ArcMapData!BH241</f>
        <v>2.7</v>
      </c>
      <c r="AC241">
        <f>ArcMapData!BB241</f>
        <v>95.8</v>
      </c>
      <c r="AD241">
        <f>ArcMapData!BJ241</f>
        <v>94.7</v>
      </c>
      <c r="AE241">
        <f>ArcMapData!BD241</f>
        <v>3.2</v>
      </c>
      <c r="AF241">
        <f>ArcMapData!BL241</f>
        <v>2.6</v>
      </c>
      <c r="AG241">
        <f>YEAR(ArcMapData!F241)</f>
        <v>2023</v>
      </c>
      <c r="AH241">
        <f>YEAR(ArcMapData!G241)</f>
        <v>2023</v>
      </c>
      <c r="AI241" s="8">
        <f>ArcMapData!F241</f>
        <v>45113</v>
      </c>
      <c r="AJ241" s="8">
        <f>ArcMapData!G241</f>
        <v>45119</v>
      </c>
      <c r="AK241" t="s">
        <v>1203</v>
      </c>
      <c r="AL241">
        <f>ArcMapData!O241</f>
        <v>41</v>
      </c>
      <c r="AM241">
        <f>ArcMapData!Q241</f>
        <v>37</v>
      </c>
    </row>
    <row r="242" spans="1:39">
      <c r="A242">
        <f>ArcMapData!C242</f>
        <v>38.325893299999997</v>
      </c>
      <c r="B242">
        <f>ArcMapData!D242</f>
        <v>-104.83812</v>
      </c>
      <c r="C242" t="str">
        <f>ArcMapData!E242</f>
        <v>S Tejon Ave</v>
      </c>
      <c r="D242" t="str">
        <f>ArcMapData!H242</f>
        <v>W Woodstock Way</v>
      </c>
      <c r="E242" t="str">
        <f>ArcMapData!J242</f>
        <v>W Woodstock Way</v>
      </c>
      <c r="F242">
        <f>ArcMapData!I242</f>
        <v>63</v>
      </c>
      <c r="G242">
        <f>ArcMapData!K242</f>
        <v>69</v>
      </c>
      <c r="H242" t="str">
        <f>ArcMapData!L242</f>
        <v/>
      </c>
      <c r="I242" s="10">
        <f>YEAR(ArcMapData!F242)</f>
        <v>2023</v>
      </c>
      <c r="J242" s="10">
        <f>YEAR(ArcMapData!G242)</f>
        <v>2023</v>
      </c>
      <c r="K242">
        <f>ArcMapData!N242</f>
        <v>35</v>
      </c>
      <c r="L242">
        <f>ArcMapData!P242</f>
        <v>35</v>
      </c>
      <c r="M242" t="s">
        <v>1202</v>
      </c>
      <c r="N242" t="str">
        <f>ArcMapData!X242</f>
        <v/>
      </c>
      <c r="O242" t="str">
        <f>ArcMapData!Z242</f>
        <v/>
      </c>
      <c r="P242" t="str">
        <f>ArcMapData!AB242</f>
        <v/>
      </c>
      <c r="Q242" t="str">
        <f>ArcMapData!AD242</f>
        <v/>
      </c>
      <c r="R242" t="str">
        <f>ArcMapData!AF242</f>
        <v/>
      </c>
      <c r="S242" t="str">
        <f>ArcMapData!AH242</f>
        <v/>
      </c>
      <c r="T242" t="str">
        <f>ArcMapData!AJ242</f>
        <v/>
      </c>
      <c r="U242" t="str">
        <f>ArcMapData!AL242</f>
        <v/>
      </c>
      <c r="V242" t="str">
        <f>ArcMapData!AN242</f>
        <v/>
      </c>
      <c r="W242" t="str">
        <f>ArcMapData!AP242</f>
        <v/>
      </c>
      <c r="X242" t="str">
        <f>ArcMapData!AR242</f>
        <v/>
      </c>
      <c r="Y242" t="str">
        <f>ArcMapData!AT242</f>
        <v/>
      </c>
      <c r="Z242" t="str">
        <f>ArcMapData!AV242</f>
        <v/>
      </c>
      <c r="AA242">
        <f>ArcMapData!AZ242</f>
        <v>0.3</v>
      </c>
      <c r="AB242">
        <f>ArcMapData!BH242</f>
        <v>0.2</v>
      </c>
      <c r="AC242">
        <f>ArcMapData!BB242</f>
        <v>95.5</v>
      </c>
      <c r="AD242">
        <f>ArcMapData!BJ242</f>
        <v>96.9</v>
      </c>
      <c r="AE242">
        <f>ArcMapData!BD242</f>
        <v>4.2</v>
      </c>
      <c r="AF242">
        <f>ArcMapData!BL242</f>
        <v>2.9</v>
      </c>
      <c r="AG242">
        <f>YEAR(ArcMapData!F242)</f>
        <v>2023</v>
      </c>
      <c r="AH242">
        <f>YEAR(ArcMapData!G242)</f>
        <v>2023</v>
      </c>
      <c r="AI242" s="8">
        <f>ArcMapData!F242</f>
        <v>45113</v>
      </c>
      <c r="AJ242" s="8">
        <f>ArcMapData!G242</f>
        <v>45119</v>
      </c>
      <c r="AK242" t="s">
        <v>1203</v>
      </c>
      <c r="AL242">
        <f>ArcMapData!O242</f>
        <v>46</v>
      </c>
      <c r="AM242">
        <f>ArcMapData!Q242</f>
        <v>45</v>
      </c>
    </row>
    <row r="243" spans="1:39">
      <c r="A243">
        <f>ArcMapData!C243</f>
        <v>38.358308299999997</v>
      </c>
      <c r="B243">
        <f>ArcMapData!D243</f>
        <v>-104.69696829999999</v>
      </c>
      <c r="C243" t="str">
        <f>ArcMapData!E243</f>
        <v>E Platteville Blvd</v>
      </c>
      <c r="D243" t="str">
        <f>ArcMapData!H243</f>
        <v>Mapleleaf Dr</v>
      </c>
      <c r="E243" t="str">
        <f>ArcMapData!J243</f>
        <v>Mapleleaf Dr</v>
      </c>
      <c r="F243">
        <f>ArcMapData!I243</f>
        <v>3223</v>
      </c>
      <c r="G243">
        <f>ArcMapData!K243</f>
        <v>3327</v>
      </c>
      <c r="H243" t="str">
        <f>ArcMapData!L243</f>
        <v/>
      </c>
      <c r="I243" s="10">
        <f>YEAR(ArcMapData!F243)</f>
        <v>2023</v>
      </c>
      <c r="J243" s="10">
        <f>YEAR(ArcMapData!G243)</f>
        <v>2023</v>
      </c>
      <c r="K243">
        <f>ArcMapData!N243</f>
        <v>35</v>
      </c>
      <c r="L243">
        <f>ArcMapData!P243</f>
        <v>35</v>
      </c>
      <c r="M243" t="s">
        <v>1202</v>
      </c>
      <c r="N243" t="str">
        <f>ArcMapData!X243</f>
        <v/>
      </c>
      <c r="O243" t="str">
        <f>ArcMapData!Z243</f>
        <v/>
      </c>
      <c r="P243" t="str">
        <f>ArcMapData!AB243</f>
        <v/>
      </c>
      <c r="Q243" t="str">
        <f>ArcMapData!AD243</f>
        <v/>
      </c>
      <c r="R243" t="str">
        <f>ArcMapData!AF243</f>
        <v/>
      </c>
      <c r="S243" t="str">
        <f>ArcMapData!AH243</f>
        <v/>
      </c>
      <c r="T243" t="str">
        <f>ArcMapData!AJ243</f>
        <v/>
      </c>
      <c r="U243" t="str">
        <f>ArcMapData!AL243</f>
        <v/>
      </c>
      <c r="V243" t="str">
        <f>ArcMapData!AN243</f>
        <v/>
      </c>
      <c r="W243" t="str">
        <f>ArcMapData!AP243</f>
        <v/>
      </c>
      <c r="X243" t="str">
        <f>ArcMapData!AR243</f>
        <v/>
      </c>
      <c r="Y243" t="str">
        <f>ArcMapData!AT243</f>
        <v/>
      </c>
      <c r="Z243" t="str">
        <f>ArcMapData!AV243</f>
        <v/>
      </c>
      <c r="AA243">
        <f>ArcMapData!AZ243</f>
        <v>0.2</v>
      </c>
      <c r="AB243">
        <f>ArcMapData!BH243</f>
        <v>0.4</v>
      </c>
      <c r="AC243">
        <f>ArcMapData!BB243</f>
        <v>95</v>
      </c>
      <c r="AD243">
        <f>ArcMapData!BJ243</f>
        <v>94.8</v>
      </c>
      <c r="AE243">
        <f>ArcMapData!BD243</f>
        <v>4.8</v>
      </c>
      <c r="AF243">
        <f>ArcMapData!BL243</f>
        <v>4.8</v>
      </c>
      <c r="AG243">
        <f>YEAR(ArcMapData!F243)</f>
        <v>2023</v>
      </c>
      <c r="AH243">
        <f>YEAR(ArcMapData!G243)</f>
        <v>2023</v>
      </c>
      <c r="AI243" s="8">
        <f>ArcMapData!F243</f>
        <v>45112</v>
      </c>
      <c r="AJ243" s="8">
        <f>ArcMapData!G243</f>
        <v>45119</v>
      </c>
      <c r="AK243" t="s">
        <v>1203</v>
      </c>
      <c r="AL243">
        <f>ArcMapData!O243</f>
        <v>52</v>
      </c>
      <c r="AM243">
        <f>ArcMapData!Q243</f>
        <v>50</v>
      </c>
    </row>
    <row r="244" spans="1:39">
      <c r="A244">
        <f>ArcMapData!C244</f>
        <v>38.3018833</v>
      </c>
      <c r="B244">
        <f>ArcMapData!D244</f>
        <v>-104.7211916</v>
      </c>
      <c r="C244" t="str">
        <f>ArcMapData!E244</f>
        <v>E Hemlock Dr</v>
      </c>
      <c r="D244" t="str">
        <f>ArcMapData!H244</f>
        <v>E Countyside Dr</v>
      </c>
      <c r="E244" t="str">
        <f>ArcMapData!J244</f>
        <v>E Countyside Dr</v>
      </c>
      <c r="F244">
        <f>ArcMapData!I244</f>
        <v>574</v>
      </c>
      <c r="G244">
        <f>ArcMapData!K244</f>
        <v>625</v>
      </c>
      <c r="H244" t="str">
        <f>ArcMapData!L244</f>
        <v/>
      </c>
      <c r="I244" s="10">
        <f>YEAR(ArcMapData!F244)</f>
        <v>2023</v>
      </c>
      <c r="J244" s="10">
        <f>YEAR(ArcMapData!G244)</f>
        <v>2023</v>
      </c>
      <c r="K244">
        <f>ArcMapData!N244</f>
        <v>30</v>
      </c>
      <c r="L244">
        <f>ArcMapData!P244</f>
        <v>30</v>
      </c>
      <c r="M244" t="s">
        <v>1202</v>
      </c>
      <c r="N244" t="str">
        <f>ArcMapData!X244</f>
        <v/>
      </c>
      <c r="O244" t="str">
        <f>ArcMapData!Z244</f>
        <v/>
      </c>
      <c r="P244" t="str">
        <f>ArcMapData!AB244</f>
        <v/>
      </c>
      <c r="Q244" t="str">
        <f>ArcMapData!AD244</f>
        <v/>
      </c>
      <c r="R244" t="str">
        <f>ArcMapData!AF244</f>
        <v/>
      </c>
      <c r="S244" t="str">
        <f>ArcMapData!AH244</f>
        <v/>
      </c>
      <c r="T244" t="str">
        <f>ArcMapData!AJ244</f>
        <v/>
      </c>
      <c r="U244" t="str">
        <f>ArcMapData!AL244</f>
        <v/>
      </c>
      <c r="V244" t="str">
        <f>ArcMapData!AN244</f>
        <v/>
      </c>
      <c r="W244" t="str">
        <f>ArcMapData!AP244</f>
        <v/>
      </c>
      <c r="X244" t="str">
        <f>ArcMapData!AR244</f>
        <v/>
      </c>
      <c r="Y244" t="str">
        <f>ArcMapData!AT244</f>
        <v/>
      </c>
      <c r="Z244" t="str">
        <f>ArcMapData!AV244</f>
        <v/>
      </c>
      <c r="AA244">
        <f>ArcMapData!AZ244</f>
        <v>0.2</v>
      </c>
      <c r="AB244">
        <f>ArcMapData!BH244</f>
        <v>0.2</v>
      </c>
      <c r="AC244">
        <f>ArcMapData!BB244</f>
        <v>98.6</v>
      </c>
      <c r="AD244">
        <f>ArcMapData!BJ244</f>
        <v>98.2</v>
      </c>
      <c r="AE244">
        <f>ArcMapData!BD244</f>
        <v>1.2</v>
      </c>
      <c r="AF244">
        <f>ArcMapData!BL244</f>
        <v>1.6</v>
      </c>
      <c r="AG244">
        <f>YEAR(ArcMapData!F244)</f>
        <v>2023</v>
      </c>
      <c r="AH244">
        <f>YEAR(ArcMapData!G244)</f>
        <v>2023</v>
      </c>
      <c r="AI244" s="8">
        <f>ArcMapData!F244</f>
        <v>45112</v>
      </c>
      <c r="AJ244" s="8">
        <f>ArcMapData!G244</f>
        <v>45119</v>
      </c>
      <c r="AK244" t="s">
        <v>1203</v>
      </c>
      <c r="AL244">
        <f>ArcMapData!O244</f>
        <v>38</v>
      </c>
      <c r="AM244">
        <f>ArcMapData!Q244</f>
        <v>40</v>
      </c>
    </row>
    <row r="245" spans="1:39">
      <c r="A245">
        <f>ArcMapData!C245</f>
        <v>38.305360999999998</v>
      </c>
      <c r="B245">
        <f>ArcMapData!D245</f>
        <v>-104.75747200000001</v>
      </c>
      <c r="C245" t="str">
        <f>ArcMapData!E245</f>
        <v>S Knox Dr</v>
      </c>
      <c r="D245" t="str">
        <f>ArcMapData!H245</f>
        <v>S Marble Dr</v>
      </c>
      <c r="E245" t="str">
        <f>ArcMapData!J245</f>
        <v>S Marble Dr</v>
      </c>
      <c r="F245">
        <f>ArcMapData!I245</f>
        <v>44</v>
      </c>
      <c r="G245">
        <f>ArcMapData!K245</f>
        <v>47</v>
      </c>
      <c r="H245">
        <f>ArcMapData!L245</f>
        <v>91</v>
      </c>
      <c r="I245" s="10">
        <f>YEAR(ArcMapData!F245)</f>
        <v>2023</v>
      </c>
      <c r="J245" s="10">
        <f>YEAR(ArcMapData!G245)</f>
        <v>2023</v>
      </c>
      <c r="K245">
        <f>ArcMapData!N245</f>
        <v>30</v>
      </c>
      <c r="L245">
        <f>ArcMapData!P245</f>
        <v>30</v>
      </c>
      <c r="M245" t="s">
        <v>1202</v>
      </c>
      <c r="N245">
        <f>ArcMapData!X245</f>
        <v>0</v>
      </c>
      <c r="O245">
        <f>ArcMapData!Z245</f>
        <v>65.099999999999994</v>
      </c>
      <c r="P245">
        <f>ArcMapData!AB245</f>
        <v>16.7</v>
      </c>
      <c r="Q245">
        <f>ArcMapData!AD245</f>
        <v>0.2</v>
      </c>
      <c r="R245">
        <f>ArcMapData!AF245</f>
        <v>16.7</v>
      </c>
      <c r="S245">
        <f>ArcMapData!AH245</f>
        <v>0.3</v>
      </c>
      <c r="T245">
        <f>ArcMapData!AJ245</f>
        <v>0</v>
      </c>
      <c r="U245">
        <f>ArcMapData!AL245</f>
        <v>1</v>
      </c>
      <c r="V245">
        <f>ArcMapData!AN245</f>
        <v>0</v>
      </c>
      <c r="W245">
        <f>ArcMapData!AP245</f>
        <v>0</v>
      </c>
      <c r="X245">
        <f>ArcMapData!AR245</f>
        <v>0</v>
      </c>
      <c r="Y245">
        <f>ArcMapData!AT245</f>
        <v>0</v>
      </c>
      <c r="Z245">
        <f>ArcMapData!AV245</f>
        <v>0</v>
      </c>
      <c r="AA245" t="str">
        <f>ArcMapData!AZ245</f>
        <v/>
      </c>
      <c r="AB245" t="str">
        <f>ArcMapData!BH245</f>
        <v/>
      </c>
      <c r="AC245" t="str">
        <f>ArcMapData!BB245</f>
        <v/>
      </c>
      <c r="AD245" t="str">
        <f>ArcMapData!BJ245</f>
        <v/>
      </c>
      <c r="AE245" t="str">
        <f>ArcMapData!BD245</f>
        <v/>
      </c>
      <c r="AF245" t="str">
        <f>ArcMapData!BL245</f>
        <v/>
      </c>
      <c r="AG245">
        <f>YEAR(ArcMapData!F245)</f>
        <v>2023</v>
      </c>
      <c r="AH245">
        <f>YEAR(ArcMapData!G245)</f>
        <v>2023</v>
      </c>
      <c r="AI245" s="8">
        <f>ArcMapData!F245</f>
        <v>45112</v>
      </c>
      <c r="AJ245" s="8">
        <f>ArcMapData!G245</f>
        <v>45119</v>
      </c>
      <c r="AK245" t="s">
        <v>1203</v>
      </c>
      <c r="AL245" t="str">
        <f>ArcMapData!O245</f>
        <v/>
      </c>
      <c r="AM245">
        <f>ArcMapData!Q245</f>
        <v>24.6</v>
      </c>
    </row>
    <row r="246" spans="1:39">
      <c r="A246">
        <f>ArcMapData!C246</f>
        <v>38.395611000000002</v>
      </c>
      <c r="B246">
        <f>ArcMapData!D246</f>
        <v>-104.72116699999999</v>
      </c>
      <c r="C246" t="str">
        <f>ArcMapData!E246</f>
        <v>E Hastings</v>
      </c>
      <c r="D246" t="str">
        <f>ArcMapData!H246</f>
        <v>E Platteville Blvd</v>
      </c>
      <c r="E246" t="str">
        <f>ArcMapData!J246</f>
        <v>E Platteville Blvd</v>
      </c>
      <c r="F246">
        <f>ArcMapData!I246</f>
        <v>186</v>
      </c>
      <c r="G246">
        <f>ArcMapData!K246</f>
        <v>189</v>
      </c>
      <c r="H246">
        <f>ArcMapData!L246</f>
        <v>375</v>
      </c>
      <c r="I246" s="10">
        <f>YEAR(ArcMapData!F246)</f>
        <v>2023</v>
      </c>
      <c r="J246" s="10">
        <f>YEAR(ArcMapData!G246)</f>
        <v>2023</v>
      </c>
      <c r="K246">
        <f>ArcMapData!N246</f>
        <v>30</v>
      </c>
      <c r="L246">
        <f>ArcMapData!P246</f>
        <v>30</v>
      </c>
      <c r="M246" t="s">
        <v>1202</v>
      </c>
      <c r="N246">
        <f>ArcMapData!X246</f>
        <v>1</v>
      </c>
      <c r="O246">
        <f>ArcMapData!Z246</f>
        <v>64.5</v>
      </c>
      <c r="P246">
        <f>ArcMapData!AB246</f>
        <v>20.399999999999999</v>
      </c>
      <c r="Q246">
        <f>ArcMapData!AD246</f>
        <v>0.1</v>
      </c>
      <c r="R246">
        <f>ArcMapData!AF246</f>
        <v>11.3</v>
      </c>
      <c r="S246">
        <f>ArcMapData!AH246</f>
        <v>1</v>
      </c>
      <c r="T246">
        <f>ArcMapData!AJ246</f>
        <v>0</v>
      </c>
      <c r="U246">
        <f>ArcMapData!AL246</f>
        <v>1.7</v>
      </c>
      <c r="V246">
        <f>ArcMapData!AN246</f>
        <v>0</v>
      </c>
      <c r="W246">
        <f>ArcMapData!AP246</f>
        <v>0</v>
      </c>
      <c r="X246">
        <f>ArcMapData!AR246</f>
        <v>0</v>
      </c>
      <c r="Y246">
        <f>ArcMapData!AT246</f>
        <v>0</v>
      </c>
      <c r="Z246">
        <f>ArcMapData!AV246</f>
        <v>0</v>
      </c>
      <c r="AA246" t="str">
        <f>ArcMapData!AZ246</f>
        <v/>
      </c>
      <c r="AB246" t="str">
        <f>ArcMapData!BH246</f>
        <v/>
      </c>
      <c r="AC246" t="str">
        <f>ArcMapData!BB246</f>
        <v/>
      </c>
      <c r="AD246" t="str">
        <f>ArcMapData!BJ246</f>
        <v/>
      </c>
      <c r="AE246" t="str">
        <f>ArcMapData!BD246</f>
        <v/>
      </c>
      <c r="AF246" t="str">
        <f>ArcMapData!BL246</f>
        <v/>
      </c>
      <c r="AG246">
        <f>YEAR(ArcMapData!F246)</f>
        <v>2023</v>
      </c>
      <c r="AH246">
        <f>YEAR(ArcMapData!G246)</f>
        <v>2023</v>
      </c>
      <c r="AI246" s="8">
        <f>ArcMapData!F246</f>
        <v>45117</v>
      </c>
      <c r="AJ246" s="8">
        <f>ArcMapData!G246</f>
        <v>45125</v>
      </c>
      <c r="AK246" t="s">
        <v>1203</v>
      </c>
      <c r="AL246" t="str">
        <f>ArcMapData!O246</f>
        <v/>
      </c>
      <c r="AM246">
        <f>ArcMapData!Q246</f>
        <v>32.4</v>
      </c>
    </row>
    <row r="247" spans="1:39">
      <c r="A247">
        <f>ArcMapData!C247</f>
        <v>38.319028000000003</v>
      </c>
      <c r="B247">
        <f>ArcMapData!D247</f>
        <v>-104.685472</v>
      </c>
      <c r="C247" t="str">
        <f>ArcMapData!E247</f>
        <v>E Grouse Dr</v>
      </c>
      <c r="D247" t="str">
        <f>ArcMapData!H247</f>
        <v>S Birchwood Dr</v>
      </c>
      <c r="E247" t="str">
        <f>ArcMapData!J247</f>
        <v>S Birchwood Dr</v>
      </c>
      <c r="F247">
        <f>ArcMapData!I247</f>
        <v>69</v>
      </c>
      <c r="G247">
        <f>ArcMapData!K247</f>
        <v>70</v>
      </c>
      <c r="H247">
        <f>ArcMapData!L247</f>
        <v>139</v>
      </c>
      <c r="I247" s="10">
        <f>YEAR(ArcMapData!F247)</f>
        <v>2023</v>
      </c>
      <c r="J247" s="10">
        <f>YEAR(ArcMapData!G247)</f>
        <v>2023</v>
      </c>
      <c r="K247">
        <f>ArcMapData!N247</f>
        <v>30</v>
      </c>
      <c r="L247">
        <f>ArcMapData!P247</f>
        <v>30</v>
      </c>
      <c r="M247" t="s">
        <v>1202</v>
      </c>
      <c r="N247">
        <f>ArcMapData!X247</f>
        <v>1.8</v>
      </c>
      <c r="O247">
        <f>ArcMapData!Z247</f>
        <v>46.8</v>
      </c>
      <c r="P247">
        <f>ArcMapData!AB247</f>
        <v>28.7</v>
      </c>
      <c r="Q247">
        <f>ArcMapData!AD247</f>
        <v>0.6</v>
      </c>
      <c r="R247">
        <f>ArcMapData!AF247</f>
        <v>19.5</v>
      </c>
      <c r="S247">
        <f>ArcMapData!AH247</f>
        <v>1.5</v>
      </c>
      <c r="T247">
        <f>ArcMapData!AJ247</f>
        <v>0</v>
      </c>
      <c r="U247">
        <f>ArcMapData!AL247</f>
        <v>0.5</v>
      </c>
      <c r="V247">
        <f>ArcMapData!AN247</f>
        <v>0.5</v>
      </c>
      <c r="W247">
        <f>ArcMapData!AP247</f>
        <v>0</v>
      </c>
      <c r="X247">
        <f>ArcMapData!AR247</f>
        <v>0</v>
      </c>
      <c r="Y247">
        <f>ArcMapData!AT247</f>
        <v>0</v>
      </c>
      <c r="Z247">
        <f>ArcMapData!AV247</f>
        <v>0</v>
      </c>
      <c r="AA247" t="str">
        <f>ArcMapData!AZ247</f>
        <v/>
      </c>
      <c r="AB247" t="str">
        <f>ArcMapData!BH247</f>
        <v/>
      </c>
      <c r="AC247" t="str">
        <f>ArcMapData!BB247</f>
        <v/>
      </c>
      <c r="AD247" t="str">
        <f>ArcMapData!BJ247</f>
        <v/>
      </c>
      <c r="AE247" t="str">
        <f>ArcMapData!BD247</f>
        <v/>
      </c>
      <c r="AF247" t="str">
        <f>ArcMapData!BL247</f>
        <v/>
      </c>
      <c r="AG247">
        <f>YEAR(ArcMapData!F247)</f>
        <v>2023</v>
      </c>
      <c r="AH247">
        <f>YEAR(ArcMapData!G247)</f>
        <v>2023</v>
      </c>
      <c r="AI247" s="8">
        <f>ArcMapData!F247</f>
        <v>45117</v>
      </c>
      <c r="AJ247" s="8">
        <f>ArcMapData!G247</f>
        <v>45125</v>
      </c>
      <c r="AK247" t="s">
        <v>1203</v>
      </c>
      <c r="AL247">
        <f>ArcMapData!O247</f>
        <v>45.8</v>
      </c>
      <c r="AM247">
        <f>ArcMapData!Q247</f>
        <v>38.700000000000003</v>
      </c>
    </row>
    <row r="248" spans="1:39">
      <c r="A248">
        <f>ArcMapData!C248</f>
        <v>38.323082999999997</v>
      </c>
      <c r="B248">
        <f>ArcMapData!D248</f>
        <v>-104.70183299999999</v>
      </c>
      <c r="C248" t="str">
        <f>ArcMapData!E248</f>
        <v>Purcell Blvd</v>
      </c>
      <c r="D248">
        <f>ArcMapData!H248</f>
        <v>0</v>
      </c>
      <c r="E248">
        <f>ArcMapData!J248</f>
        <v>0</v>
      </c>
      <c r="F248">
        <f>ArcMapData!I248</f>
        <v>0</v>
      </c>
      <c r="G248">
        <f>ArcMapData!K248</f>
        <v>0</v>
      </c>
      <c r="H248">
        <f>ArcMapData!L248</f>
        <v>0</v>
      </c>
      <c r="I248" s="10">
        <f>YEAR(ArcMapData!F248)</f>
        <v>2023</v>
      </c>
      <c r="J248" s="10">
        <f>YEAR(ArcMapData!G248)</f>
        <v>2023</v>
      </c>
      <c r="K248" t="str">
        <f>ArcMapData!N248</f>
        <v/>
      </c>
      <c r="L248">
        <f>ArcMapData!P248</f>
        <v>0</v>
      </c>
      <c r="M248" t="s">
        <v>1202</v>
      </c>
      <c r="N248" t="str">
        <f>ArcMapData!X248</f>
        <v/>
      </c>
      <c r="O248" t="str">
        <f>ArcMapData!Z248</f>
        <v/>
      </c>
      <c r="P248" t="str">
        <f>ArcMapData!AB248</f>
        <v/>
      </c>
      <c r="Q248" t="str">
        <f>ArcMapData!AD248</f>
        <v/>
      </c>
      <c r="R248" t="str">
        <f>ArcMapData!AF248</f>
        <v/>
      </c>
      <c r="S248" t="str">
        <f>ArcMapData!AH248</f>
        <v/>
      </c>
      <c r="T248" t="str">
        <f>ArcMapData!AJ248</f>
        <v/>
      </c>
      <c r="U248" t="str">
        <f>ArcMapData!AL248</f>
        <v/>
      </c>
      <c r="V248" t="str">
        <f>ArcMapData!AN248</f>
        <v/>
      </c>
      <c r="W248" t="str">
        <f>ArcMapData!AP248</f>
        <v/>
      </c>
      <c r="X248" t="str">
        <f>ArcMapData!AR248</f>
        <v/>
      </c>
      <c r="Y248" t="str">
        <f>ArcMapData!AT248</f>
        <v/>
      </c>
      <c r="Z248" t="str">
        <f>ArcMapData!AV248</f>
        <v/>
      </c>
      <c r="AA248" t="str">
        <f>ArcMapData!AZ248</f>
        <v/>
      </c>
      <c r="AB248" t="str">
        <f>ArcMapData!BH248</f>
        <v/>
      </c>
      <c r="AC248" t="str">
        <f>ArcMapData!BB248</f>
        <v/>
      </c>
      <c r="AD248" t="str">
        <f>ArcMapData!BJ248</f>
        <v/>
      </c>
      <c r="AE248" t="str">
        <f>ArcMapData!BD248</f>
        <v/>
      </c>
      <c r="AF248" t="str">
        <f>ArcMapData!BL248</f>
        <v/>
      </c>
      <c r="AG248">
        <f>YEAR(ArcMapData!F248)</f>
        <v>2023</v>
      </c>
      <c r="AH248">
        <f>YEAR(ArcMapData!G248)</f>
        <v>2023</v>
      </c>
      <c r="AI248" s="8">
        <f>ArcMapData!F248</f>
        <v>45117</v>
      </c>
      <c r="AJ248" s="8">
        <f>ArcMapData!G248</f>
        <v>45125</v>
      </c>
      <c r="AK248" t="s">
        <v>1203</v>
      </c>
      <c r="AL248" t="str">
        <f>ArcMapData!O248</f>
        <v/>
      </c>
      <c r="AM248" t="str">
        <f>ArcMapData!Q248</f>
        <v/>
      </c>
    </row>
    <row r="249" spans="1:39">
      <c r="A249">
        <f>ArcMapData!C249</f>
        <v>38.313519999999997</v>
      </c>
      <c r="B249">
        <f>ArcMapData!D249</f>
        <v>-104.74694</v>
      </c>
      <c r="C249" t="str">
        <f>ArcMapData!E249</f>
        <v>S Angus</v>
      </c>
      <c r="D249" t="str">
        <f>ArcMapData!H249</f>
        <v>W Cokedale Dr</v>
      </c>
      <c r="E249" t="str">
        <f>ArcMapData!J249</f>
        <v>W Cokedale Dr</v>
      </c>
      <c r="F249">
        <f>ArcMapData!I249</f>
        <v>65</v>
      </c>
      <c r="G249">
        <f>ArcMapData!K249</f>
        <v>53</v>
      </c>
      <c r="H249">
        <f>ArcMapData!L249</f>
        <v>118</v>
      </c>
      <c r="I249" s="10">
        <f>YEAR(ArcMapData!F249)</f>
        <v>2023</v>
      </c>
      <c r="J249" s="10">
        <f>YEAR(ArcMapData!G249)</f>
        <v>2023</v>
      </c>
      <c r="K249">
        <f>ArcMapData!N249</f>
        <v>30</v>
      </c>
      <c r="L249">
        <f>ArcMapData!P249</f>
        <v>30</v>
      </c>
      <c r="M249" t="s">
        <v>1202</v>
      </c>
      <c r="N249">
        <f>ArcMapData!X249</f>
        <v>0.3</v>
      </c>
      <c r="O249">
        <f>ArcMapData!Z249</f>
        <v>86.8</v>
      </c>
      <c r="P249">
        <f>ArcMapData!AB249</f>
        <v>10.8</v>
      </c>
      <c r="Q249">
        <f>ArcMapData!AD249</f>
        <v>0.3</v>
      </c>
      <c r="R249">
        <f>ArcMapData!AF249</f>
        <v>1</v>
      </c>
      <c r="S249">
        <f>ArcMapData!AH249</f>
        <v>0.6</v>
      </c>
      <c r="T249">
        <f>ArcMapData!AJ249</f>
        <v>0</v>
      </c>
      <c r="U249">
        <f>ArcMapData!AL249</f>
        <v>0.2</v>
      </c>
      <c r="V249">
        <f>ArcMapData!AN249</f>
        <v>0</v>
      </c>
      <c r="W249">
        <f>ArcMapData!AP249</f>
        <v>0</v>
      </c>
      <c r="X249">
        <f>ArcMapData!AR249</f>
        <v>0</v>
      </c>
      <c r="Y249">
        <f>ArcMapData!AT249</f>
        <v>0</v>
      </c>
      <c r="Z249">
        <f>ArcMapData!AV249</f>
        <v>0</v>
      </c>
      <c r="AA249" t="str">
        <f>ArcMapData!AZ249</f>
        <v/>
      </c>
      <c r="AB249" t="str">
        <f>ArcMapData!BH249</f>
        <v/>
      </c>
      <c r="AC249" t="str">
        <f>ArcMapData!BB249</f>
        <v/>
      </c>
      <c r="AD249" t="str">
        <f>ArcMapData!BJ249</f>
        <v/>
      </c>
      <c r="AE249" t="str">
        <f>ArcMapData!BD249</f>
        <v/>
      </c>
      <c r="AF249" t="str">
        <f>ArcMapData!BL249</f>
        <v/>
      </c>
      <c r="AG249">
        <f>YEAR(ArcMapData!F249)</f>
        <v>2023</v>
      </c>
      <c r="AH249">
        <f>YEAR(ArcMapData!G249)</f>
        <v>2023</v>
      </c>
      <c r="AI249" s="8">
        <f>ArcMapData!F249</f>
        <v>45117</v>
      </c>
      <c r="AJ249" s="8">
        <f>ArcMapData!G249</f>
        <v>45125</v>
      </c>
      <c r="AK249" t="s">
        <v>1203</v>
      </c>
      <c r="AL249" t="str">
        <f>ArcMapData!O249</f>
        <v/>
      </c>
      <c r="AM249" t="str">
        <f>ArcMapData!Q249</f>
        <v/>
      </c>
    </row>
    <row r="250" spans="1:39">
      <c r="A250">
        <f>ArcMapData!C250</f>
        <v>38.306361000000003</v>
      </c>
      <c r="B250">
        <f>ArcMapData!D250</f>
        <v>-104.72063900000001</v>
      </c>
      <c r="C250" t="str">
        <f>ArcMapData!E250</f>
        <v>S joe Martinez Blvd</v>
      </c>
      <c r="D250" t="str">
        <f>ArcMapData!H250</f>
        <v>S Camrose Dr</v>
      </c>
      <c r="E250" t="str">
        <f>ArcMapData!J250</f>
        <v>S Camrose Dr</v>
      </c>
      <c r="F250">
        <f>ArcMapData!I250</f>
        <v>2244</v>
      </c>
      <c r="G250">
        <f>ArcMapData!K250</f>
        <v>2172</v>
      </c>
      <c r="H250" t="str">
        <f>ArcMapData!L250</f>
        <v/>
      </c>
      <c r="I250" s="10">
        <f>YEAR(ArcMapData!F250)</f>
        <v>2023</v>
      </c>
      <c r="J250" s="10">
        <f>YEAR(ArcMapData!G250)</f>
        <v>2023</v>
      </c>
      <c r="K250">
        <f>ArcMapData!N250</f>
        <v>35</v>
      </c>
      <c r="L250">
        <f>ArcMapData!P250</f>
        <v>35</v>
      </c>
      <c r="M250" t="s">
        <v>1202</v>
      </c>
      <c r="N250" t="str">
        <f>ArcMapData!X250</f>
        <v/>
      </c>
      <c r="O250" t="str">
        <f>ArcMapData!Z250</f>
        <v/>
      </c>
      <c r="P250" t="str">
        <f>ArcMapData!AB250</f>
        <v/>
      </c>
      <c r="Q250" t="str">
        <f>ArcMapData!AD250</f>
        <v/>
      </c>
      <c r="R250" t="str">
        <f>ArcMapData!AF250</f>
        <v/>
      </c>
      <c r="S250" t="str">
        <f>ArcMapData!AH250</f>
        <v/>
      </c>
      <c r="T250" t="str">
        <f>ArcMapData!AJ250</f>
        <v/>
      </c>
      <c r="U250" t="str">
        <f>ArcMapData!AL250</f>
        <v/>
      </c>
      <c r="V250" t="str">
        <f>ArcMapData!AN250</f>
        <v/>
      </c>
      <c r="W250" t="str">
        <f>ArcMapData!AP250</f>
        <v/>
      </c>
      <c r="X250" t="str">
        <f>ArcMapData!AR250</f>
        <v/>
      </c>
      <c r="Y250" t="str">
        <f>ArcMapData!AT250</f>
        <v/>
      </c>
      <c r="Z250" t="str">
        <f>ArcMapData!AV250</f>
        <v/>
      </c>
      <c r="AA250">
        <f>ArcMapData!AZ250</f>
        <v>0.1</v>
      </c>
      <c r="AB250">
        <f>ArcMapData!BH250</f>
        <v>0.9</v>
      </c>
      <c r="AC250">
        <f>ArcMapData!BB250</f>
        <v>97.1</v>
      </c>
      <c r="AD250">
        <f>ArcMapData!BJ250</f>
        <v>96.3</v>
      </c>
      <c r="AE250">
        <f>ArcMapData!BD250</f>
        <v>2.8</v>
      </c>
      <c r="AF250">
        <f>ArcMapData!BL250</f>
        <v>2.7</v>
      </c>
      <c r="AG250">
        <f>YEAR(ArcMapData!F250)</f>
        <v>2023</v>
      </c>
      <c r="AH250">
        <f>YEAR(ArcMapData!G250)</f>
        <v>2023</v>
      </c>
      <c r="AI250" s="8">
        <f>ArcMapData!F250</f>
        <v>45117</v>
      </c>
      <c r="AJ250" s="8">
        <f>ArcMapData!G250</f>
        <v>45125</v>
      </c>
      <c r="AK250" t="s">
        <v>1203</v>
      </c>
      <c r="AL250">
        <f>ArcMapData!O250</f>
        <v>42</v>
      </c>
      <c r="AM250">
        <f>ArcMapData!Q250</f>
        <v>40</v>
      </c>
    </row>
    <row r="251" spans="1:39">
      <c r="A251">
        <f>ArcMapData!C251</f>
        <v>38.335222000000002</v>
      </c>
      <c r="B251">
        <f>ArcMapData!D251</f>
        <v>-104.694056</v>
      </c>
      <c r="C251" t="str">
        <f>ArcMapData!E251</f>
        <v>N Purcell Blvd</v>
      </c>
      <c r="D251" t="str">
        <f>ArcMapData!H251</f>
        <v>N Benito Dr</v>
      </c>
      <c r="E251" t="str">
        <f>ArcMapData!J251</f>
        <v>N Benito Dr</v>
      </c>
      <c r="F251">
        <f>ArcMapData!I251</f>
        <v>3164</v>
      </c>
      <c r="G251">
        <f>ArcMapData!K251</f>
        <v>3126</v>
      </c>
      <c r="H251" t="str">
        <f>ArcMapData!L251</f>
        <v/>
      </c>
      <c r="I251" s="10">
        <f>YEAR(ArcMapData!F251)</f>
        <v>2023</v>
      </c>
      <c r="J251" s="10">
        <f>YEAR(ArcMapData!G251)</f>
        <v>2023</v>
      </c>
      <c r="K251">
        <f>ArcMapData!N251</f>
        <v>45</v>
      </c>
      <c r="L251">
        <f>ArcMapData!P251</f>
        <v>45</v>
      </c>
      <c r="M251" t="s">
        <v>1202</v>
      </c>
      <c r="N251" t="str">
        <f>ArcMapData!X251</f>
        <v/>
      </c>
      <c r="O251" t="str">
        <f>ArcMapData!Z251</f>
        <v/>
      </c>
      <c r="P251" t="str">
        <f>ArcMapData!AB251</f>
        <v/>
      </c>
      <c r="Q251" t="str">
        <f>ArcMapData!AD251</f>
        <v/>
      </c>
      <c r="R251" t="str">
        <f>ArcMapData!AF251</f>
        <v/>
      </c>
      <c r="S251" t="str">
        <f>ArcMapData!AH251</f>
        <v/>
      </c>
      <c r="T251" t="str">
        <f>ArcMapData!AJ251</f>
        <v/>
      </c>
      <c r="U251" t="str">
        <f>ArcMapData!AL251</f>
        <v/>
      </c>
      <c r="V251" t="str">
        <f>ArcMapData!AN251</f>
        <v/>
      </c>
      <c r="W251" t="str">
        <f>ArcMapData!AP251</f>
        <v/>
      </c>
      <c r="X251" t="str">
        <f>ArcMapData!AR251</f>
        <v/>
      </c>
      <c r="Y251" t="str">
        <f>ArcMapData!AT251</f>
        <v/>
      </c>
      <c r="Z251" t="str">
        <f>ArcMapData!AV251</f>
        <v/>
      </c>
      <c r="AA251">
        <f>ArcMapData!AZ251</f>
        <v>0</v>
      </c>
      <c r="AB251">
        <f>ArcMapData!BH251</f>
        <v>3.2</v>
      </c>
      <c r="AC251">
        <f>ArcMapData!BB251</f>
        <v>95.1</v>
      </c>
      <c r="AD251">
        <f>ArcMapData!BJ251</f>
        <v>92.8</v>
      </c>
      <c r="AE251">
        <f>ArcMapData!BD251</f>
        <v>4.9000000000000004</v>
      </c>
      <c r="AF251">
        <f>ArcMapData!BL251</f>
        <v>4</v>
      </c>
      <c r="AG251">
        <f>YEAR(ArcMapData!F251)</f>
        <v>2023</v>
      </c>
      <c r="AH251">
        <f>YEAR(ArcMapData!G251)</f>
        <v>2023</v>
      </c>
      <c r="AI251" s="8">
        <f>ArcMapData!F251</f>
        <v>45118</v>
      </c>
      <c r="AJ251" s="8">
        <f>ArcMapData!G251</f>
        <v>45125</v>
      </c>
      <c r="AK251" t="s">
        <v>1203</v>
      </c>
      <c r="AL251">
        <f>ArcMapData!O251</f>
        <v>55</v>
      </c>
      <c r="AM251">
        <f>ArcMapData!Q251</f>
        <v>52</v>
      </c>
    </row>
    <row r="252" spans="1:39">
      <c r="A252">
        <f>ArcMapData!C252</f>
        <v>38.340555999999999</v>
      </c>
      <c r="B252">
        <f>ArcMapData!D252</f>
        <v>-104.692806</v>
      </c>
      <c r="C252" t="str">
        <f>ArcMapData!E252</f>
        <v>E Sequoya Dr</v>
      </c>
      <c r="D252" t="str">
        <f>ArcMapData!H252</f>
        <v>Purcell Blvd</v>
      </c>
      <c r="E252" t="str">
        <f>ArcMapData!J252</f>
        <v>Purcell Blvd</v>
      </c>
      <c r="F252">
        <f>ArcMapData!I252</f>
        <v>198</v>
      </c>
      <c r="G252">
        <f>ArcMapData!K252</f>
        <v>215</v>
      </c>
      <c r="H252">
        <f>ArcMapData!L252</f>
        <v>413</v>
      </c>
      <c r="I252" s="10">
        <f>YEAR(ArcMapData!F252)</f>
        <v>2023</v>
      </c>
      <c r="J252" s="10">
        <f>YEAR(ArcMapData!G252)</f>
        <v>2023</v>
      </c>
      <c r="K252">
        <f>ArcMapData!N252</f>
        <v>30</v>
      </c>
      <c r="L252">
        <f>ArcMapData!P252</f>
        <v>30</v>
      </c>
      <c r="M252" t="s">
        <v>1202</v>
      </c>
      <c r="N252">
        <f>ArcMapData!X252</f>
        <v>0.6</v>
      </c>
      <c r="O252">
        <f>ArcMapData!Z252</f>
        <v>65.099999999999994</v>
      </c>
      <c r="P252">
        <f>ArcMapData!AB252</f>
        <v>22.5</v>
      </c>
      <c r="Q252">
        <f>ArcMapData!AD252</f>
        <v>0.2</v>
      </c>
      <c r="R252">
        <f>ArcMapData!AF252</f>
        <v>8.5</v>
      </c>
      <c r="S252">
        <f>ArcMapData!AH252</f>
        <v>0.3</v>
      </c>
      <c r="T252">
        <f>ArcMapData!AJ252</f>
        <v>0</v>
      </c>
      <c r="U252">
        <f>ArcMapData!AL252</f>
        <v>2.7</v>
      </c>
      <c r="V252">
        <f>ArcMapData!AN252</f>
        <v>0</v>
      </c>
      <c r="W252">
        <f>ArcMapData!AP252</f>
        <v>0</v>
      </c>
      <c r="X252">
        <f>ArcMapData!AR252</f>
        <v>0</v>
      </c>
      <c r="Y252">
        <f>ArcMapData!AT252</f>
        <v>0</v>
      </c>
      <c r="Z252">
        <f>ArcMapData!AV252</f>
        <v>0</v>
      </c>
      <c r="AA252" t="str">
        <f>ArcMapData!AZ252</f>
        <v/>
      </c>
      <c r="AB252" t="str">
        <f>ArcMapData!BH252</f>
        <v/>
      </c>
      <c r="AC252" t="str">
        <f>ArcMapData!BB252</f>
        <v/>
      </c>
      <c r="AD252" t="str">
        <f>ArcMapData!BJ252</f>
        <v/>
      </c>
      <c r="AE252" t="str">
        <f>ArcMapData!BD252</f>
        <v/>
      </c>
      <c r="AF252" t="str">
        <f>ArcMapData!BL252</f>
        <v/>
      </c>
      <c r="AG252">
        <f>YEAR(ArcMapData!F252)</f>
        <v>2023</v>
      </c>
      <c r="AH252">
        <f>YEAR(ArcMapData!G252)</f>
        <v>2023</v>
      </c>
      <c r="AI252" s="8">
        <f>ArcMapData!F252</f>
        <v>45118</v>
      </c>
      <c r="AJ252" s="8">
        <f>ArcMapData!G252</f>
        <v>45125</v>
      </c>
      <c r="AK252" t="s">
        <v>1203</v>
      </c>
      <c r="AL252">
        <f>ArcMapData!O252</f>
        <v>40.799999999999997</v>
      </c>
      <c r="AM252">
        <f>ArcMapData!Q252</f>
        <v>41.4</v>
      </c>
    </row>
    <row r="253" spans="1:39">
      <c r="A253">
        <f>ArcMapData!C253</f>
        <v>38.333167000000003</v>
      </c>
      <c r="B253">
        <f>ArcMapData!D253</f>
        <v>-104.74461100000001</v>
      </c>
      <c r="C253" t="str">
        <f>ArcMapData!E253</f>
        <v>McCulloch Blvd</v>
      </c>
      <c r="D253" t="str">
        <f>ArcMapData!H253</f>
        <v>Hwy 50</v>
      </c>
      <c r="E253" t="str">
        <f>ArcMapData!J253</f>
        <v>Hwy 50</v>
      </c>
      <c r="F253">
        <f>ArcMapData!I253</f>
        <v>11410</v>
      </c>
      <c r="G253">
        <f>ArcMapData!K253</f>
        <v>8055</v>
      </c>
      <c r="H253">
        <f>ArcMapData!L253</f>
        <v>19465</v>
      </c>
      <c r="I253" s="10">
        <f>YEAR(ArcMapData!F253)</f>
        <v>2023</v>
      </c>
      <c r="J253" s="10">
        <f>YEAR(ArcMapData!G253)</f>
        <v>2023</v>
      </c>
      <c r="K253">
        <f>ArcMapData!N253</f>
        <v>35</v>
      </c>
      <c r="L253">
        <f>ArcMapData!P253</f>
        <v>35</v>
      </c>
      <c r="M253" t="s">
        <v>1202</v>
      </c>
      <c r="N253">
        <f>ArcMapData!X253</f>
        <v>1.1000000000000001</v>
      </c>
      <c r="O253">
        <f>ArcMapData!Z253</f>
        <v>59</v>
      </c>
      <c r="P253">
        <f>ArcMapData!AB253</f>
        <v>22.2</v>
      </c>
      <c r="Q253">
        <f>ArcMapData!AD253</f>
        <v>2.4</v>
      </c>
      <c r="R253">
        <f>ArcMapData!AF253</f>
        <v>10.199999999999999</v>
      </c>
      <c r="S253">
        <f>ArcMapData!AH253</f>
        <v>0.3</v>
      </c>
      <c r="T253">
        <f>ArcMapData!AJ253</f>
        <v>0</v>
      </c>
      <c r="U253">
        <f>ArcMapData!AL253</f>
        <v>3.8</v>
      </c>
      <c r="V253">
        <f>ArcMapData!AN253</f>
        <v>0.2</v>
      </c>
      <c r="W253">
        <f>ArcMapData!AP253</f>
        <v>0</v>
      </c>
      <c r="X253">
        <f>ArcMapData!AR253</f>
        <v>0.8</v>
      </c>
      <c r="Y253">
        <f>ArcMapData!AT253</f>
        <v>0</v>
      </c>
      <c r="Z253">
        <f>ArcMapData!AV253</f>
        <v>0</v>
      </c>
      <c r="AA253" t="str">
        <f>ArcMapData!AZ253</f>
        <v/>
      </c>
      <c r="AB253" t="str">
        <f>ArcMapData!BH253</f>
        <v/>
      </c>
      <c r="AC253" t="str">
        <f>ArcMapData!BB253</f>
        <v/>
      </c>
      <c r="AD253" t="str">
        <f>ArcMapData!BJ253</f>
        <v/>
      </c>
      <c r="AE253" t="str">
        <f>ArcMapData!BD253</f>
        <v/>
      </c>
      <c r="AF253" t="str">
        <f>ArcMapData!BL253</f>
        <v/>
      </c>
      <c r="AG253">
        <f>YEAR(ArcMapData!F253)</f>
        <v>2023</v>
      </c>
      <c r="AH253">
        <f>YEAR(ArcMapData!G253)</f>
        <v>2023</v>
      </c>
      <c r="AI253" s="8">
        <f>ArcMapData!F253</f>
        <v>45118</v>
      </c>
      <c r="AJ253" s="8">
        <f>ArcMapData!G253</f>
        <v>45125</v>
      </c>
      <c r="AK253" t="s">
        <v>1203</v>
      </c>
      <c r="AL253">
        <f>ArcMapData!O253</f>
        <v>39.5</v>
      </c>
      <c r="AM253">
        <f>ArcMapData!Q253</f>
        <v>38</v>
      </c>
    </row>
    <row r="254" spans="1:39">
      <c r="A254">
        <f>ArcMapData!C254</f>
        <v>38.349944000000001</v>
      </c>
      <c r="B254">
        <f>ArcMapData!D254</f>
        <v>-104.677528</v>
      </c>
      <c r="C254" t="str">
        <f>ArcMapData!E254</f>
        <v>E Platteville Blvd</v>
      </c>
      <c r="D254" t="str">
        <f>ArcMapData!H254</f>
        <v>N Boyero Ave</v>
      </c>
      <c r="E254" t="str">
        <f>ArcMapData!J254</f>
        <v>N Boyero Ave</v>
      </c>
      <c r="F254">
        <f>ArcMapData!I254</f>
        <v>2408</v>
      </c>
      <c r="G254">
        <f>ArcMapData!K254</f>
        <v>2233</v>
      </c>
      <c r="H254" t="str">
        <f>ArcMapData!L254</f>
        <v/>
      </c>
      <c r="I254" s="10">
        <f>YEAR(ArcMapData!F254)</f>
        <v>2023</v>
      </c>
      <c r="J254" s="10">
        <f>YEAR(ArcMapData!G254)</f>
        <v>2023</v>
      </c>
      <c r="K254">
        <f>ArcMapData!N254</f>
        <v>45</v>
      </c>
      <c r="L254">
        <f>ArcMapData!P254</f>
        <v>45</v>
      </c>
      <c r="M254" t="s">
        <v>1202</v>
      </c>
      <c r="N254" t="str">
        <f>ArcMapData!X254</f>
        <v/>
      </c>
      <c r="O254" t="str">
        <f>ArcMapData!Z254</f>
        <v/>
      </c>
      <c r="P254" t="str">
        <f>ArcMapData!AB254</f>
        <v/>
      </c>
      <c r="Q254" t="str">
        <f>ArcMapData!AD254</f>
        <v/>
      </c>
      <c r="R254" t="str">
        <f>ArcMapData!AF254</f>
        <v/>
      </c>
      <c r="S254" t="str">
        <f>ArcMapData!AH254</f>
        <v/>
      </c>
      <c r="T254" t="str">
        <f>ArcMapData!AJ254</f>
        <v/>
      </c>
      <c r="U254" t="str">
        <f>ArcMapData!AL254</f>
        <v/>
      </c>
      <c r="V254" t="str">
        <f>ArcMapData!AN254</f>
        <v/>
      </c>
      <c r="W254" t="str">
        <f>ArcMapData!AP254</f>
        <v/>
      </c>
      <c r="X254" t="str">
        <f>ArcMapData!AR254</f>
        <v/>
      </c>
      <c r="Y254" t="str">
        <f>ArcMapData!AT254</f>
        <v/>
      </c>
      <c r="Z254" t="str">
        <f>ArcMapData!AV254</f>
        <v/>
      </c>
      <c r="AA254">
        <f>ArcMapData!AZ254</f>
        <v>0.2</v>
      </c>
      <c r="AB254">
        <f>ArcMapData!BH254</f>
        <v>0.2</v>
      </c>
      <c r="AC254">
        <f>ArcMapData!BB254</f>
        <v>96</v>
      </c>
      <c r="AD254">
        <f>ArcMapData!BJ254</f>
        <v>95.8</v>
      </c>
      <c r="AE254">
        <f>ArcMapData!BD254</f>
        <v>3.8</v>
      </c>
      <c r="AF254">
        <f>ArcMapData!BL254</f>
        <v>4</v>
      </c>
      <c r="AG254">
        <f>YEAR(ArcMapData!F254)</f>
        <v>2023</v>
      </c>
      <c r="AH254">
        <f>YEAR(ArcMapData!G254)</f>
        <v>2023</v>
      </c>
      <c r="AI254" s="8">
        <f>ArcMapData!F254</f>
        <v>45119</v>
      </c>
      <c r="AJ254" s="8">
        <f>ArcMapData!G254</f>
        <v>45126</v>
      </c>
      <c r="AK254" t="s">
        <v>1203</v>
      </c>
      <c r="AL254">
        <f>ArcMapData!O254</f>
        <v>48</v>
      </c>
      <c r="AM254">
        <f>ArcMapData!Q254</f>
        <v>50</v>
      </c>
    </row>
    <row r="255" spans="1:39">
      <c r="A255">
        <f>ArcMapData!C255</f>
        <v>38.325055999999996</v>
      </c>
      <c r="B255">
        <f>ArcMapData!D255</f>
        <v>-104.830083</v>
      </c>
      <c r="C255" t="str">
        <f>ArcMapData!E255</f>
        <v>S Arriba Dr</v>
      </c>
      <c r="D255" t="str">
        <f>ArcMapData!H255</f>
        <v>W Chimazo Dr</v>
      </c>
      <c r="E255" t="str">
        <f>ArcMapData!J255</f>
        <v>W Chimazo Dr</v>
      </c>
      <c r="F255">
        <f>ArcMapData!I255</f>
        <v>96</v>
      </c>
      <c r="G255">
        <f>ArcMapData!K255</f>
        <v>45</v>
      </c>
      <c r="H255" t="str">
        <f>ArcMapData!L255</f>
        <v/>
      </c>
      <c r="I255" s="10">
        <f>YEAR(ArcMapData!F255)</f>
        <v>2023</v>
      </c>
      <c r="J255" s="10">
        <f>YEAR(ArcMapData!G255)</f>
        <v>2023</v>
      </c>
      <c r="K255">
        <f>ArcMapData!N255</f>
        <v>30</v>
      </c>
      <c r="L255">
        <f>ArcMapData!P255</f>
        <v>30</v>
      </c>
      <c r="M255" t="s">
        <v>1202</v>
      </c>
      <c r="N255" t="str">
        <f>ArcMapData!X255</f>
        <v/>
      </c>
      <c r="O255" t="str">
        <f>ArcMapData!Z255</f>
        <v/>
      </c>
      <c r="P255" t="str">
        <f>ArcMapData!AB255</f>
        <v/>
      </c>
      <c r="Q255" t="str">
        <f>ArcMapData!AD255</f>
        <v/>
      </c>
      <c r="R255" t="str">
        <f>ArcMapData!AF255</f>
        <v/>
      </c>
      <c r="S255" t="str">
        <f>ArcMapData!AH255</f>
        <v/>
      </c>
      <c r="T255" t="str">
        <f>ArcMapData!AJ255</f>
        <v/>
      </c>
      <c r="U255" t="str">
        <f>ArcMapData!AL255</f>
        <v/>
      </c>
      <c r="V255" t="str">
        <f>ArcMapData!AN255</f>
        <v/>
      </c>
      <c r="W255" t="str">
        <f>ArcMapData!AP255</f>
        <v/>
      </c>
      <c r="X255" t="str">
        <f>ArcMapData!AR255</f>
        <v/>
      </c>
      <c r="Y255" t="str">
        <f>ArcMapData!AT255</f>
        <v/>
      </c>
      <c r="Z255" t="str">
        <f>ArcMapData!AV255</f>
        <v/>
      </c>
      <c r="AA255">
        <f>ArcMapData!AZ255</f>
        <v>1.2</v>
      </c>
      <c r="AB255">
        <f>ArcMapData!BH255</f>
        <v>4.5</v>
      </c>
      <c r="AC255">
        <f>ArcMapData!BB255</f>
        <v>97.2</v>
      </c>
      <c r="AD255">
        <f>ArcMapData!BJ255</f>
        <v>93.6</v>
      </c>
      <c r="AE255">
        <f>ArcMapData!BD255</f>
        <v>1.6</v>
      </c>
      <c r="AF255">
        <f>ArcMapData!BL255</f>
        <v>1.9</v>
      </c>
      <c r="AG255">
        <f>YEAR(ArcMapData!F255)</f>
        <v>2023</v>
      </c>
      <c r="AH255">
        <f>YEAR(ArcMapData!G255)</f>
        <v>2023</v>
      </c>
      <c r="AI255" s="8">
        <f>ArcMapData!F255</f>
        <v>45119</v>
      </c>
      <c r="AJ255" s="8">
        <f>ArcMapData!G255</f>
        <v>45126</v>
      </c>
      <c r="AK255" t="s">
        <v>1203</v>
      </c>
      <c r="AL255" t="str">
        <f>ArcMapData!O255</f>
        <v/>
      </c>
      <c r="AM255" t="str">
        <f>ArcMapData!Q255</f>
        <v/>
      </c>
    </row>
    <row r="256" spans="1:39">
      <c r="A256">
        <f>ArcMapData!C256</f>
        <v>38.305332999999997</v>
      </c>
      <c r="B256">
        <f>ArcMapData!D256</f>
        <v>-104.797861</v>
      </c>
      <c r="C256" t="str">
        <f>ArcMapData!E256</f>
        <v>Avenida Del Oro</v>
      </c>
      <c r="D256" t="str">
        <f>ArcMapData!H256</f>
        <v>W Oro Grande</v>
      </c>
      <c r="E256" t="str">
        <f>ArcMapData!J256</f>
        <v>W Oro Grande</v>
      </c>
      <c r="F256">
        <f>ArcMapData!I256</f>
        <v>430</v>
      </c>
      <c r="G256">
        <f>ArcMapData!K256</f>
        <v>432</v>
      </c>
      <c r="H256" t="str">
        <f>ArcMapData!L256</f>
        <v/>
      </c>
      <c r="I256" s="10">
        <f>YEAR(ArcMapData!F256)</f>
        <v>2023</v>
      </c>
      <c r="J256" s="10">
        <f>YEAR(ArcMapData!G256)</f>
        <v>2023</v>
      </c>
      <c r="K256">
        <f>ArcMapData!N256</f>
        <v>35</v>
      </c>
      <c r="L256">
        <f>ArcMapData!P256</f>
        <v>35</v>
      </c>
      <c r="M256" t="s">
        <v>1202</v>
      </c>
      <c r="N256" t="str">
        <f>ArcMapData!X256</f>
        <v/>
      </c>
      <c r="O256" t="str">
        <f>ArcMapData!Z256</f>
        <v/>
      </c>
      <c r="P256" t="str">
        <f>ArcMapData!AB256</f>
        <v/>
      </c>
      <c r="Q256" t="str">
        <f>ArcMapData!AD256</f>
        <v/>
      </c>
      <c r="R256" t="str">
        <f>ArcMapData!AF256</f>
        <v/>
      </c>
      <c r="S256" t="str">
        <f>ArcMapData!AH256</f>
        <v/>
      </c>
      <c r="T256" t="str">
        <f>ArcMapData!AJ256</f>
        <v/>
      </c>
      <c r="U256" t="str">
        <f>ArcMapData!AL256</f>
        <v/>
      </c>
      <c r="V256" t="str">
        <f>ArcMapData!AN256</f>
        <v/>
      </c>
      <c r="W256" t="str">
        <f>ArcMapData!AP256</f>
        <v/>
      </c>
      <c r="X256" t="str">
        <f>ArcMapData!AR256</f>
        <v/>
      </c>
      <c r="Y256" t="str">
        <f>ArcMapData!AT256</f>
        <v/>
      </c>
      <c r="Z256" t="str">
        <f>ArcMapData!AV256</f>
        <v/>
      </c>
      <c r="AA256">
        <f>ArcMapData!AZ256</f>
        <v>2.1</v>
      </c>
      <c r="AB256">
        <f>ArcMapData!BH256</f>
        <v>1.4</v>
      </c>
      <c r="AC256">
        <f>ArcMapData!BB256</f>
        <v>95.4</v>
      </c>
      <c r="AD256">
        <f>ArcMapData!BJ256</f>
        <v>96.4</v>
      </c>
      <c r="AE256">
        <f>ArcMapData!BD256</f>
        <v>2.5</v>
      </c>
      <c r="AF256">
        <f>ArcMapData!BL256</f>
        <v>2.2000000000000002</v>
      </c>
      <c r="AG256">
        <f>YEAR(ArcMapData!F256)</f>
        <v>2023</v>
      </c>
      <c r="AH256">
        <f>YEAR(ArcMapData!G256)</f>
        <v>2023</v>
      </c>
      <c r="AI256" s="8">
        <f>ArcMapData!F256</f>
        <v>45119</v>
      </c>
      <c r="AJ256" s="8">
        <f>ArcMapData!G256</f>
        <v>45126</v>
      </c>
      <c r="AK256" t="s">
        <v>1203</v>
      </c>
      <c r="AL256">
        <f>ArcMapData!O256</f>
        <v>46</v>
      </c>
      <c r="AM256">
        <f>ArcMapData!Q256</f>
        <v>44</v>
      </c>
    </row>
    <row r="257" spans="1:39">
      <c r="A257">
        <f>ArcMapData!C257</f>
        <v>38.307110999999999</v>
      </c>
      <c r="B257">
        <f>ArcMapData!D257</f>
        <v>-104.73475000000001</v>
      </c>
      <c r="C257" t="str">
        <f>ArcMapData!E257</f>
        <v>S Dante Dr</v>
      </c>
      <c r="D257" t="str">
        <f>ArcMapData!H257</f>
        <v>S Joe Martinez Blvd</v>
      </c>
      <c r="E257" t="str">
        <f>ArcMapData!J257</f>
        <v>S Joe Martinez Blvd</v>
      </c>
      <c r="F257">
        <f>ArcMapData!I257</f>
        <v>880</v>
      </c>
      <c r="G257">
        <f>ArcMapData!K257</f>
        <v>822</v>
      </c>
      <c r="H257" t="str">
        <f>ArcMapData!L257</f>
        <v/>
      </c>
      <c r="I257" s="10">
        <f>YEAR(ArcMapData!F257)</f>
        <v>2023</v>
      </c>
      <c r="J257" s="10">
        <f>YEAR(ArcMapData!G257)</f>
        <v>2023</v>
      </c>
      <c r="K257">
        <f>ArcMapData!N257</f>
        <v>30</v>
      </c>
      <c r="L257">
        <f>ArcMapData!P257</f>
        <v>30</v>
      </c>
      <c r="M257" t="s">
        <v>1202</v>
      </c>
      <c r="N257" t="str">
        <f>ArcMapData!X257</f>
        <v/>
      </c>
      <c r="O257" t="str">
        <f>ArcMapData!Z257</f>
        <v/>
      </c>
      <c r="P257" t="str">
        <f>ArcMapData!AB257</f>
        <v/>
      </c>
      <c r="Q257" t="str">
        <f>ArcMapData!AD257</f>
        <v/>
      </c>
      <c r="R257" t="str">
        <f>ArcMapData!AF257</f>
        <v/>
      </c>
      <c r="S257" t="str">
        <f>ArcMapData!AH257</f>
        <v/>
      </c>
      <c r="T257" t="str">
        <f>ArcMapData!AJ257</f>
        <v/>
      </c>
      <c r="U257" t="str">
        <f>ArcMapData!AL257</f>
        <v/>
      </c>
      <c r="V257" t="str">
        <f>ArcMapData!AN257</f>
        <v/>
      </c>
      <c r="W257" t="str">
        <f>ArcMapData!AP257</f>
        <v/>
      </c>
      <c r="X257" t="str">
        <f>ArcMapData!AR257</f>
        <v/>
      </c>
      <c r="Y257" t="str">
        <f>ArcMapData!AT257</f>
        <v/>
      </c>
      <c r="Z257" t="str">
        <f>ArcMapData!AV257</f>
        <v/>
      </c>
      <c r="AA257">
        <f>ArcMapData!AZ257</f>
        <v>0</v>
      </c>
      <c r="AB257">
        <f>ArcMapData!BH257</f>
        <v>1</v>
      </c>
      <c r="AC257">
        <f>ArcMapData!BB257</f>
        <v>98.1</v>
      </c>
      <c r="AD257">
        <f>ArcMapData!BJ257</f>
        <v>97.3</v>
      </c>
      <c r="AE257">
        <f>ArcMapData!BD257</f>
        <v>1.9</v>
      </c>
      <c r="AF257">
        <f>ArcMapData!BL257</f>
        <v>1.8</v>
      </c>
      <c r="AG257">
        <f>YEAR(ArcMapData!F257)</f>
        <v>2023</v>
      </c>
      <c r="AH257">
        <f>YEAR(ArcMapData!G257)</f>
        <v>2023</v>
      </c>
      <c r="AI257" s="8">
        <f>ArcMapData!F257</f>
        <v>45119</v>
      </c>
      <c r="AJ257" s="8">
        <f>ArcMapData!G257</f>
        <v>45126</v>
      </c>
      <c r="AK257" t="s">
        <v>1203</v>
      </c>
      <c r="AL257">
        <f>ArcMapData!O257</f>
        <v>38</v>
      </c>
      <c r="AM257">
        <f>ArcMapData!Q257</f>
        <v>39</v>
      </c>
    </row>
    <row r="258" spans="1:39">
      <c r="A258">
        <f>ArcMapData!C258</f>
        <v>38.297944000000001</v>
      </c>
      <c r="B258">
        <f>ArcMapData!D258</f>
        <v>-104.743167</v>
      </c>
      <c r="C258" t="str">
        <f>ArcMapData!E258</f>
        <v>S Sunnyslope Dr</v>
      </c>
      <c r="D258" t="str">
        <f>ArcMapData!H258</f>
        <v>W Alexis Dr</v>
      </c>
      <c r="E258" t="str">
        <f>ArcMapData!J258</f>
        <v>W Alexis Dr</v>
      </c>
      <c r="F258">
        <f>ArcMapData!I258</f>
        <v>33</v>
      </c>
      <c r="G258">
        <f>ArcMapData!K258</f>
        <v>40</v>
      </c>
      <c r="H258">
        <f>ArcMapData!L258</f>
        <v>73</v>
      </c>
      <c r="I258" s="10">
        <f>YEAR(ArcMapData!F258)</f>
        <v>2023</v>
      </c>
      <c r="J258" s="10">
        <f>YEAR(ArcMapData!G258)</f>
        <v>2023</v>
      </c>
      <c r="K258">
        <f>ArcMapData!N258</f>
        <v>30</v>
      </c>
      <c r="L258">
        <f>ArcMapData!P258</f>
        <v>30</v>
      </c>
      <c r="M258" t="s">
        <v>1202</v>
      </c>
      <c r="N258">
        <f>ArcMapData!X258</f>
        <v>1.2</v>
      </c>
      <c r="O258">
        <f>ArcMapData!Z258</f>
        <v>68.900000000000006</v>
      </c>
      <c r="P258">
        <f>ArcMapData!AB258</f>
        <v>21.6</v>
      </c>
      <c r="Q258">
        <f>ArcMapData!AD258</f>
        <v>0.6</v>
      </c>
      <c r="R258">
        <f>ArcMapData!AF258</f>
        <v>5.4</v>
      </c>
      <c r="S258">
        <f>ArcMapData!AH258</f>
        <v>1.4</v>
      </c>
      <c r="T258">
        <f>ArcMapData!AJ258</f>
        <v>0</v>
      </c>
      <c r="U258">
        <f>ArcMapData!AL258</f>
        <v>1</v>
      </c>
      <c r="V258">
        <f>ArcMapData!AN258</f>
        <v>0</v>
      </c>
      <c r="W258">
        <f>ArcMapData!AP258</f>
        <v>0</v>
      </c>
      <c r="X258">
        <f>ArcMapData!AR258</f>
        <v>0</v>
      </c>
      <c r="Y258">
        <f>ArcMapData!AT258</f>
        <v>0</v>
      </c>
      <c r="Z258">
        <f>ArcMapData!AV258</f>
        <v>0</v>
      </c>
      <c r="AA258" t="str">
        <f>ArcMapData!AZ258</f>
        <v/>
      </c>
      <c r="AB258" t="str">
        <f>ArcMapData!BH258</f>
        <v/>
      </c>
      <c r="AC258" t="str">
        <f>ArcMapData!BB258</f>
        <v/>
      </c>
      <c r="AD258" t="str">
        <f>ArcMapData!BJ258</f>
        <v/>
      </c>
      <c r="AE258" t="str">
        <f>ArcMapData!BD258</f>
        <v/>
      </c>
      <c r="AF258" t="str">
        <f>ArcMapData!BL258</f>
        <v/>
      </c>
      <c r="AG258">
        <f>YEAR(ArcMapData!F258)</f>
        <v>2023</v>
      </c>
      <c r="AH258">
        <f>YEAR(ArcMapData!G258)</f>
        <v>2023</v>
      </c>
      <c r="AI258" s="8">
        <f>ArcMapData!F258</f>
        <v>45119</v>
      </c>
      <c r="AJ258" s="8">
        <f>ArcMapData!G258</f>
        <v>45126</v>
      </c>
      <c r="AK258" t="s">
        <v>1203</v>
      </c>
      <c r="AL258" t="str">
        <f>ArcMapData!O258</f>
        <v/>
      </c>
      <c r="AM258" t="str">
        <f>ArcMapData!Q258</f>
        <v/>
      </c>
    </row>
    <row r="259" spans="1:39">
      <c r="A259">
        <f>ArcMapData!C259</f>
        <v>38.325778</v>
      </c>
      <c r="B259">
        <f>ArcMapData!D259</f>
        <v>-104.70650000000001</v>
      </c>
      <c r="C259" t="str">
        <f>ArcMapData!E259</f>
        <v>E Enterprise Dr</v>
      </c>
      <c r="D259" t="str">
        <f>ArcMapData!H259</f>
        <v>N Electronic Dr</v>
      </c>
      <c r="E259" t="str">
        <f>ArcMapData!J259</f>
        <v>N Electronic Dr</v>
      </c>
      <c r="F259">
        <f>ArcMapData!I259</f>
        <v>412</v>
      </c>
      <c r="G259">
        <f>ArcMapData!K259</f>
        <v>401</v>
      </c>
      <c r="H259">
        <f>ArcMapData!L259</f>
        <v>813</v>
      </c>
      <c r="I259" s="10">
        <f>YEAR(ArcMapData!F259)</f>
        <v>2023</v>
      </c>
      <c r="J259" s="10">
        <f>YEAR(ArcMapData!G259)</f>
        <v>2023</v>
      </c>
      <c r="K259">
        <f>ArcMapData!N259</f>
        <v>35</v>
      </c>
      <c r="L259">
        <f>ArcMapData!P259</f>
        <v>35</v>
      </c>
      <c r="M259" t="s">
        <v>1202</v>
      </c>
      <c r="N259">
        <f>ArcMapData!X259</f>
        <v>0.6</v>
      </c>
      <c r="O259">
        <f>ArcMapData!Z259</f>
        <v>47.9</v>
      </c>
      <c r="P259">
        <f>ArcMapData!AB259</f>
        <v>25.3</v>
      </c>
      <c r="Q259">
        <f>ArcMapData!AD259</f>
        <v>0.9</v>
      </c>
      <c r="R259">
        <f>ArcMapData!AF259</f>
        <v>20</v>
      </c>
      <c r="S259">
        <f>ArcMapData!AH259</f>
        <v>0.4</v>
      </c>
      <c r="T259">
        <f>ArcMapData!AJ259</f>
        <v>0</v>
      </c>
      <c r="U259">
        <f>ArcMapData!AL259</f>
        <v>3.9</v>
      </c>
      <c r="V259">
        <f>ArcMapData!AN259</f>
        <v>0.9</v>
      </c>
      <c r="W259">
        <f>ArcMapData!AP259</f>
        <v>0.1</v>
      </c>
      <c r="X259">
        <f>ArcMapData!AR259</f>
        <v>0</v>
      </c>
      <c r="Y259">
        <f>ArcMapData!AT259</f>
        <v>0</v>
      </c>
      <c r="Z259">
        <f>ArcMapData!AV259</f>
        <v>0</v>
      </c>
      <c r="AA259" t="str">
        <f>ArcMapData!AZ259</f>
        <v/>
      </c>
      <c r="AB259" t="str">
        <f>ArcMapData!BH259</f>
        <v/>
      </c>
      <c r="AC259" t="str">
        <f>ArcMapData!BB259</f>
        <v/>
      </c>
      <c r="AD259" t="str">
        <f>ArcMapData!BJ259</f>
        <v/>
      </c>
      <c r="AE259" t="str">
        <f>ArcMapData!BD259</f>
        <v/>
      </c>
      <c r="AF259" t="str">
        <f>ArcMapData!BL259</f>
        <v/>
      </c>
      <c r="AG259">
        <f>YEAR(ArcMapData!F259)</f>
        <v>2023</v>
      </c>
      <c r="AH259">
        <f>YEAR(ArcMapData!G259)</f>
        <v>2023</v>
      </c>
      <c r="AI259" s="8">
        <f>ArcMapData!F259</f>
        <v>45119</v>
      </c>
      <c r="AJ259" s="8">
        <f>ArcMapData!G259</f>
        <v>45126</v>
      </c>
      <c r="AK259" t="s">
        <v>1203</v>
      </c>
      <c r="AL259" t="str">
        <f>ArcMapData!O259</f>
        <v/>
      </c>
      <c r="AM259" t="str">
        <f>ArcMapData!Q259</f>
        <v/>
      </c>
    </row>
    <row r="260" spans="1:39">
      <c r="A260">
        <f>ArcMapData!C260</f>
        <v>38.334471999999998</v>
      </c>
      <c r="B260">
        <f>ArcMapData!D260</f>
        <v>-104.737972</v>
      </c>
      <c r="C260" t="str">
        <f>ArcMapData!E260</f>
        <v>E Enterprise Dr</v>
      </c>
      <c r="D260" t="str">
        <f>ArcMapData!H260</f>
        <v>Aspen Ski Way</v>
      </c>
      <c r="E260" t="str">
        <f>ArcMapData!J260</f>
        <v>Aspen Ski Way</v>
      </c>
      <c r="F260">
        <f>ArcMapData!I260</f>
        <v>295</v>
      </c>
      <c r="G260">
        <f>ArcMapData!K260</f>
        <v>334</v>
      </c>
      <c r="H260">
        <f>ArcMapData!L260</f>
        <v>629</v>
      </c>
      <c r="I260" s="10">
        <f>YEAR(ArcMapData!F260)</f>
        <v>2023</v>
      </c>
      <c r="J260" s="10">
        <f>YEAR(ArcMapData!G260)</f>
        <v>2023</v>
      </c>
      <c r="K260">
        <f>ArcMapData!N260</f>
        <v>35</v>
      </c>
      <c r="L260">
        <f>ArcMapData!P260</f>
        <v>35</v>
      </c>
      <c r="M260" t="s">
        <v>1202</v>
      </c>
      <c r="N260">
        <f>ArcMapData!X260</f>
        <v>0.5</v>
      </c>
      <c r="O260">
        <f>ArcMapData!Z260</f>
        <v>52.4</v>
      </c>
      <c r="P260">
        <f>ArcMapData!AB260</f>
        <v>26.5</v>
      </c>
      <c r="Q260">
        <f>ArcMapData!AD260</f>
        <v>0.2</v>
      </c>
      <c r="R260">
        <f>ArcMapData!AF260</f>
        <v>16.600000000000001</v>
      </c>
      <c r="S260">
        <f>ArcMapData!AH260</f>
        <v>0.7</v>
      </c>
      <c r="T260">
        <f>ArcMapData!AJ260</f>
        <v>0</v>
      </c>
      <c r="U260">
        <f>ArcMapData!AL260</f>
        <v>2.6</v>
      </c>
      <c r="V260">
        <f>ArcMapData!AN260</f>
        <v>0.4</v>
      </c>
      <c r="W260">
        <f>ArcMapData!AP260</f>
        <v>0</v>
      </c>
      <c r="X260">
        <f>ArcMapData!AR260</f>
        <v>0</v>
      </c>
      <c r="Y260">
        <f>ArcMapData!AT260</f>
        <v>0</v>
      </c>
      <c r="Z260">
        <f>ArcMapData!AV260</f>
        <v>0</v>
      </c>
      <c r="AA260" t="str">
        <f>ArcMapData!AZ260</f>
        <v/>
      </c>
      <c r="AB260" t="str">
        <f>ArcMapData!BH260</f>
        <v/>
      </c>
      <c r="AC260" t="str">
        <f>ArcMapData!BB260</f>
        <v/>
      </c>
      <c r="AD260" t="str">
        <f>ArcMapData!BJ260</f>
        <v/>
      </c>
      <c r="AE260" t="str">
        <f>ArcMapData!BD260</f>
        <v/>
      </c>
      <c r="AF260" t="str">
        <f>ArcMapData!BL260</f>
        <v/>
      </c>
      <c r="AG260">
        <f>YEAR(ArcMapData!F260)</f>
        <v>2023</v>
      </c>
      <c r="AH260">
        <f>YEAR(ArcMapData!G260)</f>
        <v>2023</v>
      </c>
      <c r="AI260" s="8">
        <f>ArcMapData!F260</f>
        <v>45119</v>
      </c>
      <c r="AJ260" s="8">
        <f>ArcMapData!G260</f>
        <v>45126</v>
      </c>
      <c r="AK260" t="s">
        <v>1203</v>
      </c>
      <c r="AL260">
        <f>ArcMapData!O260</f>
        <v>40.299999999999997</v>
      </c>
      <c r="AM260">
        <f>ArcMapData!Q260</f>
        <v>43.2</v>
      </c>
    </row>
    <row r="261" spans="1:39">
      <c r="A261">
        <f>ArcMapData!C261</f>
        <v>37.911299999999997</v>
      </c>
      <c r="B261">
        <f>ArcMapData!D261</f>
        <v>-104.792023</v>
      </c>
      <c r="C261" t="str">
        <f>ArcMapData!E261</f>
        <v>Pickney Rd</v>
      </c>
      <c r="D261" t="str">
        <f>ArcMapData!H261</f>
        <v>Thacker Rd</v>
      </c>
      <c r="E261" t="str">
        <f>ArcMapData!J261</f>
        <v>Thacker Rd</v>
      </c>
      <c r="F261">
        <f>ArcMapData!I261</f>
        <v>24</v>
      </c>
      <c r="G261">
        <f>ArcMapData!K261</f>
        <v>26</v>
      </c>
      <c r="H261">
        <f>ArcMapData!L261</f>
        <v>50</v>
      </c>
      <c r="I261" s="10">
        <f>YEAR(ArcMapData!F261)</f>
        <v>2022</v>
      </c>
      <c r="J261" s="10">
        <f>YEAR(ArcMapData!G261)</f>
        <v>2022</v>
      </c>
      <c r="K261" t="str">
        <f>ArcMapData!N261</f>
        <v/>
      </c>
      <c r="L261">
        <f>ArcMapData!P261</f>
        <v>0</v>
      </c>
      <c r="M261" t="s">
        <v>1202</v>
      </c>
      <c r="N261">
        <f>ArcMapData!X261</f>
        <v>0.6</v>
      </c>
      <c r="O261">
        <f>ArcMapData!Z261</f>
        <v>45.8</v>
      </c>
      <c r="P261">
        <f>ArcMapData!AB261</f>
        <v>28.3</v>
      </c>
      <c r="Q261">
        <f>ArcMapData!AD261</f>
        <v>0</v>
      </c>
      <c r="R261">
        <f>ArcMapData!AF261</f>
        <v>14.8</v>
      </c>
      <c r="S261">
        <f>ArcMapData!AH261</f>
        <v>0.9</v>
      </c>
      <c r="T261">
        <f>ArcMapData!AJ261</f>
        <v>0.3</v>
      </c>
      <c r="U261">
        <f>ArcMapData!AL261</f>
        <v>3.3</v>
      </c>
      <c r="V261">
        <f>ArcMapData!AN261</f>
        <v>6</v>
      </c>
      <c r="W261">
        <f>ArcMapData!AP261</f>
        <v>0</v>
      </c>
      <c r="X261">
        <f>ArcMapData!AR261</f>
        <v>0</v>
      </c>
      <c r="Y261">
        <f>ArcMapData!AT261</f>
        <v>0</v>
      </c>
      <c r="Z261">
        <f>ArcMapData!AV261</f>
        <v>0</v>
      </c>
      <c r="AA261" t="str">
        <f>ArcMapData!AZ261</f>
        <v/>
      </c>
      <c r="AB261" t="str">
        <f>ArcMapData!BH261</f>
        <v/>
      </c>
      <c r="AC261" t="str">
        <f>ArcMapData!BB261</f>
        <v/>
      </c>
      <c r="AD261" t="str">
        <f>ArcMapData!BJ261</f>
        <v/>
      </c>
      <c r="AE261" t="str">
        <f>ArcMapData!BD261</f>
        <v/>
      </c>
      <c r="AF261" t="str">
        <f>ArcMapData!BL261</f>
        <v/>
      </c>
      <c r="AG261">
        <f>YEAR(ArcMapData!F261)</f>
        <v>2022</v>
      </c>
      <c r="AH261">
        <f>YEAR(ArcMapData!G261)</f>
        <v>2022</v>
      </c>
      <c r="AI261" s="8">
        <f>ArcMapData!F261</f>
        <v>44844</v>
      </c>
      <c r="AJ261" s="8">
        <f>ArcMapData!G261</f>
        <v>44851</v>
      </c>
      <c r="AK261" t="s">
        <v>1203</v>
      </c>
      <c r="AL261">
        <f>ArcMapData!O261</f>
        <v>37.9</v>
      </c>
      <c r="AM261">
        <f>ArcMapData!Q261</f>
        <v>43</v>
      </c>
    </row>
    <row r="262" spans="1:39">
      <c r="A262">
        <f>ArcMapData!C262</f>
        <v>38.233806000000001</v>
      </c>
      <c r="B262">
        <f>ArcMapData!D262</f>
        <v>-104.54780599999999</v>
      </c>
      <c r="C262" t="str">
        <f>ArcMapData!E262</f>
        <v>24 1/2 Ln</v>
      </c>
      <c r="D262" t="str">
        <f>ArcMapData!H262</f>
        <v>County Farm</v>
      </c>
      <c r="E262" t="str">
        <f>ArcMapData!J262</f>
        <v>County Farm</v>
      </c>
      <c r="F262">
        <f>ArcMapData!I262</f>
        <v>121</v>
      </c>
      <c r="G262">
        <f>ArcMapData!K262</f>
        <v>109</v>
      </c>
      <c r="H262">
        <f>ArcMapData!L262</f>
        <v>230</v>
      </c>
      <c r="I262" s="10">
        <f>YEAR(ArcMapData!F262)</f>
        <v>2023</v>
      </c>
      <c r="J262" s="10">
        <f>YEAR(ArcMapData!G262)</f>
        <v>2023</v>
      </c>
      <c r="K262" t="str">
        <f>ArcMapData!N262</f>
        <v/>
      </c>
      <c r="L262">
        <f>ArcMapData!P262</f>
        <v>0</v>
      </c>
      <c r="M262" t="s">
        <v>1202</v>
      </c>
      <c r="N262">
        <f>ArcMapData!X262</f>
        <v>0</v>
      </c>
      <c r="O262">
        <f>ArcMapData!Z262</f>
        <v>55.4</v>
      </c>
      <c r="P262">
        <f>ArcMapData!AB262</f>
        <v>27.8</v>
      </c>
      <c r="Q262">
        <f>ArcMapData!AD262</f>
        <v>6.8</v>
      </c>
      <c r="R262">
        <f>ArcMapData!AF262</f>
        <v>9.6</v>
      </c>
      <c r="S262">
        <f>ArcMapData!AH262</f>
        <v>0.3</v>
      </c>
      <c r="T262">
        <f>ArcMapData!AJ262</f>
        <v>0</v>
      </c>
      <c r="U262">
        <f>ArcMapData!AL262</f>
        <v>0.1</v>
      </c>
      <c r="V262">
        <f>ArcMapData!AN262</f>
        <v>0</v>
      </c>
      <c r="W262">
        <f>ArcMapData!AP262</f>
        <v>0</v>
      </c>
      <c r="X262">
        <f>ArcMapData!AR262</f>
        <v>0</v>
      </c>
      <c r="Y262">
        <f>ArcMapData!AT262</f>
        <v>0</v>
      </c>
      <c r="Z262">
        <f>ArcMapData!AV262</f>
        <v>0</v>
      </c>
      <c r="AA262" t="str">
        <f>ArcMapData!AZ262</f>
        <v/>
      </c>
      <c r="AB262" t="str">
        <f>ArcMapData!BH262</f>
        <v/>
      </c>
      <c r="AC262" t="str">
        <f>ArcMapData!BB262</f>
        <v/>
      </c>
      <c r="AD262" t="str">
        <f>ArcMapData!BJ262</f>
        <v/>
      </c>
      <c r="AE262" t="str">
        <f>ArcMapData!BD262</f>
        <v/>
      </c>
      <c r="AF262" t="str">
        <f>ArcMapData!BL262</f>
        <v/>
      </c>
      <c r="AG262">
        <f>YEAR(ArcMapData!F262)</f>
        <v>2023</v>
      </c>
      <c r="AH262">
        <f>YEAR(ArcMapData!G262)</f>
        <v>2023</v>
      </c>
      <c r="AI262" s="8">
        <f>ArcMapData!F262</f>
        <v>45027</v>
      </c>
      <c r="AJ262" s="8">
        <f>ArcMapData!G262</f>
        <v>45034</v>
      </c>
      <c r="AK262" t="s">
        <v>1203</v>
      </c>
      <c r="AL262">
        <f>ArcMapData!O262</f>
        <v>31</v>
      </c>
      <c r="AM262">
        <f>ArcMapData!Q262</f>
        <v>29.8</v>
      </c>
    </row>
    <row r="263" spans="1:39">
      <c r="A263">
        <f>ArcMapData!C263</f>
        <v>38.249639000000002</v>
      </c>
      <c r="B263">
        <f>ArcMapData!D263</f>
        <v>-104.51519399999999</v>
      </c>
      <c r="C263" t="str">
        <f>ArcMapData!E263</f>
        <v>29th Ln</v>
      </c>
      <c r="D263" t="str">
        <f>ArcMapData!H263</f>
        <v>Gale Rd</v>
      </c>
      <c r="E263" t="str">
        <f>ArcMapData!J263</f>
        <v>Gale Rd</v>
      </c>
      <c r="F263">
        <f>ArcMapData!I263</f>
        <v>223</v>
      </c>
      <c r="G263">
        <f>ArcMapData!K263</f>
        <v>283</v>
      </c>
      <c r="H263">
        <f>ArcMapData!L263</f>
        <v>506</v>
      </c>
      <c r="I263" s="10">
        <f>YEAR(ArcMapData!F263)</f>
        <v>2023</v>
      </c>
      <c r="J263" s="10">
        <f>YEAR(ArcMapData!G263)</f>
        <v>2023</v>
      </c>
      <c r="K263" t="str">
        <f>ArcMapData!N263</f>
        <v/>
      </c>
      <c r="L263">
        <f>ArcMapData!P263</f>
        <v>0</v>
      </c>
      <c r="M263" t="s">
        <v>1202</v>
      </c>
      <c r="N263">
        <f>ArcMapData!X263</f>
        <v>0.3</v>
      </c>
      <c r="O263">
        <f>ArcMapData!Z263</f>
        <v>43.7</v>
      </c>
      <c r="P263">
        <f>ArcMapData!AB263</f>
        <v>30.1</v>
      </c>
      <c r="Q263">
        <f>ArcMapData!AD263</f>
        <v>0.6</v>
      </c>
      <c r="R263">
        <f>ArcMapData!AF263</f>
        <v>24.1</v>
      </c>
      <c r="S263">
        <f>ArcMapData!AH263</f>
        <v>0.1</v>
      </c>
      <c r="T263">
        <f>ArcMapData!AJ263</f>
        <v>0</v>
      </c>
      <c r="U263">
        <f>ArcMapData!AL263</f>
        <v>1</v>
      </c>
      <c r="V263">
        <f>ArcMapData!AN263</f>
        <v>0</v>
      </c>
      <c r="W263">
        <f>ArcMapData!AP263</f>
        <v>0</v>
      </c>
      <c r="X263">
        <f>ArcMapData!AR263</f>
        <v>0</v>
      </c>
      <c r="Y263">
        <f>ArcMapData!AT263</f>
        <v>0</v>
      </c>
      <c r="Z263">
        <f>ArcMapData!AV263</f>
        <v>0</v>
      </c>
      <c r="AA263" t="str">
        <f>ArcMapData!AZ263</f>
        <v/>
      </c>
      <c r="AB263" t="str">
        <f>ArcMapData!BH263</f>
        <v/>
      </c>
      <c r="AC263" t="str">
        <f>ArcMapData!BB263</f>
        <v/>
      </c>
      <c r="AD263" t="str">
        <f>ArcMapData!BJ263</f>
        <v/>
      </c>
      <c r="AE263" t="str">
        <f>ArcMapData!BD263</f>
        <v/>
      </c>
      <c r="AF263" t="str">
        <f>ArcMapData!BL263</f>
        <v/>
      </c>
      <c r="AG263">
        <f>YEAR(ArcMapData!F263)</f>
        <v>2023</v>
      </c>
      <c r="AH263">
        <f>YEAR(ArcMapData!G263)</f>
        <v>2023</v>
      </c>
      <c r="AI263" s="8">
        <f>ArcMapData!F263</f>
        <v>45014</v>
      </c>
      <c r="AJ263" s="8">
        <f>ArcMapData!G263</f>
        <v>45021</v>
      </c>
      <c r="AK263" t="s">
        <v>1203</v>
      </c>
      <c r="AL263">
        <f>ArcMapData!O263</f>
        <v>33.299999999999997</v>
      </c>
      <c r="AM263">
        <f>ArcMapData!Q263</f>
        <v>34.4</v>
      </c>
    </row>
    <row r="264" spans="1:39">
      <c r="A264">
        <f>ArcMapData!C264</f>
        <v>38.270650000000003</v>
      </c>
      <c r="B264">
        <f>ArcMapData!D264</f>
        <v>-104.496813</v>
      </c>
      <c r="C264" t="str">
        <f>ArcMapData!E264</f>
        <v>Baxter Rd</v>
      </c>
      <c r="D264" t="str">
        <f>ArcMapData!H264</f>
        <v>Hwy 50</v>
      </c>
      <c r="E264" t="str">
        <f>ArcMapData!J264</f>
        <v>Hwy 50</v>
      </c>
      <c r="F264">
        <f>ArcMapData!I264</f>
        <v>2121</v>
      </c>
      <c r="G264">
        <f>ArcMapData!K264</f>
        <v>2220</v>
      </c>
      <c r="H264">
        <f>ArcMapData!L264</f>
        <v>4341</v>
      </c>
      <c r="I264" s="10">
        <f>YEAR(ArcMapData!F264)</f>
        <v>2022</v>
      </c>
      <c r="J264" s="10">
        <f>YEAR(ArcMapData!G264)</f>
        <v>2022</v>
      </c>
      <c r="K264">
        <f>ArcMapData!N264</f>
        <v>45</v>
      </c>
      <c r="L264">
        <f>ArcMapData!P264</f>
        <v>45</v>
      </c>
      <c r="M264" t="s">
        <v>1202</v>
      </c>
      <c r="N264">
        <f>ArcMapData!X264</f>
        <v>0.5</v>
      </c>
      <c r="O264">
        <f>ArcMapData!Z264</f>
        <v>59</v>
      </c>
      <c r="P264">
        <f>ArcMapData!AB264</f>
        <v>24.2</v>
      </c>
      <c r="Q264">
        <f>ArcMapData!AD264</f>
        <v>1.1000000000000001</v>
      </c>
      <c r="R264">
        <f>ArcMapData!AF264</f>
        <v>12.6</v>
      </c>
      <c r="S264">
        <f>ArcMapData!AH264</f>
        <v>0.7</v>
      </c>
      <c r="T264">
        <f>ArcMapData!AJ264</f>
        <v>0</v>
      </c>
      <c r="U264">
        <f>ArcMapData!AL264</f>
        <v>1.3</v>
      </c>
      <c r="V264">
        <f>ArcMapData!AN264</f>
        <v>0.5</v>
      </c>
      <c r="W264">
        <f>ArcMapData!AP264</f>
        <v>0</v>
      </c>
      <c r="X264">
        <f>ArcMapData!AR264</f>
        <v>0</v>
      </c>
      <c r="Y264">
        <f>ArcMapData!AT264</f>
        <v>0</v>
      </c>
      <c r="Z264">
        <f>ArcMapData!AV264</f>
        <v>0</v>
      </c>
      <c r="AA264" t="str">
        <f>ArcMapData!AZ264</f>
        <v/>
      </c>
      <c r="AB264" t="str">
        <f>ArcMapData!BH264</f>
        <v/>
      </c>
      <c r="AC264" t="str">
        <f>ArcMapData!BB264</f>
        <v/>
      </c>
      <c r="AD264" t="str">
        <f>ArcMapData!BJ264</f>
        <v/>
      </c>
      <c r="AE264" t="str">
        <f>ArcMapData!BD264</f>
        <v/>
      </c>
      <c r="AF264" t="str">
        <f>ArcMapData!BL264</f>
        <v/>
      </c>
      <c r="AG264">
        <f>YEAR(ArcMapData!F264)</f>
        <v>2022</v>
      </c>
      <c r="AH264">
        <f>YEAR(ArcMapData!G264)</f>
        <v>2022</v>
      </c>
      <c r="AI264" s="8">
        <f>ArcMapData!F264</f>
        <v>44865</v>
      </c>
      <c r="AJ264" s="8">
        <f>ArcMapData!G264</f>
        <v>44872</v>
      </c>
      <c r="AK264" t="s">
        <v>1203</v>
      </c>
      <c r="AL264">
        <f>ArcMapData!O264</f>
        <v>51.7</v>
      </c>
      <c r="AM264">
        <f>ArcMapData!Q264</f>
        <v>47.7</v>
      </c>
    </row>
    <row r="265" spans="1:39">
      <c r="A265">
        <f>ArcMapData!C265</f>
        <v>38.313667000000002</v>
      </c>
      <c r="B265">
        <f>ArcMapData!D265</f>
        <v>-104.746139</v>
      </c>
      <c r="C265" t="str">
        <f>ArcMapData!E265</f>
        <v>W Cokedale</v>
      </c>
      <c r="D265" t="str">
        <f>ArcMapData!H265</f>
        <v>S Angus Dr</v>
      </c>
      <c r="E265" t="str">
        <f>ArcMapData!J265</f>
        <v>S Angus Dr</v>
      </c>
      <c r="F265">
        <f>ArcMapData!I265</f>
        <v>45</v>
      </c>
      <c r="G265">
        <f>ArcMapData!K265</f>
        <v>40</v>
      </c>
      <c r="H265">
        <f>ArcMapData!L265</f>
        <v>85</v>
      </c>
      <c r="I265" s="10">
        <f>YEAR(ArcMapData!F265)</f>
        <v>2023</v>
      </c>
      <c r="J265" s="10">
        <f>YEAR(ArcMapData!G265)</f>
        <v>2023</v>
      </c>
      <c r="K265">
        <f>ArcMapData!N265</f>
        <v>30</v>
      </c>
      <c r="L265">
        <f>ArcMapData!P265</f>
        <v>30</v>
      </c>
      <c r="M265" t="s">
        <v>1202</v>
      </c>
      <c r="N265">
        <f>ArcMapData!X265</f>
        <v>0</v>
      </c>
      <c r="O265">
        <f>ArcMapData!Z265</f>
        <v>59.3</v>
      </c>
      <c r="P265">
        <f>ArcMapData!AB265</f>
        <v>23.7</v>
      </c>
      <c r="Q265">
        <f>ArcMapData!AD265</f>
        <v>0</v>
      </c>
      <c r="R265">
        <f>ArcMapData!AF265</f>
        <v>15.9</v>
      </c>
      <c r="S265">
        <f>ArcMapData!AH265</f>
        <v>1</v>
      </c>
      <c r="T265">
        <f>ArcMapData!AJ265</f>
        <v>0</v>
      </c>
      <c r="U265">
        <f>ArcMapData!AL265</f>
        <v>0</v>
      </c>
      <c r="V265">
        <f>ArcMapData!AN265</f>
        <v>0</v>
      </c>
      <c r="W265">
        <f>ArcMapData!AP265</f>
        <v>0</v>
      </c>
      <c r="X265">
        <f>ArcMapData!AR265</f>
        <v>0</v>
      </c>
      <c r="Y265">
        <f>ArcMapData!AT265</f>
        <v>0</v>
      </c>
      <c r="Z265">
        <f>ArcMapData!AV265</f>
        <v>0</v>
      </c>
      <c r="AA265" t="str">
        <f>ArcMapData!AZ265</f>
        <v/>
      </c>
      <c r="AB265" t="str">
        <f>ArcMapData!BH265</f>
        <v/>
      </c>
      <c r="AC265" t="str">
        <f>ArcMapData!BB265</f>
        <v/>
      </c>
      <c r="AD265" t="str">
        <f>ArcMapData!BJ265</f>
        <v/>
      </c>
      <c r="AE265" t="str">
        <f>ArcMapData!BD265</f>
        <v/>
      </c>
      <c r="AF265" t="str">
        <f>ArcMapData!BL265</f>
        <v/>
      </c>
      <c r="AG265">
        <f>YEAR(ArcMapData!F265)</f>
        <v>2023</v>
      </c>
      <c r="AH265">
        <f>YEAR(ArcMapData!G265)</f>
        <v>2023</v>
      </c>
      <c r="AI265" s="8">
        <f>ArcMapData!F265</f>
        <v>45125</v>
      </c>
      <c r="AJ265" s="8">
        <f>ArcMapData!G265</f>
        <v>45132</v>
      </c>
      <c r="AK265" t="s">
        <v>1203</v>
      </c>
      <c r="AL265" t="str">
        <f>ArcMapData!O265</f>
        <v/>
      </c>
      <c r="AM265" t="str">
        <f>ArcMapData!Q265</f>
        <v/>
      </c>
    </row>
    <row r="266" spans="1:39">
      <c r="A266">
        <f>ArcMapData!C266</f>
        <v>38.383194000000003</v>
      </c>
      <c r="B266">
        <f>ArcMapData!D266</f>
        <v>-104.722583</v>
      </c>
      <c r="C266" t="str">
        <f>ArcMapData!E266</f>
        <v>E Fredonia Dr</v>
      </c>
      <c r="D266" t="str">
        <f>ArcMapData!H266</f>
        <v>Platteville Blvd</v>
      </c>
      <c r="E266" t="str">
        <f>ArcMapData!J266</f>
        <v>Platteville Blvd</v>
      </c>
      <c r="F266">
        <f>ArcMapData!I266</f>
        <v>139</v>
      </c>
      <c r="G266">
        <f>ArcMapData!K266</f>
        <v>132</v>
      </c>
      <c r="H266">
        <f>ArcMapData!L266</f>
        <v>271</v>
      </c>
      <c r="I266" s="10">
        <f>YEAR(ArcMapData!F266)</f>
        <v>2023</v>
      </c>
      <c r="J266" s="10">
        <f>YEAR(ArcMapData!G266)</f>
        <v>2023</v>
      </c>
      <c r="K266">
        <f>ArcMapData!N266</f>
        <v>30</v>
      </c>
      <c r="L266">
        <f>ArcMapData!P266</f>
        <v>30</v>
      </c>
      <c r="M266" t="s">
        <v>1202</v>
      </c>
      <c r="N266">
        <f>ArcMapData!X266</f>
        <v>0.1</v>
      </c>
      <c r="O266">
        <f>ArcMapData!Z266</f>
        <v>57.2</v>
      </c>
      <c r="P266">
        <f>ArcMapData!AB266</f>
        <v>26.6</v>
      </c>
      <c r="Q266">
        <f>ArcMapData!AD266</f>
        <v>0.5</v>
      </c>
      <c r="R266">
        <f>ArcMapData!AF266</f>
        <v>13.4</v>
      </c>
      <c r="S266">
        <f>ArcMapData!AH266</f>
        <v>0.4</v>
      </c>
      <c r="T266">
        <f>ArcMapData!AJ266</f>
        <v>0</v>
      </c>
      <c r="U266">
        <f>ArcMapData!AL266</f>
        <v>1.9</v>
      </c>
      <c r="V266">
        <f>ArcMapData!AN266</f>
        <v>0</v>
      </c>
      <c r="W266">
        <f>ArcMapData!AP266</f>
        <v>0</v>
      </c>
      <c r="X266">
        <f>ArcMapData!AR266</f>
        <v>0</v>
      </c>
      <c r="Y266">
        <f>ArcMapData!AT266</f>
        <v>0</v>
      </c>
      <c r="Z266">
        <f>ArcMapData!AV266</f>
        <v>0</v>
      </c>
      <c r="AA266" t="str">
        <f>ArcMapData!AZ266</f>
        <v/>
      </c>
      <c r="AB266" t="str">
        <f>ArcMapData!BH266</f>
        <v/>
      </c>
      <c r="AC266" t="str">
        <f>ArcMapData!BB266</f>
        <v/>
      </c>
      <c r="AD266" t="str">
        <f>ArcMapData!BJ266</f>
        <v/>
      </c>
      <c r="AE266" t="str">
        <f>ArcMapData!BD266</f>
        <v/>
      </c>
      <c r="AF266" t="str">
        <f>ArcMapData!BL266</f>
        <v/>
      </c>
      <c r="AG266">
        <f>YEAR(ArcMapData!F266)</f>
        <v>2023</v>
      </c>
      <c r="AH266">
        <f>YEAR(ArcMapData!G266)</f>
        <v>2023</v>
      </c>
      <c r="AI266" s="8">
        <f>ArcMapData!F266</f>
        <v>45125</v>
      </c>
      <c r="AJ266" s="8">
        <f>ArcMapData!G266</f>
        <v>45132</v>
      </c>
      <c r="AK266" t="s">
        <v>1203</v>
      </c>
      <c r="AL266" t="str">
        <f>ArcMapData!O266</f>
        <v/>
      </c>
      <c r="AM266" t="str">
        <f>ArcMapData!Q266</f>
        <v/>
      </c>
    </row>
    <row r="267" spans="1:39">
      <c r="A267">
        <f>ArcMapData!C267</f>
        <v>38.338194000000001</v>
      </c>
      <c r="B267">
        <f>ArcMapData!D267</f>
        <v>-104.755278</v>
      </c>
      <c r="C267" t="str">
        <f>ArcMapData!E267</f>
        <v>W Calle De Camelia</v>
      </c>
      <c r="D267" t="str">
        <f>ArcMapData!H267</f>
        <v>S Brewer Dr</v>
      </c>
      <c r="E267" t="str">
        <f>ArcMapData!J267</f>
        <v>S Brewer Dr</v>
      </c>
      <c r="F267">
        <f>ArcMapData!I267</f>
        <v>82</v>
      </c>
      <c r="G267">
        <f>ArcMapData!K267</f>
        <v>143</v>
      </c>
      <c r="H267" t="str">
        <f>ArcMapData!L267</f>
        <v/>
      </c>
      <c r="I267" s="10">
        <f>YEAR(ArcMapData!F267)</f>
        <v>2023</v>
      </c>
      <c r="J267" s="10">
        <f>YEAR(ArcMapData!G267)</f>
        <v>2023</v>
      </c>
      <c r="K267" t="str">
        <f>ArcMapData!N267</f>
        <v/>
      </c>
      <c r="L267">
        <f>ArcMapData!P267</f>
        <v>0</v>
      </c>
      <c r="M267" t="s">
        <v>1202</v>
      </c>
      <c r="N267" t="str">
        <f>ArcMapData!X267</f>
        <v/>
      </c>
      <c r="O267" t="str">
        <f>ArcMapData!Z267</f>
        <v/>
      </c>
      <c r="P267" t="str">
        <f>ArcMapData!AB267</f>
        <v/>
      </c>
      <c r="Q267" t="str">
        <f>ArcMapData!AD267</f>
        <v/>
      </c>
      <c r="R267" t="str">
        <f>ArcMapData!AF267</f>
        <v/>
      </c>
      <c r="S267" t="str">
        <f>ArcMapData!AH267</f>
        <v/>
      </c>
      <c r="T267" t="str">
        <f>ArcMapData!AJ267</f>
        <v/>
      </c>
      <c r="U267" t="str">
        <f>ArcMapData!AL267</f>
        <v/>
      </c>
      <c r="V267" t="str">
        <f>ArcMapData!AN267</f>
        <v/>
      </c>
      <c r="W267" t="str">
        <f>ArcMapData!AP267</f>
        <v/>
      </c>
      <c r="X267" t="str">
        <f>ArcMapData!AR267</f>
        <v/>
      </c>
      <c r="Y267" t="str">
        <f>ArcMapData!AT267</f>
        <v/>
      </c>
      <c r="Z267" t="str">
        <f>ArcMapData!AV267</f>
        <v/>
      </c>
      <c r="AA267">
        <f>ArcMapData!AZ267</f>
        <v>2.2999999999999998</v>
      </c>
      <c r="AB267">
        <f>ArcMapData!BH267</f>
        <v>2</v>
      </c>
      <c r="AC267">
        <f>ArcMapData!BB267</f>
        <v>95.2</v>
      </c>
      <c r="AD267">
        <f>ArcMapData!BJ267</f>
        <v>93.9</v>
      </c>
      <c r="AE267">
        <f>ArcMapData!BD267</f>
        <v>2.5</v>
      </c>
      <c r="AF267">
        <f>ArcMapData!BL267</f>
        <v>4</v>
      </c>
      <c r="AG267">
        <f>YEAR(ArcMapData!F267)</f>
        <v>2023</v>
      </c>
      <c r="AH267">
        <f>YEAR(ArcMapData!G267)</f>
        <v>2023</v>
      </c>
      <c r="AI267" s="8">
        <f>ArcMapData!F267</f>
        <v>45125</v>
      </c>
      <c r="AJ267" s="8">
        <f>ArcMapData!G267</f>
        <v>45132</v>
      </c>
      <c r="AK267" t="s">
        <v>1203</v>
      </c>
      <c r="AL267">
        <f>ArcMapData!O267</f>
        <v>38</v>
      </c>
      <c r="AM267">
        <f>ArcMapData!Q267</f>
        <v>40</v>
      </c>
    </row>
    <row r="268" spans="1:39">
      <c r="A268">
        <f>ArcMapData!C268</f>
        <v>38.319279999999999</v>
      </c>
      <c r="B268">
        <f>ArcMapData!D268</f>
        <v>-104.70256000000001</v>
      </c>
      <c r="C268" t="str">
        <f>ArcMapData!E268</f>
        <v>E Spaulding Ave</v>
      </c>
      <c r="D268" t="str">
        <f>ArcMapData!H268</f>
        <v>S Archdale Dr</v>
      </c>
      <c r="E268" t="str">
        <f>ArcMapData!J268</f>
        <v>S Archdale Dr</v>
      </c>
      <c r="F268">
        <f>ArcMapData!I268</f>
        <v>117</v>
      </c>
      <c r="G268">
        <f>ArcMapData!K268</f>
        <v>126</v>
      </c>
      <c r="H268">
        <f>ArcMapData!L268</f>
        <v>243</v>
      </c>
      <c r="I268" s="10">
        <f>YEAR(ArcMapData!F268)</f>
        <v>2023</v>
      </c>
      <c r="J268" s="10">
        <f>YEAR(ArcMapData!G268)</f>
        <v>2023</v>
      </c>
      <c r="K268">
        <f>ArcMapData!N268</f>
        <v>30</v>
      </c>
      <c r="L268">
        <f>ArcMapData!P268</f>
        <v>30</v>
      </c>
      <c r="M268" t="s">
        <v>1202</v>
      </c>
      <c r="N268">
        <f>ArcMapData!X268</f>
        <v>0.7</v>
      </c>
      <c r="O268">
        <f>ArcMapData!Z268</f>
        <v>53.7</v>
      </c>
      <c r="P268">
        <f>ArcMapData!AB268</f>
        <v>26.6</v>
      </c>
      <c r="Q268">
        <f>ArcMapData!AD268</f>
        <v>0.1</v>
      </c>
      <c r="R268">
        <f>ArcMapData!AF268</f>
        <v>17.8</v>
      </c>
      <c r="S268">
        <f>ArcMapData!AH268</f>
        <v>0.1</v>
      </c>
      <c r="T268">
        <f>ArcMapData!AJ268</f>
        <v>0</v>
      </c>
      <c r="U268">
        <f>ArcMapData!AL268</f>
        <v>1</v>
      </c>
      <c r="V268">
        <f>ArcMapData!AN268</f>
        <v>0.1</v>
      </c>
      <c r="W268">
        <f>ArcMapData!AP268</f>
        <v>0</v>
      </c>
      <c r="X268">
        <f>ArcMapData!AR268</f>
        <v>0</v>
      </c>
      <c r="Y268">
        <f>ArcMapData!AT268</f>
        <v>0</v>
      </c>
      <c r="Z268">
        <f>ArcMapData!AV268</f>
        <v>0</v>
      </c>
      <c r="AA268" t="str">
        <f>ArcMapData!AZ268</f>
        <v/>
      </c>
      <c r="AB268" t="str">
        <f>ArcMapData!BH268</f>
        <v/>
      </c>
      <c r="AC268" t="str">
        <f>ArcMapData!BB268</f>
        <v/>
      </c>
      <c r="AD268" t="str">
        <f>ArcMapData!BJ268</f>
        <v/>
      </c>
      <c r="AE268" t="str">
        <f>ArcMapData!BD268</f>
        <v/>
      </c>
      <c r="AF268" t="str">
        <f>ArcMapData!BL268</f>
        <v/>
      </c>
      <c r="AG268">
        <f>YEAR(ArcMapData!F268)</f>
        <v>2023</v>
      </c>
      <c r="AH268">
        <f>YEAR(ArcMapData!G268)</f>
        <v>2023</v>
      </c>
      <c r="AI268" s="8">
        <f>ArcMapData!F268</f>
        <v>45125</v>
      </c>
      <c r="AJ268" s="8">
        <f>ArcMapData!G268</f>
        <v>45132</v>
      </c>
      <c r="AK268" t="s">
        <v>1203</v>
      </c>
      <c r="AL268">
        <f>ArcMapData!O268</f>
        <v>32.4</v>
      </c>
      <c r="AM268">
        <f>ArcMapData!Q268</f>
        <v>40.299999999999997</v>
      </c>
    </row>
    <row r="269" spans="1:39">
      <c r="A269">
        <f>ArcMapData!C269</f>
        <v>38.381210000000003</v>
      </c>
      <c r="B269">
        <f>ArcMapData!D269</f>
        <v>-104.72410000000001</v>
      </c>
      <c r="C269" t="str">
        <f>ArcMapData!E269</f>
        <v>N Parkridge Dr</v>
      </c>
      <c r="D269" t="str">
        <f>ArcMapData!H269</f>
        <v>N Platteville Blvd</v>
      </c>
      <c r="E269" t="str">
        <f>ArcMapData!J269</f>
        <v>N Platteville Blvd</v>
      </c>
      <c r="F269">
        <f>ArcMapData!I269</f>
        <v>140</v>
      </c>
      <c r="G269">
        <f>ArcMapData!K269</f>
        <v>142</v>
      </c>
      <c r="H269">
        <f>ArcMapData!L269</f>
        <v>282</v>
      </c>
      <c r="I269" s="10">
        <f>YEAR(ArcMapData!F269)</f>
        <v>2023</v>
      </c>
      <c r="J269" s="10">
        <f>YEAR(ArcMapData!G269)</f>
        <v>2023</v>
      </c>
      <c r="K269">
        <f>ArcMapData!N269</f>
        <v>30</v>
      </c>
      <c r="L269">
        <f>ArcMapData!P269</f>
        <v>30</v>
      </c>
      <c r="M269" t="s">
        <v>1202</v>
      </c>
      <c r="N269">
        <f>ArcMapData!X269</f>
        <v>0.9</v>
      </c>
      <c r="O269">
        <f>ArcMapData!Z269</f>
        <v>61.4</v>
      </c>
      <c r="P269">
        <f>ArcMapData!AB269</f>
        <v>25.3</v>
      </c>
      <c r="Q269">
        <f>ArcMapData!AD269</f>
        <v>0.3</v>
      </c>
      <c r="R269">
        <f>ArcMapData!AF269</f>
        <v>9.1999999999999993</v>
      </c>
      <c r="S269">
        <f>ArcMapData!AH269</f>
        <v>1</v>
      </c>
      <c r="T269">
        <f>ArcMapData!AJ269</f>
        <v>0</v>
      </c>
      <c r="U269">
        <f>ArcMapData!AL269</f>
        <v>1.9</v>
      </c>
      <c r="V269">
        <f>ArcMapData!AN269</f>
        <v>0</v>
      </c>
      <c r="W269">
        <f>ArcMapData!AP269</f>
        <v>0</v>
      </c>
      <c r="X269">
        <f>ArcMapData!AR269</f>
        <v>0</v>
      </c>
      <c r="Y269">
        <f>ArcMapData!AT269</f>
        <v>0</v>
      </c>
      <c r="Z269">
        <f>ArcMapData!AV269</f>
        <v>0</v>
      </c>
      <c r="AA269" t="str">
        <f>ArcMapData!AZ269</f>
        <v/>
      </c>
      <c r="AB269" t="str">
        <f>ArcMapData!BH269</f>
        <v/>
      </c>
      <c r="AC269" t="str">
        <f>ArcMapData!BB269</f>
        <v/>
      </c>
      <c r="AD269" t="str">
        <f>ArcMapData!BJ269</f>
        <v/>
      </c>
      <c r="AE269" t="str">
        <f>ArcMapData!BD269</f>
        <v/>
      </c>
      <c r="AF269" t="str">
        <f>ArcMapData!BL269</f>
        <v/>
      </c>
      <c r="AG269">
        <f>YEAR(ArcMapData!F269)</f>
        <v>2023</v>
      </c>
      <c r="AH269">
        <f>YEAR(ArcMapData!G269)</f>
        <v>2023</v>
      </c>
      <c r="AI269" s="8">
        <f>ArcMapData!F269</f>
        <v>45125</v>
      </c>
      <c r="AJ269" s="8">
        <f>ArcMapData!G269</f>
        <v>45132</v>
      </c>
      <c r="AK269" t="s">
        <v>1203</v>
      </c>
      <c r="AL269" t="str">
        <f>ArcMapData!O269</f>
        <v/>
      </c>
      <c r="AM269" t="str">
        <f>ArcMapData!Q269</f>
        <v/>
      </c>
    </row>
    <row r="270" spans="1:39">
      <c r="A270">
        <f>ArcMapData!C270</f>
        <v>38.301082999999998</v>
      </c>
      <c r="B270">
        <f>ArcMapData!D270</f>
        <v>-104.735389</v>
      </c>
      <c r="C270" t="str">
        <f>ArcMapData!E270</f>
        <v>W Sunnyslope Dr</v>
      </c>
      <c r="D270" t="str">
        <f>ArcMapData!H270</f>
        <v>S Dante Dr</v>
      </c>
      <c r="E270" t="str">
        <f>ArcMapData!J270</f>
        <v>S Dante Dr</v>
      </c>
      <c r="F270">
        <f>ArcMapData!I270</f>
        <v>118</v>
      </c>
      <c r="G270">
        <f>ArcMapData!K270</f>
        <v>115</v>
      </c>
      <c r="H270">
        <f>ArcMapData!L270</f>
        <v>233</v>
      </c>
      <c r="I270" s="10">
        <f>YEAR(ArcMapData!F270)</f>
        <v>2023</v>
      </c>
      <c r="J270" s="10">
        <f>YEAR(ArcMapData!G270)</f>
        <v>2023</v>
      </c>
      <c r="K270">
        <f>ArcMapData!N270</f>
        <v>30</v>
      </c>
      <c r="L270">
        <f>ArcMapData!P270</f>
        <v>30</v>
      </c>
      <c r="M270" t="s">
        <v>1202</v>
      </c>
      <c r="N270">
        <f>ArcMapData!X270</f>
        <v>1.6</v>
      </c>
      <c r="O270">
        <f>ArcMapData!Z270</f>
        <v>17.7</v>
      </c>
      <c r="P270">
        <f>ArcMapData!AB270</f>
        <v>56.8</v>
      </c>
      <c r="Q270">
        <f>ArcMapData!AD270</f>
        <v>0.2</v>
      </c>
      <c r="R270">
        <f>ArcMapData!AF270</f>
        <v>22.5</v>
      </c>
      <c r="S270">
        <f>ArcMapData!AH270</f>
        <v>0.1</v>
      </c>
      <c r="T270">
        <f>ArcMapData!AJ270</f>
        <v>0</v>
      </c>
      <c r="U270">
        <f>ArcMapData!AL270</f>
        <v>1.1000000000000001</v>
      </c>
      <c r="V270">
        <f>ArcMapData!AN270</f>
        <v>0.1</v>
      </c>
      <c r="W270">
        <f>ArcMapData!AP270</f>
        <v>0</v>
      </c>
      <c r="X270">
        <f>ArcMapData!AR270</f>
        <v>0</v>
      </c>
      <c r="Y270">
        <f>ArcMapData!AT270</f>
        <v>0</v>
      </c>
      <c r="Z270">
        <f>ArcMapData!AV270</f>
        <v>0</v>
      </c>
      <c r="AA270" t="str">
        <f>ArcMapData!AZ270</f>
        <v/>
      </c>
      <c r="AB270" t="str">
        <f>ArcMapData!BH270</f>
        <v/>
      </c>
      <c r="AC270" t="str">
        <f>ArcMapData!BB270</f>
        <v/>
      </c>
      <c r="AD270" t="str">
        <f>ArcMapData!BJ270</f>
        <v/>
      </c>
      <c r="AE270" t="str">
        <f>ArcMapData!BD270</f>
        <v/>
      </c>
      <c r="AF270" t="str">
        <f>ArcMapData!BL270</f>
        <v/>
      </c>
      <c r="AG270">
        <f>YEAR(ArcMapData!F270)</f>
        <v>2023</v>
      </c>
      <c r="AH270">
        <f>YEAR(ArcMapData!G270)</f>
        <v>2023</v>
      </c>
      <c r="AI270" s="8">
        <f>ArcMapData!F270</f>
        <v>45127</v>
      </c>
      <c r="AJ270" s="8">
        <f>ArcMapData!G270</f>
        <v>45133</v>
      </c>
      <c r="AK270" t="s">
        <v>1203</v>
      </c>
      <c r="AL270">
        <f>ArcMapData!O270</f>
        <v>36</v>
      </c>
      <c r="AM270">
        <f>ArcMapData!Q270</f>
        <v>40.6</v>
      </c>
    </row>
    <row r="271" spans="1:39">
      <c r="A271">
        <f>ArcMapData!C271</f>
        <v>38.314222000000001</v>
      </c>
      <c r="B271">
        <f>ArcMapData!D271</f>
        <v>-104.814611</v>
      </c>
      <c r="C271" t="str">
        <f>ArcMapData!E271</f>
        <v>S Avenida Del Oro</v>
      </c>
      <c r="D271" t="str">
        <f>ArcMapData!H271</f>
        <v>Guatamote Dr</v>
      </c>
      <c r="E271" t="str">
        <f>ArcMapData!J271</f>
        <v>Guatamote Dr</v>
      </c>
      <c r="F271">
        <f>ArcMapData!I271</f>
        <v>558</v>
      </c>
      <c r="G271">
        <f>ArcMapData!K271</f>
        <v>672</v>
      </c>
      <c r="H271" t="str">
        <f>ArcMapData!L271</f>
        <v/>
      </c>
      <c r="I271" s="10">
        <f>YEAR(ArcMapData!F271)</f>
        <v>2023</v>
      </c>
      <c r="J271" s="10">
        <f>YEAR(ArcMapData!G271)</f>
        <v>2023</v>
      </c>
      <c r="K271">
        <f>ArcMapData!N271</f>
        <v>35</v>
      </c>
      <c r="L271">
        <f>ArcMapData!P271</f>
        <v>35</v>
      </c>
      <c r="M271" t="s">
        <v>1202</v>
      </c>
      <c r="N271" t="str">
        <f>ArcMapData!X271</f>
        <v/>
      </c>
      <c r="O271" t="str">
        <f>ArcMapData!Z271</f>
        <v/>
      </c>
      <c r="P271" t="str">
        <f>ArcMapData!AB271</f>
        <v/>
      </c>
      <c r="Q271" t="str">
        <f>ArcMapData!AD271</f>
        <v/>
      </c>
      <c r="R271" t="str">
        <f>ArcMapData!AF271</f>
        <v/>
      </c>
      <c r="S271" t="str">
        <f>ArcMapData!AH271</f>
        <v/>
      </c>
      <c r="T271" t="str">
        <f>ArcMapData!AJ271</f>
        <v/>
      </c>
      <c r="U271" t="str">
        <f>ArcMapData!AL271</f>
        <v/>
      </c>
      <c r="V271" t="str">
        <f>ArcMapData!AN271</f>
        <v/>
      </c>
      <c r="W271" t="str">
        <f>ArcMapData!AP271</f>
        <v/>
      </c>
      <c r="X271" t="str">
        <f>ArcMapData!AR271</f>
        <v/>
      </c>
      <c r="Y271" t="str">
        <f>ArcMapData!AT271</f>
        <v/>
      </c>
      <c r="Z271" t="str">
        <f>ArcMapData!AV271</f>
        <v/>
      </c>
      <c r="AA271">
        <f>ArcMapData!AZ271</f>
        <v>0.1</v>
      </c>
      <c r="AB271">
        <f>ArcMapData!BH271</f>
        <v>2.2000000000000002</v>
      </c>
      <c r="AC271">
        <f>ArcMapData!BB271</f>
        <v>97</v>
      </c>
      <c r="AD271">
        <f>ArcMapData!BJ271</f>
        <v>95.6</v>
      </c>
      <c r="AE271">
        <f>ArcMapData!BD271</f>
        <v>2.9</v>
      </c>
      <c r="AF271">
        <f>ArcMapData!BL271</f>
        <v>2.1</v>
      </c>
      <c r="AG271">
        <f>YEAR(ArcMapData!F271)</f>
        <v>2023</v>
      </c>
      <c r="AH271">
        <f>YEAR(ArcMapData!G271)</f>
        <v>2023</v>
      </c>
      <c r="AI271" s="8">
        <f>ArcMapData!F271</f>
        <v>45126</v>
      </c>
      <c r="AJ271" s="8">
        <f>ArcMapData!G271</f>
        <v>45133</v>
      </c>
      <c r="AK271" t="s">
        <v>1203</v>
      </c>
      <c r="AL271">
        <f>ArcMapData!O271</f>
        <v>42</v>
      </c>
      <c r="AM271">
        <f>ArcMapData!Q271</f>
        <v>41</v>
      </c>
    </row>
    <row r="272" spans="1:39">
      <c r="A272">
        <f>ArcMapData!C272</f>
        <v>38.326639</v>
      </c>
      <c r="B272">
        <f>ArcMapData!D272</f>
        <v>-104.771278</v>
      </c>
      <c r="C272" t="str">
        <f>ArcMapData!E272</f>
        <v>S Conquistador Ave</v>
      </c>
      <c r="D272" t="str">
        <f>ArcMapData!H272</f>
        <v>El Portal Dr</v>
      </c>
      <c r="E272" t="str">
        <f>ArcMapData!J272</f>
        <v>El Portal Dr</v>
      </c>
      <c r="F272">
        <f>ArcMapData!I272</f>
        <v>478</v>
      </c>
      <c r="G272">
        <f>ArcMapData!K272</f>
        <v>525</v>
      </c>
      <c r="H272" t="str">
        <f>ArcMapData!L272</f>
        <v/>
      </c>
      <c r="I272" s="10">
        <f>YEAR(ArcMapData!F272)</f>
        <v>2023</v>
      </c>
      <c r="J272" s="10">
        <f>YEAR(ArcMapData!G272)</f>
        <v>2023</v>
      </c>
      <c r="K272">
        <f>ArcMapData!N272</f>
        <v>30</v>
      </c>
      <c r="L272">
        <f>ArcMapData!P272</f>
        <v>30</v>
      </c>
      <c r="M272" t="s">
        <v>1202</v>
      </c>
      <c r="N272" t="str">
        <f>ArcMapData!X272</f>
        <v/>
      </c>
      <c r="O272" t="str">
        <f>ArcMapData!Z272</f>
        <v/>
      </c>
      <c r="P272" t="str">
        <f>ArcMapData!AB272</f>
        <v/>
      </c>
      <c r="Q272" t="str">
        <f>ArcMapData!AD272</f>
        <v/>
      </c>
      <c r="R272" t="str">
        <f>ArcMapData!AF272</f>
        <v/>
      </c>
      <c r="S272" t="str">
        <f>ArcMapData!AH272</f>
        <v/>
      </c>
      <c r="T272" t="str">
        <f>ArcMapData!AJ272</f>
        <v/>
      </c>
      <c r="U272" t="str">
        <f>ArcMapData!AL272</f>
        <v/>
      </c>
      <c r="V272" t="str">
        <f>ArcMapData!AN272</f>
        <v/>
      </c>
      <c r="W272" t="str">
        <f>ArcMapData!AP272</f>
        <v/>
      </c>
      <c r="X272" t="str">
        <f>ArcMapData!AR272</f>
        <v/>
      </c>
      <c r="Y272" t="str">
        <f>ArcMapData!AT272</f>
        <v/>
      </c>
      <c r="Z272" t="str">
        <f>ArcMapData!AV272</f>
        <v/>
      </c>
      <c r="AA272">
        <f>ArcMapData!AZ272</f>
        <v>0.6</v>
      </c>
      <c r="AB272">
        <f>ArcMapData!BH272</f>
        <v>5.0999999999999996</v>
      </c>
      <c r="AC272">
        <f>ArcMapData!BB272</f>
        <v>94</v>
      </c>
      <c r="AD272">
        <f>ArcMapData!BJ272</f>
        <v>91.8</v>
      </c>
      <c r="AE272">
        <f>ArcMapData!BD272</f>
        <v>5.4</v>
      </c>
      <c r="AF272">
        <f>ArcMapData!BL272</f>
        <v>3.1</v>
      </c>
      <c r="AG272">
        <f>YEAR(ArcMapData!F272)</f>
        <v>2023</v>
      </c>
      <c r="AH272">
        <f>YEAR(ArcMapData!G272)</f>
        <v>2023</v>
      </c>
      <c r="AI272" s="8">
        <f>ArcMapData!F272</f>
        <v>45126</v>
      </c>
      <c r="AJ272" s="8">
        <f>ArcMapData!G272</f>
        <v>45133</v>
      </c>
      <c r="AK272" t="s">
        <v>1203</v>
      </c>
      <c r="AL272" t="str">
        <f>ArcMapData!O272</f>
        <v/>
      </c>
      <c r="AM272" t="str">
        <f>ArcMapData!Q272</f>
        <v/>
      </c>
    </row>
    <row r="273" spans="1:39">
      <c r="A273">
        <f>ArcMapData!C273</f>
        <v>38.337888999999997</v>
      </c>
      <c r="B273">
        <f>ArcMapData!D273</f>
        <v>-104.738417</v>
      </c>
      <c r="C273" t="str">
        <f>ArcMapData!E273</f>
        <v>Aspen Ski Way</v>
      </c>
      <c r="D273" t="str">
        <f>ArcMapData!H273</f>
        <v>E Enterprise Blvd</v>
      </c>
      <c r="E273" t="str">
        <f>ArcMapData!J273</f>
        <v>E Enterprise Blvd</v>
      </c>
      <c r="F273">
        <f>ArcMapData!I273</f>
        <v>509</v>
      </c>
      <c r="G273">
        <f>ArcMapData!K273</f>
        <v>364</v>
      </c>
      <c r="H273" t="str">
        <f>ArcMapData!L273</f>
        <v/>
      </c>
      <c r="I273" s="10">
        <f>YEAR(ArcMapData!F273)</f>
        <v>2023</v>
      </c>
      <c r="J273" s="10">
        <f>YEAR(ArcMapData!G273)</f>
        <v>2023</v>
      </c>
      <c r="K273" t="str">
        <f>ArcMapData!N273</f>
        <v/>
      </c>
      <c r="L273">
        <f>ArcMapData!P273</f>
        <v>0</v>
      </c>
      <c r="M273" t="s">
        <v>1202</v>
      </c>
      <c r="N273" t="str">
        <f>ArcMapData!X273</f>
        <v/>
      </c>
      <c r="O273" t="str">
        <f>ArcMapData!Z273</f>
        <v/>
      </c>
      <c r="P273" t="str">
        <f>ArcMapData!AB273</f>
        <v/>
      </c>
      <c r="Q273" t="str">
        <f>ArcMapData!AD273</f>
        <v/>
      </c>
      <c r="R273" t="str">
        <f>ArcMapData!AF273</f>
        <v/>
      </c>
      <c r="S273" t="str">
        <f>ArcMapData!AH273</f>
        <v/>
      </c>
      <c r="T273" t="str">
        <f>ArcMapData!AJ273</f>
        <v/>
      </c>
      <c r="U273" t="str">
        <f>ArcMapData!AL273</f>
        <v/>
      </c>
      <c r="V273" t="str">
        <f>ArcMapData!AN273</f>
        <v/>
      </c>
      <c r="W273" t="str">
        <f>ArcMapData!AP273</f>
        <v/>
      </c>
      <c r="X273" t="str">
        <f>ArcMapData!AR273</f>
        <v/>
      </c>
      <c r="Y273" t="str">
        <f>ArcMapData!AT273</f>
        <v/>
      </c>
      <c r="Z273" t="str">
        <f>ArcMapData!AV273</f>
        <v/>
      </c>
      <c r="AA273">
        <f>ArcMapData!AZ273</f>
        <v>0.1</v>
      </c>
      <c r="AB273">
        <f>ArcMapData!BH273</f>
        <v>5.9</v>
      </c>
      <c r="AC273">
        <f>ArcMapData!BB273</f>
        <v>94.8</v>
      </c>
      <c r="AD273">
        <f>ArcMapData!BJ273</f>
        <v>87.9</v>
      </c>
      <c r="AE273">
        <f>ArcMapData!BD273</f>
        <v>5.2</v>
      </c>
      <c r="AF273">
        <f>ArcMapData!BL273</f>
        <v>6.2</v>
      </c>
      <c r="AG273">
        <f>YEAR(ArcMapData!F273)</f>
        <v>2023</v>
      </c>
      <c r="AH273">
        <f>YEAR(ArcMapData!G273)</f>
        <v>2023</v>
      </c>
      <c r="AI273" s="8">
        <f>ArcMapData!F273</f>
        <v>45127</v>
      </c>
      <c r="AJ273" s="8">
        <f>ArcMapData!G273</f>
        <v>45134</v>
      </c>
      <c r="AK273" t="s">
        <v>1203</v>
      </c>
      <c r="AL273" t="str">
        <f>ArcMapData!O273</f>
        <v/>
      </c>
      <c r="AM273" t="str">
        <f>ArcMapData!Q273</f>
        <v/>
      </c>
    </row>
    <row r="274" spans="1:39">
      <c r="A274">
        <f>ArcMapData!C274</f>
        <v>38.334972</v>
      </c>
      <c r="B274">
        <f>ArcMapData!D274</f>
        <v>-104.788528</v>
      </c>
      <c r="C274" t="str">
        <f>ArcMapData!E274</f>
        <v>S Rolling Prairie</v>
      </c>
      <c r="D274" t="str">
        <f>ArcMapData!H274</f>
        <v>McCulloch</v>
      </c>
      <c r="E274" t="str">
        <f>ArcMapData!J274</f>
        <v>McCulloch</v>
      </c>
      <c r="F274">
        <f>ArcMapData!I274</f>
        <v>151</v>
      </c>
      <c r="G274">
        <f>ArcMapData!K274</f>
        <v>197</v>
      </c>
      <c r="H274">
        <f>ArcMapData!L274</f>
        <v>348</v>
      </c>
      <c r="I274" s="10">
        <f>YEAR(ArcMapData!F274)</f>
        <v>2023</v>
      </c>
      <c r="J274" s="10">
        <f>YEAR(ArcMapData!G274)</f>
        <v>2023</v>
      </c>
      <c r="K274">
        <f>ArcMapData!N274</f>
        <v>30</v>
      </c>
      <c r="L274">
        <f>ArcMapData!P274</f>
        <v>30</v>
      </c>
      <c r="M274" t="s">
        <v>1202</v>
      </c>
      <c r="N274">
        <f>ArcMapData!X274</f>
        <v>0.4</v>
      </c>
      <c r="O274">
        <f>ArcMapData!Z274</f>
        <v>63</v>
      </c>
      <c r="P274">
        <f>ArcMapData!AB274</f>
        <v>19.899999999999999</v>
      </c>
      <c r="Q274">
        <f>ArcMapData!AD274</f>
        <v>0.3</v>
      </c>
      <c r="R274">
        <f>ArcMapData!AF274</f>
        <v>14.6</v>
      </c>
      <c r="S274">
        <f>ArcMapData!AH274</f>
        <v>0.3</v>
      </c>
      <c r="T274">
        <f>ArcMapData!AJ274</f>
        <v>0</v>
      </c>
      <c r="U274">
        <f>ArcMapData!AL274</f>
        <v>1.4</v>
      </c>
      <c r="V274">
        <f>ArcMapData!AN274</f>
        <v>0</v>
      </c>
      <c r="W274">
        <f>ArcMapData!AP274</f>
        <v>0</v>
      </c>
      <c r="X274">
        <f>ArcMapData!AR274</f>
        <v>0</v>
      </c>
      <c r="Y274">
        <f>ArcMapData!AT274</f>
        <v>0</v>
      </c>
      <c r="Z274">
        <f>ArcMapData!AV274</f>
        <v>0</v>
      </c>
      <c r="AA274" t="str">
        <f>ArcMapData!AZ274</f>
        <v/>
      </c>
      <c r="AB274" t="str">
        <f>ArcMapData!BH274</f>
        <v/>
      </c>
      <c r="AC274" t="str">
        <f>ArcMapData!BB274</f>
        <v/>
      </c>
      <c r="AD274" t="str">
        <f>ArcMapData!BJ274</f>
        <v/>
      </c>
      <c r="AE274" t="str">
        <f>ArcMapData!BD274</f>
        <v/>
      </c>
      <c r="AF274" t="str">
        <f>ArcMapData!BL274</f>
        <v/>
      </c>
      <c r="AG274">
        <f>YEAR(ArcMapData!F274)</f>
        <v>2023</v>
      </c>
      <c r="AH274">
        <f>YEAR(ArcMapData!G274)</f>
        <v>2023</v>
      </c>
      <c r="AI274" s="8">
        <f>ArcMapData!F274</f>
        <v>45127</v>
      </c>
      <c r="AJ274" s="8">
        <f>ArcMapData!G274</f>
        <v>45134</v>
      </c>
      <c r="AK274" t="s">
        <v>1203</v>
      </c>
      <c r="AL274" t="str">
        <f>ArcMapData!O274</f>
        <v/>
      </c>
      <c r="AM274" t="str">
        <f>ArcMapData!Q274</f>
        <v/>
      </c>
    </row>
    <row r="275" spans="1:39">
      <c r="A275">
        <f>ArcMapData!C275</f>
        <v>38.344320000000003</v>
      </c>
      <c r="B275">
        <f>ArcMapData!D275</f>
        <v>-104.81658</v>
      </c>
      <c r="C275" t="str">
        <f>ArcMapData!E275</f>
        <v>W Acomita Dr</v>
      </c>
      <c r="D275" t="str">
        <f>ArcMapData!H275</f>
        <v>Camino De Los Ranchos</v>
      </c>
      <c r="E275" t="str">
        <f>ArcMapData!J275</f>
        <v>Camino De Los Ranchos</v>
      </c>
      <c r="F275">
        <f>ArcMapData!I275</f>
        <v>113</v>
      </c>
      <c r="G275">
        <f>ArcMapData!K275</f>
        <v>92</v>
      </c>
      <c r="H275">
        <f>ArcMapData!L275</f>
        <v>205</v>
      </c>
      <c r="I275" s="10">
        <f>YEAR(ArcMapData!F275)</f>
        <v>2023</v>
      </c>
      <c r="J275" s="10">
        <f>YEAR(ArcMapData!G275)</f>
        <v>2023</v>
      </c>
      <c r="K275">
        <f>ArcMapData!N275</f>
        <v>30</v>
      </c>
      <c r="L275">
        <f>ArcMapData!P275</f>
        <v>30</v>
      </c>
      <c r="M275" t="s">
        <v>1202</v>
      </c>
      <c r="N275">
        <f>ArcMapData!X275</f>
        <v>0</v>
      </c>
      <c r="O275">
        <f>ArcMapData!Z275</f>
        <v>42.6</v>
      </c>
      <c r="P275">
        <f>ArcMapData!AB275</f>
        <v>28.9</v>
      </c>
      <c r="Q275">
        <f>ArcMapData!AD275</f>
        <v>0</v>
      </c>
      <c r="R275">
        <f>ArcMapData!AF275</f>
        <v>25.9</v>
      </c>
      <c r="S275">
        <f>ArcMapData!AH275</f>
        <v>0.4</v>
      </c>
      <c r="T275">
        <f>ArcMapData!AJ275</f>
        <v>0</v>
      </c>
      <c r="U275">
        <f>ArcMapData!AL275</f>
        <v>2.1</v>
      </c>
      <c r="V275">
        <f>ArcMapData!AN275</f>
        <v>0</v>
      </c>
      <c r="W275">
        <f>ArcMapData!AP275</f>
        <v>0</v>
      </c>
      <c r="X275">
        <f>ArcMapData!AR275</f>
        <v>0</v>
      </c>
      <c r="Y275">
        <f>ArcMapData!AT275</f>
        <v>0</v>
      </c>
      <c r="Z275">
        <f>ArcMapData!AV275</f>
        <v>0</v>
      </c>
      <c r="AA275" t="str">
        <f>ArcMapData!AZ275</f>
        <v/>
      </c>
      <c r="AB275" t="str">
        <f>ArcMapData!BH275</f>
        <v/>
      </c>
      <c r="AC275" t="str">
        <f>ArcMapData!BB275</f>
        <v/>
      </c>
      <c r="AD275" t="str">
        <f>ArcMapData!BJ275</f>
        <v/>
      </c>
      <c r="AE275" t="str">
        <f>ArcMapData!BD275</f>
        <v/>
      </c>
      <c r="AF275" t="str">
        <f>ArcMapData!BL275</f>
        <v/>
      </c>
      <c r="AG275">
        <f>YEAR(ArcMapData!F275)</f>
        <v>2023</v>
      </c>
      <c r="AH275">
        <f>YEAR(ArcMapData!G275)</f>
        <v>2023</v>
      </c>
      <c r="AI275" s="8">
        <f>ArcMapData!F275</f>
        <v>45127</v>
      </c>
      <c r="AJ275" s="8">
        <f>ArcMapData!G275</f>
        <v>45134</v>
      </c>
      <c r="AK275" t="s">
        <v>1203</v>
      </c>
      <c r="AL275" t="str">
        <f>ArcMapData!O275</f>
        <v/>
      </c>
      <c r="AM275" t="str">
        <f>ArcMapData!Q275</f>
        <v/>
      </c>
    </row>
    <row r="276" spans="1:39">
      <c r="A276">
        <f>ArcMapData!C276</f>
        <v>38.387779999999999</v>
      </c>
      <c r="B276">
        <f>ArcMapData!D276</f>
        <v>-104.724</v>
      </c>
      <c r="C276" t="str">
        <f>ArcMapData!E276</f>
        <v>E Auburn Dr</v>
      </c>
      <c r="D276" t="str">
        <f>ArcMapData!H276</f>
        <v>N Platteville Blvd</v>
      </c>
      <c r="E276" t="str">
        <f>ArcMapData!J276</f>
        <v>N Platteville Blvd</v>
      </c>
      <c r="F276">
        <f>ArcMapData!I276</f>
        <v>134</v>
      </c>
      <c r="G276">
        <f>ArcMapData!K276</f>
        <v>127</v>
      </c>
      <c r="H276">
        <f>ArcMapData!L276</f>
        <v>261</v>
      </c>
      <c r="I276" s="10">
        <f>YEAR(ArcMapData!F276)</f>
        <v>2023</v>
      </c>
      <c r="J276" s="10">
        <f>YEAR(ArcMapData!G276)</f>
        <v>2023</v>
      </c>
      <c r="K276">
        <f>ArcMapData!N276</f>
        <v>30</v>
      </c>
      <c r="L276">
        <f>ArcMapData!P276</f>
        <v>30</v>
      </c>
      <c r="M276" t="s">
        <v>1202</v>
      </c>
      <c r="N276">
        <f>ArcMapData!X276</f>
        <v>0.5</v>
      </c>
      <c r="O276">
        <f>ArcMapData!Z276</f>
        <v>53.6</v>
      </c>
      <c r="P276">
        <f>ArcMapData!AB276</f>
        <v>24.2</v>
      </c>
      <c r="Q276">
        <f>ArcMapData!AD276</f>
        <v>0.5</v>
      </c>
      <c r="R276">
        <f>ArcMapData!AF276</f>
        <v>18.8</v>
      </c>
      <c r="S276">
        <f>ArcMapData!AH276</f>
        <v>0.5</v>
      </c>
      <c r="T276">
        <f>ArcMapData!AJ276</f>
        <v>0</v>
      </c>
      <c r="U276">
        <f>ArcMapData!AL276</f>
        <v>1.5</v>
      </c>
      <c r="V276">
        <f>ArcMapData!AN276</f>
        <v>0.3</v>
      </c>
      <c r="W276">
        <f>ArcMapData!AP276</f>
        <v>0</v>
      </c>
      <c r="X276">
        <f>ArcMapData!AR276</f>
        <v>0</v>
      </c>
      <c r="Y276">
        <f>ArcMapData!AT276</f>
        <v>0</v>
      </c>
      <c r="Z276">
        <f>ArcMapData!AV276</f>
        <v>0</v>
      </c>
      <c r="AA276" t="str">
        <f>ArcMapData!AZ276</f>
        <v/>
      </c>
      <c r="AB276" t="str">
        <f>ArcMapData!BH276</f>
        <v/>
      </c>
      <c r="AC276" t="str">
        <f>ArcMapData!BB276</f>
        <v/>
      </c>
      <c r="AD276" t="str">
        <f>ArcMapData!BJ276</f>
        <v/>
      </c>
      <c r="AE276" t="str">
        <f>ArcMapData!BD276</f>
        <v/>
      </c>
      <c r="AF276" t="str">
        <f>ArcMapData!BL276</f>
        <v/>
      </c>
      <c r="AG276">
        <f>YEAR(ArcMapData!F276)</f>
        <v>2023</v>
      </c>
      <c r="AH276">
        <f>YEAR(ArcMapData!G276)</f>
        <v>2023</v>
      </c>
      <c r="AI276" s="8">
        <f>ArcMapData!F276</f>
        <v>45127</v>
      </c>
      <c r="AJ276" s="8">
        <f>ArcMapData!G276</f>
        <v>45134</v>
      </c>
      <c r="AK276" t="s">
        <v>1203</v>
      </c>
      <c r="AL276" t="str">
        <f>ArcMapData!O276</f>
        <v/>
      </c>
      <c r="AM276" t="str">
        <f>ArcMapData!Q276</f>
        <v/>
      </c>
    </row>
    <row r="277" spans="1:39">
      <c r="A277">
        <f>ArcMapData!C277</f>
        <v>38.326749999999997</v>
      </c>
      <c r="B277">
        <f>ArcMapData!D277</f>
        <v>-104.704167</v>
      </c>
      <c r="C277" t="str">
        <f>ArcMapData!E277</f>
        <v>Aerospace Dr</v>
      </c>
      <c r="D277" t="str">
        <f>ArcMapData!H277</f>
        <v>E Enterprise Blvd</v>
      </c>
      <c r="E277" t="str">
        <f>ArcMapData!J277</f>
        <v>E Enterprise Blvd</v>
      </c>
      <c r="F277">
        <f>ArcMapData!I277</f>
        <v>504</v>
      </c>
      <c r="G277">
        <f>ArcMapData!K277</f>
        <v>181</v>
      </c>
      <c r="H277">
        <f>ArcMapData!L277</f>
        <v>685</v>
      </c>
      <c r="I277" s="10">
        <f>YEAR(ArcMapData!F277)</f>
        <v>2023</v>
      </c>
      <c r="J277" s="10">
        <f>YEAR(ArcMapData!G277)</f>
        <v>2023</v>
      </c>
      <c r="K277">
        <f>ArcMapData!N277</f>
        <v>30</v>
      </c>
      <c r="L277">
        <f>ArcMapData!P277</f>
        <v>30</v>
      </c>
      <c r="M277" t="s">
        <v>1202</v>
      </c>
      <c r="N277">
        <f>ArcMapData!X277</f>
        <v>0.1</v>
      </c>
      <c r="O277">
        <f>ArcMapData!Z277</f>
        <v>59.6</v>
      </c>
      <c r="P277">
        <f>ArcMapData!AB277</f>
        <v>23.5</v>
      </c>
      <c r="Q277">
        <f>ArcMapData!AD277</f>
        <v>1</v>
      </c>
      <c r="R277">
        <f>ArcMapData!AF277</f>
        <v>12.3</v>
      </c>
      <c r="S277">
        <f>ArcMapData!AH277</f>
        <v>0.4</v>
      </c>
      <c r="T277">
        <f>ArcMapData!AJ277</f>
        <v>0</v>
      </c>
      <c r="U277">
        <f>ArcMapData!AL277</f>
        <v>2.2999999999999998</v>
      </c>
      <c r="V277">
        <f>ArcMapData!AN277</f>
        <v>0.7</v>
      </c>
      <c r="W277">
        <f>ArcMapData!AP277</f>
        <v>0</v>
      </c>
      <c r="X277">
        <f>ArcMapData!AR277</f>
        <v>0</v>
      </c>
      <c r="Y277">
        <f>ArcMapData!AT277</f>
        <v>0</v>
      </c>
      <c r="Z277">
        <f>ArcMapData!AV277</f>
        <v>0</v>
      </c>
      <c r="AA277" t="str">
        <f>ArcMapData!AZ277</f>
        <v/>
      </c>
      <c r="AB277" t="str">
        <f>ArcMapData!BH277</f>
        <v/>
      </c>
      <c r="AC277" t="str">
        <f>ArcMapData!BB277</f>
        <v/>
      </c>
      <c r="AD277" t="str">
        <f>ArcMapData!BJ277</f>
        <v/>
      </c>
      <c r="AE277" t="str">
        <f>ArcMapData!BD277</f>
        <v/>
      </c>
      <c r="AF277" t="str">
        <f>ArcMapData!BL277</f>
        <v/>
      </c>
      <c r="AG277">
        <f>YEAR(ArcMapData!F277)</f>
        <v>2023</v>
      </c>
      <c r="AH277">
        <f>YEAR(ArcMapData!G277)</f>
        <v>2023</v>
      </c>
      <c r="AI277" s="8">
        <f>ArcMapData!F277</f>
        <v>45127</v>
      </c>
      <c r="AJ277" s="8">
        <f>ArcMapData!G277</f>
        <v>45134</v>
      </c>
      <c r="AK277" t="s">
        <v>1203</v>
      </c>
      <c r="AL277">
        <f>ArcMapData!O277</f>
        <v>35.1</v>
      </c>
      <c r="AM277">
        <f>ArcMapData!Q277</f>
        <v>34.5</v>
      </c>
    </row>
    <row r="278" spans="1:39">
      <c r="A278">
        <f>ArcMapData!C278</f>
        <v>38.317475999999999</v>
      </c>
      <c r="B278">
        <f>ArcMapData!D278</f>
        <v>-104.751026</v>
      </c>
      <c r="C278" t="str">
        <f>ArcMapData!E278</f>
        <v>W Palmer Lake Dr</v>
      </c>
      <c r="D278" t="str">
        <f>ArcMapData!H278</f>
        <v>S Soaring Eagle Dr</v>
      </c>
      <c r="E278" t="str">
        <f>ArcMapData!J278</f>
        <v>S Soaring Eagle Dr</v>
      </c>
      <c r="F278">
        <f>ArcMapData!I278</f>
        <v>327</v>
      </c>
      <c r="G278">
        <f>ArcMapData!K278</f>
        <v>350</v>
      </c>
      <c r="H278" t="str">
        <f>ArcMapData!L278</f>
        <v/>
      </c>
      <c r="I278" s="10">
        <f>YEAR(ArcMapData!F278)</f>
        <v>2023</v>
      </c>
      <c r="J278" s="10">
        <f>YEAR(ArcMapData!G278)</f>
        <v>2023</v>
      </c>
      <c r="K278">
        <f>ArcMapData!N278</f>
        <v>30</v>
      </c>
      <c r="L278">
        <f>ArcMapData!P278</f>
        <v>30</v>
      </c>
      <c r="M278" t="s">
        <v>1202</v>
      </c>
      <c r="N278" t="str">
        <f>ArcMapData!X278</f>
        <v/>
      </c>
      <c r="O278" t="str">
        <f>ArcMapData!Z278</f>
        <v/>
      </c>
      <c r="P278" t="str">
        <f>ArcMapData!AB278</f>
        <v/>
      </c>
      <c r="Q278" t="str">
        <f>ArcMapData!AD278</f>
        <v/>
      </c>
      <c r="R278" t="str">
        <f>ArcMapData!AF278</f>
        <v/>
      </c>
      <c r="S278" t="str">
        <f>ArcMapData!AH278</f>
        <v/>
      </c>
      <c r="T278" t="str">
        <f>ArcMapData!AJ278</f>
        <v/>
      </c>
      <c r="U278" t="str">
        <f>ArcMapData!AL278</f>
        <v/>
      </c>
      <c r="V278" t="str">
        <f>ArcMapData!AN278</f>
        <v/>
      </c>
      <c r="W278" t="str">
        <f>ArcMapData!AP278</f>
        <v/>
      </c>
      <c r="X278" t="str">
        <f>ArcMapData!AR278</f>
        <v/>
      </c>
      <c r="Y278" t="str">
        <f>ArcMapData!AT278</f>
        <v/>
      </c>
      <c r="Z278" t="str">
        <f>ArcMapData!AV278</f>
        <v/>
      </c>
      <c r="AA278">
        <f>ArcMapData!AZ278</f>
        <v>0.2</v>
      </c>
      <c r="AB278">
        <f>ArcMapData!BH278</f>
        <v>0.7</v>
      </c>
      <c r="AC278">
        <f>ArcMapData!BB278</f>
        <v>97.4</v>
      </c>
      <c r="AD278">
        <f>ArcMapData!BJ278</f>
        <v>97.1</v>
      </c>
      <c r="AE278">
        <f>ArcMapData!BD278</f>
        <v>2.5</v>
      </c>
      <c r="AF278">
        <f>ArcMapData!BL278</f>
        <v>2.1</v>
      </c>
      <c r="AG278">
        <f>YEAR(ArcMapData!F278)</f>
        <v>2023</v>
      </c>
      <c r="AH278">
        <f>YEAR(ArcMapData!G278)</f>
        <v>2023</v>
      </c>
      <c r="AI278" s="8">
        <f>ArcMapData!F278</f>
        <v>45131</v>
      </c>
      <c r="AJ278" s="8">
        <f>ArcMapData!G278</f>
        <v>45138</v>
      </c>
      <c r="AK278" t="s">
        <v>1203</v>
      </c>
      <c r="AL278">
        <f>ArcMapData!O278</f>
        <v>39</v>
      </c>
      <c r="AM278">
        <f>ArcMapData!Q278</f>
        <v>36</v>
      </c>
    </row>
    <row r="279" spans="1:39">
      <c r="A279">
        <f>ArcMapData!C279</f>
        <v>38.310805999999999</v>
      </c>
      <c r="B279">
        <f>ArcMapData!D279</f>
        <v>-104.759028</v>
      </c>
      <c r="C279" t="str">
        <f>ArcMapData!E279</f>
        <v>S Watermelon Dr</v>
      </c>
      <c r="D279" t="str">
        <f>ArcMapData!H279</f>
        <v>W Spaulding Dr</v>
      </c>
      <c r="E279" t="str">
        <f>ArcMapData!J279</f>
        <v>W Spaulding Dr</v>
      </c>
      <c r="F279">
        <f>ArcMapData!I279</f>
        <v>186</v>
      </c>
      <c r="G279">
        <f>ArcMapData!K279</f>
        <v>198</v>
      </c>
      <c r="H279">
        <f>ArcMapData!L279</f>
        <v>384</v>
      </c>
      <c r="I279" s="10">
        <f>YEAR(ArcMapData!F279)</f>
        <v>2023</v>
      </c>
      <c r="J279" s="10">
        <f>YEAR(ArcMapData!G279)</f>
        <v>2023</v>
      </c>
      <c r="K279">
        <f>ArcMapData!N279</f>
        <v>30</v>
      </c>
      <c r="L279">
        <f>ArcMapData!P279</f>
        <v>30</v>
      </c>
      <c r="M279" t="s">
        <v>1202</v>
      </c>
      <c r="N279">
        <f>ArcMapData!X279</f>
        <v>0.5</v>
      </c>
      <c r="O279">
        <f>ArcMapData!Z279</f>
        <v>60.6</v>
      </c>
      <c r="P279">
        <f>ArcMapData!AB279</f>
        <v>23.5</v>
      </c>
      <c r="Q279">
        <f>ArcMapData!AD279</f>
        <v>0.5</v>
      </c>
      <c r="R279">
        <f>ArcMapData!AF279</f>
        <v>13.3</v>
      </c>
      <c r="S279">
        <f>ArcMapData!AH279</f>
        <v>0.1</v>
      </c>
      <c r="T279">
        <f>ArcMapData!AJ279</f>
        <v>0</v>
      </c>
      <c r="U279">
        <f>ArcMapData!AL279</f>
        <v>1.5</v>
      </c>
      <c r="V279">
        <f>ArcMapData!AN279</f>
        <v>0</v>
      </c>
      <c r="W279">
        <f>ArcMapData!AP279</f>
        <v>0</v>
      </c>
      <c r="X279">
        <f>ArcMapData!AR279</f>
        <v>0</v>
      </c>
      <c r="Y279">
        <f>ArcMapData!AT279</f>
        <v>0</v>
      </c>
      <c r="Z279">
        <f>ArcMapData!AV279</f>
        <v>0</v>
      </c>
      <c r="AA279" t="str">
        <f>ArcMapData!AZ279</f>
        <v/>
      </c>
      <c r="AB279" t="str">
        <f>ArcMapData!BH279</f>
        <v/>
      </c>
      <c r="AC279" t="str">
        <f>ArcMapData!BB279</f>
        <v/>
      </c>
      <c r="AD279" t="str">
        <f>ArcMapData!BJ279</f>
        <v/>
      </c>
      <c r="AE279" t="str">
        <f>ArcMapData!BD279</f>
        <v/>
      </c>
      <c r="AF279" t="str">
        <f>ArcMapData!BL279</f>
        <v/>
      </c>
      <c r="AG279">
        <f>YEAR(ArcMapData!F279)</f>
        <v>2023</v>
      </c>
      <c r="AH279">
        <f>YEAR(ArcMapData!G279)</f>
        <v>2023</v>
      </c>
      <c r="AI279" s="8">
        <f>ArcMapData!F279</f>
        <v>45131</v>
      </c>
      <c r="AJ279" s="8">
        <f>ArcMapData!G279</f>
        <v>45138</v>
      </c>
      <c r="AK279" t="s">
        <v>1203</v>
      </c>
      <c r="AL279" t="str">
        <f>ArcMapData!O279</f>
        <v/>
      </c>
      <c r="AM279" t="str">
        <f>ArcMapData!Q279</f>
        <v/>
      </c>
    </row>
    <row r="280" spans="1:39">
      <c r="A280">
        <f>ArcMapData!C280</f>
        <v>38.325583000000002</v>
      </c>
      <c r="B280">
        <f>ArcMapData!D280</f>
        <v>-104.76675</v>
      </c>
      <c r="C280" t="str">
        <f>ArcMapData!E280</f>
        <v>S Archer Dr</v>
      </c>
      <c r="D280" t="str">
        <f>ArcMapData!H280</f>
        <v>W Golfwood</v>
      </c>
      <c r="E280" t="str">
        <f>ArcMapData!J280</f>
        <v>W Golfwood</v>
      </c>
      <c r="F280">
        <f>ArcMapData!I280</f>
        <v>41</v>
      </c>
      <c r="G280">
        <f>ArcMapData!K280</f>
        <v>15</v>
      </c>
      <c r="H280">
        <f>ArcMapData!L280</f>
        <v>56</v>
      </c>
      <c r="I280" s="10">
        <f>YEAR(ArcMapData!F280)</f>
        <v>2023</v>
      </c>
      <c r="J280" s="10">
        <f>YEAR(ArcMapData!G280)</f>
        <v>2023</v>
      </c>
      <c r="K280">
        <f>ArcMapData!N280</f>
        <v>30</v>
      </c>
      <c r="L280">
        <f>ArcMapData!P280</f>
        <v>30</v>
      </c>
      <c r="M280" t="s">
        <v>1202</v>
      </c>
      <c r="N280">
        <f>ArcMapData!X280</f>
        <v>0</v>
      </c>
      <c r="O280">
        <f>ArcMapData!Z280</f>
        <v>53.7</v>
      </c>
      <c r="P280">
        <f>ArcMapData!AB280</f>
        <v>32.799999999999997</v>
      </c>
      <c r="Q280">
        <f>ArcMapData!AD280</f>
        <v>0.3</v>
      </c>
      <c r="R280">
        <f>ArcMapData!AF280</f>
        <v>11.9</v>
      </c>
      <c r="S280">
        <f>ArcMapData!AH280</f>
        <v>0.8</v>
      </c>
      <c r="T280">
        <f>ArcMapData!AJ280</f>
        <v>0</v>
      </c>
      <c r="U280">
        <f>ArcMapData!AL280</f>
        <v>0.5</v>
      </c>
      <c r="V280">
        <f>ArcMapData!AN280</f>
        <v>0</v>
      </c>
      <c r="W280">
        <f>ArcMapData!AP280</f>
        <v>0</v>
      </c>
      <c r="X280">
        <f>ArcMapData!AR280</f>
        <v>0</v>
      </c>
      <c r="Y280">
        <f>ArcMapData!AT280</f>
        <v>0</v>
      </c>
      <c r="Z280">
        <f>ArcMapData!AV280</f>
        <v>0</v>
      </c>
      <c r="AA280" t="str">
        <f>ArcMapData!AZ280</f>
        <v/>
      </c>
      <c r="AB280" t="str">
        <f>ArcMapData!BH280</f>
        <v/>
      </c>
      <c r="AC280" t="str">
        <f>ArcMapData!BB280</f>
        <v/>
      </c>
      <c r="AD280" t="str">
        <f>ArcMapData!BJ280</f>
        <v/>
      </c>
      <c r="AE280" t="str">
        <f>ArcMapData!BD280</f>
        <v/>
      </c>
      <c r="AF280" t="str">
        <f>ArcMapData!BL280</f>
        <v/>
      </c>
      <c r="AG280">
        <f>YEAR(ArcMapData!F280)</f>
        <v>2023</v>
      </c>
      <c r="AH280">
        <f>YEAR(ArcMapData!G280)</f>
        <v>2023</v>
      </c>
      <c r="AI280" s="8">
        <f>ArcMapData!F280</f>
        <v>45131</v>
      </c>
      <c r="AJ280" s="8">
        <f>ArcMapData!G280</f>
        <v>45138</v>
      </c>
      <c r="AK280" t="s">
        <v>1203</v>
      </c>
      <c r="AL280" t="str">
        <f>ArcMapData!O280</f>
        <v/>
      </c>
      <c r="AM280" t="str">
        <f>ArcMapData!Q280</f>
        <v/>
      </c>
    </row>
    <row r="281" spans="1:39">
      <c r="A281">
        <f>ArcMapData!C281</f>
        <v>38.322583000000002</v>
      </c>
      <c r="B281">
        <f>ArcMapData!D281</f>
        <v>-104.73947200000001</v>
      </c>
      <c r="C281" t="str">
        <f>ArcMapData!E281</f>
        <v>Joe Martinez Blvd</v>
      </c>
      <c r="D281" t="str">
        <f>ArcMapData!H281</f>
        <v>Civic Center Dr</v>
      </c>
      <c r="E281" t="str">
        <f>ArcMapData!J281</f>
        <v>Civic Center Dr</v>
      </c>
      <c r="F281">
        <f>ArcMapData!I281</f>
        <v>2098</v>
      </c>
      <c r="G281">
        <f>ArcMapData!K281</f>
        <v>2309</v>
      </c>
      <c r="H281" t="str">
        <f>ArcMapData!L281</f>
        <v/>
      </c>
      <c r="I281" s="10">
        <f>YEAR(ArcMapData!F281)</f>
        <v>2023</v>
      </c>
      <c r="J281" s="10">
        <f>YEAR(ArcMapData!G281)</f>
        <v>2023</v>
      </c>
      <c r="K281">
        <f>ArcMapData!N281</f>
        <v>35</v>
      </c>
      <c r="L281">
        <f>ArcMapData!P281</f>
        <v>25</v>
      </c>
      <c r="M281" t="s">
        <v>1202</v>
      </c>
      <c r="N281" t="str">
        <f>ArcMapData!X281</f>
        <v/>
      </c>
      <c r="O281" t="str">
        <f>ArcMapData!Z281</f>
        <v/>
      </c>
      <c r="P281" t="str">
        <f>ArcMapData!AB281</f>
        <v/>
      </c>
      <c r="Q281" t="str">
        <f>ArcMapData!AD281</f>
        <v/>
      </c>
      <c r="R281" t="str">
        <f>ArcMapData!AF281</f>
        <v/>
      </c>
      <c r="S281" t="str">
        <f>ArcMapData!AH281</f>
        <v/>
      </c>
      <c r="T281" t="str">
        <f>ArcMapData!AJ281</f>
        <v/>
      </c>
      <c r="U281" t="str">
        <f>ArcMapData!AL281</f>
        <v/>
      </c>
      <c r="V281" t="str">
        <f>ArcMapData!AN281</f>
        <v/>
      </c>
      <c r="W281" t="str">
        <f>ArcMapData!AP281</f>
        <v/>
      </c>
      <c r="X281" t="str">
        <f>ArcMapData!AR281</f>
        <v/>
      </c>
      <c r="Y281" t="str">
        <f>ArcMapData!AT281</f>
        <v/>
      </c>
      <c r="Z281" t="str">
        <f>ArcMapData!AV281</f>
        <v/>
      </c>
      <c r="AA281">
        <f>ArcMapData!AZ281</f>
        <v>0</v>
      </c>
      <c r="AB281">
        <f>ArcMapData!BH281</f>
        <v>1.6</v>
      </c>
      <c r="AC281">
        <f>ArcMapData!BB281</f>
        <v>96.6</v>
      </c>
      <c r="AD281">
        <f>ArcMapData!BJ281</f>
        <v>96.8</v>
      </c>
      <c r="AE281">
        <f>ArcMapData!BD281</f>
        <v>3.4</v>
      </c>
      <c r="AF281">
        <f>ArcMapData!BL281</f>
        <v>1.6</v>
      </c>
      <c r="AG281">
        <f>YEAR(ArcMapData!F281)</f>
        <v>2023</v>
      </c>
      <c r="AH281">
        <f>YEAR(ArcMapData!G281)</f>
        <v>2023</v>
      </c>
      <c r="AI281" s="8">
        <f>ArcMapData!F281</f>
        <v>45132</v>
      </c>
      <c r="AJ281" s="8">
        <f>ArcMapData!G281</f>
        <v>45139</v>
      </c>
      <c r="AK281" t="s">
        <v>1203</v>
      </c>
      <c r="AL281">
        <f>ArcMapData!O281</f>
        <v>40</v>
      </c>
      <c r="AM281">
        <f>ArcMapData!Q281</f>
        <v>39</v>
      </c>
    </row>
    <row r="282" spans="1:39">
      <c r="A282">
        <f>ArcMapData!C282</f>
        <v>38.315610999999997</v>
      </c>
      <c r="B282">
        <f>ArcMapData!D282</f>
        <v>-104.751167</v>
      </c>
      <c r="C282" t="str">
        <f>ArcMapData!E282</f>
        <v>W Baldwyn Dr</v>
      </c>
      <c r="D282" t="str">
        <f>ArcMapData!H282</f>
        <v>S McCulloch Blvd</v>
      </c>
      <c r="E282" t="str">
        <f>ArcMapData!J282</f>
        <v>S McCulloch Blvd</v>
      </c>
      <c r="F282">
        <f>ArcMapData!I282</f>
        <v>405</v>
      </c>
      <c r="G282">
        <f>ArcMapData!K282</f>
        <v>396</v>
      </c>
      <c r="H282">
        <f>ArcMapData!L282</f>
        <v>801</v>
      </c>
      <c r="I282" s="10">
        <f>YEAR(ArcMapData!F282)</f>
        <v>2023</v>
      </c>
      <c r="J282" s="10">
        <f>YEAR(ArcMapData!G282)</f>
        <v>2023</v>
      </c>
      <c r="K282">
        <f>ArcMapData!N282</f>
        <v>30</v>
      </c>
      <c r="L282">
        <f>ArcMapData!P282</f>
        <v>30</v>
      </c>
      <c r="M282" t="s">
        <v>1202</v>
      </c>
      <c r="N282">
        <f>ArcMapData!X282</f>
        <v>0.7</v>
      </c>
      <c r="O282">
        <f>ArcMapData!Z282</f>
        <v>61.2</v>
      </c>
      <c r="P282">
        <f>ArcMapData!AB282</f>
        <v>29.8</v>
      </c>
      <c r="Q282">
        <f>ArcMapData!AD282</f>
        <v>0.1</v>
      </c>
      <c r="R282">
        <f>ArcMapData!AF282</f>
        <v>7.5</v>
      </c>
      <c r="S282">
        <f>ArcMapData!AH282</f>
        <v>0.1</v>
      </c>
      <c r="T282">
        <f>ArcMapData!AJ282</f>
        <v>0</v>
      </c>
      <c r="U282">
        <f>ArcMapData!AL282</f>
        <v>0.7</v>
      </c>
      <c r="V282">
        <f>ArcMapData!AN282</f>
        <v>0</v>
      </c>
      <c r="W282">
        <f>ArcMapData!AP282</f>
        <v>0</v>
      </c>
      <c r="X282">
        <f>ArcMapData!AR282</f>
        <v>0</v>
      </c>
      <c r="Y282">
        <f>ArcMapData!AT282</f>
        <v>0</v>
      </c>
      <c r="Z282">
        <f>ArcMapData!AV282</f>
        <v>0</v>
      </c>
      <c r="AA282" t="str">
        <f>ArcMapData!AZ282</f>
        <v/>
      </c>
      <c r="AB282" t="str">
        <f>ArcMapData!BH282</f>
        <v/>
      </c>
      <c r="AC282" t="str">
        <f>ArcMapData!BB282</f>
        <v/>
      </c>
      <c r="AD282" t="str">
        <f>ArcMapData!BJ282</f>
        <v/>
      </c>
      <c r="AE282" t="str">
        <f>ArcMapData!BD282</f>
        <v/>
      </c>
      <c r="AF282" t="str">
        <f>ArcMapData!BL282</f>
        <v/>
      </c>
      <c r="AG282">
        <f>YEAR(ArcMapData!F282)</f>
        <v>2023</v>
      </c>
      <c r="AH282">
        <f>YEAR(ArcMapData!G282)</f>
        <v>2023</v>
      </c>
      <c r="AI282" s="8">
        <f>ArcMapData!F282</f>
        <v>45132</v>
      </c>
      <c r="AJ282" s="8">
        <f>ArcMapData!G282</f>
        <v>45139</v>
      </c>
      <c r="AK282" t="s">
        <v>1203</v>
      </c>
      <c r="AL282" t="str">
        <f>ArcMapData!O282</f>
        <v/>
      </c>
      <c r="AM282" t="str">
        <f>ArcMapData!Q282</f>
        <v/>
      </c>
    </row>
    <row r="283" spans="1:39">
      <c r="A283">
        <f>ArcMapData!C283</f>
        <v>38.32967</v>
      </c>
      <c r="B283">
        <f>ArcMapData!D283</f>
        <v>-104.74379</v>
      </c>
      <c r="C283" t="str">
        <f>ArcMapData!E283</f>
        <v>S Glenrose Dr</v>
      </c>
      <c r="D283" t="str">
        <f>ArcMapData!H283</f>
        <v>W Carmel Ct</v>
      </c>
      <c r="E283" t="str">
        <f>ArcMapData!J283</f>
        <v>W Carmel Ct</v>
      </c>
      <c r="F283">
        <f>ArcMapData!I283</f>
        <v>100</v>
      </c>
      <c r="G283">
        <f>ArcMapData!K283</f>
        <v>111</v>
      </c>
      <c r="H283">
        <f>ArcMapData!L283</f>
        <v>211</v>
      </c>
      <c r="I283" s="10">
        <f>YEAR(ArcMapData!F283)</f>
        <v>2023</v>
      </c>
      <c r="J283" s="10">
        <f>YEAR(ArcMapData!G283)</f>
        <v>2023</v>
      </c>
      <c r="K283">
        <f>ArcMapData!N283</f>
        <v>30</v>
      </c>
      <c r="L283">
        <f>ArcMapData!P283</f>
        <v>30</v>
      </c>
      <c r="M283" t="s">
        <v>1202</v>
      </c>
      <c r="N283">
        <f>ArcMapData!X283</f>
        <v>0.2</v>
      </c>
      <c r="O283">
        <f>ArcMapData!Z283</f>
        <v>63.4</v>
      </c>
      <c r="P283">
        <f>ArcMapData!AB283</f>
        <v>25.8</v>
      </c>
      <c r="Q283">
        <f>ArcMapData!AD283</f>
        <v>0.6</v>
      </c>
      <c r="R283">
        <f>ArcMapData!AF283</f>
        <v>9.5</v>
      </c>
      <c r="S283">
        <f>ArcMapData!AH283</f>
        <v>0.1</v>
      </c>
      <c r="T283">
        <f>ArcMapData!AJ283</f>
        <v>0</v>
      </c>
      <c r="U283">
        <f>ArcMapData!AL283</f>
        <v>0.4</v>
      </c>
      <c r="V283">
        <f>ArcMapData!AN283</f>
        <v>0</v>
      </c>
      <c r="W283">
        <f>ArcMapData!AP283</f>
        <v>0</v>
      </c>
      <c r="X283">
        <f>ArcMapData!AR283</f>
        <v>0</v>
      </c>
      <c r="Y283">
        <f>ArcMapData!AT283</f>
        <v>0</v>
      </c>
      <c r="Z283">
        <f>ArcMapData!AV283</f>
        <v>0</v>
      </c>
      <c r="AA283" t="str">
        <f>ArcMapData!AZ283</f>
        <v/>
      </c>
      <c r="AB283" t="str">
        <f>ArcMapData!BH283</f>
        <v/>
      </c>
      <c r="AC283" t="str">
        <f>ArcMapData!BB283</f>
        <v/>
      </c>
      <c r="AD283" t="str">
        <f>ArcMapData!BJ283</f>
        <v/>
      </c>
      <c r="AE283" t="str">
        <f>ArcMapData!BD283</f>
        <v/>
      </c>
      <c r="AF283" t="str">
        <f>ArcMapData!BL283</f>
        <v/>
      </c>
      <c r="AG283">
        <f>YEAR(ArcMapData!F283)</f>
        <v>2023</v>
      </c>
      <c r="AH283">
        <f>YEAR(ArcMapData!G283)</f>
        <v>2023</v>
      </c>
      <c r="AI283" s="8">
        <f>ArcMapData!F283</f>
        <v>45132</v>
      </c>
      <c r="AJ283" s="8">
        <f>ArcMapData!G283</f>
        <v>45139</v>
      </c>
      <c r="AK283" t="s">
        <v>1203</v>
      </c>
      <c r="AL283" t="str">
        <f>ArcMapData!O283</f>
        <v/>
      </c>
      <c r="AM283" t="str">
        <f>ArcMapData!Q283</f>
        <v/>
      </c>
    </row>
    <row r="284" spans="1:39">
      <c r="A284">
        <f>ArcMapData!C284</f>
        <v>38.331167000000001</v>
      </c>
      <c r="B284">
        <f>ArcMapData!D284</f>
        <v>-104.80544399999999</v>
      </c>
      <c r="C284" t="str">
        <f>ArcMapData!E284</f>
        <v>W Tejon Dr</v>
      </c>
      <c r="D284" t="str">
        <f>ArcMapData!H284</f>
        <v>S McCulloch Blvd</v>
      </c>
      <c r="E284" t="str">
        <f>ArcMapData!J284</f>
        <v>S McCulloch Blvd</v>
      </c>
      <c r="F284">
        <f>ArcMapData!I284</f>
        <v>24</v>
      </c>
      <c r="G284">
        <f>ArcMapData!K284</f>
        <v>22</v>
      </c>
      <c r="H284">
        <f>ArcMapData!L284</f>
        <v>46</v>
      </c>
      <c r="I284" s="10">
        <f>YEAR(ArcMapData!F284)</f>
        <v>2023</v>
      </c>
      <c r="J284" s="10">
        <f>YEAR(ArcMapData!G284)</f>
        <v>2023</v>
      </c>
      <c r="K284">
        <f>ArcMapData!N284</f>
        <v>30</v>
      </c>
      <c r="L284">
        <f>ArcMapData!P284</f>
        <v>30</v>
      </c>
      <c r="M284" t="s">
        <v>1202</v>
      </c>
      <c r="N284">
        <f>ArcMapData!X284</f>
        <v>1.3</v>
      </c>
      <c r="O284">
        <f>ArcMapData!Z284</f>
        <v>54.3</v>
      </c>
      <c r="P284">
        <f>ArcMapData!AB284</f>
        <v>23</v>
      </c>
      <c r="Q284">
        <f>ArcMapData!AD284</f>
        <v>0</v>
      </c>
      <c r="R284">
        <f>ArcMapData!AF284</f>
        <v>18.8</v>
      </c>
      <c r="S284">
        <f>ArcMapData!AH284</f>
        <v>0.6</v>
      </c>
      <c r="T284">
        <f>ArcMapData!AJ284</f>
        <v>0</v>
      </c>
      <c r="U284">
        <f>ArcMapData!AL284</f>
        <v>1.9</v>
      </c>
      <c r="V284">
        <f>ArcMapData!AN284</f>
        <v>0</v>
      </c>
      <c r="W284">
        <f>ArcMapData!AP284</f>
        <v>0</v>
      </c>
      <c r="X284">
        <f>ArcMapData!AR284</f>
        <v>0</v>
      </c>
      <c r="Y284">
        <f>ArcMapData!AT284</f>
        <v>0</v>
      </c>
      <c r="Z284">
        <f>ArcMapData!AV284</f>
        <v>0</v>
      </c>
      <c r="AA284" t="str">
        <f>ArcMapData!AZ284</f>
        <v/>
      </c>
      <c r="AB284" t="str">
        <f>ArcMapData!BH284</f>
        <v/>
      </c>
      <c r="AC284" t="str">
        <f>ArcMapData!BB284</f>
        <v/>
      </c>
      <c r="AD284" t="str">
        <f>ArcMapData!BJ284</f>
        <v/>
      </c>
      <c r="AE284" t="str">
        <f>ArcMapData!BD284</f>
        <v/>
      </c>
      <c r="AF284" t="str">
        <f>ArcMapData!BL284</f>
        <v/>
      </c>
      <c r="AG284">
        <f>YEAR(ArcMapData!F284)</f>
        <v>2023</v>
      </c>
      <c r="AH284">
        <f>YEAR(ArcMapData!G284)</f>
        <v>2023</v>
      </c>
      <c r="AI284" s="8">
        <f>ArcMapData!F284</f>
        <v>45132</v>
      </c>
      <c r="AJ284" s="8">
        <f>ArcMapData!G284</f>
        <v>45139</v>
      </c>
      <c r="AK284" t="s">
        <v>1203</v>
      </c>
      <c r="AL284" t="str">
        <f>ArcMapData!O284</f>
        <v/>
      </c>
      <c r="AM284" t="str">
        <f>ArcMapData!Q284</f>
        <v/>
      </c>
    </row>
    <row r="285" spans="1:39">
      <c r="A285">
        <f>ArcMapData!C285</f>
        <v>38.319333</v>
      </c>
      <c r="B285">
        <f>ArcMapData!D285</f>
        <v>-104.737444</v>
      </c>
      <c r="C285" t="str">
        <f>ArcMapData!E285</f>
        <v>E Idaho Springs Dr</v>
      </c>
      <c r="D285" t="str">
        <f>ArcMapData!H285</f>
        <v>S Falcon Dr</v>
      </c>
      <c r="E285" t="str">
        <f>ArcMapData!J285</f>
        <v>S Falcon Dr</v>
      </c>
      <c r="F285">
        <f>ArcMapData!I285</f>
        <v>88</v>
      </c>
      <c r="G285">
        <f>ArcMapData!K285</f>
        <v>2</v>
      </c>
      <c r="H285">
        <f>ArcMapData!L285</f>
        <v>90</v>
      </c>
      <c r="I285" s="10">
        <f>YEAR(ArcMapData!F285)</f>
        <v>2023</v>
      </c>
      <c r="J285" s="10">
        <f>YEAR(ArcMapData!G285)</f>
        <v>2023</v>
      </c>
      <c r="K285">
        <f>ArcMapData!N285</f>
        <v>30</v>
      </c>
      <c r="L285">
        <f>ArcMapData!P285</f>
        <v>30</v>
      </c>
      <c r="M285" t="s">
        <v>1202</v>
      </c>
      <c r="N285">
        <f>ArcMapData!X285</f>
        <v>0</v>
      </c>
      <c r="O285">
        <f>ArcMapData!Z285</f>
        <v>75.599999999999994</v>
      </c>
      <c r="P285">
        <f>ArcMapData!AB285</f>
        <v>20</v>
      </c>
      <c r="Q285">
        <f>ArcMapData!AD285</f>
        <v>1</v>
      </c>
      <c r="R285">
        <f>ArcMapData!AF285</f>
        <v>2.9</v>
      </c>
      <c r="S285">
        <f>ArcMapData!AH285</f>
        <v>0</v>
      </c>
      <c r="T285">
        <f>ArcMapData!AJ285</f>
        <v>0</v>
      </c>
      <c r="U285">
        <f>ArcMapData!AL285</f>
        <v>0.6</v>
      </c>
      <c r="V285">
        <f>ArcMapData!AN285</f>
        <v>0</v>
      </c>
      <c r="W285">
        <f>ArcMapData!AP285</f>
        <v>0</v>
      </c>
      <c r="X285">
        <f>ArcMapData!AR285</f>
        <v>0</v>
      </c>
      <c r="Y285">
        <f>ArcMapData!AT285</f>
        <v>0</v>
      </c>
      <c r="Z285">
        <f>ArcMapData!AV285</f>
        <v>0</v>
      </c>
      <c r="AA285" t="str">
        <f>ArcMapData!AZ285</f>
        <v/>
      </c>
      <c r="AB285" t="str">
        <f>ArcMapData!BH285</f>
        <v/>
      </c>
      <c r="AC285" t="str">
        <f>ArcMapData!BB285</f>
        <v/>
      </c>
      <c r="AD285" t="str">
        <f>ArcMapData!BJ285</f>
        <v/>
      </c>
      <c r="AE285" t="str">
        <f>ArcMapData!BD285</f>
        <v/>
      </c>
      <c r="AF285" t="str">
        <f>ArcMapData!BL285</f>
        <v/>
      </c>
      <c r="AG285">
        <f>YEAR(ArcMapData!F285)</f>
        <v>2023</v>
      </c>
      <c r="AH285">
        <f>YEAR(ArcMapData!G285)</f>
        <v>2023</v>
      </c>
      <c r="AI285" s="8">
        <f>ArcMapData!F285</f>
        <v>45133</v>
      </c>
      <c r="AJ285" s="8">
        <f>ArcMapData!G285</f>
        <v>45140</v>
      </c>
      <c r="AK285" t="s">
        <v>1203</v>
      </c>
      <c r="AL285" t="str">
        <f>ArcMapData!O285</f>
        <v/>
      </c>
      <c r="AM285" t="str">
        <f>ArcMapData!Q285</f>
        <v/>
      </c>
    </row>
    <row r="286" spans="1:39">
      <c r="A286">
        <f>ArcMapData!C286</f>
        <v>38.381869999999999</v>
      </c>
      <c r="B286">
        <f>ArcMapData!D286</f>
        <v>-104.67437</v>
      </c>
      <c r="C286" t="str">
        <f>ArcMapData!E286</f>
        <v>Challenger Dr</v>
      </c>
      <c r="D286" t="str">
        <f>ArcMapData!H286</f>
        <v>N Purcell Blvd</v>
      </c>
      <c r="E286" t="str">
        <f>ArcMapData!J286</f>
        <v>N Purcell Blvd</v>
      </c>
      <c r="F286">
        <f>ArcMapData!I286</f>
        <v>183</v>
      </c>
      <c r="G286">
        <f>ArcMapData!K286</f>
        <v>204</v>
      </c>
      <c r="H286" t="str">
        <f>ArcMapData!L286</f>
        <v/>
      </c>
      <c r="I286" s="10">
        <f>YEAR(ArcMapData!F286)</f>
        <v>2023</v>
      </c>
      <c r="J286" s="10">
        <f>YEAR(ArcMapData!G286)</f>
        <v>2023</v>
      </c>
      <c r="K286" t="str">
        <f>ArcMapData!N286</f>
        <v/>
      </c>
      <c r="L286">
        <f>ArcMapData!P286</f>
        <v>0</v>
      </c>
      <c r="M286" t="s">
        <v>1202</v>
      </c>
      <c r="N286" t="str">
        <f>ArcMapData!X286</f>
        <v/>
      </c>
      <c r="O286" t="str">
        <f>ArcMapData!Z286</f>
        <v/>
      </c>
      <c r="P286" t="str">
        <f>ArcMapData!AB286</f>
        <v/>
      </c>
      <c r="Q286" t="str">
        <f>ArcMapData!AD286</f>
        <v/>
      </c>
      <c r="R286" t="str">
        <f>ArcMapData!AF286</f>
        <v/>
      </c>
      <c r="S286" t="str">
        <f>ArcMapData!AH286</f>
        <v/>
      </c>
      <c r="T286" t="str">
        <f>ArcMapData!AJ286</f>
        <v/>
      </c>
      <c r="U286" t="str">
        <f>ArcMapData!AL286</f>
        <v/>
      </c>
      <c r="V286" t="str">
        <f>ArcMapData!AN286</f>
        <v/>
      </c>
      <c r="W286" t="str">
        <f>ArcMapData!AP286</f>
        <v/>
      </c>
      <c r="X286" t="str">
        <f>ArcMapData!AR286</f>
        <v/>
      </c>
      <c r="Y286" t="str">
        <f>ArcMapData!AT286</f>
        <v/>
      </c>
      <c r="Z286" t="str">
        <f>ArcMapData!AV286</f>
        <v/>
      </c>
      <c r="AA286">
        <f>ArcMapData!AZ286</f>
        <v>0.5</v>
      </c>
      <c r="AB286">
        <f>ArcMapData!BH286</f>
        <v>4.5</v>
      </c>
      <c r="AC286">
        <f>ArcMapData!BB286</f>
        <v>97.4</v>
      </c>
      <c r="AD286">
        <f>ArcMapData!BJ286</f>
        <v>92</v>
      </c>
      <c r="AE286">
        <f>ArcMapData!BD286</f>
        <v>2.1</v>
      </c>
      <c r="AF286">
        <f>ArcMapData!BL286</f>
        <v>3.4</v>
      </c>
      <c r="AG286">
        <f>YEAR(ArcMapData!F286)</f>
        <v>2023</v>
      </c>
      <c r="AH286">
        <f>YEAR(ArcMapData!G286)</f>
        <v>2023</v>
      </c>
      <c r="AI286" s="8">
        <f>ArcMapData!F286</f>
        <v>45133</v>
      </c>
      <c r="AJ286" s="8">
        <f>ArcMapData!G286</f>
        <v>45140</v>
      </c>
      <c r="AK286" t="s">
        <v>1203</v>
      </c>
      <c r="AL286" t="str">
        <f>ArcMapData!O286</f>
        <v/>
      </c>
      <c r="AM286" t="str">
        <f>ArcMapData!Q286</f>
        <v/>
      </c>
    </row>
    <row r="287" spans="1:39">
      <c r="A287">
        <f>ArcMapData!C287</f>
        <v>38.358471999999999</v>
      </c>
      <c r="B287">
        <f>ArcMapData!D287</f>
        <v>-104.69322200000001</v>
      </c>
      <c r="C287" t="str">
        <f>ArcMapData!E287</f>
        <v>E Longsdale Dr</v>
      </c>
      <c r="D287" t="str">
        <f>ArcMapData!H287</f>
        <v>N Purcell Blvd</v>
      </c>
      <c r="E287" t="str">
        <f>ArcMapData!J287</f>
        <v>N Purcell Blvd</v>
      </c>
      <c r="F287">
        <f>ArcMapData!I287</f>
        <v>450</v>
      </c>
      <c r="G287">
        <f>ArcMapData!K287</f>
        <v>475</v>
      </c>
      <c r="H287" t="str">
        <f>ArcMapData!L287</f>
        <v/>
      </c>
      <c r="I287" s="10">
        <f>YEAR(ArcMapData!F287)</f>
        <v>2023</v>
      </c>
      <c r="J287" s="10">
        <f>YEAR(ArcMapData!G287)</f>
        <v>2023</v>
      </c>
      <c r="K287">
        <f>ArcMapData!N287</f>
        <v>30</v>
      </c>
      <c r="L287">
        <f>ArcMapData!P287</f>
        <v>30</v>
      </c>
      <c r="M287" t="s">
        <v>1202</v>
      </c>
      <c r="N287" t="str">
        <f>ArcMapData!X287</f>
        <v/>
      </c>
      <c r="O287" t="str">
        <f>ArcMapData!Z287</f>
        <v/>
      </c>
      <c r="P287" t="str">
        <f>ArcMapData!AB287</f>
        <v/>
      </c>
      <c r="Q287" t="str">
        <f>ArcMapData!AD287</f>
        <v/>
      </c>
      <c r="R287" t="str">
        <f>ArcMapData!AF287</f>
        <v/>
      </c>
      <c r="S287" t="str">
        <f>ArcMapData!AH287</f>
        <v/>
      </c>
      <c r="T287" t="str">
        <f>ArcMapData!AJ287</f>
        <v/>
      </c>
      <c r="U287" t="str">
        <f>ArcMapData!AL287</f>
        <v/>
      </c>
      <c r="V287" t="str">
        <f>ArcMapData!AN287</f>
        <v/>
      </c>
      <c r="W287" t="str">
        <f>ArcMapData!AP287</f>
        <v/>
      </c>
      <c r="X287" t="str">
        <f>ArcMapData!AR287</f>
        <v/>
      </c>
      <c r="Y287" t="str">
        <f>ArcMapData!AT287</f>
        <v/>
      </c>
      <c r="Z287" t="str">
        <f>ArcMapData!AV287</f>
        <v/>
      </c>
      <c r="AA287">
        <f>ArcMapData!AZ287</f>
        <v>0.3</v>
      </c>
      <c r="AB287">
        <f>ArcMapData!BH287</f>
        <v>1.7</v>
      </c>
      <c r="AC287">
        <f>ArcMapData!BB287</f>
        <v>97.7</v>
      </c>
      <c r="AD287">
        <f>ArcMapData!BJ287</f>
        <v>96.8</v>
      </c>
      <c r="AE287">
        <f>ArcMapData!BD287</f>
        <v>2</v>
      </c>
      <c r="AF287">
        <f>ArcMapData!BL287</f>
        <v>1.5</v>
      </c>
      <c r="AG287">
        <f>YEAR(ArcMapData!F287)</f>
        <v>2023</v>
      </c>
      <c r="AH287">
        <f>YEAR(ArcMapData!G287)</f>
        <v>2023</v>
      </c>
      <c r="AI287" s="8">
        <f>ArcMapData!F287</f>
        <v>45133</v>
      </c>
      <c r="AJ287" s="8">
        <f>ArcMapData!G287</f>
        <v>45140</v>
      </c>
      <c r="AK287" t="s">
        <v>1203</v>
      </c>
      <c r="AL287" t="str">
        <f>ArcMapData!O287</f>
        <v/>
      </c>
      <c r="AM287" t="str">
        <f>ArcMapData!Q287</f>
        <v/>
      </c>
    </row>
    <row r="288" spans="1:39">
      <c r="A288">
        <f>ArcMapData!C288</f>
        <v>38.329050000000002</v>
      </c>
      <c r="B288">
        <f>ArcMapData!D288</f>
        <v>-104.75158</v>
      </c>
      <c r="C288" t="str">
        <f>ArcMapData!E288</f>
        <v>W Mangrum Dr</v>
      </c>
      <c r="D288" t="str">
        <f>ArcMapData!H288</f>
        <v>S Ben Hogan Dr</v>
      </c>
      <c r="E288" t="str">
        <f>ArcMapData!J288</f>
        <v>S Ben Hogan Dr</v>
      </c>
      <c r="F288">
        <f>ArcMapData!I288</f>
        <v>349</v>
      </c>
      <c r="G288">
        <f>ArcMapData!K288</f>
        <v>345</v>
      </c>
      <c r="H288" t="str">
        <f>ArcMapData!L288</f>
        <v/>
      </c>
      <c r="I288" s="10">
        <f>YEAR(ArcMapData!F288)</f>
        <v>2023</v>
      </c>
      <c r="J288" s="10">
        <f>YEAR(ArcMapData!G288)</f>
        <v>2023</v>
      </c>
      <c r="K288">
        <f>ArcMapData!N288</f>
        <v>30</v>
      </c>
      <c r="L288">
        <f>ArcMapData!P288</f>
        <v>30</v>
      </c>
      <c r="M288" t="s">
        <v>1202</v>
      </c>
      <c r="N288" t="str">
        <f>ArcMapData!X288</f>
        <v/>
      </c>
      <c r="O288" t="str">
        <f>ArcMapData!Z288</f>
        <v/>
      </c>
      <c r="P288" t="str">
        <f>ArcMapData!AB288</f>
        <v/>
      </c>
      <c r="Q288" t="str">
        <f>ArcMapData!AD288</f>
        <v/>
      </c>
      <c r="R288" t="str">
        <f>ArcMapData!AF288</f>
        <v/>
      </c>
      <c r="S288" t="str">
        <f>ArcMapData!AH288</f>
        <v/>
      </c>
      <c r="T288" t="str">
        <f>ArcMapData!AJ288</f>
        <v/>
      </c>
      <c r="U288" t="str">
        <f>ArcMapData!AL288</f>
        <v/>
      </c>
      <c r="V288" t="str">
        <f>ArcMapData!AN288</f>
        <v/>
      </c>
      <c r="W288" t="str">
        <f>ArcMapData!AP288</f>
        <v/>
      </c>
      <c r="X288" t="str">
        <f>ArcMapData!AR288</f>
        <v/>
      </c>
      <c r="Y288" t="str">
        <f>ArcMapData!AT288</f>
        <v/>
      </c>
      <c r="Z288" t="str">
        <f>ArcMapData!AV288</f>
        <v/>
      </c>
      <c r="AA288">
        <f>ArcMapData!AZ288</f>
        <v>0.5</v>
      </c>
      <c r="AB288">
        <f>ArcMapData!BH288</f>
        <v>0.9</v>
      </c>
      <c r="AC288">
        <f>ArcMapData!BB288</f>
        <v>97.5</v>
      </c>
      <c r="AD288">
        <f>ArcMapData!BJ288</f>
        <v>97.3</v>
      </c>
      <c r="AE288">
        <f>ArcMapData!BD288</f>
        <v>2</v>
      </c>
      <c r="AF288">
        <f>ArcMapData!BL288</f>
        <v>1.8</v>
      </c>
      <c r="AG288">
        <f>YEAR(ArcMapData!F288)</f>
        <v>2023</v>
      </c>
      <c r="AH288">
        <f>YEAR(ArcMapData!G288)</f>
        <v>2023</v>
      </c>
      <c r="AI288" s="8">
        <f>ArcMapData!F288</f>
        <v>45134</v>
      </c>
      <c r="AJ288" s="8">
        <f>ArcMapData!G288</f>
        <v>45141</v>
      </c>
      <c r="AK288" t="s">
        <v>1203</v>
      </c>
      <c r="AL288" t="str">
        <f>ArcMapData!O288</f>
        <v/>
      </c>
      <c r="AM288" t="str">
        <f>ArcMapData!Q288</f>
        <v/>
      </c>
    </row>
    <row r="289" spans="1:39">
      <c r="A289">
        <f>ArcMapData!C289</f>
        <v>38.330399999999997</v>
      </c>
      <c r="B289">
        <f>ArcMapData!D289</f>
        <v>-104.39661</v>
      </c>
      <c r="C289" t="str">
        <f>ArcMapData!E289</f>
        <v>DOT Rd</v>
      </c>
      <c r="D289" t="str">
        <f>ArcMapData!H289</f>
        <v>Lockheed Ave</v>
      </c>
      <c r="E289" t="str">
        <f>ArcMapData!J289</f>
        <v>Lockheed Ave</v>
      </c>
      <c r="F289">
        <f>ArcMapData!I289</f>
        <v>477</v>
      </c>
      <c r="G289">
        <f>ArcMapData!K289</f>
        <v>447</v>
      </c>
      <c r="H289" t="str">
        <f>ArcMapData!L289</f>
        <v/>
      </c>
      <c r="I289" s="10">
        <f>YEAR(ArcMapData!F289)</f>
        <v>2023</v>
      </c>
      <c r="J289" s="10">
        <f>YEAR(ArcMapData!G289)</f>
        <v>2023</v>
      </c>
      <c r="K289">
        <f>ArcMapData!N289</f>
        <v>65</v>
      </c>
      <c r="L289">
        <f>ArcMapData!P289</f>
        <v>65</v>
      </c>
      <c r="M289" t="s">
        <v>1202</v>
      </c>
      <c r="N289" t="str">
        <f>ArcMapData!X289</f>
        <v/>
      </c>
      <c r="O289" t="str">
        <f>ArcMapData!Z289</f>
        <v/>
      </c>
      <c r="P289" t="str">
        <f>ArcMapData!AB289</f>
        <v/>
      </c>
      <c r="Q289" t="str">
        <f>ArcMapData!AD289</f>
        <v/>
      </c>
      <c r="R289" t="str">
        <f>ArcMapData!AF289</f>
        <v/>
      </c>
      <c r="S289" t="str">
        <f>ArcMapData!AH289</f>
        <v/>
      </c>
      <c r="T289" t="str">
        <f>ArcMapData!AJ289</f>
        <v/>
      </c>
      <c r="U289" t="str">
        <f>ArcMapData!AL289</f>
        <v/>
      </c>
      <c r="V289" t="str">
        <f>ArcMapData!AN289</f>
        <v/>
      </c>
      <c r="W289" t="str">
        <f>ArcMapData!AP289</f>
        <v/>
      </c>
      <c r="X289" t="str">
        <f>ArcMapData!AR289</f>
        <v/>
      </c>
      <c r="Y289" t="str">
        <f>ArcMapData!AT289</f>
        <v/>
      </c>
      <c r="Z289" t="str">
        <f>ArcMapData!AV289</f>
        <v/>
      </c>
      <c r="AA289">
        <f>ArcMapData!AZ289</f>
        <v>0.1</v>
      </c>
      <c r="AB289">
        <f>ArcMapData!BH289</f>
        <v>0.4</v>
      </c>
      <c r="AC289">
        <f>ArcMapData!BB289</f>
        <v>97.2</v>
      </c>
      <c r="AD289">
        <f>ArcMapData!BJ289</f>
        <v>95.4</v>
      </c>
      <c r="AE289">
        <f>ArcMapData!BD289</f>
        <v>2.7</v>
      </c>
      <c r="AF289">
        <f>ArcMapData!BL289</f>
        <v>4.2</v>
      </c>
      <c r="AG289">
        <f>YEAR(ArcMapData!F289)</f>
        <v>2023</v>
      </c>
      <c r="AH289">
        <f>YEAR(ArcMapData!G289)</f>
        <v>2023</v>
      </c>
      <c r="AI289" s="8">
        <f>ArcMapData!F289</f>
        <v>45134</v>
      </c>
      <c r="AJ289" s="8">
        <f>ArcMapData!G289</f>
        <v>45141</v>
      </c>
      <c r="AK289" t="s">
        <v>1203</v>
      </c>
      <c r="AL289">
        <f>ArcMapData!O289</f>
        <v>81</v>
      </c>
      <c r="AM289">
        <f>ArcMapData!Q289</f>
        <v>80</v>
      </c>
    </row>
    <row r="290" spans="1:39">
      <c r="A290">
        <f>ArcMapData!C290</f>
        <v>38.318950000000001</v>
      </c>
      <c r="B290">
        <f>ArcMapData!D290</f>
        <v>-104.81556999999999</v>
      </c>
      <c r="C290" t="str">
        <f>ArcMapData!E290</f>
        <v>S Meredith Dr</v>
      </c>
      <c r="D290" t="str">
        <f>ArcMapData!H290</f>
        <v>S McCulloch Blvd W</v>
      </c>
      <c r="E290" t="str">
        <f>ArcMapData!J290</f>
        <v>S McCulloch Blvd W</v>
      </c>
      <c r="F290">
        <f>ArcMapData!I290</f>
        <v>18</v>
      </c>
      <c r="G290">
        <f>ArcMapData!K290</f>
        <v>19</v>
      </c>
      <c r="H290">
        <f>ArcMapData!L290</f>
        <v>37</v>
      </c>
      <c r="I290" s="10">
        <f>YEAR(ArcMapData!F290)</f>
        <v>2023</v>
      </c>
      <c r="J290" s="10">
        <f>YEAR(ArcMapData!G290)</f>
        <v>2023</v>
      </c>
      <c r="K290">
        <f>ArcMapData!N290</f>
        <v>30</v>
      </c>
      <c r="L290">
        <f>ArcMapData!P290</f>
        <v>30</v>
      </c>
      <c r="M290" t="s">
        <v>1202</v>
      </c>
      <c r="N290">
        <f>ArcMapData!X290</f>
        <v>0.8</v>
      </c>
      <c r="O290">
        <f>ArcMapData!Z290</f>
        <v>39.799999999999997</v>
      </c>
      <c r="P290">
        <f>ArcMapData!AB290</f>
        <v>28.9</v>
      </c>
      <c r="Q290">
        <f>ArcMapData!AD290</f>
        <v>0.8</v>
      </c>
      <c r="R290">
        <f>ArcMapData!AF290</f>
        <v>27</v>
      </c>
      <c r="S290">
        <f>ArcMapData!AH290</f>
        <v>1.2</v>
      </c>
      <c r="T290">
        <f>ArcMapData!AJ290</f>
        <v>0</v>
      </c>
      <c r="U290">
        <f>ArcMapData!AL290</f>
        <v>1.2</v>
      </c>
      <c r="V290">
        <f>ArcMapData!AN290</f>
        <v>0</v>
      </c>
      <c r="W290">
        <f>ArcMapData!AP290</f>
        <v>0.4</v>
      </c>
      <c r="X290">
        <f>ArcMapData!AR290</f>
        <v>0</v>
      </c>
      <c r="Y290">
        <f>ArcMapData!AT290</f>
        <v>0</v>
      </c>
      <c r="Z290">
        <f>ArcMapData!AV290</f>
        <v>0</v>
      </c>
      <c r="AA290" t="str">
        <f>ArcMapData!AZ290</f>
        <v/>
      </c>
      <c r="AB290" t="str">
        <f>ArcMapData!BH290</f>
        <v/>
      </c>
      <c r="AC290" t="str">
        <f>ArcMapData!BB290</f>
        <v/>
      </c>
      <c r="AD290" t="str">
        <f>ArcMapData!BJ290</f>
        <v/>
      </c>
      <c r="AE290" t="str">
        <f>ArcMapData!BD290</f>
        <v/>
      </c>
      <c r="AF290" t="str">
        <f>ArcMapData!BL290</f>
        <v/>
      </c>
      <c r="AG290">
        <f>YEAR(ArcMapData!F290)</f>
        <v>2023</v>
      </c>
      <c r="AH290">
        <f>YEAR(ArcMapData!G290)</f>
        <v>2023</v>
      </c>
      <c r="AI290" s="8">
        <f>ArcMapData!F290</f>
        <v>45134</v>
      </c>
      <c r="AJ290" s="8">
        <f>ArcMapData!G290</f>
        <v>45141</v>
      </c>
      <c r="AK290" t="s">
        <v>1203</v>
      </c>
      <c r="AL290" t="str">
        <f>ArcMapData!O290</f>
        <v/>
      </c>
      <c r="AM290" t="str">
        <f>ArcMapData!Q290</f>
        <v/>
      </c>
    </row>
    <row r="291" spans="1:39">
      <c r="A291">
        <f>ArcMapData!C291</f>
        <v>38.321840000000002</v>
      </c>
      <c r="B291">
        <f>ArcMapData!D291</f>
        <v>-104.80589999999999</v>
      </c>
      <c r="C291" t="str">
        <f>ArcMapData!E291</f>
        <v>S Ferncliff Dr</v>
      </c>
      <c r="D291" t="str">
        <f>ArcMapData!H291</f>
        <v>W Siesta Dr</v>
      </c>
      <c r="E291" t="str">
        <f>ArcMapData!J291</f>
        <v>W Siesta Dr</v>
      </c>
      <c r="F291">
        <f>ArcMapData!I291</f>
        <v>51</v>
      </c>
      <c r="G291">
        <f>ArcMapData!K291</f>
        <v>58</v>
      </c>
      <c r="H291">
        <f>ArcMapData!L291</f>
        <v>109</v>
      </c>
      <c r="I291" s="10">
        <f>YEAR(ArcMapData!F291)</f>
        <v>2023</v>
      </c>
      <c r="J291" s="10">
        <f>YEAR(ArcMapData!G291)</f>
        <v>2023</v>
      </c>
      <c r="K291">
        <f>ArcMapData!N291</f>
        <v>30</v>
      </c>
      <c r="L291">
        <f>ArcMapData!P291</f>
        <v>30</v>
      </c>
      <c r="M291" t="s">
        <v>1202</v>
      </c>
      <c r="N291">
        <f>ArcMapData!X291</f>
        <v>0</v>
      </c>
      <c r="O291">
        <f>ArcMapData!Z291</f>
        <v>52.4</v>
      </c>
      <c r="P291">
        <f>ArcMapData!AB291</f>
        <v>31.5</v>
      </c>
      <c r="Q291">
        <f>ArcMapData!AD291</f>
        <v>0.8</v>
      </c>
      <c r="R291">
        <f>ArcMapData!AF291</f>
        <v>14.5</v>
      </c>
      <c r="S291">
        <f>ArcMapData!AH291</f>
        <v>0.3</v>
      </c>
      <c r="T291">
        <f>ArcMapData!AJ291</f>
        <v>0</v>
      </c>
      <c r="U291">
        <f>ArcMapData!AL291</f>
        <v>0.5</v>
      </c>
      <c r="V291">
        <f>ArcMapData!AN291</f>
        <v>0</v>
      </c>
      <c r="W291">
        <f>ArcMapData!AP291</f>
        <v>0</v>
      </c>
      <c r="X291">
        <f>ArcMapData!AR291</f>
        <v>0</v>
      </c>
      <c r="Y291">
        <f>ArcMapData!AT291</f>
        <v>0</v>
      </c>
      <c r="Z291">
        <f>ArcMapData!AV291</f>
        <v>0</v>
      </c>
      <c r="AA291" t="str">
        <f>ArcMapData!AZ291</f>
        <v/>
      </c>
      <c r="AB291" t="str">
        <f>ArcMapData!BH291</f>
        <v/>
      </c>
      <c r="AC291" t="str">
        <f>ArcMapData!BB291</f>
        <v/>
      </c>
      <c r="AD291" t="str">
        <f>ArcMapData!BJ291</f>
        <v/>
      </c>
      <c r="AE291" t="str">
        <f>ArcMapData!BD291</f>
        <v/>
      </c>
      <c r="AF291" t="str">
        <f>ArcMapData!BL291</f>
        <v/>
      </c>
      <c r="AG291">
        <f>YEAR(ArcMapData!F291)</f>
        <v>2023</v>
      </c>
      <c r="AH291">
        <f>YEAR(ArcMapData!G291)</f>
        <v>2023</v>
      </c>
      <c r="AI291" s="8">
        <f>ArcMapData!F291</f>
        <v>45134</v>
      </c>
      <c r="AJ291" s="8">
        <f>ArcMapData!G291</f>
        <v>45141</v>
      </c>
      <c r="AK291" t="s">
        <v>1203</v>
      </c>
      <c r="AL291" t="str">
        <f>ArcMapData!O291</f>
        <v/>
      </c>
      <c r="AM291" t="str">
        <f>ArcMapData!Q291</f>
        <v/>
      </c>
    </row>
    <row r="292" spans="1:39">
      <c r="A292">
        <f>ArcMapData!C292</f>
        <v>38.393050000000002</v>
      </c>
      <c r="B292">
        <f>ArcMapData!D292</f>
        <v>-104.72163</v>
      </c>
      <c r="C292" t="str">
        <f>ArcMapData!E292</f>
        <v>N Chadwick Dr</v>
      </c>
      <c r="D292" t="str">
        <f>ArcMapData!H292</f>
        <v>E Gentry Dr</v>
      </c>
      <c r="E292" t="str">
        <f>ArcMapData!J292</f>
        <v>E Gentry Dr</v>
      </c>
      <c r="F292">
        <f>ArcMapData!I292</f>
        <v>85</v>
      </c>
      <c r="G292">
        <f>ArcMapData!K292</f>
        <v>84</v>
      </c>
      <c r="H292">
        <f>ArcMapData!L292</f>
        <v>169</v>
      </c>
      <c r="I292" s="10">
        <f>YEAR(ArcMapData!F292)</f>
        <v>2023</v>
      </c>
      <c r="J292" s="10">
        <f>YEAR(ArcMapData!G292)</f>
        <v>2023</v>
      </c>
      <c r="K292">
        <f>ArcMapData!N292</f>
        <v>30</v>
      </c>
      <c r="L292">
        <f>ArcMapData!P292</f>
        <v>30</v>
      </c>
      <c r="M292" t="s">
        <v>1202</v>
      </c>
      <c r="N292">
        <f>ArcMapData!X292</f>
        <v>0.4</v>
      </c>
      <c r="O292">
        <f>ArcMapData!Z292</f>
        <v>61.1</v>
      </c>
      <c r="P292">
        <f>ArcMapData!AB292</f>
        <v>28.1</v>
      </c>
      <c r="Q292">
        <f>ArcMapData!AD292</f>
        <v>0.3</v>
      </c>
      <c r="R292">
        <f>ArcMapData!AF292</f>
        <v>9.1999999999999993</v>
      </c>
      <c r="S292">
        <f>ArcMapData!AH292</f>
        <v>0.4</v>
      </c>
      <c r="T292">
        <f>ArcMapData!AJ292</f>
        <v>0</v>
      </c>
      <c r="U292">
        <f>ArcMapData!AL292</f>
        <v>0.6</v>
      </c>
      <c r="V292">
        <f>ArcMapData!AN292</f>
        <v>0</v>
      </c>
      <c r="W292">
        <f>ArcMapData!AP292</f>
        <v>0</v>
      </c>
      <c r="X292">
        <f>ArcMapData!AR292</f>
        <v>0</v>
      </c>
      <c r="Y292">
        <f>ArcMapData!AT292</f>
        <v>0</v>
      </c>
      <c r="Z292">
        <f>ArcMapData!AV292</f>
        <v>0</v>
      </c>
      <c r="AA292" t="str">
        <f>ArcMapData!AZ292</f>
        <v/>
      </c>
      <c r="AB292" t="str">
        <f>ArcMapData!BH292</f>
        <v/>
      </c>
      <c r="AC292" t="str">
        <f>ArcMapData!BB292</f>
        <v/>
      </c>
      <c r="AD292" t="str">
        <f>ArcMapData!BJ292</f>
        <v/>
      </c>
      <c r="AE292" t="str">
        <f>ArcMapData!BD292</f>
        <v/>
      </c>
      <c r="AF292" t="str">
        <f>ArcMapData!BL292</f>
        <v/>
      </c>
      <c r="AG292">
        <f>YEAR(ArcMapData!F292)</f>
        <v>2023</v>
      </c>
      <c r="AH292">
        <f>YEAR(ArcMapData!G292)</f>
        <v>2023</v>
      </c>
      <c r="AI292" s="8">
        <f>ArcMapData!F292</f>
        <v>45134</v>
      </c>
      <c r="AJ292" s="8">
        <f>ArcMapData!G292</f>
        <v>45141</v>
      </c>
      <c r="AK292" t="s">
        <v>1203</v>
      </c>
      <c r="AL292" t="str">
        <f>ArcMapData!O292</f>
        <v/>
      </c>
      <c r="AM292" t="str">
        <f>ArcMapData!Q292</f>
        <v/>
      </c>
    </row>
    <row r="293" spans="1:39">
      <c r="A293">
        <f>ArcMapData!C293</f>
        <v>38.370361000000003</v>
      </c>
      <c r="B293">
        <f>ArcMapData!D293</f>
        <v>-104.68563899999999</v>
      </c>
      <c r="C293" t="str">
        <f>ArcMapData!E293</f>
        <v>E Kirkwood Dr</v>
      </c>
      <c r="D293" t="str">
        <f>ArcMapData!H293</f>
        <v>E Dove Creek Dr</v>
      </c>
      <c r="E293" t="str">
        <f>ArcMapData!J293</f>
        <v>E Dove Creek Dr</v>
      </c>
      <c r="F293">
        <f>ArcMapData!I293</f>
        <v>60</v>
      </c>
      <c r="G293">
        <f>ArcMapData!K293</f>
        <v>52</v>
      </c>
      <c r="H293">
        <f>ArcMapData!L293</f>
        <v>112</v>
      </c>
      <c r="I293" s="10">
        <f>YEAR(ArcMapData!F293)</f>
        <v>2023</v>
      </c>
      <c r="J293" s="10">
        <f>YEAR(ArcMapData!G293)</f>
        <v>2023</v>
      </c>
      <c r="K293">
        <f>ArcMapData!N293</f>
        <v>30</v>
      </c>
      <c r="L293">
        <f>ArcMapData!P293</f>
        <v>30</v>
      </c>
      <c r="M293" t="s">
        <v>1202</v>
      </c>
      <c r="N293">
        <f>ArcMapData!X293</f>
        <v>0</v>
      </c>
      <c r="O293">
        <f>ArcMapData!Z293</f>
        <v>53.6</v>
      </c>
      <c r="P293">
        <f>ArcMapData!AB293</f>
        <v>28.9</v>
      </c>
      <c r="Q293">
        <f>ArcMapData!AD293</f>
        <v>0.6</v>
      </c>
      <c r="R293">
        <f>ArcMapData!AF293</f>
        <v>13.5</v>
      </c>
      <c r="S293">
        <f>ArcMapData!AH293</f>
        <v>0.8</v>
      </c>
      <c r="T293">
        <f>ArcMapData!AJ293</f>
        <v>0</v>
      </c>
      <c r="U293">
        <f>ArcMapData!AL293</f>
        <v>2.4</v>
      </c>
      <c r="V293">
        <f>ArcMapData!AN293</f>
        <v>0</v>
      </c>
      <c r="W293">
        <f>ArcMapData!AP293</f>
        <v>0</v>
      </c>
      <c r="X293">
        <f>ArcMapData!AR293</f>
        <v>0</v>
      </c>
      <c r="Y293">
        <f>ArcMapData!AT293</f>
        <v>0</v>
      </c>
      <c r="Z293">
        <f>ArcMapData!AV293</f>
        <v>0</v>
      </c>
      <c r="AA293" t="str">
        <f>ArcMapData!AZ293</f>
        <v/>
      </c>
      <c r="AB293" t="str">
        <f>ArcMapData!BH293</f>
        <v/>
      </c>
      <c r="AC293" t="str">
        <f>ArcMapData!BB293</f>
        <v/>
      </c>
      <c r="AD293" t="str">
        <f>ArcMapData!BJ293</f>
        <v/>
      </c>
      <c r="AE293" t="str">
        <f>ArcMapData!BD293</f>
        <v/>
      </c>
      <c r="AF293" t="str">
        <f>ArcMapData!BL293</f>
        <v/>
      </c>
      <c r="AG293">
        <f>YEAR(ArcMapData!F293)</f>
        <v>2023</v>
      </c>
      <c r="AH293">
        <f>YEAR(ArcMapData!G293)</f>
        <v>2023</v>
      </c>
      <c r="AI293" s="8">
        <f>ArcMapData!F293</f>
        <v>45134</v>
      </c>
      <c r="AJ293" s="8">
        <f>ArcMapData!G293</f>
        <v>45141</v>
      </c>
      <c r="AK293" t="s">
        <v>1203</v>
      </c>
      <c r="AL293" t="str">
        <f>ArcMapData!O293</f>
        <v/>
      </c>
      <c r="AM293" t="str">
        <f>ArcMapData!Q293</f>
        <v/>
      </c>
    </row>
    <row r="294" spans="1:39">
      <c r="A294">
        <f>ArcMapData!C294</f>
        <v>38.29325</v>
      </c>
      <c r="B294">
        <f>ArcMapData!D294</f>
        <v>-104.753028</v>
      </c>
      <c r="C294" t="str">
        <f>ArcMapData!E294</f>
        <v>S Scarsboro Dr</v>
      </c>
      <c r="D294" t="str">
        <f>ArcMapData!H294</f>
        <v>W Linden Ave</v>
      </c>
      <c r="E294" t="str">
        <f>ArcMapData!J294</f>
        <v>W Linden Ave</v>
      </c>
      <c r="F294">
        <f>ArcMapData!I294</f>
        <v>38</v>
      </c>
      <c r="G294">
        <f>ArcMapData!K294</f>
        <v>37</v>
      </c>
      <c r="H294">
        <f>ArcMapData!L294</f>
        <v>75</v>
      </c>
      <c r="I294" s="10">
        <f>YEAR(ArcMapData!F294)</f>
        <v>2023</v>
      </c>
      <c r="J294" s="10">
        <f>YEAR(ArcMapData!G294)</f>
        <v>2023</v>
      </c>
      <c r="K294">
        <f>ArcMapData!N294</f>
        <v>30</v>
      </c>
      <c r="L294">
        <f>ArcMapData!P294</f>
        <v>30</v>
      </c>
      <c r="M294" t="s">
        <v>1202</v>
      </c>
      <c r="N294">
        <f>ArcMapData!X294</f>
        <v>0</v>
      </c>
      <c r="O294">
        <f>ArcMapData!Z294</f>
        <v>48</v>
      </c>
      <c r="P294">
        <f>ArcMapData!AB294</f>
        <v>25.9</v>
      </c>
      <c r="Q294">
        <f>ArcMapData!AD294</f>
        <v>0.2</v>
      </c>
      <c r="R294">
        <f>ArcMapData!AF294</f>
        <v>24.4</v>
      </c>
      <c r="S294">
        <f>ArcMapData!AH294</f>
        <v>0.4</v>
      </c>
      <c r="T294">
        <f>ArcMapData!AJ294</f>
        <v>0</v>
      </c>
      <c r="U294">
        <f>ArcMapData!AL294</f>
        <v>1.1000000000000001</v>
      </c>
      <c r="V294">
        <f>ArcMapData!AN294</f>
        <v>0</v>
      </c>
      <c r="W294">
        <f>ArcMapData!AP294</f>
        <v>0</v>
      </c>
      <c r="X294">
        <f>ArcMapData!AR294</f>
        <v>0</v>
      </c>
      <c r="Y294">
        <f>ArcMapData!AT294</f>
        <v>0</v>
      </c>
      <c r="Z294">
        <f>ArcMapData!AV294</f>
        <v>0</v>
      </c>
      <c r="AA294" t="str">
        <f>ArcMapData!AZ294</f>
        <v/>
      </c>
      <c r="AB294" t="str">
        <f>ArcMapData!BH294</f>
        <v/>
      </c>
      <c r="AC294" t="str">
        <f>ArcMapData!BB294</f>
        <v/>
      </c>
      <c r="AD294" t="str">
        <f>ArcMapData!BJ294</f>
        <v/>
      </c>
      <c r="AE294" t="str">
        <f>ArcMapData!BD294</f>
        <v/>
      </c>
      <c r="AF294" t="str">
        <f>ArcMapData!BL294</f>
        <v/>
      </c>
      <c r="AG294">
        <f>YEAR(ArcMapData!F294)</f>
        <v>2023</v>
      </c>
      <c r="AH294">
        <f>YEAR(ArcMapData!G294)</f>
        <v>2023</v>
      </c>
      <c r="AI294" s="8">
        <f>ArcMapData!F294</f>
        <v>45138</v>
      </c>
      <c r="AJ294" s="8">
        <f>ArcMapData!G294</f>
        <v>45145</v>
      </c>
      <c r="AK294" t="s">
        <v>1203</v>
      </c>
      <c r="AL294" t="str">
        <f>ArcMapData!O294</f>
        <v/>
      </c>
      <c r="AM294" t="str">
        <f>ArcMapData!Q294</f>
        <v/>
      </c>
    </row>
    <row r="295" spans="1:39">
      <c r="A295">
        <f>ArcMapData!C295</f>
        <v>38.290806000000003</v>
      </c>
      <c r="B295">
        <f>ArcMapData!D295</f>
        <v>-104.747917</v>
      </c>
      <c r="C295" t="str">
        <f>ArcMapData!E295</f>
        <v>W Tonalea Dr</v>
      </c>
      <c r="D295" t="str">
        <f>ArcMapData!H295</f>
        <v>S Winterhaven Dr E</v>
      </c>
      <c r="E295" t="str">
        <f>ArcMapData!J295</f>
        <v>S Winterhaven Dr E</v>
      </c>
      <c r="F295">
        <f>ArcMapData!I295</f>
        <v>24</v>
      </c>
      <c r="G295">
        <f>ArcMapData!K295</f>
        <v>23</v>
      </c>
      <c r="H295">
        <f>ArcMapData!L295</f>
        <v>47</v>
      </c>
      <c r="I295" s="10">
        <f>YEAR(ArcMapData!F295)</f>
        <v>2023</v>
      </c>
      <c r="J295" s="10">
        <f>YEAR(ArcMapData!G295)</f>
        <v>2023</v>
      </c>
      <c r="K295" t="str">
        <f>ArcMapData!N295</f>
        <v/>
      </c>
      <c r="L295">
        <f>ArcMapData!P295</f>
        <v>0</v>
      </c>
      <c r="M295" t="s">
        <v>1202</v>
      </c>
      <c r="N295" t="str">
        <f>ArcMapData!X295</f>
        <v/>
      </c>
      <c r="O295" t="str">
        <f>ArcMapData!Z295</f>
        <v/>
      </c>
      <c r="P295" t="str">
        <f>ArcMapData!AB295</f>
        <v/>
      </c>
      <c r="Q295" t="str">
        <f>ArcMapData!AD295</f>
        <v/>
      </c>
      <c r="R295" t="str">
        <f>ArcMapData!AF295</f>
        <v/>
      </c>
      <c r="S295" t="str">
        <f>ArcMapData!AH295</f>
        <v/>
      </c>
      <c r="T295" t="str">
        <f>ArcMapData!AJ295</f>
        <v/>
      </c>
      <c r="U295" t="str">
        <f>ArcMapData!AL295</f>
        <v/>
      </c>
      <c r="V295" t="str">
        <f>ArcMapData!AN295</f>
        <v/>
      </c>
      <c r="W295" t="str">
        <f>ArcMapData!AP295</f>
        <v/>
      </c>
      <c r="X295" t="str">
        <f>ArcMapData!AR295</f>
        <v/>
      </c>
      <c r="Y295" t="str">
        <f>ArcMapData!AT295</f>
        <v/>
      </c>
      <c r="Z295" t="str">
        <f>ArcMapData!AV295</f>
        <v/>
      </c>
      <c r="AA295" t="str">
        <f>ArcMapData!AZ295</f>
        <v/>
      </c>
      <c r="AB295" t="str">
        <f>ArcMapData!BH295</f>
        <v/>
      </c>
      <c r="AC295" t="str">
        <f>ArcMapData!BB295</f>
        <v/>
      </c>
      <c r="AD295" t="str">
        <f>ArcMapData!BJ295</f>
        <v/>
      </c>
      <c r="AE295" t="str">
        <f>ArcMapData!BD295</f>
        <v/>
      </c>
      <c r="AF295" t="str">
        <f>ArcMapData!BL295</f>
        <v/>
      </c>
      <c r="AG295">
        <f>YEAR(ArcMapData!F295)</f>
        <v>2023</v>
      </c>
      <c r="AH295">
        <f>YEAR(ArcMapData!G295)</f>
        <v>2023</v>
      </c>
      <c r="AI295" s="8">
        <f>ArcMapData!F295</f>
        <v>45138</v>
      </c>
      <c r="AJ295" s="8">
        <f>ArcMapData!G295</f>
        <v>45145</v>
      </c>
      <c r="AK295" t="s">
        <v>1203</v>
      </c>
      <c r="AL295" t="str">
        <f>ArcMapData!O295</f>
        <v/>
      </c>
      <c r="AM295" t="str">
        <f>ArcMapData!Q295</f>
        <v/>
      </c>
    </row>
    <row r="296" spans="1:39">
      <c r="A296">
        <f>ArcMapData!C296</f>
        <v>38.310138999999999</v>
      </c>
      <c r="B296">
        <f>ArcMapData!D296</f>
        <v>-104.753889</v>
      </c>
      <c r="C296" t="str">
        <f>ArcMapData!E296</f>
        <v>W Acorn Dr</v>
      </c>
      <c r="D296" t="str">
        <f>ArcMapData!H296</f>
        <v>S Knox Dr</v>
      </c>
      <c r="E296" t="str">
        <f>ArcMapData!J296</f>
        <v>S Knox Dr</v>
      </c>
      <c r="F296">
        <f>ArcMapData!I296</f>
        <v>308</v>
      </c>
      <c r="G296">
        <f>ArcMapData!K296</f>
        <v>312</v>
      </c>
      <c r="H296" t="str">
        <f>ArcMapData!L296</f>
        <v/>
      </c>
      <c r="I296" s="10">
        <f>YEAR(ArcMapData!F296)</f>
        <v>2023</v>
      </c>
      <c r="J296" s="10">
        <f>YEAR(ArcMapData!G296)</f>
        <v>2023</v>
      </c>
      <c r="K296">
        <f>ArcMapData!N296</f>
        <v>30</v>
      </c>
      <c r="L296">
        <f>ArcMapData!P296</f>
        <v>30</v>
      </c>
      <c r="M296" t="s">
        <v>1202</v>
      </c>
      <c r="N296" t="str">
        <f>ArcMapData!X296</f>
        <v/>
      </c>
      <c r="O296" t="str">
        <f>ArcMapData!Z296</f>
        <v/>
      </c>
      <c r="P296" t="str">
        <f>ArcMapData!AB296</f>
        <v/>
      </c>
      <c r="Q296" t="str">
        <f>ArcMapData!AD296</f>
        <v/>
      </c>
      <c r="R296" t="str">
        <f>ArcMapData!AF296</f>
        <v/>
      </c>
      <c r="S296" t="str">
        <f>ArcMapData!AH296</f>
        <v/>
      </c>
      <c r="T296" t="str">
        <f>ArcMapData!AJ296</f>
        <v/>
      </c>
      <c r="U296" t="str">
        <f>ArcMapData!AL296</f>
        <v/>
      </c>
      <c r="V296" t="str">
        <f>ArcMapData!AN296</f>
        <v/>
      </c>
      <c r="W296" t="str">
        <f>ArcMapData!AP296</f>
        <v/>
      </c>
      <c r="X296" t="str">
        <f>ArcMapData!AR296</f>
        <v/>
      </c>
      <c r="Y296" t="str">
        <f>ArcMapData!AT296</f>
        <v/>
      </c>
      <c r="Z296" t="str">
        <f>ArcMapData!AV296</f>
        <v/>
      </c>
      <c r="AA296">
        <f>ArcMapData!AZ296</f>
        <v>0.6</v>
      </c>
      <c r="AB296">
        <f>ArcMapData!BH296</f>
        <v>1.1000000000000001</v>
      </c>
      <c r="AC296">
        <f>ArcMapData!BB296</f>
        <v>97.7</v>
      </c>
      <c r="AD296">
        <f>ArcMapData!BJ296</f>
        <v>97.7</v>
      </c>
      <c r="AE296">
        <f>ArcMapData!BD296</f>
        <v>1.7</v>
      </c>
      <c r="AF296">
        <f>ArcMapData!BL296</f>
        <v>1.1000000000000001</v>
      </c>
      <c r="AG296">
        <f>YEAR(ArcMapData!F296)</f>
        <v>2023</v>
      </c>
      <c r="AH296">
        <f>YEAR(ArcMapData!G296)</f>
        <v>2023</v>
      </c>
      <c r="AI296" s="8">
        <f>ArcMapData!F296</f>
        <v>45139</v>
      </c>
      <c r="AJ296" s="8">
        <f>ArcMapData!G296</f>
        <v>45146</v>
      </c>
      <c r="AK296" t="s">
        <v>1203</v>
      </c>
      <c r="AL296" t="str">
        <f>ArcMapData!O296</f>
        <v/>
      </c>
      <c r="AM296" t="str">
        <f>ArcMapData!Q296</f>
        <v/>
      </c>
    </row>
    <row r="297" spans="1:39">
      <c r="A297">
        <f>ArcMapData!C297</f>
        <v>38.299833</v>
      </c>
      <c r="B297">
        <f>ArcMapData!D297</f>
        <v>-104.765861</v>
      </c>
      <c r="C297" t="str">
        <f>ArcMapData!E297</f>
        <v>S Sweetwater Ave</v>
      </c>
      <c r="D297" t="str">
        <f>ArcMapData!H297</f>
        <v>W Ventura Dr</v>
      </c>
      <c r="E297" t="str">
        <f>ArcMapData!J297</f>
        <v>W Ventura Dr</v>
      </c>
      <c r="F297">
        <f>ArcMapData!I297</f>
        <v>475</v>
      </c>
      <c r="G297">
        <f>ArcMapData!K297</f>
        <v>467</v>
      </c>
      <c r="H297" t="str">
        <f>ArcMapData!L297</f>
        <v/>
      </c>
      <c r="I297" s="10">
        <f>YEAR(ArcMapData!F297)</f>
        <v>2023</v>
      </c>
      <c r="J297" s="10">
        <f>YEAR(ArcMapData!G297)</f>
        <v>2023</v>
      </c>
      <c r="K297">
        <f>ArcMapData!N297</f>
        <v>30</v>
      </c>
      <c r="L297">
        <f>ArcMapData!P297</f>
        <v>30</v>
      </c>
      <c r="M297" t="s">
        <v>1202</v>
      </c>
      <c r="N297" t="str">
        <f>ArcMapData!X297</f>
        <v/>
      </c>
      <c r="O297" t="str">
        <f>ArcMapData!Z297</f>
        <v/>
      </c>
      <c r="P297" t="str">
        <f>ArcMapData!AB297</f>
        <v/>
      </c>
      <c r="Q297" t="str">
        <f>ArcMapData!AD297</f>
        <v/>
      </c>
      <c r="R297" t="str">
        <f>ArcMapData!AF297</f>
        <v/>
      </c>
      <c r="S297" t="str">
        <f>ArcMapData!AH297</f>
        <v/>
      </c>
      <c r="T297" t="str">
        <f>ArcMapData!AJ297</f>
        <v/>
      </c>
      <c r="U297" t="str">
        <f>ArcMapData!AL297</f>
        <v/>
      </c>
      <c r="V297" t="str">
        <f>ArcMapData!AN297</f>
        <v/>
      </c>
      <c r="W297" t="str">
        <f>ArcMapData!AP297</f>
        <v/>
      </c>
      <c r="X297" t="str">
        <f>ArcMapData!AR297</f>
        <v/>
      </c>
      <c r="Y297" t="str">
        <f>ArcMapData!AT297</f>
        <v/>
      </c>
      <c r="Z297" t="str">
        <f>ArcMapData!AV297</f>
        <v/>
      </c>
      <c r="AA297">
        <f>ArcMapData!AZ297</f>
        <v>0.1</v>
      </c>
      <c r="AB297">
        <f>ArcMapData!BH297</f>
        <v>0.7</v>
      </c>
      <c r="AC297">
        <f>ArcMapData!BB297</f>
        <v>96.7</v>
      </c>
      <c r="AD297">
        <f>ArcMapData!BJ297</f>
        <v>96.3</v>
      </c>
      <c r="AE297">
        <f>ArcMapData!BD297</f>
        <v>3.2</v>
      </c>
      <c r="AF297">
        <f>ArcMapData!BL297</f>
        <v>2.9</v>
      </c>
      <c r="AG297">
        <f>YEAR(ArcMapData!F297)</f>
        <v>2023</v>
      </c>
      <c r="AH297">
        <f>YEAR(ArcMapData!G297)</f>
        <v>2023</v>
      </c>
      <c r="AI297" s="8">
        <f>ArcMapData!F297</f>
        <v>45139</v>
      </c>
      <c r="AJ297" s="8">
        <f>ArcMapData!G297</f>
        <v>45146</v>
      </c>
      <c r="AK297" t="s">
        <v>1203</v>
      </c>
      <c r="AL297">
        <f>ArcMapData!O297</f>
        <v>38</v>
      </c>
      <c r="AM297">
        <f>ArcMapData!Q297</f>
        <v>35</v>
      </c>
    </row>
    <row r="298" spans="1:39">
      <c r="A298">
        <f>ArcMapData!C298</f>
        <v>38.307333</v>
      </c>
      <c r="B298">
        <f>ArcMapData!D298</f>
        <v>-104.756139</v>
      </c>
      <c r="C298" t="str">
        <f>ArcMapData!E298</f>
        <v>W Concho Dr</v>
      </c>
      <c r="D298" t="str">
        <f>ArcMapData!H298</f>
        <v>S Knox Dr</v>
      </c>
      <c r="E298" t="str">
        <f>ArcMapData!J298</f>
        <v>S Knox Dr</v>
      </c>
      <c r="F298">
        <f>ArcMapData!I298</f>
        <v>239</v>
      </c>
      <c r="G298">
        <f>ArcMapData!K298</f>
        <v>239</v>
      </c>
      <c r="H298">
        <f>ArcMapData!L298</f>
        <v>478</v>
      </c>
      <c r="I298" s="10">
        <f>YEAR(ArcMapData!F298)</f>
        <v>2023</v>
      </c>
      <c r="J298" s="10">
        <f>YEAR(ArcMapData!G298)</f>
        <v>2023</v>
      </c>
      <c r="K298">
        <f>ArcMapData!N298</f>
        <v>30</v>
      </c>
      <c r="L298">
        <f>ArcMapData!P298</f>
        <v>30</v>
      </c>
      <c r="M298" t="s">
        <v>1202</v>
      </c>
      <c r="N298">
        <f>ArcMapData!X298</f>
        <v>0.1</v>
      </c>
      <c r="O298">
        <f>ArcMapData!Z298</f>
        <v>67.3</v>
      </c>
      <c r="P298">
        <f>ArcMapData!AB298</f>
        <v>20.100000000000001</v>
      </c>
      <c r="Q298">
        <f>ArcMapData!AD298</f>
        <v>0.3</v>
      </c>
      <c r="R298">
        <f>ArcMapData!AF298</f>
        <v>11.4</v>
      </c>
      <c r="S298">
        <f>ArcMapData!AH298</f>
        <v>0</v>
      </c>
      <c r="T298">
        <f>ArcMapData!AJ298</f>
        <v>0</v>
      </c>
      <c r="U298">
        <f>ArcMapData!AL298</f>
        <v>0.7</v>
      </c>
      <c r="V298">
        <f>ArcMapData!AN298</f>
        <v>0.1</v>
      </c>
      <c r="W298">
        <f>ArcMapData!AP298</f>
        <v>0</v>
      </c>
      <c r="X298">
        <f>ArcMapData!AR298</f>
        <v>0</v>
      </c>
      <c r="Y298">
        <f>ArcMapData!AT298</f>
        <v>0</v>
      </c>
      <c r="Z298">
        <f>ArcMapData!AV298</f>
        <v>0</v>
      </c>
      <c r="AA298" t="str">
        <f>ArcMapData!AZ298</f>
        <v/>
      </c>
      <c r="AB298" t="str">
        <f>ArcMapData!BH298</f>
        <v/>
      </c>
      <c r="AC298" t="str">
        <f>ArcMapData!BB298</f>
        <v/>
      </c>
      <c r="AD298" t="str">
        <f>ArcMapData!BJ298</f>
        <v/>
      </c>
      <c r="AE298" t="str">
        <f>ArcMapData!BD298</f>
        <v/>
      </c>
      <c r="AF298" t="str">
        <f>ArcMapData!BL298</f>
        <v/>
      </c>
      <c r="AG298">
        <f>YEAR(ArcMapData!F298)</f>
        <v>2023</v>
      </c>
      <c r="AH298">
        <f>YEAR(ArcMapData!G298)</f>
        <v>2023</v>
      </c>
      <c r="AI298" s="8">
        <f>ArcMapData!F298</f>
        <v>45139</v>
      </c>
      <c r="AJ298" s="8">
        <f>ArcMapData!G298</f>
        <v>45146</v>
      </c>
      <c r="AK298" t="s">
        <v>1203</v>
      </c>
      <c r="AL298" t="str">
        <f>ArcMapData!O298</f>
        <v/>
      </c>
      <c r="AM298" t="str">
        <f>ArcMapData!Q298</f>
        <v/>
      </c>
    </row>
    <row r="299" spans="1:39">
      <c r="A299">
        <f>ArcMapData!C299</f>
        <v>38.296194</v>
      </c>
      <c r="B299">
        <f>ArcMapData!D299</f>
        <v>-104.763694</v>
      </c>
      <c r="C299" t="str">
        <f>ArcMapData!E299</f>
        <v>S Winterhaven Dr</v>
      </c>
      <c r="D299" t="str">
        <f>ArcMapData!H299</f>
        <v>S Sweetwater Ave</v>
      </c>
      <c r="E299" t="str">
        <f>ArcMapData!J299</f>
        <v>S Sweetwater Ave</v>
      </c>
      <c r="F299">
        <f>ArcMapData!I299</f>
        <v>160</v>
      </c>
      <c r="G299">
        <f>ArcMapData!K299</f>
        <v>151</v>
      </c>
      <c r="H299">
        <f>ArcMapData!L299</f>
        <v>311</v>
      </c>
      <c r="I299" s="10">
        <f>YEAR(ArcMapData!F299)</f>
        <v>2023</v>
      </c>
      <c r="J299" s="10">
        <f>YEAR(ArcMapData!G299)</f>
        <v>2023</v>
      </c>
      <c r="K299">
        <f>ArcMapData!N299</f>
        <v>30</v>
      </c>
      <c r="L299">
        <f>ArcMapData!P299</f>
        <v>30</v>
      </c>
      <c r="M299" t="s">
        <v>1202</v>
      </c>
      <c r="N299">
        <f>ArcMapData!X299</f>
        <v>0.1</v>
      </c>
      <c r="O299">
        <f>ArcMapData!Z299</f>
        <v>49.5</v>
      </c>
      <c r="P299">
        <f>ArcMapData!AB299</f>
        <v>26.3</v>
      </c>
      <c r="Q299">
        <f>ArcMapData!AD299</f>
        <v>0.3</v>
      </c>
      <c r="R299">
        <f>ArcMapData!AF299</f>
        <v>20.7</v>
      </c>
      <c r="S299">
        <f>ArcMapData!AH299</f>
        <v>0.4</v>
      </c>
      <c r="T299">
        <f>ArcMapData!AJ299</f>
        <v>0</v>
      </c>
      <c r="U299">
        <f>ArcMapData!AL299</f>
        <v>2.6</v>
      </c>
      <c r="V299">
        <f>ArcMapData!AN299</f>
        <v>0</v>
      </c>
      <c r="W299">
        <f>ArcMapData!AP299</f>
        <v>0</v>
      </c>
      <c r="X299">
        <f>ArcMapData!AR299</f>
        <v>0</v>
      </c>
      <c r="Y299">
        <f>ArcMapData!AT299</f>
        <v>0</v>
      </c>
      <c r="Z299">
        <f>ArcMapData!AV299</f>
        <v>0</v>
      </c>
      <c r="AA299" t="str">
        <f>ArcMapData!AZ299</f>
        <v/>
      </c>
      <c r="AB299" t="str">
        <f>ArcMapData!BH299</f>
        <v/>
      </c>
      <c r="AC299" t="str">
        <f>ArcMapData!BB299</f>
        <v/>
      </c>
      <c r="AD299" t="str">
        <f>ArcMapData!BJ299</f>
        <v/>
      </c>
      <c r="AE299" t="str">
        <f>ArcMapData!BD299</f>
        <v/>
      </c>
      <c r="AF299" t="str">
        <f>ArcMapData!BL299</f>
        <v/>
      </c>
      <c r="AG299">
        <f>YEAR(ArcMapData!F299)</f>
        <v>2023</v>
      </c>
      <c r="AH299">
        <f>YEAR(ArcMapData!G299)</f>
        <v>2023</v>
      </c>
      <c r="AI299" s="8">
        <f>ArcMapData!F299</f>
        <v>45139</v>
      </c>
      <c r="AJ299" s="8">
        <f>ArcMapData!G299</f>
        <v>45146</v>
      </c>
      <c r="AK299" t="s">
        <v>1203</v>
      </c>
      <c r="AL299" t="str">
        <f>ArcMapData!O299</f>
        <v/>
      </c>
      <c r="AM299" t="str">
        <f>ArcMapData!Q299</f>
        <v/>
      </c>
    </row>
    <row r="300" spans="1:39">
      <c r="A300">
        <f>ArcMapData!C300</f>
        <v>38.333055999999999</v>
      </c>
      <c r="B300">
        <f>ArcMapData!D300</f>
        <v>-104.74936099999999</v>
      </c>
      <c r="C300" t="str">
        <f>ArcMapData!E300</f>
        <v>S Glenrose dr</v>
      </c>
      <c r="D300" t="str">
        <f>ArcMapData!H300</f>
        <v>W Spaulding Ave N</v>
      </c>
      <c r="E300" t="str">
        <f>ArcMapData!J300</f>
        <v>W Spaulding Ave N</v>
      </c>
      <c r="F300">
        <f>ArcMapData!I300</f>
        <v>33</v>
      </c>
      <c r="G300">
        <f>ArcMapData!K300</f>
        <v>30</v>
      </c>
      <c r="H300">
        <f>ArcMapData!L300</f>
        <v>63</v>
      </c>
      <c r="I300" s="10">
        <f>YEAR(ArcMapData!F300)</f>
        <v>2023</v>
      </c>
      <c r="J300" s="10">
        <f>YEAR(ArcMapData!G300)</f>
        <v>2023</v>
      </c>
      <c r="K300">
        <f>ArcMapData!N300</f>
        <v>30</v>
      </c>
      <c r="L300">
        <f>ArcMapData!P300</f>
        <v>30</v>
      </c>
      <c r="M300" t="s">
        <v>1202</v>
      </c>
      <c r="N300">
        <f>ArcMapData!X300</f>
        <v>0</v>
      </c>
      <c r="O300">
        <f>ArcMapData!Z300</f>
        <v>60.7</v>
      </c>
      <c r="P300">
        <f>ArcMapData!AB300</f>
        <v>29.5</v>
      </c>
      <c r="Q300">
        <f>ArcMapData!AD300</f>
        <v>1.2</v>
      </c>
      <c r="R300">
        <f>ArcMapData!AF300</f>
        <v>8.1</v>
      </c>
      <c r="S300">
        <f>ArcMapData!AH300</f>
        <v>0.5</v>
      </c>
      <c r="T300">
        <f>ArcMapData!AJ300</f>
        <v>0</v>
      </c>
      <c r="U300">
        <f>ArcMapData!AL300</f>
        <v>0</v>
      </c>
      <c r="V300">
        <f>ArcMapData!AN300</f>
        <v>0</v>
      </c>
      <c r="W300">
        <f>ArcMapData!AP300</f>
        <v>0</v>
      </c>
      <c r="X300">
        <f>ArcMapData!AR300</f>
        <v>0</v>
      </c>
      <c r="Y300">
        <f>ArcMapData!AT300</f>
        <v>0</v>
      </c>
      <c r="Z300">
        <f>ArcMapData!AV300</f>
        <v>0</v>
      </c>
      <c r="AA300" t="str">
        <f>ArcMapData!AZ300</f>
        <v/>
      </c>
      <c r="AB300" t="str">
        <f>ArcMapData!BH300</f>
        <v/>
      </c>
      <c r="AC300" t="str">
        <f>ArcMapData!BB300</f>
        <v/>
      </c>
      <c r="AD300" t="str">
        <f>ArcMapData!BJ300</f>
        <v/>
      </c>
      <c r="AE300" t="str">
        <f>ArcMapData!BD300</f>
        <v/>
      </c>
      <c r="AF300" t="str">
        <f>ArcMapData!BL300</f>
        <v/>
      </c>
      <c r="AG300">
        <f>YEAR(ArcMapData!F300)</f>
        <v>2023</v>
      </c>
      <c r="AH300">
        <f>YEAR(ArcMapData!G300)</f>
        <v>2023</v>
      </c>
      <c r="AI300" s="8">
        <f>ArcMapData!F300</f>
        <v>45139</v>
      </c>
      <c r="AJ300" s="8">
        <f>ArcMapData!G300</f>
        <v>45146</v>
      </c>
      <c r="AK300" t="s">
        <v>1203</v>
      </c>
      <c r="AL300" t="str">
        <f>ArcMapData!O300</f>
        <v/>
      </c>
      <c r="AM300" t="str">
        <f>ArcMapData!Q300</f>
        <v/>
      </c>
    </row>
    <row r="301" spans="1:39">
      <c r="A301">
        <f>ArcMapData!C301</f>
        <v>38.339221999999999</v>
      </c>
      <c r="B301">
        <f>ArcMapData!D301</f>
        <v>-104.698639</v>
      </c>
      <c r="C301" t="str">
        <f>ArcMapData!E301</f>
        <v>El Paseo Dorado Dr</v>
      </c>
      <c r="D301" t="str">
        <f>ArcMapData!H301</f>
        <v>N Benito Dr</v>
      </c>
      <c r="E301" t="str">
        <f>ArcMapData!J301</f>
        <v>N Benito Dr</v>
      </c>
      <c r="F301">
        <f>ArcMapData!I301</f>
        <v>191</v>
      </c>
      <c r="G301">
        <f>ArcMapData!K301</f>
        <v>186</v>
      </c>
      <c r="H301" t="str">
        <f>ArcMapData!L301</f>
        <v/>
      </c>
      <c r="I301" s="10">
        <f>YEAR(ArcMapData!F301)</f>
        <v>2023</v>
      </c>
      <c r="J301" s="10">
        <f>YEAR(ArcMapData!G301)</f>
        <v>2023</v>
      </c>
      <c r="K301">
        <f>ArcMapData!N301</f>
        <v>30</v>
      </c>
      <c r="L301">
        <f>ArcMapData!P301</f>
        <v>30</v>
      </c>
      <c r="M301" t="s">
        <v>1202</v>
      </c>
      <c r="N301" t="str">
        <f>ArcMapData!X301</f>
        <v/>
      </c>
      <c r="O301" t="str">
        <f>ArcMapData!Z301</f>
        <v/>
      </c>
      <c r="P301" t="str">
        <f>ArcMapData!AB301</f>
        <v/>
      </c>
      <c r="Q301" t="str">
        <f>ArcMapData!AD301</f>
        <v/>
      </c>
      <c r="R301" t="str">
        <f>ArcMapData!AF301</f>
        <v/>
      </c>
      <c r="S301" t="str">
        <f>ArcMapData!AH301</f>
        <v/>
      </c>
      <c r="T301" t="str">
        <f>ArcMapData!AJ301</f>
        <v/>
      </c>
      <c r="U301" t="str">
        <f>ArcMapData!AL301</f>
        <v/>
      </c>
      <c r="V301" t="str">
        <f>ArcMapData!AN301</f>
        <v/>
      </c>
      <c r="W301" t="str">
        <f>ArcMapData!AP301</f>
        <v/>
      </c>
      <c r="X301" t="str">
        <f>ArcMapData!AR301</f>
        <v/>
      </c>
      <c r="Y301" t="str">
        <f>ArcMapData!AT301</f>
        <v/>
      </c>
      <c r="Z301" t="str">
        <f>ArcMapData!AV301</f>
        <v/>
      </c>
      <c r="AA301">
        <f>ArcMapData!AZ301</f>
        <v>1</v>
      </c>
      <c r="AB301">
        <f>ArcMapData!BH301</f>
        <v>1.7</v>
      </c>
      <c r="AC301">
        <f>ArcMapData!BB301</f>
        <v>95.6</v>
      </c>
      <c r="AD301">
        <f>ArcMapData!BJ301</f>
        <v>95.5</v>
      </c>
      <c r="AE301">
        <f>ArcMapData!BD301</f>
        <v>3.5</v>
      </c>
      <c r="AF301">
        <f>ArcMapData!BL301</f>
        <v>2.8</v>
      </c>
      <c r="AG301">
        <f>YEAR(ArcMapData!F301)</f>
        <v>2023</v>
      </c>
      <c r="AH301">
        <f>YEAR(ArcMapData!G301)</f>
        <v>2023</v>
      </c>
      <c r="AI301" s="8">
        <f>ArcMapData!F301</f>
        <v>45140</v>
      </c>
      <c r="AJ301" s="8">
        <f>ArcMapData!G301</f>
        <v>45147</v>
      </c>
      <c r="AK301" t="s">
        <v>1203</v>
      </c>
      <c r="AL301" t="str">
        <f>ArcMapData!O301</f>
        <v/>
      </c>
      <c r="AM301" t="str">
        <f>ArcMapData!Q301</f>
        <v/>
      </c>
    </row>
    <row r="302" spans="1:39">
      <c r="A302">
        <f>ArcMapData!C302</f>
        <v>38.375667</v>
      </c>
      <c r="B302">
        <f>ArcMapData!D302</f>
        <v>-104.701222</v>
      </c>
      <c r="C302" t="str">
        <f>ArcMapData!E302</f>
        <v>E Linda Ave</v>
      </c>
      <c r="D302" t="str">
        <f>ArcMapData!H302</f>
        <v>N Linda Ct</v>
      </c>
      <c r="E302" t="str">
        <f>ArcMapData!J302</f>
        <v>N Linda Ct</v>
      </c>
      <c r="F302">
        <f>ArcMapData!I302</f>
        <v>172</v>
      </c>
      <c r="G302">
        <f>ArcMapData!K302</f>
        <v>161</v>
      </c>
      <c r="H302" t="str">
        <f>ArcMapData!L302</f>
        <v/>
      </c>
      <c r="I302" s="10">
        <f>YEAR(ArcMapData!F302)</f>
        <v>2023</v>
      </c>
      <c r="J302" s="10">
        <f>YEAR(ArcMapData!G302)</f>
        <v>2023</v>
      </c>
      <c r="K302">
        <f>ArcMapData!N302</f>
        <v>30</v>
      </c>
      <c r="L302">
        <f>ArcMapData!P302</f>
        <v>30</v>
      </c>
      <c r="M302" t="s">
        <v>1202</v>
      </c>
      <c r="N302" t="str">
        <f>ArcMapData!X302</f>
        <v/>
      </c>
      <c r="O302" t="str">
        <f>ArcMapData!Z302</f>
        <v/>
      </c>
      <c r="P302" t="str">
        <f>ArcMapData!AB302</f>
        <v/>
      </c>
      <c r="Q302" t="str">
        <f>ArcMapData!AD302</f>
        <v/>
      </c>
      <c r="R302" t="str">
        <f>ArcMapData!AF302</f>
        <v/>
      </c>
      <c r="S302" t="str">
        <f>ArcMapData!AH302</f>
        <v/>
      </c>
      <c r="T302" t="str">
        <f>ArcMapData!AJ302</f>
        <v/>
      </c>
      <c r="U302" t="str">
        <f>ArcMapData!AL302</f>
        <v/>
      </c>
      <c r="V302" t="str">
        <f>ArcMapData!AN302</f>
        <v/>
      </c>
      <c r="W302" t="str">
        <f>ArcMapData!AP302</f>
        <v/>
      </c>
      <c r="X302" t="str">
        <f>ArcMapData!AR302</f>
        <v/>
      </c>
      <c r="Y302" t="str">
        <f>ArcMapData!AT302</f>
        <v/>
      </c>
      <c r="Z302" t="str">
        <f>ArcMapData!AV302</f>
        <v/>
      </c>
      <c r="AA302">
        <f>ArcMapData!AZ302</f>
        <v>0.2</v>
      </c>
      <c r="AB302">
        <f>ArcMapData!BH302</f>
        <v>2.7</v>
      </c>
      <c r="AC302">
        <f>ArcMapData!BB302</f>
        <v>95.5</v>
      </c>
      <c r="AD302">
        <f>ArcMapData!BJ302</f>
        <v>93.8</v>
      </c>
      <c r="AE302">
        <f>ArcMapData!BD302</f>
        <v>4.4000000000000004</v>
      </c>
      <c r="AF302">
        <f>ArcMapData!BL302</f>
        <v>3.6</v>
      </c>
      <c r="AG302">
        <f>YEAR(ArcMapData!F302)</f>
        <v>2023</v>
      </c>
      <c r="AH302">
        <f>YEAR(ArcMapData!G302)</f>
        <v>2023</v>
      </c>
      <c r="AI302" s="8">
        <f>ArcMapData!F302</f>
        <v>45140</v>
      </c>
      <c r="AJ302" s="8">
        <f>ArcMapData!G302</f>
        <v>45147</v>
      </c>
      <c r="AK302" t="s">
        <v>1203</v>
      </c>
      <c r="AL302">
        <f>ArcMapData!O302</f>
        <v>49</v>
      </c>
      <c r="AM302">
        <f>ArcMapData!Q302</f>
        <v>48</v>
      </c>
    </row>
    <row r="303" spans="1:39">
      <c r="A303">
        <f>ArcMapData!C303</f>
        <v>38.310443999999997</v>
      </c>
      <c r="B303">
        <f>ArcMapData!D303</f>
        <v>-104.76088900000001</v>
      </c>
      <c r="C303" t="str">
        <f>ArcMapData!E303</f>
        <v>S Bellflower Dr</v>
      </c>
      <c r="D303" t="str">
        <f>ArcMapData!H303</f>
        <v>W Morning Glory Dr</v>
      </c>
      <c r="E303" t="str">
        <f>ArcMapData!J303</f>
        <v>W Morning Glory Dr</v>
      </c>
      <c r="F303">
        <f>ArcMapData!I303</f>
        <v>135</v>
      </c>
      <c r="G303">
        <f>ArcMapData!K303</f>
        <v>129</v>
      </c>
      <c r="H303">
        <f>ArcMapData!L303</f>
        <v>264</v>
      </c>
      <c r="I303" s="10">
        <f>YEAR(ArcMapData!F303)</f>
        <v>2023</v>
      </c>
      <c r="J303" s="10">
        <f>YEAR(ArcMapData!G303)</f>
        <v>2023</v>
      </c>
      <c r="K303">
        <f>ArcMapData!N303</f>
        <v>30</v>
      </c>
      <c r="L303">
        <f>ArcMapData!P303</f>
        <v>30</v>
      </c>
      <c r="M303" t="s">
        <v>1202</v>
      </c>
      <c r="N303">
        <f>ArcMapData!X303</f>
        <v>0.3</v>
      </c>
      <c r="O303">
        <f>ArcMapData!Z303</f>
        <v>69.599999999999994</v>
      </c>
      <c r="P303">
        <f>ArcMapData!AB303</f>
        <v>20.5</v>
      </c>
      <c r="Q303">
        <f>ArcMapData!AD303</f>
        <v>0</v>
      </c>
      <c r="R303">
        <f>ArcMapData!AF303</f>
        <v>8.5</v>
      </c>
      <c r="S303">
        <f>ArcMapData!AH303</f>
        <v>0.3</v>
      </c>
      <c r="T303">
        <f>ArcMapData!AJ303</f>
        <v>0</v>
      </c>
      <c r="U303">
        <f>ArcMapData!AL303</f>
        <v>0.7</v>
      </c>
      <c r="V303">
        <f>ArcMapData!AN303</f>
        <v>0</v>
      </c>
      <c r="W303">
        <f>ArcMapData!AP303</f>
        <v>0</v>
      </c>
      <c r="X303">
        <f>ArcMapData!AR303</f>
        <v>0</v>
      </c>
      <c r="Y303">
        <f>ArcMapData!AT303</f>
        <v>0</v>
      </c>
      <c r="Z303">
        <f>ArcMapData!AV303</f>
        <v>0</v>
      </c>
      <c r="AA303" t="str">
        <f>ArcMapData!AZ303</f>
        <v/>
      </c>
      <c r="AB303" t="str">
        <f>ArcMapData!BH303</f>
        <v/>
      </c>
      <c r="AC303" t="str">
        <f>ArcMapData!BB303</f>
        <v/>
      </c>
      <c r="AD303" t="str">
        <f>ArcMapData!BJ303</f>
        <v/>
      </c>
      <c r="AE303" t="str">
        <f>ArcMapData!BD303</f>
        <v/>
      </c>
      <c r="AF303" t="str">
        <f>ArcMapData!BL303</f>
        <v/>
      </c>
      <c r="AG303">
        <f>YEAR(ArcMapData!F303)</f>
        <v>2023</v>
      </c>
      <c r="AH303">
        <f>YEAR(ArcMapData!G303)</f>
        <v>2023</v>
      </c>
      <c r="AI303" s="8">
        <f>ArcMapData!F303</f>
        <v>45140</v>
      </c>
      <c r="AJ303" s="8">
        <f>ArcMapData!G303</f>
        <v>45148</v>
      </c>
      <c r="AK303" t="s">
        <v>1203</v>
      </c>
      <c r="AL303" t="str">
        <f>ArcMapData!O303</f>
        <v/>
      </c>
      <c r="AM303" t="str">
        <f>ArcMapData!Q303</f>
        <v/>
      </c>
    </row>
    <row r="304" spans="1:39">
      <c r="A304">
        <f>ArcMapData!C304</f>
        <v>38.302444000000001</v>
      </c>
      <c r="B304">
        <f>ArcMapData!D304</f>
        <v>-104.763194</v>
      </c>
      <c r="C304" t="str">
        <f>ArcMapData!E304</f>
        <v>W Parsley Way</v>
      </c>
      <c r="D304" t="str">
        <f>ArcMapData!H304</f>
        <v>S Honeysuckle Dr</v>
      </c>
      <c r="E304" t="str">
        <f>ArcMapData!J304</f>
        <v>S Honeysuckle Dr</v>
      </c>
      <c r="F304">
        <f>ArcMapData!I304</f>
        <v>7</v>
      </c>
      <c r="G304">
        <f>ArcMapData!K304</f>
        <v>22</v>
      </c>
      <c r="H304">
        <f>ArcMapData!L304</f>
        <v>29</v>
      </c>
      <c r="I304" s="10">
        <f>YEAR(ArcMapData!F304)</f>
        <v>2023</v>
      </c>
      <c r="J304" s="10">
        <f>YEAR(ArcMapData!G304)</f>
        <v>2023</v>
      </c>
      <c r="K304">
        <f>ArcMapData!N304</f>
        <v>30</v>
      </c>
      <c r="L304">
        <f>ArcMapData!P304</f>
        <v>30</v>
      </c>
      <c r="M304" t="s">
        <v>1202</v>
      </c>
      <c r="N304">
        <f>ArcMapData!X304</f>
        <v>0</v>
      </c>
      <c r="O304">
        <f>ArcMapData!Z304</f>
        <v>55.2</v>
      </c>
      <c r="P304">
        <f>ArcMapData!AB304</f>
        <v>18.100000000000001</v>
      </c>
      <c r="Q304">
        <f>ArcMapData!AD304</f>
        <v>0.9</v>
      </c>
      <c r="R304">
        <f>ArcMapData!AF304</f>
        <v>25.3</v>
      </c>
      <c r="S304">
        <f>ArcMapData!AH304</f>
        <v>0.5</v>
      </c>
      <c r="T304">
        <f>ArcMapData!AJ304</f>
        <v>0</v>
      </c>
      <c r="U304">
        <f>ArcMapData!AL304</f>
        <v>0</v>
      </c>
      <c r="V304">
        <f>ArcMapData!AN304</f>
        <v>0</v>
      </c>
      <c r="W304">
        <f>ArcMapData!AP304</f>
        <v>0</v>
      </c>
      <c r="X304">
        <f>ArcMapData!AR304</f>
        <v>0</v>
      </c>
      <c r="Y304">
        <f>ArcMapData!AT304</f>
        <v>0</v>
      </c>
      <c r="Z304">
        <f>ArcMapData!AV304</f>
        <v>0</v>
      </c>
      <c r="AA304" t="str">
        <f>ArcMapData!AZ304</f>
        <v/>
      </c>
      <c r="AB304" t="str">
        <f>ArcMapData!BH304</f>
        <v/>
      </c>
      <c r="AC304" t="str">
        <f>ArcMapData!BB304</f>
        <v/>
      </c>
      <c r="AD304" t="str">
        <f>ArcMapData!BJ304</f>
        <v/>
      </c>
      <c r="AE304" t="str">
        <f>ArcMapData!BD304</f>
        <v/>
      </c>
      <c r="AF304" t="str">
        <f>ArcMapData!BL304</f>
        <v/>
      </c>
      <c r="AG304">
        <f>YEAR(ArcMapData!F304)</f>
        <v>2023</v>
      </c>
      <c r="AH304">
        <f>YEAR(ArcMapData!G304)</f>
        <v>2023</v>
      </c>
      <c r="AI304" s="8">
        <f>ArcMapData!F304</f>
        <v>45140</v>
      </c>
      <c r="AJ304" s="8">
        <f>ArcMapData!G304</f>
        <v>45148</v>
      </c>
      <c r="AK304" t="s">
        <v>1203</v>
      </c>
      <c r="AL304" t="str">
        <f>ArcMapData!O304</f>
        <v/>
      </c>
      <c r="AM304" t="str">
        <f>ArcMapData!Q304</f>
        <v/>
      </c>
    </row>
    <row r="305" spans="1:39">
      <c r="A305">
        <f>ArcMapData!C305</f>
        <v>38.303167000000002</v>
      </c>
      <c r="B305">
        <f>ArcMapData!D305</f>
        <v>-104.7625</v>
      </c>
      <c r="C305" t="str">
        <f>ArcMapData!E305</f>
        <v>W Peppertree Way</v>
      </c>
      <c r="D305" t="str">
        <f>ArcMapData!H305</f>
        <v>S Sweetwater Dr</v>
      </c>
      <c r="E305" t="str">
        <f>ArcMapData!J305</f>
        <v>S Sweetwater Dr</v>
      </c>
      <c r="F305">
        <f>ArcMapData!I305</f>
        <v>25</v>
      </c>
      <c r="G305">
        <f>ArcMapData!K305</f>
        <v>26</v>
      </c>
      <c r="H305">
        <f>ArcMapData!L305</f>
        <v>51</v>
      </c>
      <c r="I305" s="10">
        <f>YEAR(ArcMapData!F305)</f>
        <v>2023</v>
      </c>
      <c r="J305" s="10">
        <f>YEAR(ArcMapData!G305)</f>
        <v>2023</v>
      </c>
      <c r="K305">
        <f>ArcMapData!N305</f>
        <v>30</v>
      </c>
      <c r="L305">
        <f>ArcMapData!P305</f>
        <v>30</v>
      </c>
      <c r="M305" t="s">
        <v>1202</v>
      </c>
      <c r="N305">
        <f>ArcMapData!X305</f>
        <v>0</v>
      </c>
      <c r="O305">
        <f>ArcMapData!Z305</f>
        <v>58</v>
      </c>
      <c r="P305">
        <f>ArcMapData!AB305</f>
        <v>30</v>
      </c>
      <c r="Q305">
        <f>ArcMapData!AD305</f>
        <v>0.8</v>
      </c>
      <c r="R305">
        <f>ArcMapData!AF305</f>
        <v>11.3</v>
      </c>
      <c r="S305">
        <f>ArcMapData!AH305</f>
        <v>0</v>
      </c>
      <c r="T305">
        <f>ArcMapData!AJ305</f>
        <v>0</v>
      </c>
      <c r="U305">
        <f>ArcMapData!AL305</f>
        <v>0</v>
      </c>
      <c r="V305">
        <f>ArcMapData!AN305</f>
        <v>0</v>
      </c>
      <c r="W305">
        <f>ArcMapData!AP305</f>
        <v>0</v>
      </c>
      <c r="X305">
        <f>ArcMapData!AR305</f>
        <v>0</v>
      </c>
      <c r="Y305">
        <f>ArcMapData!AT305</f>
        <v>0</v>
      </c>
      <c r="Z305">
        <f>ArcMapData!AV305</f>
        <v>0</v>
      </c>
      <c r="AA305" t="str">
        <f>ArcMapData!AZ305</f>
        <v/>
      </c>
      <c r="AB305" t="str">
        <f>ArcMapData!BH305</f>
        <v/>
      </c>
      <c r="AC305" t="str">
        <f>ArcMapData!BB305</f>
        <v/>
      </c>
      <c r="AD305" t="str">
        <f>ArcMapData!BJ305</f>
        <v/>
      </c>
      <c r="AE305" t="str">
        <f>ArcMapData!BD305</f>
        <v/>
      </c>
      <c r="AF305" t="str">
        <f>ArcMapData!BL305</f>
        <v/>
      </c>
      <c r="AG305">
        <f>YEAR(ArcMapData!F305)</f>
        <v>2023</v>
      </c>
      <c r="AH305">
        <f>YEAR(ArcMapData!G305)</f>
        <v>2023</v>
      </c>
      <c r="AI305" s="8">
        <f>ArcMapData!F305</f>
        <v>45140</v>
      </c>
      <c r="AJ305" s="8">
        <f>ArcMapData!G305</f>
        <v>45148</v>
      </c>
      <c r="AK305" t="s">
        <v>1203</v>
      </c>
      <c r="AL305" t="str">
        <f>ArcMapData!O305</f>
        <v/>
      </c>
      <c r="AM305" t="str">
        <f>ArcMapData!Q305</f>
        <v/>
      </c>
    </row>
    <row r="306" spans="1:39">
      <c r="A306">
        <f>ArcMapData!C306</f>
        <v>38.387555999999996</v>
      </c>
      <c r="B306">
        <f>ArcMapData!D306</f>
        <v>-104.346222</v>
      </c>
      <c r="C306" t="str">
        <f>ArcMapData!E306</f>
        <v>S DOT Rd</v>
      </c>
      <c r="D306" t="str">
        <f>ArcMapData!H306</f>
        <v>Lockheed Ave</v>
      </c>
      <c r="E306" t="str">
        <f>ArcMapData!J306</f>
        <v>Lockheed Ave</v>
      </c>
      <c r="F306">
        <f>ArcMapData!I306</f>
        <v>96</v>
      </c>
      <c r="G306">
        <f>ArcMapData!K306</f>
        <v>78</v>
      </c>
      <c r="H306" t="str">
        <f>ArcMapData!L306</f>
        <v/>
      </c>
      <c r="I306" s="10">
        <f>YEAR(ArcMapData!F306)</f>
        <v>2023</v>
      </c>
      <c r="J306" s="10">
        <f>YEAR(ArcMapData!G306)</f>
        <v>2023</v>
      </c>
      <c r="K306">
        <f>ArcMapData!N306</f>
        <v>55</v>
      </c>
      <c r="L306">
        <f>ArcMapData!P306</f>
        <v>65</v>
      </c>
      <c r="M306" t="s">
        <v>1202</v>
      </c>
      <c r="N306" t="str">
        <f>ArcMapData!X306</f>
        <v/>
      </c>
      <c r="O306" t="str">
        <f>ArcMapData!Z306</f>
        <v/>
      </c>
      <c r="P306" t="str">
        <f>ArcMapData!AB306</f>
        <v/>
      </c>
      <c r="Q306" t="str">
        <f>ArcMapData!AD306</f>
        <v/>
      </c>
      <c r="R306" t="str">
        <f>ArcMapData!AF306</f>
        <v/>
      </c>
      <c r="S306" t="str">
        <f>ArcMapData!AH306</f>
        <v/>
      </c>
      <c r="T306" t="str">
        <f>ArcMapData!AJ306</f>
        <v/>
      </c>
      <c r="U306" t="str">
        <f>ArcMapData!AL306</f>
        <v/>
      </c>
      <c r="V306" t="str">
        <f>ArcMapData!AN306</f>
        <v/>
      </c>
      <c r="W306" t="str">
        <f>ArcMapData!AP306</f>
        <v/>
      </c>
      <c r="X306" t="str">
        <f>ArcMapData!AR306</f>
        <v/>
      </c>
      <c r="Y306" t="str">
        <f>ArcMapData!AT306</f>
        <v/>
      </c>
      <c r="Z306" t="str">
        <f>ArcMapData!AV306</f>
        <v/>
      </c>
      <c r="AA306">
        <f>ArcMapData!AZ306</f>
        <v>0.1</v>
      </c>
      <c r="AB306">
        <f>ArcMapData!BH306</f>
        <v>0.5</v>
      </c>
      <c r="AC306">
        <f>ArcMapData!BB306</f>
        <v>93.2</v>
      </c>
      <c r="AD306">
        <f>ArcMapData!BJ306</f>
        <v>89</v>
      </c>
      <c r="AE306">
        <f>ArcMapData!BD306</f>
        <v>6.7</v>
      </c>
      <c r="AF306">
        <f>ArcMapData!BL306</f>
        <v>10.4</v>
      </c>
      <c r="AG306">
        <f>YEAR(ArcMapData!F306)</f>
        <v>2023</v>
      </c>
      <c r="AH306">
        <f>YEAR(ArcMapData!G306)</f>
        <v>2023</v>
      </c>
      <c r="AI306" s="8">
        <f>ArcMapData!F306</f>
        <v>45141</v>
      </c>
      <c r="AJ306" s="8">
        <f>ArcMapData!G306</f>
        <v>45148</v>
      </c>
      <c r="AK306" t="s">
        <v>1203</v>
      </c>
      <c r="AL306">
        <f>ArcMapData!O306</f>
        <v>78</v>
      </c>
      <c r="AM306">
        <f>ArcMapData!Q306</f>
        <v>79</v>
      </c>
    </row>
    <row r="307" spans="1:39">
      <c r="A307">
        <f>ArcMapData!C307</f>
        <v>38.33305</v>
      </c>
      <c r="B307">
        <f>ArcMapData!D307</f>
        <v>-104.75054</v>
      </c>
      <c r="C307" t="str">
        <f>ArcMapData!E307</f>
        <v>S Golfview Dr</v>
      </c>
      <c r="D307" t="str">
        <f>ArcMapData!H307</f>
        <v>W Burke Dr</v>
      </c>
      <c r="E307" t="str">
        <f>ArcMapData!J307</f>
        <v>W Burke Dr</v>
      </c>
      <c r="F307">
        <f>ArcMapData!I307</f>
        <v>1197</v>
      </c>
      <c r="G307">
        <f>ArcMapData!K307</f>
        <v>1116</v>
      </c>
      <c r="H307" t="str">
        <f>ArcMapData!L307</f>
        <v/>
      </c>
      <c r="I307" s="10">
        <f>YEAR(ArcMapData!F307)</f>
        <v>2023</v>
      </c>
      <c r="J307" s="10">
        <f>YEAR(ArcMapData!G307)</f>
        <v>2023</v>
      </c>
      <c r="K307">
        <f>ArcMapData!N307</f>
        <v>30</v>
      </c>
      <c r="L307">
        <f>ArcMapData!P307</f>
        <v>30</v>
      </c>
      <c r="M307" t="s">
        <v>1202</v>
      </c>
      <c r="N307" t="str">
        <f>ArcMapData!X307</f>
        <v/>
      </c>
      <c r="O307" t="str">
        <f>ArcMapData!Z307</f>
        <v/>
      </c>
      <c r="P307" t="str">
        <f>ArcMapData!AB307</f>
        <v/>
      </c>
      <c r="Q307" t="str">
        <f>ArcMapData!AD307</f>
        <v/>
      </c>
      <c r="R307" t="str">
        <f>ArcMapData!AF307</f>
        <v/>
      </c>
      <c r="S307" t="str">
        <f>ArcMapData!AH307</f>
        <v/>
      </c>
      <c r="T307" t="str">
        <f>ArcMapData!AJ307</f>
        <v/>
      </c>
      <c r="U307" t="str">
        <f>ArcMapData!AL307</f>
        <v/>
      </c>
      <c r="V307" t="str">
        <f>ArcMapData!AN307</f>
        <v/>
      </c>
      <c r="W307" t="str">
        <f>ArcMapData!AP307</f>
        <v/>
      </c>
      <c r="X307" t="str">
        <f>ArcMapData!AR307</f>
        <v/>
      </c>
      <c r="Y307" t="str">
        <f>ArcMapData!AT307</f>
        <v/>
      </c>
      <c r="Z307" t="str">
        <f>ArcMapData!AV307</f>
        <v/>
      </c>
      <c r="AA307">
        <f>ArcMapData!AZ307</f>
        <v>0.2</v>
      </c>
      <c r="AB307">
        <f>ArcMapData!BH307</f>
        <v>1.5</v>
      </c>
      <c r="AC307">
        <f>ArcMapData!BB307</f>
        <v>97.9</v>
      </c>
      <c r="AD307">
        <f>ArcMapData!BJ307</f>
        <v>97.6</v>
      </c>
      <c r="AE307">
        <f>ArcMapData!BD307</f>
        <v>1.8</v>
      </c>
      <c r="AF307">
        <f>ArcMapData!BL307</f>
        <v>1</v>
      </c>
      <c r="AG307">
        <f>YEAR(ArcMapData!F307)</f>
        <v>2023</v>
      </c>
      <c r="AH307">
        <f>YEAR(ArcMapData!G307)</f>
        <v>2023</v>
      </c>
      <c r="AI307" s="8">
        <f>ArcMapData!F307</f>
        <v>45141</v>
      </c>
      <c r="AJ307" s="8">
        <f>ArcMapData!G307</f>
        <v>45148</v>
      </c>
      <c r="AK307" t="s">
        <v>1203</v>
      </c>
      <c r="AL307">
        <f>ArcMapData!O307</f>
        <v>38</v>
      </c>
      <c r="AM307">
        <f>ArcMapData!Q307</f>
        <v>36</v>
      </c>
    </row>
    <row r="308" spans="1:39">
      <c r="A308">
        <f>ArcMapData!C308</f>
        <v>38.308250000000001</v>
      </c>
      <c r="B308">
        <f>ArcMapData!D308</f>
        <v>-104.757667</v>
      </c>
      <c r="C308" t="str">
        <f>ArcMapData!E308</f>
        <v>W Buttercup Way</v>
      </c>
      <c r="D308" t="str">
        <f>ArcMapData!H308</f>
        <v>S Honeydew Dr</v>
      </c>
      <c r="E308" t="str">
        <f>ArcMapData!J308</f>
        <v>S Honeydew Dr</v>
      </c>
      <c r="F308">
        <f>ArcMapData!I308</f>
        <v>65</v>
      </c>
      <c r="G308">
        <f>ArcMapData!K308</f>
        <v>34</v>
      </c>
      <c r="H308">
        <f>ArcMapData!L308</f>
        <v>99</v>
      </c>
      <c r="I308" s="10">
        <f>YEAR(ArcMapData!F308)</f>
        <v>2023</v>
      </c>
      <c r="J308" s="10">
        <f>YEAR(ArcMapData!G308)</f>
        <v>2023</v>
      </c>
      <c r="K308">
        <f>ArcMapData!N308</f>
        <v>30</v>
      </c>
      <c r="L308">
        <f>ArcMapData!P308</f>
        <v>30</v>
      </c>
      <c r="M308" t="s">
        <v>1202</v>
      </c>
      <c r="N308">
        <f>ArcMapData!X308</f>
        <v>0.2</v>
      </c>
      <c r="O308">
        <f>ArcMapData!Z308</f>
        <v>83.1</v>
      </c>
      <c r="P308">
        <f>ArcMapData!AB308</f>
        <v>9.6</v>
      </c>
      <c r="Q308">
        <f>ArcMapData!AD308</f>
        <v>0.2</v>
      </c>
      <c r="R308">
        <f>ArcMapData!AF308</f>
        <v>6.8</v>
      </c>
      <c r="S308">
        <f>ArcMapData!AH308</f>
        <v>0</v>
      </c>
      <c r="T308">
        <f>ArcMapData!AJ308</f>
        <v>0</v>
      </c>
      <c r="U308">
        <f>ArcMapData!AL308</f>
        <v>0.2</v>
      </c>
      <c r="V308">
        <f>ArcMapData!AN308</f>
        <v>0</v>
      </c>
      <c r="W308">
        <f>ArcMapData!AP308</f>
        <v>0</v>
      </c>
      <c r="X308">
        <f>ArcMapData!AR308</f>
        <v>0</v>
      </c>
      <c r="Y308">
        <f>ArcMapData!AT308</f>
        <v>0</v>
      </c>
      <c r="Z308">
        <f>ArcMapData!AV308</f>
        <v>0</v>
      </c>
      <c r="AA308" t="str">
        <f>ArcMapData!AZ308</f>
        <v/>
      </c>
      <c r="AB308" t="str">
        <f>ArcMapData!BH308</f>
        <v/>
      </c>
      <c r="AC308" t="str">
        <f>ArcMapData!BB308</f>
        <v/>
      </c>
      <c r="AD308" t="str">
        <f>ArcMapData!BJ308</f>
        <v/>
      </c>
      <c r="AE308" t="str">
        <f>ArcMapData!BD308</f>
        <v/>
      </c>
      <c r="AF308" t="str">
        <f>ArcMapData!BL308</f>
        <v/>
      </c>
      <c r="AG308">
        <f>YEAR(ArcMapData!F308)</f>
        <v>2023</v>
      </c>
      <c r="AH308">
        <f>YEAR(ArcMapData!G308)</f>
        <v>2023</v>
      </c>
      <c r="AI308" s="8">
        <f>ArcMapData!F308</f>
        <v>45141</v>
      </c>
      <c r="AJ308" s="8">
        <f>ArcMapData!G308</f>
        <v>45147</v>
      </c>
      <c r="AK308" t="s">
        <v>1203</v>
      </c>
      <c r="AL308" t="str">
        <f>ArcMapData!O308</f>
        <v/>
      </c>
      <c r="AM308" t="str">
        <f>ArcMapData!Q308</f>
        <v/>
      </c>
    </row>
    <row r="309" spans="1:39">
      <c r="A309">
        <f>ArcMapData!C309</f>
        <v>38.312361000000003</v>
      </c>
      <c r="B309">
        <f>ArcMapData!D309</f>
        <v>-104.753028</v>
      </c>
      <c r="C309" t="str">
        <f>ArcMapData!E309</f>
        <v>W Song Sparrow Dr</v>
      </c>
      <c r="D309" t="str">
        <f>ArcMapData!H309</f>
        <v>W Blue Jay Pl</v>
      </c>
      <c r="E309" t="str">
        <f>ArcMapData!J309</f>
        <v>W Blue Jay Pl</v>
      </c>
      <c r="F309">
        <f>ArcMapData!I309</f>
        <v>0</v>
      </c>
      <c r="G309">
        <f>ArcMapData!K309</f>
        <v>0</v>
      </c>
      <c r="H309">
        <f>ArcMapData!L309</f>
        <v>0</v>
      </c>
      <c r="I309" s="10">
        <f>YEAR(ArcMapData!F309)</f>
        <v>2023</v>
      </c>
      <c r="J309" s="10">
        <f>YEAR(ArcMapData!G309)</f>
        <v>2023</v>
      </c>
      <c r="K309" t="str">
        <f>ArcMapData!N309</f>
        <v/>
      </c>
      <c r="L309">
        <f>ArcMapData!P309</f>
        <v>0</v>
      </c>
      <c r="M309" t="s">
        <v>1202</v>
      </c>
      <c r="N309" t="str">
        <f>ArcMapData!X309</f>
        <v/>
      </c>
      <c r="O309" t="str">
        <f>ArcMapData!Z309</f>
        <v/>
      </c>
      <c r="P309" t="str">
        <f>ArcMapData!AB309</f>
        <v/>
      </c>
      <c r="Q309" t="str">
        <f>ArcMapData!AD309</f>
        <v/>
      </c>
      <c r="R309" t="str">
        <f>ArcMapData!AF309</f>
        <v/>
      </c>
      <c r="S309" t="str">
        <f>ArcMapData!AH309</f>
        <v/>
      </c>
      <c r="T309" t="str">
        <f>ArcMapData!AJ309</f>
        <v/>
      </c>
      <c r="U309" t="str">
        <f>ArcMapData!AL309</f>
        <v/>
      </c>
      <c r="V309" t="str">
        <f>ArcMapData!AN309</f>
        <v/>
      </c>
      <c r="W309" t="str">
        <f>ArcMapData!AP309</f>
        <v/>
      </c>
      <c r="X309" t="str">
        <f>ArcMapData!AR309</f>
        <v/>
      </c>
      <c r="Y309" t="str">
        <f>ArcMapData!AT309</f>
        <v/>
      </c>
      <c r="Z309" t="str">
        <f>ArcMapData!AV309</f>
        <v/>
      </c>
      <c r="AA309" t="str">
        <f>ArcMapData!AZ309</f>
        <v/>
      </c>
      <c r="AB309" t="str">
        <f>ArcMapData!BH309</f>
        <v/>
      </c>
      <c r="AC309" t="str">
        <f>ArcMapData!BB309</f>
        <v/>
      </c>
      <c r="AD309" t="str">
        <f>ArcMapData!BJ309</f>
        <v/>
      </c>
      <c r="AE309" t="str">
        <f>ArcMapData!BD309</f>
        <v/>
      </c>
      <c r="AF309" t="str">
        <f>ArcMapData!BL309</f>
        <v/>
      </c>
      <c r="AG309">
        <f>YEAR(ArcMapData!F309)</f>
        <v>2023</v>
      </c>
      <c r="AH309">
        <f>YEAR(ArcMapData!G309)</f>
        <v>2023</v>
      </c>
      <c r="AI309" s="8">
        <f>ArcMapData!F309</f>
        <v>45141</v>
      </c>
      <c r="AJ309" s="8">
        <f>ArcMapData!G309</f>
        <v>45147</v>
      </c>
      <c r="AK309" t="s">
        <v>1203</v>
      </c>
      <c r="AL309" t="str">
        <f>ArcMapData!O309</f>
        <v/>
      </c>
      <c r="AM309" t="str">
        <f>ArcMapData!Q309</f>
        <v/>
      </c>
    </row>
    <row r="310" spans="1:39">
      <c r="A310">
        <f>ArcMapData!C310</f>
        <v>38.311610999999999</v>
      </c>
      <c r="B310">
        <f>ArcMapData!D310</f>
        <v>-104.76258300000001</v>
      </c>
      <c r="C310" t="str">
        <f>ArcMapData!E310</f>
        <v>S Tijuana Dr</v>
      </c>
      <c r="D310" t="str">
        <f>ArcMapData!H310</f>
        <v>W Spaulding Ave S</v>
      </c>
      <c r="E310" t="str">
        <f>ArcMapData!J310</f>
        <v>W Spaulding Ave S</v>
      </c>
      <c r="F310">
        <f>ArcMapData!I310</f>
        <v>61</v>
      </c>
      <c r="G310">
        <f>ArcMapData!K310</f>
        <v>61</v>
      </c>
      <c r="H310">
        <f>ArcMapData!L310</f>
        <v>122</v>
      </c>
      <c r="I310" s="10">
        <f>YEAR(ArcMapData!F310)</f>
        <v>2023</v>
      </c>
      <c r="J310" s="10">
        <f>YEAR(ArcMapData!G310)</f>
        <v>2023</v>
      </c>
      <c r="K310">
        <f>ArcMapData!N310</f>
        <v>30</v>
      </c>
      <c r="L310">
        <f>ArcMapData!P310</f>
        <v>30</v>
      </c>
      <c r="M310" t="s">
        <v>1202</v>
      </c>
      <c r="N310">
        <f>ArcMapData!X310</f>
        <v>0</v>
      </c>
      <c r="O310">
        <f>ArcMapData!Z310</f>
        <v>61.2</v>
      </c>
      <c r="P310">
        <f>ArcMapData!AB310</f>
        <v>17.399999999999999</v>
      </c>
      <c r="Q310">
        <f>ArcMapData!AD310</f>
        <v>0.7</v>
      </c>
      <c r="R310">
        <f>ArcMapData!AF310</f>
        <v>19.899999999999999</v>
      </c>
      <c r="S310">
        <f>ArcMapData!AH310</f>
        <v>0.5</v>
      </c>
      <c r="T310">
        <f>ArcMapData!AJ310</f>
        <v>0</v>
      </c>
      <c r="U310">
        <f>ArcMapData!AL310</f>
        <v>0.4</v>
      </c>
      <c r="V310">
        <f>ArcMapData!AN310</f>
        <v>0</v>
      </c>
      <c r="W310">
        <f>ArcMapData!AP310</f>
        <v>0</v>
      </c>
      <c r="X310">
        <f>ArcMapData!AR310</f>
        <v>0</v>
      </c>
      <c r="Y310">
        <f>ArcMapData!AT310</f>
        <v>0</v>
      </c>
      <c r="Z310">
        <f>ArcMapData!AV310</f>
        <v>0</v>
      </c>
      <c r="AA310" t="str">
        <f>ArcMapData!AZ310</f>
        <v/>
      </c>
      <c r="AB310" t="str">
        <f>ArcMapData!BH310</f>
        <v/>
      </c>
      <c r="AC310" t="str">
        <f>ArcMapData!BB310</f>
        <v/>
      </c>
      <c r="AD310" t="str">
        <f>ArcMapData!BJ310</f>
        <v/>
      </c>
      <c r="AE310" t="str">
        <f>ArcMapData!BD310</f>
        <v/>
      </c>
      <c r="AF310" t="str">
        <f>ArcMapData!BL310</f>
        <v/>
      </c>
      <c r="AG310">
        <f>YEAR(ArcMapData!F310)</f>
        <v>2023</v>
      </c>
      <c r="AH310">
        <f>YEAR(ArcMapData!G310)</f>
        <v>2023</v>
      </c>
      <c r="AI310" s="8">
        <f>ArcMapData!F310</f>
        <v>45145</v>
      </c>
      <c r="AJ310" s="8">
        <f>ArcMapData!G310</f>
        <v>45152</v>
      </c>
      <c r="AK310" t="s">
        <v>1203</v>
      </c>
      <c r="AL310" t="str">
        <f>ArcMapData!O310</f>
        <v/>
      </c>
      <c r="AM310" t="str">
        <f>ArcMapData!Q310</f>
        <v/>
      </c>
    </row>
    <row r="311" spans="1:39">
      <c r="A311">
        <f>ArcMapData!C311</f>
        <v>38.308222000000001</v>
      </c>
      <c r="B311">
        <f>ArcMapData!D311</f>
        <v>-104.797139</v>
      </c>
      <c r="C311" t="str">
        <f>ArcMapData!E311</f>
        <v>W Oro Grande Dr</v>
      </c>
      <c r="D311" t="str">
        <f>ArcMapData!H311</f>
        <v>South Avenida Del Oro E</v>
      </c>
      <c r="E311" t="str">
        <f>ArcMapData!J311</f>
        <v>South Avenida Del Oro E</v>
      </c>
      <c r="F311">
        <f>ArcMapData!I311</f>
        <v>81</v>
      </c>
      <c r="G311">
        <f>ArcMapData!K311</f>
        <v>85</v>
      </c>
      <c r="H311">
        <f>ArcMapData!L311</f>
        <v>166</v>
      </c>
      <c r="I311" s="10">
        <f>YEAR(ArcMapData!F311)</f>
        <v>2023</v>
      </c>
      <c r="J311" s="10">
        <f>YEAR(ArcMapData!G311)</f>
        <v>2023</v>
      </c>
      <c r="K311">
        <f>ArcMapData!N311</f>
        <v>30</v>
      </c>
      <c r="L311">
        <f>ArcMapData!P311</f>
        <v>30</v>
      </c>
      <c r="M311" t="s">
        <v>1202</v>
      </c>
      <c r="N311">
        <f>ArcMapData!X311</f>
        <v>0.2</v>
      </c>
      <c r="O311">
        <f>ArcMapData!Z311</f>
        <v>72.2</v>
      </c>
      <c r="P311">
        <f>ArcMapData!AB311</f>
        <v>20.3</v>
      </c>
      <c r="Q311">
        <f>ArcMapData!AD311</f>
        <v>0.1</v>
      </c>
      <c r="R311">
        <f>ArcMapData!AF311</f>
        <v>6.3</v>
      </c>
      <c r="S311">
        <f>ArcMapData!AH311</f>
        <v>0.4</v>
      </c>
      <c r="T311">
        <f>ArcMapData!AJ311</f>
        <v>0</v>
      </c>
      <c r="U311">
        <f>ArcMapData!AL311</f>
        <v>0.6</v>
      </c>
      <c r="V311">
        <f>ArcMapData!AN311</f>
        <v>0</v>
      </c>
      <c r="W311">
        <f>ArcMapData!AP311</f>
        <v>0</v>
      </c>
      <c r="X311">
        <f>ArcMapData!AR311</f>
        <v>0</v>
      </c>
      <c r="Y311">
        <f>ArcMapData!AT311</f>
        <v>0</v>
      </c>
      <c r="Z311">
        <f>ArcMapData!AV311</f>
        <v>0</v>
      </c>
      <c r="AA311" t="str">
        <f>ArcMapData!AZ311</f>
        <v/>
      </c>
      <c r="AB311" t="str">
        <f>ArcMapData!BH311</f>
        <v/>
      </c>
      <c r="AC311" t="str">
        <f>ArcMapData!BB311</f>
        <v/>
      </c>
      <c r="AD311" t="str">
        <f>ArcMapData!BJ311</f>
        <v/>
      </c>
      <c r="AE311" t="str">
        <f>ArcMapData!BD311</f>
        <v/>
      </c>
      <c r="AF311" t="str">
        <f>ArcMapData!BL311</f>
        <v/>
      </c>
      <c r="AG311">
        <f>YEAR(ArcMapData!F311)</f>
        <v>2023</v>
      </c>
      <c r="AH311">
        <f>YEAR(ArcMapData!G311)</f>
        <v>2023</v>
      </c>
      <c r="AI311" s="8">
        <f>ArcMapData!F311</f>
        <v>45145</v>
      </c>
      <c r="AJ311" s="8">
        <f>ArcMapData!G311</f>
        <v>45152</v>
      </c>
      <c r="AK311" t="s">
        <v>1203</v>
      </c>
      <c r="AL311" t="str">
        <f>ArcMapData!O311</f>
        <v/>
      </c>
      <c r="AM311" t="str">
        <f>ArcMapData!Q311</f>
        <v/>
      </c>
    </row>
    <row r="312" spans="1:39">
      <c r="A312">
        <f>ArcMapData!C312</f>
        <v>38.305028</v>
      </c>
      <c r="B312">
        <f>ArcMapData!D312</f>
        <v>-104.759889</v>
      </c>
      <c r="C312" t="str">
        <f>ArcMapData!E312</f>
        <v>S Honeysuckle Dr</v>
      </c>
      <c r="D312" t="str">
        <f>ArcMapData!H312</f>
        <v>S McCulloch Blvd</v>
      </c>
      <c r="E312" t="str">
        <f>ArcMapData!J312</f>
        <v>S McCulloch Blvd</v>
      </c>
      <c r="F312">
        <f>ArcMapData!I312</f>
        <v>271</v>
      </c>
      <c r="G312">
        <f>ArcMapData!K312</f>
        <v>263</v>
      </c>
      <c r="H312">
        <f>ArcMapData!L312</f>
        <v>534</v>
      </c>
      <c r="I312" s="10">
        <f>YEAR(ArcMapData!F312)</f>
        <v>2023</v>
      </c>
      <c r="J312" s="10">
        <f>YEAR(ArcMapData!G312)</f>
        <v>2023</v>
      </c>
      <c r="K312">
        <f>ArcMapData!N312</f>
        <v>30</v>
      </c>
      <c r="L312">
        <f>ArcMapData!P312</f>
        <v>30</v>
      </c>
      <c r="M312" t="s">
        <v>1202</v>
      </c>
      <c r="N312">
        <f>ArcMapData!X312</f>
        <v>0.6</v>
      </c>
      <c r="O312">
        <f>ArcMapData!Z312</f>
        <v>58.8</v>
      </c>
      <c r="P312">
        <f>ArcMapData!AB312</f>
        <v>24.5</v>
      </c>
      <c r="Q312">
        <f>ArcMapData!AD312</f>
        <v>0.1</v>
      </c>
      <c r="R312">
        <f>ArcMapData!AF312</f>
        <v>15.4</v>
      </c>
      <c r="S312">
        <f>ArcMapData!AH312</f>
        <v>0</v>
      </c>
      <c r="T312">
        <f>ArcMapData!AJ312</f>
        <v>0</v>
      </c>
      <c r="U312">
        <f>ArcMapData!AL312</f>
        <v>0.6</v>
      </c>
      <c r="V312">
        <f>ArcMapData!AN312</f>
        <v>0</v>
      </c>
      <c r="W312">
        <f>ArcMapData!AP312</f>
        <v>0</v>
      </c>
      <c r="X312">
        <f>ArcMapData!AR312</f>
        <v>0</v>
      </c>
      <c r="Y312">
        <f>ArcMapData!AT312</f>
        <v>0</v>
      </c>
      <c r="Z312">
        <f>ArcMapData!AV312</f>
        <v>0</v>
      </c>
      <c r="AA312" t="str">
        <f>ArcMapData!AZ312</f>
        <v/>
      </c>
      <c r="AB312" t="str">
        <f>ArcMapData!BH312</f>
        <v/>
      </c>
      <c r="AC312" t="str">
        <f>ArcMapData!BB312</f>
        <v/>
      </c>
      <c r="AD312" t="str">
        <f>ArcMapData!BJ312</f>
        <v/>
      </c>
      <c r="AE312" t="str">
        <f>ArcMapData!BD312</f>
        <v/>
      </c>
      <c r="AF312" t="str">
        <f>ArcMapData!BL312</f>
        <v/>
      </c>
      <c r="AG312">
        <f>YEAR(ArcMapData!F312)</f>
        <v>2023</v>
      </c>
      <c r="AH312">
        <f>YEAR(ArcMapData!G312)</f>
        <v>2023</v>
      </c>
      <c r="AI312" s="8">
        <f>ArcMapData!F312</f>
        <v>45145</v>
      </c>
      <c r="AJ312" s="8">
        <f>ArcMapData!G312</f>
        <v>45152</v>
      </c>
      <c r="AK312" t="s">
        <v>1203</v>
      </c>
      <c r="AL312" t="str">
        <f>ArcMapData!O312</f>
        <v/>
      </c>
      <c r="AM312" t="str">
        <f>ArcMapData!Q312</f>
        <v/>
      </c>
    </row>
    <row r="313" spans="1:39">
      <c r="A313">
        <f>ArcMapData!C313</f>
        <v>38.323</v>
      </c>
      <c r="B313">
        <f>ArcMapData!D313</f>
        <v>-104.735972</v>
      </c>
      <c r="C313" t="str">
        <f>ArcMapData!E313</f>
        <v>S Karval Dr</v>
      </c>
      <c r="D313" t="str">
        <f>ArcMapData!H313</f>
        <v>E Hahns Peak Ave</v>
      </c>
      <c r="E313" t="str">
        <f>ArcMapData!J313</f>
        <v>E Hahns Peak Ave</v>
      </c>
      <c r="F313">
        <f>ArcMapData!I313</f>
        <v>68</v>
      </c>
      <c r="G313">
        <f>ArcMapData!K313</f>
        <v>62</v>
      </c>
      <c r="H313">
        <f>ArcMapData!L313</f>
        <v>130</v>
      </c>
      <c r="I313" s="10">
        <f>YEAR(ArcMapData!F313)</f>
        <v>2023</v>
      </c>
      <c r="J313" s="10">
        <f>YEAR(ArcMapData!G313)</f>
        <v>2023</v>
      </c>
      <c r="K313" t="str">
        <f>ArcMapData!N313</f>
        <v/>
      </c>
      <c r="L313">
        <f>ArcMapData!P313</f>
        <v>0</v>
      </c>
      <c r="M313" t="s">
        <v>1202</v>
      </c>
      <c r="N313">
        <f>ArcMapData!X313</f>
        <v>0.1</v>
      </c>
      <c r="O313">
        <f>ArcMapData!Z313</f>
        <v>57.6</v>
      </c>
      <c r="P313">
        <f>ArcMapData!AB313</f>
        <v>31</v>
      </c>
      <c r="Q313">
        <f>ArcMapData!AD313</f>
        <v>0.2</v>
      </c>
      <c r="R313">
        <f>ArcMapData!AF313</f>
        <v>10.5</v>
      </c>
      <c r="S313">
        <f>ArcMapData!AH313</f>
        <v>0.3</v>
      </c>
      <c r="T313">
        <f>ArcMapData!AJ313</f>
        <v>0</v>
      </c>
      <c r="U313">
        <f>ArcMapData!AL313</f>
        <v>0.2</v>
      </c>
      <c r="V313">
        <f>ArcMapData!AN313</f>
        <v>0</v>
      </c>
      <c r="W313">
        <f>ArcMapData!AP313</f>
        <v>0</v>
      </c>
      <c r="X313">
        <f>ArcMapData!AR313</f>
        <v>0</v>
      </c>
      <c r="Y313">
        <f>ArcMapData!AT313</f>
        <v>0</v>
      </c>
      <c r="Z313">
        <f>ArcMapData!AV313</f>
        <v>0</v>
      </c>
      <c r="AA313" t="str">
        <f>ArcMapData!AZ313</f>
        <v/>
      </c>
      <c r="AB313" t="str">
        <f>ArcMapData!BH313</f>
        <v/>
      </c>
      <c r="AC313" t="str">
        <f>ArcMapData!BB313</f>
        <v/>
      </c>
      <c r="AD313" t="str">
        <f>ArcMapData!BJ313</f>
        <v/>
      </c>
      <c r="AE313" t="str">
        <f>ArcMapData!BD313</f>
        <v/>
      </c>
      <c r="AF313" t="str">
        <f>ArcMapData!BL313</f>
        <v/>
      </c>
      <c r="AG313">
        <f>YEAR(ArcMapData!F313)</f>
        <v>2023</v>
      </c>
      <c r="AH313">
        <f>YEAR(ArcMapData!G313)</f>
        <v>2023</v>
      </c>
      <c r="AI313" s="8">
        <f>ArcMapData!F313</f>
        <v>45145</v>
      </c>
      <c r="AJ313" s="8">
        <f>ArcMapData!G313</f>
        <v>45152</v>
      </c>
      <c r="AK313" t="s">
        <v>1203</v>
      </c>
      <c r="AL313" t="str">
        <f>ArcMapData!O313</f>
        <v/>
      </c>
      <c r="AM313" t="str">
        <f>ArcMapData!Q313</f>
        <v/>
      </c>
    </row>
    <row r="314" spans="1:39">
      <c r="A314">
        <f>ArcMapData!C314</f>
        <v>38.341239999999999</v>
      </c>
      <c r="B314">
        <f>ArcMapData!D314</f>
        <v>-104.76990000000001</v>
      </c>
      <c r="C314" t="str">
        <f>ArcMapData!E314</f>
        <v>S McCulloch Blvd W (Radar)</v>
      </c>
      <c r="D314" t="str">
        <f>ArcMapData!H314</f>
        <v>Hwy 50</v>
      </c>
      <c r="E314" t="str">
        <f>ArcMapData!J314</f>
        <v>Hwy 50</v>
      </c>
      <c r="F314">
        <f>ArcMapData!I314</f>
        <v>3751</v>
      </c>
      <c r="G314">
        <f>ArcMapData!K314</f>
        <v>4014</v>
      </c>
      <c r="H314" t="str">
        <f>ArcMapData!L314</f>
        <v/>
      </c>
      <c r="I314" s="10">
        <f>YEAR(ArcMapData!F314)</f>
        <v>2023</v>
      </c>
      <c r="J314" s="10">
        <f>YEAR(ArcMapData!G314)</f>
        <v>2023</v>
      </c>
      <c r="K314">
        <f>ArcMapData!N314</f>
        <v>45</v>
      </c>
      <c r="L314">
        <f>ArcMapData!P314</f>
        <v>45</v>
      </c>
      <c r="M314" t="s">
        <v>1202</v>
      </c>
      <c r="N314" t="str">
        <f>ArcMapData!X314</f>
        <v/>
      </c>
      <c r="O314" t="str">
        <f>ArcMapData!Z314</f>
        <v/>
      </c>
      <c r="P314" t="str">
        <f>ArcMapData!AB314</f>
        <v/>
      </c>
      <c r="Q314" t="str">
        <f>ArcMapData!AD314</f>
        <v/>
      </c>
      <c r="R314" t="str">
        <f>ArcMapData!AF314</f>
        <v/>
      </c>
      <c r="S314" t="str">
        <f>ArcMapData!AH314</f>
        <v/>
      </c>
      <c r="T314" t="str">
        <f>ArcMapData!AJ314</f>
        <v/>
      </c>
      <c r="U314" t="str">
        <f>ArcMapData!AL314</f>
        <v/>
      </c>
      <c r="V314" t="str">
        <f>ArcMapData!AN314</f>
        <v/>
      </c>
      <c r="W314" t="str">
        <f>ArcMapData!AP314</f>
        <v/>
      </c>
      <c r="X314" t="str">
        <f>ArcMapData!AR314</f>
        <v/>
      </c>
      <c r="Y314" t="str">
        <f>ArcMapData!AT314</f>
        <v/>
      </c>
      <c r="Z314" t="str">
        <f>ArcMapData!AV314</f>
        <v/>
      </c>
      <c r="AA314">
        <f>ArcMapData!AZ314</f>
        <v>0</v>
      </c>
      <c r="AB314">
        <f>ArcMapData!BH314</f>
        <v>1.4</v>
      </c>
      <c r="AC314">
        <f>ArcMapData!BB314</f>
        <v>96.3</v>
      </c>
      <c r="AD314">
        <f>ArcMapData!BJ314</f>
        <v>95.4</v>
      </c>
      <c r="AE314">
        <f>ArcMapData!BD314</f>
        <v>3.6</v>
      </c>
      <c r="AF314">
        <f>ArcMapData!BL314</f>
        <v>3.2</v>
      </c>
      <c r="AG314">
        <f>YEAR(ArcMapData!F314)</f>
        <v>2023</v>
      </c>
      <c r="AH314">
        <f>YEAR(ArcMapData!G314)</f>
        <v>2023</v>
      </c>
      <c r="AI314" s="8">
        <f>ArcMapData!F314</f>
        <v>45146</v>
      </c>
      <c r="AJ314" s="8">
        <f>ArcMapData!G314</f>
        <v>45153</v>
      </c>
      <c r="AK314" t="s">
        <v>1203</v>
      </c>
      <c r="AL314" t="str">
        <f>ArcMapData!O314</f>
        <v/>
      </c>
      <c r="AM314" t="str">
        <f>ArcMapData!Q314</f>
        <v/>
      </c>
    </row>
    <row r="315" spans="1:39">
      <c r="A315">
        <f>ArcMapData!C315</f>
        <v>38.341239999999999</v>
      </c>
      <c r="B315">
        <f>ArcMapData!D315</f>
        <v>-104.76990000000001</v>
      </c>
      <c r="C315" t="str">
        <f>ArcMapData!E315</f>
        <v>S McCulloch Blvd W (Tube)</v>
      </c>
      <c r="D315" t="str">
        <f>ArcMapData!H315</f>
        <v>Hwy 50</v>
      </c>
      <c r="E315" t="str">
        <f>ArcMapData!J315</f>
        <v>Hwy 50</v>
      </c>
      <c r="F315">
        <f>ArcMapData!I315</f>
        <v>3840</v>
      </c>
      <c r="G315">
        <f>ArcMapData!K315</f>
        <v>2416</v>
      </c>
      <c r="H315">
        <f>ArcMapData!L315</f>
        <v>6256</v>
      </c>
      <c r="I315" s="10">
        <f>YEAR(ArcMapData!F315)</f>
        <v>2023</v>
      </c>
      <c r="J315" s="10">
        <f>YEAR(ArcMapData!G315)</f>
        <v>2023</v>
      </c>
      <c r="K315">
        <f>ArcMapData!N315</f>
        <v>45</v>
      </c>
      <c r="L315">
        <f>ArcMapData!P315</f>
        <v>45</v>
      </c>
      <c r="M315" t="s">
        <v>1202</v>
      </c>
      <c r="N315">
        <f>ArcMapData!X315</f>
        <v>0.5</v>
      </c>
      <c r="O315">
        <f>ArcMapData!Z315</f>
        <v>62.8</v>
      </c>
      <c r="P315">
        <f>ArcMapData!AB315</f>
        <v>22.3</v>
      </c>
      <c r="Q315">
        <f>ArcMapData!AD315</f>
        <v>0.7</v>
      </c>
      <c r="R315">
        <f>ArcMapData!AF315</f>
        <v>12</v>
      </c>
      <c r="S315">
        <f>ArcMapData!AH315</f>
        <v>0.3</v>
      </c>
      <c r="T315">
        <f>ArcMapData!AJ315</f>
        <v>0</v>
      </c>
      <c r="U315">
        <f>ArcMapData!AL315</f>
        <v>1.3</v>
      </c>
      <c r="V315">
        <f>ArcMapData!AN315</f>
        <v>0.3</v>
      </c>
      <c r="W315">
        <f>ArcMapData!AP315</f>
        <v>0</v>
      </c>
      <c r="X315">
        <f>ArcMapData!AR315</f>
        <v>0</v>
      </c>
      <c r="Y315">
        <f>ArcMapData!AT315</f>
        <v>0</v>
      </c>
      <c r="Z315">
        <f>ArcMapData!AV315</f>
        <v>0</v>
      </c>
      <c r="AA315" t="str">
        <f>ArcMapData!AZ315</f>
        <v/>
      </c>
      <c r="AB315" t="str">
        <f>ArcMapData!BH315</f>
        <v/>
      </c>
      <c r="AC315" t="str">
        <f>ArcMapData!BB315</f>
        <v/>
      </c>
      <c r="AD315" t="str">
        <f>ArcMapData!BJ315</f>
        <v/>
      </c>
      <c r="AE315" t="str">
        <f>ArcMapData!BD315</f>
        <v/>
      </c>
      <c r="AF315" t="str">
        <f>ArcMapData!BL315</f>
        <v/>
      </c>
      <c r="AG315">
        <f>YEAR(ArcMapData!F315)</f>
        <v>2023</v>
      </c>
      <c r="AH315">
        <f>YEAR(ArcMapData!G315)</f>
        <v>2023</v>
      </c>
      <c r="AI315" s="8">
        <f>ArcMapData!F315</f>
        <v>45146</v>
      </c>
      <c r="AJ315" s="8">
        <f>ArcMapData!G315</f>
        <v>45153</v>
      </c>
      <c r="AK315" t="s">
        <v>1203</v>
      </c>
      <c r="AL315" t="str">
        <f>ArcMapData!O315</f>
        <v/>
      </c>
      <c r="AM315" t="str">
        <f>ArcMapData!Q315</f>
        <v/>
      </c>
    </row>
    <row r="316" spans="1:39">
      <c r="A316">
        <f>ArcMapData!C316</f>
        <v>38.366619999999998</v>
      </c>
      <c r="B316">
        <f>ArcMapData!D316</f>
        <v>-104.71409</v>
      </c>
      <c r="C316" t="str">
        <f>ArcMapData!E316</f>
        <v>E Platteville Blvd</v>
      </c>
      <c r="D316" t="str">
        <f>ArcMapData!H316</f>
        <v>N Matt Dr</v>
      </c>
      <c r="E316" t="str">
        <f>ArcMapData!J316</f>
        <v>N Matt Dr</v>
      </c>
      <c r="F316">
        <f>ArcMapData!I316</f>
        <v>1737</v>
      </c>
      <c r="G316">
        <f>ArcMapData!K316</f>
        <v>1748</v>
      </c>
      <c r="H316" t="str">
        <f>ArcMapData!L316</f>
        <v/>
      </c>
      <c r="I316" s="10">
        <f>YEAR(ArcMapData!F316)</f>
        <v>2023</v>
      </c>
      <c r="J316" s="10">
        <f>YEAR(ArcMapData!G316)</f>
        <v>2023</v>
      </c>
      <c r="K316">
        <f>ArcMapData!N316</f>
        <v>45</v>
      </c>
      <c r="L316">
        <f>ArcMapData!P316</f>
        <v>45</v>
      </c>
      <c r="M316" t="s">
        <v>1202</v>
      </c>
      <c r="N316" t="str">
        <f>ArcMapData!X316</f>
        <v/>
      </c>
      <c r="O316" t="str">
        <f>ArcMapData!Z316</f>
        <v/>
      </c>
      <c r="P316" t="str">
        <f>ArcMapData!AB316</f>
        <v/>
      </c>
      <c r="Q316" t="str">
        <f>ArcMapData!AD316</f>
        <v/>
      </c>
      <c r="R316" t="str">
        <f>ArcMapData!AF316</f>
        <v/>
      </c>
      <c r="S316" t="str">
        <f>ArcMapData!AH316</f>
        <v/>
      </c>
      <c r="T316" t="str">
        <f>ArcMapData!AJ316</f>
        <v/>
      </c>
      <c r="U316" t="str">
        <f>ArcMapData!AL316</f>
        <v/>
      </c>
      <c r="V316" t="str">
        <f>ArcMapData!AN316</f>
        <v/>
      </c>
      <c r="W316" t="str">
        <f>ArcMapData!AP316</f>
        <v/>
      </c>
      <c r="X316" t="str">
        <f>ArcMapData!AR316</f>
        <v/>
      </c>
      <c r="Y316" t="str">
        <f>ArcMapData!AT316</f>
        <v/>
      </c>
      <c r="Z316" t="str">
        <f>ArcMapData!AV316</f>
        <v/>
      </c>
      <c r="AA316">
        <f>ArcMapData!AZ316</f>
        <v>0.6</v>
      </c>
      <c r="AB316">
        <f>ArcMapData!BH316</f>
        <v>0.7</v>
      </c>
      <c r="AC316">
        <f>ArcMapData!BB316</f>
        <v>95.3</v>
      </c>
      <c r="AD316">
        <f>ArcMapData!BJ316</f>
        <v>95</v>
      </c>
      <c r="AE316">
        <f>ArcMapData!BD316</f>
        <v>4.0999999999999996</v>
      </c>
      <c r="AF316">
        <f>ArcMapData!BL316</f>
        <v>4.3</v>
      </c>
      <c r="AG316">
        <f>YEAR(ArcMapData!F316)</f>
        <v>2023</v>
      </c>
      <c r="AH316">
        <f>YEAR(ArcMapData!G316)</f>
        <v>2023</v>
      </c>
      <c r="AI316" s="8">
        <f>ArcMapData!F316</f>
        <v>45146</v>
      </c>
      <c r="AJ316" s="8">
        <f>ArcMapData!G316</f>
        <v>45153</v>
      </c>
      <c r="AK316" t="s">
        <v>1203</v>
      </c>
      <c r="AL316">
        <f>ArcMapData!O316</f>
        <v>54</v>
      </c>
      <c r="AM316">
        <f>ArcMapData!Q316</f>
        <v>55</v>
      </c>
    </row>
    <row r="317" spans="1:39">
      <c r="A317">
        <f>ArcMapData!C317</f>
        <v>38.308999999999997</v>
      </c>
      <c r="B317">
        <f>ArcMapData!D317</f>
        <v>-104.727389</v>
      </c>
      <c r="C317" t="str">
        <f>ArcMapData!E317</f>
        <v>S Bayfield Ave</v>
      </c>
      <c r="D317" t="str">
        <f>ArcMapData!H317</f>
        <v>S Maher Dr</v>
      </c>
      <c r="E317" t="str">
        <f>ArcMapData!J317</f>
        <v>S Maher Dr</v>
      </c>
      <c r="F317">
        <f>ArcMapData!I317</f>
        <v>210</v>
      </c>
      <c r="G317">
        <f>ArcMapData!K317</f>
        <v>191</v>
      </c>
      <c r="H317" t="str">
        <f>ArcMapData!L317</f>
        <v/>
      </c>
      <c r="I317" s="10">
        <f>YEAR(ArcMapData!F317)</f>
        <v>2023</v>
      </c>
      <c r="J317" s="10">
        <f>YEAR(ArcMapData!G317)</f>
        <v>2023</v>
      </c>
      <c r="K317">
        <f>ArcMapData!N317</f>
        <v>30</v>
      </c>
      <c r="L317">
        <f>ArcMapData!P317</f>
        <v>30</v>
      </c>
      <c r="M317" t="s">
        <v>1202</v>
      </c>
      <c r="N317" t="str">
        <f>ArcMapData!X317</f>
        <v/>
      </c>
      <c r="O317" t="str">
        <f>ArcMapData!Z317</f>
        <v/>
      </c>
      <c r="P317" t="str">
        <f>ArcMapData!AB317</f>
        <v/>
      </c>
      <c r="Q317" t="str">
        <f>ArcMapData!AD317</f>
        <v/>
      </c>
      <c r="R317" t="str">
        <f>ArcMapData!AF317</f>
        <v/>
      </c>
      <c r="S317" t="str">
        <f>ArcMapData!AH317</f>
        <v/>
      </c>
      <c r="T317" t="str">
        <f>ArcMapData!AJ317</f>
        <v/>
      </c>
      <c r="U317" t="str">
        <f>ArcMapData!AL317</f>
        <v/>
      </c>
      <c r="V317" t="str">
        <f>ArcMapData!AN317</f>
        <v/>
      </c>
      <c r="W317" t="str">
        <f>ArcMapData!AP317</f>
        <v/>
      </c>
      <c r="X317" t="str">
        <f>ArcMapData!AR317</f>
        <v/>
      </c>
      <c r="Y317" t="str">
        <f>ArcMapData!AT317</f>
        <v/>
      </c>
      <c r="Z317" t="str">
        <f>ArcMapData!AV317</f>
        <v/>
      </c>
      <c r="AA317">
        <f>ArcMapData!AZ317</f>
        <v>0.2</v>
      </c>
      <c r="AB317">
        <f>ArcMapData!BH317</f>
        <v>1.8</v>
      </c>
      <c r="AC317">
        <f>ArcMapData!BB317</f>
        <v>98.4</v>
      </c>
      <c r="AD317">
        <f>ArcMapData!BJ317</f>
        <v>95.4</v>
      </c>
      <c r="AE317">
        <f>ArcMapData!BD317</f>
        <v>1.4</v>
      </c>
      <c r="AF317">
        <f>ArcMapData!BL317</f>
        <v>2.8</v>
      </c>
      <c r="AG317">
        <f>YEAR(ArcMapData!F317)</f>
        <v>2023</v>
      </c>
      <c r="AH317">
        <f>YEAR(ArcMapData!G317)</f>
        <v>2023</v>
      </c>
      <c r="AI317" s="8">
        <f>ArcMapData!F317</f>
        <v>45147</v>
      </c>
      <c r="AJ317" s="8">
        <f>ArcMapData!G317</f>
        <v>45154</v>
      </c>
      <c r="AK317" t="s">
        <v>1203</v>
      </c>
      <c r="AL317" t="str">
        <f>ArcMapData!O317</f>
        <v/>
      </c>
      <c r="AM317" t="str">
        <f>ArcMapData!Q317</f>
        <v/>
      </c>
    </row>
    <row r="318" spans="1:39">
      <c r="A318">
        <f>ArcMapData!C318</f>
        <v>38.383222000000004</v>
      </c>
      <c r="B318">
        <f>ArcMapData!D318</f>
        <v>-104.66936099999999</v>
      </c>
      <c r="C318" t="str">
        <f>ArcMapData!E318</f>
        <v>N Purcell Blvd</v>
      </c>
      <c r="D318" t="str">
        <f>ArcMapData!H318</f>
        <v>N Maverick Dr</v>
      </c>
      <c r="E318" t="str">
        <f>ArcMapData!J318</f>
        <v>N Maverick Dr</v>
      </c>
      <c r="F318">
        <f>ArcMapData!I318</f>
        <v>3528</v>
      </c>
      <c r="G318">
        <f>ArcMapData!K318</f>
        <v>3856</v>
      </c>
      <c r="H318" t="str">
        <f>ArcMapData!L318</f>
        <v/>
      </c>
      <c r="I318" s="10">
        <f>YEAR(ArcMapData!F318)</f>
        <v>2023</v>
      </c>
      <c r="J318" s="10">
        <f>YEAR(ArcMapData!G318)</f>
        <v>2023</v>
      </c>
      <c r="K318">
        <f>ArcMapData!N318</f>
        <v>45</v>
      </c>
      <c r="L318">
        <f>ArcMapData!P318</f>
        <v>45</v>
      </c>
      <c r="M318" t="s">
        <v>1202</v>
      </c>
      <c r="N318" t="str">
        <f>ArcMapData!X318</f>
        <v/>
      </c>
      <c r="O318" t="str">
        <f>ArcMapData!Z318</f>
        <v/>
      </c>
      <c r="P318" t="str">
        <f>ArcMapData!AB318</f>
        <v/>
      </c>
      <c r="Q318" t="str">
        <f>ArcMapData!AD318</f>
        <v/>
      </c>
      <c r="R318" t="str">
        <f>ArcMapData!AF318</f>
        <v/>
      </c>
      <c r="S318" t="str">
        <f>ArcMapData!AH318</f>
        <v/>
      </c>
      <c r="T318" t="str">
        <f>ArcMapData!AJ318</f>
        <v/>
      </c>
      <c r="U318" t="str">
        <f>ArcMapData!AL318</f>
        <v/>
      </c>
      <c r="V318" t="str">
        <f>ArcMapData!AN318</f>
        <v/>
      </c>
      <c r="W318" t="str">
        <f>ArcMapData!AP318</f>
        <v/>
      </c>
      <c r="X318" t="str">
        <f>ArcMapData!AR318</f>
        <v/>
      </c>
      <c r="Y318" t="str">
        <f>ArcMapData!AT318</f>
        <v/>
      </c>
      <c r="Z318" t="str">
        <f>ArcMapData!AV318</f>
        <v/>
      </c>
      <c r="AA318">
        <f>ArcMapData!AZ318</f>
        <v>0</v>
      </c>
      <c r="AB318">
        <f>ArcMapData!BH318</f>
        <v>2.2000000000000002</v>
      </c>
      <c r="AC318">
        <f>ArcMapData!BB318</f>
        <v>93.5</v>
      </c>
      <c r="AD318">
        <f>ArcMapData!BJ318</f>
        <v>93.8</v>
      </c>
      <c r="AE318">
        <f>ArcMapData!BD318</f>
        <v>6.5</v>
      </c>
      <c r="AF318">
        <f>ArcMapData!BL318</f>
        <v>4</v>
      </c>
      <c r="AG318">
        <f>YEAR(ArcMapData!F318)</f>
        <v>2023</v>
      </c>
      <c r="AH318">
        <f>YEAR(ArcMapData!G318)</f>
        <v>2023</v>
      </c>
      <c r="AI318" s="8">
        <f>ArcMapData!F318</f>
        <v>45147</v>
      </c>
      <c r="AJ318" s="8">
        <f>ArcMapData!G318</f>
        <v>45154</v>
      </c>
      <c r="AK318" t="s">
        <v>1203</v>
      </c>
      <c r="AL318">
        <f>ArcMapData!O318</f>
        <v>53</v>
      </c>
      <c r="AM318">
        <f>ArcMapData!Q318</f>
        <v>56</v>
      </c>
    </row>
    <row r="319" spans="1:39">
      <c r="A319">
        <f>ArcMapData!C319</f>
        <v>38.323082999999997</v>
      </c>
      <c r="B319">
        <f>ArcMapData!D319</f>
        <v>-104.70183299999999</v>
      </c>
      <c r="C319" t="str">
        <f>ArcMapData!E319</f>
        <v>Purcell Blvd</v>
      </c>
      <c r="D319">
        <f>ArcMapData!H319</f>
        <v>0</v>
      </c>
      <c r="E319">
        <f>ArcMapData!J319</f>
        <v>0</v>
      </c>
      <c r="F319">
        <f>ArcMapData!I319</f>
        <v>0</v>
      </c>
      <c r="G319">
        <f>ArcMapData!K319</f>
        <v>0</v>
      </c>
      <c r="H319">
        <f>ArcMapData!L319</f>
        <v>0</v>
      </c>
      <c r="I319" s="10">
        <f>YEAR(ArcMapData!F319)</f>
        <v>2023</v>
      </c>
      <c r="J319" s="10">
        <f>YEAR(ArcMapData!G319)</f>
        <v>2023</v>
      </c>
      <c r="K319" t="str">
        <f>ArcMapData!N319</f>
        <v/>
      </c>
      <c r="L319">
        <f>ArcMapData!P319</f>
        <v>0</v>
      </c>
      <c r="M319" t="s">
        <v>1202</v>
      </c>
      <c r="N319" t="str">
        <f>ArcMapData!X319</f>
        <v/>
      </c>
      <c r="O319" t="str">
        <f>ArcMapData!Z319</f>
        <v/>
      </c>
      <c r="P319" t="str">
        <f>ArcMapData!AB319</f>
        <v/>
      </c>
      <c r="Q319" t="str">
        <f>ArcMapData!AD319</f>
        <v/>
      </c>
      <c r="R319" t="str">
        <f>ArcMapData!AF319</f>
        <v/>
      </c>
      <c r="S319" t="str">
        <f>ArcMapData!AH319</f>
        <v/>
      </c>
      <c r="T319" t="str">
        <f>ArcMapData!AJ319</f>
        <v/>
      </c>
      <c r="U319" t="str">
        <f>ArcMapData!AL319</f>
        <v/>
      </c>
      <c r="V319" t="str">
        <f>ArcMapData!AN319</f>
        <v/>
      </c>
      <c r="W319" t="str">
        <f>ArcMapData!AP319</f>
        <v/>
      </c>
      <c r="X319" t="str">
        <f>ArcMapData!AR319</f>
        <v/>
      </c>
      <c r="Y319" t="str">
        <f>ArcMapData!AT319</f>
        <v/>
      </c>
      <c r="Z319" t="str">
        <f>ArcMapData!AV319</f>
        <v/>
      </c>
      <c r="AA319" t="str">
        <f>ArcMapData!AZ319</f>
        <v/>
      </c>
      <c r="AB319" t="str">
        <f>ArcMapData!BH319</f>
        <v/>
      </c>
      <c r="AC319" t="str">
        <f>ArcMapData!BB319</f>
        <v/>
      </c>
      <c r="AD319" t="str">
        <f>ArcMapData!BJ319</f>
        <v/>
      </c>
      <c r="AE319" t="str">
        <f>ArcMapData!BD319</f>
        <v/>
      </c>
      <c r="AF319" t="str">
        <f>ArcMapData!BL319</f>
        <v/>
      </c>
      <c r="AG319">
        <f>YEAR(ArcMapData!F319)</f>
        <v>2023</v>
      </c>
      <c r="AH319">
        <f>YEAR(ArcMapData!G319)</f>
        <v>2023</v>
      </c>
      <c r="AI319" s="8">
        <f>ArcMapData!F319</f>
        <v>45147</v>
      </c>
      <c r="AJ319" s="8">
        <f>ArcMapData!G319</f>
        <v>45154</v>
      </c>
      <c r="AK319" t="s">
        <v>1203</v>
      </c>
      <c r="AL319" t="str">
        <f>ArcMapData!O319</f>
        <v/>
      </c>
      <c r="AM319" t="str">
        <f>ArcMapData!Q319</f>
        <v/>
      </c>
    </row>
    <row r="320" spans="1:39">
      <c r="A320">
        <f>ArcMapData!C320</f>
        <v>38.383972</v>
      </c>
      <c r="B320">
        <f>ArcMapData!D320</f>
        <v>-104.639611</v>
      </c>
      <c r="C320" t="str">
        <f>ArcMapData!E320</f>
        <v>E Sandra Ln</v>
      </c>
      <c r="D320" t="str">
        <f>ArcMapData!H320</f>
        <v>Fairbanks Dr</v>
      </c>
      <c r="E320" t="str">
        <f>ArcMapData!J320</f>
        <v>Fairbanks Dr</v>
      </c>
      <c r="F320">
        <f>ArcMapData!I320</f>
        <v>9</v>
      </c>
      <c r="G320">
        <f>ArcMapData!K320</f>
        <v>7</v>
      </c>
      <c r="H320">
        <f>ArcMapData!L320</f>
        <v>16</v>
      </c>
      <c r="I320" s="10">
        <f>YEAR(ArcMapData!F320)</f>
        <v>2023</v>
      </c>
      <c r="J320" s="10">
        <f>YEAR(ArcMapData!G320)</f>
        <v>2023</v>
      </c>
      <c r="K320">
        <f>ArcMapData!N320</f>
        <v>30</v>
      </c>
      <c r="L320">
        <f>ArcMapData!P320</f>
        <v>30</v>
      </c>
      <c r="M320" t="s">
        <v>1202</v>
      </c>
      <c r="N320">
        <f>ArcMapData!X320</f>
        <v>0</v>
      </c>
      <c r="O320">
        <f>ArcMapData!Z320</f>
        <v>71.400000000000006</v>
      </c>
      <c r="P320">
        <f>ArcMapData!AB320</f>
        <v>4.0999999999999996</v>
      </c>
      <c r="Q320">
        <f>ArcMapData!AD320</f>
        <v>0</v>
      </c>
      <c r="R320">
        <f>ArcMapData!AF320</f>
        <v>19.399999999999999</v>
      </c>
      <c r="S320">
        <f>ArcMapData!AH320</f>
        <v>1</v>
      </c>
      <c r="T320">
        <f>ArcMapData!AJ320</f>
        <v>0</v>
      </c>
      <c r="U320">
        <f>ArcMapData!AL320</f>
        <v>4.0999999999999996</v>
      </c>
      <c r="V320">
        <f>ArcMapData!AN320</f>
        <v>0</v>
      </c>
      <c r="W320">
        <f>ArcMapData!AP320</f>
        <v>0</v>
      </c>
      <c r="X320">
        <f>ArcMapData!AR320</f>
        <v>0</v>
      </c>
      <c r="Y320">
        <f>ArcMapData!AT320</f>
        <v>0</v>
      </c>
      <c r="Z320">
        <f>ArcMapData!AV320</f>
        <v>0</v>
      </c>
      <c r="AA320" t="str">
        <f>ArcMapData!AZ320</f>
        <v/>
      </c>
      <c r="AB320" t="str">
        <f>ArcMapData!BH320</f>
        <v/>
      </c>
      <c r="AC320" t="str">
        <f>ArcMapData!BB320</f>
        <v/>
      </c>
      <c r="AD320" t="str">
        <f>ArcMapData!BJ320</f>
        <v/>
      </c>
      <c r="AE320" t="str">
        <f>ArcMapData!BD320</f>
        <v/>
      </c>
      <c r="AF320" t="str">
        <f>ArcMapData!BL320</f>
        <v/>
      </c>
      <c r="AG320">
        <f>YEAR(ArcMapData!F320)</f>
        <v>2023</v>
      </c>
      <c r="AH320">
        <f>YEAR(ArcMapData!G320)</f>
        <v>2023</v>
      </c>
      <c r="AI320" s="8">
        <f>ArcMapData!F320</f>
        <v>45148</v>
      </c>
      <c r="AJ320" s="8">
        <f>ArcMapData!G320</f>
        <v>45155</v>
      </c>
      <c r="AK320" t="s">
        <v>1203</v>
      </c>
      <c r="AL320" t="str">
        <f>ArcMapData!O320</f>
        <v/>
      </c>
      <c r="AM320" t="str">
        <f>ArcMapData!Q320</f>
        <v/>
      </c>
    </row>
    <row r="321" spans="1:39">
      <c r="A321">
        <f>ArcMapData!C321</f>
        <v>38.381360999999998</v>
      </c>
      <c r="B321">
        <f>ArcMapData!D321</f>
        <v>-104.639139</v>
      </c>
      <c r="C321" t="str">
        <f>ArcMapData!E321</f>
        <v>Jacks Ln</v>
      </c>
      <c r="D321" t="str">
        <f>ArcMapData!H321</f>
        <v>Fairbanks Dr</v>
      </c>
      <c r="E321" t="str">
        <f>ArcMapData!J321</f>
        <v>Fairbanks Dr</v>
      </c>
      <c r="F321">
        <f>ArcMapData!I321</f>
        <v>21</v>
      </c>
      <c r="G321">
        <f>ArcMapData!K321</f>
        <v>21</v>
      </c>
      <c r="H321">
        <f>ArcMapData!L321</f>
        <v>42</v>
      </c>
      <c r="I321" s="10">
        <f>YEAR(ArcMapData!F321)</f>
        <v>2023</v>
      </c>
      <c r="J321" s="10">
        <f>YEAR(ArcMapData!G321)</f>
        <v>2023</v>
      </c>
      <c r="K321">
        <f>ArcMapData!N321</f>
        <v>30</v>
      </c>
      <c r="L321">
        <f>ArcMapData!P321</f>
        <v>30</v>
      </c>
      <c r="M321" t="s">
        <v>1202</v>
      </c>
      <c r="N321">
        <f>ArcMapData!X321</f>
        <v>0</v>
      </c>
      <c r="O321">
        <f>ArcMapData!Z321</f>
        <v>46.8</v>
      </c>
      <c r="P321">
        <f>ArcMapData!AB321</f>
        <v>42.1</v>
      </c>
      <c r="Q321">
        <f>ArcMapData!AD321</f>
        <v>0</v>
      </c>
      <c r="R321">
        <f>ArcMapData!AF321</f>
        <v>10</v>
      </c>
      <c r="S321">
        <f>ArcMapData!AH321</f>
        <v>1.1000000000000001</v>
      </c>
      <c r="T321">
        <f>ArcMapData!AJ321</f>
        <v>0</v>
      </c>
      <c r="U321">
        <f>ArcMapData!AL321</f>
        <v>0</v>
      </c>
      <c r="V321">
        <f>ArcMapData!AN321</f>
        <v>0</v>
      </c>
      <c r="W321">
        <f>ArcMapData!AP321</f>
        <v>0</v>
      </c>
      <c r="X321">
        <f>ArcMapData!AR321</f>
        <v>0</v>
      </c>
      <c r="Y321">
        <f>ArcMapData!AT321</f>
        <v>0</v>
      </c>
      <c r="Z321">
        <f>ArcMapData!AV321</f>
        <v>0</v>
      </c>
      <c r="AA321" t="str">
        <f>ArcMapData!AZ321</f>
        <v/>
      </c>
      <c r="AB321" t="str">
        <f>ArcMapData!BH321</f>
        <v/>
      </c>
      <c r="AC321" t="str">
        <f>ArcMapData!BB321</f>
        <v/>
      </c>
      <c r="AD321" t="str">
        <f>ArcMapData!BJ321</f>
        <v/>
      </c>
      <c r="AE321" t="str">
        <f>ArcMapData!BD321</f>
        <v/>
      </c>
      <c r="AF321" t="str">
        <f>ArcMapData!BL321</f>
        <v/>
      </c>
      <c r="AG321">
        <f>YEAR(ArcMapData!F321)</f>
        <v>2023</v>
      </c>
      <c r="AH321">
        <f>YEAR(ArcMapData!G321)</f>
        <v>2023</v>
      </c>
      <c r="AI321" s="8">
        <f>ArcMapData!F321</f>
        <v>45148</v>
      </c>
      <c r="AJ321" s="8">
        <f>ArcMapData!G321</f>
        <v>45155</v>
      </c>
      <c r="AK321" t="s">
        <v>1203</v>
      </c>
      <c r="AL321" t="str">
        <f>ArcMapData!O321</f>
        <v/>
      </c>
      <c r="AM321" t="str">
        <f>ArcMapData!Q321</f>
        <v/>
      </c>
    </row>
    <row r="322" spans="1:39">
      <c r="A322">
        <f>ArcMapData!C322</f>
        <v>38.380000000000003</v>
      </c>
      <c r="B322">
        <f>ArcMapData!D322</f>
        <v>-104.638222</v>
      </c>
      <c r="C322" t="str">
        <f>ArcMapData!E322</f>
        <v>Akholt Ln</v>
      </c>
      <c r="D322" t="str">
        <f>ArcMapData!H322</f>
        <v>Fairbanks Dr</v>
      </c>
      <c r="E322" t="str">
        <f>ArcMapData!J322</f>
        <v>Fairbanks Dr</v>
      </c>
      <c r="F322">
        <f>ArcMapData!I322</f>
        <v>14</v>
      </c>
      <c r="G322">
        <f>ArcMapData!K322</f>
        <v>9</v>
      </c>
      <c r="H322">
        <f>ArcMapData!L322</f>
        <v>23</v>
      </c>
      <c r="I322" s="10">
        <f>YEAR(ArcMapData!F322)</f>
        <v>2023</v>
      </c>
      <c r="J322" s="10">
        <f>YEAR(ArcMapData!G322)</f>
        <v>2023</v>
      </c>
      <c r="K322">
        <f>ArcMapData!N322</f>
        <v>30</v>
      </c>
      <c r="L322">
        <f>ArcMapData!P322</f>
        <v>30</v>
      </c>
      <c r="M322" t="s">
        <v>1202</v>
      </c>
      <c r="N322">
        <f>ArcMapData!X322</f>
        <v>0</v>
      </c>
      <c r="O322">
        <f>ArcMapData!Z322</f>
        <v>59.1</v>
      </c>
      <c r="P322">
        <f>ArcMapData!AB322</f>
        <v>22.7</v>
      </c>
      <c r="Q322">
        <f>ArcMapData!AD322</f>
        <v>0</v>
      </c>
      <c r="R322">
        <f>ArcMapData!AF322</f>
        <v>18.2</v>
      </c>
      <c r="S322">
        <f>ArcMapData!AH322</f>
        <v>0</v>
      </c>
      <c r="T322">
        <f>ArcMapData!AJ322</f>
        <v>0</v>
      </c>
      <c r="U322">
        <f>ArcMapData!AL322</f>
        <v>0</v>
      </c>
      <c r="V322">
        <f>ArcMapData!AN322</f>
        <v>0</v>
      </c>
      <c r="W322">
        <f>ArcMapData!AP322</f>
        <v>0</v>
      </c>
      <c r="X322">
        <f>ArcMapData!AR322</f>
        <v>0</v>
      </c>
      <c r="Y322">
        <f>ArcMapData!AT322</f>
        <v>0</v>
      </c>
      <c r="Z322">
        <f>ArcMapData!AV322</f>
        <v>0</v>
      </c>
      <c r="AA322" t="str">
        <f>ArcMapData!AZ322</f>
        <v/>
      </c>
      <c r="AB322" t="str">
        <f>ArcMapData!BH322</f>
        <v/>
      </c>
      <c r="AC322" t="str">
        <f>ArcMapData!BB322</f>
        <v/>
      </c>
      <c r="AD322" t="str">
        <f>ArcMapData!BJ322</f>
        <v/>
      </c>
      <c r="AE322" t="str">
        <f>ArcMapData!BD322</f>
        <v/>
      </c>
      <c r="AF322" t="str">
        <f>ArcMapData!BL322</f>
        <v/>
      </c>
      <c r="AG322">
        <f>YEAR(ArcMapData!F322)</f>
        <v>2023</v>
      </c>
      <c r="AH322">
        <f>YEAR(ArcMapData!G322)</f>
        <v>2023</v>
      </c>
      <c r="AI322" s="8">
        <f>ArcMapData!F322</f>
        <v>45148</v>
      </c>
      <c r="AJ322" s="8">
        <f>ArcMapData!G322</f>
        <v>45155</v>
      </c>
      <c r="AK322" t="s">
        <v>1203</v>
      </c>
      <c r="AL322" t="str">
        <f>ArcMapData!O322</f>
        <v/>
      </c>
      <c r="AM322" t="str">
        <f>ArcMapData!Q322</f>
        <v/>
      </c>
    </row>
    <row r="323" spans="1:39">
      <c r="A323">
        <f>ArcMapData!C323</f>
        <v>38.373193999999998</v>
      </c>
      <c r="B323">
        <f>ArcMapData!D323</f>
        <v>-104.641944</v>
      </c>
      <c r="C323" t="str">
        <f>ArcMapData!E323</f>
        <v>Alderwood Ln</v>
      </c>
      <c r="D323" t="str">
        <f>ArcMapData!H323</f>
        <v>E Farley Ave</v>
      </c>
      <c r="E323" t="str">
        <f>ArcMapData!J323</f>
        <v>E Farley Ave</v>
      </c>
      <c r="F323">
        <f>ArcMapData!I323</f>
        <v>3</v>
      </c>
      <c r="G323">
        <f>ArcMapData!K323</f>
        <v>4</v>
      </c>
      <c r="H323">
        <f>ArcMapData!L323</f>
        <v>7</v>
      </c>
      <c r="I323" s="10">
        <f>YEAR(ArcMapData!F323)</f>
        <v>2023</v>
      </c>
      <c r="J323" s="10">
        <f>YEAR(ArcMapData!G323)</f>
        <v>2023</v>
      </c>
      <c r="K323">
        <f>ArcMapData!N323</f>
        <v>30</v>
      </c>
      <c r="L323">
        <f>ArcMapData!P323</f>
        <v>30</v>
      </c>
      <c r="M323" t="s">
        <v>1202</v>
      </c>
      <c r="N323">
        <f>ArcMapData!X323</f>
        <v>0</v>
      </c>
      <c r="O323">
        <f>ArcMapData!Z323</f>
        <v>50</v>
      </c>
      <c r="P323">
        <f>ArcMapData!AB323</f>
        <v>42.9</v>
      </c>
      <c r="Q323">
        <f>ArcMapData!AD323</f>
        <v>0</v>
      </c>
      <c r="R323">
        <f>ArcMapData!AF323</f>
        <v>7.1</v>
      </c>
      <c r="S323">
        <f>ArcMapData!AH323</f>
        <v>0</v>
      </c>
      <c r="T323">
        <f>ArcMapData!AJ323</f>
        <v>0</v>
      </c>
      <c r="U323">
        <f>ArcMapData!AL323</f>
        <v>0</v>
      </c>
      <c r="V323">
        <f>ArcMapData!AN323</f>
        <v>0</v>
      </c>
      <c r="W323">
        <f>ArcMapData!AP323</f>
        <v>0</v>
      </c>
      <c r="X323">
        <f>ArcMapData!AR323</f>
        <v>0</v>
      </c>
      <c r="Y323">
        <f>ArcMapData!AT323</f>
        <v>0</v>
      </c>
      <c r="Z323">
        <f>ArcMapData!AV323</f>
        <v>0</v>
      </c>
      <c r="AA323" t="str">
        <f>ArcMapData!AZ323</f>
        <v/>
      </c>
      <c r="AB323" t="str">
        <f>ArcMapData!BH323</f>
        <v/>
      </c>
      <c r="AC323" t="str">
        <f>ArcMapData!BB323</f>
        <v/>
      </c>
      <c r="AD323" t="str">
        <f>ArcMapData!BJ323</f>
        <v/>
      </c>
      <c r="AE323" t="str">
        <f>ArcMapData!BD323</f>
        <v/>
      </c>
      <c r="AF323" t="str">
        <f>ArcMapData!BL323</f>
        <v/>
      </c>
      <c r="AG323">
        <f>YEAR(ArcMapData!F323)</f>
        <v>2023</v>
      </c>
      <c r="AH323">
        <f>YEAR(ArcMapData!G323)</f>
        <v>2023</v>
      </c>
      <c r="AI323" s="8">
        <f>ArcMapData!F323</f>
        <v>45148</v>
      </c>
      <c r="AJ323" s="8">
        <f>ArcMapData!G323</f>
        <v>45155</v>
      </c>
      <c r="AK323" t="s">
        <v>1203</v>
      </c>
      <c r="AL323" t="str">
        <f>ArcMapData!O323</f>
        <v/>
      </c>
      <c r="AM323" t="str">
        <f>ArcMapData!Q323</f>
        <v/>
      </c>
    </row>
    <row r="324" spans="1:39">
      <c r="A324">
        <f>ArcMapData!C324</f>
        <v>38.384943999999997</v>
      </c>
      <c r="B324">
        <f>ArcMapData!D324</f>
        <v>-104.64016700000001</v>
      </c>
      <c r="C324" t="str">
        <f>ArcMapData!E324</f>
        <v>Fairbanks Dr</v>
      </c>
      <c r="D324" t="str">
        <f>ArcMapData!H324</f>
        <v>Purcell Blvd</v>
      </c>
      <c r="E324" t="str">
        <f>ArcMapData!J324</f>
        <v>Purcell Blvd</v>
      </c>
      <c r="F324">
        <f>ArcMapData!I324</f>
        <v>47</v>
      </c>
      <c r="G324">
        <f>ArcMapData!K324</f>
        <v>167</v>
      </c>
      <c r="H324">
        <f>ArcMapData!L324</f>
        <v>214</v>
      </c>
      <c r="I324" s="10">
        <f>YEAR(ArcMapData!F324)</f>
        <v>2023</v>
      </c>
      <c r="J324" s="10">
        <f>YEAR(ArcMapData!G324)</f>
        <v>2023</v>
      </c>
      <c r="K324">
        <f>ArcMapData!N324</f>
        <v>30</v>
      </c>
      <c r="L324">
        <f>ArcMapData!P324</f>
        <v>30</v>
      </c>
      <c r="M324" t="s">
        <v>1202</v>
      </c>
      <c r="N324">
        <f>ArcMapData!X324</f>
        <v>0.1</v>
      </c>
      <c r="O324">
        <f>ArcMapData!Z324</f>
        <v>51.9</v>
      </c>
      <c r="P324">
        <f>ArcMapData!AB324</f>
        <v>24.1</v>
      </c>
      <c r="Q324">
        <f>ArcMapData!AD324</f>
        <v>1.9</v>
      </c>
      <c r="R324">
        <f>ArcMapData!AF324</f>
        <v>21.2</v>
      </c>
      <c r="S324">
        <f>ArcMapData!AH324</f>
        <v>0.2</v>
      </c>
      <c r="T324">
        <f>ArcMapData!AJ324</f>
        <v>0</v>
      </c>
      <c r="U324">
        <f>ArcMapData!AL324</f>
        <v>0.6</v>
      </c>
      <c r="V324">
        <f>ArcMapData!AN324</f>
        <v>0.1</v>
      </c>
      <c r="W324">
        <f>ArcMapData!AP324</f>
        <v>0</v>
      </c>
      <c r="X324">
        <f>ArcMapData!AR324</f>
        <v>0</v>
      </c>
      <c r="Y324">
        <f>ArcMapData!AT324</f>
        <v>0</v>
      </c>
      <c r="Z324">
        <f>ArcMapData!AV324</f>
        <v>0</v>
      </c>
      <c r="AA324" t="str">
        <f>ArcMapData!AZ324</f>
        <v/>
      </c>
      <c r="AB324" t="str">
        <f>ArcMapData!BH324</f>
        <v/>
      </c>
      <c r="AC324" t="str">
        <f>ArcMapData!BB324</f>
        <v/>
      </c>
      <c r="AD324" t="str">
        <f>ArcMapData!BJ324</f>
        <v/>
      </c>
      <c r="AE324" t="str">
        <f>ArcMapData!BD324</f>
        <v/>
      </c>
      <c r="AF324" t="str">
        <f>ArcMapData!BL324</f>
        <v/>
      </c>
      <c r="AG324">
        <f>YEAR(ArcMapData!F324)</f>
        <v>2023</v>
      </c>
      <c r="AH324">
        <f>YEAR(ArcMapData!G324)</f>
        <v>2023</v>
      </c>
      <c r="AI324" s="8">
        <f>ArcMapData!F324</f>
        <v>45148</v>
      </c>
      <c r="AJ324" s="8">
        <f>ArcMapData!G324</f>
        <v>45155</v>
      </c>
      <c r="AK324" t="s">
        <v>1203</v>
      </c>
      <c r="AL324">
        <f>ArcMapData!O324</f>
        <v>37.299999999999997</v>
      </c>
      <c r="AM324">
        <f>ArcMapData!Q324</f>
        <v>34.4</v>
      </c>
    </row>
    <row r="325" spans="1:39">
      <c r="A325">
        <f>ArcMapData!C325</f>
        <v>38.374777999999999</v>
      </c>
      <c r="B325">
        <f>ArcMapData!D325</f>
        <v>-104.639528</v>
      </c>
      <c r="C325" t="str">
        <f>ArcMapData!E325</f>
        <v>Arrowweed Ln</v>
      </c>
      <c r="D325" t="str">
        <f>ArcMapData!H325</f>
        <v>E Farley Ave</v>
      </c>
      <c r="E325" t="str">
        <f>ArcMapData!J325</f>
        <v>E Farley Ave</v>
      </c>
      <c r="F325">
        <f>ArcMapData!I325</f>
        <v>16</v>
      </c>
      <c r="G325">
        <f>ArcMapData!K325</f>
        <v>6</v>
      </c>
      <c r="H325">
        <f>ArcMapData!L325</f>
        <v>22</v>
      </c>
      <c r="I325" s="10">
        <f>YEAR(ArcMapData!F325)</f>
        <v>2023</v>
      </c>
      <c r="J325" s="10">
        <f>YEAR(ArcMapData!G325)</f>
        <v>2023</v>
      </c>
      <c r="K325">
        <f>ArcMapData!N325</f>
        <v>30</v>
      </c>
      <c r="L325">
        <f>ArcMapData!P325</f>
        <v>30</v>
      </c>
      <c r="M325" t="s">
        <v>1202</v>
      </c>
      <c r="N325">
        <f>ArcMapData!X325</f>
        <v>0</v>
      </c>
      <c r="O325">
        <f>ArcMapData!Z325</f>
        <v>59.7</v>
      </c>
      <c r="P325">
        <f>ArcMapData!AB325</f>
        <v>11.8</v>
      </c>
      <c r="Q325">
        <f>ArcMapData!AD325</f>
        <v>0.7</v>
      </c>
      <c r="R325">
        <f>ArcMapData!AF325</f>
        <v>27.1</v>
      </c>
      <c r="S325">
        <f>ArcMapData!AH325</f>
        <v>0.7</v>
      </c>
      <c r="T325">
        <f>ArcMapData!AJ325</f>
        <v>0</v>
      </c>
      <c r="U325">
        <f>ArcMapData!AL325</f>
        <v>0</v>
      </c>
      <c r="V325">
        <f>ArcMapData!AN325</f>
        <v>0</v>
      </c>
      <c r="W325">
        <f>ArcMapData!AP325</f>
        <v>0</v>
      </c>
      <c r="X325">
        <f>ArcMapData!AR325</f>
        <v>0</v>
      </c>
      <c r="Y325">
        <f>ArcMapData!AT325</f>
        <v>0</v>
      </c>
      <c r="Z325">
        <f>ArcMapData!AV325</f>
        <v>0</v>
      </c>
      <c r="AA325" t="str">
        <f>ArcMapData!AZ325</f>
        <v/>
      </c>
      <c r="AB325" t="str">
        <f>ArcMapData!BH325</f>
        <v/>
      </c>
      <c r="AC325" t="str">
        <f>ArcMapData!BB325</f>
        <v/>
      </c>
      <c r="AD325" t="str">
        <f>ArcMapData!BJ325</f>
        <v/>
      </c>
      <c r="AE325" t="str">
        <f>ArcMapData!BD325</f>
        <v/>
      </c>
      <c r="AF325" t="str">
        <f>ArcMapData!BL325</f>
        <v/>
      </c>
      <c r="AG325">
        <f>YEAR(ArcMapData!F325)</f>
        <v>2023</v>
      </c>
      <c r="AH325">
        <f>YEAR(ArcMapData!G325)</f>
        <v>2023</v>
      </c>
      <c r="AI325" s="8">
        <f>ArcMapData!F325</f>
        <v>45148</v>
      </c>
      <c r="AJ325" s="8">
        <f>ArcMapData!G325</f>
        <v>45155</v>
      </c>
      <c r="AK325" t="s">
        <v>1203</v>
      </c>
      <c r="AL325" t="str">
        <f>ArcMapData!O325</f>
        <v/>
      </c>
      <c r="AM325" t="str">
        <f>ArcMapData!Q325</f>
        <v/>
      </c>
    </row>
    <row r="326" spans="1:39">
      <c r="A326">
        <f>ArcMapData!C326</f>
        <v>38.251944000000002</v>
      </c>
      <c r="B326">
        <f>ArcMapData!D326</f>
        <v>-104.542833</v>
      </c>
      <c r="C326" t="str">
        <f>ArcMapData!E326</f>
        <v>25th Ln</v>
      </c>
      <c r="D326" t="str">
        <f>ArcMapData!H326</f>
        <v>MIklich Rd</v>
      </c>
      <c r="E326" t="str">
        <f>ArcMapData!J326</f>
        <v>MIklich Rd</v>
      </c>
      <c r="F326">
        <f>ArcMapData!I326</f>
        <v>464</v>
      </c>
      <c r="G326">
        <f>ArcMapData!K326</f>
        <v>443</v>
      </c>
      <c r="H326" t="str">
        <f>ArcMapData!L326</f>
        <v/>
      </c>
      <c r="I326" s="10">
        <f>YEAR(ArcMapData!F326)</f>
        <v>2023</v>
      </c>
      <c r="J326" s="10">
        <f>YEAR(ArcMapData!G326)</f>
        <v>2023</v>
      </c>
      <c r="K326">
        <f>ArcMapData!N326</f>
        <v>30</v>
      </c>
      <c r="L326">
        <f>ArcMapData!P326</f>
        <v>30</v>
      </c>
      <c r="M326" t="s">
        <v>1202</v>
      </c>
      <c r="N326" t="str">
        <f>ArcMapData!X326</f>
        <v/>
      </c>
      <c r="O326" t="str">
        <f>ArcMapData!Z326</f>
        <v/>
      </c>
      <c r="P326" t="str">
        <f>ArcMapData!AB326</f>
        <v/>
      </c>
      <c r="Q326" t="str">
        <f>ArcMapData!AD326</f>
        <v/>
      </c>
      <c r="R326" t="str">
        <f>ArcMapData!AF326</f>
        <v/>
      </c>
      <c r="S326" t="str">
        <f>ArcMapData!AH326</f>
        <v/>
      </c>
      <c r="T326" t="str">
        <f>ArcMapData!AJ326</f>
        <v/>
      </c>
      <c r="U326" t="str">
        <f>ArcMapData!AL326</f>
        <v/>
      </c>
      <c r="V326" t="str">
        <f>ArcMapData!AN326</f>
        <v/>
      </c>
      <c r="W326" t="str">
        <f>ArcMapData!AP326</f>
        <v/>
      </c>
      <c r="X326" t="str">
        <f>ArcMapData!AR326</f>
        <v/>
      </c>
      <c r="Y326" t="str">
        <f>ArcMapData!AT326</f>
        <v/>
      </c>
      <c r="Z326" t="str">
        <f>ArcMapData!AV326</f>
        <v/>
      </c>
      <c r="AA326">
        <f>ArcMapData!AZ326</f>
        <v>0.3</v>
      </c>
      <c r="AB326">
        <f>ArcMapData!BH326</f>
        <v>6.1</v>
      </c>
      <c r="AC326">
        <f>ArcMapData!BB326</f>
        <v>96.2</v>
      </c>
      <c r="AD326">
        <f>ArcMapData!BJ326</f>
        <v>89.7</v>
      </c>
      <c r="AE326">
        <f>ArcMapData!BD326</f>
        <v>3.6</v>
      </c>
      <c r="AF326">
        <f>ArcMapData!BL326</f>
        <v>4.2</v>
      </c>
      <c r="AG326">
        <f>YEAR(ArcMapData!F326)</f>
        <v>2023</v>
      </c>
      <c r="AH326">
        <f>YEAR(ArcMapData!G326)</f>
        <v>2023</v>
      </c>
      <c r="AI326" s="8">
        <f>ArcMapData!F326</f>
        <v>45148</v>
      </c>
      <c r="AJ326" s="8">
        <f>ArcMapData!G326</f>
        <v>45155</v>
      </c>
      <c r="AK326" t="s">
        <v>1203</v>
      </c>
      <c r="AL326">
        <f>ArcMapData!O326</f>
        <v>40</v>
      </c>
      <c r="AM326">
        <f>ArcMapData!Q326</f>
        <v>37</v>
      </c>
    </row>
    <row r="327" spans="1:39">
      <c r="A327">
        <f>ArcMapData!C327</f>
        <v>38.317833</v>
      </c>
      <c r="B327">
        <f>ArcMapData!D327</f>
        <v>-104.835472</v>
      </c>
      <c r="C327" t="str">
        <f>ArcMapData!E327</f>
        <v>S Woodstock Dr</v>
      </c>
      <c r="D327" t="str">
        <f>ArcMapData!H327</f>
        <v>W Poso Way</v>
      </c>
      <c r="E327" t="str">
        <f>ArcMapData!J327</f>
        <v>W Poso Way</v>
      </c>
      <c r="F327">
        <f>ArcMapData!I327</f>
        <v>37</v>
      </c>
      <c r="G327">
        <f>ArcMapData!K327</f>
        <v>29</v>
      </c>
      <c r="H327" t="str">
        <f>ArcMapData!L327</f>
        <v/>
      </c>
      <c r="I327" s="10">
        <f>YEAR(ArcMapData!F327)</f>
        <v>2023</v>
      </c>
      <c r="J327" s="10">
        <f>YEAR(ArcMapData!G327)</f>
        <v>2023</v>
      </c>
      <c r="K327">
        <f>ArcMapData!N327</f>
        <v>30</v>
      </c>
      <c r="L327">
        <f>ArcMapData!P327</f>
        <v>30</v>
      </c>
      <c r="M327" t="s">
        <v>1202</v>
      </c>
      <c r="N327" t="str">
        <f>ArcMapData!X327</f>
        <v/>
      </c>
      <c r="O327" t="str">
        <f>ArcMapData!Z327</f>
        <v/>
      </c>
      <c r="P327" t="str">
        <f>ArcMapData!AB327</f>
        <v/>
      </c>
      <c r="Q327" t="str">
        <f>ArcMapData!AD327</f>
        <v/>
      </c>
      <c r="R327" t="str">
        <f>ArcMapData!AF327</f>
        <v/>
      </c>
      <c r="S327" t="str">
        <f>ArcMapData!AH327</f>
        <v/>
      </c>
      <c r="T327" t="str">
        <f>ArcMapData!AJ327</f>
        <v/>
      </c>
      <c r="U327" t="str">
        <f>ArcMapData!AL327</f>
        <v/>
      </c>
      <c r="V327" t="str">
        <f>ArcMapData!AN327</f>
        <v/>
      </c>
      <c r="W327" t="str">
        <f>ArcMapData!AP327</f>
        <v/>
      </c>
      <c r="X327" t="str">
        <f>ArcMapData!AR327</f>
        <v/>
      </c>
      <c r="Y327" t="str">
        <f>ArcMapData!AT327</f>
        <v/>
      </c>
      <c r="Z327" t="str">
        <f>ArcMapData!AV327</f>
        <v/>
      </c>
      <c r="AA327">
        <f>ArcMapData!AZ327</f>
        <v>0.3</v>
      </c>
      <c r="AB327">
        <f>ArcMapData!BH327</f>
        <v>2.6</v>
      </c>
      <c r="AC327">
        <f>ArcMapData!BB327</f>
        <v>97.6</v>
      </c>
      <c r="AD327">
        <f>ArcMapData!BJ327</f>
        <v>93.9</v>
      </c>
      <c r="AE327">
        <f>ArcMapData!BD327</f>
        <v>2</v>
      </c>
      <c r="AF327">
        <f>ArcMapData!BL327</f>
        <v>3.5</v>
      </c>
      <c r="AG327">
        <f>YEAR(ArcMapData!F327)</f>
        <v>2023</v>
      </c>
      <c r="AH327">
        <f>YEAR(ArcMapData!G327)</f>
        <v>2023</v>
      </c>
      <c r="AI327" s="8">
        <f>ArcMapData!F327</f>
        <v>45152</v>
      </c>
      <c r="AJ327" s="8">
        <f>ArcMapData!G327</f>
        <v>45160</v>
      </c>
      <c r="AK327" t="s">
        <v>1203</v>
      </c>
      <c r="AL327">
        <f>ArcMapData!O327</f>
        <v>36</v>
      </c>
      <c r="AM327">
        <f>ArcMapData!Q327</f>
        <v>34</v>
      </c>
    </row>
    <row r="328" spans="1:39">
      <c r="A328">
        <f>ArcMapData!C328</f>
        <v>38.370972000000002</v>
      </c>
      <c r="B328">
        <f>ArcMapData!D328</f>
        <v>-104.641111</v>
      </c>
      <c r="C328" t="str">
        <f>ArcMapData!E328</f>
        <v>Gladstone Ln</v>
      </c>
      <c r="D328" t="str">
        <f>ArcMapData!H328</f>
        <v>Farley Ave</v>
      </c>
      <c r="E328" t="str">
        <f>ArcMapData!J328</f>
        <v>Farley Ave</v>
      </c>
      <c r="F328">
        <f>ArcMapData!I328</f>
        <v>11</v>
      </c>
      <c r="G328">
        <f>ArcMapData!K328</f>
        <v>11</v>
      </c>
      <c r="H328">
        <f>ArcMapData!L328</f>
        <v>22</v>
      </c>
      <c r="I328" s="10">
        <f>YEAR(ArcMapData!F328)</f>
        <v>2023</v>
      </c>
      <c r="J328" s="10">
        <f>YEAR(ArcMapData!G328)</f>
        <v>2023</v>
      </c>
      <c r="K328">
        <f>ArcMapData!N328</f>
        <v>30</v>
      </c>
      <c r="L328">
        <f>ArcMapData!P328</f>
        <v>30</v>
      </c>
      <c r="M328" t="s">
        <v>1202</v>
      </c>
      <c r="N328">
        <f>ArcMapData!X328</f>
        <v>0</v>
      </c>
      <c r="O328">
        <f>ArcMapData!Z328</f>
        <v>59.2</v>
      </c>
      <c r="P328">
        <f>ArcMapData!AB328</f>
        <v>22.5</v>
      </c>
      <c r="Q328">
        <f>ArcMapData!AD328</f>
        <v>0</v>
      </c>
      <c r="R328">
        <f>ArcMapData!AF328</f>
        <v>16.2</v>
      </c>
      <c r="S328">
        <f>ArcMapData!AH328</f>
        <v>0.7</v>
      </c>
      <c r="T328">
        <f>ArcMapData!AJ328</f>
        <v>0</v>
      </c>
      <c r="U328">
        <f>ArcMapData!AL328</f>
        <v>1.4</v>
      </c>
      <c r="V328">
        <f>ArcMapData!AN328</f>
        <v>0</v>
      </c>
      <c r="W328">
        <f>ArcMapData!AP328</f>
        <v>0</v>
      </c>
      <c r="X328">
        <f>ArcMapData!AR328</f>
        <v>0</v>
      </c>
      <c r="Y328">
        <f>ArcMapData!AT328</f>
        <v>0</v>
      </c>
      <c r="Z328">
        <f>ArcMapData!AV328</f>
        <v>0</v>
      </c>
      <c r="AA328" t="str">
        <f>ArcMapData!AZ328</f>
        <v/>
      </c>
      <c r="AB328" t="str">
        <f>ArcMapData!BH328</f>
        <v/>
      </c>
      <c r="AC328" t="str">
        <f>ArcMapData!BB328</f>
        <v/>
      </c>
      <c r="AD328" t="str">
        <f>ArcMapData!BJ328</f>
        <v/>
      </c>
      <c r="AE328" t="str">
        <f>ArcMapData!BD328</f>
        <v/>
      </c>
      <c r="AF328" t="str">
        <f>ArcMapData!BL328</f>
        <v/>
      </c>
      <c r="AG328">
        <f>YEAR(ArcMapData!F328)</f>
        <v>2023</v>
      </c>
      <c r="AH328">
        <f>YEAR(ArcMapData!G328)</f>
        <v>2023</v>
      </c>
      <c r="AI328" s="8">
        <f>ArcMapData!F328</f>
        <v>45153</v>
      </c>
      <c r="AJ328" s="8">
        <f>ArcMapData!G328</f>
        <v>45160</v>
      </c>
      <c r="AK328" t="s">
        <v>1203</v>
      </c>
      <c r="AL328" t="str">
        <f>ArcMapData!O328</f>
        <v/>
      </c>
      <c r="AM328" t="str">
        <f>ArcMapData!Q328</f>
        <v/>
      </c>
    </row>
    <row r="329" spans="1:39">
      <c r="A329">
        <f>ArcMapData!C329</f>
        <v>38.373361000000003</v>
      </c>
      <c r="B329">
        <f>ArcMapData!D329</f>
        <v>-104.63969400000001</v>
      </c>
      <c r="C329" t="str">
        <f>ArcMapData!E329</f>
        <v>Dalton Brothers Dr</v>
      </c>
      <c r="D329" t="str">
        <f>ArcMapData!H329</f>
        <v>Farley Ave</v>
      </c>
      <c r="E329" t="str">
        <f>ArcMapData!J329</f>
        <v>Farley Ave</v>
      </c>
      <c r="F329">
        <f>ArcMapData!I329</f>
        <v>34</v>
      </c>
      <c r="G329">
        <f>ArcMapData!K329</f>
        <v>34</v>
      </c>
      <c r="H329">
        <f>ArcMapData!L329</f>
        <v>68</v>
      </c>
      <c r="I329" s="10">
        <f>YEAR(ArcMapData!F329)</f>
        <v>2023</v>
      </c>
      <c r="J329" s="10">
        <f>YEAR(ArcMapData!G329)</f>
        <v>2023</v>
      </c>
      <c r="K329">
        <f>ArcMapData!N329</f>
        <v>30</v>
      </c>
      <c r="L329">
        <f>ArcMapData!P329</f>
        <v>30</v>
      </c>
      <c r="M329" t="s">
        <v>1202</v>
      </c>
      <c r="N329">
        <f>ArcMapData!X329</f>
        <v>0</v>
      </c>
      <c r="O329">
        <f>ArcMapData!Z329</f>
        <v>53.2</v>
      </c>
      <c r="P329">
        <f>ArcMapData!AB329</f>
        <v>27.9</v>
      </c>
      <c r="Q329">
        <f>ArcMapData!AD329</f>
        <v>0.2</v>
      </c>
      <c r="R329">
        <f>ArcMapData!AF329</f>
        <v>15.9</v>
      </c>
      <c r="S329">
        <f>ArcMapData!AH329</f>
        <v>1.3</v>
      </c>
      <c r="T329">
        <f>ArcMapData!AJ329</f>
        <v>0</v>
      </c>
      <c r="U329">
        <f>ArcMapData!AL329</f>
        <v>1.5</v>
      </c>
      <c r="V329">
        <f>ArcMapData!AN329</f>
        <v>0</v>
      </c>
      <c r="W329">
        <f>ArcMapData!AP329</f>
        <v>0</v>
      </c>
      <c r="X329">
        <f>ArcMapData!AR329</f>
        <v>0</v>
      </c>
      <c r="Y329">
        <f>ArcMapData!AT329</f>
        <v>0</v>
      </c>
      <c r="Z329">
        <f>ArcMapData!AV329</f>
        <v>0</v>
      </c>
      <c r="AA329" t="str">
        <f>ArcMapData!AZ329</f>
        <v/>
      </c>
      <c r="AB329" t="str">
        <f>ArcMapData!BH329</f>
        <v/>
      </c>
      <c r="AC329" t="str">
        <f>ArcMapData!BB329</f>
        <v/>
      </c>
      <c r="AD329" t="str">
        <f>ArcMapData!BJ329</f>
        <v/>
      </c>
      <c r="AE329" t="str">
        <f>ArcMapData!BD329</f>
        <v/>
      </c>
      <c r="AF329" t="str">
        <f>ArcMapData!BL329</f>
        <v/>
      </c>
      <c r="AG329">
        <f>YEAR(ArcMapData!F329)</f>
        <v>2023</v>
      </c>
      <c r="AH329">
        <f>YEAR(ArcMapData!G329)</f>
        <v>2023</v>
      </c>
      <c r="AI329" s="8">
        <f>ArcMapData!F329</f>
        <v>45153</v>
      </c>
      <c r="AJ329" s="8">
        <f>ArcMapData!G329</f>
        <v>45160</v>
      </c>
      <c r="AK329" t="s">
        <v>1203</v>
      </c>
      <c r="AL329" t="str">
        <f>ArcMapData!O329</f>
        <v/>
      </c>
      <c r="AM329" t="str">
        <f>ArcMapData!Q329</f>
        <v/>
      </c>
    </row>
    <row r="330" spans="1:39">
      <c r="A330">
        <f>ArcMapData!C330</f>
        <v>38.372805999999997</v>
      </c>
      <c r="B330">
        <f>ArcMapData!D330</f>
        <v>-104.646278</v>
      </c>
      <c r="C330" t="str">
        <f>ArcMapData!E330</f>
        <v>Lost Hills Ln</v>
      </c>
      <c r="D330" t="str">
        <f>ArcMapData!H330</f>
        <v>Farley Ave</v>
      </c>
      <c r="E330" t="str">
        <f>ArcMapData!J330</f>
        <v>Farley Ave</v>
      </c>
      <c r="F330">
        <f>ArcMapData!I330</f>
        <v>10</v>
      </c>
      <c r="G330">
        <f>ArcMapData!K330</f>
        <v>10</v>
      </c>
      <c r="H330">
        <f>ArcMapData!L330</f>
        <v>20</v>
      </c>
      <c r="I330" s="10">
        <f>YEAR(ArcMapData!F330)</f>
        <v>2023</v>
      </c>
      <c r="J330" s="10">
        <f>YEAR(ArcMapData!G330)</f>
        <v>2023</v>
      </c>
      <c r="K330">
        <f>ArcMapData!N330</f>
        <v>30</v>
      </c>
      <c r="L330">
        <f>ArcMapData!P330</f>
        <v>30</v>
      </c>
      <c r="M330" t="s">
        <v>1202</v>
      </c>
      <c r="N330">
        <f>ArcMapData!X330</f>
        <v>0</v>
      </c>
      <c r="O330">
        <f>ArcMapData!Z330</f>
        <v>37.799999999999997</v>
      </c>
      <c r="P330">
        <f>ArcMapData!AB330</f>
        <v>48.1</v>
      </c>
      <c r="Q330">
        <f>ArcMapData!AD330</f>
        <v>0</v>
      </c>
      <c r="R330">
        <f>ArcMapData!AF330</f>
        <v>11.1</v>
      </c>
      <c r="S330">
        <f>ArcMapData!AH330</f>
        <v>3</v>
      </c>
      <c r="T330">
        <f>ArcMapData!AJ330</f>
        <v>0</v>
      </c>
      <c r="U330">
        <f>ArcMapData!AL330</f>
        <v>0</v>
      </c>
      <c r="V330">
        <f>ArcMapData!AN330</f>
        <v>0</v>
      </c>
      <c r="W330">
        <f>ArcMapData!AP330</f>
        <v>0</v>
      </c>
      <c r="X330">
        <f>ArcMapData!AR330</f>
        <v>0</v>
      </c>
      <c r="Y330">
        <f>ArcMapData!AT330</f>
        <v>0</v>
      </c>
      <c r="Z330">
        <f>ArcMapData!AV330</f>
        <v>0</v>
      </c>
      <c r="AA330" t="str">
        <f>ArcMapData!AZ330</f>
        <v/>
      </c>
      <c r="AB330" t="str">
        <f>ArcMapData!BH330</f>
        <v/>
      </c>
      <c r="AC330" t="str">
        <f>ArcMapData!BB330</f>
        <v/>
      </c>
      <c r="AD330" t="str">
        <f>ArcMapData!BJ330</f>
        <v/>
      </c>
      <c r="AE330" t="str">
        <f>ArcMapData!BD330</f>
        <v/>
      </c>
      <c r="AF330" t="str">
        <f>ArcMapData!BL330</f>
        <v/>
      </c>
      <c r="AG330">
        <f>YEAR(ArcMapData!F330)</f>
        <v>2023</v>
      </c>
      <c r="AH330">
        <f>YEAR(ArcMapData!G330)</f>
        <v>2023</v>
      </c>
      <c r="AI330" s="8">
        <f>ArcMapData!F330</f>
        <v>45153</v>
      </c>
      <c r="AJ330" s="8">
        <f>ArcMapData!G330</f>
        <v>45160</v>
      </c>
      <c r="AK330" t="s">
        <v>1203</v>
      </c>
      <c r="AL330" t="str">
        <f>ArcMapData!O330</f>
        <v/>
      </c>
      <c r="AM330" t="str">
        <f>ArcMapData!Q330</f>
        <v/>
      </c>
    </row>
    <row r="331" spans="1:39">
      <c r="A331">
        <f>ArcMapData!C331</f>
        <v>38.375110999999997</v>
      </c>
      <c r="B331">
        <f>ArcMapData!D331</f>
        <v>-104.647278</v>
      </c>
      <c r="C331" t="str">
        <f>ArcMapData!E331</f>
        <v>Spanish Lady Ln</v>
      </c>
      <c r="D331" t="str">
        <f>ArcMapData!H331</f>
        <v>Farley Ave</v>
      </c>
      <c r="E331" t="str">
        <f>ArcMapData!J331</f>
        <v>Farley Ave</v>
      </c>
      <c r="F331">
        <f>ArcMapData!I331</f>
        <v>23</v>
      </c>
      <c r="G331">
        <f>ArcMapData!K331</f>
        <v>24</v>
      </c>
      <c r="H331">
        <f>ArcMapData!L331</f>
        <v>47</v>
      </c>
      <c r="I331" s="10">
        <f>YEAR(ArcMapData!F331)</f>
        <v>2023</v>
      </c>
      <c r="J331" s="10">
        <f>YEAR(ArcMapData!G331)</f>
        <v>2023</v>
      </c>
      <c r="K331">
        <f>ArcMapData!N331</f>
        <v>30</v>
      </c>
      <c r="L331">
        <f>ArcMapData!P331</f>
        <v>30</v>
      </c>
      <c r="M331" t="s">
        <v>1202</v>
      </c>
      <c r="N331">
        <f>ArcMapData!X331</f>
        <v>0.3</v>
      </c>
      <c r="O331">
        <f>ArcMapData!Z331</f>
        <v>40.299999999999997</v>
      </c>
      <c r="P331">
        <f>ArcMapData!AB331</f>
        <v>36.1</v>
      </c>
      <c r="Q331">
        <f>ArcMapData!AD331</f>
        <v>1</v>
      </c>
      <c r="R331">
        <f>ArcMapData!AF331</f>
        <v>18.8</v>
      </c>
      <c r="S331">
        <f>ArcMapData!AH331</f>
        <v>1</v>
      </c>
      <c r="T331">
        <f>ArcMapData!AJ331</f>
        <v>0</v>
      </c>
      <c r="U331">
        <f>ArcMapData!AL331</f>
        <v>2.6</v>
      </c>
      <c r="V331">
        <f>ArcMapData!AN331</f>
        <v>0</v>
      </c>
      <c r="W331">
        <f>ArcMapData!AP331</f>
        <v>0</v>
      </c>
      <c r="X331">
        <f>ArcMapData!AR331</f>
        <v>0</v>
      </c>
      <c r="Y331">
        <f>ArcMapData!AT331</f>
        <v>0</v>
      </c>
      <c r="Z331">
        <f>ArcMapData!AV331</f>
        <v>0</v>
      </c>
      <c r="AA331" t="str">
        <f>ArcMapData!AZ331</f>
        <v/>
      </c>
      <c r="AB331" t="str">
        <f>ArcMapData!BH331</f>
        <v/>
      </c>
      <c r="AC331" t="str">
        <f>ArcMapData!BB331</f>
        <v/>
      </c>
      <c r="AD331" t="str">
        <f>ArcMapData!BJ331</f>
        <v/>
      </c>
      <c r="AE331" t="str">
        <f>ArcMapData!BD331</f>
        <v/>
      </c>
      <c r="AF331" t="str">
        <f>ArcMapData!BL331</f>
        <v/>
      </c>
      <c r="AG331">
        <f>YEAR(ArcMapData!F331)</f>
        <v>2023</v>
      </c>
      <c r="AH331">
        <f>YEAR(ArcMapData!G331)</f>
        <v>2023</v>
      </c>
      <c r="AI331" s="8">
        <f>ArcMapData!F331</f>
        <v>45153</v>
      </c>
      <c r="AJ331" s="8">
        <f>ArcMapData!G331</f>
        <v>45160</v>
      </c>
      <c r="AK331" t="s">
        <v>1203</v>
      </c>
      <c r="AL331" t="str">
        <f>ArcMapData!O331</f>
        <v/>
      </c>
      <c r="AM331" t="str">
        <f>ArcMapData!Q331</f>
        <v/>
      </c>
    </row>
    <row r="332" spans="1:39">
      <c r="A332">
        <f>ArcMapData!C332</f>
        <v>38.3735</v>
      </c>
      <c r="B332">
        <f>ArcMapData!D332</f>
        <v>-104.648139</v>
      </c>
      <c r="C332" t="str">
        <f>ArcMapData!E332</f>
        <v>Clifftop Ln</v>
      </c>
      <c r="D332" t="str">
        <f>ArcMapData!H332</f>
        <v>Farley Ave</v>
      </c>
      <c r="E332" t="str">
        <f>ArcMapData!J332</f>
        <v>Farley Ave</v>
      </c>
      <c r="F332">
        <f>ArcMapData!I332</f>
        <v>6</v>
      </c>
      <c r="G332">
        <f>ArcMapData!K332</f>
        <v>10</v>
      </c>
      <c r="H332">
        <f>ArcMapData!L332</f>
        <v>16</v>
      </c>
      <c r="I332" s="10">
        <f>YEAR(ArcMapData!F332)</f>
        <v>2023</v>
      </c>
      <c r="J332" s="10">
        <f>YEAR(ArcMapData!G332)</f>
        <v>2023</v>
      </c>
      <c r="K332">
        <f>ArcMapData!N332</f>
        <v>30</v>
      </c>
      <c r="L332">
        <f>ArcMapData!P332</f>
        <v>30</v>
      </c>
      <c r="M332" t="s">
        <v>1202</v>
      </c>
      <c r="N332">
        <f>ArcMapData!X332</f>
        <v>0</v>
      </c>
      <c r="O332">
        <f>ArcMapData!Z332</f>
        <v>58.7</v>
      </c>
      <c r="P332">
        <f>ArcMapData!AB332</f>
        <v>14.4</v>
      </c>
      <c r="Q332">
        <f>ArcMapData!AD332</f>
        <v>0</v>
      </c>
      <c r="R332">
        <f>ArcMapData!AF332</f>
        <v>26.9</v>
      </c>
      <c r="S332">
        <f>ArcMapData!AH332</f>
        <v>0</v>
      </c>
      <c r="T332">
        <f>ArcMapData!AJ332</f>
        <v>0</v>
      </c>
      <c r="U332">
        <f>ArcMapData!AL332</f>
        <v>0</v>
      </c>
      <c r="V332">
        <f>ArcMapData!AN332</f>
        <v>0</v>
      </c>
      <c r="W332">
        <f>ArcMapData!AP332</f>
        <v>0</v>
      </c>
      <c r="X332">
        <f>ArcMapData!AR332</f>
        <v>0</v>
      </c>
      <c r="Y332">
        <f>ArcMapData!AT332</f>
        <v>0</v>
      </c>
      <c r="Z332">
        <f>ArcMapData!AV332</f>
        <v>0</v>
      </c>
      <c r="AA332" t="str">
        <f>ArcMapData!AZ332</f>
        <v/>
      </c>
      <c r="AB332" t="str">
        <f>ArcMapData!BH332</f>
        <v/>
      </c>
      <c r="AC332" t="str">
        <f>ArcMapData!BB332</f>
        <v/>
      </c>
      <c r="AD332" t="str">
        <f>ArcMapData!BJ332</f>
        <v/>
      </c>
      <c r="AE332" t="str">
        <f>ArcMapData!BD332</f>
        <v/>
      </c>
      <c r="AF332" t="str">
        <f>ArcMapData!BL332</f>
        <v/>
      </c>
      <c r="AG332">
        <f>YEAR(ArcMapData!F332)</f>
        <v>2023</v>
      </c>
      <c r="AH332">
        <f>YEAR(ArcMapData!G332)</f>
        <v>2023</v>
      </c>
      <c r="AI332" s="8">
        <f>ArcMapData!F332</f>
        <v>45153</v>
      </c>
      <c r="AJ332" s="8">
        <f>ArcMapData!G332</f>
        <v>45160</v>
      </c>
      <c r="AK332" t="s">
        <v>1203</v>
      </c>
      <c r="AL332" t="str">
        <f>ArcMapData!O332</f>
        <v/>
      </c>
      <c r="AM332" t="str">
        <f>ArcMapData!Q332</f>
        <v/>
      </c>
    </row>
    <row r="333" spans="1:39">
      <c r="A333">
        <f>ArcMapData!C333</f>
        <v>38.375138999999997</v>
      </c>
      <c r="B333">
        <f>ArcMapData!D333</f>
        <v>-104.6495</v>
      </c>
      <c r="C333" t="str">
        <f>ArcMapData!E333</f>
        <v>Tenderfoot Ln</v>
      </c>
      <c r="D333" t="str">
        <f>ArcMapData!H333</f>
        <v>Farley Ave</v>
      </c>
      <c r="E333" t="str">
        <f>ArcMapData!J333</f>
        <v>Farley Ave</v>
      </c>
      <c r="F333">
        <f>ArcMapData!I333</f>
        <v>22</v>
      </c>
      <c r="G333">
        <f>ArcMapData!K333</f>
        <v>28</v>
      </c>
      <c r="H333">
        <f>ArcMapData!L333</f>
        <v>50</v>
      </c>
      <c r="I333" s="10">
        <f>YEAR(ArcMapData!F333)</f>
        <v>2023</v>
      </c>
      <c r="J333" s="10">
        <f>YEAR(ArcMapData!G333)</f>
        <v>2023</v>
      </c>
      <c r="K333">
        <f>ArcMapData!N333</f>
        <v>30</v>
      </c>
      <c r="L333">
        <f>ArcMapData!P333</f>
        <v>30</v>
      </c>
      <c r="M333" t="s">
        <v>1202</v>
      </c>
      <c r="N333">
        <f>ArcMapData!X333</f>
        <v>0</v>
      </c>
      <c r="O333">
        <f>ArcMapData!Z333</f>
        <v>48.6</v>
      </c>
      <c r="P333">
        <f>ArcMapData!AB333</f>
        <v>32.4</v>
      </c>
      <c r="Q333">
        <f>ArcMapData!AD333</f>
        <v>0</v>
      </c>
      <c r="R333">
        <f>ArcMapData!AF333</f>
        <v>16.2</v>
      </c>
      <c r="S333">
        <f>ArcMapData!AH333</f>
        <v>0.9</v>
      </c>
      <c r="T333">
        <f>ArcMapData!AJ333</f>
        <v>0</v>
      </c>
      <c r="U333">
        <f>ArcMapData!AL333</f>
        <v>1.8</v>
      </c>
      <c r="V333">
        <f>ArcMapData!AN333</f>
        <v>0</v>
      </c>
      <c r="W333">
        <f>ArcMapData!AP333</f>
        <v>0</v>
      </c>
      <c r="X333">
        <f>ArcMapData!AR333</f>
        <v>0</v>
      </c>
      <c r="Y333">
        <f>ArcMapData!AT333</f>
        <v>0</v>
      </c>
      <c r="Z333">
        <f>ArcMapData!AV333</f>
        <v>0</v>
      </c>
      <c r="AA333" t="str">
        <f>ArcMapData!AZ333</f>
        <v/>
      </c>
      <c r="AB333" t="str">
        <f>ArcMapData!BH333</f>
        <v/>
      </c>
      <c r="AC333" t="str">
        <f>ArcMapData!BB333</f>
        <v/>
      </c>
      <c r="AD333" t="str">
        <f>ArcMapData!BJ333</f>
        <v/>
      </c>
      <c r="AE333" t="str">
        <f>ArcMapData!BD333</f>
        <v/>
      </c>
      <c r="AF333" t="str">
        <f>ArcMapData!BL333</f>
        <v/>
      </c>
      <c r="AG333">
        <f>YEAR(ArcMapData!F333)</f>
        <v>2023</v>
      </c>
      <c r="AH333">
        <f>YEAR(ArcMapData!G333)</f>
        <v>2023</v>
      </c>
      <c r="AI333" s="8">
        <f>ArcMapData!F333</f>
        <v>45153</v>
      </c>
      <c r="AJ333" s="8">
        <f>ArcMapData!G333</f>
        <v>45160</v>
      </c>
      <c r="AK333" t="s">
        <v>1203</v>
      </c>
      <c r="AL333" t="str">
        <f>ArcMapData!O333</f>
        <v/>
      </c>
      <c r="AM333" t="str">
        <f>ArcMapData!Q333</f>
        <v/>
      </c>
    </row>
    <row r="334" spans="1:39">
      <c r="A334">
        <f>ArcMapData!C334</f>
        <v>38.335889000000002</v>
      </c>
      <c r="B334">
        <f>ArcMapData!D334</f>
        <v>-104.79388899999999</v>
      </c>
      <c r="C334" t="str">
        <f>ArcMapData!E334</f>
        <v>W McCulloch N</v>
      </c>
      <c r="D334" t="str">
        <f>ArcMapData!H334</f>
        <v>Fosdick Dr</v>
      </c>
      <c r="E334" t="str">
        <f>ArcMapData!J334</f>
        <v>Fosdick Dr</v>
      </c>
      <c r="F334">
        <f>ArcMapData!I334</f>
        <v>1908</v>
      </c>
      <c r="G334">
        <f>ArcMapData!K334</f>
        <v>1935</v>
      </c>
      <c r="H334" t="str">
        <f>ArcMapData!L334</f>
        <v/>
      </c>
      <c r="I334" s="10">
        <f>YEAR(ArcMapData!F334)</f>
        <v>2023</v>
      </c>
      <c r="J334" s="10">
        <f>YEAR(ArcMapData!G334)</f>
        <v>2023</v>
      </c>
      <c r="K334">
        <f>ArcMapData!N334</f>
        <v>45</v>
      </c>
      <c r="L334">
        <f>ArcMapData!P334</f>
        <v>45</v>
      </c>
      <c r="M334" t="s">
        <v>1202</v>
      </c>
      <c r="N334" t="str">
        <f>ArcMapData!X334</f>
        <v/>
      </c>
      <c r="O334" t="str">
        <f>ArcMapData!Z334</f>
        <v/>
      </c>
      <c r="P334" t="str">
        <f>ArcMapData!AB334</f>
        <v/>
      </c>
      <c r="Q334" t="str">
        <f>ArcMapData!AD334</f>
        <v/>
      </c>
      <c r="R334" t="str">
        <f>ArcMapData!AF334</f>
        <v/>
      </c>
      <c r="S334" t="str">
        <f>ArcMapData!AH334</f>
        <v/>
      </c>
      <c r="T334" t="str">
        <f>ArcMapData!AJ334</f>
        <v/>
      </c>
      <c r="U334" t="str">
        <f>ArcMapData!AL334</f>
        <v/>
      </c>
      <c r="V334" t="str">
        <f>ArcMapData!AN334</f>
        <v/>
      </c>
      <c r="W334" t="str">
        <f>ArcMapData!AP334</f>
        <v/>
      </c>
      <c r="X334" t="str">
        <f>ArcMapData!AR334</f>
        <v/>
      </c>
      <c r="Y334" t="str">
        <f>ArcMapData!AT334</f>
        <v/>
      </c>
      <c r="Z334" t="str">
        <f>ArcMapData!AV334</f>
        <v/>
      </c>
      <c r="AA334">
        <f>ArcMapData!AZ334</f>
        <v>0</v>
      </c>
      <c r="AB334">
        <f>ArcMapData!BH334</f>
        <v>1.2</v>
      </c>
      <c r="AC334">
        <f>ArcMapData!BB334</f>
        <v>95.9</v>
      </c>
      <c r="AD334">
        <f>ArcMapData!BJ334</f>
        <v>95.8</v>
      </c>
      <c r="AE334">
        <f>ArcMapData!BD334</f>
        <v>4.0999999999999996</v>
      </c>
      <c r="AF334">
        <f>ArcMapData!BL334</f>
        <v>3</v>
      </c>
      <c r="AG334">
        <f>YEAR(ArcMapData!F334)</f>
        <v>2023</v>
      </c>
      <c r="AH334">
        <f>YEAR(ArcMapData!G334)</f>
        <v>2023</v>
      </c>
      <c r="AI334" s="8">
        <f>ArcMapData!F334</f>
        <v>45154</v>
      </c>
      <c r="AJ334" s="8">
        <f>ArcMapData!G334</f>
        <v>45161</v>
      </c>
      <c r="AK334" t="s">
        <v>1203</v>
      </c>
      <c r="AL334">
        <f>ArcMapData!O334</f>
        <v>54</v>
      </c>
      <c r="AM334">
        <f>ArcMapData!Q334</f>
        <v>55</v>
      </c>
    </row>
    <row r="335" spans="1:39">
      <c r="A335">
        <f>ArcMapData!C335</f>
        <v>38.312055999999998</v>
      </c>
      <c r="B335">
        <f>ArcMapData!D335</f>
        <v>-104.725889</v>
      </c>
      <c r="C335" t="str">
        <f>ArcMapData!E335</f>
        <v>S Bayfield Ave</v>
      </c>
      <c r="D335" t="str">
        <f>ArcMapData!H335</f>
        <v>E Bond Dr</v>
      </c>
      <c r="E335" t="str">
        <f>ArcMapData!J335</f>
        <v>E Bond Dr</v>
      </c>
      <c r="F335">
        <f>ArcMapData!I335</f>
        <v>215</v>
      </c>
      <c r="G335">
        <f>ArcMapData!K335</f>
        <v>223</v>
      </c>
      <c r="H335" t="str">
        <f>ArcMapData!L335</f>
        <v/>
      </c>
      <c r="I335" s="10">
        <f>YEAR(ArcMapData!F335)</f>
        <v>2023</v>
      </c>
      <c r="J335" s="10">
        <f>YEAR(ArcMapData!G335)</f>
        <v>2023</v>
      </c>
      <c r="K335">
        <f>ArcMapData!N335</f>
        <v>30</v>
      </c>
      <c r="L335">
        <f>ArcMapData!P335</f>
        <v>30</v>
      </c>
      <c r="M335" t="s">
        <v>1202</v>
      </c>
      <c r="N335" t="str">
        <f>ArcMapData!X335</f>
        <v/>
      </c>
      <c r="O335" t="str">
        <f>ArcMapData!Z335</f>
        <v/>
      </c>
      <c r="P335" t="str">
        <f>ArcMapData!AB335</f>
        <v/>
      </c>
      <c r="Q335" t="str">
        <f>ArcMapData!AD335</f>
        <v/>
      </c>
      <c r="R335" t="str">
        <f>ArcMapData!AF335</f>
        <v/>
      </c>
      <c r="S335" t="str">
        <f>ArcMapData!AH335</f>
        <v/>
      </c>
      <c r="T335" t="str">
        <f>ArcMapData!AJ335</f>
        <v/>
      </c>
      <c r="U335" t="str">
        <f>ArcMapData!AL335</f>
        <v/>
      </c>
      <c r="V335" t="str">
        <f>ArcMapData!AN335</f>
        <v/>
      </c>
      <c r="W335" t="str">
        <f>ArcMapData!AP335</f>
        <v/>
      </c>
      <c r="X335" t="str">
        <f>ArcMapData!AR335</f>
        <v/>
      </c>
      <c r="Y335" t="str">
        <f>ArcMapData!AT335</f>
        <v/>
      </c>
      <c r="Z335" t="str">
        <f>ArcMapData!AV335</f>
        <v/>
      </c>
      <c r="AA335">
        <f>ArcMapData!AZ335</f>
        <v>1.1000000000000001</v>
      </c>
      <c r="AB335">
        <f>ArcMapData!BH335</f>
        <v>3.6</v>
      </c>
      <c r="AC335">
        <f>ArcMapData!BB335</f>
        <v>97.7</v>
      </c>
      <c r="AD335">
        <f>ArcMapData!BJ335</f>
        <v>94.2</v>
      </c>
      <c r="AE335">
        <f>ArcMapData!BD335</f>
        <v>2.7</v>
      </c>
      <c r="AF335">
        <f>ArcMapData!BL335</f>
        <v>2.2000000000000002</v>
      </c>
      <c r="AG335">
        <f>YEAR(ArcMapData!F335)</f>
        <v>2023</v>
      </c>
      <c r="AH335">
        <f>YEAR(ArcMapData!G335)</f>
        <v>2023</v>
      </c>
      <c r="AI335" s="8">
        <f>ArcMapData!F335</f>
        <v>45154</v>
      </c>
      <c r="AJ335" s="8">
        <f>ArcMapData!G335</f>
        <v>45161</v>
      </c>
      <c r="AK335" t="s">
        <v>1203</v>
      </c>
      <c r="AL335" t="str">
        <f>ArcMapData!O335</f>
        <v/>
      </c>
      <c r="AM335" t="str">
        <f>ArcMapData!Q335</f>
        <v/>
      </c>
    </row>
    <row r="336" spans="1:39">
      <c r="A336">
        <f>ArcMapData!C336</f>
        <v>38.376417000000004</v>
      </c>
      <c r="B336">
        <f>ArcMapData!D336</f>
        <v>-104.649083</v>
      </c>
      <c r="C336" t="str">
        <f>ArcMapData!E336</f>
        <v>E Jerian Ln</v>
      </c>
      <c r="D336" t="str">
        <f>ArcMapData!H336</f>
        <v>Farley Ave</v>
      </c>
      <c r="E336" t="str">
        <f>ArcMapData!J336</f>
        <v>Farley Ave</v>
      </c>
      <c r="F336">
        <f>ArcMapData!I336</f>
        <v>39</v>
      </c>
      <c r="G336">
        <f>ArcMapData!K336</f>
        <v>39</v>
      </c>
      <c r="H336">
        <f>ArcMapData!L336</f>
        <v>78</v>
      </c>
      <c r="I336" s="10">
        <f>YEAR(ArcMapData!F336)</f>
        <v>2023</v>
      </c>
      <c r="J336" s="10">
        <f>YEAR(ArcMapData!G336)</f>
        <v>2023</v>
      </c>
      <c r="K336">
        <f>ArcMapData!N336</f>
        <v>30</v>
      </c>
      <c r="L336">
        <f>ArcMapData!P336</f>
        <v>30</v>
      </c>
      <c r="M336" t="s">
        <v>1202</v>
      </c>
      <c r="N336">
        <f>ArcMapData!X336</f>
        <v>0.4</v>
      </c>
      <c r="O336">
        <f>ArcMapData!Z336</f>
        <v>72</v>
      </c>
      <c r="P336">
        <f>ArcMapData!AB336</f>
        <v>14.6</v>
      </c>
      <c r="Q336">
        <f>ArcMapData!AD336</f>
        <v>0.6</v>
      </c>
      <c r="R336">
        <f>ArcMapData!AF336</f>
        <v>11.3</v>
      </c>
      <c r="S336">
        <f>ArcMapData!AH336</f>
        <v>0.6</v>
      </c>
      <c r="T336">
        <f>ArcMapData!AJ336</f>
        <v>0</v>
      </c>
      <c r="U336">
        <f>ArcMapData!AL336</f>
        <v>0.6</v>
      </c>
      <c r="V336">
        <f>ArcMapData!AN336</f>
        <v>0</v>
      </c>
      <c r="W336">
        <f>ArcMapData!AP336</f>
        <v>0</v>
      </c>
      <c r="X336">
        <f>ArcMapData!AR336</f>
        <v>0</v>
      </c>
      <c r="Y336">
        <f>ArcMapData!AT336</f>
        <v>0</v>
      </c>
      <c r="Z336">
        <f>ArcMapData!AV336</f>
        <v>0</v>
      </c>
      <c r="AA336" t="str">
        <f>ArcMapData!AZ336</f>
        <v/>
      </c>
      <c r="AB336" t="str">
        <f>ArcMapData!BH336</f>
        <v/>
      </c>
      <c r="AC336" t="str">
        <f>ArcMapData!BB336</f>
        <v/>
      </c>
      <c r="AD336" t="str">
        <f>ArcMapData!BJ336</f>
        <v/>
      </c>
      <c r="AE336" t="str">
        <f>ArcMapData!BD336</f>
        <v/>
      </c>
      <c r="AF336" t="str">
        <f>ArcMapData!BL336</f>
        <v/>
      </c>
      <c r="AG336">
        <f>YEAR(ArcMapData!F336)</f>
        <v>2023</v>
      </c>
      <c r="AH336">
        <f>YEAR(ArcMapData!G336)</f>
        <v>2023</v>
      </c>
      <c r="AI336" s="8">
        <f>ArcMapData!F336</f>
        <v>45155</v>
      </c>
      <c r="AJ336" s="8">
        <f>ArcMapData!G336</f>
        <v>45162</v>
      </c>
      <c r="AK336" t="s">
        <v>1203</v>
      </c>
      <c r="AL336" t="str">
        <f>ArcMapData!O336</f>
        <v/>
      </c>
      <c r="AM336" t="str">
        <f>ArcMapData!Q336</f>
        <v/>
      </c>
    </row>
    <row r="337" spans="1:39">
      <c r="A337">
        <f>ArcMapData!C337</f>
        <v>38.376221999999999</v>
      </c>
      <c r="B337">
        <f>ArcMapData!D337</f>
        <v>-104.650694</v>
      </c>
      <c r="C337" t="str">
        <f>ArcMapData!E337</f>
        <v>E Grassland Ln</v>
      </c>
      <c r="D337" t="str">
        <f>ArcMapData!H337</f>
        <v>Farley Ave</v>
      </c>
      <c r="E337" t="str">
        <f>ArcMapData!J337</f>
        <v>Farley Ave</v>
      </c>
      <c r="F337">
        <f>ArcMapData!I337</f>
        <v>7</v>
      </c>
      <c r="G337">
        <f>ArcMapData!K337</f>
        <v>7</v>
      </c>
      <c r="H337">
        <f>ArcMapData!L337</f>
        <v>14</v>
      </c>
      <c r="I337" s="10">
        <f>YEAR(ArcMapData!F337)</f>
        <v>2023</v>
      </c>
      <c r="J337" s="10">
        <f>YEAR(ArcMapData!G337)</f>
        <v>2023</v>
      </c>
      <c r="K337">
        <f>ArcMapData!N337</f>
        <v>30</v>
      </c>
      <c r="L337">
        <f>ArcMapData!P337</f>
        <v>30</v>
      </c>
      <c r="M337" t="s">
        <v>1202</v>
      </c>
      <c r="N337">
        <f>ArcMapData!X337</f>
        <v>0</v>
      </c>
      <c r="O337">
        <f>ArcMapData!Z337</f>
        <v>63.3</v>
      </c>
      <c r="P337">
        <f>ArcMapData!AB337</f>
        <v>18.899999999999999</v>
      </c>
      <c r="Q337">
        <f>ArcMapData!AD337</f>
        <v>0</v>
      </c>
      <c r="R337">
        <f>ArcMapData!AF337</f>
        <v>16.7</v>
      </c>
      <c r="S337">
        <f>ArcMapData!AH337</f>
        <v>1.1000000000000001</v>
      </c>
      <c r="T337">
        <f>ArcMapData!AJ337</f>
        <v>0</v>
      </c>
      <c r="U337">
        <f>ArcMapData!AL337</f>
        <v>0</v>
      </c>
      <c r="V337">
        <f>ArcMapData!AN337</f>
        <v>0</v>
      </c>
      <c r="W337">
        <f>ArcMapData!AP337</f>
        <v>0</v>
      </c>
      <c r="X337">
        <f>ArcMapData!AR337</f>
        <v>0</v>
      </c>
      <c r="Y337">
        <f>ArcMapData!AT337</f>
        <v>0</v>
      </c>
      <c r="Z337">
        <f>ArcMapData!AV337</f>
        <v>0</v>
      </c>
      <c r="AA337" t="str">
        <f>ArcMapData!AZ337</f>
        <v/>
      </c>
      <c r="AB337" t="str">
        <f>ArcMapData!BH337</f>
        <v/>
      </c>
      <c r="AC337" t="str">
        <f>ArcMapData!BB337</f>
        <v/>
      </c>
      <c r="AD337" t="str">
        <f>ArcMapData!BJ337</f>
        <v/>
      </c>
      <c r="AE337" t="str">
        <f>ArcMapData!BD337</f>
        <v/>
      </c>
      <c r="AF337" t="str">
        <f>ArcMapData!BL337</f>
        <v/>
      </c>
      <c r="AG337">
        <f>YEAR(ArcMapData!F337)</f>
        <v>2023</v>
      </c>
      <c r="AH337">
        <f>YEAR(ArcMapData!G337)</f>
        <v>2023</v>
      </c>
      <c r="AI337" s="8">
        <f>ArcMapData!F337</f>
        <v>45155</v>
      </c>
      <c r="AJ337" s="8">
        <f>ArcMapData!G337</f>
        <v>45162</v>
      </c>
      <c r="AK337" t="s">
        <v>1203</v>
      </c>
      <c r="AL337" t="str">
        <f>ArcMapData!O337</f>
        <v/>
      </c>
      <c r="AM337" t="str">
        <f>ArcMapData!Q337</f>
        <v/>
      </c>
    </row>
    <row r="338" spans="1:39">
      <c r="A338">
        <f>ArcMapData!C338</f>
        <v>38.378388999999999</v>
      </c>
      <c r="B338">
        <f>ArcMapData!D338</f>
        <v>-104.649861</v>
      </c>
      <c r="C338" t="str">
        <f>ArcMapData!E338</f>
        <v>N Obrien Ln</v>
      </c>
      <c r="D338" t="str">
        <f>ArcMapData!H338</f>
        <v>Farley Ave</v>
      </c>
      <c r="E338" t="str">
        <f>ArcMapData!J338</f>
        <v>Farley Ave</v>
      </c>
      <c r="F338">
        <f>ArcMapData!I338</f>
        <v>13</v>
      </c>
      <c r="G338">
        <f>ArcMapData!K338</f>
        <v>13</v>
      </c>
      <c r="H338">
        <f>ArcMapData!L338</f>
        <v>26</v>
      </c>
      <c r="I338" s="10">
        <f>YEAR(ArcMapData!F338)</f>
        <v>2023</v>
      </c>
      <c r="J338" s="10">
        <f>YEAR(ArcMapData!G338)</f>
        <v>2023</v>
      </c>
      <c r="K338">
        <f>ArcMapData!N338</f>
        <v>30</v>
      </c>
      <c r="L338">
        <f>ArcMapData!P338</f>
        <v>30</v>
      </c>
      <c r="M338" t="s">
        <v>1202</v>
      </c>
      <c r="N338">
        <f>ArcMapData!X338</f>
        <v>0.6</v>
      </c>
      <c r="O338">
        <f>ArcMapData!Z338</f>
        <v>57.6</v>
      </c>
      <c r="P338">
        <f>ArcMapData!AB338</f>
        <v>30.2</v>
      </c>
      <c r="Q338">
        <f>ArcMapData!AD338</f>
        <v>0.6</v>
      </c>
      <c r="R338">
        <f>ArcMapData!AF338</f>
        <v>9.3000000000000007</v>
      </c>
      <c r="S338">
        <f>ArcMapData!AH338</f>
        <v>1.2</v>
      </c>
      <c r="T338">
        <f>ArcMapData!AJ338</f>
        <v>0</v>
      </c>
      <c r="U338">
        <f>ArcMapData!AL338</f>
        <v>0.6</v>
      </c>
      <c r="V338">
        <f>ArcMapData!AN338</f>
        <v>0</v>
      </c>
      <c r="W338">
        <f>ArcMapData!AP338</f>
        <v>0</v>
      </c>
      <c r="X338">
        <f>ArcMapData!AR338</f>
        <v>0</v>
      </c>
      <c r="Y338">
        <f>ArcMapData!AT338</f>
        <v>0</v>
      </c>
      <c r="Z338">
        <f>ArcMapData!AV338</f>
        <v>0</v>
      </c>
      <c r="AA338" t="str">
        <f>ArcMapData!AZ338</f>
        <v/>
      </c>
      <c r="AB338" t="str">
        <f>ArcMapData!BH338</f>
        <v/>
      </c>
      <c r="AC338" t="str">
        <f>ArcMapData!BB338</f>
        <v/>
      </c>
      <c r="AD338" t="str">
        <f>ArcMapData!BJ338</f>
        <v/>
      </c>
      <c r="AE338" t="str">
        <f>ArcMapData!BD338</f>
        <v/>
      </c>
      <c r="AF338" t="str">
        <f>ArcMapData!BL338</f>
        <v/>
      </c>
      <c r="AG338">
        <f>YEAR(ArcMapData!F338)</f>
        <v>2023</v>
      </c>
      <c r="AH338">
        <f>YEAR(ArcMapData!G338)</f>
        <v>2023</v>
      </c>
      <c r="AI338" s="8">
        <f>ArcMapData!F338</f>
        <v>45155</v>
      </c>
      <c r="AJ338" s="8">
        <f>ArcMapData!G338</f>
        <v>45162</v>
      </c>
      <c r="AK338" t="s">
        <v>1203</v>
      </c>
      <c r="AL338" t="str">
        <f>ArcMapData!O338</f>
        <v/>
      </c>
      <c r="AM338" t="str">
        <f>ArcMapData!Q338</f>
        <v/>
      </c>
    </row>
    <row r="339" spans="1:39">
      <c r="A339">
        <f>ArcMapData!C339</f>
        <v>38.377471999999997</v>
      </c>
      <c r="B339">
        <f>ArcMapData!D339</f>
        <v>-104.653778</v>
      </c>
      <c r="C339" t="str">
        <f>ArcMapData!E339</f>
        <v>N Red Granite Ln</v>
      </c>
      <c r="D339" t="str">
        <f>ArcMapData!H339</f>
        <v>Farley Ave</v>
      </c>
      <c r="E339" t="str">
        <f>ArcMapData!J339</f>
        <v>Farley Ave</v>
      </c>
      <c r="F339">
        <f>ArcMapData!I339</f>
        <v>7</v>
      </c>
      <c r="G339">
        <f>ArcMapData!K339</f>
        <v>7</v>
      </c>
      <c r="H339">
        <f>ArcMapData!L339</f>
        <v>14</v>
      </c>
      <c r="I339" s="10">
        <f>YEAR(ArcMapData!F339)</f>
        <v>2023</v>
      </c>
      <c r="J339" s="10">
        <f>YEAR(ArcMapData!G339)</f>
        <v>2023</v>
      </c>
      <c r="K339">
        <f>ArcMapData!N339</f>
        <v>30</v>
      </c>
      <c r="L339">
        <f>ArcMapData!P339</f>
        <v>30</v>
      </c>
      <c r="M339" t="s">
        <v>1202</v>
      </c>
      <c r="N339">
        <f>ArcMapData!X339</f>
        <v>0</v>
      </c>
      <c r="O339">
        <f>ArcMapData!Z339</f>
        <v>63.3</v>
      </c>
      <c r="P339">
        <f>ArcMapData!AB339</f>
        <v>18.899999999999999</v>
      </c>
      <c r="Q339">
        <f>ArcMapData!AD339</f>
        <v>0</v>
      </c>
      <c r="R339">
        <f>ArcMapData!AF339</f>
        <v>16.7</v>
      </c>
      <c r="S339">
        <f>ArcMapData!AH339</f>
        <v>1.1000000000000001</v>
      </c>
      <c r="T339">
        <f>ArcMapData!AJ339</f>
        <v>0</v>
      </c>
      <c r="U339">
        <f>ArcMapData!AL339</f>
        <v>0</v>
      </c>
      <c r="V339">
        <f>ArcMapData!AN339</f>
        <v>0</v>
      </c>
      <c r="W339">
        <f>ArcMapData!AP339</f>
        <v>0</v>
      </c>
      <c r="X339">
        <f>ArcMapData!AR339</f>
        <v>0</v>
      </c>
      <c r="Y339">
        <f>ArcMapData!AT339</f>
        <v>0</v>
      </c>
      <c r="Z339">
        <f>ArcMapData!AV339</f>
        <v>0</v>
      </c>
      <c r="AA339" t="str">
        <f>ArcMapData!AZ339</f>
        <v/>
      </c>
      <c r="AB339" t="str">
        <f>ArcMapData!BH339</f>
        <v/>
      </c>
      <c r="AC339" t="str">
        <f>ArcMapData!BB339</f>
        <v/>
      </c>
      <c r="AD339" t="str">
        <f>ArcMapData!BJ339</f>
        <v/>
      </c>
      <c r="AE339" t="str">
        <f>ArcMapData!BD339</f>
        <v/>
      </c>
      <c r="AF339" t="str">
        <f>ArcMapData!BL339</f>
        <v/>
      </c>
      <c r="AG339">
        <f>YEAR(ArcMapData!F339)</f>
        <v>2023</v>
      </c>
      <c r="AH339">
        <f>YEAR(ArcMapData!G339)</f>
        <v>2023</v>
      </c>
      <c r="AI339" s="8">
        <f>ArcMapData!F339</f>
        <v>45155</v>
      </c>
      <c r="AJ339" s="8">
        <f>ArcMapData!G339</f>
        <v>45162</v>
      </c>
      <c r="AK339" t="s">
        <v>1203</v>
      </c>
      <c r="AL339" t="str">
        <f>ArcMapData!O339</f>
        <v/>
      </c>
      <c r="AM339" t="str">
        <f>ArcMapData!Q339</f>
        <v/>
      </c>
    </row>
    <row r="340" spans="1:39">
      <c r="A340">
        <f>ArcMapData!C340</f>
        <v>38.377630000000003</v>
      </c>
      <c r="B340">
        <f>ArcMapData!D340</f>
        <v>-104.65622</v>
      </c>
      <c r="C340" t="str">
        <f>ArcMapData!E340</f>
        <v>N Calico Rock Ln</v>
      </c>
      <c r="D340">
        <f>ArcMapData!H340</f>
        <v>0</v>
      </c>
      <c r="E340">
        <f>ArcMapData!J340</f>
        <v>0</v>
      </c>
      <c r="F340">
        <f>ArcMapData!I340</f>
        <v>0</v>
      </c>
      <c r="G340">
        <f>ArcMapData!K340</f>
        <v>0</v>
      </c>
      <c r="H340">
        <f>ArcMapData!L340</f>
        <v>0</v>
      </c>
      <c r="I340" s="10">
        <f>YEAR(ArcMapData!F340)</f>
        <v>2023</v>
      </c>
      <c r="J340" s="10">
        <f>YEAR(ArcMapData!G340)</f>
        <v>2023</v>
      </c>
      <c r="K340" t="str">
        <f>ArcMapData!N340</f>
        <v/>
      </c>
      <c r="L340">
        <f>ArcMapData!P340</f>
        <v>0</v>
      </c>
      <c r="M340" t="s">
        <v>1202</v>
      </c>
      <c r="N340" t="str">
        <f>ArcMapData!X340</f>
        <v/>
      </c>
      <c r="O340" t="str">
        <f>ArcMapData!Z340</f>
        <v/>
      </c>
      <c r="P340" t="str">
        <f>ArcMapData!AB340</f>
        <v/>
      </c>
      <c r="Q340" t="str">
        <f>ArcMapData!AD340</f>
        <v/>
      </c>
      <c r="R340" t="str">
        <f>ArcMapData!AF340</f>
        <v/>
      </c>
      <c r="S340" t="str">
        <f>ArcMapData!AH340</f>
        <v/>
      </c>
      <c r="T340" t="str">
        <f>ArcMapData!AJ340</f>
        <v/>
      </c>
      <c r="U340" t="str">
        <f>ArcMapData!AL340</f>
        <v/>
      </c>
      <c r="V340" t="str">
        <f>ArcMapData!AN340</f>
        <v/>
      </c>
      <c r="W340" t="str">
        <f>ArcMapData!AP340</f>
        <v/>
      </c>
      <c r="X340" t="str">
        <f>ArcMapData!AR340</f>
        <v/>
      </c>
      <c r="Y340" t="str">
        <f>ArcMapData!AT340</f>
        <v/>
      </c>
      <c r="Z340" t="str">
        <f>ArcMapData!AV340</f>
        <v/>
      </c>
      <c r="AA340" t="str">
        <f>ArcMapData!AZ340</f>
        <v/>
      </c>
      <c r="AB340" t="str">
        <f>ArcMapData!BH340</f>
        <v/>
      </c>
      <c r="AC340" t="str">
        <f>ArcMapData!BB340</f>
        <v/>
      </c>
      <c r="AD340" t="str">
        <f>ArcMapData!BJ340</f>
        <v/>
      </c>
      <c r="AE340" t="str">
        <f>ArcMapData!BD340</f>
        <v/>
      </c>
      <c r="AF340" t="str">
        <f>ArcMapData!BL340</f>
        <v/>
      </c>
      <c r="AG340">
        <f>YEAR(ArcMapData!F340)</f>
        <v>2023</v>
      </c>
      <c r="AH340">
        <f>YEAR(ArcMapData!G340)</f>
        <v>2023</v>
      </c>
      <c r="AI340" s="8">
        <f>ArcMapData!F340</f>
        <v>45155</v>
      </c>
      <c r="AJ340" s="8">
        <f>ArcMapData!G340</f>
        <v>45162</v>
      </c>
      <c r="AK340" t="s">
        <v>1203</v>
      </c>
      <c r="AL340" t="str">
        <f>ArcMapData!O340</f>
        <v/>
      </c>
      <c r="AM340" t="str">
        <f>ArcMapData!Q340</f>
        <v/>
      </c>
    </row>
    <row r="341" spans="1:39">
      <c r="A341">
        <f>ArcMapData!C341</f>
        <v>38.322569999999999</v>
      </c>
      <c r="B341">
        <f>ArcMapData!D341</f>
        <v>-104.74642</v>
      </c>
      <c r="C341" t="str">
        <f>ArcMapData!E341</f>
        <v>W Hahns Peak Ave</v>
      </c>
      <c r="D341" t="str">
        <f>ArcMapData!H341</f>
        <v>Orchard Springs Dr</v>
      </c>
      <c r="E341" t="str">
        <f>ArcMapData!J341</f>
        <v>Orchard Springs Dr</v>
      </c>
      <c r="F341">
        <f>ArcMapData!I341</f>
        <v>1146</v>
      </c>
      <c r="G341">
        <f>ArcMapData!K341</f>
        <v>1250</v>
      </c>
      <c r="H341" t="str">
        <f>ArcMapData!L341</f>
        <v/>
      </c>
      <c r="I341" s="10">
        <f>YEAR(ArcMapData!F341)</f>
        <v>2023</v>
      </c>
      <c r="J341" s="10">
        <f>YEAR(ArcMapData!G341)</f>
        <v>2023</v>
      </c>
      <c r="K341">
        <f>ArcMapData!N341</f>
        <v>30</v>
      </c>
      <c r="L341">
        <f>ArcMapData!P341</f>
        <v>30</v>
      </c>
      <c r="M341" t="s">
        <v>1202</v>
      </c>
      <c r="N341" t="str">
        <f>ArcMapData!X341</f>
        <v/>
      </c>
      <c r="O341" t="str">
        <f>ArcMapData!Z341</f>
        <v/>
      </c>
      <c r="P341" t="str">
        <f>ArcMapData!AB341</f>
        <v/>
      </c>
      <c r="Q341" t="str">
        <f>ArcMapData!AD341</f>
        <v/>
      </c>
      <c r="R341" t="str">
        <f>ArcMapData!AF341</f>
        <v/>
      </c>
      <c r="S341" t="str">
        <f>ArcMapData!AH341</f>
        <v/>
      </c>
      <c r="T341" t="str">
        <f>ArcMapData!AJ341</f>
        <v/>
      </c>
      <c r="U341" t="str">
        <f>ArcMapData!AL341</f>
        <v/>
      </c>
      <c r="V341" t="str">
        <f>ArcMapData!AN341</f>
        <v/>
      </c>
      <c r="W341" t="str">
        <f>ArcMapData!AP341</f>
        <v/>
      </c>
      <c r="X341" t="str">
        <f>ArcMapData!AR341</f>
        <v/>
      </c>
      <c r="Y341" t="str">
        <f>ArcMapData!AT341</f>
        <v/>
      </c>
      <c r="Z341" t="str">
        <f>ArcMapData!AV341</f>
        <v/>
      </c>
      <c r="AA341">
        <f>ArcMapData!AZ341</f>
        <v>4.2</v>
      </c>
      <c r="AB341">
        <f>ArcMapData!BH341</f>
        <v>0.4</v>
      </c>
      <c r="AC341">
        <f>ArcMapData!BB341</f>
        <v>94.4</v>
      </c>
      <c r="AD341">
        <f>ArcMapData!BJ341</f>
        <v>97.4</v>
      </c>
      <c r="AE341">
        <f>ArcMapData!BD341</f>
        <v>1.4</v>
      </c>
      <c r="AF341">
        <f>ArcMapData!BL341</f>
        <v>2.2000000000000002</v>
      </c>
      <c r="AG341">
        <f>YEAR(ArcMapData!F341)</f>
        <v>2023</v>
      </c>
      <c r="AH341">
        <f>YEAR(ArcMapData!G341)</f>
        <v>2023</v>
      </c>
      <c r="AI341" s="8">
        <f>ArcMapData!F341</f>
        <v>45155</v>
      </c>
      <c r="AJ341" s="8">
        <f>ArcMapData!G341</f>
        <v>45162</v>
      </c>
      <c r="AK341" t="s">
        <v>1203</v>
      </c>
      <c r="AL341" t="str">
        <f>ArcMapData!O341</f>
        <v/>
      </c>
      <c r="AM341" t="str">
        <f>ArcMapData!Q341</f>
        <v/>
      </c>
    </row>
    <row r="342" spans="1:39">
      <c r="A342">
        <f>ArcMapData!C342</f>
        <v>38.246250000000003</v>
      </c>
      <c r="B342">
        <f>ArcMapData!D342</f>
        <v>-104.56115</v>
      </c>
      <c r="C342" t="str">
        <f>ArcMapData!E342</f>
        <v>21st Ln</v>
      </c>
      <c r="D342" t="str">
        <f>ArcMapData!H342</f>
        <v>Gore Rd</v>
      </c>
      <c r="E342" t="str">
        <f>ArcMapData!J342</f>
        <v>Gore Rd</v>
      </c>
      <c r="F342">
        <f>ArcMapData!I342</f>
        <v>608</v>
      </c>
      <c r="G342">
        <f>ArcMapData!K342</f>
        <v>627</v>
      </c>
      <c r="H342" t="str">
        <f>ArcMapData!L342</f>
        <v/>
      </c>
      <c r="I342" s="10">
        <f>YEAR(ArcMapData!F342)</f>
        <v>2023</v>
      </c>
      <c r="J342" s="10">
        <f>YEAR(ArcMapData!G342)</f>
        <v>2023</v>
      </c>
      <c r="K342">
        <f>ArcMapData!N342</f>
        <v>30</v>
      </c>
      <c r="L342">
        <f>ArcMapData!P342</f>
        <v>30</v>
      </c>
      <c r="M342" t="s">
        <v>1202</v>
      </c>
      <c r="N342" t="str">
        <f>ArcMapData!X342</f>
        <v/>
      </c>
      <c r="O342" t="str">
        <f>ArcMapData!Z342</f>
        <v/>
      </c>
      <c r="P342" t="str">
        <f>ArcMapData!AB342</f>
        <v/>
      </c>
      <c r="Q342" t="str">
        <f>ArcMapData!AD342</f>
        <v/>
      </c>
      <c r="R342" t="str">
        <f>ArcMapData!AF342</f>
        <v/>
      </c>
      <c r="S342" t="str">
        <f>ArcMapData!AH342</f>
        <v/>
      </c>
      <c r="T342" t="str">
        <f>ArcMapData!AJ342</f>
        <v/>
      </c>
      <c r="U342" t="str">
        <f>ArcMapData!AL342</f>
        <v/>
      </c>
      <c r="V342" t="str">
        <f>ArcMapData!AN342</f>
        <v/>
      </c>
      <c r="W342" t="str">
        <f>ArcMapData!AP342</f>
        <v/>
      </c>
      <c r="X342" t="str">
        <f>ArcMapData!AR342</f>
        <v/>
      </c>
      <c r="Y342" t="str">
        <f>ArcMapData!AT342</f>
        <v/>
      </c>
      <c r="Z342" t="str">
        <f>ArcMapData!AV342</f>
        <v/>
      </c>
      <c r="AA342">
        <f>ArcMapData!AZ342</f>
        <v>0.9</v>
      </c>
      <c r="AB342">
        <f>ArcMapData!BH342</f>
        <v>2.5</v>
      </c>
      <c r="AC342">
        <f>ArcMapData!BB342</f>
        <v>96</v>
      </c>
      <c r="AD342">
        <f>ArcMapData!BJ342</f>
        <v>94.9</v>
      </c>
      <c r="AE342">
        <f>ArcMapData!BD342</f>
        <v>3.2</v>
      </c>
      <c r="AF342">
        <f>ArcMapData!BL342</f>
        <v>2.7</v>
      </c>
      <c r="AG342">
        <f>YEAR(ArcMapData!F342)</f>
        <v>2023</v>
      </c>
      <c r="AH342">
        <f>YEAR(ArcMapData!G342)</f>
        <v>2023</v>
      </c>
      <c r="AI342" s="8">
        <f>ArcMapData!F342</f>
        <v>45155</v>
      </c>
      <c r="AJ342" s="8">
        <f>ArcMapData!G342</f>
        <v>45162</v>
      </c>
      <c r="AK342" t="s">
        <v>1203</v>
      </c>
      <c r="AL342" t="str">
        <f>ArcMapData!O342</f>
        <v/>
      </c>
      <c r="AM342" t="str">
        <f>ArcMapData!Q342</f>
        <v/>
      </c>
    </row>
    <row r="343" spans="1:39">
      <c r="A343">
        <f>ArcMapData!C343</f>
        <v>38.325209999999998</v>
      </c>
      <c r="B343">
        <f>ArcMapData!D343</f>
        <v>-104.75094</v>
      </c>
      <c r="C343" t="str">
        <f>ArcMapData!E343</f>
        <v>W Archer Dr</v>
      </c>
      <c r="D343" t="str">
        <f>ArcMapData!H343</f>
        <v>W Hahns Peak Ave</v>
      </c>
      <c r="E343" t="str">
        <f>ArcMapData!J343</f>
        <v>W Hahns Peak Ave</v>
      </c>
      <c r="F343">
        <f>ArcMapData!I343</f>
        <v>0</v>
      </c>
      <c r="G343">
        <f>ArcMapData!K343</f>
        <v>325</v>
      </c>
      <c r="H343">
        <f>ArcMapData!L343</f>
        <v>325</v>
      </c>
      <c r="I343" s="10">
        <f>YEAR(ArcMapData!F343)</f>
        <v>2023</v>
      </c>
      <c r="J343" s="10">
        <f>YEAR(ArcMapData!G343)</f>
        <v>2023</v>
      </c>
      <c r="K343">
        <f>ArcMapData!N343</f>
        <v>30</v>
      </c>
      <c r="L343">
        <f>ArcMapData!P343</f>
        <v>30</v>
      </c>
      <c r="M343" t="s">
        <v>1202</v>
      </c>
      <c r="N343" t="str">
        <f>ArcMapData!X343</f>
        <v/>
      </c>
      <c r="O343" t="str">
        <f>ArcMapData!Z343</f>
        <v/>
      </c>
      <c r="P343" t="str">
        <f>ArcMapData!AB343</f>
        <v/>
      </c>
      <c r="Q343" t="str">
        <f>ArcMapData!AD343</f>
        <v/>
      </c>
      <c r="R343" t="str">
        <f>ArcMapData!AF343</f>
        <v/>
      </c>
      <c r="S343" t="str">
        <f>ArcMapData!AH343</f>
        <v/>
      </c>
      <c r="T343" t="str">
        <f>ArcMapData!AJ343</f>
        <v/>
      </c>
      <c r="U343" t="str">
        <f>ArcMapData!AL343</f>
        <v/>
      </c>
      <c r="V343" t="str">
        <f>ArcMapData!AN343</f>
        <v/>
      </c>
      <c r="W343" t="str">
        <f>ArcMapData!AP343</f>
        <v/>
      </c>
      <c r="X343" t="str">
        <f>ArcMapData!AR343</f>
        <v/>
      </c>
      <c r="Y343" t="str">
        <f>ArcMapData!AT343</f>
        <v/>
      </c>
      <c r="Z343" t="str">
        <f>ArcMapData!AV343</f>
        <v/>
      </c>
      <c r="AA343" t="str">
        <f>ArcMapData!AZ343</f>
        <v/>
      </c>
      <c r="AB343" t="str">
        <f>ArcMapData!BH343</f>
        <v/>
      </c>
      <c r="AC343" t="str">
        <f>ArcMapData!BB343</f>
        <v/>
      </c>
      <c r="AD343" t="str">
        <f>ArcMapData!BJ343</f>
        <v/>
      </c>
      <c r="AE343" t="str">
        <f>ArcMapData!BD343</f>
        <v/>
      </c>
      <c r="AF343" t="str">
        <f>ArcMapData!BL343</f>
        <v/>
      </c>
      <c r="AG343">
        <f>YEAR(ArcMapData!F343)</f>
        <v>2023</v>
      </c>
      <c r="AH343">
        <f>YEAR(ArcMapData!G343)</f>
        <v>2023</v>
      </c>
      <c r="AI343" s="8">
        <f>ArcMapData!F343</f>
        <v>45155</v>
      </c>
      <c r="AJ343" s="8">
        <f>ArcMapData!G343</f>
        <v>45162</v>
      </c>
      <c r="AK343" t="s">
        <v>1203</v>
      </c>
      <c r="AL343" t="str">
        <f>ArcMapData!O343</f>
        <v/>
      </c>
      <c r="AM343" t="str">
        <f>ArcMapData!Q343</f>
        <v/>
      </c>
    </row>
    <row r="344" spans="1:39">
      <c r="A344">
        <f>ArcMapData!C344</f>
        <v>38.376139000000002</v>
      </c>
      <c r="B344">
        <f>ArcMapData!D344</f>
        <v>-104.72322200000001</v>
      </c>
      <c r="C344" t="str">
        <f>ArcMapData!E344</f>
        <v>N Platteville Blvd</v>
      </c>
      <c r="D344" t="str">
        <f>ArcMapData!H344</f>
        <v>N Parkridge Dr</v>
      </c>
      <c r="E344" t="str">
        <f>ArcMapData!J344</f>
        <v>N Parkridge Dr</v>
      </c>
      <c r="F344">
        <f>ArcMapData!I344</f>
        <v>1118</v>
      </c>
      <c r="G344">
        <f>ArcMapData!K344</f>
        <v>1128</v>
      </c>
      <c r="H344" t="str">
        <f>ArcMapData!L344</f>
        <v/>
      </c>
      <c r="I344" s="10">
        <f>YEAR(ArcMapData!F344)</f>
        <v>2023</v>
      </c>
      <c r="J344" s="10">
        <f>YEAR(ArcMapData!G344)</f>
        <v>2023</v>
      </c>
      <c r="K344">
        <f>ArcMapData!N344</f>
        <v>45</v>
      </c>
      <c r="L344">
        <f>ArcMapData!P344</f>
        <v>45</v>
      </c>
      <c r="M344" t="s">
        <v>1202</v>
      </c>
      <c r="N344" t="str">
        <f>ArcMapData!X344</f>
        <v/>
      </c>
      <c r="O344" t="str">
        <f>ArcMapData!Z344</f>
        <v/>
      </c>
      <c r="P344" t="str">
        <f>ArcMapData!AB344</f>
        <v/>
      </c>
      <c r="Q344" t="str">
        <f>ArcMapData!AD344</f>
        <v/>
      </c>
      <c r="R344" t="str">
        <f>ArcMapData!AF344</f>
        <v/>
      </c>
      <c r="S344" t="str">
        <f>ArcMapData!AH344</f>
        <v/>
      </c>
      <c r="T344" t="str">
        <f>ArcMapData!AJ344</f>
        <v/>
      </c>
      <c r="U344" t="str">
        <f>ArcMapData!AL344</f>
        <v/>
      </c>
      <c r="V344" t="str">
        <f>ArcMapData!AN344</f>
        <v/>
      </c>
      <c r="W344" t="str">
        <f>ArcMapData!AP344</f>
        <v/>
      </c>
      <c r="X344" t="str">
        <f>ArcMapData!AR344</f>
        <v/>
      </c>
      <c r="Y344" t="str">
        <f>ArcMapData!AT344</f>
        <v/>
      </c>
      <c r="Z344" t="str">
        <f>ArcMapData!AV344</f>
        <v/>
      </c>
      <c r="AA344">
        <f>ArcMapData!AZ344</f>
        <v>0.1</v>
      </c>
      <c r="AB344">
        <f>ArcMapData!BH344</f>
        <v>0.2</v>
      </c>
      <c r="AC344">
        <f>ArcMapData!BB344</f>
        <v>94.5</v>
      </c>
      <c r="AD344">
        <f>ArcMapData!BJ344</f>
        <v>94.4</v>
      </c>
      <c r="AE344">
        <f>ArcMapData!BD344</f>
        <v>5.4</v>
      </c>
      <c r="AF344">
        <f>ArcMapData!BL344</f>
        <v>5.4</v>
      </c>
      <c r="AG344">
        <f>YEAR(ArcMapData!F344)</f>
        <v>2023</v>
      </c>
      <c r="AH344">
        <f>YEAR(ArcMapData!G344)</f>
        <v>2023</v>
      </c>
      <c r="AI344" s="8">
        <f>ArcMapData!F344</f>
        <v>45160</v>
      </c>
      <c r="AJ344" s="8">
        <f>ArcMapData!G344</f>
        <v>45167</v>
      </c>
      <c r="AK344" t="s">
        <v>1203</v>
      </c>
      <c r="AL344">
        <f>ArcMapData!O344</f>
        <v>56</v>
      </c>
      <c r="AM344">
        <f>ArcMapData!Q344</f>
        <v>55</v>
      </c>
    </row>
    <row r="345" spans="1:39">
      <c r="A345">
        <f>ArcMapData!C345</f>
        <v>38.324944000000002</v>
      </c>
      <c r="B345">
        <f>ArcMapData!D345</f>
        <v>-104.82769399999999</v>
      </c>
      <c r="C345" t="str">
        <f>ArcMapData!E345</f>
        <v>S Escalante Dr</v>
      </c>
      <c r="D345" t="str">
        <f>ArcMapData!H345</f>
        <v>Badito Rd</v>
      </c>
      <c r="E345" t="str">
        <f>ArcMapData!J345</f>
        <v>Badito Rd</v>
      </c>
      <c r="F345">
        <f>ArcMapData!I345</f>
        <v>90</v>
      </c>
      <c r="G345">
        <f>ArcMapData!K345</f>
        <v>102</v>
      </c>
      <c r="H345" t="str">
        <f>ArcMapData!L345</f>
        <v/>
      </c>
      <c r="I345" s="10">
        <f>YEAR(ArcMapData!F345)</f>
        <v>2023</v>
      </c>
      <c r="J345" s="10">
        <f>YEAR(ArcMapData!G345)</f>
        <v>2023</v>
      </c>
      <c r="K345">
        <f>ArcMapData!N345</f>
        <v>30</v>
      </c>
      <c r="L345">
        <f>ArcMapData!P345</f>
        <v>30</v>
      </c>
      <c r="M345" t="s">
        <v>1202</v>
      </c>
      <c r="N345" t="str">
        <f>ArcMapData!X345</f>
        <v/>
      </c>
      <c r="O345" t="str">
        <f>ArcMapData!Z345</f>
        <v/>
      </c>
      <c r="P345" t="str">
        <f>ArcMapData!AB345</f>
        <v/>
      </c>
      <c r="Q345" t="str">
        <f>ArcMapData!AD345</f>
        <v/>
      </c>
      <c r="R345" t="str">
        <f>ArcMapData!AF345</f>
        <v/>
      </c>
      <c r="S345" t="str">
        <f>ArcMapData!AH345</f>
        <v/>
      </c>
      <c r="T345" t="str">
        <f>ArcMapData!AJ345</f>
        <v/>
      </c>
      <c r="U345" t="str">
        <f>ArcMapData!AL345</f>
        <v/>
      </c>
      <c r="V345" t="str">
        <f>ArcMapData!AN345</f>
        <v/>
      </c>
      <c r="W345" t="str">
        <f>ArcMapData!AP345</f>
        <v/>
      </c>
      <c r="X345" t="str">
        <f>ArcMapData!AR345</f>
        <v/>
      </c>
      <c r="Y345" t="str">
        <f>ArcMapData!AT345</f>
        <v/>
      </c>
      <c r="Z345" t="str">
        <f>ArcMapData!AV345</f>
        <v/>
      </c>
      <c r="AA345">
        <f>ArcMapData!AZ345</f>
        <v>0.5</v>
      </c>
      <c r="AB345">
        <f>ArcMapData!BH345</f>
        <v>2.8</v>
      </c>
      <c r="AC345">
        <f>ArcMapData!BB345</f>
        <v>97.3</v>
      </c>
      <c r="AD345">
        <f>ArcMapData!BJ345</f>
        <v>95.5</v>
      </c>
      <c r="AE345">
        <f>ArcMapData!BD345</f>
        <v>2.2000000000000002</v>
      </c>
      <c r="AF345">
        <f>ArcMapData!BL345</f>
        <v>1.7</v>
      </c>
      <c r="AG345">
        <f>YEAR(ArcMapData!F345)</f>
        <v>2023</v>
      </c>
      <c r="AH345">
        <f>YEAR(ArcMapData!G345)</f>
        <v>2023</v>
      </c>
      <c r="AI345" s="8">
        <f>ArcMapData!F345</f>
        <v>45160</v>
      </c>
      <c r="AJ345" s="8">
        <f>ArcMapData!G345</f>
        <v>45167</v>
      </c>
      <c r="AK345" t="s">
        <v>1203</v>
      </c>
      <c r="AL345" t="str">
        <f>ArcMapData!O345</f>
        <v/>
      </c>
      <c r="AM345" t="str">
        <f>ArcMapData!Q345</f>
        <v/>
      </c>
    </row>
    <row r="346" spans="1:39">
      <c r="A346">
        <f>ArcMapData!C346</f>
        <v>38.379111000000002</v>
      </c>
      <c r="B346">
        <f>ArcMapData!D346</f>
        <v>-104.656778</v>
      </c>
      <c r="C346" t="str">
        <f>ArcMapData!E346</f>
        <v>Whitetail Ln</v>
      </c>
      <c r="D346" t="str">
        <f>ArcMapData!H346</f>
        <v>Farley</v>
      </c>
      <c r="E346" t="str">
        <f>ArcMapData!J346</f>
        <v>Farley</v>
      </c>
      <c r="F346">
        <f>ArcMapData!I346</f>
        <v>30</v>
      </c>
      <c r="G346">
        <f>ArcMapData!K346</f>
        <v>30</v>
      </c>
      <c r="H346">
        <f>ArcMapData!L346</f>
        <v>60</v>
      </c>
      <c r="I346" s="10">
        <f>YEAR(ArcMapData!F346)</f>
        <v>2023</v>
      </c>
      <c r="J346" s="10">
        <f>YEAR(ArcMapData!G346)</f>
        <v>2023</v>
      </c>
      <c r="K346">
        <f>ArcMapData!N346</f>
        <v>30</v>
      </c>
      <c r="L346">
        <f>ArcMapData!P346</f>
        <v>30</v>
      </c>
      <c r="M346" t="s">
        <v>1202</v>
      </c>
      <c r="N346">
        <f>ArcMapData!X346</f>
        <v>0</v>
      </c>
      <c r="O346">
        <f>ArcMapData!Z346</f>
        <v>81</v>
      </c>
      <c r="P346">
        <f>ArcMapData!AB346</f>
        <v>14</v>
      </c>
      <c r="Q346">
        <f>ArcMapData!AD346</f>
        <v>0</v>
      </c>
      <c r="R346">
        <f>ArcMapData!AF346</f>
        <v>4.3</v>
      </c>
      <c r="S346">
        <f>ArcMapData!AH346</f>
        <v>7</v>
      </c>
      <c r="T346">
        <f>ArcMapData!AJ346</f>
        <v>0</v>
      </c>
      <c r="U346">
        <f>ArcMapData!AL346</f>
        <v>0</v>
      </c>
      <c r="V346">
        <f>ArcMapData!AN346</f>
        <v>0</v>
      </c>
      <c r="W346">
        <f>ArcMapData!AP346</f>
        <v>0</v>
      </c>
      <c r="X346">
        <f>ArcMapData!AR346</f>
        <v>0</v>
      </c>
      <c r="Y346">
        <f>ArcMapData!AT346</f>
        <v>0</v>
      </c>
      <c r="Z346">
        <f>ArcMapData!AV346</f>
        <v>0</v>
      </c>
      <c r="AA346" t="str">
        <f>ArcMapData!AZ346</f>
        <v/>
      </c>
      <c r="AB346" t="str">
        <f>ArcMapData!BH346</f>
        <v/>
      </c>
      <c r="AC346" t="str">
        <f>ArcMapData!BB346</f>
        <v/>
      </c>
      <c r="AD346" t="str">
        <f>ArcMapData!BJ346</f>
        <v/>
      </c>
      <c r="AE346" t="str">
        <f>ArcMapData!BD346</f>
        <v/>
      </c>
      <c r="AF346" t="str">
        <f>ArcMapData!BL346</f>
        <v/>
      </c>
      <c r="AG346">
        <f>YEAR(ArcMapData!F346)</f>
        <v>2023</v>
      </c>
      <c r="AH346">
        <f>YEAR(ArcMapData!G346)</f>
        <v>2023</v>
      </c>
      <c r="AI346" s="8">
        <f>ArcMapData!F346</f>
        <v>45160</v>
      </c>
      <c r="AJ346" s="8">
        <f>ArcMapData!G346</f>
        <v>45167</v>
      </c>
      <c r="AK346" t="s">
        <v>1203</v>
      </c>
      <c r="AL346" t="str">
        <f>ArcMapData!O346</f>
        <v/>
      </c>
      <c r="AM346" t="str">
        <f>ArcMapData!Q346</f>
        <v/>
      </c>
    </row>
    <row r="347" spans="1:39">
      <c r="A347">
        <f>ArcMapData!C347</f>
        <v>38.381360999999998</v>
      </c>
      <c r="B347">
        <f>ArcMapData!D347</f>
        <v>-104.666472</v>
      </c>
      <c r="C347" t="str">
        <f>ArcMapData!E347</f>
        <v>Arrowwood Ln</v>
      </c>
      <c r="D347" t="str">
        <f>ArcMapData!H347</f>
        <v>Farley</v>
      </c>
      <c r="E347" t="str">
        <f>ArcMapData!J347</f>
        <v>Farley</v>
      </c>
      <c r="F347">
        <f>ArcMapData!I347</f>
        <v>9</v>
      </c>
      <c r="G347">
        <f>ArcMapData!K347</f>
        <v>10</v>
      </c>
      <c r="H347">
        <f>ArcMapData!L347</f>
        <v>19</v>
      </c>
      <c r="I347" s="10">
        <f>YEAR(ArcMapData!F347)</f>
        <v>2023</v>
      </c>
      <c r="J347" s="10">
        <f>YEAR(ArcMapData!G347)</f>
        <v>2023</v>
      </c>
      <c r="K347">
        <f>ArcMapData!N347</f>
        <v>30</v>
      </c>
      <c r="L347">
        <f>ArcMapData!P347</f>
        <v>30</v>
      </c>
      <c r="M347" t="s">
        <v>1202</v>
      </c>
      <c r="N347">
        <f>ArcMapData!X347</f>
        <v>3.2</v>
      </c>
      <c r="O347">
        <f>ArcMapData!Z347</f>
        <v>54</v>
      </c>
      <c r="P347">
        <f>ArcMapData!AB347</f>
        <v>31.7</v>
      </c>
      <c r="Q347">
        <f>ArcMapData!AD347</f>
        <v>0.8</v>
      </c>
      <c r="R347">
        <f>ArcMapData!AF347</f>
        <v>8.6999999999999993</v>
      </c>
      <c r="S347">
        <f>ArcMapData!AH347</f>
        <v>0.8</v>
      </c>
      <c r="T347">
        <f>ArcMapData!AJ347</f>
        <v>0</v>
      </c>
      <c r="U347">
        <f>ArcMapData!AL347</f>
        <v>0.8</v>
      </c>
      <c r="V347">
        <f>ArcMapData!AN347</f>
        <v>0</v>
      </c>
      <c r="W347">
        <f>ArcMapData!AP347</f>
        <v>0</v>
      </c>
      <c r="X347">
        <f>ArcMapData!AR347</f>
        <v>0</v>
      </c>
      <c r="Y347">
        <f>ArcMapData!AT347</f>
        <v>0</v>
      </c>
      <c r="Z347">
        <f>ArcMapData!AV347</f>
        <v>0</v>
      </c>
      <c r="AA347" t="str">
        <f>ArcMapData!AZ347</f>
        <v/>
      </c>
      <c r="AB347" t="str">
        <f>ArcMapData!BH347</f>
        <v/>
      </c>
      <c r="AC347" t="str">
        <f>ArcMapData!BB347</f>
        <v/>
      </c>
      <c r="AD347" t="str">
        <f>ArcMapData!BJ347</f>
        <v/>
      </c>
      <c r="AE347" t="str">
        <f>ArcMapData!BD347</f>
        <v/>
      </c>
      <c r="AF347" t="str">
        <f>ArcMapData!BL347</f>
        <v/>
      </c>
      <c r="AG347">
        <f>YEAR(ArcMapData!F347)</f>
        <v>2023</v>
      </c>
      <c r="AH347">
        <f>YEAR(ArcMapData!G347)</f>
        <v>2023</v>
      </c>
      <c r="AI347" s="8">
        <f>ArcMapData!F347</f>
        <v>45160</v>
      </c>
      <c r="AJ347" s="8">
        <f>ArcMapData!G347</f>
        <v>45167</v>
      </c>
      <c r="AK347" t="s">
        <v>1203</v>
      </c>
      <c r="AL347" t="str">
        <f>ArcMapData!O347</f>
        <v/>
      </c>
      <c r="AM347" t="str">
        <f>ArcMapData!Q347</f>
        <v/>
      </c>
    </row>
    <row r="348" spans="1:39">
      <c r="A348">
        <f>ArcMapData!C348</f>
        <v>38.378722000000003</v>
      </c>
      <c r="B348">
        <f>ArcMapData!D348</f>
        <v>-104.6615</v>
      </c>
      <c r="C348" t="str">
        <f>ArcMapData!E348</f>
        <v>Picketwire Ln</v>
      </c>
      <c r="D348" t="str">
        <f>ArcMapData!H348</f>
        <v>Farley</v>
      </c>
      <c r="E348" t="str">
        <f>ArcMapData!J348</f>
        <v>Farley</v>
      </c>
      <c r="F348">
        <f>ArcMapData!I348</f>
        <v>32</v>
      </c>
      <c r="G348">
        <f>ArcMapData!K348</f>
        <v>30</v>
      </c>
      <c r="H348">
        <f>ArcMapData!L348</f>
        <v>62</v>
      </c>
      <c r="I348" s="10">
        <f>YEAR(ArcMapData!F348)</f>
        <v>2023</v>
      </c>
      <c r="J348" s="10">
        <f>YEAR(ArcMapData!G348)</f>
        <v>2023</v>
      </c>
      <c r="K348">
        <f>ArcMapData!N348</f>
        <v>30</v>
      </c>
      <c r="L348">
        <f>ArcMapData!P348</f>
        <v>30</v>
      </c>
      <c r="M348" t="s">
        <v>1202</v>
      </c>
      <c r="N348">
        <f>ArcMapData!X348</f>
        <v>1.2</v>
      </c>
      <c r="O348">
        <f>ArcMapData!Z348</f>
        <v>40.4</v>
      </c>
      <c r="P348">
        <f>ArcMapData!AB348</f>
        <v>29.1</v>
      </c>
      <c r="Q348">
        <f>ArcMapData!AD348</f>
        <v>2.2000000000000002</v>
      </c>
      <c r="R348">
        <f>ArcMapData!AF348</f>
        <v>20.2</v>
      </c>
      <c r="S348">
        <f>ArcMapData!AH348</f>
        <v>1.9</v>
      </c>
      <c r="T348">
        <f>ArcMapData!AJ348</f>
        <v>0</v>
      </c>
      <c r="U348">
        <f>ArcMapData!AL348</f>
        <v>4.3</v>
      </c>
      <c r="V348">
        <f>ArcMapData!AN348</f>
        <v>0.7</v>
      </c>
      <c r="W348">
        <f>ArcMapData!AP348</f>
        <v>0</v>
      </c>
      <c r="X348">
        <f>ArcMapData!AR348</f>
        <v>0</v>
      </c>
      <c r="Y348">
        <f>ArcMapData!AT348</f>
        <v>0</v>
      </c>
      <c r="Z348">
        <f>ArcMapData!AV348</f>
        <v>0</v>
      </c>
      <c r="AA348" t="str">
        <f>ArcMapData!AZ348</f>
        <v/>
      </c>
      <c r="AB348" t="str">
        <f>ArcMapData!BH348</f>
        <v/>
      </c>
      <c r="AC348" t="str">
        <f>ArcMapData!BB348</f>
        <v/>
      </c>
      <c r="AD348" t="str">
        <f>ArcMapData!BJ348</f>
        <v/>
      </c>
      <c r="AE348" t="str">
        <f>ArcMapData!BD348</f>
        <v/>
      </c>
      <c r="AF348" t="str">
        <f>ArcMapData!BL348</f>
        <v/>
      </c>
      <c r="AG348">
        <f>YEAR(ArcMapData!F348)</f>
        <v>2023</v>
      </c>
      <c r="AH348">
        <f>YEAR(ArcMapData!G348)</f>
        <v>2023</v>
      </c>
      <c r="AI348" s="8">
        <f>ArcMapData!F348</f>
        <v>45160</v>
      </c>
      <c r="AJ348" s="8">
        <f>ArcMapData!G348</f>
        <v>45167</v>
      </c>
      <c r="AK348" t="s">
        <v>1203</v>
      </c>
      <c r="AL348" t="str">
        <f>ArcMapData!O348</f>
        <v/>
      </c>
      <c r="AM348" t="str">
        <f>ArcMapData!Q348</f>
        <v/>
      </c>
    </row>
    <row r="349" spans="1:39">
      <c r="A349">
        <f>ArcMapData!C349</f>
        <v>38.379389000000003</v>
      </c>
      <c r="B349">
        <f>ArcMapData!D349</f>
        <v>-104.659139</v>
      </c>
      <c r="C349" t="str">
        <f>ArcMapData!E349</f>
        <v>Hill Ln</v>
      </c>
      <c r="D349" t="str">
        <f>ArcMapData!H349</f>
        <v>Farley</v>
      </c>
      <c r="E349" t="str">
        <f>ArcMapData!J349</f>
        <v>Farley</v>
      </c>
      <c r="F349">
        <f>ArcMapData!I349</f>
        <v>17</v>
      </c>
      <c r="G349">
        <f>ArcMapData!K349</f>
        <v>18</v>
      </c>
      <c r="H349">
        <f>ArcMapData!L349</f>
        <v>35</v>
      </c>
      <c r="I349" s="10">
        <f>YEAR(ArcMapData!F349)</f>
        <v>2023</v>
      </c>
      <c r="J349" s="10">
        <f>YEAR(ArcMapData!G349)</f>
        <v>2023</v>
      </c>
      <c r="K349">
        <f>ArcMapData!N349</f>
        <v>30</v>
      </c>
      <c r="L349">
        <f>ArcMapData!P349</f>
        <v>30</v>
      </c>
      <c r="M349" t="s">
        <v>1202</v>
      </c>
      <c r="N349">
        <f>ArcMapData!X349</f>
        <v>0</v>
      </c>
      <c r="O349">
        <f>ArcMapData!Z349</f>
        <v>47.3</v>
      </c>
      <c r="P349">
        <f>ArcMapData!AB349</f>
        <v>32.200000000000003</v>
      </c>
      <c r="Q349">
        <f>ArcMapData!AD349</f>
        <v>1.3</v>
      </c>
      <c r="R349">
        <f>ArcMapData!AF349</f>
        <v>13.8</v>
      </c>
      <c r="S349">
        <f>ArcMapData!AH349</f>
        <v>2.5</v>
      </c>
      <c r="T349">
        <f>ArcMapData!AJ349</f>
        <v>0</v>
      </c>
      <c r="U349">
        <f>ArcMapData!AL349</f>
        <v>2.9</v>
      </c>
      <c r="V349">
        <f>ArcMapData!AN349</f>
        <v>0</v>
      </c>
      <c r="W349">
        <f>ArcMapData!AP349</f>
        <v>0</v>
      </c>
      <c r="X349">
        <f>ArcMapData!AR349</f>
        <v>0</v>
      </c>
      <c r="Y349">
        <f>ArcMapData!AT349</f>
        <v>0</v>
      </c>
      <c r="Z349">
        <f>ArcMapData!AV349</f>
        <v>0</v>
      </c>
      <c r="AA349" t="str">
        <f>ArcMapData!AZ349</f>
        <v/>
      </c>
      <c r="AB349" t="str">
        <f>ArcMapData!BH349</f>
        <v/>
      </c>
      <c r="AC349" t="str">
        <f>ArcMapData!BB349</f>
        <v/>
      </c>
      <c r="AD349" t="str">
        <f>ArcMapData!BJ349</f>
        <v/>
      </c>
      <c r="AE349" t="str">
        <f>ArcMapData!BD349</f>
        <v/>
      </c>
      <c r="AF349" t="str">
        <f>ArcMapData!BL349</f>
        <v/>
      </c>
      <c r="AG349">
        <f>YEAR(ArcMapData!F349)</f>
        <v>2023</v>
      </c>
      <c r="AH349">
        <f>YEAR(ArcMapData!G349)</f>
        <v>2023</v>
      </c>
      <c r="AI349" s="8">
        <f>ArcMapData!F349</f>
        <v>45160</v>
      </c>
      <c r="AJ349" s="8">
        <f>ArcMapData!G349</f>
        <v>45167</v>
      </c>
      <c r="AK349" t="s">
        <v>1203</v>
      </c>
      <c r="AL349" t="str">
        <f>ArcMapData!O349</f>
        <v/>
      </c>
      <c r="AM349" t="str">
        <f>ArcMapData!Q349</f>
        <v/>
      </c>
    </row>
    <row r="350" spans="1:39">
      <c r="A350">
        <f>ArcMapData!C350</f>
        <v>38.382722000000001</v>
      </c>
      <c r="B350">
        <f>ArcMapData!D350</f>
        <v>-104.66886100000001</v>
      </c>
      <c r="C350" t="str">
        <f>ArcMapData!E350</f>
        <v>Farley Ave</v>
      </c>
      <c r="D350" t="str">
        <f>ArcMapData!H350</f>
        <v>N Purcell Blvd</v>
      </c>
      <c r="E350" t="str">
        <f>ArcMapData!J350</f>
        <v>N Purcell Blvd</v>
      </c>
      <c r="F350">
        <f>ArcMapData!I350</f>
        <v>379</v>
      </c>
      <c r="G350">
        <f>ArcMapData!K350</f>
        <v>366</v>
      </c>
      <c r="H350">
        <f>ArcMapData!L350</f>
        <v>745</v>
      </c>
      <c r="I350" s="10">
        <f>YEAR(ArcMapData!F350)</f>
        <v>2023</v>
      </c>
      <c r="J350" s="10">
        <f>YEAR(ArcMapData!G350)</f>
        <v>2023</v>
      </c>
      <c r="K350">
        <f>ArcMapData!N350</f>
        <v>30</v>
      </c>
      <c r="L350">
        <f>ArcMapData!P350</f>
        <v>30</v>
      </c>
      <c r="M350" t="s">
        <v>1202</v>
      </c>
      <c r="N350">
        <f>ArcMapData!X350</f>
        <v>0.3</v>
      </c>
      <c r="O350">
        <f>ArcMapData!Z350</f>
        <v>62.2</v>
      </c>
      <c r="P350">
        <f>ArcMapData!AB350</f>
        <v>24.7</v>
      </c>
      <c r="Q350">
        <f>ArcMapData!AD350</f>
        <v>0.6</v>
      </c>
      <c r="R350">
        <f>ArcMapData!AF350</f>
        <v>9.5</v>
      </c>
      <c r="S350">
        <f>ArcMapData!AH350</f>
        <v>0.7</v>
      </c>
      <c r="T350">
        <f>ArcMapData!AJ350</f>
        <v>0</v>
      </c>
      <c r="U350">
        <f>ArcMapData!AL350</f>
        <v>1.8</v>
      </c>
      <c r="V350">
        <f>ArcMapData!AN350</f>
        <v>0.2</v>
      </c>
      <c r="W350">
        <f>ArcMapData!AP350</f>
        <v>0</v>
      </c>
      <c r="X350">
        <f>ArcMapData!AR350</f>
        <v>0</v>
      </c>
      <c r="Y350">
        <f>ArcMapData!AT350</f>
        <v>0</v>
      </c>
      <c r="Z350">
        <f>ArcMapData!AV350</f>
        <v>0</v>
      </c>
      <c r="AA350" t="str">
        <f>ArcMapData!AZ350</f>
        <v/>
      </c>
      <c r="AB350" t="str">
        <f>ArcMapData!BH350</f>
        <v/>
      </c>
      <c r="AC350" t="str">
        <f>ArcMapData!BB350</f>
        <v/>
      </c>
      <c r="AD350" t="str">
        <f>ArcMapData!BJ350</f>
        <v/>
      </c>
      <c r="AE350" t="str">
        <f>ArcMapData!BD350</f>
        <v/>
      </c>
      <c r="AF350" t="str">
        <f>ArcMapData!BL350</f>
        <v/>
      </c>
      <c r="AG350">
        <f>YEAR(ArcMapData!F350)</f>
        <v>2023</v>
      </c>
      <c r="AH350">
        <f>YEAR(ArcMapData!G350)</f>
        <v>2023</v>
      </c>
      <c r="AI350" s="8">
        <f>ArcMapData!F350</f>
        <v>45160</v>
      </c>
      <c r="AJ350" s="8">
        <f>ArcMapData!G350</f>
        <v>45167</v>
      </c>
      <c r="AK350" t="s">
        <v>1203</v>
      </c>
      <c r="AL350" t="str">
        <f>ArcMapData!O350</f>
        <v/>
      </c>
      <c r="AM350" t="str">
        <f>ArcMapData!Q350</f>
        <v/>
      </c>
    </row>
    <row r="351" spans="1:39">
      <c r="A351">
        <f>ArcMapData!C351</f>
        <v>38.380194000000003</v>
      </c>
      <c r="B351">
        <f>ArcMapData!D351</f>
        <v>-104.665222</v>
      </c>
      <c r="C351" t="str">
        <f>ArcMapData!E351</f>
        <v>Kathy Ln</v>
      </c>
      <c r="D351" t="str">
        <f>ArcMapData!H351</f>
        <v>Farley</v>
      </c>
      <c r="E351" t="str">
        <f>ArcMapData!J351</f>
        <v>Farley</v>
      </c>
      <c r="F351">
        <f>ArcMapData!I351</f>
        <v>5</v>
      </c>
      <c r="G351">
        <f>ArcMapData!K351</f>
        <v>5</v>
      </c>
      <c r="H351">
        <f>ArcMapData!L351</f>
        <v>10</v>
      </c>
      <c r="I351" s="10">
        <f>YEAR(ArcMapData!F351)</f>
        <v>2023</v>
      </c>
      <c r="J351" s="10">
        <f>YEAR(ArcMapData!G351)</f>
        <v>2023</v>
      </c>
      <c r="K351">
        <f>ArcMapData!N351</f>
        <v>30</v>
      </c>
      <c r="L351">
        <f>ArcMapData!P351</f>
        <v>30</v>
      </c>
      <c r="M351" t="s">
        <v>1202</v>
      </c>
      <c r="N351">
        <f>ArcMapData!X351</f>
        <v>1.6</v>
      </c>
      <c r="O351">
        <f>ArcMapData!Z351</f>
        <v>48.4</v>
      </c>
      <c r="P351">
        <f>ArcMapData!AB351</f>
        <v>25</v>
      </c>
      <c r="Q351">
        <f>ArcMapData!AD351</f>
        <v>0</v>
      </c>
      <c r="R351">
        <f>ArcMapData!AF351</f>
        <v>20.3</v>
      </c>
      <c r="S351">
        <f>ArcMapData!AH351</f>
        <v>1.6</v>
      </c>
      <c r="T351">
        <f>ArcMapData!AJ351</f>
        <v>0</v>
      </c>
      <c r="U351">
        <f>ArcMapData!AL351</f>
        <v>3.1</v>
      </c>
      <c r="V351">
        <f>ArcMapData!AN351</f>
        <v>0</v>
      </c>
      <c r="W351">
        <f>ArcMapData!AP351</f>
        <v>0</v>
      </c>
      <c r="X351">
        <f>ArcMapData!AR351</f>
        <v>0</v>
      </c>
      <c r="Y351">
        <f>ArcMapData!AT351</f>
        <v>0</v>
      </c>
      <c r="Z351">
        <f>ArcMapData!AV351</f>
        <v>0</v>
      </c>
      <c r="AA351" t="str">
        <f>ArcMapData!AZ351</f>
        <v/>
      </c>
      <c r="AB351" t="str">
        <f>ArcMapData!BH351</f>
        <v/>
      </c>
      <c r="AC351" t="str">
        <f>ArcMapData!BB351</f>
        <v/>
      </c>
      <c r="AD351" t="str">
        <f>ArcMapData!BJ351</f>
        <v/>
      </c>
      <c r="AE351" t="str">
        <f>ArcMapData!BD351</f>
        <v/>
      </c>
      <c r="AF351" t="str">
        <f>ArcMapData!BL351</f>
        <v/>
      </c>
      <c r="AG351">
        <f>YEAR(ArcMapData!F351)</f>
        <v>2023</v>
      </c>
      <c r="AH351">
        <f>YEAR(ArcMapData!G351)</f>
        <v>2023</v>
      </c>
      <c r="AI351" s="8">
        <f>ArcMapData!F351</f>
        <v>45160</v>
      </c>
      <c r="AJ351" s="8">
        <f>ArcMapData!G351</f>
        <v>45167</v>
      </c>
      <c r="AK351" t="s">
        <v>1203</v>
      </c>
      <c r="AL351" t="str">
        <f>ArcMapData!O351</f>
        <v/>
      </c>
      <c r="AM351" t="str">
        <f>ArcMapData!Q351</f>
        <v/>
      </c>
    </row>
    <row r="352" spans="1:39">
      <c r="A352">
        <f>ArcMapData!C352</f>
        <v>38.379389000000003</v>
      </c>
      <c r="B352">
        <f>ArcMapData!D352</f>
        <v>-104.6615</v>
      </c>
      <c r="C352" t="str">
        <f>ArcMapData!E352</f>
        <v>Picketwire Ln</v>
      </c>
      <c r="D352" t="str">
        <f>ArcMapData!H352</f>
        <v>Farley</v>
      </c>
      <c r="E352" t="str">
        <f>ArcMapData!J352</f>
        <v>Farley</v>
      </c>
      <c r="F352">
        <f>ArcMapData!I352</f>
        <v>32</v>
      </c>
      <c r="G352">
        <f>ArcMapData!K352</f>
        <v>30</v>
      </c>
      <c r="H352">
        <f>ArcMapData!L352</f>
        <v>62</v>
      </c>
      <c r="I352" s="10">
        <f>YEAR(ArcMapData!F352)</f>
        <v>2023</v>
      </c>
      <c r="J352" s="10">
        <f>YEAR(ArcMapData!G352)</f>
        <v>2023</v>
      </c>
      <c r="K352">
        <f>ArcMapData!N352</f>
        <v>30</v>
      </c>
      <c r="L352">
        <f>ArcMapData!P352</f>
        <v>30</v>
      </c>
      <c r="M352" t="s">
        <v>1202</v>
      </c>
      <c r="N352">
        <f>ArcMapData!X352</f>
        <v>1.2</v>
      </c>
      <c r="O352">
        <f>ArcMapData!Z352</f>
        <v>40.4</v>
      </c>
      <c r="P352">
        <f>ArcMapData!AB352</f>
        <v>29.1</v>
      </c>
      <c r="Q352">
        <f>ArcMapData!AD352</f>
        <v>2.2000000000000002</v>
      </c>
      <c r="R352">
        <f>ArcMapData!AF352</f>
        <v>20.2</v>
      </c>
      <c r="S352">
        <f>ArcMapData!AH352</f>
        <v>1.9</v>
      </c>
      <c r="T352">
        <f>ArcMapData!AJ352</f>
        <v>0</v>
      </c>
      <c r="U352">
        <f>ArcMapData!AL352</f>
        <v>4.3</v>
      </c>
      <c r="V352">
        <f>ArcMapData!AN352</f>
        <v>0.7</v>
      </c>
      <c r="W352">
        <f>ArcMapData!AP352</f>
        <v>0</v>
      </c>
      <c r="X352">
        <f>ArcMapData!AR352</f>
        <v>0</v>
      </c>
      <c r="Y352">
        <f>ArcMapData!AT352</f>
        <v>0</v>
      </c>
      <c r="Z352">
        <f>ArcMapData!AV352</f>
        <v>0</v>
      </c>
      <c r="AA352" t="str">
        <f>ArcMapData!AZ352</f>
        <v/>
      </c>
      <c r="AB352" t="str">
        <f>ArcMapData!BH352</f>
        <v/>
      </c>
      <c r="AC352" t="str">
        <f>ArcMapData!BB352</f>
        <v/>
      </c>
      <c r="AD352" t="str">
        <f>ArcMapData!BJ352</f>
        <v/>
      </c>
      <c r="AE352" t="str">
        <f>ArcMapData!BD352</f>
        <v/>
      </c>
      <c r="AF352" t="str">
        <f>ArcMapData!BL352</f>
        <v/>
      </c>
      <c r="AG352">
        <f>YEAR(ArcMapData!F352)</f>
        <v>2023</v>
      </c>
      <c r="AH352">
        <f>YEAR(ArcMapData!G352)</f>
        <v>2023</v>
      </c>
      <c r="AI352" s="8">
        <f>ArcMapData!F352</f>
        <v>45160</v>
      </c>
      <c r="AJ352" s="8">
        <f>ArcMapData!G352</f>
        <v>45167</v>
      </c>
      <c r="AK352" t="s">
        <v>1203</v>
      </c>
      <c r="AL352" t="str">
        <f>ArcMapData!O352</f>
        <v/>
      </c>
      <c r="AM352" t="str">
        <f>ArcMapData!Q352</f>
        <v/>
      </c>
    </row>
    <row r="353" spans="1:39">
      <c r="A353">
        <f>ArcMapData!C353</f>
        <v>38.378749999999997</v>
      </c>
      <c r="B353">
        <f>ArcMapData!D353</f>
        <v>-104.658778</v>
      </c>
      <c r="C353" t="str">
        <f>ArcMapData!E353</f>
        <v>Knotty Pine Ln</v>
      </c>
      <c r="D353" t="str">
        <f>ArcMapData!H353</f>
        <v>Farley</v>
      </c>
      <c r="E353" t="str">
        <f>ArcMapData!J353</f>
        <v>Farley</v>
      </c>
      <c r="F353">
        <f>ArcMapData!I353</f>
        <v>36</v>
      </c>
      <c r="G353">
        <f>ArcMapData!K353</f>
        <v>36</v>
      </c>
      <c r="H353">
        <f>ArcMapData!L353</f>
        <v>72</v>
      </c>
      <c r="I353" s="10">
        <f>YEAR(ArcMapData!F353)</f>
        <v>2023</v>
      </c>
      <c r="J353" s="10">
        <f>YEAR(ArcMapData!G353)</f>
        <v>2023</v>
      </c>
      <c r="K353">
        <f>ArcMapData!N353</f>
        <v>30</v>
      </c>
      <c r="L353">
        <f>ArcMapData!P353</f>
        <v>30</v>
      </c>
      <c r="M353" t="s">
        <v>1202</v>
      </c>
      <c r="N353">
        <f>ArcMapData!X353</f>
        <v>0.2</v>
      </c>
      <c r="O353">
        <f>ArcMapData!Z353</f>
        <v>74.5</v>
      </c>
      <c r="P353">
        <f>ArcMapData!AB353</f>
        <v>12.2</v>
      </c>
      <c r="Q353">
        <f>ArcMapData!AD353</f>
        <v>0.2</v>
      </c>
      <c r="R353">
        <f>ArcMapData!AF353</f>
        <v>11.4</v>
      </c>
      <c r="S353">
        <f>ArcMapData!AH353</f>
        <v>0.6</v>
      </c>
      <c r="T353">
        <f>ArcMapData!AJ353</f>
        <v>0</v>
      </c>
      <c r="U353">
        <f>ArcMapData!AL353</f>
        <v>0.8</v>
      </c>
      <c r="V353">
        <f>ArcMapData!AN353</f>
        <v>0</v>
      </c>
      <c r="W353">
        <f>ArcMapData!AP353</f>
        <v>0</v>
      </c>
      <c r="X353">
        <f>ArcMapData!AR353</f>
        <v>0</v>
      </c>
      <c r="Y353">
        <f>ArcMapData!AT353</f>
        <v>0</v>
      </c>
      <c r="Z353">
        <f>ArcMapData!AV353</f>
        <v>0</v>
      </c>
      <c r="AA353" t="str">
        <f>ArcMapData!AZ353</f>
        <v/>
      </c>
      <c r="AB353" t="str">
        <f>ArcMapData!BH353</f>
        <v/>
      </c>
      <c r="AC353" t="str">
        <f>ArcMapData!BB353</f>
        <v/>
      </c>
      <c r="AD353" t="str">
        <f>ArcMapData!BJ353</f>
        <v/>
      </c>
      <c r="AE353" t="str">
        <f>ArcMapData!BD353</f>
        <v/>
      </c>
      <c r="AF353" t="str">
        <f>ArcMapData!BL353</f>
        <v/>
      </c>
      <c r="AG353">
        <f>YEAR(ArcMapData!F353)</f>
        <v>2023</v>
      </c>
      <c r="AH353">
        <f>YEAR(ArcMapData!G353)</f>
        <v>2023</v>
      </c>
      <c r="AI353" s="8">
        <f>ArcMapData!F353</f>
        <v>45160</v>
      </c>
      <c r="AJ353" s="8">
        <f>ArcMapData!G353</f>
        <v>45167</v>
      </c>
      <c r="AK353" t="s">
        <v>1203</v>
      </c>
      <c r="AL353" t="str">
        <f>ArcMapData!O353</f>
        <v/>
      </c>
      <c r="AM353" t="str">
        <f>ArcMapData!Q353</f>
        <v/>
      </c>
    </row>
    <row r="354" spans="1:39">
      <c r="A354">
        <f>ArcMapData!C354</f>
        <v>38.312888999999998</v>
      </c>
      <c r="B354">
        <f>ArcMapData!D354</f>
        <v>-104.725167</v>
      </c>
      <c r="C354" t="str">
        <f>ArcMapData!E354</f>
        <v>S Bayfield</v>
      </c>
      <c r="D354" t="str">
        <f>ArcMapData!H354</f>
        <v>E Bahia Dr</v>
      </c>
      <c r="E354" t="str">
        <f>ArcMapData!J354</f>
        <v>E Bahia Dr</v>
      </c>
      <c r="F354">
        <f>ArcMapData!I354</f>
        <v>227</v>
      </c>
      <c r="G354">
        <f>ArcMapData!K354</f>
        <v>223</v>
      </c>
      <c r="H354" t="str">
        <f>ArcMapData!L354</f>
        <v/>
      </c>
      <c r="I354" s="10">
        <f>YEAR(ArcMapData!F354)</f>
        <v>2023</v>
      </c>
      <c r="J354" s="10">
        <f>YEAR(ArcMapData!G354)</f>
        <v>2023</v>
      </c>
      <c r="K354">
        <f>ArcMapData!N354</f>
        <v>30</v>
      </c>
      <c r="L354">
        <f>ArcMapData!P354</f>
        <v>30</v>
      </c>
      <c r="M354" t="s">
        <v>1202</v>
      </c>
      <c r="N354" t="str">
        <f>ArcMapData!X354</f>
        <v/>
      </c>
      <c r="O354" t="str">
        <f>ArcMapData!Z354</f>
        <v/>
      </c>
      <c r="P354" t="str">
        <f>ArcMapData!AB354</f>
        <v/>
      </c>
      <c r="Q354" t="str">
        <f>ArcMapData!AD354</f>
        <v/>
      </c>
      <c r="R354" t="str">
        <f>ArcMapData!AF354</f>
        <v/>
      </c>
      <c r="S354" t="str">
        <f>ArcMapData!AH354</f>
        <v/>
      </c>
      <c r="T354" t="str">
        <f>ArcMapData!AJ354</f>
        <v/>
      </c>
      <c r="U354" t="str">
        <f>ArcMapData!AL354</f>
        <v/>
      </c>
      <c r="V354" t="str">
        <f>ArcMapData!AN354</f>
        <v/>
      </c>
      <c r="W354" t="str">
        <f>ArcMapData!AP354</f>
        <v/>
      </c>
      <c r="X354" t="str">
        <f>ArcMapData!AR354</f>
        <v/>
      </c>
      <c r="Y354" t="str">
        <f>ArcMapData!AT354</f>
        <v/>
      </c>
      <c r="Z354" t="str">
        <f>ArcMapData!AV354</f>
        <v/>
      </c>
      <c r="AA354">
        <f>ArcMapData!AZ354</f>
        <v>0</v>
      </c>
      <c r="AB354">
        <f>ArcMapData!BH354</f>
        <v>1.5</v>
      </c>
      <c r="AC354">
        <f>ArcMapData!BB354</f>
        <v>97.8</v>
      </c>
      <c r="AD354">
        <f>ArcMapData!BJ354</f>
        <v>96.7</v>
      </c>
      <c r="AE354">
        <f>ArcMapData!BD354</f>
        <v>2.2000000000000002</v>
      </c>
      <c r="AF354">
        <f>ArcMapData!BL354</f>
        <v>1.8</v>
      </c>
      <c r="AG354">
        <f>YEAR(ArcMapData!F354)</f>
        <v>2023</v>
      </c>
      <c r="AH354">
        <f>YEAR(ArcMapData!G354)</f>
        <v>2023</v>
      </c>
      <c r="AI354" s="8">
        <f>ArcMapData!F354</f>
        <v>45161</v>
      </c>
      <c r="AJ354" s="8">
        <f>ArcMapData!G354</f>
        <v>45168</v>
      </c>
      <c r="AK354" t="s">
        <v>1203</v>
      </c>
      <c r="AL354">
        <f>ArcMapData!O354</f>
        <v>39</v>
      </c>
      <c r="AM354">
        <f>ArcMapData!Q354</f>
        <v>37</v>
      </c>
    </row>
    <row r="355" spans="1:39">
      <c r="A355">
        <f>ArcMapData!C355</f>
        <v>38.323388999999999</v>
      </c>
      <c r="B355">
        <f>ArcMapData!D355</f>
        <v>-104.74475</v>
      </c>
      <c r="C355" t="str">
        <f>ArcMapData!E355</f>
        <v>S McCulloch Blvd</v>
      </c>
      <c r="D355" t="str">
        <f>ArcMapData!H355</f>
        <v>W Tejon Ave</v>
      </c>
      <c r="E355" t="str">
        <f>ArcMapData!J355</f>
        <v>W Tejon Ave</v>
      </c>
      <c r="F355">
        <f>ArcMapData!I355</f>
        <v>1448</v>
      </c>
      <c r="G355">
        <f>ArcMapData!K355</f>
        <v>1296</v>
      </c>
      <c r="H355" t="str">
        <f>ArcMapData!L355</f>
        <v/>
      </c>
      <c r="I355" s="10">
        <f>YEAR(ArcMapData!F355)</f>
        <v>2023</v>
      </c>
      <c r="J355" s="10">
        <f>YEAR(ArcMapData!G355)</f>
        <v>2023</v>
      </c>
      <c r="K355">
        <f>ArcMapData!N355</f>
        <v>45</v>
      </c>
      <c r="L355">
        <f>ArcMapData!P355</f>
        <v>45</v>
      </c>
      <c r="M355" t="s">
        <v>1202</v>
      </c>
      <c r="N355" t="str">
        <f>ArcMapData!X355</f>
        <v/>
      </c>
      <c r="O355" t="str">
        <f>ArcMapData!Z355</f>
        <v/>
      </c>
      <c r="P355" t="str">
        <f>ArcMapData!AB355</f>
        <v/>
      </c>
      <c r="Q355" t="str">
        <f>ArcMapData!AD355</f>
        <v/>
      </c>
      <c r="R355" t="str">
        <f>ArcMapData!AF355</f>
        <v/>
      </c>
      <c r="S355" t="str">
        <f>ArcMapData!AH355</f>
        <v/>
      </c>
      <c r="T355" t="str">
        <f>ArcMapData!AJ355</f>
        <v/>
      </c>
      <c r="U355" t="str">
        <f>ArcMapData!AL355</f>
        <v/>
      </c>
      <c r="V355" t="str">
        <f>ArcMapData!AN355</f>
        <v/>
      </c>
      <c r="W355" t="str">
        <f>ArcMapData!AP355</f>
        <v/>
      </c>
      <c r="X355" t="str">
        <f>ArcMapData!AR355</f>
        <v/>
      </c>
      <c r="Y355" t="str">
        <f>ArcMapData!AT355</f>
        <v/>
      </c>
      <c r="Z355" t="str">
        <f>ArcMapData!AV355</f>
        <v/>
      </c>
      <c r="AA355">
        <f>ArcMapData!AZ355</f>
        <v>0.2</v>
      </c>
      <c r="AB355">
        <f>ArcMapData!BH355</f>
        <v>0.3</v>
      </c>
      <c r="AC355">
        <f>ArcMapData!BB355</f>
        <v>96.5</v>
      </c>
      <c r="AD355">
        <f>ArcMapData!BJ355</f>
        <v>96.3</v>
      </c>
      <c r="AE355">
        <f>ArcMapData!BD355</f>
        <v>3.4</v>
      </c>
      <c r="AF355">
        <f>ArcMapData!BL355</f>
        <v>3.4</v>
      </c>
      <c r="AG355">
        <f>YEAR(ArcMapData!F355)</f>
        <v>2023</v>
      </c>
      <c r="AH355">
        <f>YEAR(ArcMapData!G355)</f>
        <v>2023</v>
      </c>
      <c r="AI355" s="8">
        <f>ArcMapData!F355</f>
        <v>45162</v>
      </c>
      <c r="AJ355" s="8">
        <f>ArcMapData!G355</f>
        <v>45174</v>
      </c>
      <c r="AK355" t="s">
        <v>1203</v>
      </c>
      <c r="AL355">
        <f>ArcMapData!O355</f>
        <v>51</v>
      </c>
      <c r="AM355">
        <f>ArcMapData!Q355</f>
        <v>50</v>
      </c>
    </row>
    <row r="356" spans="1:39">
      <c r="A356">
        <f>ArcMapData!C356</f>
        <v>38.247332999999998</v>
      </c>
      <c r="B356">
        <f>ArcMapData!D356</f>
        <v>-104.562083</v>
      </c>
      <c r="C356" t="str">
        <f>ArcMapData!E356</f>
        <v>Gore Rd</v>
      </c>
      <c r="D356" t="str">
        <f>ArcMapData!H356</f>
        <v>Bland Ln</v>
      </c>
      <c r="E356" t="str">
        <f>ArcMapData!J356</f>
        <v>Bland Ln</v>
      </c>
      <c r="F356">
        <f>ArcMapData!I356</f>
        <v>35</v>
      </c>
      <c r="G356">
        <f>ArcMapData!K356</f>
        <v>34</v>
      </c>
      <c r="H356" t="str">
        <f>ArcMapData!L356</f>
        <v/>
      </c>
      <c r="I356" s="10">
        <f>YEAR(ArcMapData!F356)</f>
        <v>2023</v>
      </c>
      <c r="J356" s="10">
        <f>YEAR(ArcMapData!G356)</f>
        <v>2023</v>
      </c>
      <c r="K356">
        <f>ArcMapData!N356</f>
        <v>30</v>
      </c>
      <c r="L356">
        <f>ArcMapData!P356</f>
        <v>30</v>
      </c>
      <c r="M356" t="s">
        <v>1202</v>
      </c>
      <c r="N356" t="str">
        <f>ArcMapData!X356</f>
        <v/>
      </c>
      <c r="O356" t="str">
        <f>ArcMapData!Z356</f>
        <v/>
      </c>
      <c r="P356" t="str">
        <f>ArcMapData!AB356</f>
        <v/>
      </c>
      <c r="Q356" t="str">
        <f>ArcMapData!AD356</f>
        <v/>
      </c>
      <c r="R356" t="str">
        <f>ArcMapData!AF356</f>
        <v/>
      </c>
      <c r="S356" t="str">
        <f>ArcMapData!AH356</f>
        <v/>
      </c>
      <c r="T356" t="str">
        <f>ArcMapData!AJ356</f>
        <v/>
      </c>
      <c r="U356" t="str">
        <f>ArcMapData!AL356</f>
        <v/>
      </c>
      <c r="V356" t="str">
        <f>ArcMapData!AN356</f>
        <v/>
      </c>
      <c r="W356" t="str">
        <f>ArcMapData!AP356</f>
        <v/>
      </c>
      <c r="X356" t="str">
        <f>ArcMapData!AR356</f>
        <v/>
      </c>
      <c r="Y356" t="str">
        <f>ArcMapData!AT356</f>
        <v/>
      </c>
      <c r="Z356" t="str">
        <f>ArcMapData!AV356</f>
        <v/>
      </c>
      <c r="AA356">
        <f>ArcMapData!AZ356</f>
        <v>5.8</v>
      </c>
      <c r="AB356">
        <f>ArcMapData!BH356</f>
        <v>7.4</v>
      </c>
      <c r="AC356">
        <f>ArcMapData!BB356</f>
        <v>89.6</v>
      </c>
      <c r="AD356">
        <f>ArcMapData!BJ356</f>
        <v>85.7</v>
      </c>
      <c r="AE356">
        <f>ArcMapData!BD356</f>
        <v>4.5999999999999996</v>
      </c>
      <c r="AF356">
        <f>ArcMapData!BL356</f>
        <v>6.9</v>
      </c>
      <c r="AG356">
        <f>YEAR(ArcMapData!F356)</f>
        <v>2023</v>
      </c>
      <c r="AH356">
        <f>YEAR(ArcMapData!G356)</f>
        <v>2023</v>
      </c>
      <c r="AI356" s="8">
        <f>ArcMapData!F356</f>
        <v>45162</v>
      </c>
      <c r="AJ356" s="8">
        <f>ArcMapData!G356</f>
        <v>45169</v>
      </c>
      <c r="AK356" t="s">
        <v>1203</v>
      </c>
      <c r="AL356" t="str">
        <f>ArcMapData!O356</f>
        <v/>
      </c>
      <c r="AM356" t="str">
        <f>ArcMapData!Q356</f>
        <v/>
      </c>
    </row>
    <row r="357" spans="1:39">
      <c r="A357">
        <f>ArcMapData!C357</f>
        <v>38.317082999999997</v>
      </c>
      <c r="B357">
        <f>ArcMapData!D357</f>
        <v>-104.762</v>
      </c>
      <c r="C357" t="str">
        <f>ArcMapData!E357</f>
        <v>W Hook Rd</v>
      </c>
      <c r="D357" t="str">
        <f>ArcMapData!H357</f>
        <v>Hahns Peak</v>
      </c>
      <c r="E357" t="str">
        <f>ArcMapData!J357</f>
        <v>Hahns Peak</v>
      </c>
      <c r="F357">
        <f>ArcMapData!I357</f>
        <v>167</v>
      </c>
      <c r="G357">
        <f>ArcMapData!K357</f>
        <v>165</v>
      </c>
      <c r="H357">
        <f>ArcMapData!L357</f>
        <v>332</v>
      </c>
      <c r="I357" s="10">
        <f>YEAR(ArcMapData!F357)</f>
        <v>2023</v>
      </c>
      <c r="J357" s="10">
        <f>YEAR(ArcMapData!G357)</f>
        <v>2023</v>
      </c>
      <c r="K357">
        <f>ArcMapData!N357</f>
        <v>30</v>
      </c>
      <c r="L357">
        <f>ArcMapData!P357</f>
        <v>30</v>
      </c>
      <c r="M357" t="s">
        <v>1202</v>
      </c>
      <c r="N357">
        <f>ArcMapData!X357</f>
        <v>0.5</v>
      </c>
      <c r="O357">
        <f>ArcMapData!Z357</f>
        <v>62.2</v>
      </c>
      <c r="P357">
        <f>ArcMapData!AB357</f>
        <v>17.7</v>
      </c>
      <c r="Q357">
        <f>ArcMapData!AD357</f>
        <v>0.4</v>
      </c>
      <c r="R357">
        <f>ArcMapData!AF357</f>
        <v>18.2</v>
      </c>
      <c r="S357">
        <f>ArcMapData!AH357</f>
        <v>0.3</v>
      </c>
      <c r="T357">
        <f>ArcMapData!AJ357</f>
        <v>0</v>
      </c>
      <c r="U357">
        <f>ArcMapData!AL357</f>
        <v>0.6</v>
      </c>
      <c r="V357">
        <f>ArcMapData!AN357</f>
        <v>0</v>
      </c>
      <c r="W357">
        <f>ArcMapData!AP357</f>
        <v>0</v>
      </c>
      <c r="X357">
        <f>ArcMapData!AR357</f>
        <v>0</v>
      </c>
      <c r="Y357">
        <f>ArcMapData!AT357</f>
        <v>0</v>
      </c>
      <c r="Z357">
        <f>ArcMapData!AV357</f>
        <v>0</v>
      </c>
      <c r="AA357" t="str">
        <f>ArcMapData!AZ357</f>
        <v/>
      </c>
      <c r="AB357" t="str">
        <f>ArcMapData!BH357</f>
        <v/>
      </c>
      <c r="AC357" t="str">
        <f>ArcMapData!BB357</f>
        <v/>
      </c>
      <c r="AD357" t="str">
        <f>ArcMapData!BJ357</f>
        <v/>
      </c>
      <c r="AE357" t="str">
        <f>ArcMapData!BD357</f>
        <v/>
      </c>
      <c r="AF357" t="str">
        <f>ArcMapData!BL357</f>
        <v/>
      </c>
      <c r="AG357">
        <f>YEAR(ArcMapData!F357)</f>
        <v>2023</v>
      </c>
      <c r="AH357">
        <f>YEAR(ArcMapData!G357)</f>
        <v>2023</v>
      </c>
      <c r="AI357" s="8">
        <f>ArcMapData!F357</f>
        <v>45162</v>
      </c>
      <c r="AJ357" s="8">
        <f>ArcMapData!G357</f>
        <v>45169</v>
      </c>
      <c r="AK357" t="s">
        <v>1203</v>
      </c>
      <c r="AL357" t="str">
        <f>ArcMapData!O357</f>
        <v/>
      </c>
      <c r="AM357" t="str">
        <f>ArcMapData!Q357</f>
        <v/>
      </c>
    </row>
    <row r="358" spans="1:39">
      <c r="A358">
        <f>ArcMapData!C358</f>
        <v>38.321389000000003</v>
      </c>
      <c r="B358">
        <f>ArcMapData!D358</f>
        <v>-104.743972</v>
      </c>
      <c r="C358" t="str">
        <f>ArcMapData!E358</f>
        <v>S Angus Ave</v>
      </c>
      <c r="D358" t="str">
        <f>ArcMapData!H358</f>
        <v>Hahns Peak</v>
      </c>
      <c r="E358" t="str">
        <f>ArcMapData!J358</f>
        <v>Hahns Peak</v>
      </c>
      <c r="F358">
        <f>ArcMapData!I358</f>
        <v>0</v>
      </c>
      <c r="G358">
        <f>ArcMapData!K358</f>
        <v>358</v>
      </c>
      <c r="H358">
        <f>ArcMapData!L358</f>
        <v>358</v>
      </c>
      <c r="I358" s="10">
        <f>YEAR(ArcMapData!F358)</f>
        <v>2023</v>
      </c>
      <c r="J358" s="10">
        <f>YEAR(ArcMapData!G358)</f>
        <v>2023</v>
      </c>
      <c r="K358">
        <f>ArcMapData!N358</f>
        <v>30</v>
      </c>
      <c r="L358">
        <f>ArcMapData!P358</f>
        <v>30</v>
      </c>
      <c r="M358" t="s">
        <v>1202</v>
      </c>
      <c r="N358" t="str">
        <f>ArcMapData!X358</f>
        <v/>
      </c>
      <c r="O358" t="str">
        <f>ArcMapData!Z358</f>
        <v/>
      </c>
      <c r="P358" t="str">
        <f>ArcMapData!AB358</f>
        <v/>
      </c>
      <c r="Q358" t="str">
        <f>ArcMapData!AD358</f>
        <v/>
      </c>
      <c r="R358" t="str">
        <f>ArcMapData!AF358</f>
        <v/>
      </c>
      <c r="S358" t="str">
        <f>ArcMapData!AH358</f>
        <v/>
      </c>
      <c r="T358" t="str">
        <f>ArcMapData!AJ358</f>
        <v/>
      </c>
      <c r="U358" t="str">
        <f>ArcMapData!AL358</f>
        <v/>
      </c>
      <c r="V358" t="str">
        <f>ArcMapData!AN358</f>
        <v/>
      </c>
      <c r="W358" t="str">
        <f>ArcMapData!AP358</f>
        <v/>
      </c>
      <c r="X358" t="str">
        <f>ArcMapData!AR358</f>
        <v/>
      </c>
      <c r="Y358" t="str">
        <f>ArcMapData!AT358</f>
        <v/>
      </c>
      <c r="Z358" t="str">
        <f>ArcMapData!AV358</f>
        <v/>
      </c>
      <c r="AA358" t="str">
        <f>ArcMapData!AZ358</f>
        <v/>
      </c>
      <c r="AB358" t="str">
        <f>ArcMapData!BH358</f>
        <v/>
      </c>
      <c r="AC358" t="str">
        <f>ArcMapData!BB358</f>
        <v/>
      </c>
      <c r="AD358" t="str">
        <f>ArcMapData!BJ358</f>
        <v/>
      </c>
      <c r="AE358" t="str">
        <f>ArcMapData!BD358</f>
        <v/>
      </c>
      <c r="AF358" t="str">
        <f>ArcMapData!BL358</f>
        <v/>
      </c>
      <c r="AG358">
        <f>YEAR(ArcMapData!F358)</f>
        <v>2023</v>
      </c>
      <c r="AH358">
        <f>YEAR(ArcMapData!G358)</f>
        <v>2023</v>
      </c>
      <c r="AI358" s="8">
        <f>ArcMapData!F358</f>
        <v>45162</v>
      </c>
      <c r="AJ358" s="8">
        <f>ArcMapData!G358</f>
        <v>45169</v>
      </c>
      <c r="AK358" t="s">
        <v>1203</v>
      </c>
      <c r="AL358" t="str">
        <f>ArcMapData!O358</f>
        <v/>
      </c>
      <c r="AM358" t="str">
        <f>ArcMapData!Q358</f>
        <v/>
      </c>
    </row>
    <row r="359" spans="1:39">
      <c r="A359">
        <f>ArcMapData!C359</f>
        <v>38.322889000000004</v>
      </c>
      <c r="B359">
        <f>ArcMapData!D359</f>
        <v>-104.74083299999999</v>
      </c>
      <c r="C359" t="str">
        <f>ArcMapData!E359</f>
        <v>Civic Center Dr D3</v>
      </c>
      <c r="D359" t="str">
        <f>ArcMapData!H359</f>
        <v>Angus</v>
      </c>
      <c r="E359" t="str">
        <f>ArcMapData!J359</f>
        <v>Angus</v>
      </c>
      <c r="F359">
        <f>ArcMapData!I359</f>
        <v>202</v>
      </c>
      <c r="G359">
        <f>ArcMapData!K359</f>
        <v>314</v>
      </c>
      <c r="H359">
        <f>ArcMapData!L359</f>
        <v>516</v>
      </c>
      <c r="I359" s="10">
        <f>YEAR(ArcMapData!F359)</f>
        <v>2023</v>
      </c>
      <c r="J359" s="10">
        <f>YEAR(ArcMapData!G359)</f>
        <v>2023</v>
      </c>
      <c r="K359">
        <f>ArcMapData!N359</f>
        <v>30</v>
      </c>
      <c r="L359">
        <f>ArcMapData!P359</f>
        <v>30</v>
      </c>
      <c r="M359" t="s">
        <v>1202</v>
      </c>
      <c r="N359">
        <f>ArcMapData!X359</f>
        <v>0.2</v>
      </c>
      <c r="O359">
        <f>ArcMapData!Z359</f>
        <v>74.8</v>
      </c>
      <c r="P359">
        <f>ArcMapData!AB359</f>
        <v>18.399999999999999</v>
      </c>
      <c r="Q359">
        <f>ArcMapData!AD359</f>
        <v>0.3</v>
      </c>
      <c r="R359">
        <f>ArcMapData!AF359</f>
        <v>5.5</v>
      </c>
      <c r="S359">
        <f>ArcMapData!AH359</f>
        <v>0.3</v>
      </c>
      <c r="T359">
        <f>ArcMapData!AJ359</f>
        <v>0</v>
      </c>
      <c r="U359">
        <f>ArcMapData!AL359</f>
        <v>0.6</v>
      </c>
      <c r="V359">
        <f>ArcMapData!AN359</f>
        <v>0</v>
      </c>
      <c r="W359">
        <f>ArcMapData!AP359</f>
        <v>0</v>
      </c>
      <c r="X359">
        <f>ArcMapData!AR359</f>
        <v>0.1</v>
      </c>
      <c r="Y359">
        <f>ArcMapData!AT359</f>
        <v>0</v>
      </c>
      <c r="Z359">
        <f>ArcMapData!AV359</f>
        <v>0</v>
      </c>
      <c r="AA359" t="str">
        <f>ArcMapData!AZ359</f>
        <v/>
      </c>
      <c r="AB359" t="str">
        <f>ArcMapData!BH359</f>
        <v/>
      </c>
      <c r="AC359" t="str">
        <f>ArcMapData!BB359</f>
        <v/>
      </c>
      <c r="AD359" t="str">
        <f>ArcMapData!BJ359</f>
        <v/>
      </c>
      <c r="AE359" t="str">
        <f>ArcMapData!BD359</f>
        <v/>
      </c>
      <c r="AF359" t="str">
        <f>ArcMapData!BL359</f>
        <v/>
      </c>
      <c r="AG359">
        <f>YEAR(ArcMapData!F359)</f>
        <v>2023</v>
      </c>
      <c r="AH359">
        <f>YEAR(ArcMapData!G359)</f>
        <v>2023</v>
      </c>
      <c r="AI359" s="8">
        <f>ArcMapData!F359</f>
        <v>45162</v>
      </c>
      <c r="AJ359" s="8">
        <f>ArcMapData!G359</f>
        <v>45169</v>
      </c>
      <c r="AK359" t="s">
        <v>1203</v>
      </c>
      <c r="AL359" t="str">
        <f>ArcMapData!O359</f>
        <v/>
      </c>
      <c r="AM359" t="str">
        <f>ArcMapData!Q359</f>
        <v/>
      </c>
    </row>
    <row r="360" spans="1:39">
      <c r="A360">
        <f>ArcMapData!C360</f>
        <v>38.321444</v>
      </c>
      <c r="B360">
        <f>ArcMapData!D360</f>
        <v>-104.762972</v>
      </c>
      <c r="C360" t="str">
        <f>ArcMapData!E360</f>
        <v>W Slice Dr</v>
      </c>
      <c r="D360" t="str">
        <f>ArcMapData!H360</f>
        <v>Hahns Peak</v>
      </c>
      <c r="E360" t="str">
        <f>ArcMapData!J360</f>
        <v>Hahns Peak</v>
      </c>
      <c r="F360">
        <f>ArcMapData!I360</f>
        <v>0</v>
      </c>
      <c r="G360">
        <f>ArcMapData!K360</f>
        <v>340</v>
      </c>
      <c r="H360">
        <f>ArcMapData!L360</f>
        <v>340</v>
      </c>
      <c r="I360" s="10">
        <f>YEAR(ArcMapData!F360)</f>
        <v>2023</v>
      </c>
      <c r="J360" s="10">
        <f>YEAR(ArcMapData!G360)</f>
        <v>2023</v>
      </c>
      <c r="K360">
        <f>ArcMapData!N360</f>
        <v>30</v>
      </c>
      <c r="L360">
        <f>ArcMapData!P360</f>
        <v>30</v>
      </c>
      <c r="M360" t="s">
        <v>1202</v>
      </c>
      <c r="N360" t="str">
        <f>ArcMapData!X360</f>
        <v/>
      </c>
      <c r="O360" t="str">
        <f>ArcMapData!Z360</f>
        <v/>
      </c>
      <c r="P360" t="str">
        <f>ArcMapData!AB360</f>
        <v/>
      </c>
      <c r="Q360" t="str">
        <f>ArcMapData!AD360</f>
        <v/>
      </c>
      <c r="R360" t="str">
        <f>ArcMapData!AF360</f>
        <v/>
      </c>
      <c r="S360" t="str">
        <f>ArcMapData!AH360</f>
        <v/>
      </c>
      <c r="T360" t="str">
        <f>ArcMapData!AJ360</f>
        <v/>
      </c>
      <c r="U360" t="str">
        <f>ArcMapData!AL360</f>
        <v/>
      </c>
      <c r="V360" t="str">
        <f>ArcMapData!AN360</f>
        <v/>
      </c>
      <c r="W360" t="str">
        <f>ArcMapData!AP360</f>
        <v/>
      </c>
      <c r="X360" t="str">
        <f>ArcMapData!AR360</f>
        <v/>
      </c>
      <c r="Y360" t="str">
        <f>ArcMapData!AT360</f>
        <v/>
      </c>
      <c r="Z360" t="str">
        <f>ArcMapData!AV360</f>
        <v/>
      </c>
      <c r="AA360" t="str">
        <f>ArcMapData!AZ360</f>
        <v/>
      </c>
      <c r="AB360" t="str">
        <f>ArcMapData!BH360</f>
        <v/>
      </c>
      <c r="AC360" t="str">
        <f>ArcMapData!BB360</f>
        <v/>
      </c>
      <c r="AD360" t="str">
        <f>ArcMapData!BJ360</f>
        <v/>
      </c>
      <c r="AE360" t="str">
        <f>ArcMapData!BD360</f>
        <v/>
      </c>
      <c r="AF360" t="str">
        <f>ArcMapData!BL360</f>
        <v/>
      </c>
      <c r="AG360">
        <f>YEAR(ArcMapData!F360)</f>
        <v>2023</v>
      </c>
      <c r="AH360">
        <f>YEAR(ArcMapData!G360)</f>
        <v>2023</v>
      </c>
      <c r="AI360" s="8">
        <f>ArcMapData!F360</f>
        <v>45162</v>
      </c>
      <c r="AJ360" s="8">
        <f>ArcMapData!G360</f>
        <v>45169</v>
      </c>
      <c r="AK360" t="s">
        <v>1203</v>
      </c>
      <c r="AL360" t="str">
        <f>ArcMapData!O360</f>
        <v/>
      </c>
      <c r="AM360" t="str">
        <f>ArcMapData!Q360</f>
        <v/>
      </c>
    </row>
    <row r="361" spans="1:39">
      <c r="A361">
        <f>ArcMapData!C361</f>
        <v>38.321638999999998</v>
      </c>
      <c r="B361">
        <f>ArcMapData!D361</f>
        <v>-104.740556</v>
      </c>
      <c r="C361" t="str">
        <f>ArcMapData!E361</f>
        <v>W Hahns Peak Dr</v>
      </c>
      <c r="D361" t="str">
        <f>ArcMapData!H361</f>
        <v>Joe Martinez</v>
      </c>
      <c r="E361" t="str">
        <f>ArcMapData!J361</f>
        <v>Joe Martinez</v>
      </c>
      <c r="F361">
        <f>ArcMapData!I361</f>
        <v>0</v>
      </c>
      <c r="G361">
        <f>ArcMapData!K361</f>
        <v>942</v>
      </c>
      <c r="H361">
        <f>ArcMapData!L361</f>
        <v>942</v>
      </c>
      <c r="I361" s="10">
        <f>YEAR(ArcMapData!F361)</f>
        <v>2023</v>
      </c>
      <c r="J361" s="10">
        <f>YEAR(ArcMapData!G361)</f>
        <v>2023</v>
      </c>
      <c r="K361" t="str">
        <f>ArcMapData!N361</f>
        <v/>
      </c>
      <c r="L361">
        <f>ArcMapData!P361</f>
        <v>0</v>
      </c>
      <c r="M361" t="s">
        <v>1202</v>
      </c>
      <c r="N361" t="str">
        <f>ArcMapData!X361</f>
        <v/>
      </c>
      <c r="O361" t="str">
        <f>ArcMapData!Z361</f>
        <v/>
      </c>
      <c r="P361" t="str">
        <f>ArcMapData!AB361</f>
        <v/>
      </c>
      <c r="Q361" t="str">
        <f>ArcMapData!AD361</f>
        <v/>
      </c>
      <c r="R361" t="str">
        <f>ArcMapData!AF361</f>
        <v/>
      </c>
      <c r="S361" t="str">
        <f>ArcMapData!AH361</f>
        <v/>
      </c>
      <c r="T361" t="str">
        <f>ArcMapData!AJ361</f>
        <v/>
      </c>
      <c r="U361" t="str">
        <f>ArcMapData!AL361</f>
        <v/>
      </c>
      <c r="V361" t="str">
        <f>ArcMapData!AN361</f>
        <v/>
      </c>
      <c r="W361" t="str">
        <f>ArcMapData!AP361</f>
        <v/>
      </c>
      <c r="X361" t="str">
        <f>ArcMapData!AR361</f>
        <v/>
      </c>
      <c r="Y361" t="str">
        <f>ArcMapData!AT361</f>
        <v/>
      </c>
      <c r="Z361" t="str">
        <f>ArcMapData!AV361</f>
        <v/>
      </c>
      <c r="AA361" t="str">
        <f>ArcMapData!AZ361</f>
        <v/>
      </c>
      <c r="AB361" t="str">
        <f>ArcMapData!BH361</f>
        <v/>
      </c>
      <c r="AC361" t="str">
        <f>ArcMapData!BB361</f>
        <v/>
      </c>
      <c r="AD361" t="str">
        <f>ArcMapData!BJ361</f>
        <v/>
      </c>
      <c r="AE361" t="str">
        <f>ArcMapData!BD361</f>
        <v/>
      </c>
      <c r="AF361" t="str">
        <f>ArcMapData!BL361</f>
        <v/>
      </c>
      <c r="AG361">
        <f>YEAR(ArcMapData!F361)</f>
        <v>2023</v>
      </c>
      <c r="AH361">
        <f>YEAR(ArcMapData!G361)</f>
        <v>2023</v>
      </c>
      <c r="AI361" s="8">
        <f>ArcMapData!F361</f>
        <v>45162</v>
      </c>
      <c r="AJ361" s="8">
        <f>ArcMapData!G361</f>
        <v>45169</v>
      </c>
      <c r="AK361" t="s">
        <v>1203</v>
      </c>
      <c r="AL361" t="str">
        <f>ArcMapData!O361</f>
        <v/>
      </c>
      <c r="AM361" t="str">
        <f>ArcMapData!Q361</f>
        <v/>
      </c>
    </row>
    <row r="362" spans="1:39">
      <c r="A362">
        <f>ArcMapData!C362</f>
        <v>38.322861000000003</v>
      </c>
      <c r="B362">
        <f>ArcMapData!D362</f>
        <v>-104.744889</v>
      </c>
      <c r="C362" t="str">
        <f>ArcMapData!E362</f>
        <v>Civic Center Dr D6</v>
      </c>
      <c r="D362" t="str">
        <f>ArcMapData!H362</f>
        <v>Angus</v>
      </c>
      <c r="E362" t="str">
        <f>ArcMapData!J362</f>
        <v>Angus</v>
      </c>
      <c r="F362">
        <f>ArcMapData!I362</f>
        <v>241</v>
      </c>
      <c r="G362">
        <f>ArcMapData!K362</f>
        <v>239</v>
      </c>
      <c r="H362">
        <f>ArcMapData!L362</f>
        <v>480</v>
      </c>
      <c r="I362" s="10">
        <f>YEAR(ArcMapData!F362)</f>
        <v>2023</v>
      </c>
      <c r="J362" s="10">
        <f>YEAR(ArcMapData!G362)</f>
        <v>2023</v>
      </c>
      <c r="K362">
        <f>ArcMapData!N362</f>
        <v>30</v>
      </c>
      <c r="L362">
        <f>ArcMapData!P362</f>
        <v>30</v>
      </c>
      <c r="M362" t="s">
        <v>1202</v>
      </c>
      <c r="N362">
        <f>ArcMapData!X362</f>
        <v>0.2</v>
      </c>
      <c r="O362">
        <f>ArcMapData!Z362</f>
        <v>75.400000000000006</v>
      </c>
      <c r="P362">
        <f>ArcMapData!AB362</f>
        <v>18.399999999999999</v>
      </c>
      <c r="Q362">
        <f>ArcMapData!AD362</f>
        <v>1</v>
      </c>
      <c r="R362">
        <f>ArcMapData!AF362</f>
        <v>4</v>
      </c>
      <c r="S362">
        <f>ArcMapData!AH362</f>
        <v>0.1</v>
      </c>
      <c r="T362">
        <f>ArcMapData!AJ362</f>
        <v>0</v>
      </c>
      <c r="U362">
        <f>ArcMapData!AL362</f>
        <v>0.9</v>
      </c>
      <c r="V362">
        <f>ArcMapData!AN362</f>
        <v>0</v>
      </c>
      <c r="W362">
        <f>ArcMapData!AP362</f>
        <v>0</v>
      </c>
      <c r="X362">
        <f>ArcMapData!AR362</f>
        <v>0</v>
      </c>
      <c r="Y362">
        <f>ArcMapData!AT362</f>
        <v>0</v>
      </c>
      <c r="Z362">
        <f>ArcMapData!AV362</f>
        <v>0</v>
      </c>
      <c r="AA362" t="str">
        <f>ArcMapData!AZ362</f>
        <v/>
      </c>
      <c r="AB362" t="str">
        <f>ArcMapData!BH362</f>
        <v/>
      </c>
      <c r="AC362" t="str">
        <f>ArcMapData!BB362</f>
        <v/>
      </c>
      <c r="AD362" t="str">
        <f>ArcMapData!BJ362</f>
        <v/>
      </c>
      <c r="AE362" t="str">
        <f>ArcMapData!BD362</f>
        <v/>
      </c>
      <c r="AF362" t="str">
        <f>ArcMapData!BL362</f>
        <v/>
      </c>
      <c r="AG362">
        <f>YEAR(ArcMapData!F362)</f>
        <v>2023</v>
      </c>
      <c r="AH362">
        <f>YEAR(ArcMapData!G362)</f>
        <v>2023</v>
      </c>
      <c r="AI362" s="8">
        <f>ArcMapData!F362</f>
        <v>45162</v>
      </c>
      <c r="AJ362" s="8">
        <f>ArcMapData!G362</f>
        <v>45169</v>
      </c>
      <c r="AK362" t="s">
        <v>1203</v>
      </c>
      <c r="AL362" t="str">
        <f>ArcMapData!O362</f>
        <v/>
      </c>
      <c r="AM362" t="str">
        <f>ArcMapData!Q362</f>
        <v/>
      </c>
    </row>
    <row r="363" spans="1:39">
      <c r="A363">
        <f>ArcMapData!C363</f>
        <v>38.398330000000001</v>
      </c>
      <c r="B363">
        <f>ArcMapData!D363</f>
        <v>-104.69766300000001</v>
      </c>
      <c r="C363" t="str">
        <f>ArcMapData!E363</f>
        <v>E Platteville Blvd</v>
      </c>
      <c r="D363" t="str">
        <f>ArcMapData!H363</f>
        <v>E Cholla Dr</v>
      </c>
      <c r="E363" t="str">
        <f>ArcMapData!J363</f>
        <v>E Cholla Dr</v>
      </c>
      <c r="F363">
        <f>ArcMapData!I363</f>
        <v>388</v>
      </c>
      <c r="G363">
        <f>ArcMapData!K363</f>
        <v>415</v>
      </c>
      <c r="H363" t="str">
        <f>ArcMapData!L363</f>
        <v/>
      </c>
      <c r="I363" s="10">
        <f>YEAR(ArcMapData!F363)</f>
        <v>2023</v>
      </c>
      <c r="J363" s="10">
        <f>YEAR(ArcMapData!G363)</f>
        <v>2023</v>
      </c>
      <c r="K363">
        <f>ArcMapData!N363</f>
        <v>45</v>
      </c>
      <c r="L363">
        <f>ArcMapData!P363</f>
        <v>45</v>
      </c>
      <c r="M363" t="s">
        <v>1202</v>
      </c>
      <c r="N363" t="str">
        <f>ArcMapData!X363</f>
        <v/>
      </c>
      <c r="O363" t="str">
        <f>ArcMapData!Z363</f>
        <v/>
      </c>
      <c r="P363" t="str">
        <f>ArcMapData!AB363</f>
        <v/>
      </c>
      <c r="Q363" t="str">
        <f>ArcMapData!AD363</f>
        <v/>
      </c>
      <c r="R363" t="str">
        <f>ArcMapData!AF363</f>
        <v/>
      </c>
      <c r="S363" t="str">
        <f>ArcMapData!AH363</f>
        <v/>
      </c>
      <c r="T363" t="str">
        <f>ArcMapData!AJ363</f>
        <v/>
      </c>
      <c r="U363" t="str">
        <f>ArcMapData!AL363</f>
        <v/>
      </c>
      <c r="V363" t="str">
        <f>ArcMapData!AN363</f>
        <v/>
      </c>
      <c r="W363" t="str">
        <f>ArcMapData!AP363</f>
        <v/>
      </c>
      <c r="X363" t="str">
        <f>ArcMapData!AR363</f>
        <v/>
      </c>
      <c r="Y363" t="str">
        <f>ArcMapData!AT363</f>
        <v/>
      </c>
      <c r="Z363" t="str">
        <f>ArcMapData!AV363</f>
        <v/>
      </c>
      <c r="AA363">
        <f>ArcMapData!AZ363</f>
        <v>0.1</v>
      </c>
      <c r="AB363">
        <f>ArcMapData!BH363</f>
        <v>0.1</v>
      </c>
      <c r="AC363">
        <f>ArcMapData!BB363</f>
        <v>94.2</v>
      </c>
      <c r="AD363">
        <f>ArcMapData!BJ363</f>
        <v>94.6</v>
      </c>
      <c r="AE363">
        <f>ArcMapData!BD363</f>
        <v>5.7</v>
      </c>
      <c r="AF363">
        <f>ArcMapData!BL363</f>
        <v>5.3</v>
      </c>
      <c r="AG363">
        <f>YEAR(ArcMapData!F363)</f>
        <v>2023</v>
      </c>
      <c r="AH363">
        <f>YEAR(ArcMapData!G363)</f>
        <v>2023</v>
      </c>
      <c r="AI363" s="8">
        <f>ArcMapData!F363</f>
        <v>45167</v>
      </c>
      <c r="AJ363" s="8">
        <f>ArcMapData!G363</f>
        <v>45174</v>
      </c>
      <c r="AK363" t="s">
        <v>1203</v>
      </c>
      <c r="AL363">
        <f>ArcMapData!O363</f>
        <v>52</v>
      </c>
      <c r="AM363">
        <f>ArcMapData!Q363</f>
        <v>51</v>
      </c>
    </row>
    <row r="364" spans="1:39">
      <c r="A364">
        <f>ArcMapData!C364</f>
        <v>38.337415</v>
      </c>
      <c r="B364">
        <f>ArcMapData!D364</f>
        <v>-104.829573</v>
      </c>
      <c r="C364" t="str">
        <f>ArcMapData!E364</f>
        <v>S Escalante Dr</v>
      </c>
      <c r="D364" t="str">
        <f>ArcMapData!H364</f>
        <v>W Arriba Dr</v>
      </c>
      <c r="E364" t="str">
        <f>ArcMapData!J364</f>
        <v>W Arriba Dr</v>
      </c>
      <c r="F364">
        <f>ArcMapData!I364</f>
        <v>150</v>
      </c>
      <c r="G364">
        <f>ArcMapData!K364</f>
        <v>136</v>
      </c>
      <c r="H364" t="str">
        <f>ArcMapData!L364</f>
        <v/>
      </c>
      <c r="I364" s="10">
        <f>YEAR(ArcMapData!F364)</f>
        <v>2023</v>
      </c>
      <c r="J364" s="10">
        <f>YEAR(ArcMapData!G364)</f>
        <v>2023</v>
      </c>
      <c r="K364">
        <f>ArcMapData!N364</f>
        <v>30</v>
      </c>
      <c r="L364">
        <f>ArcMapData!P364</f>
        <v>30</v>
      </c>
      <c r="M364" t="s">
        <v>1202</v>
      </c>
      <c r="N364" t="str">
        <f>ArcMapData!X364</f>
        <v/>
      </c>
      <c r="O364" t="str">
        <f>ArcMapData!Z364</f>
        <v/>
      </c>
      <c r="P364" t="str">
        <f>ArcMapData!AB364</f>
        <v/>
      </c>
      <c r="Q364" t="str">
        <f>ArcMapData!AD364</f>
        <v/>
      </c>
      <c r="R364" t="str">
        <f>ArcMapData!AF364</f>
        <v/>
      </c>
      <c r="S364" t="str">
        <f>ArcMapData!AH364</f>
        <v/>
      </c>
      <c r="T364" t="str">
        <f>ArcMapData!AJ364</f>
        <v/>
      </c>
      <c r="U364" t="str">
        <f>ArcMapData!AL364</f>
        <v/>
      </c>
      <c r="V364" t="str">
        <f>ArcMapData!AN364</f>
        <v/>
      </c>
      <c r="W364" t="str">
        <f>ArcMapData!AP364</f>
        <v/>
      </c>
      <c r="X364" t="str">
        <f>ArcMapData!AR364</f>
        <v/>
      </c>
      <c r="Y364" t="str">
        <f>ArcMapData!AT364</f>
        <v/>
      </c>
      <c r="Z364" t="str">
        <f>ArcMapData!AV364</f>
        <v/>
      </c>
      <c r="AA364">
        <f>ArcMapData!AZ364</f>
        <v>0.2</v>
      </c>
      <c r="AB364">
        <f>ArcMapData!BH364</f>
        <v>2.2999999999999998</v>
      </c>
      <c r="AC364">
        <f>ArcMapData!BB364</f>
        <v>96.7</v>
      </c>
      <c r="AD364">
        <f>ArcMapData!BJ364</f>
        <v>95.9</v>
      </c>
      <c r="AE364">
        <f>ArcMapData!BD364</f>
        <v>3.1</v>
      </c>
      <c r="AF364">
        <f>ArcMapData!BL364</f>
        <v>1.8</v>
      </c>
      <c r="AG364">
        <f>YEAR(ArcMapData!F364)</f>
        <v>2023</v>
      </c>
      <c r="AH364">
        <f>YEAR(ArcMapData!G364)</f>
        <v>2023</v>
      </c>
      <c r="AI364" s="8">
        <f>ArcMapData!F364</f>
        <v>45167</v>
      </c>
      <c r="AJ364" s="8">
        <f>ArcMapData!G364</f>
        <v>45174</v>
      </c>
      <c r="AK364" t="s">
        <v>1203</v>
      </c>
      <c r="AL364">
        <f>ArcMapData!O364</f>
        <v>39</v>
      </c>
      <c r="AM364">
        <f>ArcMapData!Q364</f>
        <v>37</v>
      </c>
    </row>
    <row r="365" spans="1:39">
      <c r="A365">
        <f>ArcMapData!C365</f>
        <v>38.383690000000001</v>
      </c>
      <c r="B365">
        <f>ArcMapData!D365</f>
        <v>-104.66303000000001</v>
      </c>
      <c r="C365" t="str">
        <f>ArcMapData!E365</f>
        <v>N Donna Ln</v>
      </c>
      <c r="D365" t="str">
        <f>ArcMapData!H365</f>
        <v>Purcell Blvd</v>
      </c>
      <c r="E365" t="str">
        <f>ArcMapData!J365</f>
        <v>Purcell Blvd</v>
      </c>
      <c r="F365">
        <f>ArcMapData!I365</f>
        <v>0</v>
      </c>
      <c r="G365">
        <f>ArcMapData!K365</f>
        <v>55</v>
      </c>
      <c r="H365">
        <f>ArcMapData!L365</f>
        <v>55</v>
      </c>
      <c r="I365" s="10">
        <f>YEAR(ArcMapData!F365)</f>
        <v>2023</v>
      </c>
      <c r="J365" s="10">
        <f>YEAR(ArcMapData!G365)</f>
        <v>2023</v>
      </c>
      <c r="K365">
        <f>ArcMapData!N365</f>
        <v>30</v>
      </c>
      <c r="L365">
        <f>ArcMapData!P365</f>
        <v>30</v>
      </c>
      <c r="M365" t="s">
        <v>1202</v>
      </c>
      <c r="N365" t="str">
        <f>ArcMapData!X365</f>
        <v/>
      </c>
      <c r="O365" t="str">
        <f>ArcMapData!Z365</f>
        <v/>
      </c>
      <c r="P365" t="str">
        <f>ArcMapData!AB365</f>
        <v/>
      </c>
      <c r="Q365" t="str">
        <f>ArcMapData!AD365</f>
        <v/>
      </c>
      <c r="R365" t="str">
        <f>ArcMapData!AF365</f>
        <v/>
      </c>
      <c r="S365" t="str">
        <f>ArcMapData!AH365</f>
        <v/>
      </c>
      <c r="T365" t="str">
        <f>ArcMapData!AJ365</f>
        <v/>
      </c>
      <c r="U365" t="str">
        <f>ArcMapData!AL365</f>
        <v/>
      </c>
      <c r="V365" t="str">
        <f>ArcMapData!AN365</f>
        <v/>
      </c>
      <c r="W365" t="str">
        <f>ArcMapData!AP365</f>
        <v/>
      </c>
      <c r="X365" t="str">
        <f>ArcMapData!AR365</f>
        <v/>
      </c>
      <c r="Y365" t="str">
        <f>ArcMapData!AT365</f>
        <v/>
      </c>
      <c r="Z365" t="str">
        <f>ArcMapData!AV365</f>
        <v/>
      </c>
      <c r="AA365" t="str">
        <f>ArcMapData!AZ365</f>
        <v/>
      </c>
      <c r="AB365" t="str">
        <f>ArcMapData!BH365</f>
        <v/>
      </c>
      <c r="AC365" t="str">
        <f>ArcMapData!BB365</f>
        <v/>
      </c>
      <c r="AD365" t="str">
        <f>ArcMapData!BJ365</f>
        <v/>
      </c>
      <c r="AE365" t="str">
        <f>ArcMapData!BD365</f>
        <v/>
      </c>
      <c r="AF365" t="str">
        <f>ArcMapData!BL365</f>
        <v/>
      </c>
      <c r="AG365">
        <f>YEAR(ArcMapData!F365)</f>
        <v>2023</v>
      </c>
      <c r="AH365">
        <f>YEAR(ArcMapData!G365)</f>
        <v>2023</v>
      </c>
      <c r="AI365" s="8">
        <f>ArcMapData!F365</f>
        <v>45167</v>
      </c>
      <c r="AJ365" s="8">
        <f>ArcMapData!G365</f>
        <v>45174</v>
      </c>
      <c r="AK365" t="s">
        <v>1203</v>
      </c>
      <c r="AL365" t="str">
        <f>ArcMapData!O365</f>
        <v/>
      </c>
      <c r="AM365" t="str">
        <f>ArcMapData!Q365</f>
        <v/>
      </c>
    </row>
    <row r="366" spans="1:39">
      <c r="A366">
        <f>ArcMapData!C366</f>
        <v>38.383310000000002</v>
      </c>
      <c r="B366">
        <f>ArcMapData!D366</f>
        <v>-104.66007999999999</v>
      </c>
      <c r="C366" t="str">
        <f>ArcMapData!E366</f>
        <v>N Marco Ln</v>
      </c>
      <c r="D366" t="str">
        <f>ArcMapData!H366</f>
        <v>Purcell Blvd</v>
      </c>
      <c r="E366" t="str">
        <f>ArcMapData!J366</f>
        <v>Purcell Blvd</v>
      </c>
      <c r="F366">
        <f>ArcMapData!I366</f>
        <v>19</v>
      </c>
      <c r="G366">
        <f>ArcMapData!K366</f>
        <v>21</v>
      </c>
      <c r="H366">
        <f>ArcMapData!L366</f>
        <v>40</v>
      </c>
      <c r="I366" s="10">
        <f>YEAR(ArcMapData!F366)</f>
        <v>2023</v>
      </c>
      <c r="J366" s="10">
        <f>YEAR(ArcMapData!G366)</f>
        <v>2023</v>
      </c>
      <c r="K366">
        <f>ArcMapData!N366</f>
        <v>30</v>
      </c>
      <c r="L366">
        <f>ArcMapData!P366</f>
        <v>30</v>
      </c>
      <c r="M366" t="s">
        <v>1202</v>
      </c>
      <c r="N366">
        <f>ArcMapData!X366</f>
        <v>0</v>
      </c>
      <c r="O366">
        <f>ArcMapData!Z366</f>
        <v>73.2</v>
      </c>
      <c r="P366">
        <f>ArcMapData!AB366</f>
        <v>9.8000000000000007</v>
      </c>
      <c r="Q366">
        <f>ArcMapData!AD366</f>
        <v>1.4</v>
      </c>
      <c r="R366">
        <f>ArcMapData!AF366</f>
        <v>15.6</v>
      </c>
      <c r="S366">
        <f>ArcMapData!AH366</f>
        <v>0</v>
      </c>
      <c r="T366">
        <f>ArcMapData!AJ366</f>
        <v>0</v>
      </c>
      <c r="U366">
        <f>ArcMapData!AL366</f>
        <v>0</v>
      </c>
      <c r="V366">
        <f>ArcMapData!AN366</f>
        <v>0</v>
      </c>
      <c r="W366">
        <f>ArcMapData!AP366</f>
        <v>0</v>
      </c>
      <c r="X366">
        <f>ArcMapData!AR366</f>
        <v>0</v>
      </c>
      <c r="Y366">
        <f>ArcMapData!AT366</f>
        <v>0</v>
      </c>
      <c r="Z366">
        <f>ArcMapData!AV366</f>
        <v>0</v>
      </c>
      <c r="AA366" t="str">
        <f>ArcMapData!AZ366</f>
        <v/>
      </c>
      <c r="AB366" t="str">
        <f>ArcMapData!BH366</f>
        <v/>
      </c>
      <c r="AC366" t="str">
        <f>ArcMapData!BB366</f>
        <v/>
      </c>
      <c r="AD366" t="str">
        <f>ArcMapData!BJ366</f>
        <v/>
      </c>
      <c r="AE366" t="str">
        <f>ArcMapData!BD366</f>
        <v/>
      </c>
      <c r="AF366" t="str">
        <f>ArcMapData!BL366</f>
        <v/>
      </c>
      <c r="AG366">
        <f>YEAR(ArcMapData!F366)</f>
        <v>2023</v>
      </c>
      <c r="AH366">
        <f>YEAR(ArcMapData!G366)</f>
        <v>2023</v>
      </c>
      <c r="AI366" s="8">
        <f>ArcMapData!F366</f>
        <v>45167</v>
      </c>
      <c r="AJ366" s="8">
        <f>ArcMapData!G366</f>
        <v>45174</v>
      </c>
      <c r="AK366" t="s">
        <v>1203</v>
      </c>
      <c r="AL366" t="str">
        <f>ArcMapData!O366</f>
        <v/>
      </c>
      <c r="AM366" t="str">
        <f>ArcMapData!Q366</f>
        <v/>
      </c>
    </row>
    <row r="367" spans="1:39">
      <c r="A367">
        <f>ArcMapData!C367</f>
        <v>38.383699999999997</v>
      </c>
      <c r="B367">
        <f>ArcMapData!D367</f>
        <v>-104.6572</v>
      </c>
      <c r="C367" t="str">
        <f>ArcMapData!E367</f>
        <v>N Ginger Ln</v>
      </c>
      <c r="D367" t="str">
        <f>ArcMapData!H367</f>
        <v>Purcell Blvd</v>
      </c>
      <c r="E367" t="str">
        <f>ArcMapData!J367</f>
        <v>Purcell Blvd</v>
      </c>
      <c r="F367">
        <f>ArcMapData!I367</f>
        <v>0</v>
      </c>
      <c r="G367">
        <f>ArcMapData!K367</f>
        <v>0</v>
      </c>
      <c r="H367">
        <f>ArcMapData!L367</f>
        <v>0</v>
      </c>
      <c r="I367" s="10">
        <f>YEAR(ArcMapData!F367)</f>
        <v>2023</v>
      </c>
      <c r="J367" s="10">
        <f>YEAR(ArcMapData!G367)</f>
        <v>2023</v>
      </c>
      <c r="K367" t="str">
        <f>ArcMapData!N367</f>
        <v/>
      </c>
      <c r="L367">
        <f>ArcMapData!P367</f>
        <v>0</v>
      </c>
      <c r="M367" t="s">
        <v>1202</v>
      </c>
      <c r="N367" t="str">
        <f>ArcMapData!X367</f>
        <v/>
      </c>
      <c r="O367" t="str">
        <f>ArcMapData!Z367</f>
        <v/>
      </c>
      <c r="P367" t="str">
        <f>ArcMapData!AB367</f>
        <v/>
      </c>
      <c r="Q367" t="str">
        <f>ArcMapData!AD367</f>
        <v/>
      </c>
      <c r="R367" t="str">
        <f>ArcMapData!AF367</f>
        <v/>
      </c>
      <c r="S367" t="str">
        <f>ArcMapData!AH367</f>
        <v/>
      </c>
      <c r="T367" t="str">
        <f>ArcMapData!AJ367</f>
        <v/>
      </c>
      <c r="U367" t="str">
        <f>ArcMapData!AL367</f>
        <v/>
      </c>
      <c r="V367" t="str">
        <f>ArcMapData!AN367</f>
        <v/>
      </c>
      <c r="W367" t="str">
        <f>ArcMapData!AP367</f>
        <v/>
      </c>
      <c r="X367" t="str">
        <f>ArcMapData!AR367</f>
        <v/>
      </c>
      <c r="Y367" t="str">
        <f>ArcMapData!AT367</f>
        <v/>
      </c>
      <c r="Z367" t="str">
        <f>ArcMapData!AV367</f>
        <v/>
      </c>
      <c r="AA367" t="str">
        <f>ArcMapData!AZ367</f>
        <v/>
      </c>
      <c r="AB367" t="str">
        <f>ArcMapData!BH367</f>
        <v/>
      </c>
      <c r="AC367" t="str">
        <f>ArcMapData!BB367</f>
        <v/>
      </c>
      <c r="AD367" t="str">
        <f>ArcMapData!BJ367</f>
        <v/>
      </c>
      <c r="AE367" t="str">
        <f>ArcMapData!BD367</f>
        <v/>
      </c>
      <c r="AF367" t="str">
        <f>ArcMapData!BL367</f>
        <v/>
      </c>
      <c r="AG367">
        <f>YEAR(ArcMapData!F367)</f>
        <v>2023</v>
      </c>
      <c r="AH367">
        <f>YEAR(ArcMapData!G367)</f>
        <v>2023</v>
      </c>
      <c r="AI367" s="8">
        <f>ArcMapData!F367</f>
        <v>45167</v>
      </c>
      <c r="AJ367" s="8">
        <f>ArcMapData!G367</f>
        <v>45174</v>
      </c>
      <c r="AK367" t="s">
        <v>1203</v>
      </c>
      <c r="AL367" t="str">
        <f>ArcMapData!O367</f>
        <v/>
      </c>
      <c r="AM367" t="str">
        <f>ArcMapData!Q367</f>
        <v/>
      </c>
    </row>
    <row r="368" spans="1:39">
      <c r="A368">
        <f>ArcMapData!C368</f>
        <v>38.384805999999998</v>
      </c>
      <c r="B368">
        <f>ArcMapData!D368</f>
        <v>-104.650972</v>
      </c>
      <c r="C368" t="str">
        <f>ArcMapData!E368</f>
        <v>N Rising Sun Pl</v>
      </c>
      <c r="D368" t="str">
        <f>ArcMapData!H368</f>
        <v>Purcell Blvd</v>
      </c>
      <c r="E368" t="str">
        <f>ArcMapData!J368</f>
        <v>Purcell Blvd</v>
      </c>
      <c r="F368">
        <f>ArcMapData!I368</f>
        <v>11</v>
      </c>
      <c r="G368">
        <f>ArcMapData!K368</f>
        <v>8</v>
      </c>
      <c r="H368">
        <f>ArcMapData!L368</f>
        <v>19</v>
      </c>
      <c r="I368" s="10">
        <f>YEAR(ArcMapData!F368)</f>
        <v>2023</v>
      </c>
      <c r="J368" s="10">
        <f>YEAR(ArcMapData!G368)</f>
        <v>2023</v>
      </c>
      <c r="K368">
        <f>ArcMapData!N368</f>
        <v>30</v>
      </c>
      <c r="L368">
        <f>ArcMapData!P368</f>
        <v>30</v>
      </c>
      <c r="M368" t="s">
        <v>1202</v>
      </c>
      <c r="N368">
        <f>ArcMapData!X368</f>
        <v>0.8</v>
      </c>
      <c r="O368">
        <f>ArcMapData!Z368</f>
        <v>51.2</v>
      </c>
      <c r="P368">
        <f>ArcMapData!AB368</f>
        <v>37.799999999999997</v>
      </c>
      <c r="Q368">
        <f>ArcMapData!AD368</f>
        <v>0.8</v>
      </c>
      <c r="R368">
        <f>ArcMapData!AF368</f>
        <v>7.9</v>
      </c>
      <c r="S368">
        <f>ArcMapData!AH368</f>
        <v>1.6</v>
      </c>
      <c r="T368">
        <f>ArcMapData!AJ368</f>
        <v>0</v>
      </c>
      <c r="U368">
        <f>ArcMapData!AL368</f>
        <v>0</v>
      </c>
      <c r="V368">
        <f>ArcMapData!AN368</f>
        <v>0</v>
      </c>
      <c r="W368">
        <f>ArcMapData!AP368</f>
        <v>0</v>
      </c>
      <c r="X368">
        <f>ArcMapData!AR368</f>
        <v>0</v>
      </c>
      <c r="Y368">
        <f>ArcMapData!AT368</f>
        <v>0</v>
      </c>
      <c r="Z368">
        <f>ArcMapData!AV368</f>
        <v>0</v>
      </c>
      <c r="AA368" t="str">
        <f>ArcMapData!AZ368</f>
        <v/>
      </c>
      <c r="AB368" t="str">
        <f>ArcMapData!BH368</f>
        <v/>
      </c>
      <c r="AC368" t="str">
        <f>ArcMapData!BB368</f>
        <v/>
      </c>
      <c r="AD368" t="str">
        <f>ArcMapData!BJ368</f>
        <v/>
      </c>
      <c r="AE368" t="str">
        <f>ArcMapData!BD368</f>
        <v/>
      </c>
      <c r="AF368" t="str">
        <f>ArcMapData!BL368</f>
        <v/>
      </c>
      <c r="AG368">
        <f>YEAR(ArcMapData!F368)</f>
        <v>2023</v>
      </c>
      <c r="AH368">
        <f>YEAR(ArcMapData!G368)</f>
        <v>2023</v>
      </c>
      <c r="AI368" s="8">
        <f>ArcMapData!F368</f>
        <v>45167</v>
      </c>
      <c r="AJ368" s="8">
        <f>ArcMapData!G368</f>
        <v>45174</v>
      </c>
      <c r="AK368" t="s">
        <v>1203</v>
      </c>
      <c r="AL368" t="str">
        <f>ArcMapData!O368</f>
        <v/>
      </c>
      <c r="AM368" t="str">
        <f>ArcMapData!Q368</f>
        <v/>
      </c>
    </row>
    <row r="369" spans="1:39">
      <c r="A369">
        <f>ArcMapData!C369</f>
        <v>38.384971999999998</v>
      </c>
      <c r="B369">
        <f>ArcMapData!D369</f>
        <v>-104.654056</v>
      </c>
      <c r="C369" t="str">
        <f>ArcMapData!E369</f>
        <v>N BuckBoard Ln</v>
      </c>
      <c r="D369" t="str">
        <f>ArcMapData!H369</f>
        <v>Purcell Blvd</v>
      </c>
      <c r="E369" t="str">
        <f>ArcMapData!J369</f>
        <v>Purcell Blvd</v>
      </c>
      <c r="F369">
        <f>ArcMapData!I369</f>
        <v>19</v>
      </c>
      <c r="G369">
        <f>ArcMapData!K369</f>
        <v>19</v>
      </c>
      <c r="H369">
        <f>ArcMapData!L369</f>
        <v>38</v>
      </c>
      <c r="I369" s="10">
        <f>YEAR(ArcMapData!F369)</f>
        <v>2023</v>
      </c>
      <c r="J369" s="10">
        <f>YEAR(ArcMapData!G369)</f>
        <v>2023</v>
      </c>
      <c r="K369">
        <f>ArcMapData!N369</f>
        <v>30</v>
      </c>
      <c r="L369">
        <f>ArcMapData!P369</f>
        <v>30</v>
      </c>
      <c r="M369" t="s">
        <v>1202</v>
      </c>
      <c r="N369">
        <f>ArcMapData!X369</f>
        <v>0</v>
      </c>
      <c r="O369">
        <f>ArcMapData!Z369</f>
        <v>79.400000000000006</v>
      </c>
      <c r="P369">
        <f>ArcMapData!AB369</f>
        <v>14.8</v>
      </c>
      <c r="Q369">
        <f>ArcMapData!AD369</f>
        <v>0</v>
      </c>
      <c r="R369">
        <f>ArcMapData!AF369</f>
        <v>5.0999999999999996</v>
      </c>
      <c r="S369">
        <f>ArcMapData!AH369</f>
        <v>0.8</v>
      </c>
      <c r="T369">
        <f>ArcMapData!AJ369</f>
        <v>0</v>
      </c>
      <c r="U369">
        <f>ArcMapData!AL369</f>
        <v>0</v>
      </c>
      <c r="V369">
        <f>ArcMapData!AN369</f>
        <v>0</v>
      </c>
      <c r="W369">
        <f>ArcMapData!AP369</f>
        <v>0</v>
      </c>
      <c r="X369">
        <f>ArcMapData!AR369</f>
        <v>0</v>
      </c>
      <c r="Y369">
        <f>ArcMapData!AT369</f>
        <v>0</v>
      </c>
      <c r="Z369">
        <f>ArcMapData!AV369</f>
        <v>0</v>
      </c>
      <c r="AA369" t="str">
        <f>ArcMapData!AZ369</f>
        <v/>
      </c>
      <c r="AB369" t="str">
        <f>ArcMapData!BH369</f>
        <v/>
      </c>
      <c r="AC369" t="str">
        <f>ArcMapData!BB369</f>
        <v/>
      </c>
      <c r="AD369" t="str">
        <f>ArcMapData!BJ369</f>
        <v/>
      </c>
      <c r="AE369" t="str">
        <f>ArcMapData!BD369</f>
        <v/>
      </c>
      <c r="AF369" t="str">
        <f>ArcMapData!BL369</f>
        <v/>
      </c>
      <c r="AG369">
        <f>YEAR(ArcMapData!F369)</f>
        <v>2023</v>
      </c>
      <c r="AH369">
        <f>YEAR(ArcMapData!G369)</f>
        <v>2023</v>
      </c>
      <c r="AI369" s="8">
        <f>ArcMapData!F369</f>
        <v>45167</v>
      </c>
      <c r="AJ369" s="8">
        <f>ArcMapData!G369</f>
        <v>45174</v>
      </c>
      <c r="AK369" t="s">
        <v>1203</v>
      </c>
      <c r="AL369" t="str">
        <f>ArcMapData!O369</f>
        <v/>
      </c>
      <c r="AM369" t="str">
        <f>ArcMapData!Q369</f>
        <v/>
      </c>
    </row>
    <row r="370" spans="1:39">
      <c r="A370">
        <f>ArcMapData!C370</f>
        <v>38.319189999999999</v>
      </c>
      <c r="B370">
        <f>ArcMapData!D370</f>
        <v>-104.73759</v>
      </c>
      <c r="C370" t="str">
        <f>ArcMapData!E370</f>
        <v>E Idaho Springs Dr</v>
      </c>
      <c r="D370" t="str">
        <f>ArcMapData!H370</f>
        <v>Joe Martinez</v>
      </c>
      <c r="E370" t="str">
        <f>ArcMapData!J370</f>
        <v>Joe Martinez</v>
      </c>
      <c r="F370">
        <f>ArcMapData!I370</f>
        <v>0</v>
      </c>
      <c r="G370">
        <f>ArcMapData!K370</f>
        <v>234</v>
      </c>
      <c r="H370">
        <f>ArcMapData!L370</f>
        <v>234</v>
      </c>
      <c r="I370" s="10">
        <f>YEAR(ArcMapData!F370)</f>
        <v>2023</v>
      </c>
      <c r="J370" s="10">
        <f>YEAR(ArcMapData!G370)</f>
        <v>2023</v>
      </c>
      <c r="K370">
        <f>ArcMapData!N370</f>
        <v>30</v>
      </c>
      <c r="L370">
        <f>ArcMapData!P370</f>
        <v>30</v>
      </c>
      <c r="M370" t="s">
        <v>1202</v>
      </c>
      <c r="N370" t="str">
        <f>ArcMapData!X370</f>
        <v/>
      </c>
      <c r="O370" t="str">
        <f>ArcMapData!Z370</f>
        <v/>
      </c>
      <c r="P370" t="str">
        <f>ArcMapData!AB370</f>
        <v/>
      </c>
      <c r="Q370" t="str">
        <f>ArcMapData!AD370</f>
        <v/>
      </c>
      <c r="R370" t="str">
        <f>ArcMapData!AF370</f>
        <v/>
      </c>
      <c r="S370" t="str">
        <f>ArcMapData!AH370</f>
        <v/>
      </c>
      <c r="T370" t="str">
        <f>ArcMapData!AJ370</f>
        <v/>
      </c>
      <c r="U370" t="str">
        <f>ArcMapData!AL370</f>
        <v/>
      </c>
      <c r="V370" t="str">
        <f>ArcMapData!AN370</f>
        <v/>
      </c>
      <c r="W370" t="str">
        <f>ArcMapData!AP370</f>
        <v/>
      </c>
      <c r="X370" t="str">
        <f>ArcMapData!AR370</f>
        <v/>
      </c>
      <c r="Y370" t="str">
        <f>ArcMapData!AT370</f>
        <v/>
      </c>
      <c r="Z370" t="str">
        <f>ArcMapData!AV370</f>
        <v/>
      </c>
      <c r="AA370" t="str">
        <f>ArcMapData!AZ370</f>
        <v/>
      </c>
      <c r="AB370" t="str">
        <f>ArcMapData!BH370</f>
        <v/>
      </c>
      <c r="AC370" t="str">
        <f>ArcMapData!BB370</f>
        <v/>
      </c>
      <c r="AD370" t="str">
        <f>ArcMapData!BJ370</f>
        <v/>
      </c>
      <c r="AE370" t="str">
        <f>ArcMapData!BD370</f>
        <v/>
      </c>
      <c r="AF370" t="str">
        <f>ArcMapData!BL370</f>
        <v/>
      </c>
      <c r="AG370">
        <f>YEAR(ArcMapData!F370)</f>
        <v>2023</v>
      </c>
      <c r="AH370">
        <f>YEAR(ArcMapData!G370)</f>
        <v>2023</v>
      </c>
      <c r="AI370" s="8">
        <f>ArcMapData!F370</f>
        <v>45169</v>
      </c>
      <c r="AJ370" s="8">
        <f>ArcMapData!G370</f>
        <v>45176</v>
      </c>
      <c r="AK370" t="s">
        <v>1203</v>
      </c>
      <c r="AL370" t="str">
        <f>ArcMapData!O370</f>
        <v/>
      </c>
      <c r="AM370" t="str">
        <f>ArcMapData!Q370</f>
        <v/>
      </c>
    </row>
    <row r="371" spans="1:39">
      <c r="A371">
        <f>ArcMapData!C371</f>
        <v>38.312333000000002</v>
      </c>
      <c r="B371">
        <f>ArcMapData!D371</f>
        <v>-104.753028</v>
      </c>
      <c r="C371" t="str">
        <f>ArcMapData!E371</f>
        <v>W Song Sparrow Dr</v>
      </c>
      <c r="D371" t="str">
        <f>ArcMapData!H371</f>
        <v>McCulloch Blvd</v>
      </c>
      <c r="E371" t="str">
        <f>ArcMapData!J371</f>
        <v>McCulloch Blvd</v>
      </c>
      <c r="F371">
        <f>ArcMapData!I371</f>
        <v>106</v>
      </c>
      <c r="G371">
        <f>ArcMapData!K371</f>
        <v>95</v>
      </c>
      <c r="H371">
        <f>ArcMapData!L371</f>
        <v>201</v>
      </c>
      <c r="I371" s="10">
        <f>YEAR(ArcMapData!F371)</f>
        <v>2023</v>
      </c>
      <c r="J371" s="10">
        <f>YEAR(ArcMapData!G371)</f>
        <v>2023</v>
      </c>
      <c r="K371">
        <f>ArcMapData!N371</f>
        <v>30</v>
      </c>
      <c r="L371">
        <f>ArcMapData!P371</f>
        <v>30</v>
      </c>
      <c r="M371" t="s">
        <v>1202</v>
      </c>
      <c r="N371">
        <f>ArcMapData!X371</f>
        <v>0.3</v>
      </c>
      <c r="O371">
        <f>ArcMapData!Z371</f>
        <v>67.5</v>
      </c>
      <c r="P371">
        <f>ArcMapData!AB371</f>
        <v>22.8</v>
      </c>
      <c r="Q371">
        <f>ArcMapData!AD371</f>
        <v>0.7</v>
      </c>
      <c r="R371">
        <f>ArcMapData!AF371</f>
        <v>7.1</v>
      </c>
      <c r="S371">
        <f>ArcMapData!AH371</f>
        <v>0.3</v>
      </c>
      <c r="T371">
        <f>ArcMapData!AJ371</f>
        <v>0</v>
      </c>
      <c r="U371">
        <f>ArcMapData!AL371</f>
        <v>1.2</v>
      </c>
      <c r="V371">
        <f>ArcMapData!AN371</f>
        <v>0.1</v>
      </c>
      <c r="W371">
        <f>ArcMapData!AP371</f>
        <v>0</v>
      </c>
      <c r="X371">
        <f>ArcMapData!AR371</f>
        <v>0</v>
      </c>
      <c r="Y371">
        <f>ArcMapData!AT371</f>
        <v>0</v>
      </c>
      <c r="Z371">
        <f>ArcMapData!AV371</f>
        <v>0</v>
      </c>
      <c r="AA371" t="str">
        <f>ArcMapData!AZ371</f>
        <v/>
      </c>
      <c r="AB371" t="str">
        <f>ArcMapData!BH371</f>
        <v/>
      </c>
      <c r="AC371" t="str">
        <f>ArcMapData!BB371</f>
        <v/>
      </c>
      <c r="AD371" t="str">
        <f>ArcMapData!BJ371</f>
        <v/>
      </c>
      <c r="AE371" t="str">
        <f>ArcMapData!BD371</f>
        <v/>
      </c>
      <c r="AF371" t="str">
        <f>ArcMapData!BL371</f>
        <v/>
      </c>
      <c r="AG371">
        <f>YEAR(ArcMapData!F371)</f>
        <v>2023</v>
      </c>
      <c r="AH371">
        <f>YEAR(ArcMapData!G371)</f>
        <v>2023</v>
      </c>
      <c r="AI371" s="8">
        <f>ArcMapData!F371</f>
        <v>45169</v>
      </c>
      <c r="AJ371" s="8">
        <f>ArcMapData!G371</f>
        <v>45176</v>
      </c>
      <c r="AK371" t="s">
        <v>1203</v>
      </c>
      <c r="AL371" t="str">
        <f>ArcMapData!O371</f>
        <v/>
      </c>
      <c r="AM371" t="str">
        <f>ArcMapData!Q371</f>
        <v/>
      </c>
    </row>
    <row r="372" spans="1:39">
      <c r="A372">
        <f>ArcMapData!C372</f>
        <v>38.318930000000002</v>
      </c>
      <c r="B372">
        <f>ArcMapData!D372</f>
        <v>-104.723555</v>
      </c>
      <c r="C372" t="str">
        <f>ArcMapData!E372</f>
        <v>S Bayfield Ave</v>
      </c>
      <c r="D372" t="str">
        <f>ArcMapData!H372</f>
        <v>East Trail</v>
      </c>
      <c r="E372" t="str">
        <f>ArcMapData!J372</f>
        <v>East Trail</v>
      </c>
      <c r="F372">
        <f>ArcMapData!I372</f>
        <v>215</v>
      </c>
      <c r="G372">
        <f>ArcMapData!K372</f>
        <v>220</v>
      </c>
      <c r="H372" t="str">
        <f>ArcMapData!L372</f>
        <v/>
      </c>
      <c r="I372" s="10">
        <f>YEAR(ArcMapData!F372)</f>
        <v>2023</v>
      </c>
      <c r="J372" s="10">
        <f>YEAR(ArcMapData!G372)</f>
        <v>2023</v>
      </c>
      <c r="K372">
        <f>ArcMapData!N372</f>
        <v>30</v>
      </c>
      <c r="L372">
        <f>ArcMapData!P372</f>
        <v>30</v>
      </c>
      <c r="M372" t="s">
        <v>1202</v>
      </c>
      <c r="N372" t="str">
        <f>ArcMapData!X372</f>
        <v/>
      </c>
      <c r="O372" t="str">
        <f>ArcMapData!Z372</f>
        <v/>
      </c>
      <c r="P372" t="str">
        <f>ArcMapData!AB372</f>
        <v/>
      </c>
      <c r="Q372" t="str">
        <f>ArcMapData!AD372</f>
        <v/>
      </c>
      <c r="R372" t="str">
        <f>ArcMapData!AF372</f>
        <v/>
      </c>
      <c r="S372" t="str">
        <f>ArcMapData!AH372</f>
        <v/>
      </c>
      <c r="T372" t="str">
        <f>ArcMapData!AJ372</f>
        <v/>
      </c>
      <c r="U372" t="str">
        <f>ArcMapData!AL372</f>
        <v/>
      </c>
      <c r="V372" t="str">
        <f>ArcMapData!AN372</f>
        <v/>
      </c>
      <c r="W372" t="str">
        <f>ArcMapData!AP372</f>
        <v/>
      </c>
      <c r="X372" t="str">
        <f>ArcMapData!AR372</f>
        <v/>
      </c>
      <c r="Y372" t="str">
        <f>ArcMapData!AT372</f>
        <v/>
      </c>
      <c r="Z372" t="str">
        <f>ArcMapData!AV372</f>
        <v/>
      </c>
      <c r="AA372">
        <f>ArcMapData!AZ372</f>
        <v>0</v>
      </c>
      <c r="AB372">
        <f>ArcMapData!BH372</f>
        <v>2.1</v>
      </c>
      <c r="AC372">
        <f>ArcMapData!BB372</f>
        <v>97.9</v>
      </c>
      <c r="AD372">
        <f>ArcMapData!BJ372</f>
        <v>96.3</v>
      </c>
      <c r="AE372">
        <f>ArcMapData!BD372</f>
        <v>2.1</v>
      </c>
      <c r="AF372">
        <f>ArcMapData!BL372</f>
        <v>1.6</v>
      </c>
      <c r="AG372">
        <f>YEAR(ArcMapData!F372)</f>
        <v>2023</v>
      </c>
      <c r="AH372">
        <f>YEAR(ArcMapData!G372)</f>
        <v>2023</v>
      </c>
      <c r="AI372" s="8">
        <f>ArcMapData!F372</f>
        <v>45169</v>
      </c>
      <c r="AJ372" s="8">
        <f>ArcMapData!G372</f>
        <v>45176</v>
      </c>
      <c r="AK372" t="s">
        <v>1203</v>
      </c>
      <c r="AL372">
        <f>ArcMapData!O372</f>
        <v>40</v>
      </c>
      <c r="AM372">
        <f>ArcMapData!Q372</f>
        <v>37</v>
      </c>
    </row>
    <row r="373" spans="1:39">
      <c r="A373">
        <f>ArcMapData!C373</f>
        <v>38.308971999999997</v>
      </c>
      <c r="B373">
        <f>ArcMapData!D373</f>
        <v>-104.756694</v>
      </c>
      <c r="C373" t="str">
        <f>ArcMapData!E373</f>
        <v>W Spaulding Ave IP 43</v>
      </c>
      <c r="D373" t="str">
        <f>ArcMapData!H373</f>
        <v>S Watermelon Dr</v>
      </c>
      <c r="E373" t="str">
        <f>ArcMapData!J373</f>
        <v>S Watermelon Dr</v>
      </c>
      <c r="F373">
        <f>ArcMapData!I373</f>
        <v>995</v>
      </c>
      <c r="G373">
        <f>ArcMapData!K373</f>
        <v>1039</v>
      </c>
      <c r="H373" t="str">
        <f>ArcMapData!L373</f>
        <v/>
      </c>
      <c r="I373" s="10">
        <f>YEAR(ArcMapData!F373)</f>
        <v>2023</v>
      </c>
      <c r="J373" s="10">
        <f>YEAR(ArcMapData!G373)</f>
        <v>2023</v>
      </c>
      <c r="K373">
        <f>ArcMapData!N373</f>
        <v>30</v>
      </c>
      <c r="L373">
        <f>ArcMapData!P373</f>
        <v>30</v>
      </c>
      <c r="M373" t="s">
        <v>1202</v>
      </c>
      <c r="N373" t="str">
        <f>ArcMapData!X373</f>
        <v/>
      </c>
      <c r="O373" t="str">
        <f>ArcMapData!Z373</f>
        <v/>
      </c>
      <c r="P373" t="str">
        <f>ArcMapData!AB373</f>
        <v/>
      </c>
      <c r="Q373" t="str">
        <f>ArcMapData!AD373</f>
        <v/>
      </c>
      <c r="R373" t="str">
        <f>ArcMapData!AF373</f>
        <v/>
      </c>
      <c r="S373" t="str">
        <f>ArcMapData!AH373</f>
        <v/>
      </c>
      <c r="T373" t="str">
        <f>ArcMapData!AJ373</f>
        <v/>
      </c>
      <c r="U373" t="str">
        <f>ArcMapData!AL373</f>
        <v/>
      </c>
      <c r="V373" t="str">
        <f>ArcMapData!AN373</f>
        <v/>
      </c>
      <c r="W373" t="str">
        <f>ArcMapData!AP373</f>
        <v/>
      </c>
      <c r="X373" t="str">
        <f>ArcMapData!AR373</f>
        <v/>
      </c>
      <c r="Y373" t="str">
        <f>ArcMapData!AT373</f>
        <v/>
      </c>
      <c r="Z373" t="str">
        <f>ArcMapData!AV373</f>
        <v/>
      </c>
      <c r="AA373">
        <f>ArcMapData!AZ373</f>
        <v>0</v>
      </c>
      <c r="AB373">
        <f>ArcMapData!BH373</f>
        <v>1</v>
      </c>
      <c r="AC373">
        <f>ArcMapData!BB373</f>
        <v>97.6</v>
      </c>
      <c r="AD373">
        <f>ArcMapData!BJ373</f>
        <v>97.2</v>
      </c>
      <c r="AE373">
        <f>ArcMapData!BD373</f>
        <v>2.4</v>
      </c>
      <c r="AF373">
        <f>ArcMapData!BL373</f>
        <v>1.8</v>
      </c>
      <c r="AG373">
        <f>YEAR(ArcMapData!F373)</f>
        <v>2023</v>
      </c>
      <c r="AH373">
        <f>YEAR(ArcMapData!G373)</f>
        <v>2023</v>
      </c>
      <c r="AI373" s="8">
        <f>ArcMapData!F373</f>
        <v>45174</v>
      </c>
      <c r="AJ373" s="8">
        <f>ArcMapData!G373</f>
        <v>45181</v>
      </c>
      <c r="AK373" t="s">
        <v>1203</v>
      </c>
      <c r="AL373">
        <f>ArcMapData!O373</f>
        <v>41</v>
      </c>
      <c r="AM373">
        <f>ArcMapData!Q373</f>
        <v>39</v>
      </c>
    </row>
    <row r="374" spans="1:39">
      <c r="A374">
        <f>ArcMapData!C374</f>
        <v>38.334833000000003</v>
      </c>
      <c r="B374">
        <f>ArcMapData!D374</f>
        <v>-104.75624999999999</v>
      </c>
      <c r="C374" t="str">
        <f>ArcMapData!E374</f>
        <v>W Spaulding Ave IP 38</v>
      </c>
      <c r="D374" t="str">
        <f>ArcMapData!H374</f>
        <v>W Gateway Dr</v>
      </c>
      <c r="E374" t="str">
        <f>ArcMapData!J374</f>
        <v>W Gateway Dr</v>
      </c>
      <c r="F374">
        <f>ArcMapData!I374</f>
        <v>2247</v>
      </c>
      <c r="G374">
        <f>ArcMapData!K374</f>
        <v>2496</v>
      </c>
      <c r="H374" t="str">
        <f>ArcMapData!L374</f>
        <v/>
      </c>
      <c r="I374" s="10">
        <f>YEAR(ArcMapData!F374)</f>
        <v>2023</v>
      </c>
      <c r="J374" s="10">
        <f>YEAR(ArcMapData!G374)</f>
        <v>2023</v>
      </c>
      <c r="K374">
        <f>ArcMapData!N374</f>
        <v>30</v>
      </c>
      <c r="L374">
        <f>ArcMapData!P374</f>
        <v>30</v>
      </c>
      <c r="M374" t="s">
        <v>1202</v>
      </c>
      <c r="N374" t="str">
        <f>ArcMapData!X374</f>
        <v/>
      </c>
      <c r="O374" t="str">
        <f>ArcMapData!Z374</f>
        <v/>
      </c>
      <c r="P374" t="str">
        <f>ArcMapData!AB374</f>
        <v/>
      </c>
      <c r="Q374" t="str">
        <f>ArcMapData!AD374</f>
        <v/>
      </c>
      <c r="R374" t="str">
        <f>ArcMapData!AF374</f>
        <v/>
      </c>
      <c r="S374" t="str">
        <f>ArcMapData!AH374</f>
        <v/>
      </c>
      <c r="T374" t="str">
        <f>ArcMapData!AJ374</f>
        <v/>
      </c>
      <c r="U374" t="str">
        <f>ArcMapData!AL374</f>
        <v/>
      </c>
      <c r="V374" t="str">
        <f>ArcMapData!AN374</f>
        <v/>
      </c>
      <c r="W374" t="str">
        <f>ArcMapData!AP374</f>
        <v/>
      </c>
      <c r="X374" t="str">
        <f>ArcMapData!AR374</f>
        <v/>
      </c>
      <c r="Y374" t="str">
        <f>ArcMapData!AT374</f>
        <v/>
      </c>
      <c r="Z374" t="str">
        <f>ArcMapData!AV374</f>
        <v/>
      </c>
      <c r="AA374">
        <f>ArcMapData!AZ374</f>
        <v>0</v>
      </c>
      <c r="AB374">
        <f>ArcMapData!BH374</f>
        <v>3.9</v>
      </c>
      <c r="AC374">
        <f>ArcMapData!BB374</f>
        <v>97.4</v>
      </c>
      <c r="AD374">
        <f>ArcMapData!BJ374</f>
        <v>94.2</v>
      </c>
      <c r="AE374">
        <f>ArcMapData!BD374</f>
        <v>2.6</v>
      </c>
      <c r="AF374">
        <f>ArcMapData!BL374</f>
        <v>1.8</v>
      </c>
      <c r="AG374">
        <f>YEAR(ArcMapData!F374)</f>
        <v>2023</v>
      </c>
      <c r="AH374">
        <f>YEAR(ArcMapData!G374)</f>
        <v>2023</v>
      </c>
      <c r="AI374" s="8">
        <f>ArcMapData!F374</f>
        <v>45174</v>
      </c>
      <c r="AJ374" s="8">
        <f>ArcMapData!G374</f>
        <v>45181</v>
      </c>
      <c r="AK374" t="s">
        <v>1203</v>
      </c>
      <c r="AL374">
        <f>ArcMapData!O374</f>
        <v>43</v>
      </c>
      <c r="AM374">
        <f>ArcMapData!Q374</f>
        <v>42</v>
      </c>
    </row>
    <row r="375" spans="1:39">
      <c r="A375">
        <f>ArcMapData!C375</f>
        <v>38.333333000000003</v>
      </c>
      <c r="B375">
        <f>ArcMapData!D375</f>
        <v>-104.748389</v>
      </c>
      <c r="C375" t="str">
        <f>ArcMapData!E375</f>
        <v>W Spaulding Ave IP 186</v>
      </c>
      <c r="D375" t="str">
        <f>ArcMapData!H375</f>
        <v>McCulloch Blvd</v>
      </c>
      <c r="E375" t="str">
        <f>ArcMapData!J375</f>
        <v>McCulloch Blvd</v>
      </c>
      <c r="F375">
        <f>ArcMapData!I375</f>
        <v>4180</v>
      </c>
      <c r="G375">
        <f>ArcMapData!K375</f>
        <v>3896</v>
      </c>
      <c r="H375" t="str">
        <f>ArcMapData!L375</f>
        <v/>
      </c>
      <c r="I375" s="10">
        <f>YEAR(ArcMapData!F375)</f>
        <v>2023</v>
      </c>
      <c r="J375" s="10">
        <f>YEAR(ArcMapData!G375)</f>
        <v>2023</v>
      </c>
      <c r="K375">
        <f>ArcMapData!N375</f>
        <v>30</v>
      </c>
      <c r="L375">
        <f>ArcMapData!P375</f>
        <v>30</v>
      </c>
      <c r="M375" t="s">
        <v>1202</v>
      </c>
      <c r="N375" t="str">
        <f>ArcMapData!X375</f>
        <v/>
      </c>
      <c r="O375" t="str">
        <f>ArcMapData!Z375</f>
        <v/>
      </c>
      <c r="P375" t="str">
        <f>ArcMapData!AB375</f>
        <v/>
      </c>
      <c r="Q375" t="str">
        <f>ArcMapData!AD375</f>
        <v/>
      </c>
      <c r="R375" t="str">
        <f>ArcMapData!AF375</f>
        <v/>
      </c>
      <c r="S375" t="str">
        <f>ArcMapData!AH375</f>
        <v/>
      </c>
      <c r="T375" t="str">
        <f>ArcMapData!AJ375</f>
        <v/>
      </c>
      <c r="U375" t="str">
        <f>ArcMapData!AL375</f>
        <v/>
      </c>
      <c r="V375" t="str">
        <f>ArcMapData!AN375</f>
        <v/>
      </c>
      <c r="W375" t="str">
        <f>ArcMapData!AP375</f>
        <v/>
      </c>
      <c r="X375" t="str">
        <f>ArcMapData!AR375</f>
        <v/>
      </c>
      <c r="Y375" t="str">
        <f>ArcMapData!AT375</f>
        <v/>
      </c>
      <c r="Z375" t="str">
        <f>ArcMapData!AV375</f>
        <v/>
      </c>
      <c r="AA375">
        <f>ArcMapData!AZ375</f>
        <v>0.3</v>
      </c>
      <c r="AB375">
        <f>ArcMapData!BH375</f>
        <v>0</v>
      </c>
      <c r="AC375">
        <f>ArcMapData!BB375</f>
        <v>97.8</v>
      </c>
      <c r="AD375">
        <f>ArcMapData!BJ375</f>
        <v>97.7</v>
      </c>
      <c r="AE375">
        <f>ArcMapData!BD375</f>
        <v>1.9</v>
      </c>
      <c r="AF375">
        <f>ArcMapData!BL375</f>
        <v>2.2999999999999998</v>
      </c>
      <c r="AG375">
        <f>YEAR(ArcMapData!F375)</f>
        <v>2023</v>
      </c>
      <c r="AH375">
        <f>YEAR(ArcMapData!G375)</f>
        <v>2023</v>
      </c>
      <c r="AI375" s="8">
        <f>ArcMapData!F375</f>
        <v>45174</v>
      </c>
      <c r="AJ375" s="8">
        <f>ArcMapData!G375</f>
        <v>45181</v>
      </c>
      <c r="AK375" t="s">
        <v>1203</v>
      </c>
      <c r="AL375">
        <f>ArcMapData!O375</f>
        <v>43</v>
      </c>
      <c r="AM375">
        <f>ArcMapData!Q375</f>
        <v>42</v>
      </c>
    </row>
    <row r="376" spans="1:39">
      <c r="A376">
        <f>ArcMapData!C376</f>
        <v>38.307417000000001</v>
      </c>
      <c r="B376">
        <f>ArcMapData!D376</f>
        <v>-104.78694400000001</v>
      </c>
      <c r="C376" t="str">
        <f>ArcMapData!E376</f>
        <v>W McCulloch Blvd</v>
      </c>
      <c r="D376" t="str">
        <f>ArcMapData!H376</f>
        <v>W Gallinas Dr</v>
      </c>
      <c r="E376" t="str">
        <f>ArcMapData!J376</f>
        <v>W Gallinas Dr</v>
      </c>
      <c r="F376">
        <f>ArcMapData!I376</f>
        <v>1488</v>
      </c>
      <c r="G376">
        <f>ArcMapData!K376</f>
        <v>1418</v>
      </c>
      <c r="H376" t="str">
        <f>ArcMapData!L376</f>
        <v/>
      </c>
      <c r="I376" s="10">
        <f>YEAR(ArcMapData!F376)</f>
        <v>2023</v>
      </c>
      <c r="J376" s="10">
        <f>YEAR(ArcMapData!G376)</f>
        <v>2023</v>
      </c>
      <c r="K376">
        <f>ArcMapData!N376</f>
        <v>45</v>
      </c>
      <c r="L376">
        <f>ArcMapData!P376</f>
        <v>45</v>
      </c>
      <c r="M376" t="s">
        <v>1202</v>
      </c>
      <c r="N376" t="str">
        <f>ArcMapData!X376</f>
        <v/>
      </c>
      <c r="O376" t="str">
        <f>ArcMapData!Z376</f>
        <v/>
      </c>
      <c r="P376" t="str">
        <f>ArcMapData!AB376</f>
        <v/>
      </c>
      <c r="Q376" t="str">
        <f>ArcMapData!AD376</f>
        <v/>
      </c>
      <c r="R376" t="str">
        <f>ArcMapData!AF376</f>
        <v/>
      </c>
      <c r="S376" t="str">
        <f>ArcMapData!AH376</f>
        <v/>
      </c>
      <c r="T376" t="str">
        <f>ArcMapData!AJ376</f>
        <v/>
      </c>
      <c r="U376" t="str">
        <f>ArcMapData!AL376</f>
        <v/>
      </c>
      <c r="V376" t="str">
        <f>ArcMapData!AN376</f>
        <v/>
      </c>
      <c r="W376" t="str">
        <f>ArcMapData!AP376</f>
        <v/>
      </c>
      <c r="X376" t="str">
        <f>ArcMapData!AR376</f>
        <v/>
      </c>
      <c r="Y376" t="str">
        <f>ArcMapData!AT376</f>
        <v/>
      </c>
      <c r="Z376" t="str">
        <f>ArcMapData!AV376</f>
        <v/>
      </c>
      <c r="AA376">
        <f>ArcMapData!AZ376</f>
        <v>0</v>
      </c>
      <c r="AB376">
        <f>ArcMapData!BH376</f>
        <v>0</v>
      </c>
      <c r="AC376">
        <f>ArcMapData!BB376</f>
        <v>96.6</v>
      </c>
      <c r="AD376">
        <f>ArcMapData!BJ376</f>
        <v>96.9</v>
      </c>
      <c r="AE376">
        <f>ArcMapData!BD376</f>
        <v>3.3</v>
      </c>
      <c r="AF376">
        <f>ArcMapData!BL376</f>
        <v>3.1</v>
      </c>
      <c r="AG376">
        <f>YEAR(ArcMapData!F376)</f>
        <v>2023</v>
      </c>
      <c r="AH376">
        <f>YEAR(ArcMapData!G376)</f>
        <v>2023</v>
      </c>
      <c r="AI376" s="8">
        <f>ArcMapData!F376</f>
        <v>45174</v>
      </c>
      <c r="AJ376" s="8">
        <f>ArcMapData!G376</f>
        <v>45181</v>
      </c>
      <c r="AK376" t="s">
        <v>1203</v>
      </c>
      <c r="AL376">
        <f>ArcMapData!O376</f>
        <v>51</v>
      </c>
      <c r="AM376">
        <f>ArcMapData!Q376</f>
        <v>51</v>
      </c>
    </row>
    <row r="377" spans="1:39">
      <c r="A377">
        <f>ArcMapData!C377</f>
        <v>38.327027999999999</v>
      </c>
      <c r="B377">
        <f>ArcMapData!D377</f>
        <v>-104.769278</v>
      </c>
      <c r="C377" t="str">
        <f>ArcMapData!E377</f>
        <v>S Spaulding Ave D3t</v>
      </c>
      <c r="D377" t="str">
        <f>ArcMapData!H377</f>
        <v>Golfwood Dr</v>
      </c>
      <c r="E377" t="str">
        <f>ArcMapData!J377</f>
        <v>Golfwood Dr</v>
      </c>
      <c r="F377">
        <f>ArcMapData!I377</f>
        <v>1410</v>
      </c>
      <c r="G377">
        <f>ArcMapData!K377</f>
        <v>975</v>
      </c>
      <c r="H377">
        <f>ArcMapData!L377</f>
        <v>2385</v>
      </c>
      <c r="I377" s="10">
        <f>YEAR(ArcMapData!F377)</f>
        <v>2023</v>
      </c>
      <c r="J377" s="10">
        <f>YEAR(ArcMapData!G377)</f>
        <v>2023</v>
      </c>
      <c r="K377">
        <f>ArcMapData!N377</f>
        <v>30</v>
      </c>
      <c r="L377">
        <f>ArcMapData!P377</f>
        <v>30</v>
      </c>
      <c r="M377" t="s">
        <v>1202</v>
      </c>
      <c r="N377">
        <f>ArcMapData!X377</f>
        <v>0.3</v>
      </c>
      <c r="O377">
        <f>ArcMapData!Z377</f>
        <v>53</v>
      </c>
      <c r="P377">
        <f>ArcMapData!AB377</f>
        <v>35</v>
      </c>
      <c r="Q377">
        <f>ArcMapData!AD377</f>
        <v>1.1000000000000001</v>
      </c>
      <c r="R377">
        <f>ArcMapData!AF377</f>
        <v>9.8000000000000007</v>
      </c>
      <c r="S377">
        <f>ArcMapData!AH377</f>
        <v>0.1</v>
      </c>
      <c r="T377">
        <f>ArcMapData!AJ377</f>
        <v>0</v>
      </c>
      <c r="U377">
        <f>ArcMapData!AL377</f>
        <v>0.5</v>
      </c>
      <c r="V377">
        <f>ArcMapData!AN377</f>
        <v>0</v>
      </c>
      <c r="W377">
        <f>ArcMapData!AP377</f>
        <v>0</v>
      </c>
      <c r="X377">
        <f>ArcMapData!AR377</f>
        <v>0</v>
      </c>
      <c r="Y377">
        <f>ArcMapData!AT377</f>
        <v>0</v>
      </c>
      <c r="Z377">
        <f>ArcMapData!AV377</f>
        <v>0</v>
      </c>
      <c r="AA377" t="str">
        <f>ArcMapData!AZ377</f>
        <v/>
      </c>
      <c r="AB377" t="str">
        <f>ArcMapData!BH377</f>
        <v/>
      </c>
      <c r="AC377" t="str">
        <f>ArcMapData!BB377</f>
        <v/>
      </c>
      <c r="AD377" t="str">
        <f>ArcMapData!BJ377</f>
        <v/>
      </c>
      <c r="AE377" t="str">
        <f>ArcMapData!BD377</f>
        <v/>
      </c>
      <c r="AF377" t="str">
        <f>ArcMapData!BL377</f>
        <v/>
      </c>
      <c r="AG377">
        <f>YEAR(ArcMapData!F377)</f>
        <v>2023</v>
      </c>
      <c r="AH377">
        <f>YEAR(ArcMapData!G377)</f>
        <v>2023</v>
      </c>
      <c r="AI377" s="8">
        <f>ArcMapData!F377</f>
        <v>45174</v>
      </c>
      <c r="AJ377" s="8">
        <f>ArcMapData!G377</f>
        <v>45181</v>
      </c>
      <c r="AK377" t="s">
        <v>1203</v>
      </c>
      <c r="AL377">
        <f>ArcMapData!O377</f>
        <v>38</v>
      </c>
      <c r="AM377">
        <f>ArcMapData!Q377</f>
        <v>44</v>
      </c>
    </row>
    <row r="378" spans="1:39">
      <c r="A378">
        <f>ArcMapData!C378</f>
        <v>38.234713300000003</v>
      </c>
      <c r="B378">
        <f>ArcMapData!D378</f>
        <v>-104.57219499999999</v>
      </c>
      <c r="C378" t="str">
        <f>ArcMapData!E378</f>
        <v>County Farm Rd</v>
      </c>
      <c r="D378" t="str">
        <f>ArcMapData!H378</f>
        <v>20th Ln</v>
      </c>
      <c r="E378" t="str">
        <f>ArcMapData!J378</f>
        <v>20th Ln</v>
      </c>
      <c r="F378">
        <f>ArcMapData!I378</f>
        <v>348</v>
      </c>
      <c r="G378">
        <f>ArcMapData!K378</f>
        <v>323</v>
      </c>
      <c r="H378" t="str">
        <f>ArcMapData!L378</f>
        <v/>
      </c>
      <c r="I378" s="10">
        <f>YEAR(ArcMapData!F378)</f>
        <v>2023</v>
      </c>
      <c r="J378" s="10">
        <f>YEAR(ArcMapData!G378)</f>
        <v>2023</v>
      </c>
      <c r="K378">
        <f>ArcMapData!N378</f>
        <v>35</v>
      </c>
      <c r="L378">
        <f>ArcMapData!P378</f>
        <v>35</v>
      </c>
      <c r="M378" t="s">
        <v>1202</v>
      </c>
      <c r="N378" t="str">
        <f>ArcMapData!X378</f>
        <v/>
      </c>
      <c r="O378" t="str">
        <f>ArcMapData!Z378</f>
        <v/>
      </c>
      <c r="P378" t="str">
        <f>ArcMapData!AB378</f>
        <v/>
      </c>
      <c r="Q378" t="str">
        <f>ArcMapData!AD378</f>
        <v/>
      </c>
      <c r="R378" t="str">
        <f>ArcMapData!AF378</f>
        <v/>
      </c>
      <c r="S378" t="str">
        <f>ArcMapData!AH378</f>
        <v/>
      </c>
      <c r="T378" t="str">
        <f>ArcMapData!AJ378</f>
        <v/>
      </c>
      <c r="U378" t="str">
        <f>ArcMapData!AL378</f>
        <v/>
      </c>
      <c r="V378" t="str">
        <f>ArcMapData!AN378</f>
        <v/>
      </c>
      <c r="W378" t="str">
        <f>ArcMapData!AP378</f>
        <v/>
      </c>
      <c r="X378" t="str">
        <f>ArcMapData!AR378</f>
        <v/>
      </c>
      <c r="Y378" t="str">
        <f>ArcMapData!AT378</f>
        <v/>
      </c>
      <c r="Z378" t="str">
        <f>ArcMapData!AV378</f>
        <v/>
      </c>
      <c r="AA378">
        <f>ArcMapData!AZ378</f>
        <v>0.1</v>
      </c>
      <c r="AB378">
        <f>ArcMapData!BH378</f>
        <v>0</v>
      </c>
      <c r="AC378">
        <f>ArcMapData!BB378</f>
        <v>97.2</v>
      </c>
      <c r="AD378">
        <f>ArcMapData!BJ378</f>
        <v>95.9</v>
      </c>
      <c r="AE378">
        <f>ArcMapData!BD378</f>
        <v>2.7</v>
      </c>
      <c r="AF378">
        <f>ArcMapData!BL378</f>
        <v>4.0999999999999996</v>
      </c>
      <c r="AG378">
        <f>YEAR(ArcMapData!F378)</f>
        <v>2023</v>
      </c>
      <c r="AH378">
        <f>YEAR(ArcMapData!G378)</f>
        <v>2023</v>
      </c>
      <c r="AI378" s="8">
        <f>ArcMapData!F378</f>
        <v>45174</v>
      </c>
      <c r="AJ378" s="8">
        <f>ArcMapData!G378</f>
        <v>45181</v>
      </c>
      <c r="AK378" t="s">
        <v>1203</v>
      </c>
      <c r="AL378">
        <f>ArcMapData!O378</f>
        <v>47</v>
      </c>
      <c r="AM378">
        <f>ArcMapData!Q378</f>
        <v>45</v>
      </c>
    </row>
    <row r="379" spans="1:39">
      <c r="A379">
        <f>ArcMapData!C379</f>
        <v>38.326749999999997</v>
      </c>
      <c r="B379">
        <f>ArcMapData!D379</f>
        <v>-104.70394400000001</v>
      </c>
      <c r="C379" t="str">
        <f>ArcMapData!E379</f>
        <v>Aerospace Dr</v>
      </c>
      <c r="D379" t="str">
        <f>ArcMapData!H379</f>
        <v>Enterprise Dr</v>
      </c>
      <c r="E379" t="str">
        <f>ArcMapData!J379</f>
        <v>Enterprise Dr</v>
      </c>
      <c r="F379">
        <f>ArcMapData!I379</f>
        <v>486</v>
      </c>
      <c r="G379">
        <f>ArcMapData!K379</f>
        <v>562</v>
      </c>
      <c r="H379">
        <f>ArcMapData!L379</f>
        <v>1048</v>
      </c>
      <c r="I379" s="10">
        <f>YEAR(ArcMapData!F379)</f>
        <v>2023</v>
      </c>
      <c r="J379" s="10">
        <f>YEAR(ArcMapData!G379)</f>
        <v>2023</v>
      </c>
      <c r="K379">
        <f>ArcMapData!N379</f>
        <v>30</v>
      </c>
      <c r="L379">
        <f>ArcMapData!P379</f>
        <v>30</v>
      </c>
      <c r="M379" t="s">
        <v>1202</v>
      </c>
      <c r="N379">
        <f>ArcMapData!X379</f>
        <v>0.4</v>
      </c>
      <c r="O379">
        <f>ArcMapData!Z379</f>
        <v>62.8</v>
      </c>
      <c r="P379">
        <f>ArcMapData!AB379</f>
        <v>21.9</v>
      </c>
      <c r="Q379">
        <f>ArcMapData!AD379</f>
        <v>0</v>
      </c>
      <c r="R379">
        <f>ArcMapData!AF379</f>
        <v>11.9</v>
      </c>
      <c r="S379">
        <f>ArcMapData!AH379</f>
        <v>0.4</v>
      </c>
      <c r="T379">
        <f>ArcMapData!AJ379</f>
        <v>0</v>
      </c>
      <c r="U379">
        <f>ArcMapData!AL379</f>
        <v>1.4</v>
      </c>
      <c r="V379">
        <f>ArcMapData!AN379</f>
        <v>0.5</v>
      </c>
      <c r="W379">
        <f>ArcMapData!AP379</f>
        <v>0.1</v>
      </c>
      <c r="X379">
        <f>ArcMapData!AR379</f>
        <v>0</v>
      </c>
      <c r="Y379">
        <f>ArcMapData!AT379</f>
        <v>0</v>
      </c>
      <c r="Z379">
        <f>ArcMapData!AV379</f>
        <v>0</v>
      </c>
      <c r="AA379" t="str">
        <f>ArcMapData!AZ379</f>
        <v/>
      </c>
      <c r="AB379" t="str">
        <f>ArcMapData!BH379</f>
        <v/>
      </c>
      <c r="AC379" t="str">
        <f>ArcMapData!BB379</f>
        <v/>
      </c>
      <c r="AD379" t="str">
        <f>ArcMapData!BJ379</f>
        <v/>
      </c>
      <c r="AE379" t="str">
        <f>ArcMapData!BD379</f>
        <v/>
      </c>
      <c r="AF379" t="str">
        <f>ArcMapData!BL379</f>
        <v/>
      </c>
      <c r="AG379">
        <f>YEAR(ArcMapData!F379)</f>
        <v>2023</v>
      </c>
      <c r="AH379">
        <f>YEAR(ArcMapData!G379)</f>
        <v>2023</v>
      </c>
      <c r="AI379" s="8">
        <f>ArcMapData!F379</f>
        <v>45174</v>
      </c>
      <c r="AJ379" s="8">
        <f>ArcMapData!G379</f>
        <v>45181</v>
      </c>
      <c r="AK379" t="s">
        <v>1203</v>
      </c>
      <c r="AL379">
        <f>ArcMapData!O379</f>
        <v>35.5</v>
      </c>
      <c r="AM379">
        <f>ArcMapData!Q379</f>
        <v>35</v>
      </c>
    </row>
    <row r="380" spans="1:39">
      <c r="A380">
        <f>ArcMapData!C380</f>
        <v>38.344805999999998</v>
      </c>
      <c r="B380">
        <f>ArcMapData!D380</f>
        <v>-104.717111</v>
      </c>
      <c r="C380" t="str">
        <f>ArcMapData!E380</f>
        <v>E Earl Dr 1t</v>
      </c>
      <c r="D380" t="str">
        <f>ArcMapData!H380</f>
        <v>McCulloch</v>
      </c>
      <c r="E380" t="str">
        <f>ArcMapData!J380</f>
        <v>McCulloch</v>
      </c>
      <c r="F380">
        <f>ArcMapData!I380</f>
        <v>97</v>
      </c>
      <c r="G380">
        <f>ArcMapData!K380</f>
        <v>87</v>
      </c>
      <c r="H380">
        <f>ArcMapData!L380</f>
        <v>184</v>
      </c>
      <c r="I380" s="10">
        <f>YEAR(ArcMapData!F380)</f>
        <v>2023</v>
      </c>
      <c r="J380" s="10">
        <f>YEAR(ArcMapData!G380)</f>
        <v>2023</v>
      </c>
      <c r="K380">
        <f>ArcMapData!N380</f>
        <v>30</v>
      </c>
      <c r="L380">
        <f>ArcMapData!P380</f>
        <v>30</v>
      </c>
      <c r="M380" t="s">
        <v>1202</v>
      </c>
      <c r="N380">
        <f>ArcMapData!X380</f>
        <v>0.5</v>
      </c>
      <c r="O380">
        <f>ArcMapData!Z380</f>
        <v>62.6</v>
      </c>
      <c r="P380">
        <f>ArcMapData!AB380</f>
        <v>20.2</v>
      </c>
      <c r="Q380">
        <f>ArcMapData!AD380</f>
        <v>4.0999999999999996</v>
      </c>
      <c r="R380">
        <f>ArcMapData!AF380</f>
        <v>11.4</v>
      </c>
      <c r="S380">
        <f>ArcMapData!AH380</f>
        <v>0.4</v>
      </c>
      <c r="T380">
        <f>ArcMapData!AJ380</f>
        <v>0</v>
      </c>
      <c r="U380">
        <f>ArcMapData!AL380</f>
        <v>0.6</v>
      </c>
      <c r="V380">
        <f>ArcMapData!AN380</f>
        <v>0.2</v>
      </c>
      <c r="W380">
        <f>ArcMapData!AP380</f>
        <v>0</v>
      </c>
      <c r="X380">
        <f>ArcMapData!AR380</f>
        <v>0</v>
      </c>
      <c r="Y380">
        <f>ArcMapData!AT380</f>
        <v>0</v>
      </c>
      <c r="Z380">
        <f>ArcMapData!AV380</f>
        <v>0</v>
      </c>
      <c r="AA380" t="str">
        <f>ArcMapData!AZ380</f>
        <v/>
      </c>
      <c r="AB380" t="str">
        <f>ArcMapData!BH380</f>
        <v/>
      </c>
      <c r="AC380" t="str">
        <f>ArcMapData!BB380</f>
        <v/>
      </c>
      <c r="AD380" t="str">
        <f>ArcMapData!BJ380</f>
        <v/>
      </c>
      <c r="AE380" t="str">
        <f>ArcMapData!BD380</f>
        <v/>
      </c>
      <c r="AF380" t="str">
        <f>ArcMapData!BL380</f>
        <v/>
      </c>
      <c r="AG380">
        <f>YEAR(ArcMapData!F380)</f>
        <v>2023</v>
      </c>
      <c r="AH380">
        <f>YEAR(ArcMapData!G380)</f>
        <v>2023</v>
      </c>
      <c r="AI380" s="8">
        <f>ArcMapData!F380</f>
        <v>45175</v>
      </c>
      <c r="AJ380" s="8">
        <f>ArcMapData!G380</f>
        <v>45182</v>
      </c>
      <c r="AK380" t="s">
        <v>1203</v>
      </c>
      <c r="AL380">
        <f>ArcMapData!O380</f>
        <v>40.299999999999997</v>
      </c>
      <c r="AM380">
        <f>ArcMapData!Q380</f>
        <v>38.200000000000003</v>
      </c>
    </row>
    <row r="381" spans="1:39">
      <c r="A381">
        <f>ArcMapData!C381</f>
        <v>38.347278000000003</v>
      </c>
      <c r="B381">
        <f>ArcMapData!D381</f>
        <v>-104.710667</v>
      </c>
      <c r="C381" t="str">
        <f>ArcMapData!E381</f>
        <v>E Earl Dr 2t</v>
      </c>
      <c r="D381" t="str">
        <f>ArcMapData!H381</f>
        <v>Matt Dr</v>
      </c>
      <c r="E381" t="str">
        <f>ArcMapData!J381</f>
        <v>Matt Dr</v>
      </c>
      <c r="F381">
        <f>ArcMapData!I381</f>
        <v>179</v>
      </c>
      <c r="G381">
        <f>ArcMapData!K381</f>
        <v>162</v>
      </c>
      <c r="H381">
        <f>ArcMapData!L381</f>
        <v>341</v>
      </c>
      <c r="I381" s="10">
        <f>YEAR(ArcMapData!F381)</f>
        <v>2023</v>
      </c>
      <c r="J381" s="10">
        <f>YEAR(ArcMapData!G381)</f>
        <v>2023</v>
      </c>
      <c r="K381">
        <f>ArcMapData!N381</f>
        <v>30</v>
      </c>
      <c r="L381">
        <f>ArcMapData!P381</f>
        <v>30</v>
      </c>
      <c r="M381" t="s">
        <v>1202</v>
      </c>
      <c r="N381">
        <f>ArcMapData!X381</f>
        <v>0.3</v>
      </c>
      <c r="O381">
        <f>ArcMapData!Z381</f>
        <v>62.4</v>
      </c>
      <c r="P381">
        <f>ArcMapData!AB381</f>
        <v>24.6</v>
      </c>
      <c r="Q381">
        <f>ArcMapData!AD381</f>
        <v>1.4</v>
      </c>
      <c r="R381">
        <f>ArcMapData!AF381</f>
        <v>10.3</v>
      </c>
      <c r="S381">
        <f>ArcMapData!AH381</f>
        <v>0.5</v>
      </c>
      <c r="T381">
        <f>ArcMapData!AJ381</f>
        <v>0</v>
      </c>
      <c r="U381">
        <f>ArcMapData!AL381</f>
        <v>0.4</v>
      </c>
      <c r="V381">
        <f>ArcMapData!AN381</f>
        <v>0</v>
      </c>
      <c r="W381">
        <f>ArcMapData!AP381</f>
        <v>0</v>
      </c>
      <c r="X381">
        <f>ArcMapData!AR381</f>
        <v>0</v>
      </c>
      <c r="Y381">
        <f>ArcMapData!AT381</f>
        <v>0</v>
      </c>
      <c r="Z381">
        <f>ArcMapData!AV381</f>
        <v>0</v>
      </c>
      <c r="AA381" t="str">
        <f>ArcMapData!AZ381</f>
        <v/>
      </c>
      <c r="AB381" t="str">
        <f>ArcMapData!BH381</f>
        <v/>
      </c>
      <c r="AC381" t="str">
        <f>ArcMapData!BB381</f>
        <v/>
      </c>
      <c r="AD381" t="str">
        <f>ArcMapData!BJ381</f>
        <v/>
      </c>
      <c r="AE381" t="str">
        <f>ArcMapData!BD381</f>
        <v/>
      </c>
      <c r="AF381" t="str">
        <f>ArcMapData!BL381</f>
        <v/>
      </c>
      <c r="AG381">
        <f>YEAR(ArcMapData!F381)</f>
        <v>2023</v>
      </c>
      <c r="AH381">
        <f>YEAR(ArcMapData!G381)</f>
        <v>2023</v>
      </c>
      <c r="AI381" s="8">
        <f>ArcMapData!F381</f>
        <v>45175</v>
      </c>
      <c r="AJ381" s="8">
        <f>ArcMapData!G381</f>
        <v>45182</v>
      </c>
      <c r="AK381" t="s">
        <v>1203</v>
      </c>
      <c r="AL381">
        <f>ArcMapData!O381</f>
        <v>32.700000000000003</v>
      </c>
      <c r="AM381">
        <f>ArcMapData!Q381</f>
        <v>37.200000000000003</v>
      </c>
    </row>
    <row r="382" spans="1:39">
      <c r="A382">
        <f>ArcMapData!C382</f>
        <v>38.344805999999998</v>
      </c>
      <c r="B382">
        <f>ArcMapData!D382</f>
        <v>-104.714333</v>
      </c>
      <c r="C382" t="str">
        <f>ArcMapData!E382</f>
        <v>Caldwell Dr</v>
      </c>
      <c r="D382" t="str">
        <f>ArcMapData!H382</f>
        <v>McCulloch Blvd</v>
      </c>
      <c r="E382" t="str">
        <f>ArcMapData!J382</f>
        <v>McCulloch Blvd</v>
      </c>
      <c r="F382">
        <f>ArcMapData!I382</f>
        <v>159</v>
      </c>
      <c r="G382">
        <f>ArcMapData!K382</f>
        <v>182</v>
      </c>
      <c r="H382">
        <f>ArcMapData!L382</f>
        <v>341</v>
      </c>
      <c r="I382" s="10">
        <f>YEAR(ArcMapData!F382)</f>
        <v>2023</v>
      </c>
      <c r="J382" s="10">
        <f>YEAR(ArcMapData!G382)</f>
        <v>2023</v>
      </c>
      <c r="K382">
        <f>ArcMapData!N382</f>
        <v>30</v>
      </c>
      <c r="L382">
        <f>ArcMapData!P382</f>
        <v>30</v>
      </c>
      <c r="M382" t="s">
        <v>1202</v>
      </c>
      <c r="N382">
        <f>ArcMapData!X382</f>
        <v>0.2</v>
      </c>
      <c r="O382">
        <f>ArcMapData!Z382</f>
        <v>51.4</v>
      </c>
      <c r="P382">
        <f>ArcMapData!AB382</f>
        <v>34</v>
      </c>
      <c r="Q382">
        <f>ArcMapData!AD382</f>
        <v>2</v>
      </c>
      <c r="R382">
        <f>ArcMapData!AF382</f>
        <v>11.8</v>
      </c>
      <c r="S382">
        <f>ArcMapData!AH382</f>
        <v>0.2</v>
      </c>
      <c r="T382">
        <f>ArcMapData!AJ382</f>
        <v>0</v>
      </c>
      <c r="U382">
        <f>ArcMapData!AL382</f>
        <v>0.3</v>
      </c>
      <c r="V382">
        <f>ArcMapData!AN382</f>
        <v>0</v>
      </c>
      <c r="W382">
        <f>ArcMapData!AP382</f>
        <v>0</v>
      </c>
      <c r="X382">
        <f>ArcMapData!AR382</f>
        <v>0</v>
      </c>
      <c r="Y382">
        <f>ArcMapData!AT382</f>
        <v>0</v>
      </c>
      <c r="Z382">
        <f>ArcMapData!AV382</f>
        <v>0</v>
      </c>
      <c r="AA382" t="str">
        <f>ArcMapData!AZ382</f>
        <v/>
      </c>
      <c r="AB382" t="str">
        <f>ArcMapData!BH382</f>
        <v/>
      </c>
      <c r="AC382" t="str">
        <f>ArcMapData!BB382</f>
        <v/>
      </c>
      <c r="AD382" t="str">
        <f>ArcMapData!BJ382</f>
        <v/>
      </c>
      <c r="AE382" t="str">
        <f>ArcMapData!BD382</f>
        <v/>
      </c>
      <c r="AF382" t="str">
        <f>ArcMapData!BL382</f>
        <v/>
      </c>
      <c r="AG382">
        <f>YEAR(ArcMapData!F382)</f>
        <v>2023</v>
      </c>
      <c r="AH382">
        <f>YEAR(ArcMapData!G382)</f>
        <v>2023</v>
      </c>
      <c r="AI382" s="8">
        <f>ArcMapData!F382</f>
        <v>45175</v>
      </c>
      <c r="AJ382" s="8">
        <f>ArcMapData!G382</f>
        <v>45182</v>
      </c>
      <c r="AK382" t="s">
        <v>1203</v>
      </c>
      <c r="AL382" t="str">
        <f>ArcMapData!O382</f>
        <v/>
      </c>
      <c r="AM382" t="str">
        <f>ArcMapData!Q382</f>
        <v/>
      </c>
    </row>
    <row r="383" spans="1:39">
      <c r="A383">
        <f>ArcMapData!C383</f>
        <v>38.339582999999998</v>
      </c>
      <c r="B383">
        <f>ArcMapData!D383</f>
        <v>-104.74038899999999</v>
      </c>
      <c r="C383" t="str">
        <f>ArcMapData!E383</f>
        <v>E Industrial Blvd</v>
      </c>
      <c r="D383">
        <f>ArcMapData!H383</f>
        <v>0</v>
      </c>
      <c r="E383">
        <f>ArcMapData!J383</f>
        <v>0</v>
      </c>
      <c r="F383">
        <f>ArcMapData!I383</f>
        <v>0</v>
      </c>
      <c r="G383">
        <f>ArcMapData!K383</f>
        <v>0</v>
      </c>
      <c r="H383">
        <f>ArcMapData!L383</f>
        <v>0</v>
      </c>
      <c r="I383" s="10">
        <f>YEAR(ArcMapData!F383)</f>
        <v>2023</v>
      </c>
      <c r="J383" s="10">
        <f>YEAR(ArcMapData!G383)</f>
        <v>2023</v>
      </c>
      <c r="K383" t="str">
        <f>ArcMapData!N383</f>
        <v/>
      </c>
      <c r="L383">
        <f>ArcMapData!P383</f>
        <v>0</v>
      </c>
      <c r="M383" t="s">
        <v>1202</v>
      </c>
      <c r="N383" t="str">
        <f>ArcMapData!X383</f>
        <v/>
      </c>
      <c r="O383" t="str">
        <f>ArcMapData!Z383</f>
        <v/>
      </c>
      <c r="P383" t="str">
        <f>ArcMapData!AB383</f>
        <v/>
      </c>
      <c r="Q383" t="str">
        <f>ArcMapData!AD383</f>
        <v/>
      </c>
      <c r="R383" t="str">
        <f>ArcMapData!AF383</f>
        <v/>
      </c>
      <c r="S383" t="str">
        <f>ArcMapData!AH383</f>
        <v/>
      </c>
      <c r="T383" t="str">
        <f>ArcMapData!AJ383</f>
        <v/>
      </c>
      <c r="U383" t="str">
        <f>ArcMapData!AL383</f>
        <v/>
      </c>
      <c r="V383" t="str">
        <f>ArcMapData!AN383</f>
        <v/>
      </c>
      <c r="W383" t="str">
        <f>ArcMapData!AP383</f>
        <v/>
      </c>
      <c r="X383" t="str">
        <f>ArcMapData!AR383</f>
        <v/>
      </c>
      <c r="Y383" t="str">
        <f>ArcMapData!AT383</f>
        <v/>
      </c>
      <c r="Z383" t="str">
        <f>ArcMapData!AV383</f>
        <v/>
      </c>
      <c r="AA383" t="str">
        <f>ArcMapData!AZ383</f>
        <v/>
      </c>
      <c r="AB383" t="str">
        <f>ArcMapData!BH383</f>
        <v/>
      </c>
      <c r="AC383" t="str">
        <f>ArcMapData!BB383</f>
        <v/>
      </c>
      <c r="AD383" t="str">
        <f>ArcMapData!BJ383</f>
        <v/>
      </c>
      <c r="AE383" t="str">
        <f>ArcMapData!BD383</f>
        <v/>
      </c>
      <c r="AF383" t="str">
        <f>ArcMapData!BL383</f>
        <v/>
      </c>
      <c r="AG383">
        <f>YEAR(ArcMapData!F383)</f>
        <v>2023</v>
      </c>
      <c r="AH383">
        <f>YEAR(ArcMapData!G383)</f>
        <v>2023</v>
      </c>
      <c r="AI383" s="8">
        <f>ArcMapData!F383</f>
        <v>45175</v>
      </c>
      <c r="AJ383" s="8">
        <f>ArcMapData!G383</f>
        <v>45182</v>
      </c>
      <c r="AK383" t="s">
        <v>1203</v>
      </c>
      <c r="AL383" t="str">
        <f>ArcMapData!O383</f>
        <v/>
      </c>
      <c r="AM383" t="str">
        <f>ArcMapData!Q383</f>
        <v/>
      </c>
    </row>
    <row r="384" spans="1:39">
      <c r="A384">
        <f>ArcMapData!C384</f>
        <v>38.320221600000004</v>
      </c>
      <c r="B384">
        <f>ArcMapData!D384</f>
        <v>-104.7234133</v>
      </c>
      <c r="C384" t="str">
        <f>ArcMapData!E384</f>
        <v>S Bayfield Ave</v>
      </c>
      <c r="D384" t="str">
        <f>ArcMapData!H384</f>
        <v>E Fraser Dr</v>
      </c>
      <c r="E384" t="str">
        <f>ArcMapData!J384</f>
        <v>E Fraser Dr</v>
      </c>
      <c r="F384">
        <f>ArcMapData!I384</f>
        <v>340</v>
      </c>
      <c r="G384">
        <f>ArcMapData!K384</f>
        <v>319</v>
      </c>
      <c r="H384" t="str">
        <f>ArcMapData!L384</f>
        <v/>
      </c>
      <c r="I384" s="10">
        <f>YEAR(ArcMapData!F384)</f>
        <v>2023</v>
      </c>
      <c r="J384" s="10">
        <f>YEAR(ArcMapData!G384)</f>
        <v>2023</v>
      </c>
      <c r="K384">
        <f>ArcMapData!N384</f>
        <v>30</v>
      </c>
      <c r="L384">
        <f>ArcMapData!P384</f>
        <v>30</v>
      </c>
      <c r="M384" t="s">
        <v>1202</v>
      </c>
      <c r="N384" t="str">
        <f>ArcMapData!X384</f>
        <v/>
      </c>
      <c r="O384" t="str">
        <f>ArcMapData!Z384</f>
        <v/>
      </c>
      <c r="P384" t="str">
        <f>ArcMapData!AB384</f>
        <v/>
      </c>
      <c r="Q384" t="str">
        <f>ArcMapData!AD384</f>
        <v/>
      </c>
      <c r="R384" t="str">
        <f>ArcMapData!AF384</f>
        <v/>
      </c>
      <c r="S384" t="str">
        <f>ArcMapData!AH384</f>
        <v/>
      </c>
      <c r="T384" t="str">
        <f>ArcMapData!AJ384</f>
        <v/>
      </c>
      <c r="U384" t="str">
        <f>ArcMapData!AL384</f>
        <v/>
      </c>
      <c r="V384" t="str">
        <f>ArcMapData!AN384</f>
        <v/>
      </c>
      <c r="W384" t="str">
        <f>ArcMapData!AP384</f>
        <v/>
      </c>
      <c r="X384" t="str">
        <f>ArcMapData!AR384</f>
        <v/>
      </c>
      <c r="Y384" t="str">
        <f>ArcMapData!AT384</f>
        <v/>
      </c>
      <c r="Z384" t="str">
        <f>ArcMapData!AV384</f>
        <v/>
      </c>
      <c r="AA384">
        <f>ArcMapData!AZ384</f>
        <v>0</v>
      </c>
      <c r="AB384">
        <f>ArcMapData!BH384</f>
        <v>0.6</v>
      </c>
      <c r="AC384">
        <f>ArcMapData!BB384</f>
        <v>98</v>
      </c>
      <c r="AD384">
        <f>ArcMapData!BJ384</f>
        <v>97.7</v>
      </c>
      <c r="AE384">
        <f>ArcMapData!BD384</f>
        <v>2</v>
      </c>
      <c r="AF384">
        <f>ArcMapData!BL384</f>
        <v>1.7</v>
      </c>
      <c r="AG384">
        <f>YEAR(ArcMapData!F384)</f>
        <v>2023</v>
      </c>
      <c r="AH384">
        <f>YEAR(ArcMapData!G384)</f>
        <v>2023</v>
      </c>
      <c r="AI384" s="8">
        <f>ArcMapData!F384</f>
        <v>45175</v>
      </c>
      <c r="AJ384" s="8">
        <f>ArcMapData!G384</f>
        <v>45182</v>
      </c>
      <c r="AK384" t="s">
        <v>1203</v>
      </c>
      <c r="AL384" t="str">
        <f>ArcMapData!O384</f>
        <v/>
      </c>
      <c r="AM384" t="str">
        <f>ArcMapData!Q384</f>
        <v/>
      </c>
    </row>
    <row r="385" spans="1:39">
      <c r="A385">
        <f>ArcMapData!C385</f>
        <v>38.337221999999997</v>
      </c>
      <c r="B385">
        <f>ArcMapData!D385</f>
        <v>-104.730861</v>
      </c>
      <c r="C385" t="str">
        <f>ArcMapData!E385</f>
        <v>Fabrication Dr 4t</v>
      </c>
      <c r="D385" t="str">
        <f>ArcMapData!H385</f>
        <v>Enterprise Dr</v>
      </c>
      <c r="E385" t="str">
        <f>ArcMapData!J385</f>
        <v>Enterprise Dr</v>
      </c>
      <c r="F385">
        <f>ArcMapData!I385</f>
        <v>129</v>
      </c>
      <c r="G385">
        <f>ArcMapData!K385</f>
        <v>136</v>
      </c>
      <c r="H385">
        <f>ArcMapData!L385</f>
        <v>265</v>
      </c>
      <c r="I385" s="10">
        <f>YEAR(ArcMapData!F385)</f>
        <v>2023</v>
      </c>
      <c r="J385" s="10">
        <f>YEAR(ArcMapData!G385)</f>
        <v>2023</v>
      </c>
      <c r="K385">
        <f>ArcMapData!N385</f>
        <v>30</v>
      </c>
      <c r="L385">
        <f>ArcMapData!P385</f>
        <v>30</v>
      </c>
      <c r="M385" t="s">
        <v>1202</v>
      </c>
      <c r="N385">
        <f>ArcMapData!X385</f>
        <v>0.5</v>
      </c>
      <c r="O385">
        <f>ArcMapData!Z385</f>
        <v>49.9</v>
      </c>
      <c r="P385">
        <f>ArcMapData!AB385</f>
        <v>22</v>
      </c>
      <c r="Q385">
        <f>ArcMapData!AD385</f>
        <v>3.2</v>
      </c>
      <c r="R385">
        <f>ArcMapData!AF385</f>
        <v>19.8</v>
      </c>
      <c r="S385">
        <f>ArcMapData!AH385</f>
        <v>1.7</v>
      </c>
      <c r="T385">
        <f>ArcMapData!AJ385</f>
        <v>0</v>
      </c>
      <c r="U385">
        <f>ArcMapData!AL385</f>
        <v>2.9</v>
      </c>
      <c r="V385">
        <f>ArcMapData!AN385</f>
        <v>0</v>
      </c>
      <c r="W385">
        <f>ArcMapData!AP385</f>
        <v>0</v>
      </c>
      <c r="X385">
        <f>ArcMapData!AR385</f>
        <v>0</v>
      </c>
      <c r="Y385">
        <f>ArcMapData!AT385</f>
        <v>0</v>
      </c>
      <c r="Z385">
        <f>ArcMapData!AV385</f>
        <v>0</v>
      </c>
      <c r="AA385" t="str">
        <f>ArcMapData!AZ385</f>
        <v/>
      </c>
      <c r="AB385" t="str">
        <f>ArcMapData!BH385</f>
        <v/>
      </c>
      <c r="AC385" t="str">
        <f>ArcMapData!BB385</f>
        <v/>
      </c>
      <c r="AD385" t="str">
        <f>ArcMapData!BJ385</f>
        <v/>
      </c>
      <c r="AE385" t="str">
        <f>ArcMapData!BD385</f>
        <v/>
      </c>
      <c r="AF385" t="str">
        <f>ArcMapData!BL385</f>
        <v/>
      </c>
      <c r="AG385">
        <f>YEAR(ArcMapData!F385)</f>
        <v>2023</v>
      </c>
      <c r="AH385">
        <f>YEAR(ArcMapData!G385)</f>
        <v>2023</v>
      </c>
      <c r="AI385" s="8">
        <f>ArcMapData!F385</f>
        <v>45176</v>
      </c>
      <c r="AJ385" s="8">
        <f>ArcMapData!G385</f>
        <v>45183</v>
      </c>
      <c r="AK385" t="s">
        <v>1203</v>
      </c>
      <c r="AL385" t="str">
        <f>ArcMapData!O385</f>
        <v/>
      </c>
      <c r="AM385" t="str">
        <f>ArcMapData!Q385</f>
        <v/>
      </c>
    </row>
    <row r="386" spans="1:39">
      <c r="A386">
        <f>ArcMapData!C386</f>
        <v>38.337361000000001</v>
      </c>
      <c r="B386">
        <f>ArcMapData!D386</f>
        <v>-104.733833</v>
      </c>
      <c r="C386" t="str">
        <f>ArcMapData!E386</f>
        <v>Research Dr D6t</v>
      </c>
      <c r="D386" t="str">
        <f>ArcMapData!H386</f>
        <v>Industrial Blvd</v>
      </c>
      <c r="E386" t="str">
        <f>ArcMapData!J386</f>
        <v>Industrial Blvd</v>
      </c>
      <c r="F386">
        <f>ArcMapData!I386</f>
        <v>106</v>
      </c>
      <c r="G386">
        <f>ArcMapData!K386</f>
        <v>104</v>
      </c>
      <c r="H386">
        <f>ArcMapData!L386</f>
        <v>210</v>
      </c>
      <c r="I386" s="10">
        <f>YEAR(ArcMapData!F386)</f>
        <v>2023</v>
      </c>
      <c r="J386" s="10">
        <f>YEAR(ArcMapData!G386)</f>
        <v>2023</v>
      </c>
      <c r="K386">
        <f>ArcMapData!N386</f>
        <v>30</v>
      </c>
      <c r="L386">
        <f>ArcMapData!P386</f>
        <v>30</v>
      </c>
      <c r="M386" t="s">
        <v>1202</v>
      </c>
      <c r="N386">
        <f>ArcMapData!X386</f>
        <v>0.1</v>
      </c>
      <c r="O386">
        <f>ArcMapData!Z386</f>
        <v>63.2</v>
      </c>
      <c r="P386">
        <f>ArcMapData!AB386</f>
        <v>24</v>
      </c>
      <c r="Q386">
        <f>ArcMapData!AD386</f>
        <v>0.8</v>
      </c>
      <c r="R386">
        <f>ArcMapData!AF386</f>
        <v>9.9</v>
      </c>
      <c r="S386">
        <f>ArcMapData!AH386</f>
        <v>0.1</v>
      </c>
      <c r="T386">
        <f>ArcMapData!AJ386</f>
        <v>0</v>
      </c>
      <c r="U386">
        <f>ArcMapData!AL386</f>
        <v>1.8</v>
      </c>
      <c r="V386">
        <f>ArcMapData!AN386</f>
        <v>0.1</v>
      </c>
      <c r="W386">
        <f>ArcMapData!AP386</f>
        <v>0</v>
      </c>
      <c r="X386">
        <f>ArcMapData!AR386</f>
        <v>0</v>
      </c>
      <c r="Y386">
        <f>ArcMapData!AT386</f>
        <v>0</v>
      </c>
      <c r="Z386">
        <f>ArcMapData!AV386</f>
        <v>0</v>
      </c>
      <c r="AA386" t="str">
        <f>ArcMapData!AZ386</f>
        <v/>
      </c>
      <c r="AB386" t="str">
        <f>ArcMapData!BH386</f>
        <v/>
      </c>
      <c r="AC386" t="str">
        <f>ArcMapData!BB386</f>
        <v/>
      </c>
      <c r="AD386" t="str">
        <f>ArcMapData!BJ386</f>
        <v/>
      </c>
      <c r="AE386" t="str">
        <f>ArcMapData!BD386</f>
        <v/>
      </c>
      <c r="AF386" t="str">
        <f>ArcMapData!BL386</f>
        <v/>
      </c>
      <c r="AG386">
        <f>YEAR(ArcMapData!F386)</f>
        <v>2023</v>
      </c>
      <c r="AH386">
        <f>YEAR(ArcMapData!G386)</f>
        <v>2023</v>
      </c>
      <c r="AI386" s="8">
        <f>ArcMapData!F386</f>
        <v>45176</v>
      </c>
      <c r="AJ386" s="8">
        <f>ArcMapData!G386</f>
        <v>45183</v>
      </c>
      <c r="AK386" t="s">
        <v>1203</v>
      </c>
      <c r="AL386" t="str">
        <f>ArcMapData!O386</f>
        <v/>
      </c>
      <c r="AM386" t="str">
        <f>ArcMapData!Q386</f>
        <v/>
      </c>
    </row>
    <row r="387" spans="1:39">
      <c r="A387">
        <f>ArcMapData!C387</f>
        <v>38.332028000000001</v>
      </c>
      <c r="B387">
        <f>ArcMapData!D387</f>
        <v>-104.728306</v>
      </c>
      <c r="C387" t="str">
        <f>ArcMapData!E387</f>
        <v>Precisision Dr</v>
      </c>
      <c r="D387" t="str">
        <f>ArcMapData!H387</f>
        <v>Enterprise Dr</v>
      </c>
      <c r="E387" t="str">
        <f>ArcMapData!J387</f>
        <v>Enterprise Dr</v>
      </c>
      <c r="F387">
        <f>ArcMapData!I387</f>
        <v>52</v>
      </c>
      <c r="G387">
        <f>ArcMapData!K387</f>
        <v>64</v>
      </c>
      <c r="H387">
        <f>ArcMapData!L387</f>
        <v>116</v>
      </c>
      <c r="I387" s="10">
        <f>YEAR(ArcMapData!F387)</f>
        <v>2023</v>
      </c>
      <c r="J387" s="10">
        <f>YEAR(ArcMapData!G387)</f>
        <v>2023</v>
      </c>
      <c r="K387">
        <f>ArcMapData!N387</f>
        <v>30</v>
      </c>
      <c r="L387">
        <f>ArcMapData!P387</f>
        <v>30</v>
      </c>
      <c r="M387" t="s">
        <v>1202</v>
      </c>
      <c r="N387">
        <f>ArcMapData!X387</f>
        <v>0.4</v>
      </c>
      <c r="O387">
        <f>ArcMapData!Z387</f>
        <v>53.8</v>
      </c>
      <c r="P387">
        <f>ArcMapData!AB387</f>
        <v>22.5</v>
      </c>
      <c r="Q387">
        <f>ArcMapData!AD387</f>
        <v>1.7</v>
      </c>
      <c r="R387">
        <f>ArcMapData!AF387</f>
        <v>18.399999999999999</v>
      </c>
      <c r="S387">
        <f>ArcMapData!AH387</f>
        <v>0.9</v>
      </c>
      <c r="T387">
        <f>ArcMapData!AJ387</f>
        <v>0</v>
      </c>
      <c r="U387">
        <f>ArcMapData!AL387</f>
        <v>1.9</v>
      </c>
      <c r="V387">
        <f>ArcMapData!AN387</f>
        <v>0.5</v>
      </c>
      <c r="W387">
        <f>ArcMapData!AP387</f>
        <v>0</v>
      </c>
      <c r="X387">
        <f>ArcMapData!AR387</f>
        <v>0</v>
      </c>
      <c r="Y387">
        <f>ArcMapData!AT387</f>
        <v>0</v>
      </c>
      <c r="Z387">
        <f>ArcMapData!AV387</f>
        <v>0</v>
      </c>
      <c r="AA387" t="str">
        <f>ArcMapData!AZ387</f>
        <v/>
      </c>
      <c r="AB387" t="str">
        <f>ArcMapData!BH387</f>
        <v/>
      </c>
      <c r="AC387" t="str">
        <f>ArcMapData!BB387</f>
        <v/>
      </c>
      <c r="AD387" t="str">
        <f>ArcMapData!BJ387</f>
        <v/>
      </c>
      <c r="AE387" t="str">
        <f>ArcMapData!BD387</f>
        <v/>
      </c>
      <c r="AF387" t="str">
        <f>ArcMapData!BL387</f>
        <v/>
      </c>
      <c r="AG387">
        <f>YEAR(ArcMapData!F387)</f>
        <v>2023</v>
      </c>
      <c r="AH387">
        <f>YEAR(ArcMapData!G387)</f>
        <v>2023</v>
      </c>
      <c r="AI387" s="8">
        <f>ArcMapData!F387</f>
        <v>45176</v>
      </c>
      <c r="AJ387" s="8">
        <f>ArcMapData!G387</f>
        <v>45183</v>
      </c>
      <c r="AK387" t="s">
        <v>1203</v>
      </c>
      <c r="AL387" t="str">
        <f>ArcMapData!O387</f>
        <v/>
      </c>
      <c r="AM387" t="str">
        <f>ArcMapData!Q387</f>
        <v/>
      </c>
    </row>
    <row r="388" spans="1:39">
      <c r="A388">
        <f>ArcMapData!C388</f>
        <v>38.333221999999999</v>
      </c>
      <c r="B388">
        <f>ArcMapData!D388</f>
        <v>-104.732722</v>
      </c>
      <c r="C388" t="str">
        <f>ArcMapData!E388</f>
        <v>Fabrication Dr 5t</v>
      </c>
      <c r="D388" t="str">
        <f>ArcMapData!H388</f>
        <v>Industrial Blvd</v>
      </c>
      <c r="E388" t="str">
        <f>ArcMapData!J388</f>
        <v>Industrial Blvd</v>
      </c>
      <c r="F388">
        <f>ArcMapData!I388</f>
        <v>46</v>
      </c>
      <c r="G388">
        <f>ArcMapData!K388</f>
        <v>56</v>
      </c>
      <c r="H388">
        <f>ArcMapData!L388</f>
        <v>102</v>
      </c>
      <c r="I388" s="10">
        <f>YEAR(ArcMapData!F388)</f>
        <v>2023</v>
      </c>
      <c r="J388" s="10">
        <f>YEAR(ArcMapData!G388)</f>
        <v>2023</v>
      </c>
      <c r="K388">
        <f>ArcMapData!N388</f>
        <v>30</v>
      </c>
      <c r="L388">
        <f>ArcMapData!P388</f>
        <v>30</v>
      </c>
      <c r="M388" t="s">
        <v>1202</v>
      </c>
      <c r="N388">
        <f>ArcMapData!X388</f>
        <v>0.6</v>
      </c>
      <c r="O388">
        <f>ArcMapData!Z388</f>
        <v>46.8</v>
      </c>
      <c r="P388">
        <f>ArcMapData!AB388</f>
        <v>21.3</v>
      </c>
      <c r="Q388">
        <f>ArcMapData!AD388</f>
        <v>2.4</v>
      </c>
      <c r="R388">
        <f>ArcMapData!AF388</f>
        <v>26.6</v>
      </c>
      <c r="S388">
        <f>ArcMapData!AH388</f>
        <v>1.3</v>
      </c>
      <c r="T388">
        <f>ArcMapData!AJ388</f>
        <v>0</v>
      </c>
      <c r="U388">
        <f>ArcMapData!AL388</f>
        <v>1.1000000000000001</v>
      </c>
      <c r="V388">
        <f>ArcMapData!AN388</f>
        <v>0</v>
      </c>
      <c r="W388">
        <f>ArcMapData!AP388</f>
        <v>0</v>
      </c>
      <c r="X388">
        <f>ArcMapData!AR388</f>
        <v>0</v>
      </c>
      <c r="Y388">
        <f>ArcMapData!AT388</f>
        <v>0</v>
      </c>
      <c r="Z388">
        <f>ArcMapData!AV388</f>
        <v>0</v>
      </c>
      <c r="AA388" t="str">
        <f>ArcMapData!AZ388</f>
        <v/>
      </c>
      <c r="AB388" t="str">
        <f>ArcMapData!BH388</f>
        <v/>
      </c>
      <c r="AC388" t="str">
        <f>ArcMapData!BB388</f>
        <v/>
      </c>
      <c r="AD388" t="str">
        <f>ArcMapData!BJ388</f>
        <v/>
      </c>
      <c r="AE388" t="str">
        <f>ArcMapData!BD388</f>
        <v/>
      </c>
      <c r="AF388" t="str">
        <f>ArcMapData!BL388</f>
        <v/>
      </c>
      <c r="AG388">
        <f>YEAR(ArcMapData!F388)</f>
        <v>2023</v>
      </c>
      <c r="AH388">
        <f>YEAR(ArcMapData!G388)</f>
        <v>2023</v>
      </c>
      <c r="AI388" s="8">
        <f>ArcMapData!F388</f>
        <v>45176</v>
      </c>
      <c r="AJ388" s="8">
        <f>ArcMapData!G388</f>
        <v>45183</v>
      </c>
      <c r="AK388" t="s">
        <v>1203</v>
      </c>
      <c r="AL388" t="str">
        <f>ArcMapData!O388</f>
        <v/>
      </c>
      <c r="AM388" t="str">
        <f>ArcMapData!Q388</f>
        <v/>
      </c>
    </row>
    <row r="389" spans="1:39">
      <c r="A389">
        <f>ArcMapData!C389</f>
        <v>38.334167000000001</v>
      </c>
      <c r="B389">
        <f>ArcMapData!D389</f>
        <v>-104.735083</v>
      </c>
      <c r="C389" t="str">
        <f>ArcMapData!E389</f>
        <v>Research Dr D7t</v>
      </c>
      <c r="D389" t="str">
        <f>ArcMapData!H389</f>
        <v>Enterprise Dr</v>
      </c>
      <c r="E389" t="str">
        <f>ArcMapData!J389</f>
        <v>Enterprise Dr</v>
      </c>
      <c r="F389">
        <f>ArcMapData!I389</f>
        <v>35</v>
      </c>
      <c r="G389">
        <f>ArcMapData!K389</f>
        <v>32</v>
      </c>
      <c r="H389">
        <f>ArcMapData!L389</f>
        <v>67</v>
      </c>
      <c r="I389" s="10">
        <f>YEAR(ArcMapData!F389)</f>
        <v>2023</v>
      </c>
      <c r="J389" s="10">
        <f>YEAR(ArcMapData!G389)</f>
        <v>2023</v>
      </c>
      <c r="K389">
        <f>ArcMapData!N389</f>
        <v>30</v>
      </c>
      <c r="L389">
        <f>ArcMapData!P389</f>
        <v>30</v>
      </c>
      <c r="M389" t="s">
        <v>1202</v>
      </c>
      <c r="N389">
        <f>ArcMapData!X389</f>
        <v>0</v>
      </c>
      <c r="O389">
        <f>ArcMapData!Z389</f>
        <v>50.3</v>
      </c>
      <c r="P389">
        <f>ArcMapData!AB389</f>
        <v>26.5</v>
      </c>
      <c r="Q389">
        <f>ArcMapData!AD389</f>
        <v>0.9</v>
      </c>
      <c r="R389">
        <f>ArcMapData!AF389</f>
        <v>19.100000000000001</v>
      </c>
      <c r="S389">
        <f>ArcMapData!AH389</f>
        <v>0.2</v>
      </c>
      <c r="T389">
        <f>ArcMapData!AJ389</f>
        <v>0</v>
      </c>
      <c r="U389">
        <f>ArcMapData!AL389</f>
        <v>2.8</v>
      </c>
      <c r="V389">
        <f>ArcMapData!AN389</f>
        <v>0.2</v>
      </c>
      <c r="W389">
        <f>ArcMapData!AP389</f>
        <v>0</v>
      </c>
      <c r="X389">
        <f>ArcMapData!AR389</f>
        <v>0</v>
      </c>
      <c r="Y389">
        <f>ArcMapData!AT389</f>
        <v>0</v>
      </c>
      <c r="Z389">
        <f>ArcMapData!AV389</f>
        <v>0</v>
      </c>
      <c r="AA389" t="str">
        <f>ArcMapData!AZ389</f>
        <v/>
      </c>
      <c r="AB389" t="str">
        <f>ArcMapData!BH389</f>
        <v/>
      </c>
      <c r="AC389" t="str">
        <f>ArcMapData!BB389</f>
        <v/>
      </c>
      <c r="AD389" t="str">
        <f>ArcMapData!BJ389</f>
        <v/>
      </c>
      <c r="AE389" t="str">
        <f>ArcMapData!BD389</f>
        <v/>
      </c>
      <c r="AF389" t="str">
        <f>ArcMapData!BL389</f>
        <v/>
      </c>
      <c r="AG389">
        <f>YEAR(ArcMapData!F389)</f>
        <v>2023</v>
      </c>
      <c r="AH389">
        <f>YEAR(ArcMapData!G389)</f>
        <v>2023</v>
      </c>
      <c r="AI389" s="8">
        <f>ArcMapData!F389</f>
        <v>45176</v>
      </c>
      <c r="AJ389" s="8">
        <f>ArcMapData!G389</f>
        <v>45183</v>
      </c>
      <c r="AK389" t="s">
        <v>1203</v>
      </c>
      <c r="AL389" t="str">
        <f>ArcMapData!O389</f>
        <v/>
      </c>
      <c r="AM389" t="str">
        <f>ArcMapData!Q389</f>
        <v/>
      </c>
    </row>
    <row r="390" spans="1:39">
      <c r="A390">
        <f>ArcMapData!C390</f>
        <v>38.301650000000002</v>
      </c>
      <c r="B390">
        <f>ArcMapData!D390</f>
        <v>-104.76224000000001</v>
      </c>
      <c r="C390" t="str">
        <f>ArcMapData!E390</f>
        <v>W McCulloch Blvd</v>
      </c>
      <c r="D390" t="str">
        <f>ArcMapData!H390</f>
        <v>S Sweetwater Ave</v>
      </c>
      <c r="E390" t="str">
        <f>ArcMapData!J390</f>
        <v>S Sweetwater Ave</v>
      </c>
      <c r="F390">
        <f>ArcMapData!I390</f>
        <v>3068</v>
      </c>
      <c r="G390">
        <f>ArcMapData!K390</f>
        <v>2757</v>
      </c>
      <c r="H390" t="str">
        <f>ArcMapData!L390</f>
        <v/>
      </c>
      <c r="I390" s="10">
        <f>YEAR(ArcMapData!F390)</f>
        <v>2023</v>
      </c>
      <c r="J390" s="10">
        <f>YEAR(ArcMapData!G390)</f>
        <v>2023</v>
      </c>
      <c r="K390">
        <f>ArcMapData!N390</f>
        <v>45</v>
      </c>
      <c r="L390">
        <f>ArcMapData!P390</f>
        <v>45</v>
      </c>
      <c r="M390" t="s">
        <v>1202</v>
      </c>
      <c r="N390" t="str">
        <f>ArcMapData!X390</f>
        <v/>
      </c>
      <c r="O390" t="str">
        <f>ArcMapData!Z390</f>
        <v/>
      </c>
      <c r="P390" t="str">
        <f>ArcMapData!AB390</f>
        <v/>
      </c>
      <c r="Q390" t="str">
        <f>ArcMapData!AD390</f>
        <v/>
      </c>
      <c r="R390" t="str">
        <f>ArcMapData!AF390</f>
        <v/>
      </c>
      <c r="S390" t="str">
        <f>ArcMapData!AH390</f>
        <v/>
      </c>
      <c r="T390" t="str">
        <f>ArcMapData!AJ390</f>
        <v/>
      </c>
      <c r="U390" t="str">
        <f>ArcMapData!AL390</f>
        <v/>
      </c>
      <c r="V390" t="str">
        <f>ArcMapData!AN390</f>
        <v/>
      </c>
      <c r="W390" t="str">
        <f>ArcMapData!AP390</f>
        <v/>
      </c>
      <c r="X390" t="str">
        <f>ArcMapData!AR390</f>
        <v/>
      </c>
      <c r="Y390" t="str">
        <f>ArcMapData!AT390</f>
        <v/>
      </c>
      <c r="Z390" t="str">
        <f>ArcMapData!AV390</f>
        <v/>
      </c>
      <c r="AA390">
        <f>ArcMapData!AZ390</f>
        <v>0</v>
      </c>
      <c r="AB390">
        <f>ArcMapData!BH390</f>
        <v>1.2</v>
      </c>
      <c r="AC390">
        <f>ArcMapData!BB390</f>
        <v>96.4</v>
      </c>
      <c r="AD390">
        <f>ArcMapData!BJ390</f>
        <v>96.6</v>
      </c>
      <c r="AE390">
        <f>ArcMapData!BD390</f>
        <v>3.6</v>
      </c>
      <c r="AF390">
        <f>ArcMapData!BL390</f>
        <v>2.2000000000000002</v>
      </c>
      <c r="AG390">
        <f>YEAR(ArcMapData!F390)</f>
        <v>2023</v>
      </c>
      <c r="AH390">
        <f>YEAR(ArcMapData!G390)</f>
        <v>2023</v>
      </c>
      <c r="AI390" s="8">
        <f>ArcMapData!F390</f>
        <v>45181</v>
      </c>
      <c r="AJ390" s="8">
        <f>ArcMapData!G390</f>
        <v>45188</v>
      </c>
      <c r="AK390" t="s">
        <v>1203</v>
      </c>
      <c r="AL390">
        <f>ArcMapData!O390</f>
        <v>48</v>
      </c>
      <c r="AM390">
        <f>ArcMapData!Q390</f>
        <v>49</v>
      </c>
    </row>
    <row r="391" spans="1:39">
      <c r="A391">
        <f>ArcMapData!C391</f>
        <v>38.339582999999998</v>
      </c>
      <c r="B391">
        <f>ArcMapData!D391</f>
        <v>-104.74038899999999</v>
      </c>
      <c r="C391" t="str">
        <f>ArcMapData!E391</f>
        <v>E Industrial Blvd</v>
      </c>
      <c r="D391" t="str">
        <f>ArcMapData!H391</f>
        <v>Aspen Ski Way</v>
      </c>
      <c r="E391" t="str">
        <f>ArcMapData!J391</f>
        <v>Aspen Ski Way</v>
      </c>
      <c r="F391">
        <f>ArcMapData!I391</f>
        <v>5123</v>
      </c>
      <c r="G391">
        <f>ArcMapData!K391</f>
        <v>2481</v>
      </c>
      <c r="H391" t="str">
        <f>ArcMapData!L391</f>
        <v/>
      </c>
      <c r="I391" s="10">
        <f>YEAR(ArcMapData!F391)</f>
        <v>2023</v>
      </c>
      <c r="J391" s="10">
        <f>YEAR(ArcMapData!G391)</f>
        <v>2023</v>
      </c>
      <c r="K391">
        <f>ArcMapData!N391</f>
        <v>30</v>
      </c>
      <c r="L391">
        <f>ArcMapData!P391</f>
        <v>30</v>
      </c>
      <c r="M391" t="s">
        <v>1202</v>
      </c>
      <c r="N391" t="str">
        <f>ArcMapData!X391</f>
        <v/>
      </c>
      <c r="O391" t="str">
        <f>ArcMapData!Z391</f>
        <v/>
      </c>
      <c r="P391" t="str">
        <f>ArcMapData!AB391</f>
        <v/>
      </c>
      <c r="Q391" t="str">
        <f>ArcMapData!AD391</f>
        <v/>
      </c>
      <c r="R391" t="str">
        <f>ArcMapData!AF391</f>
        <v/>
      </c>
      <c r="S391" t="str">
        <f>ArcMapData!AH391</f>
        <v/>
      </c>
      <c r="T391" t="str">
        <f>ArcMapData!AJ391</f>
        <v/>
      </c>
      <c r="U391" t="str">
        <f>ArcMapData!AL391</f>
        <v/>
      </c>
      <c r="V391" t="str">
        <f>ArcMapData!AN391</f>
        <v/>
      </c>
      <c r="W391" t="str">
        <f>ArcMapData!AP391</f>
        <v/>
      </c>
      <c r="X391" t="str">
        <f>ArcMapData!AR391</f>
        <v/>
      </c>
      <c r="Y391" t="str">
        <f>ArcMapData!AT391</f>
        <v/>
      </c>
      <c r="Z391" t="str">
        <f>ArcMapData!AV391</f>
        <v/>
      </c>
      <c r="AA391">
        <f>ArcMapData!AZ391</f>
        <v>0.1</v>
      </c>
      <c r="AB391">
        <f>ArcMapData!BH391</f>
        <v>0.3</v>
      </c>
      <c r="AC391">
        <f>ArcMapData!BB391</f>
        <v>97.8</v>
      </c>
      <c r="AD391">
        <f>ArcMapData!BJ391</f>
        <v>92.2</v>
      </c>
      <c r="AE391">
        <f>ArcMapData!BD391</f>
        <v>2.1</v>
      </c>
      <c r="AF391">
        <f>ArcMapData!BL391</f>
        <v>7.5</v>
      </c>
      <c r="AG391">
        <f>YEAR(ArcMapData!F391)</f>
        <v>2023</v>
      </c>
      <c r="AH391">
        <f>YEAR(ArcMapData!G391)</f>
        <v>2023</v>
      </c>
      <c r="AI391" s="8">
        <f>ArcMapData!F391</f>
        <v>45181</v>
      </c>
      <c r="AJ391" s="8">
        <f>ArcMapData!G391</f>
        <v>45188</v>
      </c>
      <c r="AK391" t="s">
        <v>1203</v>
      </c>
      <c r="AL391">
        <f>ArcMapData!O391</f>
        <v>35</v>
      </c>
      <c r="AM391">
        <f>ArcMapData!Q391</f>
        <v>38</v>
      </c>
    </row>
    <row r="392" spans="1:39">
      <c r="A392">
        <f>ArcMapData!C392</f>
        <v>38.331417000000002</v>
      </c>
      <c r="B392">
        <f>ArcMapData!D392</f>
        <v>-104.725917</v>
      </c>
      <c r="C392" t="str">
        <f>ArcMapData!E392</f>
        <v>N Magneto Dr 8t</v>
      </c>
      <c r="D392" t="str">
        <f>ArcMapData!H392</f>
        <v>Industrial Blvd</v>
      </c>
      <c r="E392" t="str">
        <f>ArcMapData!J392</f>
        <v>Industrial Blvd</v>
      </c>
      <c r="F392">
        <f>ArcMapData!I392</f>
        <v>63</v>
      </c>
      <c r="G392">
        <f>ArcMapData!K392</f>
        <v>52</v>
      </c>
      <c r="H392">
        <f>ArcMapData!L392</f>
        <v>115</v>
      </c>
      <c r="I392" s="10">
        <f>YEAR(ArcMapData!F392)</f>
        <v>2023</v>
      </c>
      <c r="J392" s="10">
        <f>YEAR(ArcMapData!G392)</f>
        <v>2023</v>
      </c>
      <c r="K392">
        <f>ArcMapData!N392</f>
        <v>30</v>
      </c>
      <c r="L392">
        <f>ArcMapData!P392</f>
        <v>30</v>
      </c>
      <c r="M392" t="s">
        <v>1202</v>
      </c>
      <c r="N392">
        <f>ArcMapData!X392</f>
        <v>0.5</v>
      </c>
      <c r="O392">
        <f>ArcMapData!Z392</f>
        <v>58.4</v>
      </c>
      <c r="P392">
        <f>ArcMapData!AB392</f>
        <v>23.3</v>
      </c>
      <c r="Q392">
        <f>ArcMapData!AD392</f>
        <v>1</v>
      </c>
      <c r="R392">
        <f>ArcMapData!AF392</f>
        <v>13.4</v>
      </c>
      <c r="S392">
        <f>ArcMapData!AH392</f>
        <v>0.8</v>
      </c>
      <c r="T392">
        <f>ArcMapData!AJ392</f>
        <v>0</v>
      </c>
      <c r="U392">
        <f>ArcMapData!AL392</f>
        <v>2.1</v>
      </c>
      <c r="V392">
        <f>ArcMapData!AN392</f>
        <v>0.5</v>
      </c>
      <c r="W392">
        <f>ArcMapData!AP392</f>
        <v>0</v>
      </c>
      <c r="X392">
        <f>ArcMapData!AR392</f>
        <v>0</v>
      </c>
      <c r="Y392">
        <f>ArcMapData!AT392</f>
        <v>0</v>
      </c>
      <c r="Z392">
        <f>ArcMapData!AV392</f>
        <v>0</v>
      </c>
      <c r="AA392" t="str">
        <f>ArcMapData!AZ392</f>
        <v/>
      </c>
      <c r="AB392" t="str">
        <f>ArcMapData!BH392</f>
        <v/>
      </c>
      <c r="AC392" t="str">
        <f>ArcMapData!BB392</f>
        <v/>
      </c>
      <c r="AD392" t="str">
        <f>ArcMapData!BJ392</f>
        <v/>
      </c>
      <c r="AE392" t="str">
        <f>ArcMapData!BD392</f>
        <v/>
      </c>
      <c r="AF392" t="str">
        <f>ArcMapData!BL392</f>
        <v/>
      </c>
      <c r="AG392">
        <f>YEAR(ArcMapData!F392)</f>
        <v>2023</v>
      </c>
      <c r="AH392">
        <f>YEAR(ArcMapData!G392)</f>
        <v>2023</v>
      </c>
      <c r="AI392" s="8">
        <f>ArcMapData!F392</f>
        <v>45181</v>
      </c>
      <c r="AJ392" s="8">
        <f>ArcMapData!G392</f>
        <v>45188</v>
      </c>
      <c r="AK392" t="s">
        <v>1203</v>
      </c>
      <c r="AL392" t="str">
        <f>ArcMapData!O392</f>
        <v/>
      </c>
      <c r="AM392" t="str">
        <f>ArcMapData!Q392</f>
        <v/>
      </c>
    </row>
    <row r="393" spans="1:39">
      <c r="A393">
        <f>ArcMapData!C393</f>
        <v>38.329332999999998</v>
      </c>
      <c r="B393">
        <f>ArcMapData!D393</f>
        <v>-104.71936100000001</v>
      </c>
      <c r="C393" t="str">
        <f>ArcMapData!E393</f>
        <v>N Dynamics Dr D3t</v>
      </c>
      <c r="D393" t="str">
        <f>ArcMapData!H393</f>
        <v>Enterprise</v>
      </c>
      <c r="E393" t="str">
        <f>ArcMapData!J393</f>
        <v>Enterprise</v>
      </c>
      <c r="F393">
        <f>ArcMapData!I393</f>
        <v>24</v>
      </c>
      <c r="G393">
        <f>ArcMapData!K393</f>
        <v>0</v>
      </c>
      <c r="H393">
        <f>ArcMapData!L393</f>
        <v>24</v>
      </c>
      <c r="I393" s="10">
        <f>YEAR(ArcMapData!F393)</f>
        <v>2023</v>
      </c>
      <c r="J393" s="10">
        <f>YEAR(ArcMapData!G393)</f>
        <v>2023</v>
      </c>
      <c r="K393">
        <f>ArcMapData!N393</f>
        <v>30</v>
      </c>
      <c r="L393">
        <f>ArcMapData!P393</f>
        <v>30</v>
      </c>
      <c r="M393" t="s">
        <v>1202</v>
      </c>
      <c r="N393" t="str">
        <f>ArcMapData!X393</f>
        <v/>
      </c>
      <c r="O393" t="str">
        <f>ArcMapData!Z393</f>
        <v/>
      </c>
      <c r="P393" t="str">
        <f>ArcMapData!AB393</f>
        <v/>
      </c>
      <c r="Q393" t="str">
        <f>ArcMapData!AD393</f>
        <v/>
      </c>
      <c r="R393" t="str">
        <f>ArcMapData!AF393</f>
        <v/>
      </c>
      <c r="S393" t="str">
        <f>ArcMapData!AH393</f>
        <v/>
      </c>
      <c r="T393" t="str">
        <f>ArcMapData!AJ393</f>
        <v/>
      </c>
      <c r="U393" t="str">
        <f>ArcMapData!AL393</f>
        <v/>
      </c>
      <c r="V393" t="str">
        <f>ArcMapData!AN393</f>
        <v/>
      </c>
      <c r="W393" t="str">
        <f>ArcMapData!AP393</f>
        <v/>
      </c>
      <c r="X393" t="str">
        <f>ArcMapData!AR393</f>
        <v/>
      </c>
      <c r="Y393" t="str">
        <f>ArcMapData!AT393</f>
        <v/>
      </c>
      <c r="Z393" t="str">
        <f>ArcMapData!AV393</f>
        <v/>
      </c>
      <c r="AA393" t="str">
        <f>ArcMapData!AZ393</f>
        <v/>
      </c>
      <c r="AB393" t="str">
        <f>ArcMapData!BH393</f>
        <v/>
      </c>
      <c r="AC393" t="str">
        <f>ArcMapData!BB393</f>
        <v/>
      </c>
      <c r="AD393" t="str">
        <f>ArcMapData!BJ393</f>
        <v/>
      </c>
      <c r="AE393" t="str">
        <f>ArcMapData!BD393</f>
        <v/>
      </c>
      <c r="AF393" t="str">
        <f>ArcMapData!BL393</f>
        <v/>
      </c>
      <c r="AG393">
        <f>YEAR(ArcMapData!F393)</f>
        <v>2023</v>
      </c>
      <c r="AH393">
        <f>YEAR(ArcMapData!G393)</f>
        <v>2023</v>
      </c>
      <c r="AI393" s="8">
        <f>ArcMapData!F393</f>
        <v>45181</v>
      </c>
      <c r="AJ393" s="8">
        <f>ArcMapData!G393</f>
        <v>45188</v>
      </c>
      <c r="AK393" t="s">
        <v>1203</v>
      </c>
      <c r="AL393" t="str">
        <f>ArcMapData!O393</f>
        <v/>
      </c>
      <c r="AM393" t="str">
        <f>ArcMapData!Q393</f>
        <v/>
      </c>
    </row>
    <row r="394" spans="1:39">
      <c r="A394">
        <f>ArcMapData!C394</f>
        <v>38.335721999999997</v>
      </c>
      <c r="B394">
        <f>ArcMapData!D394</f>
        <v>-104.723861</v>
      </c>
      <c r="C394" t="str">
        <f>ArcMapData!E394</f>
        <v>N Magneto Dr D5t</v>
      </c>
      <c r="D394" t="str">
        <f>ArcMapData!H394</f>
        <v>Industrial Blvd</v>
      </c>
      <c r="E394" t="str">
        <f>ArcMapData!J394</f>
        <v>Industrial Blvd</v>
      </c>
      <c r="F394">
        <f>ArcMapData!I394</f>
        <v>139</v>
      </c>
      <c r="G394">
        <f>ArcMapData!K394</f>
        <v>152</v>
      </c>
      <c r="H394">
        <f>ArcMapData!L394</f>
        <v>291</v>
      </c>
      <c r="I394" s="10">
        <f>YEAR(ArcMapData!F394)</f>
        <v>2023</v>
      </c>
      <c r="J394" s="10">
        <f>YEAR(ArcMapData!G394)</f>
        <v>2023</v>
      </c>
      <c r="K394">
        <f>ArcMapData!N394</f>
        <v>30</v>
      </c>
      <c r="L394">
        <f>ArcMapData!P394</f>
        <v>30</v>
      </c>
      <c r="M394" t="s">
        <v>1202</v>
      </c>
      <c r="N394">
        <f>ArcMapData!X394</f>
        <v>0.2</v>
      </c>
      <c r="O394">
        <f>ArcMapData!Z394</f>
        <v>50.5</v>
      </c>
      <c r="P394">
        <f>ArcMapData!AB394</f>
        <v>29.2</v>
      </c>
      <c r="Q394">
        <f>ArcMapData!AD394</f>
        <v>3</v>
      </c>
      <c r="R394">
        <f>ArcMapData!AF394</f>
        <v>13.8</v>
      </c>
      <c r="S394">
        <f>ArcMapData!AH394</f>
        <v>1.3</v>
      </c>
      <c r="T394">
        <f>ArcMapData!AJ394</f>
        <v>0</v>
      </c>
      <c r="U394">
        <f>ArcMapData!AL394</f>
        <v>1.7</v>
      </c>
      <c r="V394">
        <f>ArcMapData!AN394</f>
        <v>0.4</v>
      </c>
      <c r="W394">
        <f>ArcMapData!AP394</f>
        <v>0</v>
      </c>
      <c r="X394">
        <f>ArcMapData!AR394</f>
        <v>0</v>
      </c>
      <c r="Y394">
        <f>ArcMapData!AT394</f>
        <v>0</v>
      </c>
      <c r="Z394">
        <f>ArcMapData!AV394</f>
        <v>0</v>
      </c>
      <c r="AA394" t="str">
        <f>ArcMapData!AZ394</f>
        <v/>
      </c>
      <c r="AB394" t="str">
        <f>ArcMapData!BH394</f>
        <v/>
      </c>
      <c r="AC394" t="str">
        <f>ArcMapData!BB394</f>
        <v/>
      </c>
      <c r="AD394" t="str">
        <f>ArcMapData!BJ394</f>
        <v/>
      </c>
      <c r="AE394" t="str">
        <f>ArcMapData!BD394</f>
        <v/>
      </c>
      <c r="AF394" t="str">
        <f>ArcMapData!BL394</f>
        <v/>
      </c>
      <c r="AG394">
        <f>YEAR(ArcMapData!F394)</f>
        <v>2023</v>
      </c>
      <c r="AH394">
        <f>YEAR(ArcMapData!G394)</f>
        <v>2023</v>
      </c>
      <c r="AI394" s="8">
        <f>ArcMapData!F394</f>
        <v>45181</v>
      </c>
      <c r="AJ394" s="8">
        <f>ArcMapData!G394</f>
        <v>45188</v>
      </c>
      <c r="AK394" t="s">
        <v>1203</v>
      </c>
      <c r="AL394" t="str">
        <f>ArcMapData!O394</f>
        <v/>
      </c>
      <c r="AM394" t="str">
        <f>ArcMapData!Q394</f>
        <v/>
      </c>
    </row>
    <row r="395" spans="1:39">
      <c r="A395">
        <f>ArcMapData!C395</f>
        <v>38.334139</v>
      </c>
      <c r="B395">
        <f>ArcMapData!D395</f>
        <v>-104.71761100000001</v>
      </c>
      <c r="C395" t="str">
        <f>ArcMapData!E395</f>
        <v>N Dynamics Dr D8t</v>
      </c>
      <c r="D395" t="str">
        <f>ArcMapData!H395</f>
        <v>Industrial Blvd</v>
      </c>
      <c r="E395" t="str">
        <f>ArcMapData!J395</f>
        <v>Industrial Blvd</v>
      </c>
      <c r="F395">
        <f>ArcMapData!I395</f>
        <v>283</v>
      </c>
      <c r="G395">
        <f>ArcMapData!K395</f>
        <v>0</v>
      </c>
      <c r="H395">
        <f>ArcMapData!L395</f>
        <v>283</v>
      </c>
      <c r="I395" s="10">
        <f>YEAR(ArcMapData!F395)</f>
        <v>2023</v>
      </c>
      <c r="J395" s="10">
        <f>YEAR(ArcMapData!G395)</f>
        <v>2023</v>
      </c>
      <c r="K395">
        <f>ArcMapData!N395</f>
        <v>30</v>
      </c>
      <c r="L395">
        <f>ArcMapData!P395</f>
        <v>30</v>
      </c>
      <c r="M395" t="s">
        <v>1202</v>
      </c>
      <c r="N395" t="str">
        <f>ArcMapData!X395</f>
        <v/>
      </c>
      <c r="O395" t="str">
        <f>ArcMapData!Z395</f>
        <v/>
      </c>
      <c r="P395" t="str">
        <f>ArcMapData!AB395</f>
        <v/>
      </c>
      <c r="Q395" t="str">
        <f>ArcMapData!AD395</f>
        <v/>
      </c>
      <c r="R395" t="str">
        <f>ArcMapData!AF395</f>
        <v/>
      </c>
      <c r="S395" t="str">
        <f>ArcMapData!AH395</f>
        <v/>
      </c>
      <c r="T395" t="str">
        <f>ArcMapData!AJ395</f>
        <v/>
      </c>
      <c r="U395" t="str">
        <f>ArcMapData!AL395</f>
        <v/>
      </c>
      <c r="V395" t="str">
        <f>ArcMapData!AN395</f>
        <v/>
      </c>
      <c r="W395" t="str">
        <f>ArcMapData!AP395</f>
        <v/>
      </c>
      <c r="X395" t="str">
        <f>ArcMapData!AR395</f>
        <v/>
      </c>
      <c r="Y395" t="str">
        <f>ArcMapData!AT395</f>
        <v/>
      </c>
      <c r="Z395" t="str">
        <f>ArcMapData!AV395</f>
        <v/>
      </c>
      <c r="AA395" t="str">
        <f>ArcMapData!AZ395</f>
        <v/>
      </c>
      <c r="AB395" t="str">
        <f>ArcMapData!BH395</f>
        <v/>
      </c>
      <c r="AC395" t="str">
        <f>ArcMapData!BB395</f>
        <v/>
      </c>
      <c r="AD395" t="str">
        <f>ArcMapData!BJ395</f>
        <v/>
      </c>
      <c r="AE395" t="str">
        <f>ArcMapData!BD395</f>
        <v/>
      </c>
      <c r="AF395" t="str">
        <f>ArcMapData!BL395</f>
        <v/>
      </c>
      <c r="AG395">
        <f>YEAR(ArcMapData!F395)</f>
        <v>2023</v>
      </c>
      <c r="AH395">
        <f>YEAR(ArcMapData!G395)</f>
        <v>2023</v>
      </c>
      <c r="AI395" s="8">
        <f>ArcMapData!F395</f>
        <v>45181</v>
      </c>
      <c r="AJ395" s="8">
        <f>ArcMapData!G395</f>
        <v>45188</v>
      </c>
      <c r="AK395" t="s">
        <v>1203</v>
      </c>
      <c r="AL395" t="str">
        <f>ArcMapData!O395</f>
        <v/>
      </c>
      <c r="AM395" t="str">
        <f>ArcMapData!Q395</f>
        <v/>
      </c>
    </row>
    <row r="396" spans="1:39">
      <c r="A396">
        <f>ArcMapData!C396</f>
        <v>38.234555999999998</v>
      </c>
      <c r="B396">
        <f>ArcMapData!D396</f>
        <v>-104.559972</v>
      </c>
      <c r="C396" t="str">
        <f>ArcMapData!E396</f>
        <v xml:space="preserve">County Farm </v>
      </c>
      <c r="D396" t="str">
        <f>ArcMapData!H396</f>
        <v>21st Ln</v>
      </c>
      <c r="E396" t="str">
        <f>ArcMapData!J396</f>
        <v>21st Ln</v>
      </c>
      <c r="F396">
        <f>ArcMapData!I396</f>
        <v>320</v>
      </c>
      <c r="G396">
        <f>ArcMapData!K396</f>
        <v>322</v>
      </c>
      <c r="H396" t="str">
        <f>ArcMapData!L396</f>
        <v/>
      </c>
      <c r="I396" s="10">
        <f>YEAR(ArcMapData!F396)</f>
        <v>2023</v>
      </c>
      <c r="J396" s="10">
        <f>YEAR(ArcMapData!G396)</f>
        <v>2023</v>
      </c>
      <c r="K396">
        <f>ArcMapData!N396</f>
        <v>35</v>
      </c>
      <c r="L396">
        <f>ArcMapData!P396</f>
        <v>35</v>
      </c>
      <c r="M396" t="s">
        <v>1202</v>
      </c>
      <c r="N396" t="str">
        <f>ArcMapData!X396</f>
        <v/>
      </c>
      <c r="O396" t="str">
        <f>ArcMapData!Z396</f>
        <v/>
      </c>
      <c r="P396" t="str">
        <f>ArcMapData!AB396</f>
        <v/>
      </c>
      <c r="Q396" t="str">
        <f>ArcMapData!AD396</f>
        <v/>
      </c>
      <c r="R396" t="str">
        <f>ArcMapData!AF396</f>
        <v/>
      </c>
      <c r="S396" t="str">
        <f>ArcMapData!AH396</f>
        <v/>
      </c>
      <c r="T396" t="str">
        <f>ArcMapData!AJ396</f>
        <v/>
      </c>
      <c r="U396" t="str">
        <f>ArcMapData!AL396</f>
        <v/>
      </c>
      <c r="V396" t="str">
        <f>ArcMapData!AN396</f>
        <v/>
      </c>
      <c r="W396" t="str">
        <f>ArcMapData!AP396</f>
        <v/>
      </c>
      <c r="X396" t="str">
        <f>ArcMapData!AR396</f>
        <v/>
      </c>
      <c r="Y396" t="str">
        <f>ArcMapData!AT396</f>
        <v/>
      </c>
      <c r="Z396" t="str">
        <f>ArcMapData!AV396</f>
        <v/>
      </c>
      <c r="AA396">
        <f>ArcMapData!AZ396</f>
        <v>0.3</v>
      </c>
      <c r="AB396">
        <f>ArcMapData!BH396</f>
        <v>0.1</v>
      </c>
      <c r="AC396">
        <f>ArcMapData!BB396</f>
        <v>96.2</v>
      </c>
      <c r="AD396">
        <f>ArcMapData!BJ396</f>
        <v>94.4</v>
      </c>
      <c r="AE396">
        <f>ArcMapData!BD396</f>
        <v>3.5</v>
      </c>
      <c r="AF396">
        <f>ArcMapData!BL396</f>
        <v>5.5</v>
      </c>
      <c r="AG396">
        <f>YEAR(ArcMapData!F396)</f>
        <v>2023</v>
      </c>
      <c r="AH396">
        <f>YEAR(ArcMapData!G396)</f>
        <v>2023</v>
      </c>
      <c r="AI396" s="8">
        <f>ArcMapData!F396</f>
        <v>45181</v>
      </c>
      <c r="AJ396" s="8">
        <f>ArcMapData!G396</f>
        <v>45188</v>
      </c>
      <c r="AK396" t="s">
        <v>1203</v>
      </c>
      <c r="AL396">
        <f>ArcMapData!O396</f>
        <v>37</v>
      </c>
      <c r="AM396">
        <f>ArcMapData!Q396</f>
        <v>37</v>
      </c>
    </row>
    <row r="397" spans="1:39">
      <c r="A397">
        <f>ArcMapData!C397</f>
        <v>38.380139</v>
      </c>
      <c r="B397">
        <f>ArcMapData!D397</f>
        <v>-104.681833</v>
      </c>
      <c r="C397" t="str">
        <f>ArcMapData!E397</f>
        <v>N Platteville Blvd</v>
      </c>
      <c r="D397" t="str">
        <f>ArcMapData!H397</f>
        <v>Gold Rush Ln</v>
      </c>
      <c r="E397" t="str">
        <f>ArcMapData!J397</f>
        <v>Gold Rush Ln</v>
      </c>
      <c r="F397">
        <f>ArcMapData!I397</f>
        <v>960</v>
      </c>
      <c r="G397">
        <f>ArcMapData!K397</f>
        <v>956</v>
      </c>
      <c r="H397" t="str">
        <f>ArcMapData!L397</f>
        <v/>
      </c>
      <c r="I397" s="10">
        <f>YEAR(ArcMapData!F397)</f>
        <v>2023</v>
      </c>
      <c r="J397" s="10">
        <f>YEAR(ArcMapData!G397)</f>
        <v>2023</v>
      </c>
      <c r="K397">
        <f>ArcMapData!N397</f>
        <v>45</v>
      </c>
      <c r="L397">
        <f>ArcMapData!P397</f>
        <v>45</v>
      </c>
      <c r="M397" t="s">
        <v>1202</v>
      </c>
      <c r="N397" t="str">
        <f>ArcMapData!X397</f>
        <v/>
      </c>
      <c r="O397" t="str">
        <f>ArcMapData!Z397</f>
        <v/>
      </c>
      <c r="P397" t="str">
        <f>ArcMapData!AB397</f>
        <v/>
      </c>
      <c r="Q397" t="str">
        <f>ArcMapData!AD397</f>
        <v/>
      </c>
      <c r="R397" t="str">
        <f>ArcMapData!AF397</f>
        <v/>
      </c>
      <c r="S397" t="str">
        <f>ArcMapData!AH397</f>
        <v/>
      </c>
      <c r="T397" t="str">
        <f>ArcMapData!AJ397</f>
        <v/>
      </c>
      <c r="U397" t="str">
        <f>ArcMapData!AL397</f>
        <v/>
      </c>
      <c r="V397" t="str">
        <f>ArcMapData!AN397</f>
        <v/>
      </c>
      <c r="W397" t="str">
        <f>ArcMapData!AP397</f>
        <v/>
      </c>
      <c r="X397" t="str">
        <f>ArcMapData!AR397</f>
        <v/>
      </c>
      <c r="Y397" t="str">
        <f>ArcMapData!AT397</f>
        <v/>
      </c>
      <c r="Z397" t="str">
        <f>ArcMapData!AV397</f>
        <v/>
      </c>
      <c r="AA397">
        <f>ArcMapData!AZ397</f>
        <v>0</v>
      </c>
      <c r="AB397">
        <f>ArcMapData!BH397</f>
        <v>2.8</v>
      </c>
      <c r="AC397">
        <f>ArcMapData!BB397</f>
        <v>95.3</v>
      </c>
      <c r="AD397">
        <f>ArcMapData!BJ397</f>
        <v>93.8</v>
      </c>
      <c r="AE397">
        <f>ArcMapData!BD397</f>
        <v>4.5999999999999996</v>
      </c>
      <c r="AF397">
        <f>ArcMapData!BL397</f>
        <v>3.4</v>
      </c>
      <c r="AG397">
        <f>YEAR(ArcMapData!F397)</f>
        <v>2023</v>
      </c>
      <c r="AH397">
        <f>YEAR(ArcMapData!G397)</f>
        <v>2023</v>
      </c>
      <c r="AI397" s="8">
        <f>ArcMapData!F397</f>
        <v>45182</v>
      </c>
      <c r="AJ397" s="8">
        <f>ArcMapData!G397</f>
        <v>45190</v>
      </c>
      <c r="AK397" t="s">
        <v>1203</v>
      </c>
      <c r="AL397" t="str">
        <f>ArcMapData!O397</f>
        <v/>
      </c>
      <c r="AM397" t="str">
        <f>ArcMapData!Q397</f>
        <v/>
      </c>
    </row>
    <row r="398" spans="1:39">
      <c r="A398">
        <f>ArcMapData!C398</f>
        <v>38.238194</v>
      </c>
      <c r="B398">
        <f>ArcMapData!D398</f>
        <v>-104.558639</v>
      </c>
      <c r="C398" t="str">
        <f>ArcMapData!E398</f>
        <v>Iris</v>
      </c>
      <c r="D398" t="str">
        <f>ArcMapData!H398</f>
        <v>21st Ln</v>
      </c>
      <c r="E398" t="str">
        <f>ArcMapData!J398</f>
        <v>21st Ln</v>
      </c>
      <c r="F398">
        <f>ArcMapData!I398</f>
        <v>77</v>
      </c>
      <c r="G398">
        <f>ArcMapData!K398</f>
        <v>78</v>
      </c>
      <c r="H398" t="str">
        <f>ArcMapData!L398</f>
        <v/>
      </c>
      <c r="I398" s="10">
        <f>YEAR(ArcMapData!F398)</f>
        <v>2023</v>
      </c>
      <c r="J398" s="10">
        <f>YEAR(ArcMapData!G398)</f>
        <v>2023</v>
      </c>
      <c r="K398">
        <f>ArcMapData!N398</f>
        <v>35</v>
      </c>
      <c r="L398">
        <f>ArcMapData!P398</f>
        <v>35</v>
      </c>
      <c r="M398" t="s">
        <v>1202</v>
      </c>
      <c r="N398" t="str">
        <f>ArcMapData!X398</f>
        <v/>
      </c>
      <c r="O398" t="str">
        <f>ArcMapData!Z398</f>
        <v/>
      </c>
      <c r="P398" t="str">
        <f>ArcMapData!AB398</f>
        <v/>
      </c>
      <c r="Q398" t="str">
        <f>ArcMapData!AD398</f>
        <v/>
      </c>
      <c r="R398" t="str">
        <f>ArcMapData!AF398</f>
        <v/>
      </c>
      <c r="S398" t="str">
        <f>ArcMapData!AH398</f>
        <v/>
      </c>
      <c r="T398" t="str">
        <f>ArcMapData!AJ398</f>
        <v/>
      </c>
      <c r="U398" t="str">
        <f>ArcMapData!AL398</f>
        <v/>
      </c>
      <c r="V398" t="str">
        <f>ArcMapData!AN398</f>
        <v/>
      </c>
      <c r="W398" t="str">
        <f>ArcMapData!AP398</f>
        <v/>
      </c>
      <c r="X398" t="str">
        <f>ArcMapData!AR398</f>
        <v/>
      </c>
      <c r="Y398" t="str">
        <f>ArcMapData!AT398</f>
        <v/>
      </c>
      <c r="Z398" t="str">
        <f>ArcMapData!AV398</f>
        <v/>
      </c>
      <c r="AA398">
        <f>ArcMapData!AZ398</f>
        <v>0.4</v>
      </c>
      <c r="AB398">
        <f>ArcMapData!BH398</f>
        <v>0.2</v>
      </c>
      <c r="AC398">
        <f>ArcMapData!BB398</f>
        <v>96.9</v>
      </c>
      <c r="AD398">
        <f>ArcMapData!BJ398</f>
        <v>98.3</v>
      </c>
      <c r="AE398">
        <f>ArcMapData!BD398</f>
        <v>2.7</v>
      </c>
      <c r="AF398">
        <f>ArcMapData!BL398</f>
        <v>1.5</v>
      </c>
      <c r="AG398">
        <f>YEAR(ArcMapData!F398)</f>
        <v>2023</v>
      </c>
      <c r="AH398">
        <f>YEAR(ArcMapData!G398)</f>
        <v>2023</v>
      </c>
      <c r="AI398" s="8">
        <f>ArcMapData!F398</f>
        <v>45182</v>
      </c>
      <c r="AJ398" s="8">
        <f>ArcMapData!G398</f>
        <v>45189</v>
      </c>
      <c r="AK398" t="s">
        <v>1203</v>
      </c>
      <c r="AL398">
        <f>ArcMapData!O398</f>
        <v>37</v>
      </c>
      <c r="AM398">
        <f>ArcMapData!Q398</f>
        <v>37</v>
      </c>
    </row>
    <row r="399" spans="1:39">
      <c r="A399">
        <f>ArcMapData!C399</f>
        <v>38.327193999999999</v>
      </c>
      <c r="B399">
        <f>ArcMapData!D399</f>
        <v>-104.719944</v>
      </c>
      <c r="C399" t="str">
        <f>ArcMapData!E399</f>
        <v>S Bayfield Ave</v>
      </c>
      <c r="D399" t="str">
        <f>ArcMapData!H399</f>
        <v>E Clarion Dr</v>
      </c>
      <c r="E399" t="str">
        <f>ArcMapData!J399</f>
        <v>E Clarion Dr</v>
      </c>
      <c r="F399">
        <f>ArcMapData!I399</f>
        <v>463</v>
      </c>
      <c r="G399">
        <f>ArcMapData!K399</f>
        <v>426</v>
      </c>
      <c r="H399" t="str">
        <f>ArcMapData!L399</f>
        <v/>
      </c>
      <c r="I399" s="10">
        <f>YEAR(ArcMapData!F399)</f>
        <v>2023</v>
      </c>
      <c r="J399" s="10">
        <f>YEAR(ArcMapData!G399)</f>
        <v>2023</v>
      </c>
      <c r="K399">
        <f>ArcMapData!N399</f>
        <v>30</v>
      </c>
      <c r="L399">
        <f>ArcMapData!P399</f>
        <v>30</v>
      </c>
      <c r="M399" t="s">
        <v>1202</v>
      </c>
      <c r="N399" t="str">
        <f>ArcMapData!X399</f>
        <v/>
      </c>
      <c r="O399" t="str">
        <f>ArcMapData!Z399</f>
        <v/>
      </c>
      <c r="P399" t="str">
        <f>ArcMapData!AB399</f>
        <v/>
      </c>
      <c r="Q399" t="str">
        <f>ArcMapData!AD399</f>
        <v/>
      </c>
      <c r="R399" t="str">
        <f>ArcMapData!AF399</f>
        <v/>
      </c>
      <c r="S399" t="str">
        <f>ArcMapData!AH399</f>
        <v/>
      </c>
      <c r="T399" t="str">
        <f>ArcMapData!AJ399</f>
        <v/>
      </c>
      <c r="U399" t="str">
        <f>ArcMapData!AL399</f>
        <v/>
      </c>
      <c r="V399" t="str">
        <f>ArcMapData!AN399</f>
        <v/>
      </c>
      <c r="W399" t="str">
        <f>ArcMapData!AP399</f>
        <v/>
      </c>
      <c r="X399" t="str">
        <f>ArcMapData!AR399</f>
        <v/>
      </c>
      <c r="Y399" t="str">
        <f>ArcMapData!AT399</f>
        <v/>
      </c>
      <c r="Z399" t="str">
        <f>ArcMapData!AV399</f>
        <v/>
      </c>
      <c r="AA399">
        <f>ArcMapData!AZ399</f>
        <v>0</v>
      </c>
      <c r="AB399">
        <f>ArcMapData!BH399</f>
        <v>1.2</v>
      </c>
      <c r="AC399">
        <f>ArcMapData!BB399</f>
        <v>98.3</v>
      </c>
      <c r="AD399">
        <f>ArcMapData!BJ399</f>
        <v>97.3</v>
      </c>
      <c r="AE399">
        <f>ArcMapData!BD399</f>
        <v>1.7</v>
      </c>
      <c r="AF399">
        <f>ArcMapData!BL399</f>
        <v>1.5</v>
      </c>
      <c r="AG399">
        <f>YEAR(ArcMapData!F399)</f>
        <v>2023</v>
      </c>
      <c r="AH399">
        <f>YEAR(ArcMapData!G399)</f>
        <v>2023</v>
      </c>
      <c r="AI399" s="8">
        <f>ArcMapData!F399</f>
        <v>45182</v>
      </c>
      <c r="AJ399" s="8">
        <f>ArcMapData!G399</f>
        <v>45189</v>
      </c>
      <c r="AK399" t="s">
        <v>1203</v>
      </c>
      <c r="AL399" t="str">
        <f>ArcMapData!O399</f>
        <v/>
      </c>
      <c r="AM399" t="str">
        <f>ArcMapData!Q399</f>
        <v/>
      </c>
    </row>
    <row r="400" spans="1:39">
      <c r="A400">
        <f>ArcMapData!C400</f>
        <v>38.234444000000003</v>
      </c>
      <c r="B400">
        <f>ArcMapData!D400</f>
        <v>-104.548917</v>
      </c>
      <c r="C400" t="str">
        <f>ArcMapData!E400</f>
        <v>County Farm</v>
      </c>
      <c r="D400" t="str">
        <f>ArcMapData!H400</f>
        <v>23rd Ln</v>
      </c>
      <c r="E400" t="str">
        <f>ArcMapData!J400</f>
        <v>23rd Ln</v>
      </c>
      <c r="F400">
        <f>ArcMapData!I400</f>
        <v>287</v>
      </c>
      <c r="G400">
        <f>ArcMapData!K400</f>
        <v>286</v>
      </c>
      <c r="H400" t="str">
        <f>ArcMapData!L400</f>
        <v/>
      </c>
      <c r="I400" s="10">
        <f>YEAR(ArcMapData!F400)</f>
        <v>2023</v>
      </c>
      <c r="J400" s="10">
        <f>YEAR(ArcMapData!G400)</f>
        <v>2023</v>
      </c>
      <c r="K400">
        <f>ArcMapData!N400</f>
        <v>35</v>
      </c>
      <c r="L400">
        <f>ArcMapData!P400</f>
        <v>35</v>
      </c>
      <c r="M400" t="s">
        <v>1202</v>
      </c>
      <c r="N400" t="str">
        <f>ArcMapData!X400</f>
        <v/>
      </c>
      <c r="O400" t="str">
        <f>ArcMapData!Z400</f>
        <v/>
      </c>
      <c r="P400" t="str">
        <f>ArcMapData!AB400</f>
        <v/>
      </c>
      <c r="Q400" t="str">
        <f>ArcMapData!AD400</f>
        <v/>
      </c>
      <c r="R400" t="str">
        <f>ArcMapData!AF400</f>
        <v/>
      </c>
      <c r="S400" t="str">
        <f>ArcMapData!AH400</f>
        <v/>
      </c>
      <c r="T400" t="str">
        <f>ArcMapData!AJ400</f>
        <v/>
      </c>
      <c r="U400" t="str">
        <f>ArcMapData!AL400</f>
        <v/>
      </c>
      <c r="V400" t="str">
        <f>ArcMapData!AN400</f>
        <v/>
      </c>
      <c r="W400" t="str">
        <f>ArcMapData!AP400</f>
        <v/>
      </c>
      <c r="X400" t="str">
        <f>ArcMapData!AR400</f>
        <v/>
      </c>
      <c r="Y400" t="str">
        <f>ArcMapData!AT400</f>
        <v/>
      </c>
      <c r="Z400" t="str">
        <f>ArcMapData!AV400</f>
        <v/>
      </c>
      <c r="AA400">
        <f>ArcMapData!AZ400</f>
        <v>0.6</v>
      </c>
      <c r="AB400">
        <f>ArcMapData!BH400</f>
        <v>0</v>
      </c>
      <c r="AC400">
        <f>ArcMapData!BB400</f>
        <v>94.8</v>
      </c>
      <c r="AD400">
        <f>ArcMapData!BJ400</f>
        <v>94.8</v>
      </c>
      <c r="AE400">
        <f>ArcMapData!BD400</f>
        <v>4.5999999999999996</v>
      </c>
      <c r="AF400">
        <f>ArcMapData!BL400</f>
        <v>5.0999999999999996</v>
      </c>
      <c r="AG400">
        <f>YEAR(ArcMapData!F400)</f>
        <v>2023</v>
      </c>
      <c r="AH400">
        <f>YEAR(ArcMapData!G400)</f>
        <v>2023</v>
      </c>
      <c r="AI400" s="8">
        <f>ArcMapData!F400</f>
        <v>45188</v>
      </c>
      <c r="AJ400" s="8">
        <f>ArcMapData!G400</f>
        <v>45196</v>
      </c>
      <c r="AK400" t="s">
        <v>1203</v>
      </c>
      <c r="AL400">
        <f>ArcMapData!O400</f>
        <v>43</v>
      </c>
      <c r="AM400">
        <f>ArcMapData!Q400</f>
        <v>42</v>
      </c>
    </row>
    <row r="401" spans="1:39">
      <c r="A401">
        <f>ArcMapData!C401</f>
        <v>38.327944000000002</v>
      </c>
      <c r="B401">
        <f>ArcMapData!D401</f>
        <v>-104.71225</v>
      </c>
      <c r="C401" t="str">
        <f>ArcMapData!E401</f>
        <v>N Laser Dr 1t</v>
      </c>
      <c r="D401" t="str">
        <f>ArcMapData!H401</f>
        <v>Enterprise</v>
      </c>
      <c r="E401" t="str">
        <f>ArcMapData!J401</f>
        <v>Enterprise</v>
      </c>
      <c r="F401">
        <f>ArcMapData!I401</f>
        <v>34</v>
      </c>
      <c r="G401">
        <f>ArcMapData!K401</f>
        <v>54</v>
      </c>
      <c r="H401">
        <f>ArcMapData!L401</f>
        <v>88</v>
      </c>
      <c r="I401" s="10">
        <f>YEAR(ArcMapData!F401)</f>
        <v>2023</v>
      </c>
      <c r="J401" s="10">
        <f>YEAR(ArcMapData!G401)</f>
        <v>2023</v>
      </c>
      <c r="K401">
        <f>ArcMapData!N401</f>
        <v>30</v>
      </c>
      <c r="L401">
        <f>ArcMapData!P401</f>
        <v>30</v>
      </c>
      <c r="M401" t="s">
        <v>1202</v>
      </c>
      <c r="N401">
        <f>ArcMapData!X401</f>
        <v>0.2</v>
      </c>
      <c r="O401">
        <f>ArcMapData!Z401</f>
        <v>53.9</v>
      </c>
      <c r="P401">
        <f>ArcMapData!AB401</f>
        <v>18.899999999999999</v>
      </c>
      <c r="Q401">
        <f>ArcMapData!AD401</f>
        <v>1.2</v>
      </c>
      <c r="R401">
        <f>ArcMapData!AF401</f>
        <v>21.7</v>
      </c>
      <c r="S401">
        <f>ArcMapData!AH401</f>
        <v>0.7</v>
      </c>
      <c r="T401">
        <f>ArcMapData!AJ401</f>
        <v>0</v>
      </c>
      <c r="U401">
        <f>ArcMapData!AL401</f>
        <v>2.7</v>
      </c>
      <c r="V401">
        <f>ArcMapData!AN401</f>
        <v>0.8</v>
      </c>
      <c r="W401">
        <f>ArcMapData!AP401</f>
        <v>0</v>
      </c>
      <c r="X401">
        <f>ArcMapData!AR401</f>
        <v>0</v>
      </c>
      <c r="Y401">
        <f>ArcMapData!AT401</f>
        <v>0</v>
      </c>
      <c r="Z401">
        <f>ArcMapData!AV401</f>
        <v>0</v>
      </c>
      <c r="AA401" t="str">
        <f>ArcMapData!AZ401</f>
        <v/>
      </c>
      <c r="AB401" t="str">
        <f>ArcMapData!BH401</f>
        <v/>
      </c>
      <c r="AC401" t="str">
        <f>ArcMapData!BB401</f>
        <v/>
      </c>
      <c r="AD401" t="str">
        <f>ArcMapData!BJ401</f>
        <v/>
      </c>
      <c r="AE401" t="str">
        <f>ArcMapData!BD401</f>
        <v/>
      </c>
      <c r="AF401" t="str">
        <f>ArcMapData!BL401</f>
        <v/>
      </c>
      <c r="AG401">
        <f>YEAR(ArcMapData!F401)</f>
        <v>2023</v>
      </c>
      <c r="AH401">
        <f>YEAR(ArcMapData!G401)</f>
        <v>2023</v>
      </c>
      <c r="AI401" s="8">
        <f>ArcMapData!F401</f>
        <v>45190</v>
      </c>
      <c r="AJ401" s="8">
        <f>ArcMapData!G401</f>
        <v>45197</v>
      </c>
      <c r="AK401" t="s">
        <v>1203</v>
      </c>
      <c r="AL401" t="str">
        <f>ArcMapData!O401</f>
        <v/>
      </c>
      <c r="AM401" t="str">
        <f>ArcMapData!Q401</f>
        <v/>
      </c>
    </row>
    <row r="402" spans="1:39">
      <c r="A402">
        <f>ArcMapData!C402</f>
        <v>38.326472000000003</v>
      </c>
      <c r="B402">
        <f>ArcMapData!D402</f>
        <v>-104.70694399999999</v>
      </c>
      <c r="C402" t="str">
        <f>ArcMapData!E402</f>
        <v>N Electronic Dr</v>
      </c>
      <c r="D402" t="str">
        <f>ArcMapData!H402</f>
        <v>Enterprise</v>
      </c>
      <c r="E402" t="str">
        <f>ArcMapData!J402</f>
        <v>Enterprise</v>
      </c>
      <c r="F402">
        <f>ArcMapData!I402</f>
        <v>98</v>
      </c>
      <c r="G402">
        <f>ArcMapData!K402</f>
        <v>80</v>
      </c>
      <c r="H402">
        <f>ArcMapData!L402</f>
        <v>178</v>
      </c>
      <c r="I402" s="10">
        <f>YEAR(ArcMapData!F402)</f>
        <v>2023</v>
      </c>
      <c r="J402" s="10">
        <f>YEAR(ArcMapData!G402)</f>
        <v>2023</v>
      </c>
      <c r="K402">
        <f>ArcMapData!N402</f>
        <v>30</v>
      </c>
      <c r="L402">
        <f>ArcMapData!P402</f>
        <v>30</v>
      </c>
      <c r="M402" t="s">
        <v>1202</v>
      </c>
      <c r="N402">
        <f>ArcMapData!X402</f>
        <v>0.7</v>
      </c>
      <c r="O402">
        <f>ArcMapData!Z402</f>
        <v>41.1</v>
      </c>
      <c r="P402">
        <f>ArcMapData!AB402</f>
        <v>27.8</v>
      </c>
      <c r="Q402">
        <f>ArcMapData!AD402</f>
        <v>1.2</v>
      </c>
      <c r="R402">
        <f>ArcMapData!AF402</f>
        <v>25.3</v>
      </c>
      <c r="S402">
        <f>ArcMapData!AH402</f>
        <v>0.4</v>
      </c>
      <c r="T402">
        <f>ArcMapData!AJ402</f>
        <v>0</v>
      </c>
      <c r="U402">
        <f>ArcMapData!AL402</f>
        <v>2.4</v>
      </c>
      <c r="V402">
        <f>ArcMapData!AN402</f>
        <v>1.1000000000000001</v>
      </c>
      <c r="W402">
        <f>ArcMapData!AP402</f>
        <v>0</v>
      </c>
      <c r="X402">
        <f>ArcMapData!AR402</f>
        <v>0</v>
      </c>
      <c r="Y402">
        <f>ArcMapData!AT402</f>
        <v>0</v>
      </c>
      <c r="Z402">
        <f>ArcMapData!AV402</f>
        <v>0</v>
      </c>
      <c r="AA402" t="str">
        <f>ArcMapData!AZ402</f>
        <v/>
      </c>
      <c r="AB402" t="str">
        <f>ArcMapData!BH402</f>
        <v/>
      </c>
      <c r="AC402" t="str">
        <f>ArcMapData!BB402</f>
        <v/>
      </c>
      <c r="AD402" t="str">
        <f>ArcMapData!BJ402</f>
        <v/>
      </c>
      <c r="AE402" t="str">
        <f>ArcMapData!BD402</f>
        <v/>
      </c>
      <c r="AF402" t="str">
        <f>ArcMapData!BL402</f>
        <v/>
      </c>
      <c r="AG402">
        <f>YEAR(ArcMapData!F402)</f>
        <v>2023</v>
      </c>
      <c r="AH402">
        <f>YEAR(ArcMapData!G402)</f>
        <v>2023</v>
      </c>
      <c r="AI402" s="8">
        <f>ArcMapData!F402</f>
        <v>45190</v>
      </c>
      <c r="AJ402" s="8">
        <f>ArcMapData!G402</f>
        <v>45197</v>
      </c>
      <c r="AK402" t="s">
        <v>1203</v>
      </c>
      <c r="AL402" t="str">
        <f>ArcMapData!O402</f>
        <v/>
      </c>
      <c r="AM402" t="str">
        <f>ArcMapData!Q402</f>
        <v/>
      </c>
    </row>
    <row r="403" spans="1:39">
      <c r="A403">
        <f>ArcMapData!C403</f>
        <v>38.332000000000001</v>
      </c>
      <c r="B403">
        <f>ArcMapData!D403</f>
        <v>-104.710778</v>
      </c>
      <c r="C403" t="str">
        <f>ArcMapData!E403</f>
        <v>N Laser Dr 6t</v>
      </c>
      <c r="D403" t="str">
        <f>ArcMapData!H403</f>
        <v>Industrial Blvd</v>
      </c>
      <c r="E403" t="str">
        <f>ArcMapData!J403</f>
        <v>Industrial Blvd</v>
      </c>
      <c r="F403">
        <f>ArcMapData!I403</f>
        <v>172</v>
      </c>
      <c r="G403">
        <f>ArcMapData!K403</f>
        <v>159</v>
      </c>
      <c r="H403">
        <f>ArcMapData!L403</f>
        <v>331</v>
      </c>
      <c r="I403" s="10">
        <f>YEAR(ArcMapData!F403)</f>
        <v>2023</v>
      </c>
      <c r="J403" s="10">
        <f>YEAR(ArcMapData!G403)</f>
        <v>2023</v>
      </c>
      <c r="K403">
        <f>ArcMapData!N403</f>
        <v>30</v>
      </c>
      <c r="L403">
        <f>ArcMapData!P403</f>
        <v>30</v>
      </c>
      <c r="M403" t="s">
        <v>1202</v>
      </c>
      <c r="N403">
        <f>ArcMapData!X403</f>
        <v>0.1</v>
      </c>
      <c r="O403">
        <f>ArcMapData!Z403</f>
        <v>43.7</v>
      </c>
      <c r="P403">
        <f>ArcMapData!AB403</f>
        <v>24.6</v>
      </c>
      <c r="Q403">
        <f>ArcMapData!AD403</f>
        <v>1.5</v>
      </c>
      <c r="R403">
        <f>ArcMapData!AF403</f>
        <v>25.1</v>
      </c>
      <c r="S403">
        <f>ArcMapData!AH403</f>
        <v>0.3</v>
      </c>
      <c r="T403">
        <f>ArcMapData!AJ403</f>
        <v>0</v>
      </c>
      <c r="U403">
        <f>ArcMapData!AL403</f>
        <v>4</v>
      </c>
      <c r="V403">
        <f>ArcMapData!AN403</f>
        <v>0.7</v>
      </c>
      <c r="W403">
        <f>ArcMapData!AP403</f>
        <v>0</v>
      </c>
      <c r="X403">
        <f>ArcMapData!AR403</f>
        <v>0</v>
      </c>
      <c r="Y403">
        <f>ArcMapData!AT403</f>
        <v>0</v>
      </c>
      <c r="Z403">
        <f>ArcMapData!AV403</f>
        <v>0</v>
      </c>
      <c r="AA403" t="str">
        <f>ArcMapData!AZ403</f>
        <v/>
      </c>
      <c r="AB403" t="str">
        <f>ArcMapData!BH403</f>
        <v/>
      </c>
      <c r="AC403" t="str">
        <f>ArcMapData!BB403</f>
        <v/>
      </c>
      <c r="AD403" t="str">
        <f>ArcMapData!BJ403</f>
        <v/>
      </c>
      <c r="AE403" t="str">
        <f>ArcMapData!BD403</f>
        <v/>
      </c>
      <c r="AF403" t="str">
        <f>ArcMapData!BL403</f>
        <v/>
      </c>
      <c r="AG403">
        <f>YEAR(ArcMapData!F403)</f>
        <v>2023</v>
      </c>
      <c r="AH403">
        <f>YEAR(ArcMapData!G403)</f>
        <v>2023</v>
      </c>
      <c r="AI403" s="8">
        <f>ArcMapData!F403</f>
        <v>45190</v>
      </c>
      <c r="AJ403" s="8">
        <f>ArcMapData!G403</f>
        <v>45197</v>
      </c>
      <c r="AK403" t="s">
        <v>1203</v>
      </c>
      <c r="AL403" t="str">
        <f>ArcMapData!O403</f>
        <v/>
      </c>
      <c r="AM403" t="str">
        <f>ArcMapData!Q403</f>
        <v/>
      </c>
    </row>
    <row r="404" spans="1:39">
      <c r="A404">
        <f>ArcMapData!C404</f>
        <v>38.327249999999999</v>
      </c>
      <c r="B404">
        <f>ArcMapData!D404</f>
        <v>-104.709667</v>
      </c>
      <c r="C404" t="str">
        <f>ArcMapData!E404</f>
        <v>N Mission Dr 7t</v>
      </c>
      <c r="D404" t="str">
        <f>ArcMapData!H404</f>
        <v>Enterprise</v>
      </c>
      <c r="E404" t="str">
        <f>ArcMapData!J404</f>
        <v>Enterprise</v>
      </c>
      <c r="F404">
        <f>ArcMapData!I404</f>
        <v>20</v>
      </c>
      <c r="G404">
        <f>ArcMapData!K404</f>
        <v>39</v>
      </c>
      <c r="H404">
        <f>ArcMapData!L404</f>
        <v>59</v>
      </c>
      <c r="I404" s="10">
        <f>YEAR(ArcMapData!F404)</f>
        <v>2023</v>
      </c>
      <c r="J404" s="10">
        <f>YEAR(ArcMapData!G404)</f>
        <v>2023</v>
      </c>
      <c r="K404">
        <f>ArcMapData!N404</f>
        <v>30</v>
      </c>
      <c r="L404">
        <f>ArcMapData!P404</f>
        <v>30</v>
      </c>
      <c r="M404" t="s">
        <v>1202</v>
      </c>
      <c r="N404">
        <f>ArcMapData!X404</f>
        <v>0.5</v>
      </c>
      <c r="O404">
        <f>ArcMapData!Z404</f>
        <v>50.9</v>
      </c>
      <c r="P404">
        <f>ArcMapData!AB404</f>
        <v>28.3</v>
      </c>
      <c r="Q404">
        <f>ArcMapData!AD404</f>
        <v>0.3</v>
      </c>
      <c r="R404">
        <f>ArcMapData!AF404</f>
        <v>17.8</v>
      </c>
      <c r="S404">
        <f>ArcMapData!AH404</f>
        <v>0.5</v>
      </c>
      <c r="T404">
        <f>ArcMapData!AJ404</f>
        <v>0</v>
      </c>
      <c r="U404">
        <f>ArcMapData!AL404</f>
        <v>0.8</v>
      </c>
      <c r="V404">
        <f>ArcMapData!AN404</f>
        <v>0.8</v>
      </c>
      <c r="W404">
        <f>ArcMapData!AP404</f>
        <v>0</v>
      </c>
      <c r="X404">
        <f>ArcMapData!AR404</f>
        <v>0.3</v>
      </c>
      <c r="Y404">
        <f>ArcMapData!AT404</f>
        <v>0</v>
      </c>
      <c r="Z404">
        <f>ArcMapData!AV404</f>
        <v>0</v>
      </c>
      <c r="AA404" t="str">
        <f>ArcMapData!AZ404</f>
        <v/>
      </c>
      <c r="AB404" t="str">
        <f>ArcMapData!BH404</f>
        <v/>
      </c>
      <c r="AC404" t="str">
        <f>ArcMapData!BB404</f>
        <v/>
      </c>
      <c r="AD404" t="str">
        <f>ArcMapData!BJ404</f>
        <v/>
      </c>
      <c r="AE404" t="str">
        <f>ArcMapData!BD404</f>
        <v/>
      </c>
      <c r="AF404" t="str">
        <f>ArcMapData!BL404</f>
        <v/>
      </c>
      <c r="AG404">
        <f>YEAR(ArcMapData!F404)</f>
        <v>2023</v>
      </c>
      <c r="AH404">
        <f>YEAR(ArcMapData!G404)</f>
        <v>2023</v>
      </c>
      <c r="AI404" s="8">
        <f>ArcMapData!F404</f>
        <v>45190</v>
      </c>
      <c r="AJ404" s="8">
        <f>ArcMapData!G404</f>
        <v>45197</v>
      </c>
      <c r="AK404" t="s">
        <v>1203</v>
      </c>
      <c r="AL404" t="str">
        <f>ArcMapData!O404</f>
        <v/>
      </c>
      <c r="AM404" t="str">
        <f>ArcMapData!Q404</f>
        <v/>
      </c>
    </row>
    <row r="405" spans="1:39">
      <c r="A405">
        <f>ArcMapData!C405</f>
        <v>38.336333000000003</v>
      </c>
      <c r="B405">
        <f>ArcMapData!D405</f>
        <v>-104.72663900000001</v>
      </c>
      <c r="C405" t="str">
        <f>ArcMapData!E405</f>
        <v>Precision Dr</v>
      </c>
      <c r="D405" t="str">
        <f>ArcMapData!H405</f>
        <v>Industrial Blvd</v>
      </c>
      <c r="E405" t="str">
        <f>ArcMapData!J405</f>
        <v>Industrial Blvd</v>
      </c>
      <c r="F405">
        <f>ArcMapData!I405</f>
        <v>301</v>
      </c>
      <c r="G405">
        <f>ArcMapData!K405</f>
        <v>298</v>
      </c>
      <c r="H405">
        <f>ArcMapData!L405</f>
        <v>599</v>
      </c>
      <c r="I405" s="10">
        <f>YEAR(ArcMapData!F405)</f>
        <v>2023</v>
      </c>
      <c r="J405" s="10">
        <f>YEAR(ArcMapData!G405)</f>
        <v>2023</v>
      </c>
      <c r="K405">
        <f>ArcMapData!N405</f>
        <v>30</v>
      </c>
      <c r="L405">
        <f>ArcMapData!P405</f>
        <v>30</v>
      </c>
      <c r="M405" t="s">
        <v>1202</v>
      </c>
      <c r="N405">
        <f>ArcMapData!X405</f>
        <v>0.1</v>
      </c>
      <c r="O405">
        <f>ArcMapData!Z405</f>
        <v>52.3</v>
      </c>
      <c r="P405">
        <f>ArcMapData!AB405</f>
        <v>20.8</v>
      </c>
      <c r="Q405">
        <f>ArcMapData!AD405</f>
        <v>0.7</v>
      </c>
      <c r="R405">
        <f>ArcMapData!AF405</f>
        <v>19.3</v>
      </c>
      <c r="S405">
        <f>ArcMapData!AH405</f>
        <v>0.2</v>
      </c>
      <c r="T405">
        <f>ArcMapData!AJ405</f>
        <v>0</v>
      </c>
      <c r="U405">
        <f>ArcMapData!AL405</f>
        <v>6.3</v>
      </c>
      <c r="V405">
        <f>ArcMapData!AN405</f>
        <v>0.2</v>
      </c>
      <c r="W405">
        <f>ArcMapData!AP405</f>
        <v>0</v>
      </c>
      <c r="X405">
        <f>ArcMapData!AR405</f>
        <v>0</v>
      </c>
      <c r="Y405">
        <f>ArcMapData!AT405</f>
        <v>0</v>
      </c>
      <c r="Z405">
        <f>ArcMapData!AV405</f>
        <v>0</v>
      </c>
      <c r="AA405" t="str">
        <f>ArcMapData!AZ405</f>
        <v/>
      </c>
      <c r="AB405" t="str">
        <f>ArcMapData!BH405</f>
        <v/>
      </c>
      <c r="AC405" t="str">
        <f>ArcMapData!BB405</f>
        <v/>
      </c>
      <c r="AD405" t="str">
        <f>ArcMapData!BJ405</f>
        <v/>
      </c>
      <c r="AE405" t="str">
        <f>ArcMapData!BD405</f>
        <v/>
      </c>
      <c r="AF405" t="str">
        <f>ArcMapData!BL405</f>
        <v/>
      </c>
      <c r="AG405">
        <f>YEAR(ArcMapData!F405)</f>
        <v>2023</v>
      </c>
      <c r="AH405">
        <f>YEAR(ArcMapData!G405)</f>
        <v>2023</v>
      </c>
      <c r="AI405" s="8">
        <f>ArcMapData!F405</f>
        <v>45190</v>
      </c>
      <c r="AJ405" s="8">
        <f>ArcMapData!G405</f>
        <v>45197</v>
      </c>
      <c r="AK405" t="s">
        <v>1203</v>
      </c>
      <c r="AL405" t="str">
        <f>ArcMapData!O405</f>
        <v/>
      </c>
      <c r="AM405" t="str">
        <f>ArcMapData!Q405</f>
        <v/>
      </c>
    </row>
    <row r="406" spans="1:39">
      <c r="A406">
        <f>ArcMapData!C406</f>
        <v>38.331167000000001</v>
      </c>
      <c r="B406">
        <f>ArcMapData!D406</f>
        <v>-104.708083</v>
      </c>
      <c r="C406" t="str">
        <f>ArcMapData!E406</f>
        <v>N Mission Dr D2t</v>
      </c>
      <c r="D406" t="str">
        <f>ArcMapData!H406</f>
        <v>Industrial Blvd</v>
      </c>
      <c r="E406" t="str">
        <f>ArcMapData!J406</f>
        <v>Industrial Blvd</v>
      </c>
      <c r="F406">
        <f>ArcMapData!I406</f>
        <v>170</v>
      </c>
      <c r="G406">
        <f>ArcMapData!K406</f>
        <v>165</v>
      </c>
      <c r="H406">
        <f>ArcMapData!L406</f>
        <v>335</v>
      </c>
      <c r="I406" s="10">
        <f>YEAR(ArcMapData!F406)</f>
        <v>2023</v>
      </c>
      <c r="J406" s="10">
        <f>YEAR(ArcMapData!G406)</f>
        <v>2023</v>
      </c>
      <c r="K406">
        <f>ArcMapData!N406</f>
        <v>30</v>
      </c>
      <c r="L406">
        <f>ArcMapData!P406</f>
        <v>30</v>
      </c>
      <c r="M406" t="s">
        <v>1202</v>
      </c>
      <c r="N406">
        <f>ArcMapData!X406</f>
        <v>0.1</v>
      </c>
      <c r="O406">
        <f>ArcMapData!Z406</f>
        <v>33.4</v>
      </c>
      <c r="P406">
        <f>ArcMapData!AB406</f>
        <v>29.5</v>
      </c>
      <c r="Q406">
        <f>ArcMapData!AD406</f>
        <v>1.6</v>
      </c>
      <c r="R406">
        <f>ArcMapData!AF406</f>
        <v>27.8</v>
      </c>
      <c r="S406">
        <f>ArcMapData!AH406</f>
        <v>2.8</v>
      </c>
      <c r="T406">
        <f>ArcMapData!AJ406</f>
        <v>0.2</v>
      </c>
      <c r="U406">
        <f>ArcMapData!AL406</f>
        <v>3.4</v>
      </c>
      <c r="V406">
        <f>ArcMapData!AN406</f>
        <v>1.1000000000000001</v>
      </c>
      <c r="W406">
        <f>ArcMapData!AP406</f>
        <v>0</v>
      </c>
      <c r="X406">
        <f>ArcMapData!AR406</f>
        <v>0</v>
      </c>
      <c r="Y406">
        <f>ArcMapData!AT406</f>
        <v>0</v>
      </c>
      <c r="Z406">
        <f>ArcMapData!AV406</f>
        <v>0</v>
      </c>
      <c r="AA406" t="str">
        <f>ArcMapData!AZ406</f>
        <v/>
      </c>
      <c r="AB406" t="str">
        <f>ArcMapData!BH406</f>
        <v/>
      </c>
      <c r="AC406" t="str">
        <f>ArcMapData!BB406</f>
        <v/>
      </c>
      <c r="AD406" t="str">
        <f>ArcMapData!BJ406</f>
        <v/>
      </c>
      <c r="AE406" t="str">
        <f>ArcMapData!BD406</f>
        <v/>
      </c>
      <c r="AF406" t="str">
        <f>ArcMapData!BL406</f>
        <v/>
      </c>
      <c r="AG406">
        <f>YEAR(ArcMapData!F406)</f>
        <v>2023</v>
      </c>
      <c r="AH406">
        <f>YEAR(ArcMapData!G406)</f>
        <v>2023</v>
      </c>
      <c r="AI406" s="8">
        <f>ArcMapData!F406</f>
        <v>45190</v>
      </c>
      <c r="AJ406" s="8">
        <f>ArcMapData!G406</f>
        <v>45197</v>
      </c>
      <c r="AK406" t="s">
        <v>1203</v>
      </c>
      <c r="AL406" t="str">
        <f>ArcMapData!O406</f>
        <v/>
      </c>
      <c r="AM406" t="str">
        <f>ArcMapData!Q406</f>
        <v/>
      </c>
    </row>
    <row r="407" spans="1:39">
      <c r="A407">
        <f>ArcMapData!C407</f>
        <v>38.333083000000002</v>
      </c>
      <c r="B407">
        <f>ArcMapData!D407</f>
        <v>-104.714917</v>
      </c>
      <c r="C407" t="str">
        <f>ArcMapData!E407</f>
        <v>Silicon Dr D3t</v>
      </c>
      <c r="D407" t="str">
        <f>ArcMapData!H407</f>
        <v>Industrial Blvd</v>
      </c>
      <c r="E407" t="str">
        <f>ArcMapData!J407</f>
        <v>Industrial Blvd</v>
      </c>
      <c r="F407">
        <f>ArcMapData!I407</f>
        <v>399</v>
      </c>
      <c r="G407">
        <f>ArcMapData!K407</f>
        <v>354</v>
      </c>
      <c r="H407">
        <f>ArcMapData!L407</f>
        <v>753</v>
      </c>
      <c r="I407" s="10">
        <f>YEAR(ArcMapData!F407)</f>
        <v>2023</v>
      </c>
      <c r="J407" s="10">
        <f>YEAR(ArcMapData!G407)</f>
        <v>2023</v>
      </c>
      <c r="K407">
        <f>ArcMapData!N407</f>
        <v>30</v>
      </c>
      <c r="L407">
        <f>ArcMapData!P407</f>
        <v>30</v>
      </c>
      <c r="M407" t="s">
        <v>1202</v>
      </c>
      <c r="N407">
        <f>ArcMapData!X407</f>
        <v>0.1</v>
      </c>
      <c r="O407">
        <f>ArcMapData!Z407</f>
        <v>55.9</v>
      </c>
      <c r="P407">
        <f>ArcMapData!AB407</f>
        <v>23.3</v>
      </c>
      <c r="Q407">
        <f>ArcMapData!AD407</f>
        <v>1.5</v>
      </c>
      <c r="R407">
        <f>ArcMapData!AF407</f>
        <v>15.9</v>
      </c>
      <c r="S407">
        <f>ArcMapData!AH407</f>
        <v>0.4</v>
      </c>
      <c r="T407">
        <f>ArcMapData!AJ407</f>
        <v>0.1</v>
      </c>
      <c r="U407">
        <f>ArcMapData!AL407</f>
        <v>2.2000000000000002</v>
      </c>
      <c r="V407">
        <f>ArcMapData!AN407</f>
        <v>0.6</v>
      </c>
      <c r="W407">
        <f>ArcMapData!AP407</f>
        <v>0</v>
      </c>
      <c r="X407">
        <f>ArcMapData!AR407</f>
        <v>0</v>
      </c>
      <c r="Y407">
        <f>ArcMapData!AT407</f>
        <v>0</v>
      </c>
      <c r="Z407">
        <f>ArcMapData!AV407</f>
        <v>0</v>
      </c>
      <c r="AA407" t="str">
        <f>ArcMapData!AZ407</f>
        <v/>
      </c>
      <c r="AB407" t="str">
        <f>ArcMapData!BH407</f>
        <v/>
      </c>
      <c r="AC407" t="str">
        <f>ArcMapData!BB407</f>
        <v/>
      </c>
      <c r="AD407" t="str">
        <f>ArcMapData!BJ407</f>
        <v/>
      </c>
      <c r="AE407" t="str">
        <f>ArcMapData!BD407</f>
        <v/>
      </c>
      <c r="AF407" t="str">
        <f>ArcMapData!BL407</f>
        <v/>
      </c>
      <c r="AG407">
        <f>YEAR(ArcMapData!F407)</f>
        <v>2023</v>
      </c>
      <c r="AH407">
        <f>YEAR(ArcMapData!G407)</f>
        <v>2023</v>
      </c>
      <c r="AI407" s="8">
        <f>ArcMapData!F407</f>
        <v>45190</v>
      </c>
      <c r="AJ407" s="8">
        <f>ArcMapData!G407</f>
        <v>45197</v>
      </c>
      <c r="AK407" t="s">
        <v>1203</v>
      </c>
      <c r="AL407" t="str">
        <f>ArcMapData!O407</f>
        <v/>
      </c>
      <c r="AM407" t="str">
        <f>ArcMapData!Q407</f>
        <v/>
      </c>
    </row>
    <row r="408" spans="1:39">
      <c r="A408">
        <f>ArcMapData!C408</f>
        <v>38.329110999999997</v>
      </c>
      <c r="B408">
        <f>ArcMapData!D408</f>
        <v>-104.71680600000001</v>
      </c>
      <c r="C408" t="str">
        <f>ArcMapData!E408</f>
        <v>Silicon Dr D5t</v>
      </c>
      <c r="D408" t="str">
        <f>ArcMapData!H408</f>
        <v>Industrial Blvd</v>
      </c>
      <c r="E408" t="str">
        <f>ArcMapData!J408</f>
        <v>Industrial Blvd</v>
      </c>
      <c r="F408">
        <f>ArcMapData!I408</f>
        <v>67</v>
      </c>
      <c r="G408">
        <f>ArcMapData!K408</f>
        <v>64</v>
      </c>
      <c r="H408">
        <f>ArcMapData!L408</f>
        <v>131</v>
      </c>
      <c r="I408" s="10">
        <f>YEAR(ArcMapData!F408)</f>
        <v>2023</v>
      </c>
      <c r="J408" s="10">
        <f>YEAR(ArcMapData!G408)</f>
        <v>2023</v>
      </c>
      <c r="K408">
        <f>ArcMapData!N408</f>
        <v>30</v>
      </c>
      <c r="L408">
        <f>ArcMapData!P408</f>
        <v>30</v>
      </c>
      <c r="M408" t="s">
        <v>1202</v>
      </c>
      <c r="N408">
        <f>ArcMapData!X408</f>
        <v>0.3</v>
      </c>
      <c r="O408">
        <f>ArcMapData!Z408</f>
        <v>56.7</v>
      </c>
      <c r="P408">
        <f>ArcMapData!AB408</f>
        <v>18.2</v>
      </c>
      <c r="Q408">
        <f>ArcMapData!AD408</f>
        <v>1.1000000000000001</v>
      </c>
      <c r="R408">
        <f>ArcMapData!AF408</f>
        <v>18.899999999999999</v>
      </c>
      <c r="S408">
        <f>ArcMapData!AH408</f>
        <v>1.1000000000000001</v>
      </c>
      <c r="T408">
        <f>ArcMapData!AJ408</f>
        <v>0</v>
      </c>
      <c r="U408">
        <f>ArcMapData!AL408</f>
        <v>2.7</v>
      </c>
      <c r="V408">
        <f>ArcMapData!AN408</f>
        <v>0.9</v>
      </c>
      <c r="W408">
        <f>ArcMapData!AP408</f>
        <v>0.1</v>
      </c>
      <c r="X408">
        <f>ArcMapData!AR408</f>
        <v>0</v>
      </c>
      <c r="Y408">
        <f>ArcMapData!AT408</f>
        <v>0</v>
      </c>
      <c r="Z408">
        <f>ArcMapData!AV408</f>
        <v>0</v>
      </c>
      <c r="AA408" t="str">
        <f>ArcMapData!AZ408</f>
        <v/>
      </c>
      <c r="AB408" t="str">
        <f>ArcMapData!BH408</f>
        <v/>
      </c>
      <c r="AC408" t="str">
        <f>ArcMapData!BB408</f>
        <v/>
      </c>
      <c r="AD408" t="str">
        <f>ArcMapData!BJ408</f>
        <v/>
      </c>
      <c r="AE408" t="str">
        <f>ArcMapData!BD408</f>
        <v/>
      </c>
      <c r="AF408" t="str">
        <f>ArcMapData!BL408</f>
        <v/>
      </c>
      <c r="AG408">
        <f>YEAR(ArcMapData!F408)</f>
        <v>2023</v>
      </c>
      <c r="AH408">
        <f>YEAR(ArcMapData!G408)</f>
        <v>2023</v>
      </c>
      <c r="AI408" s="8">
        <f>ArcMapData!F408</f>
        <v>45190</v>
      </c>
      <c r="AJ408" s="8">
        <f>ArcMapData!G408</f>
        <v>45197</v>
      </c>
      <c r="AK408" t="s">
        <v>1203</v>
      </c>
      <c r="AL408" t="str">
        <f>ArcMapData!O408</f>
        <v/>
      </c>
      <c r="AM408" t="str">
        <f>ArcMapData!Q408</f>
        <v/>
      </c>
    </row>
    <row r="409" spans="1:39">
      <c r="A409">
        <f>ArcMapData!C409</f>
        <v>38.328888999999997</v>
      </c>
      <c r="B409">
        <f>ArcMapData!D409</f>
        <v>-104.708583</v>
      </c>
      <c r="C409" t="str">
        <f>ArcMapData!E409</f>
        <v>Chemical Dr D8t</v>
      </c>
      <c r="D409" t="str">
        <f>ArcMapData!H409</f>
        <v>Mission Dr</v>
      </c>
      <c r="E409" t="str">
        <f>ArcMapData!J409</f>
        <v>Mission Dr</v>
      </c>
      <c r="F409">
        <f>ArcMapData!I409</f>
        <v>35</v>
      </c>
      <c r="G409">
        <f>ArcMapData!K409</f>
        <v>43</v>
      </c>
      <c r="H409">
        <f>ArcMapData!L409</f>
        <v>78</v>
      </c>
      <c r="I409" s="10">
        <f>YEAR(ArcMapData!F409)</f>
        <v>2023</v>
      </c>
      <c r="J409" s="10">
        <f>YEAR(ArcMapData!G409)</f>
        <v>2023</v>
      </c>
      <c r="K409">
        <f>ArcMapData!N409</f>
        <v>30</v>
      </c>
      <c r="L409">
        <f>ArcMapData!P409</f>
        <v>30</v>
      </c>
      <c r="M409" t="s">
        <v>1202</v>
      </c>
      <c r="N409">
        <f>ArcMapData!X409</f>
        <v>0.6</v>
      </c>
      <c r="O409">
        <f>ArcMapData!Z409</f>
        <v>42.7</v>
      </c>
      <c r="P409">
        <f>ArcMapData!AB409</f>
        <v>25.6</v>
      </c>
      <c r="Q409">
        <f>ArcMapData!AD409</f>
        <v>2.2000000000000002</v>
      </c>
      <c r="R409">
        <f>ArcMapData!AF409</f>
        <v>23.3</v>
      </c>
      <c r="S409">
        <f>ArcMapData!AH409</f>
        <v>1.7</v>
      </c>
      <c r="T409">
        <f>ArcMapData!AJ409</f>
        <v>0</v>
      </c>
      <c r="U409">
        <f>ArcMapData!AL409</f>
        <v>3.7</v>
      </c>
      <c r="V409">
        <f>ArcMapData!AN409</f>
        <v>0.2</v>
      </c>
      <c r="W409">
        <f>ArcMapData!AP409</f>
        <v>0</v>
      </c>
      <c r="X409">
        <f>ArcMapData!AR409</f>
        <v>0</v>
      </c>
      <c r="Y409">
        <f>ArcMapData!AT409</f>
        <v>0</v>
      </c>
      <c r="Z409">
        <f>ArcMapData!AV409</f>
        <v>0</v>
      </c>
      <c r="AA409" t="str">
        <f>ArcMapData!AZ409</f>
        <v/>
      </c>
      <c r="AB409" t="str">
        <f>ArcMapData!BH409</f>
        <v/>
      </c>
      <c r="AC409" t="str">
        <f>ArcMapData!BB409</f>
        <v/>
      </c>
      <c r="AD409" t="str">
        <f>ArcMapData!BJ409</f>
        <v/>
      </c>
      <c r="AE409" t="str">
        <f>ArcMapData!BD409</f>
        <v/>
      </c>
      <c r="AF409" t="str">
        <f>ArcMapData!BL409</f>
        <v/>
      </c>
      <c r="AG409">
        <f>YEAR(ArcMapData!F409)</f>
        <v>2023</v>
      </c>
      <c r="AH409">
        <f>YEAR(ArcMapData!G409)</f>
        <v>2023</v>
      </c>
      <c r="AI409" s="8">
        <f>ArcMapData!F409</f>
        <v>45190</v>
      </c>
      <c r="AJ409" s="8">
        <f>ArcMapData!G409</f>
        <v>45197</v>
      </c>
      <c r="AK409" t="s">
        <v>1203</v>
      </c>
      <c r="AL409" t="str">
        <f>ArcMapData!O409</f>
        <v/>
      </c>
      <c r="AM409" t="str">
        <f>ArcMapData!Q409</f>
        <v/>
      </c>
    </row>
    <row r="410" spans="1:39">
      <c r="A410">
        <f>ArcMapData!C410</f>
        <v>38.37764</v>
      </c>
      <c r="B410">
        <f>ArcMapData!D410</f>
        <v>-104.65631</v>
      </c>
      <c r="C410" t="str">
        <f>ArcMapData!E410</f>
        <v>N Calico Rock Ln</v>
      </c>
      <c r="D410" t="str">
        <f>ArcMapData!H410</f>
        <v>Fredonia</v>
      </c>
      <c r="E410" t="str">
        <f>ArcMapData!J410</f>
        <v>Fredonia</v>
      </c>
      <c r="F410">
        <f>ArcMapData!I410</f>
        <v>11</v>
      </c>
      <c r="G410">
        <f>ArcMapData!K410</f>
        <v>11</v>
      </c>
      <c r="H410">
        <f>ArcMapData!L410</f>
        <v>22</v>
      </c>
      <c r="I410" s="10">
        <f>YEAR(ArcMapData!F410)</f>
        <v>2023</v>
      </c>
      <c r="J410" s="10">
        <f>YEAR(ArcMapData!G410)</f>
        <v>2023</v>
      </c>
      <c r="K410">
        <f>ArcMapData!N410</f>
        <v>30</v>
      </c>
      <c r="L410">
        <f>ArcMapData!P410</f>
        <v>30</v>
      </c>
      <c r="M410" t="s">
        <v>1202</v>
      </c>
      <c r="N410">
        <f>ArcMapData!X410</f>
        <v>0</v>
      </c>
      <c r="O410">
        <f>ArcMapData!Z410</f>
        <v>27.5</v>
      </c>
      <c r="P410">
        <f>ArcMapData!AB410</f>
        <v>35.200000000000003</v>
      </c>
      <c r="Q410">
        <f>ArcMapData!AD410</f>
        <v>1.4</v>
      </c>
      <c r="R410">
        <f>ArcMapData!AF410</f>
        <v>31.7</v>
      </c>
      <c r="S410">
        <f>ArcMapData!AH410</f>
        <v>3.5</v>
      </c>
      <c r="T410">
        <f>ArcMapData!AJ410</f>
        <v>0</v>
      </c>
      <c r="U410">
        <f>ArcMapData!AL410</f>
        <v>0.7</v>
      </c>
      <c r="V410">
        <f>ArcMapData!AN410</f>
        <v>0</v>
      </c>
      <c r="W410">
        <f>ArcMapData!AP410</f>
        <v>0</v>
      </c>
      <c r="X410">
        <f>ArcMapData!AR410</f>
        <v>0</v>
      </c>
      <c r="Y410">
        <f>ArcMapData!AT410</f>
        <v>0</v>
      </c>
      <c r="Z410">
        <f>ArcMapData!AV410</f>
        <v>0</v>
      </c>
      <c r="AA410" t="str">
        <f>ArcMapData!AZ410</f>
        <v/>
      </c>
      <c r="AB410" t="str">
        <f>ArcMapData!BH410</f>
        <v/>
      </c>
      <c r="AC410" t="str">
        <f>ArcMapData!BB410</f>
        <v/>
      </c>
      <c r="AD410" t="str">
        <f>ArcMapData!BJ410</f>
        <v/>
      </c>
      <c r="AE410" t="str">
        <f>ArcMapData!BD410</f>
        <v/>
      </c>
      <c r="AF410" t="str">
        <f>ArcMapData!BL410</f>
        <v/>
      </c>
      <c r="AG410">
        <f>YEAR(ArcMapData!F410)</f>
        <v>2023</v>
      </c>
      <c r="AH410">
        <f>YEAR(ArcMapData!G410)</f>
        <v>2023</v>
      </c>
      <c r="AI410" s="8">
        <f>ArcMapData!F410</f>
        <v>45195</v>
      </c>
      <c r="AJ410" s="8">
        <f>ArcMapData!G410</f>
        <v>45202</v>
      </c>
      <c r="AK410" t="s">
        <v>1203</v>
      </c>
      <c r="AL410">
        <f>ArcMapData!O410</f>
        <v>37.9</v>
      </c>
      <c r="AM410" t="str">
        <f>ArcMapData!Q410</f>
        <v/>
      </c>
    </row>
    <row r="411" spans="1:39">
      <c r="A411">
        <f>ArcMapData!C411</f>
        <v>38.368670000000002</v>
      </c>
      <c r="B411">
        <f>ArcMapData!D411</f>
        <v>-104.64218</v>
      </c>
      <c r="C411" t="str">
        <f>ArcMapData!E411</f>
        <v>Frying Pan Dr</v>
      </c>
      <c r="D411" t="str">
        <f>ArcMapData!H411</f>
        <v>Dalton Brothers</v>
      </c>
      <c r="E411" t="str">
        <f>ArcMapData!J411</f>
        <v>Dalton Brothers</v>
      </c>
      <c r="F411">
        <f>ArcMapData!I411</f>
        <v>29</v>
      </c>
      <c r="G411">
        <f>ArcMapData!K411</f>
        <v>30</v>
      </c>
      <c r="H411">
        <f>ArcMapData!L411</f>
        <v>59</v>
      </c>
      <c r="I411" s="10">
        <f>YEAR(ArcMapData!F411)</f>
        <v>2023</v>
      </c>
      <c r="J411" s="10">
        <f>YEAR(ArcMapData!G411)</f>
        <v>2023</v>
      </c>
      <c r="K411">
        <f>ArcMapData!N411</f>
        <v>30</v>
      </c>
      <c r="L411">
        <f>ArcMapData!P411</f>
        <v>30</v>
      </c>
      <c r="M411" t="s">
        <v>1202</v>
      </c>
      <c r="N411">
        <f>ArcMapData!X411</f>
        <v>0</v>
      </c>
      <c r="O411">
        <f>ArcMapData!Z411</f>
        <v>44.5</v>
      </c>
      <c r="P411">
        <f>ArcMapData!AB411</f>
        <v>35.4</v>
      </c>
      <c r="Q411">
        <f>ArcMapData!AD411</f>
        <v>0.2</v>
      </c>
      <c r="R411">
        <f>ArcMapData!AF411</f>
        <v>16.7</v>
      </c>
      <c r="S411">
        <f>ArcMapData!AH411</f>
        <v>1</v>
      </c>
      <c r="T411">
        <f>ArcMapData!AJ411</f>
        <v>0</v>
      </c>
      <c r="U411">
        <f>ArcMapData!AL411</f>
        <v>2.2000000000000002</v>
      </c>
      <c r="V411">
        <f>ArcMapData!AN411</f>
        <v>0</v>
      </c>
      <c r="W411">
        <f>ArcMapData!AP411</f>
        <v>0</v>
      </c>
      <c r="X411">
        <f>ArcMapData!AR411</f>
        <v>0</v>
      </c>
      <c r="Y411">
        <f>ArcMapData!AT411</f>
        <v>0</v>
      </c>
      <c r="Z411">
        <f>ArcMapData!AV411</f>
        <v>0</v>
      </c>
      <c r="AA411" t="str">
        <f>ArcMapData!AZ411</f>
        <v/>
      </c>
      <c r="AB411" t="str">
        <f>ArcMapData!BH411</f>
        <v/>
      </c>
      <c r="AC411" t="str">
        <f>ArcMapData!BB411</f>
        <v/>
      </c>
      <c r="AD411" t="str">
        <f>ArcMapData!BJ411</f>
        <v/>
      </c>
      <c r="AE411" t="str">
        <f>ArcMapData!BD411</f>
        <v/>
      </c>
      <c r="AF411" t="str">
        <f>ArcMapData!BL411</f>
        <v/>
      </c>
      <c r="AG411">
        <f>YEAR(ArcMapData!F411)</f>
        <v>2023</v>
      </c>
      <c r="AH411">
        <f>YEAR(ArcMapData!G411)</f>
        <v>2023</v>
      </c>
      <c r="AI411" s="8">
        <f>ArcMapData!F411</f>
        <v>45195</v>
      </c>
      <c r="AJ411" s="8">
        <f>ArcMapData!G411</f>
        <v>45202</v>
      </c>
      <c r="AK411" t="s">
        <v>1203</v>
      </c>
      <c r="AL411" t="str">
        <f>ArcMapData!O411</f>
        <v/>
      </c>
      <c r="AM411" t="str">
        <f>ArcMapData!Q411</f>
        <v/>
      </c>
    </row>
    <row r="412" spans="1:39">
      <c r="A412">
        <f>ArcMapData!C412</f>
        <v>38.234361</v>
      </c>
      <c r="B412">
        <f>ArcMapData!D412</f>
        <v>-104.54088900000001</v>
      </c>
      <c r="C412" t="str">
        <f>ArcMapData!E412</f>
        <v>County Farm</v>
      </c>
      <c r="D412" t="str">
        <f>ArcMapData!H412</f>
        <v>25th Ln</v>
      </c>
      <c r="E412" t="str">
        <f>ArcMapData!J412</f>
        <v>25th Ln</v>
      </c>
      <c r="F412">
        <f>ArcMapData!I412</f>
        <v>267</v>
      </c>
      <c r="G412">
        <f>ArcMapData!K412</f>
        <v>363</v>
      </c>
      <c r="H412" t="str">
        <f>ArcMapData!L412</f>
        <v/>
      </c>
      <c r="I412" s="10">
        <f>YEAR(ArcMapData!F412)</f>
        <v>2023</v>
      </c>
      <c r="J412" s="10">
        <f>YEAR(ArcMapData!G412)</f>
        <v>2023</v>
      </c>
      <c r="K412">
        <f>ArcMapData!N412</f>
        <v>35</v>
      </c>
      <c r="L412">
        <f>ArcMapData!P412</f>
        <v>35</v>
      </c>
      <c r="M412" t="s">
        <v>1202</v>
      </c>
      <c r="N412" t="str">
        <f>ArcMapData!X412</f>
        <v/>
      </c>
      <c r="O412" t="str">
        <f>ArcMapData!Z412</f>
        <v/>
      </c>
      <c r="P412" t="str">
        <f>ArcMapData!AB412</f>
        <v/>
      </c>
      <c r="Q412" t="str">
        <f>ArcMapData!AD412</f>
        <v/>
      </c>
      <c r="R412" t="str">
        <f>ArcMapData!AF412</f>
        <v/>
      </c>
      <c r="S412" t="str">
        <f>ArcMapData!AH412</f>
        <v/>
      </c>
      <c r="T412" t="str">
        <f>ArcMapData!AJ412</f>
        <v/>
      </c>
      <c r="U412" t="str">
        <f>ArcMapData!AL412</f>
        <v/>
      </c>
      <c r="V412" t="str">
        <f>ArcMapData!AN412</f>
        <v/>
      </c>
      <c r="W412" t="str">
        <f>ArcMapData!AP412</f>
        <v/>
      </c>
      <c r="X412" t="str">
        <f>ArcMapData!AR412</f>
        <v/>
      </c>
      <c r="Y412" t="str">
        <f>ArcMapData!AT412</f>
        <v/>
      </c>
      <c r="Z412" t="str">
        <f>ArcMapData!AV412</f>
        <v/>
      </c>
      <c r="AA412">
        <f>ArcMapData!AZ412</f>
        <v>0.3</v>
      </c>
      <c r="AB412">
        <f>ArcMapData!BH412</f>
        <v>0</v>
      </c>
      <c r="AC412">
        <f>ArcMapData!BB412</f>
        <v>96.2</v>
      </c>
      <c r="AD412">
        <f>ArcMapData!BJ412</f>
        <v>95.8</v>
      </c>
      <c r="AE412">
        <f>ArcMapData!BD412</f>
        <v>3.5</v>
      </c>
      <c r="AF412">
        <f>ArcMapData!BL412</f>
        <v>4.2</v>
      </c>
      <c r="AG412">
        <f>YEAR(ArcMapData!F412)</f>
        <v>2023</v>
      </c>
      <c r="AH412">
        <f>YEAR(ArcMapData!G412)</f>
        <v>2023</v>
      </c>
      <c r="AI412" s="8">
        <f>ArcMapData!F412</f>
        <v>45196</v>
      </c>
      <c r="AJ412" s="8">
        <f>ArcMapData!G412</f>
        <v>45203</v>
      </c>
      <c r="AK412" t="s">
        <v>1203</v>
      </c>
      <c r="AL412">
        <f>ArcMapData!O412</f>
        <v>39</v>
      </c>
      <c r="AM412">
        <f>ArcMapData!Q412</f>
        <v>40</v>
      </c>
    </row>
    <row r="413" spans="1:39">
      <c r="A413">
        <f>ArcMapData!C413</f>
        <v>38.383693999999998</v>
      </c>
      <c r="B413">
        <f>ArcMapData!D413</f>
        <v>-104.657194</v>
      </c>
      <c r="C413" t="str">
        <f>ArcMapData!E413</f>
        <v>N Ginger Ln</v>
      </c>
      <c r="D413" t="str">
        <f>ArcMapData!H413</f>
        <v>Purcell Blvd</v>
      </c>
      <c r="E413" t="str">
        <f>ArcMapData!J413</f>
        <v>Purcell Blvd</v>
      </c>
      <c r="F413">
        <f>ArcMapData!I413</f>
        <v>19</v>
      </c>
      <c r="G413">
        <f>ArcMapData!K413</f>
        <v>19</v>
      </c>
      <c r="H413">
        <f>ArcMapData!L413</f>
        <v>38</v>
      </c>
      <c r="I413" s="10">
        <f>YEAR(ArcMapData!F413)</f>
        <v>2023</v>
      </c>
      <c r="J413" s="10">
        <f>YEAR(ArcMapData!G413)</f>
        <v>2023</v>
      </c>
      <c r="K413">
        <f>ArcMapData!N413</f>
        <v>30</v>
      </c>
      <c r="L413">
        <f>ArcMapData!P413</f>
        <v>30</v>
      </c>
      <c r="M413" t="s">
        <v>1202</v>
      </c>
      <c r="N413">
        <f>ArcMapData!X413</f>
        <v>0.8</v>
      </c>
      <c r="O413">
        <f>ArcMapData!Z413</f>
        <v>45.1</v>
      </c>
      <c r="P413">
        <f>ArcMapData!AB413</f>
        <v>28.3</v>
      </c>
      <c r="Q413">
        <f>ArcMapData!AD413</f>
        <v>0.4</v>
      </c>
      <c r="R413">
        <f>ArcMapData!AF413</f>
        <v>24.6</v>
      </c>
      <c r="S413">
        <f>ArcMapData!AH413</f>
        <v>0.8</v>
      </c>
      <c r="T413">
        <f>ArcMapData!AJ413</f>
        <v>0</v>
      </c>
      <c r="U413">
        <f>ArcMapData!AL413</f>
        <v>0</v>
      </c>
      <c r="V413">
        <f>ArcMapData!AN413</f>
        <v>0</v>
      </c>
      <c r="W413">
        <f>ArcMapData!AP413</f>
        <v>0</v>
      </c>
      <c r="X413">
        <f>ArcMapData!AR413</f>
        <v>0</v>
      </c>
      <c r="Y413">
        <f>ArcMapData!AT413</f>
        <v>0</v>
      </c>
      <c r="Z413">
        <f>ArcMapData!AV413</f>
        <v>0</v>
      </c>
      <c r="AA413" t="str">
        <f>ArcMapData!AZ413</f>
        <v/>
      </c>
      <c r="AB413" t="str">
        <f>ArcMapData!BH413</f>
        <v/>
      </c>
      <c r="AC413" t="str">
        <f>ArcMapData!BB413</f>
        <v/>
      </c>
      <c r="AD413" t="str">
        <f>ArcMapData!BJ413</f>
        <v/>
      </c>
      <c r="AE413" t="str">
        <f>ArcMapData!BD413</f>
        <v/>
      </c>
      <c r="AF413" t="str">
        <f>ArcMapData!BL413</f>
        <v/>
      </c>
      <c r="AG413">
        <f>YEAR(ArcMapData!F413)</f>
        <v>2023</v>
      </c>
      <c r="AH413">
        <f>YEAR(ArcMapData!G413)</f>
        <v>2023</v>
      </c>
      <c r="AI413" s="8">
        <f>ArcMapData!F413</f>
        <v>45197</v>
      </c>
      <c r="AJ413" s="8">
        <f>ArcMapData!G413</f>
        <v>45204</v>
      </c>
      <c r="AK413" t="s">
        <v>1203</v>
      </c>
      <c r="AL413" t="str">
        <f>ArcMapData!O413</f>
        <v/>
      </c>
      <c r="AM413" t="str">
        <f>ArcMapData!Q413</f>
        <v/>
      </c>
    </row>
    <row r="414" spans="1:39">
      <c r="A414">
        <f>ArcMapData!C414</f>
        <v>38.384861000000001</v>
      </c>
      <c r="B414">
        <f>ArcMapData!D414</f>
        <v>-104.648444</v>
      </c>
      <c r="C414" t="str">
        <f>ArcMapData!E414</f>
        <v>N Starkweather LN</v>
      </c>
      <c r="D414" t="str">
        <f>ArcMapData!H414</f>
        <v>Purcell Blvd</v>
      </c>
      <c r="E414" t="str">
        <f>ArcMapData!J414</f>
        <v>Purcell Blvd</v>
      </c>
      <c r="F414">
        <f>ArcMapData!I414</f>
        <v>39</v>
      </c>
      <c r="G414">
        <f>ArcMapData!K414</f>
        <v>41</v>
      </c>
      <c r="H414">
        <f>ArcMapData!L414</f>
        <v>80</v>
      </c>
      <c r="I414" s="10">
        <f>YEAR(ArcMapData!F414)</f>
        <v>2023</v>
      </c>
      <c r="J414" s="10">
        <f>YEAR(ArcMapData!G414)</f>
        <v>2023</v>
      </c>
      <c r="K414">
        <f>ArcMapData!N414</f>
        <v>30</v>
      </c>
      <c r="L414">
        <f>ArcMapData!P414</f>
        <v>30</v>
      </c>
      <c r="M414" t="s">
        <v>1202</v>
      </c>
      <c r="N414">
        <f>ArcMapData!X414</f>
        <v>0.9</v>
      </c>
      <c r="O414">
        <f>ArcMapData!Z414</f>
        <v>54.7</v>
      </c>
      <c r="P414">
        <f>ArcMapData!AB414</f>
        <v>26</v>
      </c>
      <c r="Q414">
        <f>ArcMapData!AD414</f>
        <v>0.2</v>
      </c>
      <c r="R414">
        <f>ArcMapData!AF414</f>
        <v>15.7</v>
      </c>
      <c r="S414">
        <f>ArcMapData!AH414</f>
        <v>1.1000000000000001</v>
      </c>
      <c r="T414">
        <f>ArcMapData!AJ414</f>
        <v>0</v>
      </c>
      <c r="U414">
        <f>ArcMapData!AL414</f>
        <v>1.5</v>
      </c>
      <c r="V414">
        <f>ArcMapData!AN414</f>
        <v>0</v>
      </c>
      <c r="W414">
        <f>ArcMapData!AP414</f>
        <v>0</v>
      </c>
      <c r="X414">
        <f>ArcMapData!AR414</f>
        <v>0</v>
      </c>
      <c r="Y414">
        <f>ArcMapData!AT414</f>
        <v>0</v>
      </c>
      <c r="Z414">
        <f>ArcMapData!AV414</f>
        <v>0</v>
      </c>
      <c r="AA414" t="str">
        <f>ArcMapData!AZ414</f>
        <v/>
      </c>
      <c r="AB414" t="str">
        <f>ArcMapData!BH414</f>
        <v/>
      </c>
      <c r="AC414" t="str">
        <f>ArcMapData!BB414</f>
        <v/>
      </c>
      <c r="AD414" t="str">
        <f>ArcMapData!BJ414</f>
        <v/>
      </c>
      <c r="AE414" t="str">
        <f>ArcMapData!BD414</f>
        <v/>
      </c>
      <c r="AF414" t="str">
        <f>ArcMapData!BL414</f>
        <v/>
      </c>
      <c r="AG414">
        <f>YEAR(ArcMapData!F414)</f>
        <v>2023</v>
      </c>
      <c r="AH414">
        <f>YEAR(ArcMapData!G414)</f>
        <v>2023</v>
      </c>
      <c r="AI414" s="8">
        <f>ArcMapData!F414</f>
        <v>45197</v>
      </c>
      <c r="AJ414" s="8">
        <f>ArcMapData!G414</f>
        <v>45204</v>
      </c>
      <c r="AK414" t="s">
        <v>1203</v>
      </c>
      <c r="AL414" t="str">
        <f>ArcMapData!O414</f>
        <v/>
      </c>
      <c r="AM414" t="str">
        <f>ArcMapData!Q414</f>
        <v/>
      </c>
    </row>
    <row r="415" spans="1:39">
      <c r="A415">
        <f>ArcMapData!C415</f>
        <v>38.384920000000001</v>
      </c>
      <c r="B415">
        <f>ArcMapData!D415</f>
        <v>-104.64614</v>
      </c>
      <c r="C415" t="str">
        <f>ArcMapData!E415</f>
        <v>Blazing Trail Dr</v>
      </c>
      <c r="D415" t="str">
        <f>ArcMapData!H415</f>
        <v>Purcell Blvd</v>
      </c>
      <c r="E415" t="str">
        <f>ArcMapData!J415</f>
        <v>Purcell Blvd</v>
      </c>
      <c r="F415">
        <f>ArcMapData!I415</f>
        <v>46</v>
      </c>
      <c r="G415">
        <f>ArcMapData!K415</f>
        <v>47</v>
      </c>
      <c r="H415">
        <f>ArcMapData!L415</f>
        <v>93</v>
      </c>
      <c r="I415" s="10">
        <f>YEAR(ArcMapData!F415)</f>
        <v>2023</v>
      </c>
      <c r="J415" s="10">
        <f>YEAR(ArcMapData!G415)</f>
        <v>2023</v>
      </c>
      <c r="K415">
        <f>ArcMapData!N415</f>
        <v>30</v>
      </c>
      <c r="L415">
        <f>ArcMapData!P415</f>
        <v>30</v>
      </c>
      <c r="M415" t="s">
        <v>1202</v>
      </c>
      <c r="N415">
        <f>ArcMapData!X415</f>
        <v>0.8</v>
      </c>
      <c r="O415">
        <f>ArcMapData!Z415</f>
        <v>53.9</v>
      </c>
      <c r="P415">
        <f>ArcMapData!AB415</f>
        <v>23.2</v>
      </c>
      <c r="Q415">
        <f>ArcMapData!AD415</f>
        <v>0</v>
      </c>
      <c r="R415">
        <f>ArcMapData!AF415</f>
        <v>20.7</v>
      </c>
      <c r="S415">
        <f>ArcMapData!AH415</f>
        <v>0.3</v>
      </c>
      <c r="T415">
        <f>ArcMapData!AJ415</f>
        <v>0</v>
      </c>
      <c r="U415">
        <f>ArcMapData!AL415</f>
        <v>1.1000000000000001</v>
      </c>
      <c r="V415">
        <f>ArcMapData!AN415</f>
        <v>0</v>
      </c>
      <c r="W415">
        <f>ArcMapData!AP415</f>
        <v>0</v>
      </c>
      <c r="X415">
        <f>ArcMapData!AR415</f>
        <v>0</v>
      </c>
      <c r="Y415">
        <f>ArcMapData!AT415</f>
        <v>0</v>
      </c>
      <c r="Z415">
        <f>ArcMapData!AV415</f>
        <v>0</v>
      </c>
      <c r="AA415" t="str">
        <f>ArcMapData!AZ415</f>
        <v/>
      </c>
      <c r="AB415" t="str">
        <f>ArcMapData!BH415</f>
        <v/>
      </c>
      <c r="AC415" t="str">
        <f>ArcMapData!BB415</f>
        <v/>
      </c>
      <c r="AD415" t="str">
        <f>ArcMapData!BJ415</f>
        <v/>
      </c>
      <c r="AE415" t="str">
        <f>ArcMapData!BD415</f>
        <v/>
      </c>
      <c r="AF415" t="str">
        <f>ArcMapData!BL415</f>
        <v/>
      </c>
      <c r="AG415">
        <f>YEAR(ArcMapData!F415)</f>
        <v>2023</v>
      </c>
      <c r="AH415">
        <f>YEAR(ArcMapData!G415)</f>
        <v>2023</v>
      </c>
      <c r="AI415" s="8">
        <f>ArcMapData!F415</f>
        <v>45197</v>
      </c>
      <c r="AJ415" s="8">
        <f>ArcMapData!G415</f>
        <v>45204</v>
      </c>
      <c r="AK415" t="s">
        <v>1203</v>
      </c>
      <c r="AL415" t="str">
        <f>ArcMapData!O415</f>
        <v/>
      </c>
      <c r="AM415" t="str">
        <f>ArcMapData!Q415</f>
        <v/>
      </c>
    </row>
    <row r="416" spans="1:39">
      <c r="A416">
        <f>ArcMapData!C416</f>
        <v>38.382778000000002</v>
      </c>
      <c r="B416">
        <f>ArcMapData!D416</f>
        <v>-104.64486100000001</v>
      </c>
      <c r="C416" t="str">
        <f>ArcMapData!E416</f>
        <v>Tioga Ln</v>
      </c>
      <c r="D416" t="str">
        <f>ArcMapData!H416</f>
        <v>Blazing Trail Dr</v>
      </c>
      <c r="E416" t="str">
        <f>ArcMapData!J416</f>
        <v>Blazing Trail Dr</v>
      </c>
      <c r="F416">
        <f>ArcMapData!I416</f>
        <v>15</v>
      </c>
      <c r="G416">
        <f>ArcMapData!K416</f>
        <v>16</v>
      </c>
      <c r="H416">
        <f>ArcMapData!L416</f>
        <v>31</v>
      </c>
      <c r="I416" s="10">
        <f>YEAR(ArcMapData!F416)</f>
        <v>2023</v>
      </c>
      <c r="J416" s="10">
        <f>YEAR(ArcMapData!G416)</f>
        <v>2023</v>
      </c>
      <c r="K416">
        <f>ArcMapData!N416</f>
        <v>30</v>
      </c>
      <c r="L416">
        <f>ArcMapData!P416</f>
        <v>30</v>
      </c>
      <c r="M416" t="s">
        <v>1202</v>
      </c>
      <c r="N416">
        <f>ArcMapData!X416</f>
        <v>3.4</v>
      </c>
      <c r="O416">
        <f>ArcMapData!Z416</f>
        <v>48.3</v>
      </c>
      <c r="P416">
        <f>ArcMapData!AB416</f>
        <v>21.2</v>
      </c>
      <c r="Q416">
        <f>ArcMapData!AD416</f>
        <v>0</v>
      </c>
      <c r="R416">
        <f>ArcMapData!AF416</f>
        <v>23.6</v>
      </c>
      <c r="S416">
        <f>ArcMapData!AH416</f>
        <v>1</v>
      </c>
      <c r="T416">
        <f>ArcMapData!AJ416</f>
        <v>0</v>
      </c>
      <c r="U416">
        <f>ArcMapData!AL416</f>
        <v>2.5</v>
      </c>
      <c r="V416">
        <f>ArcMapData!AN416</f>
        <v>0</v>
      </c>
      <c r="W416">
        <f>ArcMapData!AP416</f>
        <v>0</v>
      </c>
      <c r="X416">
        <f>ArcMapData!AR416</f>
        <v>0</v>
      </c>
      <c r="Y416">
        <f>ArcMapData!AT416</f>
        <v>0</v>
      </c>
      <c r="Z416">
        <f>ArcMapData!AV416</f>
        <v>0</v>
      </c>
      <c r="AA416" t="str">
        <f>ArcMapData!AZ416</f>
        <v/>
      </c>
      <c r="AB416" t="str">
        <f>ArcMapData!BH416</f>
        <v/>
      </c>
      <c r="AC416" t="str">
        <f>ArcMapData!BB416</f>
        <v/>
      </c>
      <c r="AD416" t="str">
        <f>ArcMapData!BJ416</f>
        <v/>
      </c>
      <c r="AE416" t="str">
        <f>ArcMapData!BD416</f>
        <v/>
      </c>
      <c r="AF416" t="str">
        <f>ArcMapData!BL416</f>
        <v/>
      </c>
      <c r="AG416">
        <f>YEAR(ArcMapData!F416)</f>
        <v>2023</v>
      </c>
      <c r="AH416">
        <f>YEAR(ArcMapData!G416)</f>
        <v>2023</v>
      </c>
      <c r="AI416" s="8">
        <f>ArcMapData!F416</f>
        <v>45197</v>
      </c>
      <c r="AJ416" s="8">
        <f>ArcMapData!G416</f>
        <v>45204</v>
      </c>
      <c r="AK416" t="s">
        <v>1203</v>
      </c>
      <c r="AL416" t="str">
        <f>ArcMapData!O416</f>
        <v/>
      </c>
      <c r="AM416" t="str">
        <f>ArcMapData!Q416</f>
        <v/>
      </c>
    </row>
    <row r="417" spans="1:39">
      <c r="A417">
        <f>ArcMapData!C417</f>
        <v>38.394582999999997</v>
      </c>
      <c r="B417">
        <f>ArcMapData!D417</f>
        <v>-104.658694</v>
      </c>
      <c r="C417" t="str">
        <f>ArcMapData!E417</f>
        <v>N Will Rogers Dr D5t</v>
      </c>
      <c r="D417" t="str">
        <f>ArcMapData!H417</f>
        <v>Buckboard Dr</v>
      </c>
      <c r="E417" t="str">
        <f>ArcMapData!J417</f>
        <v>Buckboard Dr</v>
      </c>
      <c r="F417">
        <f>ArcMapData!I417</f>
        <v>18</v>
      </c>
      <c r="G417">
        <f>ArcMapData!K417</f>
        <v>21</v>
      </c>
      <c r="H417">
        <f>ArcMapData!L417</f>
        <v>39</v>
      </c>
      <c r="I417" s="10">
        <f>YEAR(ArcMapData!F417)</f>
        <v>2023</v>
      </c>
      <c r="J417" s="10">
        <f>YEAR(ArcMapData!G417)</f>
        <v>2023</v>
      </c>
      <c r="K417">
        <f>ArcMapData!N417</f>
        <v>30</v>
      </c>
      <c r="L417">
        <f>ArcMapData!P417</f>
        <v>30</v>
      </c>
      <c r="M417" t="s">
        <v>1202</v>
      </c>
      <c r="N417">
        <f>ArcMapData!X417</f>
        <v>0</v>
      </c>
      <c r="O417">
        <f>ArcMapData!Z417</f>
        <v>35.299999999999997</v>
      </c>
      <c r="P417">
        <f>ArcMapData!AB417</f>
        <v>33.799999999999997</v>
      </c>
      <c r="Q417">
        <f>ArcMapData!AD417</f>
        <v>4.8</v>
      </c>
      <c r="R417">
        <f>ArcMapData!AF417</f>
        <v>22.8</v>
      </c>
      <c r="S417">
        <f>ArcMapData!AH417</f>
        <v>1.8</v>
      </c>
      <c r="T417">
        <f>ArcMapData!AJ417</f>
        <v>0</v>
      </c>
      <c r="U417">
        <f>ArcMapData!AL417</f>
        <v>1.5</v>
      </c>
      <c r="V417">
        <f>ArcMapData!AN417</f>
        <v>0</v>
      </c>
      <c r="W417">
        <f>ArcMapData!AP417</f>
        <v>0</v>
      </c>
      <c r="X417">
        <f>ArcMapData!AR417</f>
        <v>0</v>
      </c>
      <c r="Y417">
        <f>ArcMapData!AT417</f>
        <v>0</v>
      </c>
      <c r="Z417">
        <f>ArcMapData!AV417</f>
        <v>0</v>
      </c>
      <c r="AA417" t="str">
        <f>ArcMapData!AZ417</f>
        <v/>
      </c>
      <c r="AB417" t="str">
        <f>ArcMapData!BH417</f>
        <v/>
      </c>
      <c r="AC417" t="str">
        <f>ArcMapData!BB417</f>
        <v/>
      </c>
      <c r="AD417" t="str">
        <f>ArcMapData!BJ417</f>
        <v/>
      </c>
      <c r="AE417" t="str">
        <f>ArcMapData!BD417</f>
        <v/>
      </c>
      <c r="AF417" t="str">
        <f>ArcMapData!BL417</f>
        <v/>
      </c>
      <c r="AG417">
        <f>YEAR(ArcMapData!F417)</f>
        <v>2023</v>
      </c>
      <c r="AH417">
        <f>YEAR(ArcMapData!G417)</f>
        <v>2023</v>
      </c>
      <c r="AI417" s="8">
        <f>ArcMapData!F417</f>
        <v>45202</v>
      </c>
      <c r="AJ417" s="8">
        <f>ArcMapData!G417</f>
        <v>45209</v>
      </c>
      <c r="AK417" t="s">
        <v>1203</v>
      </c>
      <c r="AL417" t="str">
        <f>ArcMapData!O417</f>
        <v/>
      </c>
      <c r="AM417" t="str">
        <f>ArcMapData!Q417</f>
        <v/>
      </c>
    </row>
    <row r="418" spans="1:39">
      <c r="A418">
        <f>ArcMapData!C418</f>
        <v>38.392055999999997</v>
      </c>
      <c r="B418">
        <f>ArcMapData!D418</f>
        <v>-104.654833</v>
      </c>
      <c r="C418" t="str">
        <f>ArcMapData!E418</f>
        <v>E Buffalo Ln</v>
      </c>
      <c r="D418" t="str">
        <f>ArcMapData!H418</f>
        <v>Buckboard Dr</v>
      </c>
      <c r="E418" t="str">
        <f>ArcMapData!J418</f>
        <v>Buckboard Dr</v>
      </c>
      <c r="F418">
        <f>ArcMapData!I418</f>
        <v>4</v>
      </c>
      <c r="G418">
        <f>ArcMapData!K418</f>
        <v>4</v>
      </c>
      <c r="H418">
        <f>ArcMapData!L418</f>
        <v>8</v>
      </c>
      <c r="I418" s="10">
        <f>YEAR(ArcMapData!F418)</f>
        <v>2023</v>
      </c>
      <c r="J418" s="10">
        <f>YEAR(ArcMapData!G418)</f>
        <v>2023</v>
      </c>
      <c r="K418">
        <f>ArcMapData!N418</f>
        <v>30</v>
      </c>
      <c r="L418">
        <f>ArcMapData!P418</f>
        <v>30</v>
      </c>
      <c r="M418" t="s">
        <v>1202</v>
      </c>
      <c r="N418">
        <f>ArcMapData!X418</f>
        <v>0</v>
      </c>
      <c r="O418">
        <f>ArcMapData!Z418</f>
        <v>64</v>
      </c>
      <c r="P418">
        <f>ArcMapData!AB418</f>
        <v>12</v>
      </c>
      <c r="Q418">
        <f>ArcMapData!AD418</f>
        <v>0</v>
      </c>
      <c r="R418">
        <f>ArcMapData!AF418</f>
        <v>18</v>
      </c>
      <c r="S418">
        <f>ArcMapData!AH418</f>
        <v>2</v>
      </c>
      <c r="T418">
        <f>ArcMapData!AJ418</f>
        <v>0</v>
      </c>
      <c r="U418">
        <f>ArcMapData!AL418</f>
        <v>4</v>
      </c>
      <c r="V418">
        <f>ArcMapData!AN418</f>
        <v>0</v>
      </c>
      <c r="W418">
        <f>ArcMapData!AP418</f>
        <v>0</v>
      </c>
      <c r="X418">
        <f>ArcMapData!AR418</f>
        <v>0</v>
      </c>
      <c r="Y418">
        <f>ArcMapData!AT418</f>
        <v>0</v>
      </c>
      <c r="Z418">
        <f>ArcMapData!AV418</f>
        <v>0</v>
      </c>
      <c r="AA418" t="str">
        <f>ArcMapData!AZ418</f>
        <v/>
      </c>
      <c r="AB418" t="str">
        <f>ArcMapData!BH418</f>
        <v/>
      </c>
      <c r="AC418" t="str">
        <f>ArcMapData!BB418</f>
        <v/>
      </c>
      <c r="AD418" t="str">
        <f>ArcMapData!BJ418</f>
        <v/>
      </c>
      <c r="AE418" t="str">
        <f>ArcMapData!BD418</f>
        <v/>
      </c>
      <c r="AF418" t="str">
        <f>ArcMapData!BL418</f>
        <v/>
      </c>
      <c r="AG418">
        <f>YEAR(ArcMapData!F418)</f>
        <v>2023</v>
      </c>
      <c r="AH418">
        <f>YEAR(ArcMapData!G418)</f>
        <v>2023</v>
      </c>
      <c r="AI418" s="8">
        <f>ArcMapData!F418</f>
        <v>45202</v>
      </c>
      <c r="AJ418" s="8">
        <f>ArcMapData!G418</f>
        <v>45209</v>
      </c>
      <c r="AK418" t="s">
        <v>1203</v>
      </c>
      <c r="AL418" t="str">
        <f>ArcMapData!O418</f>
        <v/>
      </c>
      <c r="AM418" t="str">
        <f>ArcMapData!Q418</f>
        <v/>
      </c>
    </row>
    <row r="419" spans="1:39">
      <c r="A419">
        <f>ArcMapData!C419</f>
        <v>38.385444</v>
      </c>
      <c r="B419">
        <f>ArcMapData!D419</f>
        <v>-104.658861</v>
      </c>
      <c r="C419" t="str">
        <f>ArcMapData!E419</f>
        <v>N Will Rogers Dr D4t</v>
      </c>
      <c r="D419" t="str">
        <f>ArcMapData!H419</f>
        <v>Happy Jack Ln</v>
      </c>
      <c r="E419" t="str">
        <f>ArcMapData!J419</f>
        <v>Happy Jack Ln</v>
      </c>
      <c r="F419">
        <f>ArcMapData!I419</f>
        <v>52</v>
      </c>
      <c r="G419">
        <f>ArcMapData!K419</f>
        <v>45</v>
      </c>
      <c r="H419">
        <f>ArcMapData!L419</f>
        <v>97</v>
      </c>
      <c r="I419" s="10">
        <f>YEAR(ArcMapData!F419)</f>
        <v>2023</v>
      </c>
      <c r="J419" s="10">
        <f>YEAR(ArcMapData!G419)</f>
        <v>2023</v>
      </c>
      <c r="K419">
        <f>ArcMapData!N419</f>
        <v>30</v>
      </c>
      <c r="L419">
        <f>ArcMapData!P419</f>
        <v>30</v>
      </c>
      <c r="M419" t="s">
        <v>1202</v>
      </c>
      <c r="N419">
        <f>ArcMapData!X419</f>
        <v>0.1</v>
      </c>
      <c r="O419">
        <f>ArcMapData!Z419</f>
        <v>51.5</v>
      </c>
      <c r="P419">
        <f>ArcMapData!AB419</f>
        <v>26</v>
      </c>
      <c r="Q419">
        <f>ArcMapData!AD419</f>
        <v>3.7</v>
      </c>
      <c r="R419">
        <f>ArcMapData!AF419</f>
        <v>15.4</v>
      </c>
      <c r="S419">
        <f>ArcMapData!AH419</f>
        <v>1.2</v>
      </c>
      <c r="T419">
        <f>ArcMapData!AJ419</f>
        <v>0</v>
      </c>
      <c r="U419">
        <f>ArcMapData!AL419</f>
        <v>2.1</v>
      </c>
      <c r="V419">
        <f>ArcMapData!AN419</f>
        <v>0</v>
      </c>
      <c r="W419">
        <f>ArcMapData!AP419</f>
        <v>0</v>
      </c>
      <c r="X419">
        <f>ArcMapData!AR419</f>
        <v>0</v>
      </c>
      <c r="Y419">
        <f>ArcMapData!AT419</f>
        <v>0</v>
      </c>
      <c r="Z419">
        <f>ArcMapData!AV419</f>
        <v>0</v>
      </c>
      <c r="AA419" t="str">
        <f>ArcMapData!AZ419</f>
        <v/>
      </c>
      <c r="AB419" t="str">
        <f>ArcMapData!BH419</f>
        <v/>
      </c>
      <c r="AC419" t="str">
        <f>ArcMapData!BB419</f>
        <v/>
      </c>
      <c r="AD419" t="str">
        <f>ArcMapData!BJ419</f>
        <v/>
      </c>
      <c r="AE419" t="str">
        <f>ArcMapData!BD419</f>
        <v/>
      </c>
      <c r="AF419" t="str">
        <f>ArcMapData!BL419</f>
        <v/>
      </c>
      <c r="AG419">
        <f>YEAR(ArcMapData!F419)</f>
        <v>2023</v>
      </c>
      <c r="AH419">
        <f>YEAR(ArcMapData!G419)</f>
        <v>2023</v>
      </c>
      <c r="AI419" s="8">
        <f>ArcMapData!F419</f>
        <v>45202</v>
      </c>
      <c r="AJ419" s="8">
        <f>ArcMapData!G419</f>
        <v>45209</v>
      </c>
      <c r="AK419" t="s">
        <v>1203</v>
      </c>
      <c r="AL419" t="str">
        <f>ArcMapData!O419</f>
        <v/>
      </c>
      <c r="AM419" t="str">
        <f>ArcMapData!Q419</f>
        <v/>
      </c>
    </row>
    <row r="420" spans="1:39">
      <c r="A420">
        <f>ArcMapData!C420</f>
        <v>38.393388999999999</v>
      </c>
      <c r="B420">
        <f>ArcMapData!D420</f>
        <v>-104.65655599999999</v>
      </c>
      <c r="C420" t="str">
        <f>ArcMapData!E420</f>
        <v>N Chuckwagon Ln</v>
      </c>
      <c r="D420" t="str">
        <f>ArcMapData!H420</f>
        <v>Buckboard Dr</v>
      </c>
      <c r="E420" t="str">
        <f>ArcMapData!J420</f>
        <v>Buckboard Dr</v>
      </c>
      <c r="F420">
        <f>ArcMapData!I420</f>
        <v>42</v>
      </c>
      <c r="G420">
        <f>ArcMapData!K420</f>
        <v>42</v>
      </c>
      <c r="H420">
        <f>ArcMapData!L420</f>
        <v>84</v>
      </c>
      <c r="I420" s="10">
        <f>YEAR(ArcMapData!F420)</f>
        <v>2023</v>
      </c>
      <c r="J420" s="10">
        <f>YEAR(ArcMapData!G420)</f>
        <v>2023</v>
      </c>
      <c r="K420">
        <f>ArcMapData!N420</f>
        <v>30</v>
      </c>
      <c r="L420">
        <f>ArcMapData!P420</f>
        <v>30</v>
      </c>
      <c r="M420" t="s">
        <v>1202</v>
      </c>
      <c r="N420">
        <f>ArcMapData!X420</f>
        <v>0</v>
      </c>
      <c r="O420">
        <f>ArcMapData!Z420</f>
        <v>59.2</v>
      </c>
      <c r="P420">
        <f>ArcMapData!AB420</f>
        <v>26.1</v>
      </c>
      <c r="Q420">
        <f>ArcMapData!AD420</f>
        <v>0</v>
      </c>
      <c r="R420">
        <f>ArcMapData!AF420</f>
        <v>13.4</v>
      </c>
      <c r="S420">
        <f>ArcMapData!AH420</f>
        <v>1.3</v>
      </c>
      <c r="T420">
        <f>ArcMapData!AJ420</f>
        <v>0</v>
      </c>
      <c r="U420">
        <f>ArcMapData!AL420</f>
        <v>0</v>
      </c>
      <c r="V420">
        <f>ArcMapData!AN420</f>
        <v>0</v>
      </c>
      <c r="W420">
        <f>ArcMapData!AP420</f>
        <v>0</v>
      </c>
      <c r="X420">
        <f>ArcMapData!AR420</f>
        <v>0</v>
      </c>
      <c r="Y420">
        <f>ArcMapData!AT420</f>
        <v>0</v>
      </c>
      <c r="Z420">
        <f>ArcMapData!AV420</f>
        <v>0</v>
      </c>
      <c r="AA420" t="str">
        <f>ArcMapData!AZ420</f>
        <v/>
      </c>
      <c r="AB420" t="str">
        <f>ArcMapData!BH420</f>
        <v/>
      </c>
      <c r="AC420" t="str">
        <f>ArcMapData!BB420</f>
        <v/>
      </c>
      <c r="AD420" t="str">
        <f>ArcMapData!BJ420</f>
        <v/>
      </c>
      <c r="AE420" t="str">
        <f>ArcMapData!BD420</f>
        <v/>
      </c>
      <c r="AF420" t="str">
        <f>ArcMapData!BL420</f>
        <v/>
      </c>
      <c r="AG420">
        <f>YEAR(ArcMapData!F420)</f>
        <v>2023</v>
      </c>
      <c r="AH420">
        <f>YEAR(ArcMapData!G420)</f>
        <v>2023</v>
      </c>
      <c r="AI420" s="8">
        <f>ArcMapData!F420</f>
        <v>45202</v>
      </c>
      <c r="AJ420" s="8">
        <f>ArcMapData!G420</f>
        <v>45209</v>
      </c>
      <c r="AK420" t="s">
        <v>1203</v>
      </c>
      <c r="AL420" t="str">
        <f>ArcMapData!O420</f>
        <v/>
      </c>
      <c r="AM420" t="str">
        <f>ArcMapData!Q420</f>
        <v/>
      </c>
    </row>
    <row r="421" spans="1:39">
      <c r="A421">
        <f>ArcMapData!C421</f>
        <v>38.385170000000002</v>
      </c>
      <c r="B421">
        <f>ArcMapData!D421</f>
        <v>-104.66222999999999</v>
      </c>
      <c r="C421" t="str">
        <f>ArcMapData!E421</f>
        <v>N Happy Jack Ln</v>
      </c>
      <c r="D421" t="str">
        <f>ArcMapData!H421</f>
        <v>N Will Rogers  Dr</v>
      </c>
      <c r="E421" t="str">
        <f>ArcMapData!J421</f>
        <v>N Will Rogers  Dr</v>
      </c>
      <c r="F421">
        <f>ArcMapData!I421</f>
        <v>19</v>
      </c>
      <c r="G421">
        <f>ArcMapData!K421</f>
        <v>18</v>
      </c>
      <c r="H421">
        <f>ArcMapData!L421</f>
        <v>37</v>
      </c>
      <c r="I421" s="10">
        <f>YEAR(ArcMapData!F421)</f>
        <v>2023</v>
      </c>
      <c r="J421" s="10">
        <f>YEAR(ArcMapData!G421)</f>
        <v>2023</v>
      </c>
      <c r="K421">
        <f>ArcMapData!N421</f>
        <v>30</v>
      </c>
      <c r="L421">
        <f>ArcMapData!P421</f>
        <v>30</v>
      </c>
      <c r="M421" t="s">
        <v>1202</v>
      </c>
      <c r="N421">
        <f>ArcMapData!X421</f>
        <v>0</v>
      </c>
      <c r="O421">
        <f>ArcMapData!Z421</f>
        <v>59.9</v>
      </c>
      <c r="P421">
        <f>ArcMapData!AB421</f>
        <v>15.8</v>
      </c>
      <c r="Q421">
        <f>ArcMapData!AD421</f>
        <v>5.3</v>
      </c>
      <c r="R421">
        <f>ArcMapData!AF421</f>
        <v>16.600000000000001</v>
      </c>
      <c r="S421">
        <f>ArcMapData!AH421</f>
        <v>0.8</v>
      </c>
      <c r="T421">
        <f>ArcMapData!AJ421</f>
        <v>0</v>
      </c>
      <c r="U421">
        <f>ArcMapData!AL421</f>
        <v>1.6</v>
      </c>
      <c r="V421">
        <f>ArcMapData!AN421</f>
        <v>0</v>
      </c>
      <c r="W421">
        <f>ArcMapData!AP421</f>
        <v>0</v>
      </c>
      <c r="X421">
        <f>ArcMapData!AR421</f>
        <v>0</v>
      </c>
      <c r="Y421">
        <f>ArcMapData!AT421</f>
        <v>0</v>
      </c>
      <c r="Z421">
        <f>ArcMapData!AV421</f>
        <v>0</v>
      </c>
      <c r="AA421" t="str">
        <f>ArcMapData!AZ421</f>
        <v/>
      </c>
      <c r="AB421" t="str">
        <f>ArcMapData!BH421</f>
        <v/>
      </c>
      <c r="AC421" t="str">
        <f>ArcMapData!BB421</f>
        <v/>
      </c>
      <c r="AD421" t="str">
        <f>ArcMapData!BJ421</f>
        <v/>
      </c>
      <c r="AE421" t="str">
        <f>ArcMapData!BD421</f>
        <v/>
      </c>
      <c r="AF421" t="str">
        <f>ArcMapData!BL421</f>
        <v/>
      </c>
      <c r="AG421">
        <f>YEAR(ArcMapData!F421)</f>
        <v>2023</v>
      </c>
      <c r="AH421">
        <f>YEAR(ArcMapData!G421)</f>
        <v>2023</v>
      </c>
      <c r="AI421" s="8">
        <f>ArcMapData!F421</f>
        <v>45204</v>
      </c>
      <c r="AJ421" s="8">
        <f>ArcMapData!G421</f>
        <v>45211</v>
      </c>
      <c r="AK421" t="s">
        <v>1203</v>
      </c>
      <c r="AL421" t="str">
        <f>ArcMapData!O421</f>
        <v/>
      </c>
      <c r="AM421" t="str">
        <f>ArcMapData!Q421</f>
        <v/>
      </c>
    </row>
    <row r="422" spans="1:39">
      <c r="A422">
        <f>ArcMapData!C422</f>
        <v>38.321832999999998</v>
      </c>
      <c r="B422">
        <f>ArcMapData!D422</f>
        <v>-104.70608300000001</v>
      </c>
      <c r="C422" t="str">
        <f>ArcMapData!E422</f>
        <v>E Spaulding Ave IP 222</v>
      </c>
      <c r="D422" t="str">
        <f>ArcMapData!H422</f>
        <v>S Dunlap Dr</v>
      </c>
      <c r="E422" t="str">
        <f>ArcMapData!J422</f>
        <v>S Dunlap Dr</v>
      </c>
      <c r="F422">
        <f>ArcMapData!I422</f>
        <v>2006</v>
      </c>
      <c r="G422">
        <f>ArcMapData!K422</f>
        <v>2108</v>
      </c>
      <c r="H422" t="str">
        <f>ArcMapData!L422</f>
        <v/>
      </c>
      <c r="I422" s="10">
        <f>YEAR(ArcMapData!F422)</f>
        <v>2023</v>
      </c>
      <c r="J422" s="10">
        <f>YEAR(ArcMapData!G422)</f>
        <v>2023</v>
      </c>
      <c r="K422">
        <f>ArcMapData!N422</f>
        <v>30</v>
      </c>
      <c r="L422">
        <f>ArcMapData!P422</f>
        <v>30</v>
      </c>
      <c r="M422" t="s">
        <v>1202</v>
      </c>
      <c r="N422" t="str">
        <f>ArcMapData!X422</f>
        <v/>
      </c>
      <c r="O422" t="str">
        <f>ArcMapData!Z422</f>
        <v/>
      </c>
      <c r="P422" t="str">
        <f>ArcMapData!AB422</f>
        <v/>
      </c>
      <c r="Q422" t="str">
        <f>ArcMapData!AD422</f>
        <v/>
      </c>
      <c r="R422" t="str">
        <f>ArcMapData!AF422</f>
        <v/>
      </c>
      <c r="S422" t="str">
        <f>ArcMapData!AH422</f>
        <v/>
      </c>
      <c r="T422" t="str">
        <f>ArcMapData!AJ422</f>
        <v/>
      </c>
      <c r="U422" t="str">
        <f>ArcMapData!AL422</f>
        <v/>
      </c>
      <c r="V422" t="str">
        <f>ArcMapData!AN422</f>
        <v/>
      </c>
      <c r="W422" t="str">
        <f>ArcMapData!AP422</f>
        <v/>
      </c>
      <c r="X422" t="str">
        <f>ArcMapData!AR422</f>
        <v/>
      </c>
      <c r="Y422" t="str">
        <f>ArcMapData!AT422</f>
        <v/>
      </c>
      <c r="Z422" t="str">
        <f>ArcMapData!AV422</f>
        <v/>
      </c>
      <c r="AA422">
        <f>ArcMapData!AZ422</f>
        <v>2.5</v>
      </c>
      <c r="AB422">
        <f>ArcMapData!BH422</f>
        <v>0.9</v>
      </c>
      <c r="AC422">
        <f>ArcMapData!BB422</f>
        <v>95.5</v>
      </c>
      <c r="AD422">
        <f>ArcMapData!BJ422</f>
        <v>96.7</v>
      </c>
      <c r="AE422">
        <f>ArcMapData!BD422</f>
        <v>2</v>
      </c>
      <c r="AF422">
        <f>ArcMapData!BL422</f>
        <v>2.4</v>
      </c>
      <c r="AG422">
        <f>YEAR(ArcMapData!F422)</f>
        <v>2023</v>
      </c>
      <c r="AH422">
        <f>YEAR(ArcMapData!G422)</f>
        <v>2023</v>
      </c>
      <c r="AI422" s="8">
        <f>ArcMapData!F422</f>
        <v>45211</v>
      </c>
      <c r="AJ422" s="8">
        <f>ArcMapData!G422</f>
        <v>45218</v>
      </c>
      <c r="AK422" t="s">
        <v>1203</v>
      </c>
      <c r="AL422">
        <f>ArcMapData!O422</f>
        <v>37</v>
      </c>
      <c r="AM422">
        <f>ArcMapData!Q422</f>
        <v>35</v>
      </c>
    </row>
    <row r="423" spans="1:39">
      <c r="A423">
        <f>ArcMapData!C423</f>
        <v>38.321832999999998</v>
      </c>
      <c r="B423">
        <f>ArcMapData!D423</f>
        <v>-104.70608300000001</v>
      </c>
      <c r="C423" t="str">
        <f>ArcMapData!E423</f>
        <v>E Spaulding Dr IP 38</v>
      </c>
      <c r="D423" t="str">
        <f>ArcMapData!H423</f>
        <v>Tiffany Dr</v>
      </c>
      <c r="E423" t="str">
        <f>ArcMapData!J423</f>
        <v>Tiffany Dr</v>
      </c>
      <c r="F423">
        <f>ArcMapData!I423</f>
        <v>1839</v>
      </c>
      <c r="G423">
        <f>ArcMapData!K423</f>
        <v>1925</v>
      </c>
      <c r="H423" t="str">
        <f>ArcMapData!L423</f>
        <v/>
      </c>
      <c r="I423" s="10">
        <f>YEAR(ArcMapData!F423)</f>
        <v>2023</v>
      </c>
      <c r="J423" s="10">
        <f>YEAR(ArcMapData!G423)</f>
        <v>2023</v>
      </c>
      <c r="K423">
        <f>ArcMapData!N423</f>
        <v>45</v>
      </c>
      <c r="L423">
        <f>ArcMapData!P423</f>
        <v>45</v>
      </c>
      <c r="M423" t="s">
        <v>1202</v>
      </c>
      <c r="N423" t="str">
        <f>ArcMapData!X423</f>
        <v/>
      </c>
      <c r="O423" t="str">
        <f>ArcMapData!Z423</f>
        <v/>
      </c>
      <c r="P423" t="str">
        <f>ArcMapData!AB423</f>
        <v/>
      </c>
      <c r="Q423" t="str">
        <f>ArcMapData!AD423</f>
        <v/>
      </c>
      <c r="R423" t="str">
        <f>ArcMapData!AF423</f>
        <v/>
      </c>
      <c r="S423" t="str">
        <f>ArcMapData!AH423</f>
        <v/>
      </c>
      <c r="T423" t="str">
        <f>ArcMapData!AJ423</f>
        <v/>
      </c>
      <c r="U423" t="str">
        <f>ArcMapData!AL423</f>
        <v/>
      </c>
      <c r="V423" t="str">
        <f>ArcMapData!AN423</f>
        <v/>
      </c>
      <c r="W423" t="str">
        <f>ArcMapData!AP423</f>
        <v/>
      </c>
      <c r="X423" t="str">
        <f>ArcMapData!AR423</f>
        <v/>
      </c>
      <c r="Y423" t="str">
        <f>ArcMapData!AT423</f>
        <v/>
      </c>
      <c r="Z423" t="str">
        <f>ArcMapData!AV423</f>
        <v/>
      </c>
      <c r="AA423">
        <f>ArcMapData!AZ423</f>
        <v>0.4</v>
      </c>
      <c r="AB423">
        <f>ArcMapData!BH423</f>
        <v>3.1</v>
      </c>
      <c r="AC423">
        <f>ArcMapData!BB423</f>
        <v>97.7</v>
      </c>
      <c r="AD423">
        <f>ArcMapData!BJ423</f>
        <v>95.5</v>
      </c>
      <c r="AE423">
        <f>ArcMapData!BD423</f>
        <v>1.9</v>
      </c>
      <c r="AF423">
        <f>ArcMapData!BL423</f>
        <v>1.4</v>
      </c>
      <c r="AG423">
        <f>YEAR(ArcMapData!F423)</f>
        <v>2023</v>
      </c>
      <c r="AH423">
        <f>YEAR(ArcMapData!G423)</f>
        <v>2023</v>
      </c>
      <c r="AI423" s="8">
        <f>ArcMapData!F423</f>
        <v>45211</v>
      </c>
      <c r="AJ423" s="8">
        <f>ArcMapData!G423</f>
        <v>45218</v>
      </c>
      <c r="AK423" t="s">
        <v>1203</v>
      </c>
      <c r="AL423" t="str">
        <f>ArcMapData!O423</f>
        <v/>
      </c>
      <c r="AM423" t="str">
        <f>ArcMapData!Q423</f>
        <v/>
      </c>
    </row>
    <row r="424" spans="1:39">
      <c r="A424">
        <f>ArcMapData!C424</f>
        <v>38.330472</v>
      </c>
      <c r="B424">
        <f>ArcMapData!D424</f>
        <v>-104.73822199999999</v>
      </c>
      <c r="C424" t="str">
        <f>ArcMapData!E424</f>
        <v>S Dacona Dr 3t</v>
      </c>
      <c r="D424" t="str">
        <f>ArcMapData!H424</f>
        <v>E Abarr Dr</v>
      </c>
      <c r="E424" t="str">
        <f>ArcMapData!J424</f>
        <v>E Abarr Dr</v>
      </c>
      <c r="F424">
        <f>ArcMapData!I424</f>
        <v>117</v>
      </c>
      <c r="G424">
        <f>ArcMapData!K424</f>
        <v>120</v>
      </c>
      <c r="H424">
        <f>ArcMapData!L424</f>
        <v>237</v>
      </c>
      <c r="I424" s="10">
        <f>YEAR(ArcMapData!F424)</f>
        <v>2023</v>
      </c>
      <c r="J424" s="10">
        <f>YEAR(ArcMapData!G424)</f>
        <v>2023</v>
      </c>
      <c r="K424">
        <f>ArcMapData!N424</f>
        <v>30</v>
      </c>
      <c r="L424">
        <f>ArcMapData!P424</f>
        <v>30</v>
      </c>
      <c r="M424" t="s">
        <v>1202</v>
      </c>
      <c r="N424">
        <f>ArcMapData!X424</f>
        <v>0.8</v>
      </c>
      <c r="O424">
        <f>ArcMapData!Z424</f>
        <v>61.5</v>
      </c>
      <c r="P424">
        <f>ArcMapData!AB424</f>
        <v>23.7</v>
      </c>
      <c r="Q424">
        <f>ArcMapData!AD424</f>
        <v>2.8</v>
      </c>
      <c r="R424">
        <f>ArcMapData!AF424</f>
        <v>10.7</v>
      </c>
      <c r="S424">
        <f>ArcMapData!AH424</f>
        <v>0.2</v>
      </c>
      <c r="T424">
        <f>ArcMapData!AJ424</f>
        <v>0</v>
      </c>
      <c r="U424">
        <f>ArcMapData!AL424</f>
        <v>0.3</v>
      </c>
      <c r="V424">
        <f>ArcMapData!AN424</f>
        <v>0</v>
      </c>
      <c r="W424">
        <f>ArcMapData!AP424</f>
        <v>0</v>
      </c>
      <c r="X424">
        <f>ArcMapData!AR424</f>
        <v>0</v>
      </c>
      <c r="Y424">
        <f>ArcMapData!AT424</f>
        <v>0</v>
      </c>
      <c r="Z424">
        <f>ArcMapData!AV424</f>
        <v>0</v>
      </c>
      <c r="AA424" t="str">
        <f>ArcMapData!AZ424</f>
        <v/>
      </c>
      <c r="AB424" t="str">
        <f>ArcMapData!BH424</f>
        <v/>
      </c>
      <c r="AC424" t="str">
        <f>ArcMapData!BB424</f>
        <v/>
      </c>
      <c r="AD424" t="str">
        <f>ArcMapData!BJ424</f>
        <v/>
      </c>
      <c r="AE424" t="str">
        <f>ArcMapData!BD424</f>
        <v/>
      </c>
      <c r="AF424" t="str">
        <f>ArcMapData!BL424</f>
        <v/>
      </c>
      <c r="AG424">
        <f>YEAR(ArcMapData!F424)</f>
        <v>2023</v>
      </c>
      <c r="AH424">
        <f>YEAR(ArcMapData!G424)</f>
        <v>2023</v>
      </c>
      <c r="AI424" s="8">
        <f>ArcMapData!F424</f>
        <v>45211</v>
      </c>
      <c r="AJ424" s="8">
        <f>ArcMapData!G424</f>
        <v>45218</v>
      </c>
      <c r="AK424" t="s">
        <v>1203</v>
      </c>
      <c r="AL424" t="str">
        <f>ArcMapData!O424</f>
        <v/>
      </c>
      <c r="AM424" t="str">
        <f>ArcMapData!Q424</f>
        <v/>
      </c>
    </row>
    <row r="425" spans="1:39">
      <c r="A425">
        <f>ArcMapData!C425</f>
        <v>38.331221999999997</v>
      </c>
      <c r="B425">
        <f>ArcMapData!D425</f>
        <v>-104.739389</v>
      </c>
      <c r="C425" t="str">
        <f>ArcMapData!E425</f>
        <v>E Croyden Dr 5t</v>
      </c>
      <c r="D425" t="str">
        <f>ArcMapData!H425</f>
        <v>S Dacona Dr</v>
      </c>
      <c r="E425" t="str">
        <f>ArcMapData!J425</f>
        <v>S Dacona Dr</v>
      </c>
      <c r="F425">
        <f>ArcMapData!I425</f>
        <v>5</v>
      </c>
      <c r="G425">
        <f>ArcMapData!K425</f>
        <v>9</v>
      </c>
      <c r="H425">
        <f>ArcMapData!L425</f>
        <v>14</v>
      </c>
      <c r="I425" s="10">
        <f>YEAR(ArcMapData!F425)</f>
        <v>2023</v>
      </c>
      <c r="J425" s="10">
        <f>YEAR(ArcMapData!G425)</f>
        <v>2023</v>
      </c>
      <c r="K425">
        <f>ArcMapData!N425</f>
        <v>30</v>
      </c>
      <c r="L425">
        <f>ArcMapData!P425</f>
        <v>30</v>
      </c>
      <c r="M425" t="s">
        <v>1202</v>
      </c>
      <c r="N425">
        <f>ArcMapData!X425</f>
        <v>0</v>
      </c>
      <c r="O425">
        <f>ArcMapData!Z425</f>
        <v>53.2</v>
      </c>
      <c r="P425">
        <f>ArcMapData!AB425</f>
        <v>25.5</v>
      </c>
      <c r="Q425">
        <f>ArcMapData!AD425</f>
        <v>0</v>
      </c>
      <c r="R425">
        <f>ArcMapData!AF425</f>
        <v>19.100000000000001</v>
      </c>
      <c r="S425">
        <f>ArcMapData!AH425</f>
        <v>1.1000000000000001</v>
      </c>
      <c r="T425">
        <f>ArcMapData!AJ425</f>
        <v>0</v>
      </c>
      <c r="U425">
        <f>ArcMapData!AL425</f>
        <v>1.1000000000000001</v>
      </c>
      <c r="V425">
        <f>ArcMapData!AN425</f>
        <v>0</v>
      </c>
      <c r="W425">
        <f>ArcMapData!AP425</f>
        <v>0</v>
      </c>
      <c r="X425">
        <f>ArcMapData!AR425</f>
        <v>0</v>
      </c>
      <c r="Y425">
        <f>ArcMapData!AT425</f>
        <v>0</v>
      </c>
      <c r="Z425">
        <f>ArcMapData!AV425</f>
        <v>0</v>
      </c>
      <c r="AA425" t="str">
        <f>ArcMapData!AZ425</f>
        <v/>
      </c>
      <c r="AB425" t="str">
        <f>ArcMapData!BH425</f>
        <v/>
      </c>
      <c r="AC425" t="str">
        <f>ArcMapData!BB425</f>
        <v/>
      </c>
      <c r="AD425" t="str">
        <f>ArcMapData!BJ425</f>
        <v/>
      </c>
      <c r="AE425" t="str">
        <f>ArcMapData!BD425</f>
        <v/>
      </c>
      <c r="AF425" t="str">
        <f>ArcMapData!BL425</f>
        <v/>
      </c>
      <c r="AG425">
        <f>YEAR(ArcMapData!F425)</f>
        <v>2023</v>
      </c>
      <c r="AH425">
        <f>YEAR(ArcMapData!G425)</f>
        <v>2023</v>
      </c>
      <c r="AI425" s="8">
        <f>ArcMapData!F425</f>
        <v>45211</v>
      </c>
      <c r="AJ425" s="8">
        <f>ArcMapData!G425</f>
        <v>45218</v>
      </c>
      <c r="AK425" t="s">
        <v>1203</v>
      </c>
      <c r="AL425" t="str">
        <f>ArcMapData!O425</f>
        <v/>
      </c>
      <c r="AM425" t="str">
        <f>ArcMapData!Q425</f>
        <v/>
      </c>
    </row>
    <row r="426" spans="1:39">
      <c r="A426">
        <f>ArcMapData!C426</f>
        <v>38.332332999999998</v>
      </c>
      <c r="B426">
        <f>ArcMapData!D426</f>
        <v>-104.739417</v>
      </c>
      <c r="C426" t="str">
        <f>ArcMapData!E426</f>
        <v xml:space="preserve">S Dacona Dr </v>
      </c>
      <c r="D426" t="str">
        <f>ArcMapData!H426</f>
        <v>E Spaulding Ave</v>
      </c>
      <c r="E426" t="str">
        <f>ArcMapData!J426</f>
        <v>E Spaulding Ave</v>
      </c>
      <c r="F426">
        <f>ArcMapData!I426</f>
        <v>207</v>
      </c>
      <c r="G426">
        <f>ArcMapData!K426</f>
        <v>158</v>
      </c>
      <c r="H426">
        <f>ArcMapData!L426</f>
        <v>365</v>
      </c>
      <c r="I426" s="10">
        <f>YEAR(ArcMapData!F426)</f>
        <v>2023</v>
      </c>
      <c r="J426" s="10">
        <f>YEAR(ArcMapData!G426)</f>
        <v>2023</v>
      </c>
      <c r="K426">
        <f>ArcMapData!N426</f>
        <v>30</v>
      </c>
      <c r="L426">
        <f>ArcMapData!P426</f>
        <v>30</v>
      </c>
      <c r="M426" t="s">
        <v>1202</v>
      </c>
      <c r="N426">
        <f>ArcMapData!X426</f>
        <v>0</v>
      </c>
      <c r="O426">
        <f>ArcMapData!Z426</f>
        <v>61</v>
      </c>
      <c r="P426">
        <f>ArcMapData!AB426</f>
        <v>24</v>
      </c>
      <c r="Q426">
        <f>ArcMapData!AD426</f>
        <v>1.8</v>
      </c>
      <c r="R426">
        <f>ArcMapData!AF426</f>
        <v>12.6</v>
      </c>
      <c r="S426">
        <f>ArcMapData!AH426</f>
        <v>0.2</v>
      </c>
      <c r="T426">
        <f>ArcMapData!AJ426</f>
        <v>0</v>
      </c>
      <c r="U426">
        <f>ArcMapData!AL426</f>
        <v>0.3</v>
      </c>
      <c r="V426">
        <f>ArcMapData!AN426</f>
        <v>0.1</v>
      </c>
      <c r="W426">
        <f>ArcMapData!AP426</f>
        <v>0</v>
      </c>
      <c r="X426">
        <f>ArcMapData!AR426</f>
        <v>0</v>
      </c>
      <c r="Y426">
        <f>ArcMapData!AT426</f>
        <v>0</v>
      </c>
      <c r="Z426">
        <f>ArcMapData!AV426</f>
        <v>0</v>
      </c>
      <c r="AA426" t="str">
        <f>ArcMapData!AZ426</f>
        <v/>
      </c>
      <c r="AB426" t="str">
        <f>ArcMapData!BH426</f>
        <v/>
      </c>
      <c r="AC426" t="str">
        <f>ArcMapData!BB426</f>
        <v/>
      </c>
      <c r="AD426" t="str">
        <f>ArcMapData!BJ426</f>
        <v/>
      </c>
      <c r="AE426" t="str">
        <f>ArcMapData!BD426</f>
        <v/>
      </c>
      <c r="AF426" t="str">
        <f>ArcMapData!BL426</f>
        <v/>
      </c>
      <c r="AG426">
        <f>YEAR(ArcMapData!F426)</f>
        <v>2023</v>
      </c>
      <c r="AH426">
        <f>YEAR(ArcMapData!G426)</f>
        <v>2023</v>
      </c>
      <c r="AI426" s="8">
        <f>ArcMapData!F426</f>
        <v>45211</v>
      </c>
      <c r="AJ426" s="8">
        <f>ArcMapData!G426</f>
        <v>45218</v>
      </c>
      <c r="AK426" t="s">
        <v>1203</v>
      </c>
      <c r="AL426" t="str">
        <f>ArcMapData!O426</f>
        <v/>
      </c>
      <c r="AM426" t="str">
        <f>ArcMapData!Q426</f>
        <v/>
      </c>
    </row>
    <row r="427" spans="1:39">
      <c r="A427">
        <f>ArcMapData!C427</f>
        <v>38.332472000000003</v>
      </c>
      <c r="B427">
        <f>ArcMapData!D427</f>
        <v>-104.741389</v>
      </c>
      <c r="C427" t="str">
        <f>ArcMapData!E427</f>
        <v>S Croyden Dr</v>
      </c>
      <c r="D427" t="str">
        <f>ArcMapData!H427</f>
        <v>S Dacona Dr</v>
      </c>
      <c r="E427" t="str">
        <f>ArcMapData!J427</f>
        <v>S Dacona Dr</v>
      </c>
      <c r="F427">
        <f>ArcMapData!I427</f>
        <v>0</v>
      </c>
      <c r="G427">
        <f>ArcMapData!K427</f>
        <v>21</v>
      </c>
      <c r="H427">
        <f>ArcMapData!L427</f>
        <v>21</v>
      </c>
      <c r="I427" s="10">
        <f>YEAR(ArcMapData!F427)</f>
        <v>2023</v>
      </c>
      <c r="J427" s="10">
        <f>YEAR(ArcMapData!G427)</f>
        <v>2023</v>
      </c>
      <c r="K427">
        <f>ArcMapData!N427</f>
        <v>30</v>
      </c>
      <c r="L427">
        <f>ArcMapData!P427</f>
        <v>30</v>
      </c>
      <c r="M427" t="s">
        <v>1202</v>
      </c>
      <c r="N427">
        <f>ArcMapData!X427</f>
        <v>0</v>
      </c>
      <c r="O427">
        <f>ArcMapData!Z427</f>
        <v>45</v>
      </c>
      <c r="P427">
        <f>ArcMapData!AB427</f>
        <v>20</v>
      </c>
      <c r="Q427">
        <f>ArcMapData!AD427</f>
        <v>0</v>
      </c>
      <c r="R427">
        <f>ArcMapData!AF427</f>
        <v>35</v>
      </c>
      <c r="S427">
        <f>ArcMapData!AH427</f>
        <v>0</v>
      </c>
      <c r="T427">
        <f>ArcMapData!AJ427</f>
        <v>0</v>
      </c>
      <c r="U427">
        <f>ArcMapData!AL427</f>
        <v>0</v>
      </c>
      <c r="V427">
        <f>ArcMapData!AN427</f>
        <v>0</v>
      </c>
      <c r="W427">
        <f>ArcMapData!AP427</f>
        <v>0</v>
      </c>
      <c r="X427">
        <f>ArcMapData!AR427</f>
        <v>0</v>
      </c>
      <c r="Y427">
        <f>ArcMapData!AT427</f>
        <v>0</v>
      </c>
      <c r="Z427">
        <f>ArcMapData!AV427</f>
        <v>0</v>
      </c>
      <c r="AA427" t="str">
        <f>ArcMapData!AZ427</f>
        <v/>
      </c>
      <c r="AB427" t="str">
        <f>ArcMapData!BH427</f>
        <v/>
      </c>
      <c r="AC427" t="str">
        <f>ArcMapData!BB427</f>
        <v/>
      </c>
      <c r="AD427" t="str">
        <f>ArcMapData!BJ427</f>
        <v/>
      </c>
      <c r="AE427" t="str">
        <f>ArcMapData!BD427</f>
        <v/>
      </c>
      <c r="AF427" t="str">
        <f>ArcMapData!BL427</f>
        <v/>
      </c>
      <c r="AG427">
        <f>YEAR(ArcMapData!F427)</f>
        <v>2023</v>
      </c>
      <c r="AH427">
        <f>YEAR(ArcMapData!G427)</f>
        <v>2023</v>
      </c>
      <c r="AI427" s="8">
        <f>ArcMapData!F427</f>
        <v>45211</v>
      </c>
      <c r="AJ427" s="8">
        <f>ArcMapData!G427</f>
        <v>45218</v>
      </c>
      <c r="AK427" t="s">
        <v>1203</v>
      </c>
      <c r="AL427" t="str">
        <f>ArcMapData!O427</f>
        <v/>
      </c>
      <c r="AM427" t="str">
        <f>ArcMapData!Q427</f>
        <v/>
      </c>
    </row>
    <row r="428" spans="1:39">
      <c r="A428">
        <f>ArcMapData!C428</f>
        <v>38.321066999999999</v>
      </c>
      <c r="B428">
        <f>ArcMapData!D428</f>
        <v>-104.70491</v>
      </c>
      <c r="C428" t="str">
        <f>ArcMapData!E428</f>
        <v>E Spaulding Ave IP 64</v>
      </c>
      <c r="D428" t="str">
        <f>ArcMapData!H428</f>
        <v>Tiffany Dr</v>
      </c>
      <c r="E428" t="str">
        <f>ArcMapData!J428</f>
        <v>Tiffany Dr</v>
      </c>
      <c r="F428">
        <f>ArcMapData!I428</f>
        <v>2125</v>
      </c>
      <c r="G428">
        <f>ArcMapData!K428</f>
        <v>1906</v>
      </c>
      <c r="H428" t="str">
        <f>ArcMapData!L428</f>
        <v/>
      </c>
      <c r="I428" s="10">
        <f>YEAR(ArcMapData!F428)</f>
        <v>2023</v>
      </c>
      <c r="J428" s="10">
        <f>YEAR(ArcMapData!G428)</f>
        <v>2023</v>
      </c>
      <c r="K428">
        <f>ArcMapData!N428</f>
        <v>45</v>
      </c>
      <c r="L428">
        <f>ArcMapData!P428</f>
        <v>45</v>
      </c>
      <c r="M428" t="s">
        <v>1202</v>
      </c>
      <c r="N428" t="str">
        <f>ArcMapData!X428</f>
        <v/>
      </c>
      <c r="O428" t="str">
        <f>ArcMapData!Z428</f>
        <v/>
      </c>
      <c r="P428" t="str">
        <f>ArcMapData!AB428</f>
        <v/>
      </c>
      <c r="Q428" t="str">
        <f>ArcMapData!AD428</f>
        <v/>
      </c>
      <c r="R428" t="str">
        <f>ArcMapData!AF428</f>
        <v/>
      </c>
      <c r="S428" t="str">
        <f>ArcMapData!AH428</f>
        <v/>
      </c>
      <c r="T428" t="str">
        <f>ArcMapData!AJ428</f>
        <v/>
      </c>
      <c r="U428" t="str">
        <f>ArcMapData!AL428</f>
        <v/>
      </c>
      <c r="V428" t="str">
        <f>ArcMapData!AN428</f>
        <v/>
      </c>
      <c r="W428" t="str">
        <f>ArcMapData!AP428</f>
        <v/>
      </c>
      <c r="X428" t="str">
        <f>ArcMapData!AR428</f>
        <v/>
      </c>
      <c r="Y428" t="str">
        <f>ArcMapData!AT428</f>
        <v/>
      </c>
      <c r="Z428" t="str">
        <f>ArcMapData!AV428</f>
        <v/>
      </c>
      <c r="AA428">
        <f>ArcMapData!AZ428</f>
        <v>0</v>
      </c>
      <c r="AB428">
        <f>ArcMapData!BH428</f>
        <v>4.5</v>
      </c>
      <c r="AC428">
        <f>ArcMapData!BB428</f>
        <v>98</v>
      </c>
      <c r="AD428">
        <f>ArcMapData!BJ428</f>
        <v>94</v>
      </c>
      <c r="AE428">
        <f>ArcMapData!BD428</f>
        <v>2</v>
      </c>
      <c r="AF428">
        <f>ArcMapData!BL428</f>
        <v>1.5</v>
      </c>
      <c r="AG428">
        <f>YEAR(ArcMapData!F428)</f>
        <v>2023</v>
      </c>
      <c r="AH428">
        <f>YEAR(ArcMapData!G428)</f>
        <v>2023</v>
      </c>
      <c r="AI428" s="8">
        <f>ArcMapData!F428</f>
        <v>45211</v>
      </c>
      <c r="AJ428" s="8">
        <f>ArcMapData!G428</f>
        <v>45218</v>
      </c>
      <c r="AK428" t="s">
        <v>1203</v>
      </c>
      <c r="AL428" t="str">
        <f>ArcMapData!O428</f>
        <v/>
      </c>
      <c r="AM428" t="str">
        <f>ArcMapData!Q428</f>
        <v/>
      </c>
    </row>
    <row r="429" spans="1:39">
      <c r="A429">
        <f>ArcMapData!C429</f>
        <v>38.322262000000002</v>
      </c>
      <c r="B429">
        <f>ArcMapData!D429</f>
        <v>-104.704471</v>
      </c>
      <c r="C429" t="str">
        <f>ArcMapData!E429</f>
        <v>Tiffany Dr</v>
      </c>
      <c r="D429" t="str">
        <f>ArcMapData!H429</f>
        <v>E Kimble Dr</v>
      </c>
      <c r="E429" t="str">
        <f>ArcMapData!J429</f>
        <v>E Kimble Dr</v>
      </c>
      <c r="F429">
        <f>ArcMapData!I429</f>
        <v>681</v>
      </c>
      <c r="G429">
        <f>ArcMapData!K429</f>
        <v>354</v>
      </c>
      <c r="H429">
        <f>ArcMapData!L429</f>
        <v>1035</v>
      </c>
      <c r="I429" s="10">
        <f>YEAR(ArcMapData!F429)</f>
        <v>2023</v>
      </c>
      <c r="J429" s="10">
        <f>YEAR(ArcMapData!G429)</f>
        <v>2023</v>
      </c>
      <c r="K429">
        <f>ArcMapData!N429</f>
        <v>30</v>
      </c>
      <c r="L429">
        <f>ArcMapData!P429</f>
        <v>30</v>
      </c>
      <c r="M429" t="s">
        <v>1202</v>
      </c>
      <c r="N429">
        <f>ArcMapData!X429</f>
        <v>0.4</v>
      </c>
      <c r="O429">
        <f>ArcMapData!Z429</f>
        <v>69.2</v>
      </c>
      <c r="P429">
        <f>ArcMapData!AB429</f>
        <v>19.2</v>
      </c>
      <c r="Q429">
        <f>ArcMapData!AD429</f>
        <v>0.2</v>
      </c>
      <c r="R429">
        <f>ArcMapData!AF429</f>
        <v>10.3</v>
      </c>
      <c r="S429">
        <f>ArcMapData!AH429</f>
        <v>0.1</v>
      </c>
      <c r="T429">
        <f>ArcMapData!AJ429</f>
        <v>0</v>
      </c>
      <c r="U429">
        <f>ArcMapData!AL429</f>
        <v>0.5</v>
      </c>
      <c r="V429">
        <f>ArcMapData!AN429</f>
        <v>0.1</v>
      </c>
      <c r="W429">
        <f>ArcMapData!AP429</f>
        <v>0</v>
      </c>
      <c r="X429">
        <f>ArcMapData!AR429</f>
        <v>0</v>
      </c>
      <c r="Y429">
        <f>ArcMapData!AT429</f>
        <v>0</v>
      </c>
      <c r="Z429">
        <f>ArcMapData!AV429</f>
        <v>0</v>
      </c>
      <c r="AA429" t="str">
        <f>ArcMapData!AZ429</f>
        <v/>
      </c>
      <c r="AB429" t="str">
        <f>ArcMapData!BH429</f>
        <v/>
      </c>
      <c r="AC429" t="str">
        <f>ArcMapData!BB429</f>
        <v/>
      </c>
      <c r="AD429" t="str">
        <f>ArcMapData!BJ429</f>
        <v/>
      </c>
      <c r="AE429" t="str">
        <f>ArcMapData!BD429</f>
        <v/>
      </c>
      <c r="AF429" t="str">
        <f>ArcMapData!BL429</f>
        <v/>
      </c>
      <c r="AG429">
        <f>YEAR(ArcMapData!F429)</f>
        <v>2023</v>
      </c>
      <c r="AH429">
        <f>YEAR(ArcMapData!G429)</f>
        <v>2023</v>
      </c>
      <c r="AI429" s="8">
        <f>ArcMapData!F429</f>
        <v>45211</v>
      </c>
      <c r="AJ429" s="8">
        <f>ArcMapData!G429</f>
        <v>45218</v>
      </c>
      <c r="AK429" t="s">
        <v>1203</v>
      </c>
      <c r="AL429" t="str">
        <f>ArcMapData!O429</f>
        <v/>
      </c>
      <c r="AM429" t="str">
        <f>ArcMapData!Q429</f>
        <v/>
      </c>
    </row>
    <row r="430" spans="1:39">
      <c r="A430">
        <f>ArcMapData!C430</f>
        <v>38.164921970000002</v>
      </c>
      <c r="B430">
        <f>ArcMapData!D430</f>
        <v>-104.0599605</v>
      </c>
      <c r="C430" t="str">
        <f>ArcMapData!E430</f>
        <v>SH96 at the County Line East</v>
      </c>
      <c r="D430" t="str">
        <f>ArcMapData!H430</f>
        <v>Hwy 167</v>
      </c>
      <c r="E430" t="str">
        <f>ArcMapData!J430</f>
        <v>Hwy 167</v>
      </c>
      <c r="F430">
        <f>ArcMapData!I430</f>
        <v>640</v>
      </c>
      <c r="G430">
        <f>ArcMapData!K430</f>
        <v>631</v>
      </c>
      <c r="H430" t="str">
        <f>ArcMapData!L430</f>
        <v/>
      </c>
      <c r="I430" s="10">
        <f>YEAR(ArcMapData!F430)</f>
        <v>2023</v>
      </c>
      <c r="J430" s="10">
        <f>YEAR(ArcMapData!G430)</f>
        <v>2023</v>
      </c>
      <c r="K430">
        <f>ArcMapData!N430</f>
        <v>65</v>
      </c>
      <c r="L430">
        <f>ArcMapData!P430</f>
        <v>65</v>
      </c>
      <c r="M430" t="s">
        <v>1202</v>
      </c>
      <c r="N430" t="str">
        <f>ArcMapData!X430</f>
        <v/>
      </c>
      <c r="O430" t="str">
        <f>ArcMapData!Z430</f>
        <v/>
      </c>
      <c r="P430" t="str">
        <f>ArcMapData!AB430</f>
        <v/>
      </c>
      <c r="Q430" t="str">
        <f>ArcMapData!AD430</f>
        <v/>
      </c>
      <c r="R430" t="str">
        <f>ArcMapData!AF430</f>
        <v/>
      </c>
      <c r="S430" t="str">
        <f>ArcMapData!AH430</f>
        <v/>
      </c>
      <c r="T430" t="str">
        <f>ArcMapData!AJ430</f>
        <v/>
      </c>
      <c r="U430" t="str">
        <f>ArcMapData!AL430</f>
        <v/>
      </c>
      <c r="V430" t="str">
        <f>ArcMapData!AN430</f>
        <v/>
      </c>
      <c r="W430" t="str">
        <f>ArcMapData!AP430</f>
        <v/>
      </c>
      <c r="X430" t="str">
        <f>ArcMapData!AR430</f>
        <v/>
      </c>
      <c r="Y430" t="str">
        <f>ArcMapData!AT430</f>
        <v/>
      </c>
      <c r="Z430" t="str">
        <f>ArcMapData!AV430</f>
        <v/>
      </c>
      <c r="AA430">
        <f>ArcMapData!AZ430</f>
        <v>0.2</v>
      </c>
      <c r="AB430">
        <f>ArcMapData!BH430</f>
        <v>0.5</v>
      </c>
      <c r="AC430">
        <f>ArcMapData!BB430</f>
        <v>91</v>
      </c>
      <c r="AD430">
        <f>ArcMapData!BJ430</f>
        <v>92.1</v>
      </c>
      <c r="AE430">
        <f>ArcMapData!BD430</f>
        <v>8.8000000000000007</v>
      </c>
      <c r="AF430">
        <f>ArcMapData!BL430</f>
        <v>7.3</v>
      </c>
      <c r="AG430">
        <f>YEAR(ArcMapData!F430)</f>
        <v>2023</v>
      </c>
      <c r="AH430">
        <f>YEAR(ArcMapData!G430)</f>
        <v>2023</v>
      </c>
      <c r="AI430" s="8">
        <f>ArcMapData!F430</f>
        <v>45223</v>
      </c>
      <c r="AJ430" s="8">
        <f>ArcMapData!G430</f>
        <v>45230</v>
      </c>
      <c r="AK430" t="s">
        <v>1203</v>
      </c>
      <c r="AL430">
        <f>ArcMapData!O430</f>
        <v>74</v>
      </c>
      <c r="AM430">
        <f>ArcMapData!Q430</f>
        <v>75</v>
      </c>
    </row>
    <row r="431" spans="1:39">
      <c r="A431">
        <f>ArcMapData!C431</f>
        <v>38.143491150000003</v>
      </c>
      <c r="B431">
        <f>ArcMapData!D431</f>
        <v>-104.05954610000001</v>
      </c>
      <c r="C431" t="str">
        <f>ArcMapData!E431</f>
        <v>US HWY50  County Line East</v>
      </c>
      <c r="D431" t="str">
        <f>ArcMapData!H431</f>
        <v>Lane 68</v>
      </c>
      <c r="E431" t="str">
        <f>ArcMapData!J431</f>
        <v>Lane 68</v>
      </c>
      <c r="F431">
        <f>ArcMapData!I431</f>
        <v>3719</v>
      </c>
      <c r="G431">
        <f>ArcMapData!K431</f>
        <v>1808</v>
      </c>
      <c r="H431" t="str">
        <f>ArcMapData!L431</f>
        <v/>
      </c>
      <c r="I431" s="10">
        <f>YEAR(ArcMapData!F431)</f>
        <v>2023</v>
      </c>
      <c r="J431" s="10">
        <f>YEAR(ArcMapData!G431)</f>
        <v>2023</v>
      </c>
      <c r="K431">
        <f>ArcMapData!N431</f>
        <v>65</v>
      </c>
      <c r="L431">
        <f>ArcMapData!P431</f>
        <v>65</v>
      </c>
      <c r="M431" t="s">
        <v>1202</v>
      </c>
      <c r="N431" t="str">
        <f>ArcMapData!X431</f>
        <v/>
      </c>
      <c r="O431" t="str">
        <f>ArcMapData!Z431</f>
        <v/>
      </c>
      <c r="P431" t="str">
        <f>ArcMapData!AB431</f>
        <v/>
      </c>
      <c r="Q431" t="str">
        <f>ArcMapData!AD431</f>
        <v/>
      </c>
      <c r="R431" t="str">
        <f>ArcMapData!AF431</f>
        <v/>
      </c>
      <c r="S431" t="str">
        <f>ArcMapData!AH431</f>
        <v/>
      </c>
      <c r="T431" t="str">
        <f>ArcMapData!AJ431</f>
        <v/>
      </c>
      <c r="U431" t="str">
        <f>ArcMapData!AL431</f>
        <v/>
      </c>
      <c r="V431" t="str">
        <f>ArcMapData!AN431</f>
        <v/>
      </c>
      <c r="W431" t="str">
        <f>ArcMapData!AP431</f>
        <v/>
      </c>
      <c r="X431" t="str">
        <f>ArcMapData!AR431</f>
        <v/>
      </c>
      <c r="Y431" t="str">
        <f>ArcMapData!AT431</f>
        <v/>
      </c>
      <c r="Z431" t="str">
        <f>ArcMapData!AV431</f>
        <v/>
      </c>
      <c r="AA431">
        <f>ArcMapData!AZ431</f>
        <v>2.2000000000000002</v>
      </c>
      <c r="AB431">
        <f>ArcMapData!BH431</f>
        <v>0.1</v>
      </c>
      <c r="AC431">
        <f>ArcMapData!BB431</f>
        <v>91.2</v>
      </c>
      <c r="AD431">
        <f>ArcMapData!BJ431</f>
        <v>87.8</v>
      </c>
      <c r="AE431">
        <f>ArcMapData!BD431</f>
        <v>6.7</v>
      </c>
      <c r="AF431">
        <f>ArcMapData!BL431</f>
        <v>12</v>
      </c>
      <c r="AG431">
        <f>YEAR(ArcMapData!F431)</f>
        <v>2023</v>
      </c>
      <c r="AH431">
        <f>YEAR(ArcMapData!G431)</f>
        <v>2023</v>
      </c>
      <c r="AI431" s="8">
        <f>ArcMapData!F431</f>
        <v>45223</v>
      </c>
      <c r="AJ431" s="8">
        <f>ArcMapData!G431</f>
        <v>45230</v>
      </c>
      <c r="AK431" t="s">
        <v>1203</v>
      </c>
      <c r="AL431">
        <f>ArcMapData!O431</f>
        <v>69</v>
      </c>
      <c r="AM431">
        <f>ArcMapData!Q431</f>
        <v>69</v>
      </c>
    </row>
    <row r="432" spans="1:39">
      <c r="A432">
        <f>ArcMapData!C432</f>
        <v>37.99539712</v>
      </c>
      <c r="B432">
        <f>ArcMapData!D432</f>
        <v>-104.3527045</v>
      </c>
      <c r="C432" t="str">
        <f>ArcMapData!E432</f>
        <v>Red Top Road</v>
      </c>
      <c r="D432" t="str">
        <f>ArcMapData!H432</f>
        <v>Red Top Ranch Rd</v>
      </c>
      <c r="E432" t="str">
        <f>ArcMapData!J432</f>
        <v>Red Top Ranch Rd</v>
      </c>
      <c r="F432">
        <f>ArcMapData!I432</f>
        <v>2</v>
      </c>
      <c r="G432">
        <f>ArcMapData!K432</f>
        <v>2</v>
      </c>
      <c r="H432">
        <f>ArcMapData!L432</f>
        <v>4</v>
      </c>
      <c r="I432" s="10">
        <f>YEAR(ArcMapData!F432)</f>
        <v>2023</v>
      </c>
      <c r="J432" s="10">
        <f>YEAR(ArcMapData!G432)</f>
        <v>2023</v>
      </c>
      <c r="K432">
        <f>ArcMapData!N432</f>
        <v>30</v>
      </c>
      <c r="L432">
        <f>ArcMapData!P432</f>
        <v>30</v>
      </c>
      <c r="M432" t="s">
        <v>1202</v>
      </c>
      <c r="N432">
        <f>ArcMapData!X432</f>
        <v>0</v>
      </c>
      <c r="O432">
        <f>ArcMapData!Z432</f>
        <v>14.3</v>
      </c>
      <c r="P432">
        <f>ArcMapData!AB432</f>
        <v>19</v>
      </c>
      <c r="Q432">
        <f>ArcMapData!AD432</f>
        <v>4.8</v>
      </c>
      <c r="R432">
        <f>ArcMapData!AF432</f>
        <v>42.9</v>
      </c>
      <c r="S432">
        <f>ArcMapData!AH432</f>
        <v>0</v>
      </c>
      <c r="T432">
        <f>ArcMapData!AJ432</f>
        <v>0</v>
      </c>
      <c r="U432">
        <f>ArcMapData!AL432</f>
        <v>19</v>
      </c>
      <c r="V432">
        <f>ArcMapData!AN432</f>
        <v>0</v>
      </c>
      <c r="W432">
        <f>ArcMapData!AP432</f>
        <v>0</v>
      </c>
      <c r="X432">
        <f>ArcMapData!AR432</f>
        <v>0</v>
      </c>
      <c r="Y432">
        <f>ArcMapData!AT432</f>
        <v>0</v>
      </c>
      <c r="Z432">
        <f>ArcMapData!AV432</f>
        <v>0</v>
      </c>
      <c r="AA432" t="str">
        <f>ArcMapData!AZ432</f>
        <v/>
      </c>
      <c r="AB432" t="str">
        <f>ArcMapData!BH432</f>
        <v/>
      </c>
      <c r="AC432" t="str">
        <f>ArcMapData!BB432</f>
        <v/>
      </c>
      <c r="AD432" t="str">
        <f>ArcMapData!BJ432</f>
        <v/>
      </c>
      <c r="AE432" t="str">
        <f>ArcMapData!BD432</f>
        <v/>
      </c>
      <c r="AF432" t="str">
        <f>ArcMapData!BL432</f>
        <v/>
      </c>
      <c r="AG432">
        <f>YEAR(ArcMapData!F432)</f>
        <v>2023</v>
      </c>
      <c r="AH432">
        <f>YEAR(ArcMapData!G432)</f>
        <v>2023</v>
      </c>
      <c r="AI432" s="8">
        <f>ArcMapData!F432</f>
        <v>45223</v>
      </c>
      <c r="AJ432" s="8">
        <f>ArcMapData!G432</f>
        <v>45230</v>
      </c>
      <c r="AK432" t="s">
        <v>1203</v>
      </c>
      <c r="AL432" t="str">
        <f>ArcMapData!O432</f>
        <v/>
      </c>
      <c r="AM432" t="str">
        <f>ArcMapData!Q432</f>
        <v/>
      </c>
    </row>
    <row r="433" spans="1:39">
      <c r="A433">
        <f>ArcMapData!C433</f>
        <v>37.979592179999997</v>
      </c>
      <c r="B433">
        <f>ArcMapData!D433</f>
        <v>-105.0465088</v>
      </c>
      <c r="C433" t="str">
        <f>ArcMapData!E433</f>
        <v>SH 165 near the County Line West</v>
      </c>
      <c r="D433" t="str">
        <f>ArcMapData!H433</f>
        <v>St Park Rd</v>
      </c>
      <c r="E433" t="str">
        <f>ArcMapData!J433</f>
        <v>St Park Rd</v>
      </c>
      <c r="F433">
        <f>ArcMapData!I433</f>
        <v>174</v>
      </c>
      <c r="G433">
        <f>ArcMapData!K433</f>
        <v>207</v>
      </c>
      <c r="H433" t="str">
        <f>ArcMapData!L433</f>
        <v/>
      </c>
      <c r="I433" s="10">
        <f>YEAR(ArcMapData!F433)</f>
        <v>2023</v>
      </c>
      <c r="J433" s="10">
        <f>YEAR(ArcMapData!G433)</f>
        <v>2023</v>
      </c>
      <c r="K433">
        <f>ArcMapData!N433</f>
        <v>35</v>
      </c>
      <c r="L433">
        <f>ArcMapData!P433</f>
        <v>35</v>
      </c>
      <c r="M433" t="s">
        <v>1202</v>
      </c>
      <c r="N433" t="str">
        <f>ArcMapData!X433</f>
        <v/>
      </c>
      <c r="O433" t="str">
        <f>ArcMapData!Z433</f>
        <v/>
      </c>
      <c r="P433" t="str">
        <f>ArcMapData!AB433</f>
        <v/>
      </c>
      <c r="Q433" t="str">
        <f>ArcMapData!AD433</f>
        <v/>
      </c>
      <c r="R433" t="str">
        <f>ArcMapData!AF433</f>
        <v/>
      </c>
      <c r="S433" t="str">
        <f>ArcMapData!AH433</f>
        <v/>
      </c>
      <c r="T433" t="str">
        <f>ArcMapData!AJ433</f>
        <v/>
      </c>
      <c r="U433" t="str">
        <f>ArcMapData!AL433</f>
        <v/>
      </c>
      <c r="V433" t="str">
        <f>ArcMapData!AN433</f>
        <v/>
      </c>
      <c r="W433" t="str">
        <f>ArcMapData!AP433</f>
        <v/>
      </c>
      <c r="X433" t="str">
        <f>ArcMapData!AR433</f>
        <v/>
      </c>
      <c r="Y433" t="str">
        <f>ArcMapData!AT433</f>
        <v/>
      </c>
      <c r="Z433" t="str">
        <f>ArcMapData!AV433</f>
        <v/>
      </c>
      <c r="AA433">
        <f>ArcMapData!AZ433</f>
        <v>1.5</v>
      </c>
      <c r="AB433">
        <f>ArcMapData!BH433</f>
        <v>1.8</v>
      </c>
      <c r="AC433">
        <f>ArcMapData!BB433</f>
        <v>90.5</v>
      </c>
      <c r="AD433">
        <f>ArcMapData!BJ433</f>
        <v>91.8</v>
      </c>
      <c r="AE433">
        <f>ArcMapData!BD433</f>
        <v>8</v>
      </c>
      <c r="AF433">
        <f>ArcMapData!BL433</f>
        <v>6.4</v>
      </c>
      <c r="AG433">
        <f>YEAR(ArcMapData!F433)</f>
        <v>2023</v>
      </c>
      <c r="AH433">
        <f>YEAR(ArcMapData!G433)</f>
        <v>2023</v>
      </c>
      <c r="AI433" s="8">
        <f>ArcMapData!F433</f>
        <v>45237</v>
      </c>
      <c r="AJ433" s="8">
        <f>ArcMapData!G433</f>
        <v>45244</v>
      </c>
      <c r="AK433" t="s">
        <v>1203</v>
      </c>
      <c r="AL433">
        <f>ArcMapData!O433</f>
        <v>47</v>
      </c>
      <c r="AM433">
        <f>ArcMapData!Q433</f>
        <v>45</v>
      </c>
    </row>
    <row r="434" spans="1:39">
      <c r="A434">
        <f>ArcMapData!C434</f>
        <v>38.1175633</v>
      </c>
      <c r="B434">
        <f>ArcMapData!D434</f>
        <v>-105.05061499999999</v>
      </c>
      <c r="C434" t="str">
        <f>ArcMapData!E434</f>
        <v>Northcreek Road County Line East</v>
      </c>
      <c r="D434" t="str">
        <f>ArcMapData!H434</f>
        <v>N Creek Cutoff Rd</v>
      </c>
      <c r="E434" t="str">
        <f>ArcMapData!J434</f>
        <v>N Creek Cutoff Rd</v>
      </c>
      <c r="F434">
        <f>ArcMapData!I434</f>
        <v>22</v>
      </c>
      <c r="G434">
        <f>ArcMapData!K434</f>
        <v>24</v>
      </c>
      <c r="H434" t="str">
        <f>ArcMapData!L434</f>
        <v/>
      </c>
      <c r="I434" s="10">
        <f>YEAR(ArcMapData!F434)</f>
        <v>2023</v>
      </c>
      <c r="J434" s="10">
        <f>YEAR(ArcMapData!G434)</f>
        <v>2023</v>
      </c>
      <c r="K434">
        <f>ArcMapData!N434</f>
        <v>25</v>
      </c>
      <c r="L434">
        <f>ArcMapData!P434</f>
        <v>25</v>
      </c>
      <c r="M434" t="s">
        <v>1202</v>
      </c>
      <c r="N434" t="str">
        <f>ArcMapData!X434</f>
        <v/>
      </c>
      <c r="O434" t="str">
        <f>ArcMapData!Z434</f>
        <v/>
      </c>
      <c r="P434" t="str">
        <f>ArcMapData!AB434</f>
        <v/>
      </c>
      <c r="Q434" t="str">
        <f>ArcMapData!AD434</f>
        <v/>
      </c>
      <c r="R434" t="str">
        <f>ArcMapData!AF434</f>
        <v/>
      </c>
      <c r="S434" t="str">
        <f>ArcMapData!AH434</f>
        <v/>
      </c>
      <c r="T434" t="str">
        <f>ArcMapData!AJ434</f>
        <v/>
      </c>
      <c r="U434" t="str">
        <f>ArcMapData!AL434</f>
        <v/>
      </c>
      <c r="V434" t="str">
        <f>ArcMapData!AN434</f>
        <v/>
      </c>
      <c r="W434" t="str">
        <f>ArcMapData!AP434</f>
        <v/>
      </c>
      <c r="X434" t="str">
        <f>ArcMapData!AR434</f>
        <v/>
      </c>
      <c r="Y434" t="str">
        <f>ArcMapData!AT434</f>
        <v/>
      </c>
      <c r="Z434" t="str">
        <f>ArcMapData!AV434</f>
        <v/>
      </c>
      <c r="AA434">
        <f>ArcMapData!AZ434</f>
        <v>0</v>
      </c>
      <c r="AB434">
        <f>ArcMapData!BH434</f>
        <v>0</v>
      </c>
      <c r="AC434">
        <f>ArcMapData!BB434</f>
        <v>97.9</v>
      </c>
      <c r="AD434">
        <f>ArcMapData!BJ434</f>
        <v>92.5</v>
      </c>
      <c r="AE434">
        <f>ArcMapData!BD434</f>
        <v>2.1</v>
      </c>
      <c r="AF434">
        <f>ArcMapData!BL434</f>
        <v>7.5</v>
      </c>
      <c r="AG434">
        <f>YEAR(ArcMapData!F434)</f>
        <v>2023</v>
      </c>
      <c r="AH434">
        <f>YEAR(ArcMapData!G434)</f>
        <v>2023</v>
      </c>
      <c r="AI434" s="8">
        <f>ArcMapData!F434</f>
        <v>45223</v>
      </c>
      <c r="AJ434" s="8">
        <f>ArcMapData!G434</f>
        <v>45230</v>
      </c>
      <c r="AK434" t="s">
        <v>1203</v>
      </c>
      <c r="AL434">
        <f>ArcMapData!O434</f>
        <v>34</v>
      </c>
      <c r="AM434">
        <f>ArcMapData!Q434</f>
        <v>35</v>
      </c>
    </row>
    <row r="435" spans="1:39">
      <c r="A435">
        <f>ArcMapData!C435</f>
        <v>38.277978003866103</v>
      </c>
      <c r="B435">
        <f>ArcMapData!D435</f>
        <v>-104.49473218675899</v>
      </c>
      <c r="C435" t="str">
        <f>ArcMapData!E435</f>
        <v>Keeler Parkway - Entrance</v>
      </c>
      <c r="D435" t="str">
        <f>ArcMapData!H435</f>
        <v>W United Ave</v>
      </c>
      <c r="E435" t="str">
        <f>ArcMapData!J435</f>
        <v>W United Ave</v>
      </c>
      <c r="F435">
        <f>ArcMapData!I435</f>
        <v>262</v>
      </c>
      <c r="G435">
        <f>ArcMapData!K435</f>
        <v>0</v>
      </c>
      <c r="H435" t="str">
        <f>ArcMapData!L435</f>
        <v/>
      </c>
      <c r="I435" s="10">
        <f>YEAR(ArcMapData!F435)</f>
        <v>2023</v>
      </c>
      <c r="J435" s="10">
        <f>YEAR(ArcMapData!G435)</f>
        <v>2023</v>
      </c>
      <c r="K435">
        <f>ArcMapData!N435</f>
        <v>30</v>
      </c>
      <c r="L435">
        <f>ArcMapData!P435</f>
        <v>30</v>
      </c>
      <c r="M435" t="s">
        <v>1202</v>
      </c>
      <c r="N435" t="str">
        <f>ArcMapData!X435</f>
        <v/>
      </c>
      <c r="O435" t="str">
        <f>ArcMapData!Z435</f>
        <v/>
      </c>
      <c r="P435" t="str">
        <f>ArcMapData!AB435</f>
        <v/>
      </c>
      <c r="Q435" t="str">
        <f>ArcMapData!AD435</f>
        <v/>
      </c>
      <c r="R435" t="str">
        <f>ArcMapData!AF435</f>
        <v/>
      </c>
      <c r="S435" t="str">
        <f>ArcMapData!AH435</f>
        <v/>
      </c>
      <c r="T435" t="str">
        <f>ArcMapData!AJ435</f>
        <v/>
      </c>
      <c r="U435" t="str">
        <f>ArcMapData!AL435</f>
        <v/>
      </c>
      <c r="V435" t="str">
        <f>ArcMapData!AN435</f>
        <v/>
      </c>
      <c r="W435" t="str">
        <f>ArcMapData!AP435</f>
        <v/>
      </c>
      <c r="X435" t="str">
        <f>ArcMapData!AR435</f>
        <v/>
      </c>
      <c r="Y435" t="str">
        <f>ArcMapData!AT435</f>
        <v/>
      </c>
      <c r="Z435" t="str">
        <f>ArcMapData!AV435</f>
        <v/>
      </c>
      <c r="AA435">
        <f>ArcMapData!AZ435</f>
        <v>0.6</v>
      </c>
      <c r="AB435" t="str">
        <f>ArcMapData!BH435</f>
        <v/>
      </c>
      <c r="AC435">
        <f>ArcMapData!BB435</f>
        <v>93</v>
      </c>
      <c r="AD435" t="str">
        <f>ArcMapData!BJ435</f>
        <v/>
      </c>
      <c r="AE435">
        <f>ArcMapData!BD435</f>
        <v>6.4</v>
      </c>
      <c r="AF435" t="str">
        <f>ArcMapData!BL435</f>
        <v/>
      </c>
      <c r="AG435">
        <f>YEAR(ArcMapData!F435)</f>
        <v>2023</v>
      </c>
      <c r="AH435">
        <f>YEAR(ArcMapData!G435)</f>
        <v>2023</v>
      </c>
      <c r="AI435" s="8">
        <f>ArcMapData!F435</f>
        <v>45223</v>
      </c>
      <c r="AJ435" s="8">
        <f>ArcMapData!G435</f>
        <v>45230</v>
      </c>
      <c r="AK435" t="s">
        <v>1203</v>
      </c>
      <c r="AL435">
        <f>ArcMapData!O435</f>
        <v>36</v>
      </c>
      <c r="AM435" t="str">
        <f>ArcMapData!Q435</f>
        <v/>
      </c>
    </row>
    <row r="436" spans="1:39">
      <c r="A436">
        <f>ArcMapData!C436</f>
        <v>38.279193999999997</v>
      </c>
      <c r="B436">
        <f>ArcMapData!D436</f>
        <v>-104.495278</v>
      </c>
      <c r="C436" t="str">
        <f>ArcMapData!E436</f>
        <v>Keeler Parkway - Exit to Airport</v>
      </c>
      <c r="D436" t="str">
        <f>ArcMapData!H436</f>
        <v>W Continental Ave</v>
      </c>
      <c r="E436" t="str">
        <f>ArcMapData!J436</f>
        <v>W Continental Ave</v>
      </c>
      <c r="F436">
        <f>ArcMapData!I436</f>
        <v>270</v>
      </c>
      <c r="G436">
        <f>ArcMapData!K436</f>
        <v>0</v>
      </c>
      <c r="H436">
        <f>ArcMapData!L436</f>
        <v>270</v>
      </c>
      <c r="I436" s="10">
        <f>YEAR(ArcMapData!F436)</f>
        <v>2023</v>
      </c>
      <c r="J436" s="10">
        <f>YEAR(ArcMapData!G436)</f>
        <v>2023</v>
      </c>
      <c r="K436">
        <f>ArcMapData!N436</f>
        <v>30</v>
      </c>
      <c r="L436">
        <f>ArcMapData!P436</f>
        <v>30</v>
      </c>
      <c r="M436" t="s">
        <v>1202</v>
      </c>
      <c r="N436">
        <f>ArcMapData!X436</f>
        <v>0.4</v>
      </c>
      <c r="O436">
        <f>ArcMapData!Z436</f>
        <v>39.9</v>
      </c>
      <c r="P436">
        <f>ArcMapData!AB436</f>
        <v>27</v>
      </c>
      <c r="Q436">
        <f>ArcMapData!AD436</f>
        <v>2.2000000000000002</v>
      </c>
      <c r="R436">
        <f>ArcMapData!AF436</f>
        <v>26.5</v>
      </c>
      <c r="S436">
        <f>ArcMapData!AH436</f>
        <v>0.8</v>
      </c>
      <c r="T436">
        <f>ArcMapData!AJ436</f>
        <v>0</v>
      </c>
      <c r="U436">
        <f>ArcMapData!AL436</f>
        <v>1.7</v>
      </c>
      <c r="V436">
        <f>ArcMapData!AN436</f>
        <v>1.2</v>
      </c>
      <c r="W436">
        <f>ArcMapData!AP436</f>
        <v>0</v>
      </c>
      <c r="X436">
        <f>ArcMapData!AR436</f>
        <v>0.2</v>
      </c>
      <c r="Y436">
        <f>ArcMapData!AT436</f>
        <v>0</v>
      </c>
      <c r="Z436">
        <f>ArcMapData!AV436</f>
        <v>0.1</v>
      </c>
      <c r="AA436" t="str">
        <f>ArcMapData!AZ436</f>
        <v/>
      </c>
      <c r="AB436" t="str">
        <f>ArcMapData!BH436</f>
        <v/>
      </c>
      <c r="AC436" t="str">
        <f>ArcMapData!BB436</f>
        <v/>
      </c>
      <c r="AD436" t="str">
        <f>ArcMapData!BJ436</f>
        <v/>
      </c>
      <c r="AE436" t="str">
        <f>ArcMapData!BD436</f>
        <v/>
      </c>
      <c r="AF436" t="str">
        <f>ArcMapData!BL436</f>
        <v/>
      </c>
      <c r="AG436">
        <f>YEAR(ArcMapData!F436)</f>
        <v>2023</v>
      </c>
      <c r="AH436">
        <f>YEAR(ArcMapData!G436)</f>
        <v>2023</v>
      </c>
      <c r="AI436" s="8">
        <f>ArcMapData!F436</f>
        <v>45223</v>
      </c>
      <c r="AJ436" s="8">
        <f>ArcMapData!G436</f>
        <v>45230</v>
      </c>
      <c r="AK436" t="s">
        <v>1203</v>
      </c>
      <c r="AL436">
        <f>ArcMapData!O436</f>
        <v>45</v>
      </c>
      <c r="AM436" t="str">
        <f>ArcMapData!Q436</f>
        <v/>
      </c>
    </row>
    <row r="437" spans="1:39">
      <c r="A437">
        <f>ArcMapData!C437</f>
        <v>38.089165000000001</v>
      </c>
      <c r="B437">
        <f>ArcMapData!D437</f>
        <v>-104.987965</v>
      </c>
      <c r="C437" t="str">
        <f>ArcMapData!E437</f>
        <v>N Creek Cutoff Rd (IP 64)</v>
      </c>
      <c r="D437" t="str">
        <f>ArcMapData!H437</f>
        <v>Northcreek Rd</v>
      </c>
      <c r="E437" t="str">
        <f>ArcMapData!J437</f>
        <v>Northcreek Rd</v>
      </c>
      <c r="F437">
        <f>ArcMapData!I437</f>
        <v>27</v>
      </c>
      <c r="G437">
        <f>ArcMapData!K437</f>
        <v>22</v>
      </c>
      <c r="H437" t="str">
        <f>ArcMapData!L437</f>
        <v/>
      </c>
      <c r="I437" s="10">
        <f>YEAR(ArcMapData!F437)</f>
        <v>2023</v>
      </c>
      <c r="J437" s="10">
        <f>YEAR(ArcMapData!G437)</f>
        <v>2023</v>
      </c>
      <c r="K437">
        <f>ArcMapData!N437</f>
        <v>20</v>
      </c>
      <c r="L437">
        <f>ArcMapData!P437</f>
        <v>20</v>
      </c>
      <c r="M437" t="s">
        <v>1202</v>
      </c>
      <c r="N437" t="str">
        <f>ArcMapData!X437</f>
        <v/>
      </c>
      <c r="O437" t="str">
        <f>ArcMapData!Z437</f>
        <v/>
      </c>
      <c r="P437" t="str">
        <f>ArcMapData!AB437</f>
        <v/>
      </c>
      <c r="Q437" t="str">
        <f>ArcMapData!AD437</f>
        <v/>
      </c>
      <c r="R437" t="str">
        <f>ArcMapData!AF437</f>
        <v/>
      </c>
      <c r="S437" t="str">
        <f>ArcMapData!AH437</f>
        <v/>
      </c>
      <c r="T437" t="str">
        <f>ArcMapData!AJ437</f>
        <v/>
      </c>
      <c r="U437" t="str">
        <f>ArcMapData!AL437</f>
        <v/>
      </c>
      <c r="V437" t="str">
        <f>ArcMapData!AN437</f>
        <v/>
      </c>
      <c r="W437" t="str">
        <f>ArcMapData!AP437</f>
        <v/>
      </c>
      <c r="X437" t="str">
        <f>ArcMapData!AR437</f>
        <v/>
      </c>
      <c r="Y437" t="str">
        <f>ArcMapData!AT437</f>
        <v/>
      </c>
      <c r="Z437" t="str">
        <f>ArcMapData!AV437</f>
        <v/>
      </c>
      <c r="AA437">
        <f>ArcMapData!AZ437</f>
        <v>3.5</v>
      </c>
      <c r="AB437">
        <f>ArcMapData!BH437</f>
        <v>2.8</v>
      </c>
      <c r="AC437">
        <f>ArcMapData!BB437</f>
        <v>94.2</v>
      </c>
      <c r="AD437">
        <f>ArcMapData!BJ437</f>
        <v>93.7</v>
      </c>
      <c r="AE437">
        <f>ArcMapData!BD437</f>
        <v>2.2999999999999998</v>
      </c>
      <c r="AF437">
        <f>ArcMapData!BL437</f>
        <v>3.5</v>
      </c>
      <c r="AG437">
        <f>YEAR(ArcMapData!F437)</f>
        <v>2023</v>
      </c>
      <c r="AH437">
        <f>YEAR(ArcMapData!G437)</f>
        <v>2023</v>
      </c>
      <c r="AI437" s="8">
        <f>ArcMapData!F437</f>
        <v>45230</v>
      </c>
      <c r="AJ437" s="8">
        <f>ArcMapData!G437</f>
        <v>45237</v>
      </c>
      <c r="AK437" t="s">
        <v>1203</v>
      </c>
      <c r="AL437">
        <f>ArcMapData!O437</f>
        <v>27</v>
      </c>
      <c r="AM437">
        <f>ArcMapData!Q437</f>
        <v>25</v>
      </c>
    </row>
    <row r="438" spans="1:39">
      <c r="A438">
        <f>ArcMapData!C438</f>
        <v>38.078778</v>
      </c>
      <c r="B438">
        <f>ArcMapData!D438</f>
        <v>-104.98566700000001</v>
      </c>
      <c r="C438" t="str">
        <f>ArcMapData!E438</f>
        <v>N Creek Cutoff Rd (IP 222)</v>
      </c>
      <c r="D438" t="str">
        <f>ArcMapData!H438</f>
        <v>Central Ave</v>
      </c>
      <c r="E438" t="str">
        <f>ArcMapData!J438</f>
        <v>Central Ave</v>
      </c>
      <c r="F438">
        <f>ArcMapData!I438</f>
        <v>36</v>
      </c>
      <c r="G438">
        <f>ArcMapData!K438</f>
        <v>53</v>
      </c>
      <c r="H438" t="str">
        <f>ArcMapData!L438</f>
        <v/>
      </c>
      <c r="I438" s="10">
        <f>YEAR(ArcMapData!F438)</f>
        <v>2023</v>
      </c>
      <c r="J438" s="10">
        <f>YEAR(ArcMapData!G438)</f>
        <v>2023</v>
      </c>
      <c r="K438">
        <f>ArcMapData!N438</f>
        <v>20</v>
      </c>
      <c r="L438">
        <f>ArcMapData!P438</f>
        <v>20</v>
      </c>
      <c r="M438" t="s">
        <v>1202</v>
      </c>
      <c r="N438" t="str">
        <f>ArcMapData!X438</f>
        <v/>
      </c>
      <c r="O438" t="str">
        <f>ArcMapData!Z438</f>
        <v/>
      </c>
      <c r="P438" t="str">
        <f>ArcMapData!AB438</f>
        <v/>
      </c>
      <c r="Q438" t="str">
        <f>ArcMapData!AD438</f>
        <v/>
      </c>
      <c r="R438" t="str">
        <f>ArcMapData!AF438</f>
        <v/>
      </c>
      <c r="S438" t="str">
        <f>ArcMapData!AH438</f>
        <v/>
      </c>
      <c r="T438" t="str">
        <f>ArcMapData!AJ438</f>
        <v/>
      </c>
      <c r="U438" t="str">
        <f>ArcMapData!AL438</f>
        <v/>
      </c>
      <c r="V438" t="str">
        <f>ArcMapData!AN438</f>
        <v/>
      </c>
      <c r="W438" t="str">
        <f>ArcMapData!AP438</f>
        <v/>
      </c>
      <c r="X438" t="str">
        <f>ArcMapData!AR438</f>
        <v/>
      </c>
      <c r="Y438" t="str">
        <f>ArcMapData!AT438</f>
        <v/>
      </c>
      <c r="Z438" t="str">
        <f>ArcMapData!AV438</f>
        <v/>
      </c>
      <c r="AA438">
        <f>ArcMapData!AZ438</f>
        <v>1.2</v>
      </c>
      <c r="AB438">
        <f>ArcMapData!BH438</f>
        <v>3.2</v>
      </c>
      <c r="AC438">
        <f>ArcMapData!BB438</f>
        <v>95.2</v>
      </c>
      <c r="AD438">
        <f>ArcMapData!BJ438</f>
        <v>91.9</v>
      </c>
      <c r="AE438">
        <f>ArcMapData!BD438</f>
        <v>3.6</v>
      </c>
      <c r="AF438">
        <f>ArcMapData!BL438</f>
        <v>4.9000000000000004</v>
      </c>
      <c r="AG438">
        <f>YEAR(ArcMapData!F438)</f>
        <v>2023</v>
      </c>
      <c r="AH438">
        <f>YEAR(ArcMapData!G438)</f>
        <v>2023</v>
      </c>
      <c r="AI438" s="8">
        <f>ArcMapData!F438</f>
        <v>45230</v>
      </c>
      <c r="AJ438" s="8">
        <f>ArcMapData!G438</f>
        <v>45237</v>
      </c>
      <c r="AK438" t="s">
        <v>1203</v>
      </c>
      <c r="AL438">
        <f>ArcMapData!O438</f>
        <v>34</v>
      </c>
      <c r="AM438">
        <f>ArcMapData!Q438</f>
        <v>36</v>
      </c>
    </row>
    <row r="439" spans="1:39">
      <c r="A439">
        <f>ArcMapData!C439</f>
        <v>38.159027999999999</v>
      </c>
      <c r="B439">
        <f>ArcMapData!D439</f>
        <v>-104.635806</v>
      </c>
      <c r="C439" t="str">
        <f>ArcMapData!E439</f>
        <v>Lime Rd</v>
      </c>
      <c r="D439" t="str">
        <f>ArcMapData!H439</f>
        <v>Stem Beach Rd</v>
      </c>
      <c r="E439" t="str">
        <f>ArcMapData!J439</f>
        <v>Stem Beach Rd</v>
      </c>
      <c r="F439">
        <f>ArcMapData!I439</f>
        <v>1068</v>
      </c>
      <c r="G439">
        <f>ArcMapData!K439</f>
        <v>1066</v>
      </c>
      <c r="H439" t="str">
        <f>ArcMapData!L439</f>
        <v/>
      </c>
      <c r="I439" s="10">
        <f>YEAR(ArcMapData!F439)</f>
        <v>2023</v>
      </c>
      <c r="J439" s="10">
        <f>YEAR(ArcMapData!G439)</f>
        <v>2023</v>
      </c>
      <c r="K439">
        <f>ArcMapData!N439</f>
        <v>45</v>
      </c>
      <c r="L439">
        <f>ArcMapData!P439</f>
        <v>45</v>
      </c>
      <c r="M439" t="s">
        <v>1202</v>
      </c>
      <c r="N439" t="str">
        <f>ArcMapData!X439</f>
        <v/>
      </c>
      <c r="O439" t="str">
        <f>ArcMapData!Z439</f>
        <v/>
      </c>
      <c r="P439" t="str">
        <f>ArcMapData!AB439</f>
        <v/>
      </c>
      <c r="Q439" t="str">
        <f>ArcMapData!AD439</f>
        <v/>
      </c>
      <c r="R439" t="str">
        <f>ArcMapData!AF439</f>
        <v/>
      </c>
      <c r="S439" t="str">
        <f>ArcMapData!AH439</f>
        <v/>
      </c>
      <c r="T439" t="str">
        <f>ArcMapData!AJ439</f>
        <v/>
      </c>
      <c r="U439" t="str">
        <f>ArcMapData!AL439</f>
        <v/>
      </c>
      <c r="V439" t="str">
        <f>ArcMapData!AN439</f>
        <v/>
      </c>
      <c r="W439" t="str">
        <f>ArcMapData!AP439</f>
        <v/>
      </c>
      <c r="X439" t="str">
        <f>ArcMapData!AR439</f>
        <v/>
      </c>
      <c r="Y439" t="str">
        <f>ArcMapData!AT439</f>
        <v/>
      </c>
      <c r="Z439" t="str">
        <f>ArcMapData!AV439</f>
        <v/>
      </c>
      <c r="AA439">
        <f>ArcMapData!AZ439</f>
        <v>1.4</v>
      </c>
      <c r="AB439">
        <f>ArcMapData!BH439</f>
        <v>2.2000000000000002</v>
      </c>
      <c r="AC439">
        <f>ArcMapData!BB439</f>
        <v>87.6</v>
      </c>
      <c r="AD439">
        <f>ArcMapData!BJ439</f>
        <v>82.3</v>
      </c>
      <c r="AE439">
        <f>ArcMapData!BD439</f>
        <v>11</v>
      </c>
      <c r="AF439">
        <f>ArcMapData!BL439</f>
        <v>15.5</v>
      </c>
      <c r="AG439">
        <f>YEAR(ArcMapData!F439)</f>
        <v>2023</v>
      </c>
      <c r="AH439">
        <f>YEAR(ArcMapData!G439)</f>
        <v>2023</v>
      </c>
      <c r="AI439" s="8">
        <f>ArcMapData!F439</f>
        <v>45237</v>
      </c>
      <c r="AJ439" s="8">
        <f>ArcMapData!G439</f>
        <v>45244</v>
      </c>
      <c r="AK439" t="s">
        <v>1203</v>
      </c>
      <c r="AL439">
        <f>ArcMapData!O439</f>
        <v>59</v>
      </c>
      <c r="AM439">
        <f>ArcMapData!Q439</f>
        <v>60</v>
      </c>
    </row>
    <row r="440" spans="1:39">
      <c r="A440">
        <f>ArcMapData!C440</f>
        <v>37.900027999999999</v>
      </c>
      <c r="B440">
        <f>ArcMapData!D440</f>
        <v>-104.85461100000001</v>
      </c>
      <c r="C440" t="str">
        <f>ArcMapData!E440</f>
        <v>Davis Rd</v>
      </c>
      <c r="D440" t="str">
        <f>ArcMapData!H440</f>
        <v>Apache City</v>
      </c>
      <c r="E440" t="str">
        <f>ArcMapData!J440</f>
        <v>Apache City</v>
      </c>
      <c r="F440">
        <f>ArcMapData!I440</f>
        <v>36</v>
      </c>
      <c r="G440">
        <f>ArcMapData!K440</f>
        <v>38</v>
      </c>
      <c r="H440">
        <f>ArcMapData!L440</f>
        <v>74</v>
      </c>
      <c r="I440" s="10">
        <f>YEAR(ArcMapData!F440)</f>
        <v>2023</v>
      </c>
      <c r="J440" s="10">
        <f>YEAR(ArcMapData!G440)</f>
        <v>2023</v>
      </c>
      <c r="K440">
        <f>ArcMapData!N440</f>
        <v>30</v>
      </c>
      <c r="L440">
        <f>ArcMapData!P440</f>
        <v>30</v>
      </c>
      <c r="M440" t="s">
        <v>1202</v>
      </c>
      <c r="N440">
        <f>ArcMapData!X440</f>
        <v>9.6</v>
      </c>
      <c r="O440">
        <f>ArcMapData!Z440</f>
        <v>81.099999999999994</v>
      </c>
      <c r="P440">
        <f>ArcMapData!AB440</f>
        <v>7.4</v>
      </c>
      <c r="Q440">
        <f>ArcMapData!AD440</f>
        <v>0.2</v>
      </c>
      <c r="R440">
        <f>ArcMapData!AF440</f>
        <v>1.4</v>
      </c>
      <c r="S440">
        <f>ArcMapData!AH440</f>
        <v>0.4</v>
      </c>
      <c r="T440">
        <f>ArcMapData!AJ440</f>
        <v>0</v>
      </c>
      <c r="U440">
        <f>ArcMapData!AL440</f>
        <v>0</v>
      </c>
      <c r="V440">
        <f>ArcMapData!AN440</f>
        <v>0</v>
      </c>
      <c r="W440">
        <f>ArcMapData!AP440</f>
        <v>0</v>
      </c>
      <c r="X440">
        <f>ArcMapData!AR440</f>
        <v>0</v>
      </c>
      <c r="Y440">
        <f>ArcMapData!AT440</f>
        <v>0</v>
      </c>
      <c r="Z440">
        <f>ArcMapData!AV440</f>
        <v>0</v>
      </c>
      <c r="AA440" t="str">
        <f>ArcMapData!AZ440</f>
        <v/>
      </c>
      <c r="AB440" t="str">
        <f>ArcMapData!BH440</f>
        <v/>
      </c>
      <c r="AC440" t="str">
        <f>ArcMapData!BB440</f>
        <v/>
      </c>
      <c r="AD440" t="str">
        <f>ArcMapData!BJ440</f>
        <v/>
      </c>
      <c r="AE440" t="str">
        <f>ArcMapData!BD440</f>
        <v/>
      </c>
      <c r="AF440" t="str">
        <f>ArcMapData!BL440</f>
        <v/>
      </c>
      <c r="AG440">
        <f>YEAR(ArcMapData!F440)</f>
        <v>2023</v>
      </c>
      <c r="AH440">
        <f>YEAR(ArcMapData!G440)</f>
        <v>2023</v>
      </c>
      <c r="AI440" s="8">
        <f>ArcMapData!F440</f>
        <v>45237</v>
      </c>
      <c r="AJ440" s="8">
        <f>ArcMapData!G440</f>
        <v>45244</v>
      </c>
      <c r="AK440" t="s">
        <v>1203</v>
      </c>
      <c r="AL440" t="str">
        <f>ArcMapData!O440</f>
        <v/>
      </c>
      <c r="AM440" t="str">
        <f>ArcMapData!Q440</f>
        <v/>
      </c>
    </row>
    <row r="441" spans="1:39">
      <c r="A441">
        <f>ArcMapData!C441</f>
        <v>38.324039999999997</v>
      </c>
      <c r="B441">
        <f>ArcMapData!D441</f>
        <v>-104.69729</v>
      </c>
      <c r="C441" t="str">
        <f>ArcMapData!E441</f>
        <v>Blythe Rd IP 43</v>
      </c>
      <c r="D441" t="str">
        <f>ArcMapData!H441</f>
        <v>E Industrial Dr</v>
      </c>
      <c r="E441" t="str">
        <f>ArcMapData!J441</f>
        <v>E Industrial Dr</v>
      </c>
      <c r="F441">
        <f>ArcMapData!I441</f>
        <v>176</v>
      </c>
      <c r="G441">
        <f>ArcMapData!K441</f>
        <v>568</v>
      </c>
      <c r="H441" t="str">
        <f>ArcMapData!L441</f>
        <v/>
      </c>
      <c r="I441" s="10">
        <f>YEAR(ArcMapData!F441)</f>
        <v>2023</v>
      </c>
      <c r="J441" s="10">
        <f>YEAR(ArcMapData!G441)</f>
        <v>2023</v>
      </c>
      <c r="K441">
        <f>ArcMapData!N441</f>
        <v>30</v>
      </c>
      <c r="L441">
        <f>ArcMapData!P441</f>
        <v>30</v>
      </c>
      <c r="M441" t="s">
        <v>1202</v>
      </c>
      <c r="N441" t="str">
        <f>ArcMapData!X441</f>
        <v/>
      </c>
      <c r="O441" t="str">
        <f>ArcMapData!Z441</f>
        <v/>
      </c>
      <c r="P441" t="str">
        <f>ArcMapData!AB441</f>
        <v/>
      </c>
      <c r="Q441" t="str">
        <f>ArcMapData!AD441</f>
        <v/>
      </c>
      <c r="R441" t="str">
        <f>ArcMapData!AF441</f>
        <v/>
      </c>
      <c r="S441" t="str">
        <f>ArcMapData!AH441</f>
        <v/>
      </c>
      <c r="T441" t="str">
        <f>ArcMapData!AJ441</f>
        <v/>
      </c>
      <c r="U441" t="str">
        <f>ArcMapData!AL441</f>
        <v/>
      </c>
      <c r="V441" t="str">
        <f>ArcMapData!AN441</f>
        <v/>
      </c>
      <c r="W441" t="str">
        <f>ArcMapData!AP441</f>
        <v/>
      </c>
      <c r="X441" t="str">
        <f>ArcMapData!AR441</f>
        <v/>
      </c>
      <c r="Y441" t="str">
        <f>ArcMapData!AT441</f>
        <v/>
      </c>
      <c r="Z441" t="str">
        <f>ArcMapData!AV441</f>
        <v/>
      </c>
      <c r="AA441">
        <f>ArcMapData!AZ441</f>
        <v>1.1000000000000001</v>
      </c>
      <c r="AB441">
        <f>ArcMapData!BH441</f>
        <v>1.6</v>
      </c>
      <c r="AC441">
        <f>ArcMapData!BB441</f>
        <v>93.7</v>
      </c>
      <c r="AD441">
        <f>ArcMapData!BJ441</f>
        <v>94.1</v>
      </c>
      <c r="AE441">
        <f>ArcMapData!BD441</f>
        <v>5.2</v>
      </c>
      <c r="AF441">
        <f>ArcMapData!BL441</f>
        <v>4.3</v>
      </c>
      <c r="AG441">
        <f>YEAR(ArcMapData!F441)</f>
        <v>2023</v>
      </c>
      <c r="AH441">
        <f>YEAR(ArcMapData!G441)</f>
        <v>2023</v>
      </c>
      <c r="AI441" s="8">
        <f>ArcMapData!F441</f>
        <v>45244</v>
      </c>
      <c r="AJ441" s="8">
        <f>ArcMapData!G441</f>
        <v>45251</v>
      </c>
      <c r="AK441" t="s">
        <v>1203</v>
      </c>
      <c r="AL441" t="str">
        <f>ArcMapData!O441</f>
        <v/>
      </c>
      <c r="AM441" t="str">
        <f>ArcMapData!Q441</f>
        <v/>
      </c>
    </row>
    <row r="442" spans="1:39">
      <c r="A442">
        <f>ArcMapData!C442</f>
        <v>38.325980000000001</v>
      </c>
      <c r="B442">
        <f>ArcMapData!D442</f>
        <v>-104.69653</v>
      </c>
      <c r="C442" t="str">
        <f>ArcMapData!E442</f>
        <v>Blythe Rd Tube D2t</v>
      </c>
      <c r="D442" t="str">
        <f>ArcMapData!H442</f>
        <v>E Industrial Dr</v>
      </c>
      <c r="E442" t="str">
        <f>ArcMapData!J442</f>
        <v>E Industrial Dr</v>
      </c>
      <c r="F442">
        <f>ArcMapData!I442</f>
        <v>185</v>
      </c>
      <c r="G442">
        <f>ArcMapData!K442</f>
        <v>493</v>
      </c>
      <c r="H442">
        <f>ArcMapData!L442</f>
        <v>678</v>
      </c>
      <c r="I442" s="10">
        <f>YEAR(ArcMapData!F442)</f>
        <v>2023</v>
      </c>
      <c r="J442" s="10">
        <f>YEAR(ArcMapData!G442)</f>
        <v>2023</v>
      </c>
      <c r="K442">
        <f>ArcMapData!N442</f>
        <v>30</v>
      </c>
      <c r="L442">
        <f>ArcMapData!P442</f>
        <v>30</v>
      </c>
      <c r="M442" t="s">
        <v>1202</v>
      </c>
      <c r="N442">
        <f>ArcMapData!X442</f>
        <v>0.1</v>
      </c>
      <c r="O442">
        <f>ArcMapData!Z442</f>
        <v>65.599999999999994</v>
      </c>
      <c r="P442">
        <f>ArcMapData!AB442</f>
        <v>19.5</v>
      </c>
      <c r="Q442">
        <f>ArcMapData!AD442</f>
        <v>1.1000000000000001</v>
      </c>
      <c r="R442">
        <f>ArcMapData!AF442</f>
        <v>9.4</v>
      </c>
      <c r="S442">
        <f>ArcMapData!AH442</f>
        <v>0.9</v>
      </c>
      <c r="T442">
        <f>ArcMapData!AJ442</f>
        <v>0</v>
      </c>
      <c r="U442">
        <f>ArcMapData!AL442</f>
        <v>3.4</v>
      </c>
      <c r="V442">
        <f>ArcMapData!AN442</f>
        <v>0.2</v>
      </c>
      <c r="W442">
        <f>ArcMapData!AP442</f>
        <v>0</v>
      </c>
      <c r="X442">
        <f>ArcMapData!AR442</f>
        <v>0</v>
      </c>
      <c r="Y442">
        <f>ArcMapData!AT442</f>
        <v>0</v>
      </c>
      <c r="Z442">
        <f>ArcMapData!AV442</f>
        <v>0</v>
      </c>
      <c r="AA442" t="str">
        <f>ArcMapData!AZ442</f>
        <v/>
      </c>
      <c r="AB442" t="str">
        <f>ArcMapData!BH442</f>
        <v/>
      </c>
      <c r="AC442" t="str">
        <f>ArcMapData!BB442</f>
        <v/>
      </c>
      <c r="AD442" t="str">
        <f>ArcMapData!BJ442</f>
        <v/>
      </c>
      <c r="AE442" t="str">
        <f>ArcMapData!BD442</f>
        <v/>
      </c>
      <c r="AF442" t="str">
        <f>ArcMapData!BL442</f>
        <v/>
      </c>
      <c r="AG442">
        <f>YEAR(ArcMapData!F442)</f>
        <v>2023</v>
      </c>
      <c r="AH442">
        <f>YEAR(ArcMapData!G442)</f>
        <v>2023</v>
      </c>
      <c r="AI442" s="8">
        <f>ArcMapData!F442</f>
        <v>45244</v>
      </c>
      <c r="AJ442" s="8">
        <f>ArcMapData!G442</f>
        <v>45251</v>
      </c>
      <c r="AK442" t="s">
        <v>1203</v>
      </c>
      <c r="AL442" t="str">
        <f>ArcMapData!O442</f>
        <v/>
      </c>
      <c r="AM442" t="str">
        <f>ArcMapData!Q442</f>
        <v/>
      </c>
    </row>
    <row r="443" spans="1:39">
      <c r="A443">
        <f>ArcMapData!C443</f>
        <v>38.243495000000003</v>
      </c>
      <c r="B443">
        <f>ArcMapData!D443</f>
        <v>-104.5291783</v>
      </c>
      <c r="C443" t="str">
        <f>ArcMapData!E443</f>
        <v>27th Ln (Radar)</v>
      </c>
      <c r="D443" t="str">
        <f>ArcMapData!H443</f>
        <v>Hillside Rd</v>
      </c>
      <c r="E443" t="str">
        <f>ArcMapData!J443</f>
        <v>Hillside Rd</v>
      </c>
      <c r="F443">
        <f>ArcMapData!I443</f>
        <v>1072</v>
      </c>
      <c r="G443">
        <f>ArcMapData!K443</f>
        <v>863</v>
      </c>
      <c r="H443" t="str">
        <f>ArcMapData!L443</f>
        <v/>
      </c>
      <c r="I443" s="10">
        <f>YEAR(ArcMapData!F443)</f>
        <v>2023</v>
      </c>
      <c r="J443" s="10">
        <f>YEAR(ArcMapData!G443)</f>
        <v>2023</v>
      </c>
      <c r="K443">
        <f>ArcMapData!N443</f>
        <v>35</v>
      </c>
      <c r="L443">
        <f>ArcMapData!P443</f>
        <v>35</v>
      </c>
      <c r="M443" t="s">
        <v>1202</v>
      </c>
      <c r="N443" t="str">
        <f>ArcMapData!X443</f>
        <v/>
      </c>
      <c r="O443" t="str">
        <f>ArcMapData!Z443</f>
        <v/>
      </c>
      <c r="P443" t="str">
        <f>ArcMapData!AB443</f>
        <v/>
      </c>
      <c r="Q443" t="str">
        <f>ArcMapData!AD443</f>
        <v/>
      </c>
      <c r="R443" t="str">
        <f>ArcMapData!AF443</f>
        <v/>
      </c>
      <c r="S443" t="str">
        <f>ArcMapData!AH443</f>
        <v/>
      </c>
      <c r="T443" t="str">
        <f>ArcMapData!AJ443</f>
        <v/>
      </c>
      <c r="U443" t="str">
        <f>ArcMapData!AL443</f>
        <v/>
      </c>
      <c r="V443" t="str">
        <f>ArcMapData!AN443</f>
        <v/>
      </c>
      <c r="W443" t="str">
        <f>ArcMapData!AP443</f>
        <v/>
      </c>
      <c r="X443" t="str">
        <f>ArcMapData!AR443</f>
        <v/>
      </c>
      <c r="Y443" t="str">
        <f>ArcMapData!AT443</f>
        <v/>
      </c>
      <c r="Z443" t="str">
        <f>ArcMapData!AV443</f>
        <v/>
      </c>
      <c r="AA443">
        <f>ArcMapData!AZ443</f>
        <v>1</v>
      </c>
      <c r="AB443">
        <f>ArcMapData!BH443</f>
        <v>0.1</v>
      </c>
      <c r="AC443">
        <f>ArcMapData!BB443</f>
        <v>96.3</v>
      </c>
      <c r="AD443">
        <f>ArcMapData!BJ443</f>
        <v>95.9</v>
      </c>
      <c r="AE443">
        <f>ArcMapData!BD443</f>
        <v>2.7</v>
      </c>
      <c r="AF443">
        <f>ArcMapData!BL443</f>
        <v>4</v>
      </c>
      <c r="AG443">
        <f>YEAR(ArcMapData!F443)</f>
        <v>2023</v>
      </c>
      <c r="AH443">
        <f>YEAR(ArcMapData!G443)</f>
        <v>2023</v>
      </c>
      <c r="AI443" s="8">
        <f>ArcMapData!F443</f>
        <v>45232</v>
      </c>
      <c r="AJ443" s="8">
        <f>ArcMapData!G443</f>
        <v>45244</v>
      </c>
      <c r="AK443" t="s">
        <v>1203</v>
      </c>
      <c r="AL443">
        <f>ArcMapData!O443</f>
        <v>39</v>
      </c>
      <c r="AM443">
        <f>ArcMapData!Q443</f>
        <v>40</v>
      </c>
    </row>
    <row r="444" spans="1:39">
      <c r="A444">
        <f>ArcMapData!C444</f>
        <v>38.233027999999997</v>
      </c>
      <c r="B444">
        <f>ArcMapData!D444</f>
        <v>-104.533833</v>
      </c>
      <c r="C444" t="str">
        <f>ArcMapData!E444</f>
        <v>27th Ln (Tubes)</v>
      </c>
      <c r="D444" t="str">
        <f>ArcMapData!H444</f>
        <v>S Rd</v>
      </c>
      <c r="E444" t="str">
        <f>ArcMapData!J444</f>
        <v>S Rd</v>
      </c>
      <c r="F444">
        <f>ArcMapData!I444</f>
        <v>254</v>
      </c>
      <c r="G444">
        <f>ArcMapData!K444</f>
        <v>222</v>
      </c>
      <c r="H444">
        <f>ArcMapData!L444</f>
        <v>476</v>
      </c>
      <c r="I444" s="10">
        <f>YEAR(ArcMapData!F444)</f>
        <v>2023</v>
      </c>
      <c r="J444" s="10">
        <f>YEAR(ArcMapData!G444)</f>
        <v>2023</v>
      </c>
      <c r="K444">
        <f>ArcMapData!N444</f>
        <v>35</v>
      </c>
      <c r="L444">
        <f>ArcMapData!P444</f>
        <v>35</v>
      </c>
      <c r="M444" t="s">
        <v>1202</v>
      </c>
      <c r="N444">
        <f>ArcMapData!X444</f>
        <v>0.1</v>
      </c>
      <c r="O444">
        <f>ArcMapData!Z444</f>
        <v>54.9</v>
      </c>
      <c r="P444">
        <f>ArcMapData!AB444</f>
        <v>24.7</v>
      </c>
      <c r="Q444">
        <f>ArcMapData!AD444</f>
        <v>0.3</v>
      </c>
      <c r="R444">
        <f>ArcMapData!AF444</f>
        <v>17.5</v>
      </c>
      <c r="S444">
        <f>ArcMapData!AH444</f>
        <v>0.2</v>
      </c>
      <c r="T444">
        <f>ArcMapData!AJ444</f>
        <v>0</v>
      </c>
      <c r="U444">
        <f>ArcMapData!AL444</f>
        <v>2.1</v>
      </c>
      <c r="V444">
        <f>ArcMapData!AN444</f>
        <v>0.2</v>
      </c>
      <c r="W444">
        <f>ArcMapData!AP444</f>
        <v>0</v>
      </c>
      <c r="X444">
        <f>ArcMapData!AR444</f>
        <v>0</v>
      </c>
      <c r="Y444">
        <f>ArcMapData!AT444</f>
        <v>0</v>
      </c>
      <c r="Z444">
        <f>ArcMapData!AV444</f>
        <v>0</v>
      </c>
      <c r="AA444" t="str">
        <f>ArcMapData!AZ444</f>
        <v/>
      </c>
      <c r="AB444" t="str">
        <f>ArcMapData!BH444</f>
        <v/>
      </c>
      <c r="AC444" t="str">
        <f>ArcMapData!BB444</f>
        <v/>
      </c>
      <c r="AD444" t="str">
        <f>ArcMapData!BJ444</f>
        <v/>
      </c>
      <c r="AE444" t="str">
        <f>ArcMapData!BD444</f>
        <v/>
      </c>
      <c r="AF444" t="str">
        <f>ArcMapData!BL444</f>
        <v/>
      </c>
      <c r="AG444">
        <f>YEAR(ArcMapData!F444)</f>
        <v>2023</v>
      </c>
      <c r="AH444">
        <f>YEAR(ArcMapData!G444)</f>
        <v>2023</v>
      </c>
      <c r="AI444" s="8">
        <f>ArcMapData!F444</f>
        <v>45232</v>
      </c>
      <c r="AJ444" s="8">
        <f>ArcMapData!G444</f>
        <v>45238</v>
      </c>
      <c r="AK444" t="s">
        <v>1203</v>
      </c>
      <c r="AL444">
        <f>ArcMapData!O444</f>
        <v>45</v>
      </c>
      <c r="AM444">
        <f>ArcMapData!Q444</f>
        <v>38.799999999999997</v>
      </c>
    </row>
    <row r="445" spans="1:39">
      <c r="A445">
        <f>ArcMapData!C445</f>
        <v>37.944417000000001</v>
      </c>
      <c r="B445">
        <f>ArcMapData!D445</f>
        <v>-104.83880600000001</v>
      </c>
      <c r="C445" t="str">
        <f>ArcMapData!E445</f>
        <v>Beckwith Dr 8t</v>
      </c>
      <c r="D445" t="str">
        <f>ArcMapData!H445</f>
        <v>Becknell Dr</v>
      </c>
      <c r="E445" t="str">
        <f>ArcMapData!J445</f>
        <v>Becknell Dr</v>
      </c>
      <c r="F445">
        <f>ArcMapData!I445</f>
        <v>78</v>
      </c>
      <c r="G445">
        <f>ArcMapData!K445</f>
        <v>68</v>
      </c>
      <c r="H445">
        <f>ArcMapData!L445</f>
        <v>146</v>
      </c>
      <c r="I445" s="10">
        <f>YEAR(ArcMapData!F445)</f>
        <v>2023</v>
      </c>
      <c r="J445" s="10">
        <f>YEAR(ArcMapData!G445)</f>
        <v>2023</v>
      </c>
      <c r="K445">
        <f>ArcMapData!N445</f>
        <v>30</v>
      </c>
      <c r="L445">
        <f>ArcMapData!P445</f>
        <v>30</v>
      </c>
      <c r="M445" t="s">
        <v>1202</v>
      </c>
      <c r="N445">
        <f>ArcMapData!X445</f>
        <v>0.1</v>
      </c>
      <c r="O445">
        <f>ArcMapData!Z445</f>
        <v>72.2</v>
      </c>
      <c r="P445">
        <f>ArcMapData!AB445</f>
        <v>24.7</v>
      </c>
      <c r="Q445">
        <f>ArcMapData!AD445</f>
        <v>0.2</v>
      </c>
      <c r="R445">
        <f>ArcMapData!AF445</f>
        <v>1.9</v>
      </c>
      <c r="S445">
        <f>ArcMapData!AH445</f>
        <v>0.4</v>
      </c>
      <c r="T445">
        <f>ArcMapData!AJ445</f>
        <v>0</v>
      </c>
      <c r="U445">
        <f>ArcMapData!AL445</f>
        <v>0.5</v>
      </c>
      <c r="V445">
        <f>ArcMapData!AN445</f>
        <v>0</v>
      </c>
      <c r="W445">
        <f>ArcMapData!AP445</f>
        <v>0</v>
      </c>
      <c r="X445">
        <f>ArcMapData!AR445</f>
        <v>0</v>
      </c>
      <c r="Y445">
        <f>ArcMapData!AT445</f>
        <v>0</v>
      </c>
      <c r="Z445">
        <f>ArcMapData!AV445</f>
        <v>0</v>
      </c>
      <c r="AA445" t="str">
        <f>ArcMapData!AZ445</f>
        <v/>
      </c>
      <c r="AB445" t="str">
        <f>ArcMapData!BH445</f>
        <v/>
      </c>
      <c r="AC445" t="str">
        <f>ArcMapData!BB445</f>
        <v/>
      </c>
      <c r="AD445" t="str">
        <f>ArcMapData!BJ445</f>
        <v/>
      </c>
      <c r="AE445" t="str">
        <f>ArcMapData!BD445</f>
        <v/>
      </c>
      <c r="AF445" t="str">
        <f>ArcMapData!BL445</f>
        <v/>
      </c>
      <c r="AG445">
        <f>YEAR(ArcMapData!F445)</f>
        <v>2023</v>
      </c>
      <c r="AH445">
        <f>YEAR(ArcMapData!G445)</f>
        <v>2023</v>
      </c>
      <c r="AI445" s="8">
        <f>ArcMapData!F445</f>
        <v>45245</v>
      </c>
      <c r="AJ445" s="8">
        <f>ArcMapData!G445</f>
        <v>45251</v>
      </c>
      <c r="AK445" t="s">
        <v>1203</v>
      </c>
      <c r="AL445" t="str">
        <f>ArcMapData!O445</f>
        <v/>
      </c>
      <c r="AM445" t="str">
        <f>ArcMapData!Q445</f>
        <v/>
      </c>
    </row>
    <row r="446" spans="1:39">
      <c r="A446">
        <f>ArcMapData!C446</f>
        <v>37.944916999999997</v>
      </c>
      <c r="B446">
        <f>ArcMapData!D446</f>
        <v>-104.855361</v>
      </c>
      <c r="C446" t="str">
        <f>ArcMapData!E446</f>
        <v>Beckwith Dr D3t</v>
      </c>
      <c r="D446" t="str">
        <f>ArcMapData!H446</f>
        <v>Autobees Dr</v>
      </c>
      <c r="E446" t="str">
        <f>ArcMapData!J446</f>
        <v>Autobees Dr</v>
      </c>
      <c r="F446">
        <f>ArcMapData!I446</f>
        <v>85</v>
      </c>
      <c r="G446">
        <f>ArcMapData!K446</f>
        <v>48</v>
      </c>
      <c r="H446">
        <f>ArcMapData!L446</f>
        <v>133</v>
      </c>
      <c r="I446" s="10">
        <f>YEAR(ArcMapData!F446)</f>
        <v>2023</v>
      </c>
      <c r="J446" s="10">
        <f>YEAR(ArcMapData!G446)</f>
        <v>2023</v>
      </c>
      <c r="K446">
        <f>ArcMapData!N446</f>
        <v>30</v>
      </c>
      <c r="L446">
        <f>ArcMapData!P446</f>
        <v>30</v>
      </c>
      <c r="M446" t="s">
        <v>1202</v>
      </c>
      <c r="N446">
        <f>ArcMapData!X446</f>
        <v>0</v>
      </c>
      <c r="O446">
        <f>ArcMapData!Z446</f>
        <v>68.400000000000006</v>
      </c>
      <c r="P446">
        <f>ArcMapData!AB446</f>
        <v>25.6</v>
      </c>
      <c r="Q446">
        <f>ArcMapData!AD446</f>
        <v>1.5</v>
      </c>
      <c r="R446">
        <f>ArcMapData!AF446</f>
        <v>2.2999999999999998</v>
      </c>
      <c r="S446">
        <f>ArcMapData!AH446</f>
        <v>1.5</v>
      </c>
      <c r="T446">
        <f>ArcMapData!AJ446</f>
        <v>0</v>
      </c>
      <c r="U446">
        <f>ArcMapData!AL446</f>
        <v>0.8</v>
      </c>
      <c r="V446">
        <f>ArcMapData!AN446</f>
        <v>0</v>
      </c>
      <c r="W446">
        <f>ArcMapData!AP446</f>
        <v>0</v>
      </c>
      <c r="X446">
        <f>ArcMapData!AR446</f>
        <v>0</v>
      </c>
      <c r="Y446">
        <f>ArcMapData!AT446</f>
        <v>0</v>
      </c>
      <c r="Z446">
        <f>ArcMapData!AV446</f>
        <v>0</v>
      </c>
      <c r="AA446" t="str">
        <f>ArcMapData!AZ446</f>
        <v/>
      </c>
      <c r="AB446" t="str">
        <f>ArcMapData!BH446</f>
        <v/>
      </c>
      <c r="AC446" t="str">
        <f>ArcMapData!BB446</f>
        <v/>
      </c>
      <c r="AD446" t="str">
        <f>ArcMapData!BJ446</f>
        <v/>
      </c>
      <c r="AE446" t="str">
        <f>ArcMapData!BD446</f>
        <v/>
      </c>
      <c r="AF446" t="str">
        <f>ArcMapData!BL446</f>
        <v/>
      </c>
      <c r="AG446">
        <f>YEAR(ArcMapData!F446)</f>
        <v>2023</v>
      </c>
      <c r="AH446">
        <f>YEAR(ArcMapData!G446)</f>
        <v>2023</v>
      </c>
      <c r="AI446" s="8">
        <f>ArcMapData!F446</f>
        <v>45245</v>
      </c>
      <c r="AJ446" s="8">
        <f>ArcMapData!G446</f>
        <v>45251</v>
      </c>
      <c r="AK446" t="s">
        <v>1203</v>
      </c>
      <c r="AL446" t="str">
        <f>ArcMapData!O446</f>
        <v/>
      </c>
      <c r="AM446" t="str">
        <f>ArcMapData!Q446</f>
        <v/>
      </c>
    </row>
    <row r="447" spans="1:39">
      <c r="A447">
        <f>ArcMapData!C447</f>
        <v>37.946666999999998</v>
      </c>
      <c r="B447">
        <f>ArcMapData!D447</f>
        <v>-104.836861</v>
      </c>
      <c r="C447" t="str">
        <f>ArcMapData!E447</f>
        <v>Bent Brothers Blvd</v>
      </c>
      <c r="D447" t="str">
        <f>ArcMapData!H447</f>
        <v>County Road CC171</v>
      </c>
      <c r="E447" t="str">
        <f>ArcMapData!J447</f>
        <v>County Road CC171</v>
      </c>
      <c r="F447">
        <f>ArcMapData!I447</f>
        <v>73</v>
      </c>
      <c r="G447">
        <f>ArcMapData!K447</f>
        <v>53</v>
      </c>
      <c r="H447" t="str">
        <f>ArcMapData!L447</f>
        <v/>
      </c>
      <c r="I447" s="10">
        <f>YEAR(ArcMapData!F447)</f>
        <v>2023</v>
      </c>
      <c r="J447" s="10">
        <f>YEAR(ArcMapData!G447)</f>
        <v>2023</v>
      </c>
      <c r="K447">
        <f>ArcMapData!N447</f>
        <v>30</v>
      </c>
      <c r="L447">
        <f>ArcMapData!P447</f>
        <v>30</v>
      </c>
      <c r="M447" t="s">
        <v>1202</v>
      </c>
      <c r="N447" t="str">
        <f>ArcMapData!X447</f>
        <v/>
      </c>
      <c r="O447" t="str">
        <f>ArcMapData!Z447</f>
        <v/>
      </c>
      <c r="P447" t="str">
        <f>ArcMapData!AB447</f>
        <v/>
      </c>
      <c r="Q447" t="str">
        <f>ArcMapData!AD447</f>
        <v/>
      </c>
      <c r="R447" t="str">
        <f>ArcMapData!AF447</f>
        <v/>
      </c>
      <c r="S447" t="str">
        <f>ArcMapData!AH447</f>
        <v/>
      </c>
      <c r="T447" t="str">
        <f>ArcMapData!AJ447</f>
        <v/>
      </c>
      <c r="U447" t="str">
        <f>ArcMapData!AL447</f>
        <v/>
      </c>
      <c r="V447" t="str">
        <f>ArcMapData!AN447</f>
        <v/>
      </c>
      <c r="W447" t="str">
        <f>ArcMapData!AP447</f>
        <v/>
      </c>
      <c r="X447" t="str">
        <f>ArcMapData!AR447</f>
        <v/>
      </c>
      <c r="Y447" t="str">
        <f>ArcMapData!AT447</f>
        <v/>
      </c>
      <c r="Z447" t="str">
        <f>ArcMapData!AV447</f>
        <v/>
      </c>
      <c r="AA447">
        <f>ArcMapData!AZ447</f>
        <v>2.5</v>
      </c>
      <c r="AB447">
        <f>ArcMapData!BH447</f>
        <v>1.3</v>
      </c>
      <c r="AC447">
        <f>ArcMapData!BB447</f>
        <v>95.6</v>
      </c>
      <c r="AD447">
        <f>ArcMapData!BJ447</f>
        <v>96.8</v>
      </c>
      <c r="AE447">
        <f>ArcMapData!BD447</f>
        <v>1.9</v>
      </c>
      <c r="AF447">
        <f>ArcMapData!BL447</f>
        <v>1.9</v>
      </c>
      <c r="AG447">
        <f>YEAR(ArcMapData!F447)</f>
        <v>2023</v>
      </c>
      <c r="AH447">
        <f>YEAR(ArcMapData!G447)</f>
        <v>2023</v>
      </c>
      <c r="AI447" s="8">
        <f>ArcMapData!F447</f>
        <v>45245</v>
      </c>
      <c r="AJ447" s="8">
        <f>ArcMapData!G447</f>
        <v>45251</v>
      </c>
      <c r="AK447" t="s">
        <v>1203</v>
      </c>
      <c r="AL447">
        <f>ArcMapData!O447</f>
        <v>33</v>
      </c>
      <c r="AM447">
        <f>ArcMapData!Q447</f>
        <v>32</v>
      </c>
    </row>
    <row r="448" spans="1:39">
      <c r="A448">
        <f>ArcMapData!C448</f>
        <v>38.306150000000002</v>
      </c>
      <c r="B448">
        <f>ArcMapData!D448</f>
        <v>-104.72208000000001</v>
      </c>
      <c r="C448" t="str">
        <f>ArcMapData!E448</f>
        <v>E Walton Dr</v>
      </c>
      <c r="D448" t="str">
        <f>ArcMapData!H448</f>
        <v>S Stanley Dr</v>
      </c>
      <c r="E448" t="str">
        <f>ArcMapData!J448</f>
        <v>S Stanley Dr</v>
      </c>
      <c r="F448">
        <f>ArcMapData!I448</f>
        <v>52</v>
      </c>
      <c r="G448">
        <f>ArcMapData!K448</f>
        <v>42</v>
      </c>
      <c r="H448" t="str">
        <f>ArcMapData!L448</f>
        <v/>
      </c>
      <c r="I448" s="10">
        <f>YEAR(ArcMapData!F448)</f>
        <v>2023</v>
      </c>
      <c r="J448" s="10">
        <f>YEAR(ArcMapData!G448)</f>
        <v>2023</v>
      </c>
      <c r="K448">
        <f>ArcMapData!N448</f>
        <v>30</v>
      </c>
      <c r="L448">
        <f>ArcMapData!P448</f>
        <v>30</v>
      </c>
      <c r="M448" t="s">
        <v>1202</v>
      </c>
      <c r="N448" t="str">
        <f>ArcMapData!X448</f>
        <v/>
      </c>
      <c r="O448" t="str">
        <f>ArcMapData!Z448</f>
        <v/>
      </c>
      <c r="P448" t="str">
        <f>ArcMapData!AB448</f>
        <v/>
      </c>
      <c r="Q448" t="str">
        <f>ArcMapData!AD448</f>
        <v/>
      </c>
      <c r="R448" t="str">
        <f>ArcMapData!AF448</f>
        <v/>
      </c>
      <c r="S448" t="str">
        <f>ArcMapData!AH448</f>
        <v/>
      </c>
      <c r="T448" t="str">
        <f>ArcMapData!AJ448</f>
        <v/>
      </c>
      <c r="U448" t="str">
        <f>ArcMapData!AL448</f>
        <v/>
      </c>
      <c r="V448" t="str">
        <f>ArcMapData!AN448</f>
        <v/>
      </c>
      <c r="W448" t="str">
        <f>ArcMapData!AP448</f>
        <v/>
      </c>
      <c r="X448" t="str">
        <f>ArcMapData!AR448</f>
        <v/>
      </c>
      <c r="Y448" t="str">
        <f>ArcMapData!AT448</f>
        <v/>
      </c>
      <c r="Z448" t="str">
        <f>ArcMapData!AV448</f>
        <v/>
      </c>
      <c r="AA448">
        <f>ArcMapData!AZ448</f>
        <v>3.8</v>
      </c>
      <c r="AB448">
        <f>ArcMapData!BH448</f>
        <v>0.7</v>
      </c>
      <c r="AC448">
        <f>ArcMapData!BB448</f>
        <v>91.8</v>
      </c>
      <c r="AD448">
        <f>ArcMapData!BJ448</f>
        <v>94</v>
      </c>
      <c r="AE448">
        <f>ArcMapData!BD448</f>
        <v>4.4000000000000004</v>
      </c>
      <c r="AF448">
        <f>ArcMapData!BL448</f>
        <v>5.4</v>
      </c>
      <c r="AG448">
        <f>YEAR(ArcMapData!F448)</f>
        <v>2023</v>
      </c>
      <c r="AH448">
        <f>YEAR(ArcMapData!G448)</f>
        <v>2023</v>
      </c>
      <c r="AI448" s="8">
        <f>ArcMapData!F448</f>
        <v>45258</v>
      </c>
      <c r="AJ448" s="8">
        <f>ArcMapData!G448</f>
        <v>45265</v>
      </c>
      <c r="AK448" t="s">
        <v>1203</v>
      </c>
      <c r="AL448" t="str">
        <f>ArcMapData!O448</f>
        <v/>
      </c>
      <c r="AM448" t="str">
        <f>ArcMapData!Q448</f>
        <v/>
      </c>
    </row>
    <row r="449" spans="1:39">
      <c r="A449">
        <f>ArcMapData!C449</f>
        <v>38.305570000000003</v>
      </c>
      <c r="B449">
        <f>ArcMapData!D449</f>
        <v>-104.72214</v>
      </c>
      <c r="C449" t="str">
        <f>ArcMapData!E449</f>
        <v>S Marcus Dr</v>
      </c>
      <c r="D449" t="str">
        <f>ArcMapData!H449</f>
        <v>E Stewart Dr</v>
      </c>
      <c r="E449" t="str">
        <f>ArcMapData!J449</f>
        <v>E Stewart Dr</v>
      </c>
      <c r="F449">
        <f>ArcMapData!I449</f>
        <v>143</v>
      </c>
      <c r="G449">
        <f>ArcMapData!K449</f>
        <v>132</v>
      </c>
      <c r="H449" t="str">
        <f>ArcMapData!L449</f>
        <v/>
      </c>
      <c r="I449" s="10">
        <f>YEAR(ArcMapData!F449)</f>
        <v>2023</v>
      </c>
      <c r="J449" s="10">
        <f>YEAR(ArcMapData!G449)</f>
        <v>2023</v>
      </c>
      <c r="K449">
        <f>ArcMapData!N449</f>
        <v>30</v>
      </c>
      <c r="L449">
        <f>ArcMapData!P449</f>
        <v>30</v>
      </c>
      <c r="M449" t="s">
        <v>1202</v>
      </c>
      <c r="N449" t="str">
        <f>ArcMapData!X449</f>
        <v/>
      </c>
      <c r="O449" t="str">
        <f>ArcMapData!Z449</f>
        <v/>
      </c>
      <c r="P449" t="str">
        <f>ArcMapData!AB449</f>
        <v/>
      </c>
      <c r="Q449" t="str">
        <f>ArcMapData!AD449</f>
        <v/>
      </c>
      <c r="R449" t="str">
        <f>ArcMapData!AF449</f>
        <v/>
      </c>
      <c r="S449" t="str">
        <f>ArcMapData!AH449</f>
        <v/>
      </c>
      <c r="T449" t="str">
        <f>ArcMapData!AJ449</f>
        <v/>
      </c>
      <c r="U449" t="str">
        <f>ArcMapData!AL449</f>
        <v/>
      </c>
      <c r="V449" t="str">
        <f>ArcMapData!AN449</f>
        <v/>
      </c>
      <c r="W449" t="str">
        <f>ArcMapData!AP449</f>
        <v/>
      </c>
      <c r="X449" t="str">
        <f>ArcMapData!AR449</f>
        <v/>
      </c>
      <c r="Y449" t="str">
        <f>ArcMapData!AT449</f>
        <v/>
      </c>
      <c r="Z449" t="str">
        <f>ArcMapData!AV449</f>
        <v/>
      </c>
      <c r="AA449">
        <f>ArcMapData!AZ449</f>
        <v>1.2</v>
      </c>
      <c r="AB449">
        <f>ArcMapData!BH449</f>
        <v>0.3</v>
      </c>
      <c r="AC449">
        <f>ArcMapData!BB449</f>
        <v>96.8</v>
      </c>
      <c r="AD449">
        <f>ArcMapData!BJ449</f>
        <v>98.5</v>
      </c>
      <c r="AE449">
        <f>ArcMapData!BD449</f>
        <v>2.1</v>
      </c>
      <c r="AF449">
        <f>ArcMapData!BL449</f>
        <v>1.2</v>
      </c>
      <c r="AG449">
        <f>YEAR(ArcMapData!F449)</f>
        <v>2023</v>
      </c>
      <c r="AH449">
        <f>YEAR(ArcMapData!G449)</f>
        <v>2023</v>
      </c>
      <c r="AI449" s="8">
        <f>ArcMapData!F449</f>
        <v>45258</v>
      </c>
      <c r="AJ449" s="8">
        <f>ArcMapData!G449</f>
        <v>45265</v>
      </c>
      <c r="AK449" t="s">
        <v>1203</v>
      </c>
      <c r="AL449" t="str">
        <f>ArcMapData!O449</f>
        <v/>
      </c>
      <c r="AM449" t="str">
        <f>ArcMapData!Q449</f>
        <v/>
      </c>
    </row>
    <row r="450" spans="1:39">
      <c r="A450">
        <f>ArcMapData!C450</f>
        <v>38.303049999999999</v>
      </c>
      <c r="B450">
        <f>ArcMapData!D450</f>
        <v>-104.72306</v>
      </c>
      <c r="C450" t="str">
        <f>ArcMapData!E450</f>
        <v>E Byrd Dr</v>
      </c>
      <c r="D450" t="str">
        <f>ArcMapData!H450</f>
        <v>E Homer Dr</v>
      </c>
      <c r="E450" t="str">
        <f>ArcMapData!J450</f>
        <v>E Homer Dr</v>
      </c>
      <c r="F450">
        <f>ArcMapData!I450</f>
        <v>143</v>
      </c>
      <c r="G450">
        <f>ArcMapData!K450</f>
        <v>138</v>
      </c>
      <c r="H450" t="str">
        <f>ArcMapData!L450</f>
        <v/>
      </c>
      <c r="I450" s="10">
        <f>YEAR(ArcMapData!F450)</f>
        <v>2023</v>
      </c>
      <c r="J450" s="10">
        <f>YEAR(ArcMapData!G450)</f>
        <v>2023</v>
      </c>
      <c r="K450">
        <f>ArcMapData!N450</f>
        <v>30</v>
      </c>
      <c r="L450">
        <f>ArcMapData!P450</f>
        <v>30</v>
      </c>
      <c r="M450" t="s">
        <v>1202</v>
      </c>
      <c r="N450" t="str">
        <f>ArcMapData!X450</f>
        <v/>
      </c>
      <c r="O450" t="str">
        <f>ArcMapData!Z450</f>
        <v/>
      </c>
      <c r="P450" t="str">
        <f>ArcMapData!AB450</f>
        <v/>
      </c>
      <c r="Q450" t="str">
        <f>ArcMapData!AD450</f>
        <v/>
      </c>
      <c r="R450" t="str">
        <f>ArcMapData!AF450</f>
        <v/>
      </c>
      <c r="S450" t="str">
        <f>ArcMapData!AH450</f>
        <v/>
      </c>
      <c r="T450" t="str">
        <f>ArcMapData!AJ450</f>
        <v/>
      </c>
      <c r="U450" t="str">
        <f>ArcMapData!AL450</f>
        <v/>
      </c>
      <c r="V450" t="str">
        <f>ArcMapData!AN450</f>
        <v/>
      </c>
      <c r="W450" t="str">
        <f>ArcMapData!AP450</f>
        <v/>
      </c>
      <c r="X450" t="str">
        <f>ArcMapData!AR450</f>
        <v/>
      </c>
      <c r="Y450" t="str">
        <f>ArcMapData!AT450</f>
        <v/>
      </c>
      <c r="Z450" t="str">
        <f>ArcMapData!AV450</f>
        <v/>
      </c>
      <c r="AA450">
        <f>ArcMapData!AZ450</f>
        <v>0</v>
      </c>
      <c r="AB450">
        <f>ArcMapData!BH450</f>
        <v>1.2</v>
      </c>
      <c r="AC450">
        <f>ArcMapData!BB450</f>
        <v>98</v>
      </c>
      <c r="AD450">
        <f>ArcMapData!BJ450</f>
        <v>96.7</v>
      </c>
      <c r="AE450">
        <f>ArcMapData!BD450</f>
        <v>2</v>
      </c>
      <c r="AF450">
        <f>ArcMapData!BL450</f>
        <v>2</v>
      </c>
      <c r="AG450">
        <f>YEAR(ArcMapData!F450)</f>
        <v>2023</v>
      </c>
      <c r="AH450">
        <f>YEAR(ArcMapData!G450)</f>
        <v>2023</v>
      </c>
      <c r="AI450" s="8">
        <f>ArcMapData!F450</f>
        <v>45258</v>
      </c>
      <c r="AJ450" s="8">
        <f>ArcMapData!G450</f>
        <v>45265</v>
      </c>
      <c r="AK450" t="s">
        <v>1203</v>
      </c>
      <c r="AL450" t="str">
        <f>ArcMapData!O450</f>
        <v/>
      </c>
      <c r="AM450" t="str">
        <f>ArcMapData!Q450</f>
        <v/>
      </c>
    </row>
    <row r="451" spans="1:39">
      <c r="A451">
        <f>ArcMapData!C451</f>
        <v>38.304361</v>
      </c>
      <c r="B451">
        <f>ArcMapData!D451</f>
        <v>-104.73352800000001</v>
      </c>
      <c r="C451" t="str">
        <f>ArcMapData!E451</f>
        <v>E Dwight Dr</v>
      </c>
      <c r="D451" t="str">
        <f>ArcMapData!H451</f>
        <v>Dante Dr</v>
      </c>
      <c r="E451" t="str">
        <f>ArcMapData!J451</f>
        <v>Dante Dr</v>
      </c>
      <c r="F451">
        <f>ArcMapData!I451</f>
        <v>105</v>
      </c>
      <c r="G451">
        <f>ArcMapData!K451</f>
        <v>99</v>
      </c>
      <c r="H451">
        <f>ArcMapData!L451</f>
        <v>204</v>
      </c>
      <c r="I451" s="10">
        <f>YEAR(ArcMapData!F451)</f>
        <v>2023</v>
      </c>
      <c r="J451" s="10">
        <f>YEAR(ArcMapData!G451)</f>
        <v>2023</v>
      </c>
      <c r="K451">
        <f>ArcMapData!N451</f>
        <v>30</v>
      </c>
      <c r="L451">
        <f>ArcMapData!P451</f>
        <v>30</v>
      </c>
      <c r="M451" t="s">
        <v>1202</v>
      </c>
      <c r="N451">
        <f>ArcMapData!X451</f>
        <v>0.1</v>
      </c>
      <c r="O451">
        <f>ArcMapData!Z451</f>
        <v>61.8</v>
      </c>
      <c r="P451">
        <f>ArcMapData!AB451</f>
        <v>27.5</v>
      </c>
      <c r="Q451">
        <f>ArcMapData!AD451</f>
        <v>0.6</v>
      </c>
      <c r="R451">
        <f>ArcMapData!AF451</f>
        <v>9.6999999999999993</v>
      </c>
      <c r="S451">
        <f>ArcMapData!AH451</f>
        <v>0.1</v>
      </c>
      <c r="T451">
        <f>ArcMapData!AJ451</f>
        <v>0</v>
      </c>
      <c r="U451">
        <f>ArcMapData!AL451</f>
        <v>0.3</v>
      </c>
      <c r="V451">
        <f>ArcMapData!AN451</f>
        <v>0</v>
      </c>
      <c r="W451">
        <f>ArcMapData!AP451</f>
        <v>0</v>
      </c>
      <c r="X451">
        <f>ArcMapData!AR451</f>
        <v>0</v>
      </c>
      <c r="Y451">
        <f>ArcMapData!AT451</f>
        <v>0</v>
      </c>
      <c r="Z451">
        <f>ArcMapData!AV451</f>
        <v>0</v>
      </c>
      <c r="AA451" t="str">
        <f>ArcMapData!AZ451</f>
        <v/>
      </c>
      <c r="AB451" t="str">
        <f>ArcMapData!BH451</f>
        <v/>
      </c>
      <c r="AC451" t="str">
        <f>ArcMapData!BB451</f>
        <v/>
      </c>
      <c r="AD451" t="str">
        <f>ArcMapData!BJ451</f>
        <v/>
      </c>
      <c r="AE451" t="str">
        <f>ArcMapData!BD451</f>
        <v/>
      </c>
      <c r="AF451" t="str">
        <f>ArcMapData!BL451</f>
        <v/>
      </c>
      <c r="AG451">
        <f>YEAR(ArcMapData!F451)</f>
        <v>2023</v>
      </c>
      <c r="AH451">
        <f>YEAR(ArcMapData!G451)</f>
        <v>2023</v>
      </c>
      <c r="AI451" s="8">
        <f>ArcMapData!F451</f>
        <v>45258</v>
      </c>
      <c r="AJ451" s="8">
        <f>ArcMapData!G451</f>
        <v>45265</v>
      </c>
      <c r="AK451" t="s">
        <v>1203</v>
      </c>
      <c r="AL451" t="str">
        <f>ArcMapData!O451</f>
        <v/>
      </c>
      <c r="AM451" t="str">
        <f>ArcMapData!Q451</f>
        <v/>
      </c>
    </row>
    <row r="452" spans="1:39">
      <c r="A452">
        <f>ArcMapData!C452</f>
        <v>38.305399999999999</v>
      </c>
      <c r="B452">
        <f>ArcMapData!D452</f>
        <v>-104.73363999999999</v>
      </c>
      <c r="C452" t="str">
        <f>ArcMapData!E452</f>
        <v>E Vern Dr</v>
      </c>
      <c r="D452" t="str">
        <f>ArcMapData!H452</f>
        <v>Byrd Dr</v>
      </c>
      <c r="E452" t="str">
        <f>ArcMapData!J452</f>
        <v>Byrd Dr</v>
      </c>
      <c r="F452">
        <f>ArcMapData!I452</f>
        <v>128</v>
      </c>
      <c r="G452">
        <f>ArcMapData!K452</f>
        <v>130</v>
      </c>
      <c r="H452">
        <f>ArcMapData!L452</f>
        <v>258</v>
      </c>
      <c r="I452" s="10">
        <f>YEAR(ArcMapData!F452)</f>
        <v>2023</v>
      </c>
      <c r="J452" s="10">
        <f>YEAR(ArcMapData!G452)</f>
        <v>2023</v>
      </c>
      <c r="K452">
        <f>ArcMapData!N452</f>
        <v>30</v>
      </c>
      <c r="L452">
        <f>ArcMapData!P452</f>
        <v>30</v>
      </c>
      <c r="M452" t="s">
        <v>1202</v>
      </c>
      <c r="N452">
        <f>ArcMapData!X452</f>
        <v>0.1</v>
      </c>
      <c r="O452">
        <f>ArcMapData!Z452</f>
        <v>60.8</v>
      </c>
      <c r="P452">
        <f>ArcMapData!AB452</f>
        <v>27.9</v>
      </c>
      <c r="Q452">
        <f>ArcMapData!AD452</f>
        <v>0.1</v>
      </c>
      <c r="R452">
        <f>ArcMapData!AF452</f>
        <v>10.6</v>
      </c>
      <c r="S452">
        <f>ArcMapData!AH452</f>
        <v>0.2</v>
      </c>
      <c r="T452">
        <f>ArcMapData!AJ452</f>
        <v>0</v>
      </c>
      <c r="U452">
        <f>ArcMapData!AL452</f>
        <v>0.3</v>
      </c>
      <c r="V452">
        <f>ArcMapData!AN452</f>
        <v>0.1</v>
      </c>
      <c r="W452">
        <f>ArcMapData!AP452</f>
        <v>0</v>
      </c>
      <c r="X452">
        <f>ArcMapData!AR452</f>
        <v>0</v>
      </c>
      <c r="Y452">
        <f>ArcMapData!AT452</f>
        <v>0</v>
      </c>
      <c r="Z452">
        <f>ArcMapData!AV452</f>
        <v>0</v>
      </c>
      <c r="AA452" t="str">
        <f>ArcMapData!AZ452</f>
        <v/>
      </c>
      <c r="AB452" t="str">
        <f>ArcMapData!BH452</f>
        <v/>
      </c>
      <c r="AC452" t="str">
        <f>ArcMapData!BB452</f>
        <v/>
      </c>
      <c r="AD452" t="str">
        <f>ArcMapData!BJ452</f>
        <v/>
      </c>
      <c r="AE452" t="str">
        <f>ArcMapData!BD452</f>
        <v/>
      </c>
      <c r="AF452" t="str">
        <f>ArcMapData!BL452</f>
        <v/>
      </c>
      <c r="AG452">
        <f>YEAR(ArcMapData!F452)</f>
        <v>2023</v>
      </c>
      <c r="AH452">
        <f>YEAR(ArcMapData!G452)</f>
        <v>2023</v>
      </c>
      <c r="AI452" s="8">
        <f>ArcMapData!F452</f>
        <v>45258</v>
      </c>
      <c r="AJ452" s="8">
        <f>ArcMapData!G452</f>
        <v>45265</v>
      </c>
      <c r="AK452" t="s">
        <v>1203</v>
      </c>
      <c r="AL452" t="str">
        <f>ArcMapData!O452</f>
        <v/>
      </c>
      <c r="AM452" t="str">
        <f>ArcMapData!Q452</f>
        <v/>
      </c>
    </row>
    <row r="453" spans="1:39">
      <c r="A453">
        <f>ArcMapData!C453</f>
        <v>38.308210000000003</v>
      </c>
      <c r="B453">
        <f>ArcMapData!D453</f>
        <v>-104.72987999999999</v>
      </c>
      <c r="C453" t="str">
        <f>ArcMapData!E453</f>
        <v>S Byrd Dr</v>
      </c>
      <c r="D453" t="str">
        <f>ArcMapData!H453</f>
        <v>Walton Dr</v>
      </c>
      <c r="E453" t="str">
        <f>ArcMapData!J453</f>
        <v>Walton Dr</v>
      </c>
      <c r="F453">
        <f>ArcMapData!I453</f>
        <v>275</v>
      </c>
      <c r="G453">
        <f>ArcMapData!K453</f>
        <v>243</v>
      </c>
      <c r="H453">
        <f>ArcMapData!L453</f>
        <v>518</v>
      </c>
      <c r="I453" s="10">
        <f>YEAR(ArcMapData!F453)</f>
        <v>2023</v>
      </c>
      <c r="J453" s="10">
        <f>YEAR(ArcMapData!G453)</f>
        <v>2023</v>
      </c>
      <c r="K453">
        <f>ArcMapData!N453</f>
        <v>30</v>
      </c>
      <c r="L453">
        <f>ArcMapData!P453</f>
        <v>30</v>
      </c>
      <c r="M453" t="s">
        <v>1202</v>
      </c>
      <c r="N453">
        <f>ArcMapData!X453</f>
        <v>0</v>
      </c>
      <c r="O453">
        <f>ArcMapData!Z453</f>
        <v>70.400000000000006</v>
      </c>
      <c r="P453">
        <f>ArcMapData!AB453</f>
        <v>22.7</v>
      </c>
      <c r="Q453">
        <f>ArcMapData!AD453</f>
        <v>0.1</v>
      </c>
      <c r="R453">
        <f>ArcMapData!AF453</f>
        <v>6.2</v>
      </c>
      <c r="S453">
        <f>ArcMapData!AH453</f>
        <v>0.1</v>
      </c>
      <c r="T453">
        <f>ArcMapData!AJ453</f>
        <v>0</v>
      </c>
      <c r="U453">
        <f>ArcMapData!AL453</f>
        <v>0.4</v>
      </c>
      <c r="V453">
        <f>ArcMapData!AN453</f>
        <v>0</v>
      </c>
      <c r="W453">
        <f>ArcMapData!AP453</f>
        <v>0</v>
      </c>
      <c r="X453">
        <f>ArcMapData!AR453</f>
        <v>0</v>
      </c>
      <c r="Y453">
        <f>ArcMapData!AT453</f>
        <v>0</v>
      </c>
      <c r="Z453">
        <f>ArcMapData!AV453</f>
        <v>0</v>
      </c>
      <c r="AA453" t="str">
        <f>ArcMapData!AZ453</f>
        <v/>
      </c>
      <c r="AB453" t="str">
        <f>ArcMapData!BH453</f>
        <v/>
      </c>
      <c r="AC453" t="str">
        <f>ArcMapData!BB453</f>
        <v/>
      </c>
      <c r="AD453" t="str">
        <f>ArcMapData!BJ453</f>
        <v/>
      </c>
      <c r="AE453" t="str">
        <f>ArcMapData!BD453</f>
        <v/>
      </c>
      <c r="AF453" t="str">
        <f>ArcMapData!BL453</f>
        <v/>
      </c>
      <c r="AG453">
        <f>YEAR(ArcMapData!F453)</f>
        <v>2023</v>
      </c>
      <c r="AH453">
        <f>YEAR(ArcMapData!G453)</f>
        <v>2023</v>
      </c>
      <c r="AI453" s="8">
        <f>ArcMapData!F453</f>
        <v>45258</v>
      </c>
      <c r="AJ453" s="8">
        <f>ArcMapData!G453</f>
        <v>45265</v>
      </c>
      <c r="AK453" t="s">
        <v>1203</v>
      </c>
      <c r="AL453" t="str">
        <f>ArcMapData!O453</f>
        <v/>
      </c>
      <c r="AM453" t="str">
        <f>ArcMapData!Q453</f>
        <v/>
      </c>
    </row>
    <row r="454" spans="1:39">
      <c r="A454">
        <f>ArcMapData!C454</f>
        <v>38.298499999999997</v>
      </c>
      <c r="B454">
        <f>ArcMapData!D454</f>
        <v>-104.734028</v>
      </c>
      <c r="C454" t="str">
        <f>ArcMapData!E454</f>
        <v xml:space="preserve">Rolling Hills Dr (3t) </v>
      </c>
      <c r="D454" t="str">
        <f>ArcMapData!H454</f>
        <v>S Dante Dr</v>
      </c>
      <c r="E454" t="str">
        <f>ArcMapData!J454</f>
        <v>S Dante Dr</v>
      </c>
      <c r="F454">
        <f>ArcMapData!I454</f>
        <v>56</v>
      </c>
      <c r="G454">
        <f>ArcMapData!K454</f>
        <v>54</v>
      </c>
      <c r="H454" t="str">
        <f>ArcMapData!L454</f>
        <v/>
      </c>
      <c r="I454" s="10">
        <f>YEAR(ArcMapData!F454)</f>
        <v>2023</v>
      </c>
      <c r="J454" s="10">
        <f>YEAR(ArcMapData!G454)</f>
        <v>2023</v>
      </c>
      <c r="K454">
        <f>ArcMapData!N454</f>
        <v>30</v>
      </c>
      <c r="L454">
        <f>ArcMapData!P454</f>
        <v>30</v>
      </c>
      <c r="M454" t="s">
        <v>1202</v>
      </c>
      <c r="N454">
        <f>ArcMapData!X454</f>
        <v>0</v>
      </c>
      <c r="O454">
        <f>ArcMapData!Z454</f>
        <v>70.3</v>
      </c>
      <c r="P454">
        <f>ArcMapData!AB454</f>
        <v>20.5</v>
      </c>
      <c r="Q454">
        <f>ArcMapData!AD454</f>
        <v>0.5</v>
      </c>
      <c r="R454">
        <f>ArcMapData!AF454</f>
        <v>8.4</v>
      </c>
      <c r="S454">
        <f>ArcMapData!AH454</f>
        <v>0.2</v>
      </c>
      <c r="T454">
        <f>ArcMapData!AJ454</f>
        <v>0</v>
      </c>
      <c r="U454">
        <f>ArcMapData!AL454</f>
        <v>0.2</v>
      </c>
      <c r="V454">
        <f>ArcMapData!AN454</f>
        <v>0</v>
      </c>
      <c r="W454">
        <f>ArcMapData!AP454</f>
        <v>0</v>
      </c>
      <c r="X454">
        <f>ArcMapData!AR454</f>
        <v>0</v>
      </c>
      <c r="Y454">
        <f>ArcMapData!AT454</f>
        <v>0</v>
      </c>
      <c r="Z454">
        <f>ArcMapData!AV454</f>
        <v>0</v>
      </c>
      <c r="AA454" t="str">
        <f>ArcMapData!AZ454</f>
        <v/>
      </c>
      <c r="AB454" t="str">
        <f>ArcMapData!BH454</f>
        <v/>
      </c>
      <c r="AC454" t="str">
        <f>ArcMapData!BB454</f>
        <v/>
      </c>
      <c r="AD454" t="str">
        <f>ArcMapData!BJ454</f>
        <v/>
      </c>
      <c r="AE454" t="str">
        <f>ArcMapData!BD454</f>
        <v/>
      </c>
      <c r="AF454" t="str">
        <f>ArcMapData!BL454</f>
        <v/>
      </c>
      <c r="AG454">
        <f>YEAR(ArcMapData!F454)</f>
        <v>2023</v>
      </c>
      <c r="AH454">
        <f>YEAR(ArcMapData!G454)</f>
        <v>2023</v>
      </c>
      <c r="AI454" s="8">
        <f>ArcMapData!F454</f>
        <v>45267</v>
      </c>
      <c r="AJ454" s="8">
        <f>ArcMapData!G454</f>
        <v>45273</v>
      </c>
      <c r="AK454" t="s">
        <v>1203</v>
      </c>
      <c r="AL454" t="str">
        <f>ArcMapData!O454</f>
        <v/>
      </c>
      <c r="AM454" t="str">
        <f>ArcMapData!Q454</f>
        <v/>
      </c>
    </row>
    <row r="455" spans="1:39">
      <c r="A455">
        <f>ArcMapData!C455</f>
        <v>38.307777999999999</v>
      </c>
      <c r="B455">
        <f>ArcMapData!D455</f>
        <v>-104.729361</v>
      </c>
      <c r="C455" t="str">
        <f>ArcMapData!E455</f>
        <v>Don Dr (7t)</v>
      </c>
      <c r="D455" t="str">
        <f>ArcMapData!H455</f>
        <v>S David Dr</v>
      </c>
      <c r="E455" t="str">
        <f>ArcMapData!J455</f>
        <v>S David Dr</v>
      </c>
      <c r="F455">
        <f>ArcMapData!I455</f>
        <v>26</v>
      </c>
      <c r="G455">
        <f>ArcMapData!K455</f>
        <v>34</v>
      </c>
      <c r="H455">
        <f>ArcMapData!L455</f>
        <v>60</v>
      </c>
      <c r="I455" s="10">
        <f>YEAR(ArcMapData!F455)</f>
        <v>2023</v>
      </c>
      <c r="J455" s="10">
        <f>YEAR(ArcMapData!G455)</f>
        <v>2023</v>
      </c>
      <c r="K455">
        <f>ArcMapData!N455</f>
        <v>30</v>
      </c>
      <c r="L455">
        <f>ArcMapData!P455</f>
        <v>30</v>
      </c>
      <c r="M455" t="s">
        <v>1202</v>
      </c>
      <c r="N455">
        <f>ArcMapData!X455</f>
        <v>0</v>
      </c>
      <c r="O455">
        <f>ArcMapData!Z455</f>
        <v>81.400000000000006</v>
      </c>
      <c r="P455">
        <f>ArcMapData!AB455</f>
        <v>10.7</v>
      </c>
      <c r="Q455">
        <f>ArcMapData!AD455</f>
        <v>0</v>
      </c>
      <c r="R455">
        <f>ArcMapData!AF455</f>
        <v>5.9</v>
      </c>
      <c r="S455">
        <f>ArcMapData!AH455</f>
        <v>1.1000000000000001</v>
      </c>
      <c r="T455">
        <f>ArcMapData!AJ455</f>
        <v>0</v>
      </c>
      <c r="U455">
        <f>ArcMapData!AL455</f>
        <v>0.8</v>
      </c>
      <c r="V455">
        <f>ArcMapData!AN455</f>
        <v>0</v>
      </c>
      <c r="W455">
        <f>ArcMapData!AP455</f>
        <v>0</v>
      </c>
      <c r="X455">
        <f>ArcMapData!AR455</f>
        <v>0</v>
      </c>
      <c r="Y455">
        <f>ArcMapData!AT455</f>
        <v>0</v>
      </c>
      <c r="Z455">
        <f>ArcMapData!AV455</f>
        <v>0</v>
      </c>
      <c r="AA455" t="str">
        <f>ArcMapData!AZ455</f>
        <v/>
      </c>
      <c r="AB455" t="str">
        <f>ArcMapData!BH455</f>
        <v/>
      </c>
      <c r="AC455" t="str">
        <f>ArcMapData!BB455</f>
        <v/>
      </c>
      <c r="AD455" t="str">
        <f>ArcMapData!BJ455</f>
        <v/>
      </c>
      <c r="AE455" t="str">
        <f>ArcMapData!BD455</f>
        <v/>
      </c>
      <c r="AF455" t="str">
        <f>ArcMapData!BL455</f>
        <v/>
      </c>
      <c r="AG455">
        <f>YEAR(ArcMapData!F455)</f>
        <v>2023</v>
      </c>
      <c r="AH455">
        <f>YEAR(ArcMapData!G455)</f>
        <v>2023</v>
      </c>
      <c r="AI455" s="8">
        <f>ArcMapData!F455</f>
        <v>45267</v>
      </c>
      <c r="AJ455" s="8">
        <f>ArcMapData!G455</f>
        <v>45273</v>
      </c>
      <c r="AK455" t="s">
        <v>1203</v>
      </c>
      <c r="AL455" t="str">
        <f>ArcMapData!O455</f>
        <v/>
      </c>
      <c r="AM455" t="str">
        <f>ArcMapData!Q455</f>
        <v/>
      </c>
    </row>
    <row r="456" spans="1:39">
      <c r="A456">
        <f>ArcMapData!C456</f>
        <v>38.297972000000001</v>
      </c>
      <c r="B456">
        <f>ArcMapData!D456</f>
        <v>-104.725306</v>
      </c>
      <c r="C456" t="str">
        <f>ArcMapData!E456</f>
        <v>Rolling Hills Dr (6t)</v>
      </c>
      <c r="D456" t="str">
        <f>ArcMapData!H456</f>
        <v>Saddlerock</v>
      </c>
      <c r="E456" t="str">
        <f>ArcMapData!J456</f>
        <v>Saddlerock</v>
      </c>
      <c r="F456">
        <f>ArcMapData!I456</f>
        <v>180</v>
      </c>
      <c r="G456">
        <f>ArcMapData!K456</f>
        <v>0</v>
      </c>
      <c r="H456">
        <f>ArcMapData!L456</f>
        <v>180</v>
      </c>
      <c r="I456" s="10">
        <f>YEAR(ArcMapData!F456)</f>
        <v>2023</v>
      </c>
      <c r="J456" s="10">
        <f>YEAR(ArcMapData!G456)</f>
        <v>2023</v>
      </c>
      <c r="K456">
        <f>ArcMapData!N456</f>
        <v>30</v>
      </c>
      <c r="L456">
        <f>ArcMapData!P456</f>
        <v>30</v>
      </c>
      <c r="M456" t="s">
        <v>1202</v>
      </c>
      <c r="N456" t="str">
        <f>ArcMapData!X456</f>
        <v/>
      </c>
      <c r="O456" t="str">
        <f>ArcMapData!Z456</f>
        <v/>
      </c>
      <c r="P456" t="str">
        <f>ArcMapData!AB456</f>
        <v/>
      </c>
      <c r="Q456" t="str">
        <f>ArcMapData!AD456</f>
        <v/>
      </c>
      <c r="R456" t="str">
        <f>ArcMapData!AF456</f>
        <v/>
      </c>
      <c r="S456" t="str">
        <f>ArcMapData!AH456</f>
        <v/>
      </c>
      <c r="T456" t="str">
        <f>ArcMapData!AJ456</f>
        <v/>
      </c>
      <c r="U456" t="str">
        <f>ArcMapData!AL456</f>
        <v/>
      </c>
      <c r="V456" t="str">
        <f>ArcMapData!AN456</f>
        <v/>
      </c>
      <c r="W456" t="str">
        <f>ArcMapData!AP456</f>
        <v/>
      </c>
      <c r="X456" t="str">
        <f>ArcMapData!AR456</f>
        <v/>
      </c>
      <c r="Y456" t="str">
        <f>ArcMapData!AT456</f>
        <v/>
      </c>
      <c r="Z456" t="str">
        <f>ArcMapData!AV456</f>
        <v/>
      </c>
      <c r="AA456" t="str">
        <f>ArcMapData!AZ456</f>
        <v/>
      </c>
      <c r="AB456" t="str">
        <f>ArcMapData!BH456</f>
        <v/>
      </c>
      <c r="AC456" t="str">
        <f>ArcMapData!BB456</f>
        <v/>
      </c>
      <c r="AD456" t="str">
        <f>ArcMapData!BJ456</f>
        <v/>
      </c>
      <c r="AE456" t="str">
        <f>ArcMapData!BD456</f>
        <v/>
      </c>
      <c r="AF456" t="str">
        <f>ArcMapData!BL456</f>
        <v/>
      </c>
      <c r="AG456">
        <f>YEAR(ArcMapData!F456)</f>
        <v>2023</v>
      </c>
      <c r="AH456">
        <f>YEAR(ArcMapData!G456)</f>
        <v>2023</v>
      </c>
      <c r="AI456" s="8">
        <f>ArcMapData!F456</f>
        <v>45267</v>
      </c>
      <c r="AJ456" s="8">
        <f>ArcMapData!G456</f>
        <v>45273</v>
      </c>
      <c r="AK456" t="s">
        <v>1203</v>
      </c>
      <c r="AL456" t="str">
        <f>ArcMapData!O456</f>
        <v/>
      </c>
      <c r="AM456" t="str">
        <f>ArcMapData!Q456</f>
        <v/>
      </c>
    </row>
    <row r="457" spans="1:39">
      <c r="A457">
        <f>ArcMapData!C457</f>
        <v>38.302889</v>
      </c>
      <c r="B457">
        <f>ArcMapData!D457</f>
        <v>-104.732139</v>
      </c>
      <c r="C457" t="str">
        <f>ArcMapData!E457</f>
        <v>Homer DR (IP 43)</v>
      </c>
      <c r="D457" t="str">
        <f>ArcMapData!H457</f>
        <v>S Tolstoi Dr</v>
      </c>
      <c r="E457" t="str">
        <f>ArcMapData!J457</f>
        <v>S Tolstoi Dr</v>
      </c>
      <c r="F457">
        <f>ArcMapData!I457</f>
        <v>37</v>
      </c>
      <c r="G457">
        <f>ArcMapData!K457</f>
        <v>41</v>
      </c>
      <c r="H457" t="str">
        <f>ArcMapData!L457</f>
        <v/>
      </c>
      <c r="I457" s="10">
        <f>YEAR(ArcMapData!F457)</f>
        <v>2023</v>
      </c>
      <c r="J457" s="10">
        <f>YEAR(ArcMapData!G457)</f>
        <v>2023</v>
      </c>
      <c r="K457">
        <f>ArcMapData!N457</f>
        <v>30</v>
      </c>
      <c r="L457">
        <f>ArcMapData!P457</f>
        <v>30</v>
      </c>
      <c r="M457" t="s">
        <v>1202</v>
      </c>
      <c r="N457" t="str">
        <f>ArcMapData!X457</f>
        <v/>
      </c>
      <c r="O457" t="str">
        <f>ArcMapData!Z457</f>
        <v/>
      </c>
      <c r="P457" t="str">
        <f>ArcMapData!AB457</f>
        <v/>
      </c>
      <c r="Q457" t="str">
        <f>ArcMapData!AD457</f>
        <v/>
      </c>
      <c r="R457" t="str">
        <f>ArcMapData!AF457</f>
        <v/>
      </c>
      <c r="S457" t="str">
        <f>ArcMapData!AH457</f>
        <v/>
      </c>
      <c r="T457" t="str">
        <f>ArcMapData!AJ457</f>
        <v/>
      </c>
      <c r="U457" t="str">
        <f>ArcMapData!AL457</f>
        <v/>
      </c>
      <c r="V457" t="str">
        <f>ArcMapData!AN457</f>
        <v/>
      </c>
      <c r="W457" t="str">
        <f>ArcMapData!AP457</f>
        <v/>
      </c>
      <c r="X457" t="str">
        <f>ArcMapData!AR457</f>
        <v/>
      </c>
      <c r="Y457" t="str">
        <f>ArcMapData!AT457</f>
        <v/>
      </c>
      <c r="Z457" t="str">
        <f>ArcMapData!AV457</f>
        <v/>
      </c>
      <c r="AA457">
        <f>ArcMapData!AZ457</f>
        <v>0.4</v>
      </c>
      <c r="AB457">
        <f>ArcMapData!BH457</f>
        <v>0.7</v>
      </c>
      <c r="AC457">
        <f>ArcMapData!BB457</f>
        <v>97.3</v>
      </c>
      <c r="AD457">
        <f>ArcMapData!BJ457</f>
        <v>97.3</v>
      </c>
      <c r="AE457">
        <f>ArcMapData!BD457</f>
        <v>2.2999999999999998</v>
      </c>
      <c r="AF457">
        <f>ArcMapData!BL457</f>
        <v>2.1</v>
      </c>
      <c r="AG457">
        <f>YEAR(ArcMapData!F457)</f>
        <v>2023</v>
      </c>
      <c r="AH457">
        <f>YEAR(ArcMapData!G457)</f>
        <v>2023</v>
      </c>
      <c r="AI457" s="8">
        <f>ArcMapData!F457</f>
        <v>45267</v>
      </c>
      <c r="AJ457" s="8">
        <f>ArcMapData!G457</f>
        <v>45274</v>
      </c>
      <c r="AK457" t="s">
        <v>1203</v>
      </c>
      <c r="AL457" t="str">
        <f>ArcMapData!O457</f>
        <v/>
      </c>
      <c r="AM457" t="str">
        <f>ArcMapData!Q457</f>
        <v/>
      </c>
    </row>
    <row r="458" spans="1:39">
      <c r="A458">
        <f>ArcMapData!C458</f>
        <v>38.298056000000003</v>
      </c>
      <c r="B458">
        <f>ArcMapData!D458</f>
        <v>-104.72502799999999</v>
      </c>
      <c r="C458" t="str">
        <f>ArcMapData!E458</f>
        <v>Dawnview Dr</v>
      </c>
      <c r="D458" t="str">
        <f>ArcMapData!H458</f>
        <v>Purcell Blvd</v>
      </c>
      <c r="E458" t="str">
        <f>ArcMapData!J458</f>
        <v>Purcell Blvd</v>
      </c>
      <c r="F458">
        <f>ArcMapData!I458</f>
        <v>169</v>
      </c>
      <c r="G458">
        <f>ArcMapData!K458</f>
        <v>170</v>
      </c>
      <c r="H458" t="str">
        <f>ArcMapData!L458</f>
        <v/>
      </c>
      <c r="I458" s="10">
        <f>YEAR(ArcMapData!F458)</f>
        <v>2023</v>
      </c>
      <c r="J458" s="10">
        <f>YEAR(ArcMapData!G458)</f>
        <v>2023</v>
      </c>
      <c r="K458">
        <f>ArcMapData!N458</f>
        <v>30</v>
      </c>
      <c r="L458">
        <f>ArcMapData!P458</f>
        <v>30</v>
      </c>
      <c r="M458" t="s">
        <v>1202</v>
      </c>
      <c r="N458" t="str">
        <f>ArcMapData!X458</f>
        <v/>
      </c>
      <c r="O458" t="str">
        <f>ArcMapData!Z458</f>
        <v/>
      </c>
      <c r="P458" t="str">
        <f>ArcMapData!AB458</f>
        <v/>
      </c>
      <c r="Q458" t="str">
        <f>ArcMapData!AD458</f>
        <v/>
      </c>
      <c r="R458" t="str">
        <f>ArcMapData!AF458</f>
        <v/>
      </c>
      <c r="S458" t="str">
        <f>ArcMapData!AH458</f>
        <v/>
      </c>
      <c r="T458" t="str">
        <f>ArcMapData!AJ458</f>
        <v/>
      </c>
      <c r="U458" t="str">
        <f>ArcMapData!AL458</f>
        <v/>
      </c>
      <c r="V458" t="str">
        <f>ArcMapData!AN458</f>
        <v/>
      </c>
      <c r="W458" t="str">
        <f>ArcMapData!AP458</f>
        <v/>
      </c>
      <c r="X458" t="str">
        <f>ArcMapData!AR458</f>
        <v/>
      </c>
      <c r="Y458" t="str">
        <f>ArcMapData!AT458</f>
        <v/>
      </c>
      <c r="Z458" t="str">
        <f>ArcMapData!AV458</f>
        <v/>
      </c>
      <c r="AA458">
        <f>ArcMapData!AZ458</f>
        <v>0</v>
      </c>
      <c r="AB458">
        <f>ArcMapData!BH458</f>
        <v>0</v>
      </c>
      <c r="AC458">
        <f>ArcMapData!BB458</f>
        <v>98.5</v>
      </c>
      <c r="AD458">
        <f>ArcMapData!BJ458</f>
        <v>97.9</v>
      </c>
      <c r="AE458">
        <f>ArcMapData!BD458</f>
        <v>1.5</v>
      </c>
      <c r="AF458">
        <f>ArcMapData!BL458</f>
        <v>2.1</v>
      </c>
      <c r="AG458">
        <f>YEAR(ArcMapData!F458)</f>
        <v>2023</v>
      </c>
      <c r="AH458">
        <f>YEAR(ArcMapData!G458)</f>
        <v>2023</v>
      </c>
      <c r="AI458" s="8">
        <f>ArcMapData!F458</f>
        <v>45267</v>
      </c>
      <c r="AJ458" s="8">
        <f>ArcMapData!G458</f>
        <v>45274</v>
      </c>
      <c r="AK458" t="s">
        <v>1203</v>
      </c>
      <c r="AL458" t="str">
        <f>ArcMapData!O458</f>
        <v/>
      </c>
      <c r="AM458" t="str">
        <f>ArcMapData!Q458</f>
        <v/>
      </c>
    </row>
    <row r="459" spans="1:39">
      <c r="A459">
        <f>ArcMapData!C459</f>
        <v>38.306972000000002</v>
      </c>
      <c r="B459">
        <f>ArcMapData!D459</f>
        <v>-104.726472</v>
      </c>
      <c r="C459" t="str">
        <f>ArcMapData!E459</f>
        <v>Don Dr</v>
      </c>
      <c r="D459" t="str">
        <f>ArcMapData!H459</f>
        <v>E Walton Dr</v>
      </c>
      <c r="E459" t="str">
        <f>ArcMapData!J459</f>
        <v>E Walton Dr</v>
      </c>
      <c r="F459">
        <f>ArcMapData!I459</f>
        <v>49</v>
      </c>
      <c r="G459">
        <f>ArcMapData!K459</f>
        <v>33</v>
      </c>
      <c r="H459" t="str">
        <f>ArcMapData!L459</f>
        <v/>
      </c>
      <c r="I459" s="10">
        <f>YEAR(ArcMapData!F459)</f>
        <v>2023</v>
      </c>
      <c r="J459" s="10">
        <f>YEAR(ArcMapData!G459)</f>
        <v>2023</v>
      </c>
      <c r="K459">
        <f>ArcMapData!N459</f>
        <v>30</v>
      </c>
      <c r="L459">
        <f>ArcMapData!P459</f>
        <v>30</v>
      </c>
      <c r="M459" t="s">
        <v>1202</v>
      </c>
      <c r="N459" t="str">
        <f>ArcMapData!X459</f>
        <v/>
      </c>
      <c r="O459" t="str">
        <f>ArcMapData!Z459</f>
        <v/>
      </c>
      <c r="P459" t="str">
        <f>ArcMapData!AB459</f>
        <v/>
      </c>
      <c r="Q459" t="str">
        <f>ArcMapData!AD459</f>
        <v/>
      </c>
      <c r="R459" t="str">
        <f>ArcMapData!AF459</f>
        <v/>
      </c>
      <c r="S459" t="str">
        <f>ArcMapData!AH459</f>
        <v/>
      </c>
      <c r="T459" t="str">
        <f>ArcMapData!AJ459</f>
        <v/>
      </c>
      <c r="U459" t="str">
        <f>ArcMapData!AL459</f>
        <v/>
      </c>
      <c r="V459" t="str">
        <f>ArcMapData!AN459</f>
        <v/>
      </c>
      <c r="W459" t="str">
        <f>ArcMapData!AP459</f>
        <v/>
      </c>
      <c r="X459" t="str">
        <f>ArcMapData!AR459</f>
        <v/>
      </c>
      <c r="Y459" t="str">
        <f>ArcMapData!AT459</f>
        <v/>
      </c>
      <c r="Z459" t="str">
        <f>ArcMapData!AV459</f>
        <v/>
      </c>
      <c r="AA459">
        <f>ArcMapData!AZ459</f>
        <v>8.1999999999999993</v>
      </c>
      <c r="AB459">
        <f>ArcMapData!BH459</f>
        <v>7.4</v>
      </c>
      <c r="AC459">
        <f>ArcMapData!BB459</f>
        <v>87.4</v>
      </c>
      <c r="AD459">
        <f>ArcMapData!BJ459</f>
        <v>90</v>
      </c>
      <c r="AE459">
        <f>ArcMapData!BD459</f>
        <v>4.4000000000000004</v>
      </c>
      <c r="AF459">
        <f>ArcMapData!BL459</f>
        <v>2.6</v>
      </c>
      <c r="AG459">
        <f>YEAR(ArcMapData!F459)</f>
        <v>2023</v>
      </c>
      <c r="AH459">
        <f>YEAR(ArcMapData!G459)</f>
        <v>2023</v>
      </c>
      <c r="AI459" s="8">
        <f>ArcMapData!F459</f>
        <v>45267</v>
      </c>
      <c r="AJ459" s="8">
        <f>ArcMapData!G459</f>
        <v>45274</v>
      </c>
      <c r="AK459" t="s">
        <v>1203</v>
      </c>
      <c r="AL459" t="str">
        <f>ArcMapData!O459</f>
        <v/>
      </c>
      <c r="AM459" t="str">
        <f>ArcMapData!Q459</f>
        <v/>
      </c>
    </row>
    <row r="460" spans="1:39">
      <c r="A460">
        <f>ArcMapData!C460</f>
        <v>38.302971999999997</v>
      </c>
      <c r="B460">
        <f>ArcMapData!D460</f>
        <v>-104.72880600000001</v>
      </c>
      <c r="C460" t="str">
        <f>ArcMapData!E460</f>
        <v>Homer Dr (IP 69)</v>
      </c>
      <c r="D460" t="str">
        <f>ArcMapData!H460</f>
        <v>S Saki Dr</v>
      </c>
      <c r="E460" t="str">
        <f>ArcMapData!J460</f>
        <v>S Saki Dr</v>
      </c>
      <c r="F460">
        <f>ArcMapData!I460</f>
        <v>61</v>
      </c>
      <c r="G460">
        <f>ArcMapData!K460</f>
        <v>55</v>
      </c>
      <c r="H460" t="str">
        <f>ArcMapData!L460</f>
        <v/>
      </c>
      <c r="I460" s="10">
        <f>YEAR(ArcMapData!F460)</f>
        <v>2023</v>
      </c>
      <c r="J460" s="10">
        <f>YEAR(ArcMapData!G460)</f>
        <v>2023</v>
      </c>
      <c r="K460">
        <f>ArcMapData!N460</f>
        <v>30</v>
      </c>
      <c r="L460">
        <f>ArcMapData!P460</f>
        <v>30</v>
      </c>
      <c r="M460" t="s">
        <v>1202</v>
      </c>
      <c r="N460" t="str">
        <f>ArcMapData!X460</f>
        <v/>
      </c>
      <c r="O460" t="str">
        <f>ArcMapData!Z460</f>
        <v/>
      </c>
      <c r="P460" t="str">
        <f>ArcMapData!AB460</f>
        <v/>
      </c>
      <c r="Q460" t="str">
        <f>ArcMapData!AD460</f>
        <v/>
      </c>
      <c r="R460" t="str">
        <f>ArcMapData!AF460</f>
        <v/>
      </c>
      <c r="S460" t="str">
        <f>ArcMapData!AH460</f>
        <v/>
      </c>
      <c r="T460" t="str">
        <f>ArcMapData!AJ460</f>
        <v/>
      </c>
      <c r="U460" t="str">
        <f>ArcMapData!AL460</f>
        <v/>
      </c>
      <c r="V460" t="str">
        <f>ArcMapData!AN460</f>
        <v/>
      </c>
      <c r="W460" t="str">
        <f>ArcMapData!AP460</f>
        <v/>
      </c>
      <c r="X460" t="str">
        <f>ArcMapData!AR460</f>
        <v/>
      </c>
      <c r="Y460" t="str">
        <f>ArcMapData!AT460</f>
        <v/>
      </c>
      <c r="Z460" t="str">
        <f>ArcMapData!AV460</f>
        <v/>
      </c>
      <c r="AA460">
        <f>ArcMapData!AZ460</f>
        <v>1.4</v>
      </c>
      <c r="AB460">
        <f>ArcMapData!BH460</f>
        <v>0.8</v>
      </c>
      <c r="AC460">
        <f>ArcMapData!BB460</f>
        <v>96.3</v>
      </c>
      <c r="AD460">
        <f>ArcMapData!BJ460</f>
        <v>93.1</v>
      </c>
      <c r="AE460">
        <f>ArcMapData!BD460</f>
        <v>2.2999999999999998</v>
      </c>
      <c r="AF460">
        <f>ArcMapData!BL460</f>
        <v>6.2</v>
      </c>
      <c r="AG460">
        <f>YEAR(ArcMapData!F460)</f>
        <v>2023</v>
      </c>
      <c r="AH460">
        <f>YEAR(ArcMapData!G460)</f>
        <v>2023</v>
      </c>
      <c r="AI460" s="8">
        <f>ArcMapData!F460</f>
        <v>45267</v>
      </c>
      <c r="AJ460" s="8">
        <f>ArcMapData!G460</f>
        <v>45274</v>
      </c>
      <c r="AK460" t="s">
        <v>1203</v>
      </c>
      <c r="AL460" t="str">
        <f>ArcMapData!O460</f>
        <v/>
      </c>
      <c r="AM460" t="str">
        <f>ArcMapData!Q460</f>
        <v/>
      </c>
    </row>
    <row r="461" spans="1:39">
      <c r="A461">
        <f>ArcMapData!C461</f>
        <v>38.307417000000001</v>
      </c>
      <c r="B461">
        <f>ArcMapData!D461</f>
        <v>-104.724694</v>
      </c>
      <c r="C461" t="str">
        <f>ArcMapData!E461</f>
        <v>E Walton Dr (1t)</v>
      </c>
      <c r="D461" t="str">
        <f>ArcMapData!H461</f>
        <v>S Stanley Dr</v>
      </c>
      <c r="E461" t="str">
        <f>ArcMapData!J461</f>
        <v>S Stanley Dr</v>
      </c>
      <c r="F461">
        <f>ArcMapData!I461</f>
        <v>24</v>
      </c>
      <c r="G461">
        <f>ArcMapData!K461</f>
        <v>26</v>
      </c>
      <c r="H461">
        <f>ArcMapData!L461</f>
        <v>50</v>
      </c>
      <c r="I461" s="10">
        <f>YEAR(ArcMapData!F461)</f>
        <v>2023</v>
      </c>
      <c r="J461" s="10">
        <f>YEAR(ArcMapData!G461)</f>
        <v>2023</v>
      </c>
      <c r="K461">
        <f>ArcMapData!N461</f>
        <v>30</v>
      </c>
      <c r="L461">
        <f>ArcMapData!P461</f>
        <v>30</v>
      </c>
      <c r="M461" t="s">
        <v>1202</v>
      </c>
      <c r="N461">
        <f>ArcMapData!X461</f>
        <v>0</v>
      </c>
      <c r="O461">
        <f>ArcMapData!Z461</f>
        <v>53.4</v>
      </c>
      <c r="P461">
        <f>ArcMapData!AB461</f>
        <v>24.8</v>
      </c>
      <c r="Q461">
        <f>ArcMapData!AD461</f>
        <v>1.8</v>
      </c>
      <c r="R461">
        <f>ArcMapData!AF461</f>
        <v>18.600000000000001</v>
      </c>
      <c r="S461">
        <f>ArcMapData!AH461</f>
        <v>0.6</v>
      </c>
      <c r="T461">
        <f>ArcMapData!AJ461</f>
        <v>0</v>
      </c>
      <c r="U461">
        <f>ArcMapData!AL461</f>
        <v>0.9</v>
      </c>
      <c r="V461">
        <f>ArcMapData!AN461</f>
        <v>0</v>
      </c>
      <c r="W461">
        <f>ArcMapData!AP461</f>
        <v>0</v>
      </c>
      <c r="X461">
        <f>ArcMapData!AR461</f>
        <v>0</v>
      </c>
      <c r="Y461">
        <f>ArcMapData!AT461</f>
        <v>0</v>
      </c>
      <c r="Z461">
        <f>ArcMapData!AV461</f>
        <v>0</v>
      </c>
      <c r="AA461" t="str">
        <f>ArcMapData!AZ461</f>
        <v/>
      </c>
      <c r="AB461" t="str">
        <f>ArcMapData!BH461</f>
        <v/>
      </c>
      <c r="AC461" t="str">
        <f>ArcMapData!BB461</f>
        <v/>
      </c>
      <c r="AD461" t="str">
        <f>ArcMapData!BJ461</f>
        <v/>
      </c>
      <c r="AE461" t="str">
        <f>ArcMapData!BD461</f>
        <v/>
      </c>
      <c r="AF461" t="str">
        <f>ArcMapData!BL461</f>
        <v/>
      </c>
      <c r="AG461">
        <f>YEAR(ArcMapData!F461)</f>
        <v>2023</v>
      </c>
      <c r="AH461">
        <f>YEAR(ArcMapData!G461)</f>
        <v>2023</v>
      </c>
      <c r="AI461" s="8">
        <f>ArcMapData!F461</f>
        <v>45273</v>
      </c>
      <c r="AJ461" s="8">
        <f>ArcMapData!G461</f>
        <v>45280</v>
      </c>
      <c r="AK461" t="s">
        <v>1203</v>
      </c>
      <c r="AL461" t="str">
        <f>ArcMapData!O461</f>
        <v/>
      </c>
      <c r="AM461" t="str">
        <f>ArcMapData!Q461</f>
        <v/>
      </c>
    </row>
    <row r="462" spans="1:39">
      <c r="A462">
        <f>ArcMapData!C462</f>
        <v>38.307583000000001</v>
      </c>
      <c r="B462">
        <f>ArcMapData!D462</f>
        <v>-104.72580600000001</v>
      </c>
      <c r="C462" t="str">
        <f>ArcMapData!E462</f>
        <v>E Walton Dr (5t)</v>
      </c>
      <c r="D462" t="str">
        <f>ArcMapData!H462</f>
        <v>S Don Dr</v>
      </c>
      <c r="E462" t="str">
        <f>ArcMapData!J462</f>
        <v>S Don Dr</v>
      </c>
      <c r="F462">
        <f>ArcMapData!I462</f>
        <v>35</v>
      </c>
      <c r="G462">
        <f>ArcMapData!K462</f>
        <v>36</v>
      </c>
      <c r="H462">
        <f>ArcMapData!L462</f>
        <v>71</v>
      </c>
      <c r="I462" s="10">
        <f>YEAR(ArcMapData!F462)</f>
        <v>2023</v>
      </c>
      <c r="J462" s="10">
        <f>YEAR(ArcMapData!G462)</f>
        <v>2023</v>
      </c>
      <c r="K462">
        <f>ArcMapData!N462</f>
        <v>30</v>
      </c>
      <c r="L462">
        <f>ArcMapData!P462</f>
        <v>30</v>
      </c>
      <c r="M462" t="s">
        <v>1202</v>
      </c>
      <c r="N462">
        <f>ArcMapData!X462</f>
        <v>0</v>
      </c>
      <c r="O462">
        <f>ArcMapData!Z462</f>
        <v>66.400000000000006</v>
      </c>
      <c r="P462">
        <f>ArcMapData!AB462</f>
        <v>17.600000000000001</v>
      </c>
      <c r="Q462">
        <f>ArcMapData!AD462</f>
        <v>1.2</v>
      </c>
      <c r="R462">
        <f>ArcMapData!AF462</f>
        <v>12.4</v>
      </c>
      <c r="S462">
        <f>ArcMapData!AH462</f>
        <v>0.2</v>
      </c>
      <c r="T462">
        <f>ArcMapData!AJ462</f>
        <v>0</v>
      </c>
      <c r="U462">
        <f>ArcMapData!AL462</f>
        <v>2.1</v>
      </c>
      <c r="V462">
        <f>ArcMapData!AN462</f>
        <v>0</v>
      </c>
      <c r="W462">
        <f>ArcMapData!AP462</f>
        <v>0</v>
      </c>
      <c r="X462">
        <f>ArcMapData!AR462</f>
        <v>0</v>
      </c>
      <c r="Y462">
        <f>ArcMapData!AT462</f>
        <v>0</v>
      </c>
      <c r="Z462">
        <f>ArcMapData!AV462</f>
        <v>0</v>
      </c>
      <c r="AA462" t="str">
        <f>ArcMapData!AZ462</f>
        <v/>
      </c>
      <c r="AB462" t="str">
        <f>ArcMapData!BH462</f>
        <v/>
      </c>
      <c r="AC462" t="str">
        <f>ArcMapData!BB462</f>
        <v/>
      </c>
      <c r="AD462" t="str">
        <f>ArcMapData!BJ462</f>
        <v/>
      </c>
      <c r="AE462" t="str">
        <f>ArcMapData!BD462</f>
        <v/>
      </c>
      <c r="AF462" t="str">
        <f>ArcMapData!BL462</f>
        <v/>
      </c>
      <c r="AG462">
        <f>YEAR(ArcMapData!F462)</f>
        <v>2023</v>
      </c>
      <c r="AH462">
        <f>YEAR(ArcMapData!G462)</f>
        <v>2023</v>
      </c>
      <c r="AI462" s="8">
        <f>ArcMapData!F462</f>
        <v>45273</v>
      </c>
      <c r="AJ462" s="8">
        <f>ArcMapData!G462</f>
        <v>45280</v>
      </c>
      <c r="AK462" t="s">
        <v>1203</v>
      </c>
      <c r="AL462" t="str">
        <f>ArcMapData!O462</f>
        <v/>
      </c>
      <c r="AM462" t="str">
        <f>ArcMapData!Q462</f>
        <v/>
      </c>
    </row>
    <row r="463" spans="1:39">
      <c r="A463">
        <f>ArcMapData!C463</f>
        <v>38.308083000000003</v>
      </c>
      <c r="B463">
        <f>ArcMapData!D463</f>
        <v>-104.729</v>
      </c>
      <c r="C463" t="str">
        <f>ArcMapData!E463</f>
        <v>E Walton Dr (8t)</v>
      </c>
      <c r="D463" t="str">
        <f>ArcMapData!H463</f>
        <v>S Don Dr</v>
      </c>
      <c r="E463" t="str">
        <f>ArcMapData!J463</f>
        <v>S Don Dr</v>
      </c>
      <c r="F463">
        <f>ArcMapData!I463</f>
        <v>31</v>
      </c>
      <c r="G463">
        <f>ArcMapData!K463</f>
        <v>31</v>
      </c>
      <c r="H463">
        <f>ArcMapData!L463</f>
        <v>62</v>
      </c>
      <c r="I463" s="10">
        <f>YEAR(ArcMapData!F463)</f>
        <v>2023</v>
      </c>
      <c r="J463" s="10">
        <f>YEAR(ArcMapData!G463)</f>
        <v>2023</v>
      </c>
      <c r="K463">
        <f>ArcMapData!N463</f>
        <v>30</v>
      </c>
      <c r="L463">
        <f>ArcMapData!P463</f>
        <v>30</v>
      </c>
      <c r="M463" t="s">
        <v>1202</v>
      </c>
      <c r="N463">
        <f>ArcMapData!X463</f>
        <v>0</v>
      </c>
      <c r="O463">
        <f>ArcMapData!Z463</f>
        <v>62.2</v>
      </c>
      <c r="P463">
        <f>ArcMapData!AB463</f>
        <v>22.3</v>
      </c>
      <c r="Q463">
        <f>ArcMapData!AD463</f>
        <v>1</v>
      </c>
      <c r="R463">
        <f>ArcMapData!AF463</f>
        <v>12.6</v>
      </c>
      <c r="S463">
        <f>ArcMapData!AH463</f>
        <v>0.2</v>
      </c>
      <c r="T463">
        <f>ArcMapData!AJ463</f>
        <v>0</v>
      </c>
      <c r="U463">
        <f>ArcMapData!AL463</f>
        <v>1.7</v>
      </c>
      <c r="V463">
        <f>ArcMapData!AN463</f>
        <v>0</v>
      </c>
      <c r="W463">
        <f>ArcMapData!AP463</f>
        <v>0</v>
      </c>
      <c r="X463">
        <f>ArcMapData!AR463</f>
        <v>0</v>
      </c>
      <c r="Y463">
        <f>ArcMapData!AT463</f>
        <v>0</v>
      </c>
      <c r="Z463">
        <f>ArcMapData!AV463</f>
        <v>0</v>
      </c>
      <c r="AA463" t="str">
        <f>ArcMapData!AZ463</f>
        <v/>
      </c>
      <c r="AB463" t="str">
        <f>ArcMapData!BH463</f>
        <v/>
      </c>
      <c r="AC463" t="str">
        <f>ArcMapData!BB463</f>
        <v/>
      </c>
      <c r="AD463" t="str">
        <f>ArcMapData!BJ463</f>
        <v/>
      </c>
      <c r="AE463" t="str">
        <f>ArcMapData!BD463</f>
        <v/>
      </c>
      <c r="AF463" t="str">
        <f>ArcMapData!BL463</f>
        <v/>
      </c>
      <c r="AG463">
        <f>YEAR(ArcMapData!F463)</f>
        <v>2023</v>
      </c>
      <c r="AH463">
        <f>YEAR(ArcMapData!G463)</f>
        <v>2023</v>
      </c>
      <c r="AI463" s="8">
        <f>ArcMapData!F463</f>
        <v>45273</v>
      </c>
      <c r="AJ463" s="8">
        <f>ArcMapData!G463</f>
        <v>45280</v>
      </c>
      <c r="AK463" t="s">
        <v>1203</v>
      </c>
      <c r="AL463" t="str">
        <f>ArcMapData!O463</f>
        <v/>
      </c>
      <c r="AM463" t="str">
        <f>ArcMapData!Q463</f>
        <v/>
      </c>
    </row>
    <row r="464" spans="1:39">
      <c r="A464">
        <f>ArcMapData!C464</f>
        <v>38.306221999999998</v>
      </c>
      <c r="B464">
        <f>ArcMapData!D464</f>
        <v>-104.732361</v>
      </c>
      <c r="C464" t="str">
        <f>ArcMapData!E464</f>
        <v>S Walton Dr (D2t)</v>
      </c>
      <c r="D464" t="str">
        <f>ArcMapData!H464</f>
        <v>S Byrd Dr</v>
      </c>
      <c r="E464" t="str">
        <f>ArcMapData!J464</f>
        <v>S Byrd Dr</v>
      </c>
      <c r="F464">
        <f>ArcMapData!I464</f>
        <v>12</v>
      </c>
      <c r="G464">
        <f>ArcMapData!K464</f>
        <v>15</v>
      </c>
      <c r="H464">
        <f>ArcMapData!L464</f>
        <v>27</v>
      </c>
      <c r="I464" s="10">
        <f>YEAR(ArcMapData!F464)</f>
        <v>2023</v>
      </c>
      <c r="J464" s="10">
        <f>YEAR(ArcMapData!G464)</f>
        <v>2023</v>
      </c>
      <c r="K464">
        <f>ArcMapData!N464</f>
        <v>30</v>
      </c>
      <c r="L464">
        <f>ArcMapData!P464</f>
        <v>30</v>
      </c>
      <c r="M464" t="s">
        <v>1202</v>
      </c>
      <c r="N464">
        <f>ArcMapData!X464</f>
        <v>0</v>
      </c>
      <c r="O464">
        <f>ArcMapData!Z464</f>
        <v>52.2</v>
      </c>
      <c r="P464">
        <f>ArcMapData!AB464</f>
        <v>23.9</v>
      </c>
      <c r="Q464">
        <f>ArcMapData!AD464</f>
        <v>1.6</v>
      </c>
      <c r="R464">
        <f>ArcMapData!AF464</f>
        <v>20.7</v>
      </c>
      <c r="S464">
        <f>ArcMapData!AH464</f>
        <v>0</v>
      </c>
      <c r="T464">
        <f>ArcMapData!AJ464</f>
        <v>0</v>
      </c>
      <c r="U464">
        <f>ArcMapData!AL464</f>
        <v>1.1000000000000001</v>
      </c>
      <c r="V464">
        <f>ArcMapData!AN464</f>
        <v>0.5</v>
      </c>
      <c r="W464">
        <f>ArcMapData!AP464</f>
        <v>0</v>
      </c>
      <c r="X464">
        <f>ArcMapData!AR464</f>
        <v>0</v>
      </c>
      <c r="Y464">
        <f>ArcMapData!AT464</f>
        <v>0</v>
      </c>
      <c r="Z464">
        <f>ArcMapData!AV464</f>
        <v>0</v>
      </c>
      <c r="AA464" t="str">
        <f>ArcMapData!AZ464</f>
        <v/>
      </c>
      <c r="AB464" t="str">
        <f>ArcMapData!BH464</f>
        <v/>
      </c>
      <c r="AC464" t="str">
        <f>ArcMapData!BB464</f>
        <v/>
      </c>
      <c r="AD464" t="str">
        <f>ArcMapData!BJ464</f>
        <v/>
      </c>
      <c r="AE464" t="str">
        <f>ArcMapData!BD464</f>
        <v/>
      </c>
      <c r="AF464" t="str">
        <f>ArcMapData!BL464</f>
        <v/>
      </c>
      <c r="AG464">
        <f>YEAR(ArcMapData!F464)</f>
        <v>2023</v>
      </c>
      <c r="AH464">
        <f>YEAR(ArcMapData!G464)</f>
        <v>2023</v>
      </c>
      <c r="AI464" s="8">
        <f>ArcMapData!F464</f>
        <v>45273</v>
      </c>
      <c r="AJ464" s="8">
        <f>ArcMapData!G464</f>
        <v>45280</v>
      </c>
      <c r="AK464" t="s">
        <v>1203</v>
      </c>
      <c r="AL464" t="str">
        <f>ArcMapData!O464</f>
        <v/>
      </c>
      <c r="AM464" t="str">
        <f>ArcMapData!Q464</f>
        <v/>
      </c>
    </row>
    <row r="465" spans="1:39">
      <c r="A465">
        <f>ArcMapData!C465</f>
        <v>38.308360999999998</v>
      </c>
      <c r="B465">
        <f>ArcMapData!D465</f>
        <v>-104.73050000000001</v>
      </c>
      <c r="C465" t="str">
        <f>ArcMapData!E465</f>
        <v>S Walton Dr (D3t)</v>
      </c>
      <c r="D465" t="str">
        <f>ArcMapData!H465</f>
        <v>S Byrd Dr</v>
      </c>
      <c r="E465" t="str">
        <f>ArcMapData!J465</f>
        <v>S Byrd Dr</v>
      </c>
      <c r="F465">
        <f>ArcMapData!I465</f>
        <v>46</v>
      </c>
      <c r="G465">
        <f>ArcMapData!K465</f>
        <v>41</v>
      </c>
      <c r="H465">
        <f>ArcMapData!L465</f>
        <v>87</v>
      </c>
      <c r="I465" s="10">
        <f>YEAR(ArcMapData!F465)</f>
        <v>2023</v>
      </c>
      <c r="J465" s="10">
        <f>YEAR(ArcMapData!G465)</f>
        <v>2023</v>
      </c>
      <c r="K465">
        <f>ArcMapData!N465</f>
        <v>30</v>
      </c>
      <c r="L465">
        <f>ArcMapData!P465</f>
        <v>30</v>
      </c>
      <c r="M465" t="s">
        <v>1202</v>
      </c>
      <c r="N465">
        <f>ArcMapData!X465</f>
        <v>0.2</v>
      </c>
      <c r="O465">
        <f>ArcMapData!Z465</f>
        <v>69.900000000000006</v>
      </c>
      <c r="P465">
        <f>ArcMapData!AB465</f>
        <v>19</v>
      </c>
      <c r="Q465">
        <f>ArcMapData!AD465</f>
        <v>0.2</v>
      </c>
      <c r="R465">
        <f>ArcMapData!AF465</f>
        <v>9.5</v>
      </c>
      <c r="S465">
        <f>ArcMapData!AH465</f>
        <v>0.3</v>
      </c>
      <c r="T465">
        <f>ArcMapData!AJ465</f>
        <v>0</v>
      </c>
      <c r="U465">
        <f>ArcMapData!AL465</f>
        <v>0.7</v>
      </c>
      <c r="V465">
        <f>ArcMapData!AN465</f>
        <v>0.2</v>
      </c>
      <c r="W465">
        <f>ArcMapData!AP465</f>
        <v>0</v>
      </c>
      <c r="X465">
        <f>ArcMapData!AR465</f>
        <v>0</v>
      </c>
      <c r="Y465">
        <f>ArcMapData!AT465</f>
        <v>0</v>
      </c>
      <c r="Z465">
        <f>ArcMapData!AV465</f>
        <v>0</v>
      </c>
      <c r="AA465" t="str">
        <f>ArcMapData!AZ465</f>
        <v/>
      </c>
      <c r="AB465" t="str">
        <f>ArcMapData!BH465</f>
        <v/>
      </c>
      <c r="AC465" t="str">
        <f>ArcMapData!BB465</f>
        <v/>
      </c>
      <c r="AD465" t="str">
        <f>ArcMapData!BJ465</f>
        <v/>
      </c>
      <c r="AE465" t="str">
        <f>ArcMapData!BD465</f>
        <v/>
      </c>
      <c r="AF465" t="str">
        <f>ArcMapData!BL465</f>
        <v/>
      </c>
      <c r="AG465">
        <f>YEAR(ArcMapData!F465)</f>
        <v>2023</v>
      </c>
      <c r="AH465">
        <f>YEAR(ArcMapData!G465)</f>
        <v>2023</v>
      </c>
      <c r="AI465" s="8">
        <f>ArcMapData!F465</f>
        <v>45273</v>
      </c>
      <c r="AJ465" s="8">
        <f>ArcMapData!G465</f>
        <v>45280</v>
      </c>
      <c r="AK465" t="s">
        <v>1203</v>
      </c>
      <c r="AL465" t="str">
        <f>ArcMapData!O465</f>
        <v/>
      </c>
      <c r="AM465" t="str">
        <f>ArcMapData!Q465</f>
        <v/>
      </c>
    </row>
    <row r="466" spans="1:39">
      <c r="A466">
        <f>ArcMapData!C466</f>
        <v>38.301082999999998</v>
      </c>
      <c r="B466">
        <f>ArcMapData!D466</f>
        <v>-104.731694</v>
      </c>
      <c r="C466" t="str">
        <f>ArcMapData!E466</f>
        <v>E Countryside Dr (43)</v>
      </c>
      <c r="D466" t="str">
        <f>ArcMapData!H466</f>
        <v>S Saki Dr</v>
      </c>
      <c r="E466" t="str">
        <f>ArcMapData!J466</f>
        <v>S Saki Dr</v>
      </c>
      <c r="F466">
        <f>ArcMapData!I466</f>
        <v>63</v>
      </c>
      <c r="G466">
        <f>ArcMapData!K466</f>
        <v>59</v>
      </c>
      <c r="H466" t="str">
        <f>ArcMapData!L466</f>
        <v/>
      </c>
      <c r="I466" s="10">
        <f>YEAR(ArcMapData!F466)</f>
        <v>2023</v>
      </c>
      <c r="J466" s="10">
        <f>YEAR(ArcMapData!G466)</f>
        <v>2023</v>
      </c>
      <c r="K466">
        <f>ArcMapData!N466</f>
        <v>30</v>
      </c>
      <c r="L466">
        <f>ArcMapData!P466</f>
        <v>30</v>
      </c>
      <c r="M466" t="s">
        <v>1202</v>
      </c>
      <c r="N466" t="str">
        <f>ArcMapData!X466</f>
        <v/>
      </c>
      <c r="O466" t="str">
        <f>ArcMapData!Z466</f>
        <v/>
      </c>
      <c r="P466" t="str">
        <f>ArcMapData!AB466</f>
        <v/>
      </c>
      <c r="Q466" t="str">
        <f>ArcMapData!AD466</f>
        <v/>
      </c>
      <c r="R466" t="str">
        <f>ArcMapData!AF466</f>
        <v/>
      </c>
      <c r="S466" t="str">
        <f>ArcMapData!AH466</f>
        <v/>
      </c>
      <c r="T466" t="str">
        <f>ArcMapData!AJ466</f>
        <v/>
      </c>
      <c r="U466" t="str">
        <f>ArcMapData!AL466</f>
        <v/>
      </c>
      <c r="V466" t="str">
        <f>ArcMapData!AN466</f>
        <v/>
      </c>
      <c r="W466" t="str">
        <f>ArcMapData!AP466</f>
        <v/>
      </c>
      <c r="X466" t="str">
        <f>ArcMapData!AR466</f>
        <v/>
      </c>
      <c r="Y466" t="str">
        <f>ArcMapData!AT466</f>
        <v/>
      </c>
      <c r="Z466" t="str">
        <f>ArcMapData!AV466</f>
        <v/>
      </c>
      <c r="AA466">
        <f>ArcMapData!AZ466</f>
        <v>2.5</v>
      </c>
      <c r="AB466">
        <f>ArcMapData!BH466</f>
        <v>2.7</v>
      </c>
      <c r="AC466">
        <f>ArcMapData!BB466</f>
        <v>94.2</v>
      </c>
      <c r="AD466">
        <f>ArcMapData!BJ466</f>
        <v>92.6</v>
      </c>
      <c r="AE466">
        <f>ArcMapData!BD466</f>
        <v>3.3</v>
      </c>
      <c r="AF466">
        <f>ArcMapData!BL466</f>
        <v>4.7</v>
      </c>
      <c r="AG466">
        <f>YEAR(ArcMapData!F466)</f>
        <v>2023</v>
      </c>
      <c r="AH466">
        <f>YEAR(ArcMapData!G466)</f>
        <v>2023</v>
      </c>
      <c r="AI466" s="8">
        <f>ArcMapData!F466</f>
        <v>45274</v>
      </c>
      <c r="AJ466" s="8">
        <f>ArcMapData!G466</f>
        <v>45280</v>
      </c>
      <c r="AK466" t="s">
        <v>1203</v>
      </c>
      <c r="AL466" t="str">
        <f>ArcMapData!O466</f>
        <v/>
      </c>
      <c r="AM466" t="str">
        <f>ArcMapData!Q466</f>
        <v/>
      </c>
    </row>
    <row r="467" spans="1:39">
      <c r="A467">
        <f>ArcMapData!C467</f>
        <v>38.297806000000001</v>
      </c>
      <c r="B467">
        <f>ArcMapData!D467</f>
        <v>-104.72958300000001</v>
      </c>
      <c r="C467" t="str">
        <f>ArcMapData!E467</f>
        <v>S Saddlerock Dr (38)</v>
      </c>
      <c r="D467" t="str">
        <f>ArcMapData!H467</f>
        <v>S Blueridge Dr</v>
      </c>
      <c r="E467" t="str">
        <f>ArcMapData!J467</f>
        <v>S Blueridge Dr</v>
      </c>
      <c r="F467">
        <f>ArcMapData!I467</f>
        <v>15</v>
      </c>
      <c r="G467">
        <f>ArcMapData!K467</f>
        <v>11</v>
      </c>
      <c r="H467" t="str">
        <f>ArcMapData!L467</f>
        <v/>
      </c>
      <c r="I467" s="10">
        <f>YEAR(ArcMapData!F467)</f>
        <v>2023</v>
      </c>
      <c r="J467" s="10">
        <f>YEAR(ArcMapData!G467)</f>
        <v>2023</v>
      </c>
      <c r="K467">
        <f>ArcMapData!N467</f>
        <v>30</v>
      </c>
      <c r="L467">
        <f>ArcMapData!P467</f>
        <v>30</v>
      </c>
      <c r="M467" t="s">
        <v>1202</v>
      </c>
      <c r="N467" t="str">
        <f>ArcMapData!X467</f>
        <v/>
      </c>
      <c r="O467" t="str">
        <f>ArcMapData!Z467</f>
        <v/>
      </c>
      <c r="P467" t="str">
        <f>ArcMapData!AB467</f>
        <v/>
      </c>
      <c r="Q467" t="str">
        <f>ArcMapData!AD467</f>
        <v/>
      </c>
      <c r="R467" t="str">
        <f>ArcMapData!AF467</f>
        <v/>
      </c>
      <c r="S467" t="str">
        <f>ArcMapData!AH467</f>
        <v/>
      </c>
      <c r="T467" t="str">
        <f>ArcMapData!AJ467</f>
        <v/>
      </c>
      <c r="U467" t="str">
        <f>ArcMapData!AL467</f>
        <v/>
      </c>
      <c r="V467" t="str">
        <f>ArcMapData!AN467</f>
        <v/>
      </c>
      <c r="W467" t="str">
        <f>ArcMapData!AP467</f>
        <v/>
      </c>
      <c r="X467" t="str">
        <f>ArcMapData!AR467</f>
        <v/>
      </c>
      <c r="Y467" t="str">
        <f>ArcMapData!AT467</f>
        <v/>
      </c>
      <c r="Z467" t="str">
        <f>ArcMapData!AV467</f>
        <v/>
      </c>
      <c r="AA467">
        <f>ArcMapData!AZ467</f>
        <v>3.5</v>
      </c>
      <c r="AB467">
        <f>ArcMapData!BH467</f>
        <v>3.3</v>
      </c>
      <c r="AC467">
        <f>ArcMapData!BB467</f>
        <v>94.1</v>
      </c>
      <c r="AD467">
        <f>ArcMapData!BJ467</f>
        <v>95</v>
      </c>
      <c r="AE467">
        <f>ArcMapData!BD467</f>
        <v>2.4</v>
      </c>
      <c r="AF467">
        <f>ArcMapData!BL467</f>
        <v>1.7</v>
      </c>
      <c r="AG467">
        <f>YEAR(ArcMapData!F467)</f>
        <v>2023</v>
      </c>
      <c r="AH467">
        <f>YEAR(ArcMapData!G467)</f>
        <v>2023</v>
      </c>
      <c r="AI467" s="8">
        <f>ArcMapData!F467</f>
        <v>45274</v>
      </c>
      <c r="AJ467" s="8">
        <f>ArcMapData!G467</f>
        <v>45280</v>
      </c>
      <c r="AK467" t="s">
        <v>1203</v>
      </c>
      <c r="AL467" t="str">
        <f>ArcMapData!O467</f>
        <v/>
      </c>
      <c r="AM467" t="str">
        <f>ArcMapData!Q467</f>
        <v/>
      </c>
    </row>
    <row r="468" spans="1:39">
      <c r="A468">
        <f>ArcMapData!C468</f>
        <v>38.301333</v>
      </c>
      <c r="B468">
        <f>ArcMapData!D468</f>
        <v>-104.722611</v>
      </c>
      <c r="C468" t="str">
        <f>ArcMapData!E468</f>
        <v>E Countryside Dr (64)</v>
      </c>
      <c r="D468" t="str">
        <f>ArcMapData!H468</f>
        <v>E Hemlock Dr</v>
      </c>
      <c r="E468" t="str">
        <f>ArcMapData!J468</f>
        <v>E Hemlock Dr</v>
      </c>
      <c r="F468">
        <f>ArcMapData!I468</f>
        <v>49</v>
      </c>
      <c r="G468">
        <f>ArcMapData!K468</f>
        <v>51</v>
      </c>
      <c r="H468" t="str">
        <f>ArcMapData!L468</f>
        <v/>
      </c>
      <c r="I468" s="10">
        <f>YEAR(ArcMapData!F468)</f>
        <v>2023</v>
      </c>
      <c r="J468" s="10">
        <f>YEAR(ArcMapData!G468)</f>
        <v>2023</v>
      </c>
      <c r="K468">
        <f>ArcMapData!N468</f>
        <v>30</v>
      </c>
      <c r="L468">
        <f>ArcMapData!P468</f>
        <v>30</v>
      </c>
      <c r="M468" t="s">
        <v>1202</v>
      </c>
      <c r="N468" t="str">
        <f>ArcMapData!X468</f>
        <v/>
      </c>
      <c r="O468" t="str">
        <f>ArcMapData!Z468</f>
        <v/>
      </c>
      <c r="P468" t="str">
        <f>ArcMapData!AB468</f>
        <v/>
      </c>
      <c r="Q468" t="str">
        <f>ArcMapData!AD468</f>
        <v/>
      </c>
      <c r="R468" t="str">
        <f>ArcMapData!AF468</f>
        <v/>
      </c>
      <c r="S468" t="str">
        <f>ArcMapData!AH468</f>
        <v/>
      </c>
      <c r="T468" t="str">
        <f>ArcMapData!AJ468</f>
        <v/>
      </c>
      <c r="U468" t="str">
        <f>ArcMapData!AL468</f>
        <v/>
      </c>
      <c r="V468" t="str">
        <f>ArcMapData!AN468</f>
        <v/>
      </c>
      <c r="W468" t="str">
        <f>ArcMapData!AP468</f>
        <v/>
      </c>
      <c r="X468" t="str">
        <f>ArcMapData!AR468</f>
        <v/>
      </c>
      <c r="Y468" t="str">
        <f>ArcMapData!AT468</f>
        <v/>
      </c>
      <c r="Z468" t="str">
        <f>ArcMapData!AV468</f>
        <v/>
      </c>
      <c r="AA468">
        <f>ArcMapData!AZ468</f>
        <v>6.6</v>
      </c>
      <c r="AB468">
        <f>ArcMapData!BH468</f>
        <v>3</v>
      </c>
      <c r="AC468">
        <f>ArcMapData!BB468</f>
        <v>89.9</v>
      </c>
      <c r="AD468">
        <f>ArcMapData!BJ468</f>
        <v>91</v>
      </c>
      <c r="AE468">
        <f>ArcMapData!BD468</f>
        <v>3.5</v>
      </c>
      <c r="AF468">
        <f>ArcMapData!BL468</f>
        <v>6.3</v>
      </c>
      <c r="AG468">
        <f>YEAR(ArcMapData!F468)</f>
        <v>2023</v>
      </c>
      <c r="AH468">
        <f>YEAR(ArcMapData!G468)</f>
        <v>2023</v>
      </c>
      <c r="AI468" s="8">
        <f>ArcMapData!F468</f>
        <v>45274</v>
      </c>
      <c r="AJ468" s="8">
        <f>ArcMapData!G468</f>
        <v>45280</v>
      </c>
      <c r="AK468" t="s">
        <v>1203</v>
      </c>
      <c r="AL468" t="str">
        <f>ArcMapData!O468</f>
        <v/>
      </c>
      <c r="AM468" t="str">
        <f>ArcMapData!Q468</f>
        <v/>
      </c>
    </row>
    <row r="469" spans="1:39">
      <c r="A469">
        <f>ArcMapData!C469</f>
        <v>38.299778000000003</v>
      </c>
      <c r="B469">
        <f>ArcMapData!D469</f>
        <v>-104.73261100000001</v>
      </c>
      <c r="C469" t="str">
        <f>ArcMapData!E469</f>
        <v>S Saddlerock Dr (222)</v>
      </c>
      <c r="D469" t="str">
        <f>ArcMapData!H469</f>
        <v>S Blueridge Dr</v>
      </c>
      <c r="E469" t="str">
        <f>ArcMapData!J469</f>
        <v>S Blueridge Dr</v>
      </c>
      <c r="F469">
        <f>ArcMapData!I469</f>
        <v>15</v>
      </c>
      <c r="G469">
        <f>ArcMapData!K469</f>
        <v>16</v>
      </c>
      <c r="H469" t="str">
        <f>ArcMapData!L469</f>
        <v/>
      </c>
      <c r="I469" s="10">
        <f>YEAR(ArcMapData!F469)</f>
        <v>2023</v>
      </c>
      <c r="J469" s="10">
        <f>YEAR(ArcMapData!G469)</f>
        <v>2023</v>
      </c>
      <c r="K469">
        <f>ArcMapData!N469</f>
        <v>30</v>
      </c>
      <c r="L469">
        <f>ArcMapData!P469</f>
        <v>30</v>
      </c>
      <c r="M469" t="s">
        <v>1202</v>
      </c>
      <c r="N469" t="str">
        <f>ArcMapData!X469</f>
        <v/>
      </c>
      <c r="O469" t="str">
        <f>ArcMapData!Z469</f>
        <v/>
      </c>
      <c r="P469" t="str">
        <f>ArcMapData!AB469</f>
        <v/>
      </c>
      <c r="Q469" t="str">
        <f>ArcMapData!AD469</f>
        <v/>
      </c>
      <c r="R469" t="str">
        <f>ArcMapData!AF469</f>
        <v/>
      </c>
      <c r="S469" t="str">
        <f>ArcMapData!AH469</f>
        <v/>
      </c>
      <c r="T469" t="str">
        <f>ArcMapData!AJ469</f>
        <v/>
      </c>
      <c r="U469" t="str">
        <f>ArcMapData!AL469</f>
        <v/>
      </c>
      <c r="V469" t="str">
        <f>ArcMapData!AN469</f>
        <v/>
      </c>
      <c r="W469" t="str">
        <f>ArcMapData!AP469</f>
        <v/>
      </c>
      <c r="X469" t="str">
        <f>ArcMapData!AR469</f>
        <v/>
      </c>
      <c r="Y469" t="str">
        <f>ArcMapData!AT469</f>
        <v/>
      </c>
      <c r="Z469" t="str">
        <f>ArcMapData!AV469</f>
        <v/>
      </c>
      <c r="AA469">
        <f>ArcMapData!AZ469</f>
        <v>5.8</v>
      </c>
      <c r="AB469">
        <f>ArcMapData!BH469</f>
        <v>3.4</v>
      </c>
      <c r="AC469">
        <f>ArcMapData!BB469</f>
        <v>93</v>
      </c>
      <c r="AD469">
        <f>ArcMapData!BJ469</f>
        <v>88.6</v>
      </c>
      <c r="AE469">
        <f>ArcMapData!BD469</f>
        <v>1.2</v>
      </c>
      <c r="AF469">
        <f>ArcMapData!BL469</f>
        <v>8</v>
      </c>
      <c r="AG469">
        <f>YEAR(ArcMapData!F469)</f>
        <v>2023</v>
      </c>
      <c r="AH469">
        <f>YEAR(ArcMapData!G469)</f>
        <v>2023</v>
      </c>
      <c r="AI469" s="8">
        <f>ArcMapData!F469</f>
        <v>45274</v>
      </c>
      <c r="AJ469" s="8">
        <f>ArcMapData!G469</f>
        <v>45280</v>
      </c>
      <c r="AK469" t="s">
        <v>1203</v>
      </c>
      <c r="AL469" t="str">
        <f>ArcMapData!O469</f>
        <v/>
      </c>
      <c r="AM469" t="str">
        <f>ArcMapData!Q469</f>
        <v/>
      </c>
    </row>
    <row r="470" spans="1:39">
      <c r="A470">
        <f>ArcMapData!C470</f>
        <v>38.338943999999998</v>
      </c>
      <c r="B470">
        <f>ArcMapData!D470</f>
        <v>-104.60552800000001</v>
      </c>
      <c r="C470" t="str">
        <f>ArcMapData!E470</f>
        <v>Overton Rd (69)</v>
      </c>
      <c r="D470" t="str">
        <f>ArcMapData!H470</f>
        <v>Randall Rd</v>
      </c>
      <c r="E470" t="str">
        <f>ArcMapData!J470</f>
        <v>Randall Rd</v>
      </c>
      <c r="F470">
        <f>ArcMapData!I470</f>
        <v>507</v>
      </c>
      <c r="G470">
        <f>ArcMapData!K470</f>
        <v>413</v>
      </c>
      <c r="H470" t="str">
        <f>ArcMapData!L470</f>
        <v/>
      </c>
      <c r="I470" s="10">
        <f>YEAR(ArcMapData!F470)</f>
        <v>2023</v>
      </c>
      <c r="J470" s="10">
        <f>YEAR(ArcMapData!G470)</f>
        <v>2023</v>
      </c>
      <c r="K470">
        <f>ArcMapData!N470</f>
        <v>35</v>
      </c>
      <c r="L470">
        <f>ArcMapData!P470</f>
        <v>35</v>
      </c>
      <c r="M470" t="s">
        <v>1202</v>
      </c>
      <c r="N470" t="str">
        <f>ArcMapData!X470</f>
        <v/>
      </c>
      <c r="O470" t="str">
        <f>ArcMapData!Z470</f>
        <v/>
      </c>
      <c r="P470" t="str">
        <f>ArcMapData!AB470</f>
        <v/>
      </c>
      <c r="Q470" t="str">
        <f>ArcMapData!AD470</f>
        <v/>
      </c>
      <c r="R470" t="str">
        <f>ArcMapData!AF470</f>
        <v/>
      </c>
      <c r="S470" t="str">
        <f>ArcMapData!AH470</f>
        <v/>
      </c>
      <c r="T470" t="str">
        <f>ArcMapData!AJ470</f>
        <v/>
      </c>
      <c r="U470" t="str">
        <f>ArcMapData!AL470</f>
        <v/>
      </c>
      <c r="V470" t="str">
        <f>ArcMapData!AN470</f>
        <v/>
      </c>
      <c r="W470" t="str">
        <f>ArcMapData!AP470</f>
        <v/>
      </c>
      <c r="X470" t="str">
        <f>ArcMapData!AR470</f>
        <v/>
      </c>
      <c r="Y470" t="str">
        <f>ArcMapData!AT470</f>
        <v/>
      </c>
      <c r="Z470" t="str">
        <f>ArcMapData!AV470</f>
        <v/>
      </c>
      <c r="AA470">
        <f>ArcMapData!AZ470</f>
        <v>0.3</v>
      </c>
      <c r="AB470">
        <f>ArcMapData!BH470</f>
        <v>3.4</v>
      </c>
      <c r="AC470">
        <f>ArcMapData!BB470</f>
        <v>94.9</v>
      </c>
      <c r="AD470">
        <f>ArcMapData!BJ470</f>
        <v>92.3</v>
      </c>
      <c r="AE470">
        <f>ArcMapData!BD470</f>
        <v>4.8</v>
      </c>
      <c r="AF470">
        <f>ArcMapData!BL470</f>
        <v>4.3</v>
      </c>
      <c r="AG470">
        <f>YEAR(ArcMapData!F470)</f>
        <v>2023</v>
      </c>
      <c r="AH470">
        <f>YEAR(ArcMapData!G470)</f>
        <v>2023</v>
      </c>
      <c r="AI470" s="8">
        <f>ArcMapData!F470</f>
        <v>45278</v>
      </c>
      <c r="AJ470" s="8">
        <f>ArcMapData!G470</f>
        <v>45286</v>
      </c>
      <c r="AK470" t="s">
        <v>1203</v>
      </c>
      <c r="AL470">
        <f>ArcMapData!O470</f>
        <v>49</v>
      </c>
      <c r="AM470">
        <f>ArcMapData!Q470</f>
        <v>50</v>
      </c>
    </row>
    <row r="471" spans="1:39">
      <c r="A471">
        <f>ArcMapData!C471</f>
        <v>37.954250000000002</v>
      </c>
      <c r="B471">
        <f>ArcMapData!D471</f>
        <v>-104.77372200000001</v>
      </c>
      <c r="C471" t="str">
        <f>ArcMapData!E471</f>
        <v>Cedarwood Rd</v>
      </c>
      <c r="D471" t="str">
        <f>ArcMapData!H471</f>
        <v>Pickney Rd</v>
      </c>
      <c r="E471" t="str">
        <f>ArcMapData!J471</f>
        <v>Pickney Rd</v>
      </c>
      <c r="F471">
        <f>ArcMapData!I471</f>
        <v>73</v>
      </c>
      <c r="G471">
        <f>ArcMapData!K471</f>
        <v>78</v>
      </c>
      <c r="H471" t="str">
        <f>ArcMapData!L471</f>
        <v/>
      </c>
      <c r="I471" s="10">
        <f>YEAR(ArcMapData!F471)</f>
        <v>2023</v>
      </c>
      <c r="J471" s="10">
        <f>YEAR(ArcMapData!G471)</f>
        <v>2023</v>
      </c>
      <c r="K471">
        <f>ArcMapData!N471</f>
        <v>35</v>
      </c>
      <c r="L471">
        <f>ArcMapData!P471</f>
        <v>35</v>
      </c>
      <c r="M471" t="s">
        <v>1202</v>
      </c>
      <c r="N471" t="str">
        <f>ArcMapData!X471</f>
        <v/>
      </c>
      <c r="O471" t="str">
        <f>ArcMapData!Z471</f>
        <v/>
      </c>
      <c r="P471" t="str">
        <f>ArcMapData!AB471</f>
        <v/>
      </c>
      <c r="Q471" t="str">
        <f>ArcMapData!AD471</f>
        <v/>
      </c>
      <c r="R471" t="str">
        <f>ArcMapData!AF471</f>
        <v/>
      </c>
      <c r="S471" t="str">
        <f>ArcMapData!AH471</f>
        <v/>
      </c>
      <c r="T471" t="str">
        <f>ArcMapData!AJ471</f>
        <v/>
      </c>
      <c r="U471" t="str">
        <f>ArcMapData!AL471</f>
        <v/>
      </c>
      <c r="V471" t="str">
        <f>ArcMapData!AN471</f>
        <v/>
      </c>
      <c r="W471" t="str">
        <f>ArcMapData!AP471</f>
        <v/>
      </c>
      <c r="X471" t="str">
        <f>ArcMapData!AR471</f>
        <v/>
      </c>
      <c r="Y471" t="str">
        <f>ArcMapData!AT471</f>
        <v/>
      </c>
      <c r="Z471" t="str">
        <f>ArcMapData!AV471</f>
        <v/>
      </c>
      <c r="AA471">
        <f>ArcMapData!AZ471</f>
        <v>0</v>
      </c>
      <c r="AB471">
        <f>ArcMapData!BH471</f>
        <v>1.1000000000000001</v>
      </c>
      <c r="AC471">
        <f>ArcMapData!BB471</f>
        <v>97</v>
      </c>
      <c r="AD471">
        <f>ArcMapData!BJ471</f>
        <v>93.5</v>
      </c>
      <c r="AE471">
        <f>ArcMapData!BD471</f>
        <v>3</v>
      </c>
      <c r="AF471">
        <f>ArcMapData!BL471</f>
        <v>5.4</v>
      </c>
      <c r="AG471">
        <f>YEAR(ArcMapData!F471)</f>
        <v>2023</v>
      </c>
      <c r="AH471">
        <f>YEAR(ArcMapData!G471)</f>
        <v>2023</v>
      </c>
      <c r="AI471" s="8">
        <f>ArcMapData!F471</f>
        <v>45279</v>
      </c>
      <c r="AJ471" s="8">
        <f>ArcMapData!G471</f>
        <v>45286</v>
      </c>
      <c r="AK471" t="s">
        <v>1203</v>
      </c>
      <c r="AL471">
        <f>ArcMapData!O471</f>
        <v>47</v>
      </c>
      <c r="AM471">
        <f>ArcMapData!Q471</f>
        <v>43</v>
      </c>
    </row>
    <row r="472" spans="1:39">
      <c r="A472">
        <f>ArcMapData!C472</f>
        <v>38.305056</v>
      </c>
      <c r="B472">
        <f>ArcMapData!D472</f>
        <v>-104.723389</v>
      </c>
      <c r="C472" t="str">
        <f>ArcMapData!E472</f>
        <v>S Stanley Dr 1t</v>
      </c>
      <c r="D472" t="str">
        <f>ArcMapData!H472</f>
        <v>E Stewart Dr</v>
      </c>
      <c r="E472" t="str">
        <f>ArcMapData!J472</f>
        <v>E Stewart Dr</v>
      </c>
      <c r="F472">
        <f>ArcMapData!I472</f>
        <v>26</v>
      </c>
      <c r="G472">
        <f>ArcMapData!K472</f>
        <v>23</v>
      </c>
      <c r="H472">
        <f>ArcMapData!L472</f>
        <v>49</v>
      </c>
      <c r="I472" s="10">
        <f>YEAR(ArcMapData!F472)</f>
        <v>2023</v>
      </c>
      <c r="J472" s="10">
        <f>YEAR(ArcMapData!G472)</f>
        <v>2024</v>
      </c>
      <c r="K472">
        <f>ArcMapData!N472</f>
        <v>30</v>
      </c>
      <c r="L472">
        <f>ArcMapData!P472</f>
        <v>30</v>
      </c>
      <c r="M472" t="s">
        <v>1202</v>
      </c>
      <c r="N472">
        <f>ArcMapData!X472</f>
        <v>0.9</v>
      </c>
      <c r="O472">
        <f>ArcMapData!Z472</f>
        <v>50.5</v>
      </c>
      <c r="P472">
        <f>ArcMapData!AB472</f>
        <v>27.8</v>
      </c>
      <c r="Q472">
        <f>ArcMapData!AD472</f>
        <v>0.9</v>
      </c>
      <c r="R472">
        <f>ArcMapData!AF472</f>
        <v>16.8</v>
      </c>
      <c r="S472">
        <f>ArcMapData!AH472</f>
        <v>0.6</v>
      </c>
      <c r="T472">
        <f>ArcMapData!AJ472</f>
        <v>0</v>
      </c>
      <c r="U472">
        <f>ArcMapData!AL472</f>
        <v>2.4</v>
      </c>
      <c r="V472">
        <f>ArcMapData!AN472</f>
        <v>0</v>
      </c>
      <c r="W472">
        <f>ArcMapData!AP472</f>
        <v>0</v>
      </c>
      <c r="X472">
        <f>ArcMapData!AR472</f>
        <v>0</v>
      </c>
      <c r="Y472">
        <f>ArcMapData!AT472</f>
        <v>0</v>
      </c>
      <c r="Z472">
        <f>ArcMapData!AV472</f>
        <v>0</v>
      </c>
      <c r="AA472" t="str">
        <f>ArcMapData!AZ472</f>
        <v/>
      </c>
      <c r="AB472" t="str">
        <f>ArcMapData!BH472</f>
        <v/>
      </c>
      <c r="AC472" t="str">
        <f>ArcMapData!BB472</f>
        <v/>
      </c>
      <c r="AD472" t="str">
        <f>ArcMapData!BJ472</f>
        <v/>
      </c>
      <c r="AE472" t="str">
        <f>ArcMapData!BD472</f>
        <v/>
      </c>
      <c r="AF472" t="str">
        <f>ArcMapData!BL472</f>
        <v/>
      </c>
      <c r="AG472">
        <f>YEAR(ArcMapData!F472)</f>
        <v>2023</v>
      </c>
      <c r="AH472">
        <f>YEAR(ArcMapData!G472)</f>
        <v>2024</v>
      </c>
      <c r="AI472" s="8">
        <f>ArcMapData!F472</f>
        <v>45286</v>
      </c>
      <c r="AJ472" s="8">
        <f>ArcMapData!G472</f>
        <v>45293</v>
      </c>
      <c r="AK472" t="s">
        <v>1203</v>
      </c>
      <c r="AL472" t="str">
        <f>ArcMapData!O472</f>
        <v/>
      </c>
      <c r="AM472" t="str">
        <f>ArcMapData!Q472</f>
        <v/>
      </c>
    </row>
    <row r="473" spans="1:39">
      <c r="A473">
        <f>ArcMapData!C473</f>
        <v>38.305582999999999</v>
      </c>
      <c r="B473">
        <f>ArcMapData!D473</f>
        <v>-104.725639</v>
      </c>
      <c r="C473" t="str">
        <f>ArcMapData!E473</f>
        <v>E Stewart Dr 2t</v>
      </c>
      <c r="D473" t="str">
        <f>ArcMapData!H473</f>
        <v>S Stanely Dr</v>
      </c>
      <c r="E473" t="str">
        <f>ArcMapData!J473</f>
        <v>S Stanely Dr</v>
      </c>
      <c r="F473">
        <f>ArcMapData!I473</f>
        <v>67</v>
      </c>
      <c r="G473">
        <f>ArcMapData!K473</f>
        <v>66</v>
      </c>
      <c r="H473">
        <f>ArcMapData!L473</f>
        <v>133</v>
      </c>
      <c r="I473" s="10">
        <f>YEAR(ArcMapData!F473)</f>
        <v>2023</v>
      </c>
      <c r="J473" s="10">
        <f>YEAR(ArcMapData!G473)</f>
        <v>2024</v>
      </c>
      <c r="K473">
        <f>ArcMapData!N473</f>
        <v>30</v>
      </c>
      <c r="L473">
        <f>ArcMapData!P473</f>
        <v>30</v>
      </c>
      <c r="M473" t="s">
        <v>1202</v>
      </c>
      <c r="N473">
        <f>ArcMapData!X473</f>
        <v>0.6</v>
      </c>
      <c r="O473">
        <f>ArcMapData!Z473</f>
        <v>65.5</v>
      </c>
      <c r="P473">
        <f>ArcMapData!AB473</f>
        <v>25.3</v>
      </c>
      <c r="Q473">
        <f>ArcMapData!AD473</f>
        <v>0.2</v>
      </c>
      <c r="R473">
        <f>ArcMapData!AF473</f>
        <v>7.9</v>
      </c>
      <c r="S473">
        <f>ArcMapData!AH473</f>
        <v>0</v>
      </c>
      <c r="T473">
        <f>ArcMapData!AJ473</f>
        <v>0</v>
      </c>
      <c r="U473">
        <f>ArcMapData!AL473</f>
        <v>0.5</v>
      </c>
      <c r="V473">
        <f>ArcMapData!AN473</f>
        <v>0</v>
      </c>
      <c r="W473">
        <f>ArcMapData!AP473</f>
        <v>0</v>
      </c>
      <c r="X473">
        <f>ArcMapData!AR473</f>
        <v>0</v>
      </c>
      <c r="Y473">
        <f>ArcMapData!AT473</f>
        <v>0</v>
      </c>
      <c r="Z473">
        <f>ArcMapData!AV473</f>
        <v>0</v>
      </c>
      <c r="AA473" t="str">
        <f>ArcMapData!AZ473</f>
        <v/>
      </c>
      <c r="AB473" t="str">
        <f>ArcMapData!BH473</f>
        <v/>
      </c>
      <c r="AC473" t="str">
        <f>ArcMapData!BB473</f>
        <v/>
      </c>
      <c r="AD473" t="str">
        <f>ArcMapData!BJ473</f>
        <v/>
      </c>
      <c r="AE473" t="str">
        <f>ArcMapData!BD473</f>
        <v/>
      </c>
      <c r="AF473" t="str">
        <f>ArcMapData!BL473</f>
        <v/>
      </c>
      <c r="AG473">
        <f>YEAR(ArcMapData!F473)</f>
        <v>2023</v>
      </c>
      <c r="AH473">
        <f>YEAR(ArcMapData!G473)</f>
        <v>2024</v>
      </c>
      <c r="AI473" s="8">
        <f>ArcMapData!F473</f>
        <v>45286</v>
      </c>
      <c r="AJ473" s="8">
        <f>ArcMapData!G473</f>
        <v>45293</v>
      </c>
      <c r="AK473" t="s">
        <v>1203</v>
      </c>
      <c r="AL473" t="str">
        <f>ArcMapData!O473</f>
        <v/>
      </c>
      <c r="AM473" t="str">
        <f>ArcMapData!Q473</f>
        <v/>
      </c>
    </row>
    <row r="474" spans="1:39">
      <c r="A474">
        <f>ArcMapData!C474</f>
        <v>38.307110999999999</v>
      </c>
      <c r="B474">
        <f>ArcMapData!D474</f>
        <v>-104.72536100000001</v>
      </c>
      <c r="C474" t="str">
        <f>ArcMapData!E474</f>
        <v>S Stanley Dr 3t</v>
      </c>
      <c r="D474" t="str">
        <f>ArcMapData!H474</f>
        <v>E Walton Dr</v>
      </c>
      <c r="E474" t="str">
        <f>ArcMapData!J474</f>
        <v>E Walton Dr</v>
      </c>
      <c r="F474">
        <f>ArcMapData!I474</f>
        <v>30</v>
      </c>
      <c r="G474">
        <f>ArcMapData!K474</f>
        <v>32</v>
      </c>
      <c r="H474">
        <f>ArcMapData!L474</f>
        <v>62</v>
      </c>
      <c r="I474" s="10">
        <f>YEAR(ArcMapData!F474)</f>
        <v>2023</v>
      </c>
      <c r="J474" s="10">
        <f>YEAR(ArcMapData!G474)</f>
        <v>2024</v>
      </c>
      <c r="K474">
        <f>ArcMapData!N474</f>
        <v>30</v>
      </c>
      <c r="L474">
        <f>ArcMapData!P474</f>
        <v>30</v>
      </c>
      <c r="M474" t="s">
        <v>1202</v>
      </c>
      <c r="N474">
        <f>ArcMapData!X474</f>
        <v>0</v>
      </c>
      <c r="O474">
        <f>ArcMapData!Z474</f>
        <v>66.400000000000006</v>
      </c>
      <c r="P474">
        <f>ArcMapData!AB474</f>
        <v>16.100000000000001</v>
      </c>
      <c r="Q474">
        <f>ArcMapData!AD474</f>
        <v>0</v>
      </c>
      <c r="R474">
        <f>ArcMapData!AF474</f>
        <v>16.600000000000001</v>
      </c>
      <c r="S474">
        <f>ArcMapData!AH474</f>
        <v>0.2</v>
      </c>
      <c r="T474">
        <f>ArcMapData!AJ474</f>
        <v>0</v>
      </c>
      <c r="U474">
        <f>ArcMapData!AL474</f>
        <v>0.7</v>
      </c>
      <c r="V474">
        <f>ArcMapData!AN474</f>
        <v>0</v>
      </c>
      <c r="W474">
        <f>ArcMapData!AP474</f>
        <v>0</v>
      </c>
      <c r="X474">
        <f>ArcMapData!AR474</f>
        <v>0</v>
      </c>
      <c r="Y474">
        <f>ArcMapData!AT474</f>
        <v>0</v>
      </c>
      <c r="Z474">
        <f>ArcMapData!AV474</f>
        <v>0</v>
      </c>
      <c r="AA474" t="str">
        <f>ArcMapData!AZ474</f>
        <v/>
      </c>
      <c r="AB474" t="str">
        <f>ArcMapData!BH474</f>
        <v/>
      </c>
      <c r="AC474" t="str">
        <f>ArcMapData!BB474</f>
        <v/>
      </c>
      <c r="AD474" t="str">
        <f>ArcMapData!BJ474</f>
        <v/>
      </c>
      <c r="AE474" t="str">
        <f>ArcMapData!BD474</f>
        <v/>
      </c>
      <c r="AF474" t="str">
        <f>ArcMapData!BL474</f>
        <v/>
      </c>
      <c r="AG474">
        <f>YEAR(ArcMapData!F474)</f>
        <v>2023</v>
      </c>
      <c r="AH474">
        <f>YEAR(ArcMapData!G474)</f>
        <v>2024</v>
      </c>
      <c r="AI474" s="8">
        <f>ArcMapData!F474</f>
        <v>45286</v>
      </c>
      <c r="AJ474" s="8">
        <f>ArcMapData!G474</f>
        <v>45293</v>
      </c>
      <c r="AK474" t="s">
        <v>1203</v>
      </c>
      <c r="AL474" t="str">
        <f>ArcMapData!O474</f>
        <v/>
      </c>
      <c r="AM474" t="str">
        <f>ArcMapData!Q474</f>
        <v/>
      </c>
    </row>
    <row r="475" spans="1:39">
      <c r="A475">
        <f>ArcMapData!C475</f>
        <v>38.305472000000002</v>
      </c>
      <c r="B475">
        <f>ArcMapData!D475</f>
        <v>-104.726167</v>
      </c>
      <c r="C475" t="str">
        <f>ArcMapData!E475</f>
        <v>E Stewart Dr 4t</v>
      </c>
      <c r="D475" t="str">
        <f>ArcMapData!H475</f>
        <v>E George Dr</v>
      </c>
      <c r="E475" t="str">
        <f>ArcMapData!J475</f>
        <v>E George Dr</v>
      </c>
      <c r="F475">
        <f>ArcMapData!I475</f>
        <v>58</v>
      </c>
      <c r="G475">
        <f>ArcMapData!K475</f>
        <v>51</v>
      </c>
      <c r="H475">
        <f>ArcMapData!L475</f>
        <v>109</v>
      </c>
      <c r="I475" s="10">
        <f>YEAR(ArcMapData!F475)</f>
        <v>2023</v>
      </c>
      <c r="J475" s="10">
        <f>YEAR(ArcMapData!G475)</f>
        <v>2024</v>
      </c>
      <c r="K475">
        <f>ArcMapData!N475</f>
        <v>30</v>
      </c>
      <c r="L475">
        <f>ArcMapData!P475</f>
        <v>30</v>
      </c>
      <c r="M475" t="s">
        <v>1202</v>
      </c>
      <c r="N475">
        <f>ArcMapData!X475</f>
        <v>1</v>
      </c>
      <c r="O475">
        <f>ArcMapData!Z475</f>
        <v>55.1</v>
      </c>
      <c r="P475">
        <f>ArcMapData!AB475</f>
        <v>30.2</v>
      </c>
      <c r="Q475">
        <f>ArcMapData!AD475</f>
        <v>0.4</v>
      </c>
      <c r="R475">
        <f>ArcMapData!AF475</f>
        <v>12.7</v>
      </c>
      <c r="S475">
        <f>ArcMapData!AH475</f>
        <v>0.1</v>
      </c>
      <c r="T475">
        <f>ArcMapData!AJ475</f>
        <v>0</v>
      </c>
      <c r="U475">
        <f>ArcMapData!AL475</f>
        <v>0.4</v>
      </c>
      <c r="V475">
        <f>ArcMapData!AN475</f>
        <v>0</v>
      </c>
      <c r="W475">
        <f>ArcMapData!AP475</f>
        <v>0</v>
      </c>
      <c r="X475">
        <f>ArcMapData!AR475</f>
        <v>0</v>
      </c>
      <c r="Y475">
        <f>ArcMapData!AT475</f>
        <v>0</v>
      </c>
      <c r="Z475">
        <f>ArcMapData!AV475</f>
        <v>0</v>
      </c>
      <c r="AA475" t="str">
        <f>ArcMapData!AZ475</f>
        <v/>
      </c>
      <c r="AB475" t="str">
        <f>ArcMapData!BH475</f>
        <v/>
      </c>
      <c r="AC475" t="str">
        <f>ArcMapData!BB475</f>
        <v/>
      </c>
      <c r="AD475" t="str">
        <f>ArcMapData!BJ475</f>
        <v/>
      </c>
      <c r="AE475" t="str">
        <f>ArcMapData!BD475</f>
        <v/>
      </c>
      <c r="AF475" t="str">
        <f>ArcMapData!BL475</f>
        <v/>
      </c>
      <c r="AG475">
        <f>YEAR(ArcMapData!F475)</f>
        <v>2023</v>
      </c>
      <c r="AH475">
        <f>YEAR(ArcMapData!G475)</f>
        <v>2024</v>
      </c>
      <c r="AI475" s="8">
        <f>ArcMapData!F475</f>
        <v>45286</v>
      </c>
      <c r="AJ475" s="8">
        <f>ArcMapData!G475</f>
        <v>45293</v>
      </c>
      <c r="AK475" t="s">
        <v>1203</v>
      </c>
      <c r="AL475" t="str">
        <f>ArcMapData!O475</f>
        <v/>
      </c>
      <c r="AM475" t="str">
        <f>ArcMapData!Q475</f>
        <v/>
      </c>
    </row>
    <row r="476" spans="1:39">
      <c r="A476">
        <f>ArcMapData!C476</f>
        <v>38.306221999999998</v>
      </c>
      <c r="B476">
        <f>ArcMapData!D476</f>
        <v>-104.726333</v>
      </c>
      <c r="C476" t="str">
        <f>ArcMapData!E476</f>
        <v>S David Dr 5t</v>
      </c>
      <c r="D476" t="str">
        <f>ArcMapData!H476</f>
        <v>E George Dr</v>
      </c>
      <c r="E476" t="str">
        <f>ArcMapData!J476</f>
        <v>E George Dr</v>
      </c>
      <c r="F476">
        <f>ArcMapData!I476</f>
        <v>304</v>
      </c>
      <c r="G476">
        <f>ArcMapData!K476</f>
        <v>0</v>
      </c>
      <c r="H476">
        <f>ArcMapData!L476</f>
        <v>304</v>
      </c>
      <c r="I476" s="10">
        <f>YEAR(ArcMapData!F476)</f>
        <v>2023</v>
      </c>
      <c r="J476" s="10">
        <f>YEAR(ArcMapData!G476)</f>
        <v>2024</v>
      </c>
      <c r="K476">
        <f>ArcMapData!N476</f>
        <v>30</v>
      </c>
      <c r="L476">
        <f>ArcMapData!P476</f>
        <v>30</v>
      </c>
      <c r="M476" t="s">
        <v>1202</v>
      </c>
      <c r="N476" t="str">
        <f>ArcMapData!X476</f>
        <v/>
      </c>
      <c r="O476" t="str">
        <f>ArcMapData!Z476</f>
        <v/>
      </c>
      <c r="P476" t="str">
        <f>ArcMapData!AB476</f>
        <v/>
      </c>
      <c r="Q476" t="str">
        <f>ArcMapData!AD476</f>
        <v/>
      </c>
      <c r="R476" t="str">
        <f>ArcMapData!AF476</f>
        <v/>
      </c>
      <c r="S476" t="str">
        <f>ArcMapData!AH476</f>
        <v/>
      </c>
      <c r="T476" t="str">
        <f>ArcMapData!AJ476</f>
        <v/>
      </c>
      <c r="U476" t="str">
        <f>ArcMapData!AL476</f>
        <v/>
      </c>
      <c r="V476" t="str">
        <f>ArcMapData!AN476</f>
        <v/>
      </c>
      <c r="W476" t="str">
        <f>ArcMapData!AP476</f>
        <v/>
      </c>
      <c r="X476" t="str">
        <f>ArcMapData!AR476</f>
        <v/>
      </c>
      <c r="Y476" t="str">
        <f>ArcMapData!AT476</f>
        <v/>
      </c>
      <c r="Z476" t="str">
        <f>ArcMapData!AV476</f>
        <v/>
      </c>
      <c r="AA476" t="str">
        <f>ArcMapData!AZ476</f>
        <v/>
      </c>
      <c r="AB476" t="str">
        <f>ArcMapData!BH476</f>
        <v/>
      </c>
      <c r="AC476" t="str">
        <f>ArcMapData!BB476</f>
        <v/>
      </c>
      <c r="AD476" t="str">
        <f>ArcMapData!BJ476</f>
        <v/>
      </c>
      <c r="AE476" t="str">
        <f>ArcMapData!BD476</f>
        <v/>
      </c>
      <c r="AF476" t="str">
        <f>ArcMapData!BL476</f>
        <v/>
      </c>
      <c r="AG476">
        <f>YEAR(ArcMapData!F476)</f>
        <v>2023</v>
      </c>
      <c r="AH476">
        <f>YEAR(ArcMapData!G476)</f>
        <v>2024</v>
      </c>
      <c r="AI476" s="8">
        <f>ArcMapData!F476</f>
        <v>45286</v>
      </c>
      <c r="AJ476" s="8">
        <f>ArcMapData!G476</f>
        <v>45293</v>
      </c>
      <c r="AK476" t="s">
        <v>1203</v>
      </c>
      <c r="AL476" t="str">
        <f>ArcMapData!O476</f>
        <v/>
      </c>
      <c r="AM476" t="str">
        <f>ArcMapData!Q476</f>
        <v/>
      </c>
    </row>
    <row r="477" spans="1:39">
      <c r="A477">
        <f>ArcMapData!C477</f>
        <v>38.307555999999998</v>
      </c>
      <c r="B477">
        <f>ArcMapData!D477</f>
        <v>-104.725583</v>
      </c>
      <c r="C477" t="str">
        <f>ArcMapData!E477</f>
        <v>S David Dr 6t</v>
      </c>
      <c r="D477" t="str">
        <f>ArcMapData!H477</f>
        <v>E Walton Dr</v>
      </c>
      <c r="E477" t="str">
        <f>ArcMapData!J477</f>
        <v>E Walton Dr</v>
      </c>
      <c r="F477">
        <f>ArcMapData!I477</f>
        <v>285</v>
      </c>
      <c r="G477">
        <f>ArcMapData!K477</f>
        <v>0</v>
      </c>
      <c r="H477">
        <f>ArcMapData!L477</f>
        <v>285</v>
      </c>
      <c r="I477" s="10">
        <f>YEAR(ArcMapData!F477)</f>
        <v>2023</v>
      </c>
      <c r="J477" s="10">
        <f>YEAR(ArcMapData!G477)</f>
        <v>2024</v>
      </c>
      <c r="K477">
        <f>ArcMapData!N477</f>
        <v>30</v>
      </c>
      <c r="L477">
        <f>ArcMapData!P477</f>
        <v>30</v>
      </c>
      <c r="M477" t="s">
        <v>1202</v>
      </c>
      <c r="N477" t="str">
        <f>ArcMapData!X477</f>
        <v/>
      </c>
      <c r="O477" t="str">
        <f>ArcMapData!Z477</f>
        <v/>
      </c>
      <c r="P477" t="str">
        <f>ArcMapData!AB477</f>
        <v/>
      </c>
      <c r="Q477" t="str">
        <f>ArcMapData!AD477</f>
        <v/>
      </c>
      <c r="R477" t="str">
        <f>ArcMapData!AF477</f>
        <v/>
      </c>
      <c r="S477" t="str">
        <f>ArcMapData!AH477</f>
        <v/>
      </c>
      <c r="T477" t="str">
        <f>ArcMapData!AJ477</f>
        <v/>
      </c>
      <c r="U477" t="str">
        <f>ArcMapData!AL477</f>
        <v/>
      </c>
      <c r="V477" t="str">
        <f>ArcMapData!AN477</f>
        <v/>
      </c>
      <c r="W477" t="str">
        <f>ArcMapData!AP477</f>
        <v/>
      </c>
      <c r="X477" t="str">
        <f>ArcMapData!AR477</f>
        <v/>
      </c>
      <c r="Y477" t="str">
        <f>ArcMapData!AT477</f>
        <v/>
      </c>
      <c r="Z477" t="str">
        <f>ArcMapData!AV477</f>
        <v/>
      </c>
      <c r="AA477" t="str">
        <f>ArcMapData!AZ477</f>
        <v/>
      </c>
      <c r="AB477" t="str">
        <f>ArcMapData!BH477</f>
        <v/>
      </c>
      <c r="AC477" t="str">
        <f>ArcMapData!BB477</f>
        <v/>
      </c>
      <c r="AD477" t="str">
        <f>ArcMapData!BJ477</f>
        <v/>
      </c>
      <c r="AE477" t="str">
        <f>ArcMapData!BD477</f>
        <v/>
      </c>
      <c r="AF477" t="str">
        <f>ArcMapData!BL477</f>
        <v/>
      </c>
      <c r="AG477">
        <f>YEAR(ArcMapData!F477)</f>
        <v>2023</v>
      </c>
      <c r="AH477">
        <f>YEAR(ArcMapData!G477)</f>
        <v>2024</v>
      </c>
      <c r="AI477" s="8">
        <f>ArcMapData!F477</f>
        <v>45286</v>
      </c>
      <c r="AJ477" s="8">
        <f>ArcMapData!G477</f>
        <v>45293</v>
      </c>
      <c r="AK477" t="s">
        <v>1203</v>
      </c>
      <c r="AL477" t="str">
        <f>ArcMapData!O477</f>
        <v/>
      </c>
      <c r="AM477" t="str">
        <f>ArcMapData!Q477</f>
        <v/>
      </c>
    </row>
    <row r="478" spans="1:39">
      <c r="A478">
        <f>ArcMapData!C478</f>
        <v>38.304777999999999</v>
      </c>
      <c r="B478">
        <f>ArcMapData!D478</f>
        <v>-104.7225</v>
      </c>
      <c r="C478" t="str">
        <f>ArcMapData!E478</f>
        <v>E Stewart Dr 7t</v>
      </c>
      <c r="D478" t="str">
        <f>ArcMapData!H478</f>
        <v>S Marcus Dr</v>
      </c>
      <c r="E478" t="str">
        <f>ArcMapData!J478</f>
        <v>S Marcus Dr</v>
      </c>
      <c r="F478">
        <f>ArcMapData!I478</f>
        <v>105</v>
      </c>
      <c r="G478">
        <f>ArcMapData!K478</f>
        <v>93</v>
      </c>
      <c r="H478">
        <f>ArcMapData!L478</f>
        <v>198</v>
      </c>
      <c r="I478" s="10">
        <f>YEAR(ArcMapData!F478)</f>
        <v>2023</v>
      </c>
      <c r="J478" s="10">
        <f>YEAR(ArcMapData!G478)</f>
        <v>2024</v>
      </c>
      <c r="K478">
        <f>ArcMapData!N478</f>
        <v>30</v>
      </c>
      <c r="L478">
        <f>ArcMapData!P478</f>
        <v>30</v>
      </c>
      <c r="M478" t="s">
        <v>1202</v>
      </c>
      <c r="N478">
        <f>ArcMapData!X478</f>
        <v>0.1</v>
      </c>
      <c r="O478">
        <f>ArcMapData!Z478</f>
        <v>70.5</v>
      </c>
      <c r="P478">
        <f>ArcMapData!AB478</f>
        <v>21.5</v>
      </c>
      <c r="Q478">
        <f>ArcMapData!AD478</f>
        <v>0</v>
      </c>
      <c r="R478">
        <f>ArcMapData!AF478</f>
        <v>7.1</v>
      </c>
      <c r="S478">
        <f>ArcMapData!AH478</f>
        <v>0.4</v>
      </c>
      <c r="T478">
        <f>ArcMapData!AJ478</f>
        <v>0</v>
      </c>
      <c r="U478">
        <f>ArcMapData!AL478</f>
        <v>0.4</v>
      </c>
      <c r="V478">
        <f>ArcMapData!AN478</f>
        <v>0</v>
      </c>
      <c r="W478">
        <f>ArcMapData!AP478</f>
        <v>0</v>
      </c>
      <c r="X478">
        <f>ArcMapData!AR478</f>
        <v>0</v>
      </c>
      <c r="Y478">
        <f>ArcMapData!AT478</f>
        <v>0</v>
      </c>
      <c r="Z478">
        <f>ArcMapData!AV478</f>
        <v>0</v>
      </c>
      <c r="AA478" t="str">
        <f>ArcMapData!AZ478</f>
        <v/>
      </c>
      <c r="AB478" t="str">
        <f>ArcMapData!BH478</f>
        <v/>
      </c>
      <c r="AC478" t="str">
        <f>ArcMapData!BB478</f>
        <v/>
      </c>
      <c r="AD478" t="str">
        <f>ArcMapData!BJ478</f>
        <v/>
      </c>
      <c r="AE478" t="str">
        <f>ArcMapData!BD478</f>
        <v/>
      </c>
      <c r="AF478" t="str">
        <f>ArcMapData!BL478</f>
        <v/>
      </c>
      <c r="AG478">
        <f>YEAR(ArcMapData!F478)</f>
        <v>2023</v>
      </c>
      <c r="AH478">
        <f>YEAR(ArcMapData!G478)</f>
        <v>2024</v>
      </c>
      <c r="AI478" s="8">
        <f>ArcMapData!F478</f>
        <v>45286</v>
      </c>
      <c r="AJ478" s="8">
        <f>ArcMapData!G478</f>
        <v>45293</v>
      </c>
      <c r="AK478" t="s">
        <v>1203</v>
      </c>
      <c r="AL478" t="str">
        <f>ArcMapData!O478</f>
        <v/>
      </c>
      <c r="AM478" t="str">
        <f>ArcMapData!Q478</f>
        <v/>
      </c>
    </row>
    <row r="479" spans="1:39">
      <c r="A479">
        <f>ArcMapData!C479</f>
        <v>38.306443999999999</v>
      </c>
      <c r="B479">
        <f>ArcMapData!D479</f>
        <v>-104.729111</v>
      </c>
      <c r="C479" t="str">
        <f>ArcMapData!E479</f>
        <v>E Stewart Dr D8t</v>
      </c>
      <c r="D479" t="str">
        <f>ArcMapData!H479</f>
        <v>E Jerome Dr</v>
      </c>
      <c r="E479" t="str">
        <f>ArcMapData!J479</f>
        <v>E Jerome Dr</v>
      </c>
      <c r="F479">
        <f>ArcMapData!I479</f>
        <v>113</v>
      </c>
      <c r="G479">
        <f>ArcMapData!K479</f>
        <v>0</v>
      </c>
      <c r="H479">
        <f>ArcMapData!L479</f>
        <v>113</v>
      </c>
      <c r="I479" s="10">
        <f>YEAR(ArcMapData!F479)</f>
        <v>2023</v>
      </c>
      <c r="J479" s="10">
        <f>YEAR(ArcMapData!G479)</f>
        <v>2024</v>
      </c>
      <c r="K479">
        <f>ArcMapData!N479</f>
        <v>30</v>
      </c>
      <c r="L479">
        <f>ArcMapData!P479</f>
        <v>30</v>
      </c>
      <c r="M479" t="s">
        <v>1202</v>
      </c>
      <c r="N479" t="str">
        <f>ArcMapData!X479</f>
        <v/>
      </c>
      <c r="O479" t="str">
        <f>ArcMapData!Z479</f>
        <v/>
      </c>
      <c r="P479" t="str">
        <f>ArcMapData!AB479</f>
        <v/>
      </c>
      <c r="Q479" t="str">
        <f>ArcMapData!AD479</f>
        <v/>
      </c>
      <c r="R479" t="str">
        <f>ArcMapData!AF479</f>
        <v/>
      </c>
      <c r="S479" t="str">
        <f>ArcMapData!AH479</f>
        <v/>
      </c>
      <c r="T479" t="str">
        <f>ArcMapData!AJ479</f>
        <v/>
      </c>
      <c r="U479" t="str">
        <f>ArcMapData!AL479</f>
        <v/>
      </c>
      <c r="V479" t="str">
        <f>ArcMapData!AN479</f>
        <v/>
      </c>
      <c r="W479" t="str">
        <f>ArcMapData!AP479</f>
        <v/>
      </c>
      <c r="X479" t="str">
        <f>ArcMapData!AR479</f>
        <v/>
      </c>
      <c r="Y479" t="str">
        <f>ArcMapData!AT479</f>
        <v/>
      </c>
      <c r="Z479" t="str">
        <f>ArcMapData!AV479</f>
        <v/>
      </c>
      <c r="AA479" t="str">
        <f>ArcMapData!AZ479</f>
        <v/>
      </c>
      <c r="AB479" t="str">
        <f>ArcMapData!BH479</f>
        <v/>
      </c>
      <c r="AC479" t="str">
        <f>ArcMapData!BB479</f>
        <v/>
      </c>
      <c r="AD479" t="str">
        <f>ArcMapData!BJ479</f>
        <v/>
      </c>
      <c r="AE479" t="str">
        <f>ArcMapData!BD479</f>
        <v/>
      </c>
      <c r="AF479" t="str">
        <f>ArcMapData!BL479</f>
        <v/>
      </c>
      <c r="AG479">
        <f>YEAR(ArcMapData!F479)</f>
        <v>2023</v>
      </c>
      <c r="AH479">
        <f>YEAR(ArcMapData!G479)</f>
        <v>2024</v>
      </c>
      <c r="AI479" s="8">
        <f>ArcMapData!F479</f>
        <v>45286</v>
      </c>
      <c r="AJ479" s="8">
        <f>ArcMapData!G479</f>
        <v>45293</v>
      </c>
      <c r="AK479" t="s">
        <v>1203</v>
      </c>
      <c r="AL479" t="str">
        <f>ArcMapData!O479</f>
        <v/>
      </c>
      <c r="AM479" t="str">
        <f>ArcMapData!Q479</f>
        <v/>
      </c>
    </row>
    <row r="480" spans="1:39">
      <c r="A480">
        <f>ArcMapData!C480</f>
        <v>38.306972000000002</v>
      </c>
      <c r="B480">
        <f>ArcMapData!D480</f>
        <v>-104.73044400000001</v>
      </c>
      <c r="C480" t="str">
        <f>ArcMapData!E480</f>
        <v>E George Dr 8t</v>
      </c>
      <c r="D480" t="str">
        <f>ArcMapData!H480</f>
        <v>S Frost Dr</v>
      </c>
      <c r="E480" t="str">
        <f>ArcMapData!J480</f>
        <v>S Frost Dr</v>
      </c>
      <c r="F480">
        <f>ArcMapData!I480</f>
        <v>141</v>
      </c>
      <c r="G480">
        <f>ArcMapData!K480</f>
        <v>0</v>
      </c>
      <c r="H480">
        <f>ArcMapData!L480</f>
        <v>141</v>
      </c>
      <c r="I480" s="10">
        <f>YEAR(ArcMapData!F480)</f>
        <v>2023</v>
      </c>
      <c r="J480" s="10">
        <f>YEAR(ArcMapData!G480)</f>
        <v>2024</v>
      </c>
      <c r="K480">
        <f>ArcMapData!N480</f>
        <v>30</v>
      </c>
      <c r="L480">
        <f>ArcMapData!P480</f>
        <v>30</v>
      </c>
      <c r="M480" t="s">
        <v>1202</v>
      </c>
      <c r="N480" t="str">
        <f>ArcMapData!X480</f>
        <v/>
      </c>
      <c r="O480" t="str">
        <f>ArcMapData!Z480</f>
        <v/>
      </c>
      <c r="P480" t="str">
        <f>ArcMapData!AB480</f>
        <v/>
      </c>
      <c r="Q480" t="str">
        <f>ArcMapData!AD480</f>
        <v/>
      </c>
      <c r="R480" t="str">
        <f>ArcMapData!AF480</f>
        <v/>
      </c>
      <c r="S480" t="str">
        <f>ArcMapData!AH480</f>
        <v/>
      </c>
      <c r="T480" t="str">
        <f>ArcMapData!AJ480</f>
        <v/>
      </c>
      <c r="U480" t="str">
        <f>ArcMapData!AL480</f>
        <v/>
      </c>
      <c r="V480" t="str">
        <f>ArcMapData!AN480</f>
        <v/>
      </c>
      <c r="W480" t="str">
        <f>ArcMapData!AP480</f>
        <v/>
      </c>
      <c r="X480" t="str">
        <f>ArcMapData!AR480</f>
        <v/>
      </c>
      <c r="Y480" t="str">
        <f>ArcMapData!AT480</f>
        <v/>
      </c>
      <c r="Z480" t="str">
        <f>ArcMapData!AV480</f>
        <v/>
      </c>
      <c r="AA480" t="str">
        <f>ArcMapData!AZ480</f>
        <v/>
      </c>
      <c r="AB480" t="str">
        <f>ArcMapData!BH480</f>
        <v/>
      </c>
      <c r="AC480" t="str">
        <f>ArcMapData!BB480</f>
        <v/>
      </c>
      <c r="AD480" t="str">
        <f>ArcMapData!BJ480</f>
        <v/>
      </c>
      <c r="AE480" t="str">
        <f>ArcMapData!BD480</f>
        <v/>
      </c>
      <c r="AF480" t="str">
        <f>ArcMapData!BL480</f>
        <v/>
      </c>
      <c r="AG480">
        <f>YEAR(ArcMapData!F480)</f>
        <v>2023</v>
      </c>
      <c r="AH480">
        <f>YEAR(ArcMapData!G480)</f>
        <v>2024</v>
      </c>
      <c r="AI480" s="8">
        <f>ArcMapData!F480</f>
        <v>45287</v>
      </c>
      <c r="AJ480" s="8">
        <f>ArcMapData!G480</f>
        <v>45294</v>
      </c>
      <c r="AK480" t="s">
        <v>1203</v>
      </c>
      <c r="AL480" t="str">
        <f>ArcMapData!O480</f>
        <v/>
      </c>
      <c r="AM480" t="str">
        <f>ArcMapData!Q480</f>
        <v/>
      </c>
    </row>
    <row r="481" spans="1:39">
      <c r="A481">
        <f>ArcMapData!C481</f>
        <v>38.304777999999999</v>
      </c>
      <c r="B481">
        <f>ArcMapData!D481</f>
        <v>-104.72575000000001</v>
      </c>
      <c r="C481" t="str">
        <f>ArcMapData!E481</f>
        <v>E George Dr D6t</v>
      </c>
      <c r="D481" t="str">
        <f>ArcMapData!H481</f>
        <v>E Byrd Dr</v>
      </c>
      <c r="E481" t="str">
        <f>ArcMapData!J481</f>
        <v>E Byrd Dr</v>
      </c>
      <c r="F481">
        <f>ArcMapData!I481</f>
        <v>44</v>
      </c>
      <c r="G481">
        <f>ArcMapData!K481</f>
        <v>31</v>
      </c>
      <c r="H481">
        <f>ArcMapData!L481</f>
        <v>75</v>
      </c>
      <c r="I481" s="10">
        <f>YEAR(ArcMapData!F481)</f>
        <v>2023</v>
      </c>
      <c r="J481" s="10">
        <f>YEAR(ArcMapData!G481)</f>
        <v>2024</v>
      </c>
      <c r="K481">
        <f>ArcMapData!N481</f>
        <v>30</v>
      </c>
      <c r="L481">
        <f>ArcMapData!P481</f>
        <v>30</v>
      </c>
      <c r="M481" t="s">
        <v>1202</v>
      </c>
      <c r="N481">
        <f>ArcMapData!X481</f>
        <v>0.2</v>
      </c>
      <c r="O481">
        <f>ArcMapData!Z481</f>
        <v>65.5</v>
      </c>
      <c r="P481">
        <f>ArcMapData!AB481</f>
        <v>24.5</v>
      </c>
      <c r="Q481">
        <f>ArcMapData!AD481</f>
        <v>0</v>
      </c>
      <c r="R481">
        <f>ArcMapData!AF481</f>
        <v>9.8000000000000007</v>
      </c>
      <c r="S481">
        <f>ArcMapData!AH481</f>
        <v>0</v>
      </c>
      <c r="T481">
        <f>ArcMapData!AJ481</f>
        <v>0</v>
      </c>
      <c r="U481">
        <f>ArcMapData!AL481</f>
        <v>0</v>
      </c>
      <c r="V481">
        <f>ArcMapData!AN481</f>
        <v>0</v>
      </c>
      <c r="W481">
        <f>ArcMapData!AP481</f>
        <v>0</v>
      </c>
      <c r="X481">
        <f>ArcMapData!AR481</f>
        <v>0</v>
      </c>
      <c r="Y481">
        <f>ArcMapData!AT481</f>
        <v>0</v>
      </c>
      <c r="Z481">
        <f>ArcMapData!AV481</f>
        <v>0</v>
      </c>
      <c r="AA481" t="str">
        <f>ArcMapData!AZ481</f>
        <v/>
      </c>
      <c r="AB481" t="str">
        <f>ArcMapData!BH481</f>
        <v/>
      </c>
      <c r="AC481" t="str">
        <f>ArcMapData!BB481</f>
        <v/>
      </c>
      <c r="AD481" t="str">
        <f>ArcMapData!BJ481</f>
        <v/>
      </c>
      <c r="AE481" t="str">
        <f>ArcMapData!BD481</f>
        <v/>
      </c>
      <c r="AF481" t="str">
        <f>ArcMapData!BL481</f>
        <v/>
      </c>
      <c r="AG481">
        <f>YEAR(ArcMapData!F481)</f>
        <v>2023</v>
      </c>
      <c r="AH481">
        <f>YEAR(ArcMapData!G481)</f>
        <v>2024</v>
      </c>
      <c r="AI481" s="8">
        <f>ArcMapData!F481</f>
        <v>45287</v>
      </c>
      <c r="AJ481" s="8">
        <f>ArcMapData!G481</f>
        <v>45294</v>
      </c>
      <c r="AK481" t="s">
        <v>1203</v>
      </c>
      <c r="AL481" t="str">
        <f>ArcMapData!O481</f>
        <v/>
      </c>
      <c r="AM481" t="str">
        <f>ArcMapData!Q481</f>
        <v/>
      </c>
    </row>
    <row r="482" spans="1:39">
      <c r="A482">
        <f>ArcMapData!C482</f>
        <v>38.322972</v>
      </c>
      <c r="B482">
        <f>ArcMapData!D482</f>
        <v>-104.764861</v>
      </c>
      <c r="C482" t="str">
        <f>ArcMapData!E482</f>
        <v>S Fairway Dr IP 43</v>
      </c>
      <c r="D482" t="str">
        <f>ArcMapData!H482</f>
        <v>S Mangrum Dr</v>
      </c>
      <c r="E482" t="str">
        <f>ArcMapData!J482</f>
        <v>S Mangrum Dr</v>
      </c>
      <c r="F482">
        <f>ArcMapData!I482</f>
        <v>61</v>
      </c>
      <c r="G482">
        <f>ArcMapData!K482</f>
        <v>57</v>
      </c>
      <c r="H482" t="str">
        <f>ArcMapData!L482</f>
        <v/>
      </c>
      <c r="I482" s="10">
        <f>YEAR(ArcMapData!F482)</f>
        <v>2024</v>
      </c>
      <c r="J482" s="10">
        <f>YEAR(ArcMapData!G482)</f>
        <v>2024</v>
      </c>
      <c r="K482">
        <f>ArcMapData!N482</f>
        <v>30</v>
      </c>
      <c r="L482">
        <f>ArcMapData!P482</f>
        <v>30</v>
      </c>
      <c r="M482" t="s">
        <v>1202</v>
      </c>
      <c r="N482" t="str">
        <f>ArcMapData!X482</f>
        <v/>
      </c>
      <c r="O482" t="str">
        <f>ArcMapData!Z482</f>
        <v/>
      </c>
      <c r="P482" t="str">
        <f>ArcMapData!AB482</f>
        <v/>
      </c>
      <c r="Q482" t="str">
        <f>ArcMapData!AD482</f>
        <v/>
      </c>
      <c r="R482" t="str">
        <f>ArcMapData!AF482</f>
        <v/>
      </c>
      <c r="S482" t="str">
        <f>ArcMapData!AH482</f>
        <v/>
      </c>
      <c r="T482" t="str">
        <f>ArcMapData!AJ482</f>
        <v/>
      </c>
      <c r="U482" t="str">
        <f>ArcMapData!AL482</f>
        <v/>
      </c>
      <c r="V482" t="str">
        <f>ArcMapData!AN482</f>
        <v/>
      </c>
      <c r="W482" t="str">
        <f>ArcMapData!AP482</f>
        <v/>
      </c>
      <c r="X482" t="str">
        <f>ArcMapData!AR482</f>
        <v/>
      </c>
      <c r="Y482" t="str">
        <f>ArcMapData!AT482</f>
        <v/>
      </c>
      <c r="Z482" t="str">
        <f>ArcMapData!AV482</f>
        <v/>
      </c>
      <c r="AA482">
        <f>ArcMapData!AZ482</f>
        <v>0.8</v>
      </c>
      <c r="AB482">
        <f>ArcMapData!BH482</f>
        <v>2.4</v>
      </c>
      <c r="AC482">
        <f>ArcMapData!BB482</f>
        <v>95.5</v>
      </c>
      <c r="AD482">
        <f>ArcMapData!BJ482</f>
        <v>93.2</v>
      </c>
      <c r="AE482">
        <f>ArcMapData!BD482</f>
        <v>3.7</v>
      </c>
      <c r="AF482">
        <f>ArcMapData!BL482</f>
        <v>4.4000000000000004</v>
      </c>
      <c r="AG482">
        <f>YEAR(ArcMapData!F482)</f>
        <v>2024</v>
      </c>
      <c r="AH482">
        <f>YEAR(ArcMapData!G482)</f>
        <v>2024</v>
      </c>
      <c r="AI482" s="8">
        <f>ArcMapData!F482</f>
        <v>45300</v>
      </c>
      <c r="AJ482" s="8">
        <f>ArcMapData!G482</f>
        <v>45307</v>
      </c>
      <c r="AK482" t="s">
        <v>1203</v>
      </c>
      <c r="AL482" t="str">
        <f>ArcMapData!O482</f>
        <v/>
      </c>
      <c r="AM482" t="str">
        <f>ArcMapData!Q482</f>
        <v/>
      </c>
    </row>
    <row r="483" spans="1:39">
      <c r="A483">
        <f>ArcMapData!C483</f>
        <v>38.289527999999997</v>
      </c>
      <c r="B483">
        <f>ArcMapData!D483</f>
        <v>-104.75752799999999</v>
      </c>
      <c r="C483" t="str">
        <f>ArcMapData!E483</f>
        <v>S Papago Dr IP 69</v>
      </c>
      <c r="D483" t="str">
        <f>ArcMapData!H483</f>
        <v>W Winterhaven Dr</v>
      </c>
      <c r="E483" t="str">
        <f>ArcMapData!J483</f>
        <v>W Winterhaven Dr</v>
      </c>
      <c r="F483">
        <f>ArcMapData!I483</f>
        <v>55</v>
      </c>
      <c r="G483">
        <f>ArcMapData!K483</f>
        <v>58</v>
      </c>
      <c r="H483" t="str">
        <f>ArcMapData!L483</f>
        <v/>
      </c>
      <c r="I483" s="10">
        <f>YEAR(ArcMapData!F483)</f>
        <v>2024</v>
      </c>
      <c r="J483" s="10">
        <f>YEAR(ArcMapData!G483)</f>
        <v>2024</v>
      </c>
      <c r="K483">
        <f>ArcMapData!N483</f>
        <v>30</v>
      </c>
      <c r="L483">
        <f>ArcMapData!P483</f>
        <v>30</v>
      </c>
      <c r="M483" t="s">
        <v>1202</v>
      </c>
      <c r="N483" t="str">
        <f>ArcMapData!X483</f>
        <v/>
      </c>
      <c r="O483" t="str">
        <f>ArcMapData!Z483</f>
        <v/>
      </c>
      <c r="P483" t="str">
        <f>ArcMapData!AB483</f>
        <v/>
      </c>
      <c r="Q483" t="str">
        <f>ArcMapData!AD483</f>
        <v/>
      </c>
      <c r="R483" t="str">
        <f>ArcMapData!AF483</f>
        <v/>
      </c>
      <c r="S483" t="str">
        <f>ArcMapData!AH483</f>
        <v/>
      </c>
      <c r="T483" t="str">
        <f>ArcMapData!AJ483</f>
        <v/>
      </c>
      <c r="U483" t="str">
        <f>ArcMapData!AL483</f>
        <v/>
      </c>
      <c r="V483" t="str">
        <f>ArcMapData!AN483</f>
        <v/>
      </c>
      <c r="W483" t="str">
        <f>ArcMapData!AP483</f>
        <v/>
      </c>
      <c r="X483" t="str">
        <f>ArcMapData!AR483</f>
        <v/>
      </c>
      <c r="Y483" t="str">
        <f>ArcMapData!AT483</f>
        <v/>
      </c>
      <c r="Z483" t="str">
        <f>ArcMapData!AV483</f>
        <v/>
      </c>
      <c r="AA483">
        <f>ArcMapData!AZ483</f>
        <v>3.8</v>
      </c>
      <c r="AB483">
        <f>ArcMapData!BH483</f>
        <v>2.4</v>
      </c>
      <c r="AC483">
        <f>ArcMapData!BB483</f>
        <v>91.9</v>
      </c>
      <c r="AD483">
        <f>ArcMapData!BJ483</f>
        <v>93.4</v>
      </c>
      <c r="AE483">
        <f>ArcMapData!BD483</f>
        <v>4.3</v>
      </c>
      <c r="AF483">
        <f>ArcMapData!BL483</f>
        <v>4.3</v>
      </c>
      <c r="AG483">
        <f>YEAR(ArcMapData!F483)</f>
        <v>2024</v>
      </c>
      <c r="AH483">
        <f>YEAR(ArcMapData!G483)</f>
        <v>2024</v>
      </c>
      <c r="AI483" s="8">
        <f>ArcMapData!F483</f>
        <v>45300</v>
      </c>
      <c r="AJ483" s="8">
        <f>ArcMapData!G483</f>
        <v>45307</v>
      </c>
      <c r="AK483" t="s">
        <v>1203</v>
      </c>
      <c r="AL483" t="str">
        <f>ArcMapData!O483</f>
        <v/>
      </c>
      <c r="AM483" t="str">
        <f>ArcMapData!Q483</f>
        <v/>
      </c>
    </row>
    <row r="484" spans="1:39">
      <c r="A484">
        <f>ArcMapData!C484</f>
        <v>38.330722000000002</v>
      </c>
      <c r="B484">
        <f>ArcMapData!D484</f>
        <v>-104.75149999999999</v>
      </c>
      <c r="C484" t="str">
        <f>ArcMapData!E484</f>
        <v>W Venturi Dr IP 38</v>
      </c>
      <c r="D484" t="str">
        <f>ArcMapData!H484</f>
        <v>S Golfview Dr</v>
      </c>
      <c r="E484" t="str">
        <f>ArcMapData!J484</f>
        <v>S Golfview Dr</v>
      </c>
      <c r="F484">
        <f>ArcMapData!I484</f>
        <v>211</v>
      </c>
      <c r="G484">
        <f>ArcMapData!K484</f>
        <v>227</v>
      </c>
      <c r="H484" t="str">
        <f>ArcMapData!L484</f>
        <v/>
      </c>
      <c r="I484" s="10">
        <f>YEAR(ArcMapData!F484)</f>
        <v>2024</v>
      </c>
      <c r="J484" s="10">
        <f>YEAR(ArcMapData!G484)</f>
        <v>2024</v>
      </c>
      <c r="K484">
        <f>ArcMapData!N484</f>
        <v>30</v>
      </c>
      <c r="L484">
        <f>ArcMapData!P484</f>
        <v>30</v>
      </c>
      <c r="M484" t="s">
        <v>1202</v>
      </c>
      <c r="N484" t="str">
        <f>ArcMapData!X484</f>
        <v/>
      </c>
      <c r="O484" t="str">
        <f>ArcMapData!Z484</f>
        <v/>
      </c>
      <c r="P484" t="str">
        <f>ArcMapData!AB484</f>
        <v/>
      </c>
      <c r="Q484" t="str">
        <f>ArcMapData!AD484</f>
        <v/>
      </c>
      <c r="R484" t="str">
        <f>ArcMapData!AF484</f>
        <v/>
      </c>
      <c r="S484" t="str">
        <f>ArcMapData!AH484</f>
        <v/>
      </c>
      <c r="T484" t="str">
        <f>ArcMapData!AJ484</f>
        <v/>
      </c>
      <c r="U484" t="str">
        <f>ArcMapData!AL484</f>
        <v/>
      </c>
      <c r="V484" t="str">
        <f>ArcMapData!AN484</f>
        <v/>
      </c>
      <c r="W484" t="str">
        <f>ArcMapData!AP484</f>
        <v/>
      </c>
      <c r="X484" t="str">
        <f>ArcMapData!AR484</f>
        <v/>
      </c>
      <c r="Y484" t="str">
        <f>ArcMapData!AT484</f>
        <v/>
      </c>
      <c r="Z484" t="str">
        <f>ArcMapData!AV484</f>
        <v/>
      </c>
      <c r="AA484">
        <f>ArcMapData!AZ484</f>
        <v>0.2</v>
      </c>
      <c r="AB484">
        <f>ArcMapData!BH484</f>
        <v>2</v>
      </c>
      <c r="AC484">
        <f>ArcMapData!BB484</f>
        <v>98.9</v>
      </c>
      <c r="AD484">
        <f>ArcMapData!BJ484</f>
        <v>96.9</v>
      </c>
      <c r="AE484">
        <f>ArcMapData!BD484</f>
        <v>0.9</v>
      </c>
      <c r="AF484">
        <f>ArcMapData!BL484</f>
        <v>1.1000000000000001</v>
      </c>
      <c r="AG484">
        <f>YEAR(ArcMapData!F484)</f>
        <v>2024</v>
      </c>
      <c r="AH484">
        <f>YEAR(ArcMapData!G484)</f>
        <v>2024</v>
      </c>
      <c r="AI484" s="8">
        <f>ArcMapData!F484</f>
        <v>45300</v>
      </c>
      <c r="AJ484" s="8">
        <f>ArcMapData!G484</f>
        <v>45307</v>
      </c>
      <c r="AK484" t="s">
        <v>1203</v>
      </c>
      <c r="AL484">
        <f>ArcMapData!O484</f>
        <v>33</v>
      </c>
      <c r="AM484">
        <f>ArcMapData!Q484</f>
        <v>32</v>
      </c>
    </row>
    <row r="485" spans="1:39">
      <c r="A485">
        <f>ArcMapData!C485</f>
        <v>38.326639</v>
      </c>
      <c r="B485">
        <f>ArcMapData!D485</f>
        <v>-104.75833299999999</v>
      </c>
      <c r="C485" t="str">
        <f>ArcMapData!E485</f>
        <v>W Fairway Dr IP 64</v>
      </c>
      <c r="D485" t="str">
        <f>ArcMapData!H485</f>
        <v>W/S Archer Dr</v>
      </c>
      <c r="E485" t="str">
        <f>ArcMapData!J485</f>
        <v>W/S Archer Dr</v>
      </c>
      <c r="F485">
        <f>ArcMapData!I485</f>
        <v>88</v>
      </c>
      <c r="G485">
        <f>ArcMapData!K485</f>
        <v>84</v>
      </c>
      <c r="H485" t="str">
        <f>ArcMapData!L485</f>
        <v/>
      </c>
      <c r="I485" s="10">
        <f>YEAR(ArcMapData!F485)</f>
        <v>2024</v>
      </c>
      <c r="J485" s="10">
        <f>YEAR(ArcMapData!G485)</f>
        <v>2024</v>
      </c>
      <c r="K485">
        <f>ArcMapData!N485</f>
        <v>30</v>
      </c>
      <c r="L485">
        <f>ArcMapData!P485</f>
        <v>30</v>
      </c>
      <c r="M485" t="s">
        <v>1202</v>
      </c>
      <c r="N485" t="str">
        <f>ArcMapData!X485</f>
        <v/>
      </c>
      <c r="O485" t="str">
        <f>ArcMapData!Z485</f>
        <v/>
      </c>
      <c r="P485" t="str">
        <f>ArcMapData!AB485</f>
        <v/>
      </c>
      <c r="Q485" t="str">
        <f>ArcMapData!AD485</f>
        <v/>
      </c>
      <c r="R485" t="str">
        <f>ArcMapData!AF485</f>
        <v/>
      </c>
      <c r="S485" t="str">
        <f>ArcMapData!AH485</f>
        <v/>
      </c>
      <c r="T485" t="str">
        <f>ArcMapData!AJ485</f>
        <v/>
      </c>
      <c r="U485" t="str">
        <f>ArcMapData!AL485</f>
        <v/>
      </c>
      <c r="V485" t="str">
        <f>ArcMapData!AN485</f>
        <v/>
      </c>
      <c r="W485" t="str">
        <f>ArcMapData!AP485</f>
        <v/>
      </c>
      <c r="X485" t="str">
        <f>ArcMapData!AR485</f>
        <v/>
      </c>
      <c r="Y485" t="str">
        <f>ArcMapData!AT485</f>
        <v/>
      </c>
      <c r="Z485" t="str">
        <f>ArcMapData!AV485</f>
        <v/>
      </c>
      <c r="AA485">
        <f>ArcMapData!AZ485</f>
        <v>1</v>
      </c>
      <c r="AB485">
        <f>ArcMapData!BH485</f>
        <v>4.5999999999999996</v>
      </c>
      <c r="AC485">
        <f>ArcMapData!BB485</f>
        <v>97.5</v>
      </c>
      <c r="AD485">
        <f>ArcMapData!BJ485</f>
        <v>90.8</v>
      </c>
      <c r="AE485">
        <f>ArcMapData!BD485</f>
        <v>1.6</v>
      </c>
      <c r="AF485">
        <f>ArcMapData!BL485</f>
        <v>4.5999999999999996</v>
      </c>
      <c r="AG485">
        <f>YEAR(ArcMapData!F485)</f>
        <v>2024</v>
      </c>
      <c r="AH485">
        <f>YEAR(ArcMapData!G485)</f>
        <v>2024</v>
      </c>
      <c r="AI485" s="8">
        <f>ArcMapData!F485</f>
        <v>45300</v>
      </c>
      <c r="AJ485" s="8">
        <f>ArcMapData!G485</f>
        <v>45307</v>
      </c>
      <c r="AK485" t="s">
        <v>1203</v>
      </c>
      <c r="AL485" t="str">
        <f>ArcMapData!O485</f>
        <v/>
      </c>
      <c r="AM485" t="str">
        <f>ArcMapData!Q485</f>
        <v/>
      </c>
    </row>
    <row r="486" spans="1:39">
      <c r="A486">
        <f>ArcMapData!C486</f>
        <v>38.293083000000003</v>
      </c>
      <c r="B486">
        <f>ArcMapData!D486</f>
        <v>-104.757778</v>
      </c>
      <c r="C486" t="str">
        <f>ArcMapData!E486</f>
        <v>S Papago Dr IP 186</v>
      </c>
      <c r="D486" t="str">
        <f>ArcMapData!H486</f>
        <v>W Scarsboro</v>
      </c>
      <c r="E486" t="str">
        <f>ArcMapData!J486</f>
        <v>W Scarsboro</v>
      </c>
      <c r="F486">
        <f>ArcMapData!I486</f>
        <v>90</v>
      </c>
      <c r="G486">
        <f>ArcMapData!K486</f>
        <v>101</v>
      </c>
      <c r="H486" t="str">
        <f>ArcMapData!L486</f>
        <v/>
      </c>
      <c r="I486" s="10">
        <f>YEAR(ArcMapData!F486)</f>
        <v>2024</v>
      </c>
      <c r="J486" s="10">
        <f>YEAR(ArcMapData!G486)</f>
        <v>2024</v>
      </c>
      <c r="K486">
        <f>ArcMapData!N486</f>
        <v>30</v>
      </c>
      <c r="L486">
        <f>ArcMapData!P486</f>
        <v>30</v>
      </c>
      <c r="M486" t="s">
        <v>1202</v>
      </c>
      <c r="N486" t="str">
        <f>ArcMapData!X486</f>
        <v/>
      </c>
      <c r="O486" t="str">
        <f>ArcMapData!Z486</f>
        <v/>
      </c>
      <c r="P486" t="str">
        <f>ArcMapData!AB486</f>
        <v/>
      </c>
      <c r="Q486" t="str">
        <f>ArcMapData!AD486</f>
        <v/>
      </c>
      <c r="R486" t="str">
        <f>ArcMapData!AF486</f>
        <v/>
      </c>
      <c r="S486" t="str">
        <f>ArcMapData!AH486</f>
        <v/>
      </c>
      <c r="T486" t="str">
        <f>ArcMapData!AJ486</f>
        <v/>
      </c>
      <c r="U486" t="str">
        <f>ArcMapData!AL486</f>
        <v/>
      </c>
      <c r="V486" t="str">
        <f>ArcMapData!AN486</f>
        <v/>
      </c>
      <c r="W486" t="str">
        <f>ArcMapData!AP486</f>
        <v/>
      </c>
      <c r="X486" t="str">
        <f>ArcMapData!AR486</f>
        <v/>
      </c>
      <c r="Y486" t="str">
        <f>ArcMapData!AT486</f>
        <v/>
      </c>
      <c r="Z486" t="str">
        <f>ArcMapData!AV486</f>
        <v/>
      </c>
      <c r="AA486">
        <f>ArcMapData!AZ486</f>
        <v>0.3</v>
      </c>
      <c r="AB486">
        <f>ArcMapData!BH486</f>
        <v>2</v>
      </c>
      <c r="AC486">
        <f>ArcMapData!BB486</f>
        <v>97.8</v>
      </c>
      <c r="AD486">
        <f>ArcMapData!BJ486</f>
        <v>97</v>
      </c>
      <c r="AE486">
        <f>ArcMapData!BD486</f>
        <v>1.9</v>
      </c>
      <c r="AF486">
        <f>ArcMapData!BL486</f>
        <v>1</v>
      </c>
      <c r="AG486">
        <f>YEAR(ArcMapData!F486)</f>
        <v>2024</v>
      </c>
      <c r="AH486">
        <f>YEAR(ArcMapData!G486)</f>
        <v>2024</v>
      </c>
      <c r="AI486" s="8">
        <f>ArcMapData!F486</f>
        <v>45300</v>
      </c>
      <c r="AJ486" s="8">
        <f>ArcMapData!G486</f>
        <v>45307</v>
      </c>
      <c r="AK486" t="s">
        <v>1203</v>
      </c>
      <c r="AL486">
        <f>ArcMapData!O486</f>
        <v>34</v>
      </c>
      <c r="AM486">
        <f>ArcMapData!Q486</f>
        <v>33</v>
      </c>
    </row>
    <row r="487" spans="1:39">
      <c r="A487">
        <f>ArcMapData!C487</f>
        <v>38.329166999999998</v>
      </c>
      <c r="B487">
        <f>ArcMapData!D487</f>
        <v>-104.76141699999999</v>
      </c>
      <c r="C487" t="str">
        <f>ArcMapData!E487</f>
        <v>W Venturi Dr IP 222</v>
      </c>
      <c r="D487" t="str">
        <f>ArcMapData!H487</f>
        <v>S Snead Dr</v>
      </c>
      <c r="E487" t="str">
        <f>ArcMapData!J487</f>
        <v>S Snead Dr</v>
      </c>
      <c r="F487">
        <f>ArcMapData!I487</f>
        <v>74</v>
      </c>
      <c r="G487">
        <f>ArcMapData!K487</f>
        <v>93</v>
      </c>
      <c r="H487" t="str">
        <f>ArcMapData!L487</f>
        <v/>
      </c>
      <c r="I487" s="10">
        <f>YEAR(ArcMapData!F487)</f>
        <v>2024</v>
      </c>
      <c r="J487" s="10">
        <f>YEAR(ArcMapData!G487)</f>
        <v>2024</v>
      </c>
      <c r="K487">
        <f>ArcMapData!N487</f>
        <v>30</v>
      </c>
      <c r="L487">
        <f>ArcMapData!P487</f>
        <v>30</v>
      </c>
      <c r="M487" t="s">
        <v>1202</v>
      </c>
      <c r="N487" t="str">
        <f>ArcMapData!X487</f>
        <v/>
      </c>
      <c r="O487" t="str">
        <f>ArcMapData!Z487</f>
        <v/>
      </c>
      <c r="P487" t="str">
        <f>ArcMapData!AB487</f>
        <v/>
      </c>
      <c r="Q487" t="str">
        <f>ArcMapData!AD487</f>
        <v/>
      </c>
      <c r="R487" t="str">
        <f>ArcMapData!AF487</f>
        <v/>
      </c>
      <c r="S487" t="str">
        <f>ArcMapData!AH487</f>
        <v/>
      </c>
      <c r="T487" t="str">
        <f>ArcMapData!AJ487</f>
        <v/>
      </c>
      <c r="U487" t="str">
        <f>ArcMapData!AL487</f>
        <v/>
      </c>
      <c r="V487" t="str">
        <f>ArcMapData!AN487</f>
        <v/>
      </c>
      <c r="W487" t="str">
        <f>ArcMapData!AP487</f>
        <v/>
      </c>
      <c r="X487" t="str">
        <f>ArcMapData!AR487</f>
        <v/>
      </c>
      <c r="Y487" t="str">
        <f>ArcMapData!AT487</f>
        <v/>
      </c>
      <c r="Z487" t="str">
        <f>ArcMapData!AV487</f>
        <v/>
      </c>
      <c r="AA487">
        <f>ArcMapData!AZ487</f>
        <v>1.7</v>
      </c>
      <c r="AB487">
        <f>ArcMapData!BH487</f>
        <v>12.8</v>
      </c>
      <c r="AC487">
        <f>ArcMapData!BB487</f>
        <v>94.1</v>
      </c>
      <c r="AD487">
        <f>ArcMapData!BJ487</f>
        <v>78.2</v>
      </c>
      <c r="AE487">
        <f>ArcMapData!BD487</f>
        <v>4.2</v>
      </c>
      <c r="AF487">
        <f>ArcMapData!BL487</f>
        <v>9</v>
      </c>
      <c r="AG487">
        <f>YEAR(ArcMapData!F487)</f>
        <v>2024</v>
      </c>
      <c r="AH487">
        <f>YEAR(ArcMapData!G487)</f>
        <v>2024</v>
      </c>
      <c r="AI487" s="8">
        <f>ArcMapData!F487</f>
        <v>45300</v>
      </c>
      <c r="AJ487" s="8">
        <f>ArcMapData!G487</f>
        <v>45307</v>
      </c>
      <c r="AK487" t="s">
        <v>1203</v>
      </c>
      <c r="AL487">
        <f>ArcMapData!O487</f>
        <v>32</v>
      </c>
      <c r="AM487">
        <f>ArcMapData!Q487</f>
        <v>33</v>
      </c>
    </row>
    <row r="488" spans="1:39">
      <c r="A488">
        <f>ArcMapData!C488</f>
        <v>38.311028</v>
      </c>
      <c r="B488">
        <f>ArcMapData!D488</f>
        <v>-104.719944</v>
      </c>
      <c r="C488" t="str">
        <f>ArcMapData!E488</f>
        <v>S Burro Dr 1t</v>
      </c>
      <c r="D488" t="str">
        <f>ArcMapData!H488</f>
        <v>E Cheney Dr</v>
      </c>
      <c r="E488" t="str">
        <f>ArcMapData!J488</f>
        <v>E Cheney Dr</v>
      </c>
      <c r="F488">
        <f>ArcMapData!I488</f>
        <v>31</v>
      </c>
      <c r="G488">
        <f>ArcMapData!K488</f>
        <v>40</v>
      </c>
      <c r="H488">
        <f>ArcMapData!L488</f>
        <v>71</v>
      </c>
      <c r="I488" s="10">
        <f>YEAR(ArcMapData!F488)</f>
        <v>2024</v>
      </c>
      <c r="J488" s="10">
        <f>YEAR(ArcMapData!G488)</f>
        <v>2024</v>
      </c>
      <c r="K488">
        <f>ArcMapData!N488</f>
        <v>30</v>
      </c>
      <c r="L488">
        <f>ArcMapData!P488</f>
        <v>30</v>
      </c>
      <c r="M488" t="s">
        <v>1202</v>
      </c>
      <c r="N488">
        <f>ArcMapData!X488</f>
        <v>0.5</v>
      </c>
      <c r="O488">
        <f>ArcMapData!Z488</f>
        <v>56.1</v>
      </c>
      <c r="P488">
        <f>ArcMapData!AB488</f>
        <v>19.3</v>
      </c>
      <c r="Q488">
        <f>ArcMapData!AD488</f>
        <v>1.6</v>
      </c>
      <c r="R488">
        <f>ArcMapData!AF488</f>
        <v>21.9</v>
      </c>
      <c r="S488">
        <f>ArcMapData!AH488</f>
        <v>0</v>
      </c>
      <c r="T488">
        <f>ArcMapData!AJ488</f>
        <v>0</v>
      </c>
      <c r="U488">
        <f>ArcMapData!AL488</f>
        <v>0.5</v>
      </c>
      <c r="V488">
        <f>ArcMapData!AN488</f>
        <v>0</v>
      </c>
      <c r="W488">
        <f>ArcMapData!AP488</f>
        <v>0</v>
      </c>
      <c r="X488">
        <f>ArcMapData!AR488</f>
        <v>0</v>
      </c>
      <c r="Y488">
        <f>ArcMapData!AT488</f>
        <v>0</v>
      </c>
      <c r="Z488">
        <f>ArcMapData!AV488</f>
        <v>0</v>
      </c>
      <c r="AA488" t="str">
        <f>ArcMapData!AZ488</f>
        <v/>
      </c>
      <c r="AB488" t="str">
        <f>ArcMapData!BH488</f>
        <v/>
      </c>
      <c r="AC488" t="str">
        <f>ArcMapData!BB488</f>
        <v/>
      </c>
      <c r="AD488" t="str">
        <f>ArcMapData!BJ488</f>
        <v/>
      </c>
      <c r="AE488" t="str">
        <f>ArcMapData!BD488</f>
        <v/>
      </c>
      <c r="AF488" t="str">
        <f>ArcMapData!BL488</f>
        <v/>
      </c>
      <c r="AG488">
        <f>YEAR(ArcMapData!F488)</f>
        <v>2024</v>
      </c>
      <c r="AH488">
        <f>YEAR(ArcMapData!G488)</f>
        <v>2024</v>
      </c>
      <c r="AI488" s="8">
        <f>ArcMapData!F488</f>
        <v>45300</v>
      </c>
      <c r="AJ488" s="8">
        <f>ArcMapData!G488</f>
        <v>45309</v>
      </c>
      <c r="AK488" t="s">
        <v>1203</v>
      </c>
      <c r="AL488" t="str">
        <f>ArcMapData!O488</f>
        <v/>
      </c>
      <c r="AM488" t="str">
        <f>ArcMapData!Q488</f>
        <v/>
      </c>
    </row>
    <row r="489" spans="1:39">
      <c r="A489">
        <f>ArcMapData!C489</f>
        <v>38.307833000000002</v>
      </c>
      <c r="B489">
        <f>ArcMapData!D489</f>
        <v>-104.720917</v>
      </c>
      <c r="C489" t="str">
        <f>ArcMapData!E489</f>
        <v>S Burro Dr 5t</v>
      </c>
      <c r="D489" t="str">
        <f>ArcMapData!H489</f>
        <v>E Maher Dr</v>
      </c>
      <c r="E489" t="str">
        <f>ArcMapData!J489</f>
        <v>E Maher Dr</v>
      </c>
      <c r="F489">
        <f>ArcMapData!I489</f>
        <v>32</v>
      </c>
      <c r="G489">
        <f>ArcMapData!K489</f>
        <v>30</v>
      </c>
      <c r="H489">
        <f>ArcMapData!L489</f>
        <v>62</v>
      </c>
      <c r="I489" s="10">
        <f>YEAR(ArcMapData!F489)</f>
        <v>2024</v>
      </c>
      <c r="J489" s="10">
        <f>YEAR(ArcMapData!G489)</f>
        <v>2024</v>
      </c>
      <c r="K489">
        <f>ArcMapData!N489</f>
        <v>30</v>
      </c>
      <c r="L489">
        <f>ArcMapData!P489</f>
        <v>30</v>
      </c>
      <c r="M489" t="s">
        <v>1202</v>
      </c>
      <c r="N489">
        <f>ArcMapData!X489</f>
        <v>0.2</v>
      </c>
      <c r="O489">
        <f>ArcMapData!Z489</f>
        <v>56.1</v>
      </c>
      <c r="P489">
        <f>ArcMapData!AB489</f>
        <v>21</v>
      </c>
      <c r="Q489">
        <f>ArcMapData!AD489</f>
        <v>1.5</v>
      </c>
      <c r="R489">
        <f>ArcMapData!AF489</f>
        <v>19.5</v>
      </c>
      <c r="S489">
        <f>ArcMapData!AH489</f>
        <v>1.3</v>
      </c>
      <c r="T489">
        <f>ArcMapData!AJ489</f>
        <v>0</v>
      </c>
      <c r="U489">
        <f>ArcMapData!AL489</f>
        <v>0.4</v>
      </c>
      <c r="V489">
        <f>ArcMapData!AN489</f>
        <v>0</v>
      </c>
      <c r="W489">
        <f>ArcMapData!AP489</f>
        <v>0</v>
      </c>
      <c r="X489">
        <f>ArcMapData!AR489</f>
        <v>0</v>
      </c>
      <c r="Y489">
        <f>ArcMapData!AT489</f>
        <v>0</v>
      </c>
      <c r="Z489">
        <f>ArcMapData!AV489</f>
        <v>0</v>
      </c>
      <c r="AA489" t="str">
        <f>ArcMapData!AZ489</f>
        <v/>
      </c>
      <c r="AB489" t="str">
        <f>ArcMapData!BH489</f>
        <v/>
      </c>
      <c r="AC489" t="str">
        <f>ArcMapData!BB489</f>
        <v/>
      </c>
      <c r="AD489" t="str">
        <f>ArcMapData!BJ489</f>
        <v/>
      </c>
      <c r="AE489" t="str">
        <f>ArcMapData!BD489</f>
        <v/>
      </c>
      <c r="AF489" t="str">
        <f>ArcMapData!BL489</f>
        <v/>
      </c>
      <c r="AG489">
        <f>YEAR(ArcMapData!F489)</f>
        <v>2024</v>
      </c>
      <c r="AH489">
        <f>YEAR(ArcMapData!G489)</f>
        <v>2024</v>
      </c>
      <c r="AI489" s="8">
        <f>ArcMapData!F489</f>
        <v>45300</v>
      </c>
      <c r="AJ489" s="8">
        <f>ArcMapData!G489</f>
        <v>45309</v>
      </c>
      <c r="AK489" t="s">
        <v>1203</v>
      </c>
      <c r="AL489" t="str">
        <f>ArcMapData!O489</f>
        <v/>
      </c>
      <c r="AM489" t="str">
        <f>ArcMapData!Q489</f>
        <v/>
      </c>
    </row>
    <row r="490" spans="1:39">
      <c r="A490">
        <f>ArcMapData!C490</f>
        <v>38.307833000000002</v>
      </c>
      <c r="B490">
        <f>ArcMapData!D490</f>
        <v>-104.720917</v>
      </c>
      <c r="C490" t="str">
        <f>ArcMapData!E490</f>
        <v>S Burro Dr D1t</v>
      </c>
      <c r="D490" t="str">
        <f>ArcMapData!H490</f>
        <v>E Maher Dr</v>
      </c>
      <c r="E490" t="str">
        <f>ArcMapData!J490</f>
        <v>E Maher Dr</v>
      </c>
      <c r="F490">
        <f>ArcMapData!I490</f>
        <v>29</v>
      </c>
      <c r="G490">
        <f>ArcMapData!K490</f>
        <v>12</v>
      </c>
      <c r="H490">
        <f>ArcMapData!L490</f>
        <v>41</v>
      </c>
      <c r="I490" s="10">
        <f>YEAR(ArcMapData!F490)</f>
        <v>2024</v>
      </c>
      <c r="J490" s="10">
        <f>YEAR(ArcMapData!G490)</f>
        <v>2024</v>
      </c>
      <c r="K490">
        <f>ArcMapData!N490</f>
        <v>30</v>
      </c>
      <c r="L490">
        <f>ArcMapData!P490</f>
        <v>30</v>
      </c>
      <c r="M490" t="s">
        <v>1202</v>
      </c>
      <c r="N490">
        <f>ArcMapData!X490</f>
        <v>0</v>
      </c>
      <c r="O490">
        <f>ArcMapData!Z490</f>
        <v>49</v>
      </c>
      <c r="P490">
        <f>ArcMapData!AB490</f>
        <v>24.5</v>
      </c>
      <c r="Q490">
        <f>ArcMapData!AD490</f>
        <v>2</v>
      </c>
      <c r="R490">
        <f>ArcMapData!AF490</f>
        <v>22.5</v>
      </c>
      <c r="S490">
        <f>ArcMapData!AH490</f>
        <v>2</v>
      </c>
      <c r="T490">
        <f>ArcMapData!AJ490</f>
        <v>0</v>
      </c>
      <c r="U490">
        <f>ArcMapData!AL490</f>
        <v>0</v>
      </c>
      <c r="V490">
        <f>ArcMapData!AN490</f>
        <v>0</v>
      </c>
      <c r="W490">
        <f>ArcMapData!AP490</f>
        <v>0</v>
      </c>
      <c r="X490">
        <f>ArcMapData!AR490</f>
        <v>0</v>
      </c>
      <c r="Y490">
        <f>ArcMapData!AT490</f>
        <v>0</v>
      </c>
      <c r="Z490">
        <f>ArcMapData!AV490</f>
        <v>0</v>
      </c>
      <c r="AA490" t="str">
        <f>ArcMapData!AZ490</f>
        <v/>
      </c>
      <c r="AB490" t="str">
        <f>ArcMapData!BH490</f>
        <v/>
      </c>
      <c r="AC490" t="str">
        <f>ArcMapData!BB490</f>
        <v/>
      </c>
      <c r="AD490" t="str">
        <f>ArcMapData!BJ490</f>
        <v/>
      </c>
      <c r="AE490" t="str">
        <f>ArcMapData!BD490</f>
        <v/>
      </c>
      <c r="AF490" t="str">
        <f>ArcMapData!BL490</f>
        <v/>
      </c>
      <c r="AG490">
        <f>YEAR(ArcMapData!F490)</f>
        <v>2024</v>
      </c>
      <c r="AH490">
        <f>YEAR(ArcMapData!G490)</f>
        <v>2024</v>
      </c>
      <c r="AI490" s="8">
        <f>ArcMapData!F490</f>
        <v>45300</v>
      </c>
      <c r="AJ490" s="8">
        <f>ArcMapData!G490</f>
        <v>45309</v>
      </c>
      <c r="AK490" t="s">
        <v>1203</v>
      </c>
      <c r="AL490" t="str">
        <f>ArcMapData!O490</f>
        <v/>
      </c>
      <c r="AM490" t="str">
        <f>ArcMapData!Q490</f>
        <v/>
      </c>
    </row>
    <row r="491" spans="1:39">
      <c r="A491">
        <f>ArcMapData!C491</f>
        <v>38.311028</v>
      </c>
      <c r="B491">
        <f>ArcMapData!D491</f>
        <v>-104.719944</v>
      </c>
      <c r="C491" t="str">
        <f>ArcMapData!E491</f>
        <v>S Burro Dr PWt</v>
      </c>
      <c r="D491" t="str">
        <f>ArcMapData!H491</f>
        <v>E Cheney Dr</v>
      </c>
      <c r="E491" t="str">
        <f>ArcMapData!J491</f>
        <v>E Cheney Dr</v>
      </c>
      <c r="F491">
        <f>ArcMapData!I491</f>
        <v>27</v>
      </c>
      <c r="G491">
        <f>ArcMapData!K491</f>
        <v>45</v>
      </c>
      <c r="H491">
        <f>ArcMapData!L491</f>
        <v>72</v>
      </c>
      <c r="I491" s="10">
        <f>YEAR(ArcMapData!F491)</f>
        <v>2024</v>
      </c>
      <c r="J491" s="10">
        <f>YEAR(ArcMapData!G491)</f>
        <v>2024</v>
      </c>
      <c r="K491">
        <f>ArcMapData!N491</f>
        <v>30</v>
      </c>
      <c r="L491">
        <f>ArcMapData!P491</f>
        <v>30</v>
      </c>
      <c r="M491" t="s">
        <v>1202</v>
      </c>
      <c r="N491">
        <f>ArcMapData!X491</f>
        <v>0.5</v>
      </c>
      <c r="O491">
        <f>ArcMapData!Z491</f>
        <v>56.1</v>
      </c>
      <c r="P491">
        <f>ArcMapData!AB491</f>
        <v>17.600000000000001</v>
      </c>
      <c r="Q491">
        <f>ArcMapData!AD491</f>
        <v>1.6</v>
      </c>
      <c r="R491">
        <f>ArcMapData!AF491</f>
        <v>23.4</v>
      </c>
      <c r="S491">
        <f>ArcMapData!AH491</f>
        <v>0</v>
      </c>
      <c r="T491">
        <f>ArcMapData!AJ491</f>
        <v>0</v>
      </c>
      <c r="U491">
        <f>ArcMapData!AL491</f>
        <v>0.8</v>
      </c>
      <c r="V491">
        <f>ArcMapData!AN491</f>
        <v>0</v>
      </c>
      <c r="W491">
        <f>ArcMapData!AP491</f>
        <v>0</v>
      </c>
      <c r="X491">
        <f>ArcMapData!AR491</f>
        <v>0</v>
      </c>
      <c r="Y491">
        <f>ArcMapData!AT491</f>
        <v>0</v>
      </c>
      <c r="Z491">
        <f>ArcMapData!AV491</f>
        <v>0</v>
      </c>
      <c r="AA491" t="str">
        <f>ArcMapData!AZ491</f>
        <v/>
      </c>
      <c r="AB491" t="str">
        <f>ArcMapData!BH491</f>
        <v/>
      </c>
      <c r="AC491" t="str">
        <f>ArcMapData!BB491</f>
        <v/>
      </c>
      <c r="AD491" t="str">
        <f>ArcMapData!BJ491</f>
        <v/>
      </c>
      <c r="AE491" t="str">
        <f>ArcMapData!BD491</f>
        <v/>
      </c>
      <c r="AF491" t="str">
        <f>ArcMapData!BL491</f>
        <v/>
      </c>
      <c r="AG491">
        <f>YEAR(ArcMapData!F491)</f>
        <v>2024</v>
      </c>
      <c r="AH491">
        <f>YEAR(ArcMapData!G491)</f>
        <v>2024</v>
      </c>
      <c r="AI491" s="8">
        <f>ArcMapData!F491</f>
        <v>45300</v>
      </c>
      <c r="AJ491" s="8">
        <f>ArcMapData!G491</f>
        <v>45309</v>
      </c>
      <c r="AK491" t="s">
        <v>1203</v>
      </c>
      <c r="AL491" t="str">
        <f>ArcMapData!O491</f>
        <v/>
      </c>
      <c r="AM491" t="str">
        <f>ArcMapData!Q491</f>
        <v/>
      </c>
    </row>
    <row r="492" spans="1:39">
      <c r="A492">
        <f>ArcMapData!C492</f>
        <v>38.298833000000002</v>
      </c>
      <c r="B492">
        <f>ArcMapData!D492</f>
        <v>-104.72750000000001</v>
      </c>
      <c r="C492" t="str">
        <f>ArcMapData!E492</f>
        <v>S Silt Dr 2t</v>
      </c>
      <c r="D492" t="str">
        <f>ArcMapData!H492</f>
        <v>E Countryside Dr</v>
      </c>
      <c r="E492" t="str">
        <f>ArcMapData!J492</f>
        <v>E Countryside Dr</v>
      </c>
      <c r="F492">
        <f>ArcMapData!I492</f>
        <v>12</v>
      </c>
      <c r="G492">
        <f>ArcMapData!K492</f>
        <v>19</v>
      </c>
      <c r="H492">
        <f>ArcMapData!L492</f>
        <v>31</v>
      </c>
      <c r="I492" s="10">
        <f>YEAR(ArcMapData!F492)</f>
        <v>2024</v>
      </c>
      <c r="J492" s="10">
        <f>YEAR(ArcMapData!G492)</f>
        <v>2024</v>
      </c>
      <c r="K492">
        <f>ArcMapData!N492</f>
        <v>30</v>
      </c>
      <c r="L492">
        <f>ArcMapData!P492</f>
        <v>30</v>
      </c>
      <c r="M492" t="s">
        <v>1202</v>
      </c>
      <c r="N492">
        <f>ArcMapData!X492</f>
        <v>2.2000000000000002</v>
      </c>
      <c r="O492">
        <f>ArcMapData!Z492</f>
        <v>62.6</v>
      </c>
      <c r="P492">
        <f>ArcMapData!AB492</f>
        <v>24.7</v>
      </c>
      <c r="Q492">
        <f>ArcMapData!AD492</f>
        <v>1.3</v>
      </c>
      <c r="R492">
        <f>ArcMapData!AF492</f>
        <v>7.9</v>
      </c>
      <c r="S492">
        <f>ArcMapData!AH492</f>
        <v>0.9</v>
      </c>
      <c r="T492">
        <f>ArcMapData!AJ492</f>
        <v>0</v>
      </c>
      <c r="U492">
        <f>ArcMapData!AL492</f>
        <v>0.4</v>
      </c>
      <c r="V492">
        <f>ArcMapData!AN492</f>
        <v>0</v>
      </c>
      <c r="W492">
        <f>ArcMapData!AP492</f>
        <v>0</v>
      </c>
      <c r="X492">
        <f>ArcMapData!AR492</f>
        <v>0</v>
      </c>
      <c r="Y492">
        <f>ArcMapData!AT492</f>
        <v>0</v>
      </c>
      <c r="Z492">
        <f>ArcMapData!AV492</f>
        <v>0</v>
      </c>
      <c r="AA492" t="str">
        <f>ArcMapData!AZ492</f>
        <v/>
      </c>
      <c r="AB492" t="str">
        <f>ArcMapData!BH492</f>
        <v/>
      </c>
      <c r="AC492" t="str">
        <f>ArcMapData!BB492</f>
        <v/>
      </c>
      <c r="AD492" t="str">
        <f>ArcMapData!BJ492</f>
        <v/>
      </c>
      <c r="AE492" t="str">
        <f>ArcMapData!BD492</f>
        <v/>
      </c>
      <c r="AF492" t="str">
        <f>ArcMapData!BL492</f>
        <v/>
      </c>
      <c r="AG492">
        <f>YEAR(ArcMapData!F492)</f>
        <v>2024</v>
      </c>
      <c r="AH492">
        <f>YEAR(ArcMapData!G492)</f>
        <v>2024</v>
      </c>
      <c r="AI492" s="8">
        <f>ArcMapData!F492</f>
        <v>45301</v>
      </c>
      <c r="AJ492" s="8">
        <f>ArcMapData!G492</f>
        <v>45309</v>
      </c>
      <c r="AK492" t="s">
        <v>1203</v>
      </c>
      <c r="AL492" t="str">
        <f>ArcMapData!O492</f>
        <v/>
      </c>
      <c r="AM492" t="str">
        <f>ArcMapData!Q492</f>
        <v/>
      </c>
    </row>
    <row r="493" spans="1:39">
      <c r="A493">
        <f>ArcMapData!C493</f>
        <v>38.299083000000003</v>
      </c>
      <c r="B493">
        <f>ArcMapData!D493</f>
        <v>-104.726389</v>
      </c>
      <c r="C493" t="str">
        <f>ArcMapData!E493</f>
        <v>S Sunnyside Dr 3t</v>
      </c>
      <c r="D493" t="str">
        <f>ArcMapData!H493</f>
        <v>E Countryside Dr</v>
      </c>
      <c r="E493" t="str">
        <f>ArcMapData!J493</f>
        <v>E Countryside Dr</v>
      </c>
      <c r="F493">
        <f>ArcMapData!I493</f>
        <v>8</v>
      </c>
      <c r="G493">
        <f>ArcMapData!K493</f>
        <v>11</v>
      </c>
      <c r="H493">
        <f>ArcMapData!L493</f>
        <v>19</v>
      </c>
      <c r="I493" s="10">
        <f>YEAR(ArcMapData!F493)</f>
        <v>2024</v>
      </c>
      <c r="J493" s="10">
        <f>YEAR(ArcMapData!G493)</f>
        <v>2024</v>
      </c>
      <c r="K493">
        <f>ArcMapData!N493</f>
        <v>30</v>
      </c>
      <c r="L493">
        <f>ArcMapData!P493</f>
        <v>30</v>
      </c>
      <c r="M493" t="s">
        <v>1202</v>
      </c>
      <c r="N493">
        <f>ArcMapData!X493</f>
        <v>0</v>
      </c>
      <c r="O493">
        <f>ArcMapData!Z493</f>
        <v>57.6</v>
      </c>
      <c r="P493">
        <f>ArcMapData!AB493</f>
        <v>25.7</v>
      </c>
      <c r="Q493">
        <f>ArcMapData!AD493</f>
        <v>0</v>
      </c>
      <c r="R493">
        <f>ArcMapData!AF493</f>
        <v>16</v>
      </c>
      <c r="S493">
        <f>ArcMapData!AH493</f>
        <v>0.7</v>
      </c>
      <c r="T493">
        <f>ArcMapData!AJ493</f>
        <v>0</v>
      </c>
      <c r="U493">
        <f>ArcMapData!AL493</f>
        <v>0</v>
      </c>
      <c r="V493">
        <f>ArcMapData!AN493</f>
        <v>0</v>
      </c>
      <c r="W493">
        <f>ArcMapData!AP493</f>
        <v>0</v>
      </c>
      <c r="X493">
        <f>ArcMapData!AR493</f>
        <v>0</v>
      </c>
      <c r="Y493">
        <f>ArcMapData!AT493</f>
        <v>0</v>
      </c>
      <c r="Z493">
        <f>ArcMapData!AV493</f>
        <v>0</v>
      </c>
      <c r="AA493" t="str">
        <f>ArcMapData!AZ493</f>
        <v/>
      </c>
      <c r="AB493" t="str">
        <f>ArcMapData!BH493</f>
        <v/>
      </c>
      <c r="AC493" t="str">
        <f>ArcMapData!BB493</f>
        <v/>
      </c>
      <c r="AD493" t="str">
        <f>ArcMapData!BJ493</f>
        <v/>
      </c>
      <c r="AE493" t="str">
        <f>ArcMapData!BD493</f>
        <v/>
      </c>
      <c r="AF493" t="str">
        <f>ArcMapData!BL493</f>
        <v/>
      </c>
      <c r="AG493">
        <f>YEAR(ArcMapData!F493)</f>
        <v>2024</v>
      </c>
      <c r="AH493">
        <f>YEAR(ArcMapData!G493)</f>
        <v>2024</v>
      </c>
      <c r="AI493" s="8">
        <f>ArcMapData!F493</f>
        <v>45301</v>
      </c>
      <c r="AJ493" s="8">
        <f>ArcMapData!G493</f>
        <v>45309</v>
      </c>
      <c r="AK493" t="s">
        <v>1203</v>
      </c>
      <c r="AL493" t="str">
        <f>ArcMapData!O493</f>
        <v/>
      </c>
      <c r="AM493" t="str">
        <f>ArcMapData!Q493</f>
        <v/>
      </c>
    </row>
    <row r="494" spans="1:39">
      <c r="A494">
        <f>ArcMapData!C494</f>
        <v>38.301082999999998</v>
      </c>
      <c r="B494">
        <f>ArcMapData!D494</f>
        <v>-104.72797199999999</v>
      </c>
      <c r="C494" t="str">
        <f>ArcMapData!E494</f>
        <v>E Countryside Dr 6t</v>
      </c>
      <c r="D494" t="str">
        <f>ArcMapData!H494</f>
        <v>S Silt Dr</v>
      </c>
      <c r="E494" t="str">
        <f>ArcMapData!J494</f>
        <v>S Silt Dr</v>
      </c>
      <c r="F494">
        <f>ArcMapData!I494</f>
        <v>58</v>
      </c>
      <c r="G494">
        <f>ArcMapData!K494</f>
        <v>56</v>
      </c>
      <c r="H494">
        <f>ArcMapData!L494</f>
        <v>114</v>
      </c>
      <c r="I494" s="10">
        <f>YEAR(ArcMapData!F494)</f>
        <v>2024</v>
      </c>
      <c r="J494" s="10">
        <f>YEAR(ArcMapData!G494)</f>
        <v>2024</v>
      </c>
      <c r="K494">
        <f>ArcMapData!N494</f>
        <v>30</v>
      </c>
      <c r="L494">
        <f>ArcMapData!P494</f>
        <v>30</v>
      </c>
      <c r="M494" t="s">
        <v>1202</v>
      </c>
      <c r="N494">
        <f>ArcMapData!X494</f>
        <v>0.4</v>
      </c>
      <c r="O494">
        <f>ArcMapData!Z494</f>
        <v>63.3</v>
      </c>
      <c r="P494">
        <f>ArcMapData!AB494</f>
        <v>25.3</v>
      </c>
      <c r="Q494">
        <f>ArcMapData!AD494</f>
        <v>1.6</v>
      </c>
      <c r="R494">
        <f>ArcMapData!AF494</f>
        <v>8.6999999999999993</v>
      </c>
      <c r="S494">
        <f>ArcMapData!AH494</f>
        <v>0.2</v>
      </c>
      <c r="T494">
        <f>ArcMapData!AJ494</f>
        <v>0</v>
      </c>
      <c r="U494">
        <f>ArcMapData!AL494</f>
        <v>0.5</v>
      </c>
      <c r="V494">
        <f>ArcMapData!AN494</f>
        <v>0</v>
      </c>
      <c r="W494">
        <f>ArcMapData!AP494</f>
        <v>0</v>
      </c>
      <c r="X494">
        <f>ArcMapData!AR494</f>
        <v>0</v>
      </c>
      <c r="Y494">
        <f>ArcMapData!AT494</f>
        <v>0</v>
      </c>
      <c r="Z494">
        <f>ArcMapData!AV494</f>
        <v>0</v>
      </c>
      <c r="AA494" t="str">
        <f>ArcMapData!AZ494</f>
        <v/>
      </c>
      <c r="AB494" t="str">
        <f>ArcMapData!BH494</f>
        <v/>
      </c>
      <c r="AC494" t="str">
        <f>ArcMapData!BB494</f>
        <v/>
      </c>
      <c r="AD494" t="str">
        <f>ArcMapData!BJ494</f>
        <v/>
      </c>
      <c r="AE494" t="str">
        <f>ArcMapData!BD494</f>
        <v/>
      </c>
      <c r="AF494" t="str">
        <f>ArcMapData!BL494</f>
        <v/>
      </c>
      <c r="AG494">
        <f>YEAR(ArcMapData!F494)</f>
        <v>2024</v>
      </c>
      <c r="AH494">
        <f>YEAR(ArcMapData!G494)</f>
        <v>2024</v>
      </c>
      <c r="AI494" s="8">
        <f>ArcMapData!F494</f>
        <v>45301</v>
      </c>
      <c r="AJ494" s="8">
        <f>ArcMapData!G494</f>
        <v>45309</v>
      </c>
      <c r="AK494" t="s">
        <v>1203</v>
      </c>
      <c r="AL494" t="str">
        <f>ArcMapData!O494</f>
        <v/>
      </c>
      <c r="AM494" t="str">
        <f>ArcMapData!Q494</f>
        <v/>
      </c>
    </row>
    <row r="495" spans="1:39">
      <c r="A495">
        <f>ArcMapData!C495</f>
        <v>38.300888999999998</v>
      </c>
      <c r="B495">
        <f>ArcMapData!D495</f>
        <v>-104.72622200000001</v>
      </c>
      <c r="C495" t="str">
        <f>ArcMapData!E495</f>
        <v>S Sunnyside Dr D2t</v>
      </c>
      <c r="D495" t="str">
        <f>ArcMapData!H495</f>
        <v>E Dawnview Dr</v>
      </c>
      <c r="E495" t="str">
        <f>ArcMapData!J495</f>
        <v>E Dawnview Dr</v>
      </c>
      <c r="F495">
        <f>ArcMapData!I495</f>
        <v>18</v>
      </c>
      <c r="G495">
        <f>ArcMapData!K495</f>
        <v>16</v>
      </c>
      <c r="H495">
        <f>ArcMapData!L495</f>
        <v>34</v>
      </c>
      <c r="I495" s="10">
        <f>YEAR(ArcMapData!F495)</f>
        <v>2024</v>
      </c>
      <c r="J495" s="10">
        <f>YEAR(ArcMapData!G495)</f>
        <v>2024</v>
      </c>
      <c r="K495">
        <f>ArcMapData!N495</f>
        <v>30</v>
      </c>
      <c r="L495">
        <f>ArcMapData!P495</f>
        <v>30</v>
      </c>
      <c r="M495" t="s">
        <v>1202</v>
      </c>
      <c r="N495">
        <f>ArcMapData!X495</f>
        <v>0.4</v>
      </c>
      <c r="O495">
        <f>ArcMapData!Z495</f>
        <v>61.8</v>
      </c>
      <c r="P495">
        <f>ArcMapData!AB495</f>
        <v>26.3</v>
      </c>
      <c r="Q495">
        <f>ArcMapData!AD495</f>
        <v>0.4</v>
      </c>
      <c r="R495">
        <f>ArcMapData!AF495</f>
        <v>10.7</v>
      </c>
      <c r="S495">
        <f>ArcMapData!AH495</f>
        <v>0.4</v>
      </c>
      <c r="T495">
        <f>ArcMapData!AJ495</f>
        <v>0</v>
      </c>
      <c r="U495">
        <f>ArcMapData!AL495</f>
        <v>0</v>
      </c>
      <c r="V495">
        <f>ArcMapData!AN495</f>
        <v>0</v>
      </c>
      <c r="W495">
        <f>ArcMapData!AP495</f>
        <v>0</v>
      </c>
      <c r="X495">
        <f>ArcMapData!AR495</f>
        <v>0</v>
      </c>
      <c r="Y495">
        <f>ArcMapData!AT495</f>
        <v>0</v>
      </c>
      <c r="Z495">
        <f>ArcMapData!AV495</f>
        <v>0</v>
      </c>
      <c r="AA495" t="str">
        <f>ArcMapData!AZ495</f>
        <v/>
      </c>
      <c r="AB495" t="str">
        <f>ArcMapData!BH495</f>
        <v/>
      </c>
      <c r="AC495" t="str">
        <f>ArcMapData!BB495</f>
        <v/>
      </c>
      <c r="AD495" t="str">
        <f>ArcMapData!BJ495</f>
        <v/>
      </c>
      <c r="AE495" t="str">
        <f>ArcMapData!BD495</f>
        <v/>
      </c>
      <c r="AF495" t="str">
        <f>ArcMapData!BL495</f>
        <v/>
      </c>
      <c r="AG495">
        <f>YEAR(ArcMapData!F495)</f>
        <v>2024</v>
      </c>
      <c r="AH495">
        <f>YEAR(ArcMapData!G495)</f>
        <v>2024</v>
      </c>
      <c r="AI495" s="8">
        <f>ArcMapData!F495</f>
        <v>45301</v>
      </c>
      <c r="AJ495" s="8">
        <f>ArcMapData!G495</f>
        <v>45309</v>
      </c>
      <c r="AK495" t="s">
        <v>1203</v>
      </c>
      <c r="AL495" t="str">
        <f>ArcMapData!O495</f>
        <v/>
      </c>
      <c r="AM495" t="str">
        <f>ArcMapData!Q495</f>
        <v/>
      </c>
    </row>
    <row r="496" spans="1:39">
      <c r="A496">
        <f>ArcMapData!C496</f>
        <v>38.301000000000002</v>
      </c>
      <c r="B496">
        <f>ArcMapData!D496</f>
        <v>-104.724639</v>
      </c>
      <c r="C496" t="str">
        <f>ArcMapData!E496</f>
        <v>E Countryside Dr D3t</v>
      </c>
      <c r="D496" t="str">
        <f>ArcMapData!H496</f>
        <v>E Hemlock Dr</v>
      </c>
      <c r="E496" t="str">
        <f>ArcMapData!J496</f>
        <v>E Hemlock Dr</v>
      </c>
      <c r="F496">
        <f>ArcMapData!I496</f>
        <v>40</v>
      </c>
      <c r="G496">
        <f>ArcMapData!K496</f>
        <v>32</v>
      </c>
      <c r="H496">
        <f>ArcMapData!L496</f>
        <v>72</v>
      </c>
      <c r="I496" s="10">
        <f>YEAR(ArcMapData!F496)</f>
        <v>2024</v>
      </c>
      <c r="J496" s="10">
        <f>YEAR(ArcMapData!G496)</f>
        <v>2024</v>
      </c>
      <c r="K496">
        <f>ArcMapData!N496</f>
        <v>30</v>
      </c>
      <c r="L496">
        <f>ArcMapData!P496</f>
        <v>30</v>
      </c>
      <c r="M496" t="s">
        <v>1202</v>
      </c>
      <c r="N496">
        <f>ArcMapData!X496</f>
        <v>0</v>
      </c>
      <c r="O496">
        <f>ArcMapData!Z496</f>
        <v>42.4</v>
      </c>
      <c r="P496">
        <f>ArcMapData!AB496</f>
        <v>31.1</v>
      </c>
      <c r="Q496">
        <f>ArcMapData!AD496</f>
        <v>0.3</v>
      </c>
      <c r="R496">
        <f>ArcMapData!AF496</f>
        <v>24.3</v>
      </c>
      <c r="S496">
        <f>ArcMapData!AH496</f>
        <v>0.3</v>
      </c>
      <c r="T496">
        <f>ArcMapData!AJ496</f>
        <v>0</v>
      </c>
      <c r="U496">
        <f>ArcMapData!AL496</f>
        <v>1.4</v>
      </c>
      <c r="V496">
        <f>ArcMapData!AN496</f>
        <v>0.2</v>
      </c>
      <c r="W496">
        <f>ArcMapData!AP496</f>
        <v>0</v>
      </c>
      <c r="X496">
        <f>ArcMapData!AR496</f>
        <v>0</v>
      </c>
      <c r="Y496">
        <f>ArcMapData!AT496</f>
        <v>0</v>
      </c>
      <c r="Z496">
        <f>ArcMapData!AV496</f>
        <v>0</v>
      </c>
      <c r="AA496" t="str">
        <f>ArcMapData!AZ496</f>
        <v/>
      </c>
      <c r="AB496" t="str">
        <f>ArcMapData!BH496</f>
        <v/>
      </c>
      <c r="AC496" t="str">
        <f>ArcMapData!BB496</f>
        <v/>
      </c>
      <c r="AD496" t="str">
        <f>ArcMapData!BJ496</f>
        <v/>
      </c>
      <c r="AE496" t="str">
        <f>ArcMapData!BD496</f>
        <v/>
      </c>
      <c r="AF496" t="str">
        <f>ArcMapData!BL496</f>
        <v/>
      </c>
      <c r="AG496">
        <f>YEAR(ArcMapData!F496)</f>
        <v>2024</v>
      </c>
      <c r="AH496">
        <f>YEAR(ArcMapData!G496)</f>
        <v>2024</v>
      </c>
      <c r="AI496" s="8">
        <f>ArcMapData!F496</f>
        <v>45301</v>
      </c>
      <c r="AJ496" s="8">
        <f>ArcMapData!G496</f>
        <v>45309</v>
      </c>
      <c r="AK496" t="s">
        <v>1203</v>
      </c>
      <c r="AL496" t="str">
        <f>ArcMapData!O496</f>
        <v/>
      </c>
      <c r="AM496" t="str">
        <f>ArcMapData!Q496</f>
        <v/>
      </c>
    </row>
    <row r="497" spans="1:39">
      <c r="A497">
        <f>ArcMapData!C497</f>
        <v>38.298527999999997</v>
      </c>
      <c r="B497">
        <f>ArcMapData!D497</f>
        <v>-104.72541699999999</v>
      </c>
      <c r="C497" t="str">
        <f>ArcMapData!E497</f>
        <v>S Sibley Dr D4t</v>
      </c>
      <c r="D497" t="str">
        <f>ArcMapData!H497</f>
        <v>E Countryside Dr</v>
      </c>
      <c r="E497" t="str">
        <f>ArcMapData!J497</f>
        <v>E Countryside Dr</v>
      </c>
      <c r="F497">
        <f>ArcMapData!I497</f>
        <v>0</v>
      </c>
      <c r="G497">
        <f>ArcMapData!K497</f>
        <v>0</v>
      </c>
      <c r="H497">
        <f>ArcMapData!L497</f>
        <v>0</v>
      </c>
      <c r="I497" s="10">
        <f>YEAR(ArcMapData!F497)</f>
        <v>2024</v>
      </c>
      <c r="J497" s="10">
        <f>YEAR(ArcMapData!G497)</f>
        <v>2024</v>
      </c>
      <c r="K497" t="str">
        <f>ArcMapData!N497</f>
        <v/>
      </c>
      <c r="L497">
        <f>ArcMapData!P497</f>
        <v>0</v>
      </c>
      <c r="M497" t="s">
        <v>1202</v>
      </c>
      <c r="N497" t="str">
        <f>ArcMapData!X497</f>
        <v/>
      </c>
      <c r="O497" t="str">
        <f>ArcMapData!Z497</f>
        <v/>
      </c>
      <c r="P497" t="str">
        <f>ArcMapData!AB497</f>
        <v/>
      </c>
      <c r="Q497" t="str">
        <f>ArcMapData!AD497</f>
        <v/>
      </c>
      <c r="R497" t="str">
        <f>ArcMapData!AF497</f>
        <v/>
      </c>
      <c r="S497" t="str">
        <f>ArcMapData!AH497</f>
        <v/>
      </c>
      <c r="T497" t="str">
        <f>ArcMapData!AJ497</f>
        <v/>
      </c>
      <c r="U497" t="str">
        <f>ArcMapData!AL497</f>
        <v/>
      </c>
      <c r="V497" t="str">
        <f>ArcMapData!AN497</f>
        <v/>
      </c>
      <c r="W497" t="str">
        <f>ArcMapData!AP497</f>
        <v/>
      </c>
      <c r="X497" t="str">
        <f>ArcMapData!AR497</f>
        <v/>
      </c>
      <c r="Y497" t="str">
        <f>ArcMapData!AT497</f>
        <v/>
      </c>
      <c r="Z497" t="str">
        <f>ArcMapData!AV497</f>
        <v/>
      </c>
      <c r="AA497" t="str">
        <f>ArcMapData!AZ497</f>
        <v/>
      </c>
      <c r="AB497" t="str">
        <f>ArcMapData!BH497</f>
        <v/>
      </c>
      <c r="AC497" t="str">
        <f>ArcMapData!BB497</f>
        <v/>
      </c>
      <c r="AD497" t="str">
        <f>ArcMapData!BJ497</f>
        <v/>
      </c>
      <c r="AE497" t="str">
        <f>ArcMapData!BD497</f>
        <v/>
      </c>
      <c r="AF497" t="str">
        <f>ArcMapData!BL497</f>
        <v/>
      </c>
      <c r="AG497">
        <f>YEAR(ArcMapData!F497)</f>
        <v>2024</v>
      </c>
      <c r="AH497">
        <f>YEAR(ArcMapData!G497)</f>
        <v>2024</v>
      </c>
      <c r="AI497" s="8">
        <f>ArcMapData!F497</f>
        <v>45301</v>
      </c>
      <c r="AJ497" s="8">
        <f>ArcMapData!G497</f>
        <v>45309</v>
      </c>
      <c r="AK497" t="s">
        <v>1203</v>
      </c>
      <c r="AL497" t="str">
        <f>ArcMapData!O497</f>
        <v/>
      </c>
      <c r="AM497" t="str">
        <f>ArcMapData!Q497</f>
        <v/>
      </c>
    </row>
    <row r="498" spans="1:39">
      <c r="A498">
        <f>ArcMapData!C498</f>
        <v>38.300916999999998</v>
      </c>
      <c r="B498">
        <f>ArcMapData!D498</f>
        <v>-104.72725</v>
      </c>
      <c r="C498" t="str">
        <f>ArcMapData!E498</f>
        <v>S Silt Dr D5t</v>
      </c>
      <c r="D498" t="str">
        <f>ArcMapData!H498</f>
        <v>E Dawnview Dr</v>
      </c>
      <c r="E498" t="str">
        <f>ArcMapData!J498</f>
        <v>E Dawnview Dr</v>
      </c>
      <c r="F498">
        <f>ArcMapData!I498</f>
        <v>37</v>
      </c>
      <c r="G498">
        <f>ArcMapData!K498</f>
        <v>0</v>
      </c>
      <c r="H498">
        <f>ArcMapData!L498</f>
        <v>37</v>
      </c>
      <c r="I498" s="10">
        <f>YEAR(ArcMapData!F498)</f>
        <v>2024</v>
      </c>
      <c r="J498" s="10">
        <f>YEAR(ArcMapData!G498)</f>
        <v>2024</v>
      </c>
      <c r="K498" t="str">
        <f>ArcMapData!N498</f>
        <v/>
      </c>
      <c r="L498">
        <f>ArcMapData!P498</f>
        <v>0</v>
      </c>
      <c r="M498" t="s">
        <v>1202</v>
      </c>
      <c r="N498" t="str">
        <f>ArcMapData!X498</f>
        <v/>
      </c>
      <c r="O498" t="str">
        <f>ArcMapData!Z498</f>
        <v/>
      </c>
      <c r="P498" t="str">
        <f>ArcMapData!AB498</f>
        <v/>
      </c>
      <c r="Q498" t="str">
        <f>ArcMapData!AD498</f>
        <v/>
      </c>
      <c r="R498" t="str">
        <f>ArcMapData!AF498</f>
        <v/>
      </c>
      <c r="S498" t="str">
        <f>ArcMapData!AH498</f>
        <v/>
      </c>
      <c r="T498" t="str">
        <f>ArcMapData!AJ498</f>
        <v/>
      </c>
      <c r="U498" t="str">
        <f>ArcMapData!AL498</f>
        <v/>
      </c>
      <c r="V498" t="str">
        <f>ArcMapData!AN498</f>
        <v/>
      </c>
      <c r="W498" t="str">
        <f>ArcMapData!AP498</f>
        <v/>
      </c>
      <c r="X498" t="str">
        <f>ArcMapData!AR498</f>
        <v/>
      </c>
      <c r="Y498" t="str">
        <f>ArcMapData!AT498</f>
        <v/>
      </c>
      <c r="Z498" t="str">
        <f>ArcMapData!AV498</f>
        <v/>
      </c>
      <c r="AA498" t="str">
        <f>ArcMapData!AZ498</f>
        <v/>
      </c>
      <c r="AB498" t="str">
        <f>ArcMapData!BH498</f>
        <v/>
      </c>
      <c r="AC498" t="str">
        <f>ArcMapData!BB498</f>
        <v/>
      </c>
      <c r="AD498" t="str">
        <f>ArcMapData!BJ498</f>
        <v/>
      </c>
      <c r="AE498" t="str">
        <f>ArcMapData!BD498</f>
        <v/>
      </c>
      <c r="AF498" t="str">
        <f>ArcMapData!BL498</f>
        <v/>
      </c>
      <c r="AG498">
        <f>YEAR(ArcMapData!F498)</f>
        <v>2024</v>
      </c>
      <c r="AH498">
        <f>YEAR(ArcMapData!G498)</f>
        <v>2024</v>
      </c>
      <c r="AI498" s="8">
        <f>ArcMapData!F498</f>
        <v>45301</v>
      </c>
      <c r="AJ498" s="8">
        <f>ArcMapData!G498</f>
        <v>45309</v>
      </c>
      <c r="AK498" t="s">
        <v>1203</v>
      </c>
      <c r="AL498" t="str">
        <f>ArcMapData!O498</f>
        <v/>
      </c>
      <c r="AM498" t="str">
        <f>ArcMapData!Q498</f>
        <v/>
      </c>
    </row>
    <row r="499" spans="1:39">
      <c r="A499">
        <f>ArcMapData!C499</f>
        <v>38.300916999999998</v>
      </c>
      <c r="B499">
        <f>ArcMapData!D499</f>
        <v>-104.72502799999999</v>
      </c>
      <c r="C499" t="str">
        <f>ArcMapData!E499</f>
        <v>S Sibley Dr D7t</v>
      </c>
      <c r="D499" t="str">
        <f>ArcMapData!H499</f>
        <v>S Dawnview Dr</v>
      </c>
      <c r="E499" t="str">
        <f>ArcMapData!J499</f>
        <v>S Dawnview Dr</v>
      </c>
      <c r="F499">
        <f>ArcMapData!I499</f>
        <v>21</v>
      </c>
      <c r="G499">
        <f>ArcMapData!K499</f>
        <v>26</v>
      </c>
      <c r="H499">
        <f>ArcMapData!L499</f>
        <v>47</v>
      </c>
      <c r="I499" s="10">
        <f>YEAR(ArcMapData!F499)</f>
        <v>2024</v>
      </c>
      <c r="J499" s="10">
        <f>YEAR(ArcMapData!G499)</f>
        <v>2024</v>
      </c>
      <c r="K499">
        <f>ArcMapData!N499</f>
        <v>30</v>
      </c>
      <c r="L499">
        <f>ArcMapData!P499</f>
        <v>30</v>
      </c>
      <c r="M499" t="s">
        <v>1202</v>
      </c>
      <c r="N499">
        <f>ArcMapData!X499</f>
        <v>0</v>
      </c>
      <c r="O499">
        <f>ArcMapData!Z499</f>
        <v>51.2</v>
      </c>
      <c r="P499">
        <f>ArcMapData!AB499</f>
        <v>41.9</v>
      </c>
      <c r="Q499">
        <f>ArcMapData!AD499</f>
        <v>0.3</v>
      </c>
      <c r="R499">
        <f>ArcMapData!AF499</f>
        <v>6.4</v>
      </c>
      <c r="S499">
        <f>ArcMapData!AH499</f>
        <v>0.3</v>
      </c>
      <c r="T499">
        <f>ArcMapData!AJ499</f>
        <v>0</v>
      </c>
      <c r="U499">
        <f>ArcMapData!AL499</f>
        <v>0</v>
      </c>
      <c r="V499">
        <f>ArcMapData!AN499</f>
        <v>0</v>
      </c>
      <c r="W499">
        <f>ArcMapData!AP499</f>
        <v>0</v>
      </c>
      <c r="X499">
        <f>ArcMapData!AR499</f>
        <v>0</v>
      </c>
      <c r="Y499">
        <f>ArcMapData!AT499</f>
        <v>0</v>
      </c>
      <c r="Z499">
        <f>ArcMapData!AV499</f>
        <v>0</v>
      </c>
      <c r="AA499" t="str">
        <f>ArcMapData!AZ499</f>
        <v/>
      </c>
      <c r="AB499" t="str">
        <f>ArcMapData!BH499</f>
        <v/>
      </c>
      <c r="AC499" t="str">
        <f>ArcMapData!BB499</f>
        <v/>
      </c>
      <c r="AD499" t="str">
        <f>ArcMapData!BJ499</f>
        <v/>
      </c>
      <c r="AE499" t="str">
        <f>ArcMapData!BD499</f>
        <v/>
      </c>
      <c r="AF499" t="str">
        <f>ArcMapData!BL499</f>
        <v/>
      </c>
      <c r="AG499">
        <f>YEAR(ArcMapData!F499)</f>
        <v>2024</v>
      </c>
      <c r="AH499">
        <f>YEAR(ArcMapData!G499)</f>
        <v>2024</v>
      </c>
      <c r="AI499" s="8">
        <f>ArcMapData!F499</f>
        <v>45301</v>
      </c>
      <c r="AJ499" s="8">
        <f>ArcMapData!G499</f>
        <v>45309</v>
      </c>
      <c r="AK499" t="s">
        <v>1203</v>
      </c>
      <c r="AL499" t="str">
        <f>ArcMapData!O499</f>
        <v/>
      </c>
      <c r="AM499" t="str">
        <f>ArcMapData!Q499</f>
        <v/>
      </c>
    </row>
    <row r="500" spans="1:39">
      <c r="A500">
        <f>ArcMapData!C500</f>
        <v>38.301056000000003</v>
      </c>
      <c r="B500">
        <f>ArcMapData!D500</f>
        <v>-104.725278</v>
      </c>
      <c r="C500" t="str">
        <f>ArcMapData!E500</f>
        <v>E Countryside Dr D6t</v>
      </c>
      <c r="D500" t="str">
        <f>ArcMapData!H500</f>
        <v>S Sibley Dr</v>
      </c>
      <c r="E500" t="str">
        <f>ArcMapData!J500</f>
        <v>S Sibley Dr</v>
      </c>
      <c r="F500">
        <f>ArcMapData!I500</f>
        <v>21</v>
      </c>
      <c r="G500">
        <f>ArcMapData!K500</f>
        <v>25</v>
      </c>
      <c r="H500">
        <f>ArcMapData!L500</f>
        <v>46</v>
      </c>
      <c r="I500" s="10">
        <f>YEAR(ArcMapData!F500)</f>
        <v>2024</v>
      </c>
      <c r="J500" s="10">
        <f>YEAR(ArcMapData!G500)</f>
        <v>2024</v>
      </c>
      <c r="K500">
        <f>ArcMapData!N500</f>
        <v>30</v>
      </c>
      <c r="L500">
        <f>ArcMapData!P500</f>
        <v>30</v>
      </c>
      <c r="M500" t="s">
        <v>1202</v>
      </c>
      <c r="N500">
        <f>ArcMapData!X500</f>
        <v>0</v>
      </c>
      <c r="O500">
        <f>ArcMapData!Z500</f>
        <v>48.2</v>
      </c>
      <c r="P500">
        <f>ArcMapData!AB500</f>
        <v>31.9</v>
      </c>
      <c r="Q500">
        <f>ArcMapData!AD500</f>
        <v>0.8</v>
      </c>
      <c r="R500">
        <f>ArcMapData!AF500</f>
        <v>18.600000000000001</v>
      </c>
      <c r="S500">
        <f>ArcMapData!AH500</f>
        <v>0.3</v>
      </c>
      <c r="T500">
        <f>ArcMapData!AJ500</f>
        <v>0</v>
      </c>
      <c r="U500">
        <f>ArcMapData!AL500</f>
        <v>0.3</v>
      </c>
      <c r="V500">
        <f>ArcMapData!AN500</f>
        <v>0</v>
      </c>
      <c r="W500">
        <f>ArcMapData!AP500</f>
        <v>0</v>
      </c>
      <c r="X500">
        <f>ArcMapData!AR500</f>
        <v>0</v>
      </c>
      <c r="Y500">
        <f>ArcMapData!AT500</f>
        <v>0</v>
      </c>
      <c r="Z500">
        <f>ArcMapData!AV500</f>
        <v>0</v>
      </c>
      <c r="AA500" t="str">
        <f>ArcMapData!AZ500</f>
        <v/>
      </c>
      <c r="AB500" t="str">
        <f>ArcMapData!BH500</f>
        <v/>
      </c>
      <c r="AC500" t="str">
        <f>ArcMapData!BB500</f>
        <v/>
      </c>
      <c r="AD500" t="str">
        <f>ArcMapData!BJ500</f>
        <v/>
      </c>
      <c r="AE500" t="str">
        <f>ArcMapData!BD500</f>
        <v/>
      </c>
      <c r="AF500" t="str">
        <f>ArcMapData!BL500</f>
        <v/>
      </c>
      <c r="AG500">
        <f>YEAR(ArcMapData!F500)</f>
        <v>2024</v>
      </c>
      <c r="AH500">
        <f>YEAR(ArcMapData!G500)</f>
        <v>2024</v>
      </c>
      <c r="AI500" s="8">
        <f>ArcMapData!F500</f>
        <v>45301</v>
      </c>
      <c r="AJ500" s="8">
        <f>ArcMapData!G500</f>
        <v>45309</v>
      </c>
      <c r="AK500" t="s">
        <v>1203</v>
      </c>
      <c r="AL500" t="str">
        <f>ArcMapData!O500</f>
        <v/>
      </c>
      <c r="AM500" t="str">
        <f>ArcMapData!Q500</f>
        <v/>
      </c>
    </row>
    <row r="501" spans="1:39">
      <c r="A501">
        <f>ArcMapData!C501</f>
        <v>38.301639000000002</v>
      </c>
      <c r="B501">
        <f>ArcMapData!D501</f>
        <v>-104.724917</v>
      </c>
      <c r="C501" t="str">
        <f>ArcMapData!E501</f>
        <v>S Sibley Dr D8t</v>
      </c>
      <c r="D501" t="str">
        <f>ArcMapData!H501</f>
        <v>E Countryside Dr</v>
      </c>
      <c r="E501" t="str">
        <f>ArcMapData!J501</f>
        <v>E Countryside Dr</v>
      </c>
      <c r="F501">
        <f>ArcMapData!I501</f>
        <v>47</v>
      </c>
      <c r="G501">
        <f>ArcMapData!K501</f>
        <v>48</v>
      </c>
      <c r="H501">
        <f>ArcMapData!L501</f>
        <v>95</v>
      </c>
      <c r="I501" s="10">
        <f>YEAR(ArcMapData!F501)</f>
        <v>2024</v>
      </c>
      <c r="J501" s="10">
        <f>YEAR(ArcMapData!G501)</f>
        <v>2024</v>
      </c>
      <c r="K501">
        <f>ArcMapData!N501</f>
        <v>30</v>
      </c>
      <c r="L501">
        <f>ArcMapData!P501</f>
        <v>30</v>
      </c>
      <c r="M501" t="s">
        <v>1202</v>
      </c>
      <c r="N501">
        <f>ArcMapData!X501</f>
        <v>0</v>
      </c>
      <c r="O501">
        <f>ArcMapData!Z501</f>
        <v>64.8</v>
      </c>
      <c r="P501">
        <f>ArcMapData!AB501</f>
        <v>24.9</v>
      </c>
      <c r="Q501">
        <f>ArcMapData!AD501</f>
        <v>1.2</v>
      </c>
      <c r="R501">
        <f>ArcMapData!AF501</f>
        <v>8.8000000000000007</v>
      </c>
      <c r="S501">
        <f>ArcMapData!AH501</f>
        <v>0.1</v>
      </c>
      <c r="T501">
        <f>ArcMapData!AJ501</f>
        <v>0</v>
      </c>
      <c r="U501">
        <f>ArcMapData!AL501</f>
        <v>0.1</v>
      </c>
      <c r="V501">
        <f>ArcMapData!AN501</f>
        <v>0</v>
      </c>
      <c r="W501">
        <f>ArcMapData!AP501</f>
        <v>0</v>
      </c>
      <c r="X501">
        <f>ArcMapData!AR501</f>
        <v>0</v>
      </c>
      <c r="Y501">
        <f>ArcMapData!AT501</f>
        <v>0</v>
      </c>
      <c r="Z501">
        <f>ArcMapData!AV501</f>
        <v>0</v>
      </c>
      <c r="AA501" t="str">
        <f>ArcMapData!AZ501</f>
        <v/>
      </c>
      <c r="AB501" t="str">
        <f>ArcMapData!BH501</f>
        <v/>
      </c>
      <c r="AC501" t="str">
        <f>ArcMapData!BB501</f>
        <v/>
      </c>
      <c r="AD501" t="str">
        <f>ArcMapData!BJ501</f>
        <v/>
      </c>
      <c r="AE501" t="str">
        <f>ArcMapData!BD501</f>
        <v/>
      </c>
      <c r="AF501" t="str">
        <f>ArcMapData!BL501</f>
        <v/>
      </c>
      <c r="AG501">
        <f>YEAR(ArcMapData!F501)</f>
        <v>2024</v>
      </c>
      <c r="AH501">
        <f>YEAR(ArcMapData!G501)</f>
        <v>2024</v>
      </c>
      <c r="AI501" s="8">
        <f>ArcMapData!F501</f>
        <v>45301</v>
      </c>
      <c r="AJ501" s="8">
        <f>ArcMapData!G501</f>
        <v>45309</v>
      </c>
      <c r="AK501" t="s">
        <v>1203</v>
      </c>
      <c r="AL501" t="str">
        <f>ArcMapData!O501</f>
        <v/>
      </c>
      <c r="AM501" t="str">
        <f>ArcMapData!Q501</f>
        <v/>
      </c>
    </row>
    <row r="502" spans="1:39">
      <c r="A502">
        <f>ArcMapData!C502</f>
        <v>38.300832999999997</v>
      </c>
      <c r="B502">
        <f>ArcMapData!D502</f>
        <v>-104.72841699999999</v>
      </c>
      <c r="C502" t="str">
        <f>ArcMapData!E502</f>
        <v>Tolstoi Dr 1t</v>
      </c>
      <c r="D502" t="str">
        <f>ArcMapData!H502</f>
        <v>E Birch Hills Dr</v>
      </c>
      <c r="E502" t="str">
        <f>ArcMapData!J502</f>
        <v>E Birch Hills Dr</v>
      </c>
      <c r="F502">
        <f>ArcMapData!I502</f>
        <v>106</v>
      </c>
      <c r="G502">
        <f>ArcMapData!K502</f>
        <v>106</v>
      </c>
      <c r="H502">
        <f>ArcMapData!L502</f>
        <v>212</v>
      </c>
      <c r="I502" s="10">
        <f>YEAR(ArcMapData!F502)</f>
        <v>2024</v>
      </c>
      <c r="J502" s="10">
        <f>YEAR(ArcMapData!G502)</f>
        <v>2024</v>
      </c>
      <c r="K502">
        <f>ArcMapData!N502</f>
        <v>30</v>
      </c>
      <c r="L502">
        <f>ArcMapData!P502</f>
        <v>30</v>
      </c>
      <c r="M502" t="s">
        <v>1202</v>
      </c>
      <c r="N502">
        <f>ArcMapData!X502</f>
        <v>0.1</v>
      </c>
      <c r="O502">
        <f>ArcMapData!Z502</f>
        <v>77</v>
      </c>
      <c r="P502">
        <f>ArcMapData!AB502</f>
        <v>16.899999999999999</v>
      </c>
      <c r="Q502">
        <f>ArcMapData!AD502</f>
        <v>0.3</v>
      </c>
      <c r="R502">
        <f>ArcMapData!AF502</f>
        <v>5.4</v>
      </c>
      <c r="S502">
        <f>ArcMapData!AH502</f>
        <v>0.2</v>
      </c>
      <c r="T502">
        <f>ArcMapData!AJ502</f>
        <v>0</v>
      </c>
      <c r="U502">
        <f>ArcMapData!AL502</f>
        <v>0.1</v>
      </c>
      <c r="V502">
        <f>ArcMapData!AN502</f>
        <v>0</v>
      </c>
      <c r="W502">
        <f>ArcMapData!AP502</f>
        <v>0</v>
      </c>
      <c r="X502">
        <f>ArcMapData!AR502</f>
        <v>0</v>
      </c>
      <c r="Y502">
        <f>ArcMapData!AT502</f>
        <v>0</v>
      </c>
      <c r="Z502">
        <f>ArcMapData!AV502</f>
        <v>0</v>
      </c>
      <c r="AA502" t="str">
        <f>ArcMapData!AZ502</f>
        <v/>
      </c>
      <c r="AB502" t="str">
        <f>ArcMapData!BH502</f>
        <v/>
      </c>
      <c r="AC502" t="str">
        <f>ArcMapData!BB502</f>
        <v/>
      </c>
      <c r="AD502" t="str">
        <f>ArcMapData!BJ502</f>
        <v/>
      </c>
      <c r="AE502" t="str">
        <f>ArcMapData!BD502</f>
        <v/>
      </c>
      <c r="AF502" t="str">
        <f>ArcMapData!BL502</f>
        <v/>
      </c>
      <c r="AG502">
        <f>YEAR(ArcMapData!F502)</f>
        <v>2024</v>
      </c>
      <c r="AH502">
        <f>YEAR(ArcMapData!G502)</f>
        <v>2024</v>
      </c>
      <c r="AI502" s="8">
        <f>ArcMapData!F502</f>
        <v>45309</v>
      </c>
      <c r="AJ502" s="8">
        <f>ArcMapData!G502</f>
        <v>45316</v>
      </c>
      <c r="AK502" t="s">
        <v>1203</v>
      </c>
      <c r="AL502" t="str">
        <f>ArcMapData!O502</f>
        <v/>
      </c>
      <c r="AM502" t="str">
        <f>ArcMapData!Q502</f>
        <v/>
      </c>
    </row>
    <row r="503" spans="1:39">
      <c r="A503">
        <f>ArcMapData!C503</f>
        <v>38.298917000000003</v>
      </c>
      <c r="B503">
        <f>ArcMapData!D503</f>
        <v>-104.728667</v>
      </c>
      <c r="C503" t="str">
        <f>ArcMapData!E503</f>
        <v>Tolstoi Dr 3t</v>
      </c>
      <c r="D503" t="str">
        <f>ArcMapData!H503</f>
        <v>E Birch Hills Dr</v>
      </c>
      <c r="E503" t="str">
        <f>ArcMapData!J503</f>
        <v>E Birch Hills Dr</v>
      </c>
      <c r="F503">
        <f>ArcMapData!I503</f>
        <v>36</v>
      </c>
      <c r="G503">
        <f>ArcMapData!K503</f>
        <v>34</v>
      </c>
      <c r="H503">
        <f>ArcMapData!L503</f>
        <v>70</v>
      </c>
      <c r="I503" s="10">
        <f>YEAR(ArcMapData!F503)</f>
        <v>2024</v>
      </c>
      <c r="J503" s="10">
        <f>YEAR(ArcMapData!G503)</f>
        <v>2024</v>
      </c>
      <c r="K503">
        <f>ArcMapData!N503</f>
        <v>30</v>
      </c>
      <c r="L503">
        <f>ArcMapData!P503</f>
        <v>30</v>
      </c>
      <c r="M503" t="s">
        <v>1202</v>
      </c>
      <c r="N503">
        <f>ArcMapData!X503</f>
        <v>0</v>
      </c>
      <c r="O503">
        <f>ArcMapData!Z503</f>
        <v>66.7</v>
      </c>
      <c r="P503">
        <f>ArcMapData!AB503</f>
        <v>20.8</v>
      </c>
      <c r="Q503">
        <f>ArcMapData!AD503</f>
        <v>3.1</v>
      </c>
      <c r="R503">
        <f>ArcMapData!AF503</f>
        <v>8.5</v>
      </c>
      <c r="S503">
        <f>ArcMapData!AH503</f>
        <v>0.4</v>
      </c>
      <c r="T503">
        <f>ArcMapData!AJ503</f>
        <v>0</v>
      </c>
      <c r="U503">
        <f>ArcMapData!AL503</f>
        <v>0.4</v>
      </c>
      <c r="V503">
        <f>ArcMapData!AN503</f>
        <v>0</v>
      </c>
      <c r="W503">
        <f>ArcMapData!AP503</f>
        <v>0</v>
      </c>
      <c r="X503">
        <f>ArcMapData!AR503</f>
        <v>0</v>
      </c>
      <c r="Y503">
        <f>ArcMapData!AT503</f>
        <v>0</v>
      </c>
      <c r="Z503">
        <f>ArcMapData!AV503</f>
        <v>0</v>
      </c>
      <c r="AA503" t="str">
        <f>ArcMapData!AZ503</f>
        <v/>
      </c>
      <c r="AB503" t="str">
        <f>ArcMapData!BH503</f>
        <v/>
      </c>
      <c r="AC503" t="str">
        <f>ArcMapData!BB503</f>
        <v/>
      </c>
      <c r="AD503" t="str">
        <f>ArcMapData!BJ503</f>
        <v/>
      </c>
      <c r="AE503" t="str">
        <f>ArcMapData!BD503</f>
        <v/>
      </c>
      <c r="AF503" t="str">
        <f>ArcMapData!BL503</f>
        <v/>
      </c>
      <c r="AG503">
        <f>YEAR(ArcMapData!F503)</f>
        <v>2024</v>
      </c>
      <c r="AH503">
        <f>YEAR(ArcMapData!G503)</f>
        <v>2024</v>
      </c>
      <c r="AI503" s="8">
        <f>ArcMapData!F503</f>
        <v>45309</v>
      </c>
      <c r="AJ503" s="8">
        <f>ArcMapData!G503</f>
        <v>45316</v>
      </c>
      <c r="AK503" t="s">
        <v>1203</v>
      </c>
      <c r="AL503" t="str">
        <f>ArcMapData!O503</f>
        <v/>
      </c>
      <c r="AM503" t="str">
        <f>ArcMapData!Q503</f>
        <v/>
      </c>
    </row>
    <row r="504" spans="1:39">
      <c r="A504">
        <f>ArcMapData!C504</f>
        <v>38.300111000000001</v>
      </c>
      <c r="B504">
        <f>ArcMapData!D504</f>
        <v>-104.728889</v>
      </c>
      <c r="C504" t="str">
        <f>ArcMapData!E504</f>
        <v>Birch Hills Dr 5t</v>
      </c>
      <c r="D504" t="str">
        <f>ArcMapData!H504</f>
        <v>S Blueridge Dr</v>
      </c>
      <c r="E504" t="str">
        <f>ArcMapData!J504</f>
        <v>S Blueridge Dr</v>
      </c>
      <c r="F504">
        <f>ArcMapData!I504</f>
        <v>63</v>
      </c>
      <c r="G504">
        <f>ArcMapData!K504</f>
        <v>49</v>
      </c>
      <c r="H504">
        <f>ArcMapData!L504</f>
        <v>112</v>
      </c>
      <c r="I504" s="10">
        <f>YEAR(ArcMapData!F504)</f>
        <v>2024</v>
      </c>
      <c r="J504" s="10">
        <f>YEAR(ArcMapData!G504)</f>
        <v>2024</v>
      </c>
      <c r="K504">
        <f>ArcMapData!N504</f>
        <v>30</v>
      </c>
      <c r="L504">
        <f>ArcMapData!P504</f>
        <v>30</v>
      </c>
      <c r="M504" t="s">
        <v>1202</v>
      </c>
      <c r="N504">
        <f>ArcMapData!X504</f>
        <v>0.3</v>
      </c>
      <c r="O504">
        <f>ArcMapData!Z504</f>
        <v>77.3</v>
      </c>
      <c r="P504">
        <f>ArcMapData!AB504</f>
        <v>15.8</v>
      </c>
      <c r="Q504">
        <f>ArcMapData!AD504</f>
        <v>1</v>
      </c>
      <c r="R504">
        <f>ArcMapData!AF504</f>
        <v>5.3</v>
      </c>
      <c r="S504">
        <f>ArcMapData!AH504</f>
        <v>0.3</v>
      </c>
      <c r="T504">
        <f>ArcMapData!AJ504</f>
        <v>0</v>
      </c>
      <c r="U504">
        <f>ArcMapData!AL504</f>
        <v>0.1</v>
      </c>
      <c r="V504">
        <f>ArcMapData!AN504</f>
        <v>0</v>
      </c>
      <c r="W504">
        <f>ArcMapData!AP504</f>
        <v>0</v>
      </c>
      <c r="X504">
        <f>ArcMapData!AR504</f>
        <v>0</v>
      </c>
      <c r="Y504">
        <f>ArcMapData!AT504</f>
        <v>0</v>
      </c>
      <c r="Z504">
        <f>ArcMapData!AV504</f>
        <v>0</v>
      </c>
      <c r="AA504" t="str">
        <f>ArcMapData!AZ504</f>
        <v/>
      </c>
      <c r="AB504" t="str">
        <f>ArcMapData!BH504</f>
        <v/>
      </c>
      <c r="AC504" t="str">
        <f>ArcMapData!BB504</f>
        <v/>
      </c>
      <c r="AD504" t="str">
        <f>ArcMapData!BJ504</f>
        <v/>
      </c>
      <c r="AE504" t="str">
        <f>ArcMapData!BD504</f>
        <v/>
      </c>
      <c r="AF504" t="str">
        <f>ArcMapData!BL504</f>
        <v/>
      </c>
      <c r="AG504">
        <f>YEAR(ArcMapData!F504)</f>
        <v>2024</v>
      </c>
      <c r="AH504">
        <f>YEAR(ArcMapData!G504)</f>
        <v>2024</v>
      </c>
      <c r="AI504" s="8">
        <f>ArcMapData!F504</f>
        <v>45309</v>
      </c>
      <c r="AJ504" s="8">
        <f>ArcMapData!G504</f>
        <v>45316</v>
      </c>
      <c r="AK504" t="s">
        <v>1203</v>
      </c>
      <c r="AL504" t="str">
        <f>ArcMapData!O504</f>
        <v/>
      </c>
      <c r="AM504" t="str">
        <f>ArcMapData!Q504</f>
        <v/>
      </c>
    </row>
    <row r="505" spans="1:39">
      <c r="A505">
        <f>ArcMapData!C505</f>
        <v>38.301693999999998</v>
      </c>
      <c r="B505">
        <f>ArcMapData!D505</f>
        <v>-104.72841699999999</v>
      </c>
      <c r="C505" t="str">
        <f>ArcMapData!E505</f>
        <v>Tolstoi Dr 6t</v>
      </c>
      <c r="D505" t="str">
        <f>ArcMapData!H505</f>
        <v>E Countryside Dr</v>
      </c>
      <c r="E505" t="str">
        <f>ArcMapData!J505</f>
        <v>E Countryside Dr</v>
      </c>
      <c r="F505">
        <f>ArcMapData!I505</f>
        <v>194</v>
      </c>
      <c r="G505">
        <f>ArcMapData!K505</f>
        <v>183</v>
      </c>
      <c r="H505">
        <f>ArcMapData!L505</f>
        <v>377</v>
      </c>
      <c r="I505" s="10">
        <f>YEAR(ArcMapData!F505)</f>
        <v>2024</v>
      </c>
      <c r="J505" s="10">
        <f>YEAR(ArcMapData!G505)</f>
        <v>2024</v>
      </c>
      <c r="K505">
        <f>ArcMapData!N505</f>
        <v>30</v>
      </c>
      <c r="L505">
        <f>ArcMapData!P505</f>
        <v>30</v>
      </c>
      <c r="M505" t="s">
        <v>1202</v>
      </c>
      <c r="N505">
        <f>ArcMapData!X505</f>
        <v>0.1</v>
      </c>
      <c r="O505">
        <f>ArcMapData!Z505</f>
        <v>74.599999999999994</v>
      </c>
      <c r="P505">
        <f>ArcMapData!AB505</f>
        <v>20.399999999999999</v>
      </c>
      <c r="Q505">
        <f>ArcMapData!AD505</f>
        <v>0.6</v>
      </c>
      <c r="R505">
        <f>ArcMapData!AF505</f>
        <v>3.9</v>
      </c>
      <c r="S505">
        <f>ArcMapData!AH505</f>
        <v>0.1</v>
      </c>
      <c r="T505">
        <f>ArcMapData!AJ505</f>
        <v>0</v>
      </c>
      <c r="U505">
        <f>ArcMapData!AL505</f>
        <v>0.3</v>
      </c>
      <c r="V505">
        <f>ArcMapData!AN505</f>
        <v>0</v>
      </c>
      <c r="W505">
        <f>ArcMapData!AP505</f>
        <v>0</v>
      </c>
      <c r="X505">
        <f>ArcMapData!AR505</f>
        <v>0</v>
      </c>
      <c r="Y505">
        <f>ArcMapData!AT505</f>
        <v>0</v>
      </c>
      <c r="Z505">
        <f>ArcMapData!AV505</f>
        <v>0</v>
      </c>
      <c r="AA505" t="str">
        <f>ArcMapData!AZ505</f>
        <v/>
      </c>
      <c r="AB505" t="str">
        <f>ArcMapData!BH505</f>
        <v/>
      </c>
      <c r="AC505" t="str">
        <f>ArcMapData!BB505</f>
        <v/>
      </c>
      <c r="AD505" t="str">
        <f>ArcMapData!BJ505</f>
        <v/>
      </c>
      <c r="AE505" t="str">
        <f>ArcMapData!BD505</f>
        <v/>
      </c>
      <c r="AF505" t="str">
        <f>ArcMapData!BL505</f>
        <v/>
      </c>
      <c r="AG505">
        <f>YEAR(ArcMapData!F505)</f>
        <v>2024</v>
      </c>
      <c r="AH505">
        <f>YEAR(ArcMapData!G505)</f>
        <v>2024</v>
      </c>
      <c r="AI505" s="8">
        <f>ArcMapData!F505</f>
        <v>45309</v>
      </c>
      <c r="AJ505" s="8">
        <f>ArcMapData!G505</f>
        <v>45316</v>
      </c>
      <c r="AK505" t="s">
        <v>1203</v>
      </c>
      <c r="AL505" t="str">
        <f>ArcMapData!O505</f>
        <v/>
      </c>
      <c r="AM505" t="str">
        <f>ArcMapData!Q505</f>
        <v/>
      </c>
    </row>
    <row r="506" spans="1:39">
      <c r="A506">
        <f>ArcMapData!C506</f>
        <v>38.298667000000002</v>
      </c>
      <c r="B506">
        <f>ArcMapData!D506</f>
        <v>-104.729111</v>
      </c>
      <c r="C506" t="str">
        <f>ArcMapData!E506</f>
        <v>Dawnview Dr 7t</v>
      </c>
      <c r="D506" t="str">
        <f>ArcMapData!H506</f>
        <v>S Blueridge Dr</v>
      </c>
      <c r="E506" t="str">
        <f>ArcMapData!J506</f>
        <v>S Blueridge Dr</v>
      </c>
      <c r="F506">
        <f>ArcMapData!I506</f>
        <v>66</v>
      </c>
      <c r="G506">
        <f>ArcMapData!K506</f>
        <v>70</v>
      </c>
      <c r="H506">
        <f>ArcMapData!L506</f>
        <v>136</v>
      </c>
      <c r="I506" s="10">
        <f>YEAR(ArcMapData!F506)</f>
        <v>2024</v>
      </c>
      <c r="J506" s="10">
        <f>YEAR(ArcMapData!G506)</f>
        <v>2024</v>
      </c>
      <c r="K506">
        <f>ArcMapData!N506</f>
        <v>30</v>
      </c>
      <c r="L506">
        <f>ArcMapData!P506</f>
        <v>30</v>
      </c>
      <c r="M506" t="s">
        <v>1202</v>
      </c>
      <c r="N506">
        <f>ArcMapData!X506</f>
        <v>0.2</v>
      </c>
      <c r="O506">
        <f>ArcMapData!Z506</f>
        <v>67.400000000000006</v>
      </c>
      <c r="P506">
        <f>ArcMapData!AB506</f>
        <v>20.5</v>
      </c>
      <c r="Q506">
        <f>ArcMapData!AD506</f>
        <v>0</v>
      </c>
      <c r="R506">
        <f>ArcMapData!AF506</f>
        <v>10.8</v>
      </c>
      <c r="S506">
        <f>ArcMapData!AH506</f>
        <v>0.3</v>
      </c>
      <c r="T506">
        <f>ArcMapData!AJ506</f>
        <v>0</v>
      </c>
      <c r="U506">
        <f>ArcMapData!AL506</f>
        <v>0.9</v>
      </c>
      <c r="V506">
        <f>ArcMapData!AN506</f>
        <v>0</v>
      </c>
      <c r="W506">
        <f>ArcMapData!AP506</f>
        <v>0</v>
      </c>
      <c r="X506">
        <f>ArcMapData!AR506</f>
        <v>0</v>
      </c>
      <c r="Y506">
        <f>ArcMapData!AT506</f>
        <v>0</v>
      </c>
      <c r="Z506">
        <f>ArcMapData!AV506</f>
        <v>0</v>
      </c>
      <c r="AA506" t="str">
        <f>ArcMapData!AZ506</f>
        <v/>
      </c>
      <c r="AB506" t="str">
        <f>ArcMapData!BH506</f>
        <v/>
      </c>
      <c r="AC506" t="str">
        <f>ArcMapData!BB506</f>
        <v/>
      </c>
      <c r="AD506" t="str">
        <f>ArcMapData!BJ506</f>
        <v/>
      </c>
      <c r="AE506" t="str">
        <f>ArcMapData!BD506</f>
        <v/>
      </c>
      <c r="AF506" t="str">
        <f>ArcMapData!BL506</f>
        <v/>
      </c>
      <c r="AG506">
        <f>YEAR(ArcMapData!F506)</f>
        <v>2024</v>
      </c>
      <c r="AH506">
        <f>YEAR(ArcMapData!G506)</f>
        <v>2024</v>
      </c>
      <c r="AI506" s="8">
        <f>ArcMapData!F506</f>
        <v>45309</v>
      </c>
      <c r="AJ506" s="8">
        <f>ArcMapData!G506</f>
        <v>45316</v>
      </c>
      <c r="AK506" t="s">
        <v>1203</v>
      </c>
      <c r="AL506" t="str">
        <f>ArcMapData!O506</f>
        <v/>
      </c>
      <c r="AM506" t="str">
        <f>ArcMapData!Q506</f>
        <v/>
      </c>
    </row>
    <row r="507" spans="1:39">
      <c r="A507">
        <f>ArcMapData!C507</f>
        <v>38.297583000000003</v>
      </c>
      <c r="B507">
        <f>ArcMapData!D507</f>
        <v>-104.73097199999999</v>
      </c>
      <c r="C507" t="str">
        <f>ArcMapData!E507</f>
        <v>Blueridge Dr 8t</v>
      </c>
      <c r="D507" t="str">
        <f>ArcMapData!H507</f>
        <v>S Saddlerock Dr</v>
      </c>
      <c r="E507" t="str">
        <f>ArcMapData!J507</f>
        <v>S Saddlerock Dr</v>
      </c>
      <c r="F507">
        <f>ArcMapData!I507</f>
        <v>39</v>
      </c>
      <c r="G507">
        <f>ArcMapData!K507</f>
        <v>48</v>
      </c>
      <c r="H507">
        <f>ArcMapData!L507</f>
        <v>87</v>
      </c>
      <c r="I507" s="10">
        <f>YEAR(ArcMapData!F507)</f>
        <v>2024</v>
      </c>
      <c r="J507" s="10">
        <f>YEAR(ArcMapData!G507)</f>
        <v>2024</v>
      </c>
      <c r="K507">
        <f>ArcMapData!N507</f>
        <v>30</v>
      </c>
      <c r="L507">
        <f>ArcMapData!P507</f>
        <v>30</v>
      </c>
      <c r="M507" t="s">
        <v>1202</v>
      </c>
      <c r="N507">
        <f>ArcMapData!X507</f>
        <v>0.7</v>
      </c>
      <c r="O507">
        <f>ArcMapData!Z507</f>
        <v>69.099999999999994</v>
      </c>
      <c r="P507">
        <f>ArcMapData!AB507</f>
        <v>19.2</v>
      </c>
      <c r="Q507">
        <f>ArcMapData!AD507</f>
        <v>0</v>
      </c>
      <c r="R507">
        <f>ArcMapData!AF507</f>
        <v>9.8000000000000007</v>
      </c>
      <c r="S507">
        <f>ArcMapData!AH507</f>
        <v>0.2</v>
      </c>
      <c r="T507">
        <f>ArcMapData!AJ507</f>
        <v>0</v>
      </c>
      <c r="U507">
        <f>ArcMapData!AL507</f>
        <v>1</v>
      </c>
      <c r="V507">
        <f>ArcMapData!AN507</f>
        <v>0</v>
      </c>
      <c r="W507">
        <f>ArcMapData!AP507</f>
        <v>0</v>
      </c>
      <c r="X507">
        <f>ArcMapData!AR507</f>
        <v>0</v>
      </c>
      <c r="Y507">
        <f>ArcMapData!AT507</f>
        <v>0</v>
      </c>
      <c r="Z507">
        <f>ArcMapData!AV507</f>
        <v>0</v>
      </c>
      <c r="AA507" t="str">
        <f>ArcMapData!AZ507</f>
        <v/>
      </c>
      <c r="AB507" t="str">
        <f>ArcMapData!BH507</f>
        <v/>
      </c>
      <c r="AC507" t="str">
        <f>ArcMapData!BB507</f>
        <v/>
      </c>
      <c r="AD507" t="str">
        <f>ArcMapData!BJ507</f>
        <v/>
      </c>
      <c r="AE507" t="str">
        <f>ArcMapData!BD507</f>
        <v/>
      </c>
      <c r="AF507" t="str">
        <f>ArcMapData!BL507</f>
        <v/>
      </c>
      <c r="AG507">
        <f>YEAR(ArcMapData!F507)</f>
        <v>2024</v>
      </c>
      <c r="AH507">
        <f>YEAR(ArcMapData!G507)</f>
        <v>2024</v>
      </c>
      <c r="AI507" s="8">
        <f>ArcMapData!F507</f>
        <v>45309</v>
      </c>
      <c r="AJ507" s="8">
        <f>ArcMapData!G507</f>
        <v>45316</v>
      </c>
      <c r="AK507" t="s">
        <v>1203</v>
      </c>
      <c r="AL507" t="str">
        <f>ArcMapData!O507</f>
        <v/>
      </c>
      <c r="AM507" t="str">
        <f>ArcMapData!Q507</f>
        <v/>
      </c>
    </row>
    <row r="508" spans="1:39">
      <c r="A508">
        <f>ArcMapData!C508</f>
        <v>38.299861</v>
      </c>
      <c r="B508">
        <f>ArcMapData!D508</f>
        <v>-104.7295</v>
      </c>
      <c r="C508" t="str">
        <f>ArcMapData!E508</f>
        <v>Blueridge Dr PWt</v>
      </c>
      <c r="D508" t="str">
        <f>ArcMapData!H508</f>
        <v>E Dawnview Dr</v>
      </c>
      <c r="E508" t="str">
        <f>ArcMapData!J508</f>
        <v>E Dawnview Dr</v>
      </c>
      <c r="F508">
        <f>ArcMapData!I508</f>
        <v>48</v>
      </c>
      <c r="G508">
        <f>ArcMapData!K508</f>
        <v>0</v>
      </c>
      <c r="H508">
        <f>ArcMapData!L508</f>
        <v>48</v>
      </c>
      <c r="I508" s="10">
        <f>YEAR(ArcMapData!F508)</f>
        <v>2024</v>
      </c>
      <c r="J508" s="10">
        <f>YEAR(ArcMapData!G508)</f>
        <v>2024</v>
      </c>
      <c r="K508">
        <f>ArcMapData!N508</f>
        <v>30</v>
      </c>
      <c r="L508">
        <f>ArcMapData!P508</f>
        <v>30</v>
      </c>
      <c r="M508" t="s">
        <v>1202</v>
      </c>
      <c r="N508" t="str">
        <f>ArcMapData!X508</f>
        <v/>
      </c>
      <c r="O508" t="str">
        <f>ArcMapData!Z508</f>
        <v/>
      </c>
      <c r="P508" t="str">
        <f>ArcMapData!AB508</f>
        <v/>
      </c>
      <c r="Q508" t="str">
        <f>ArcMapData!AD508</f>
        <v/>
      </c>
      <c r="R508" t="str">
        <f>ArcMapData!AF508</f>
        <v/>
      </c>
      <c r="S508" t="str">
        <f>ArcMapData!AH508</f>
        <v/>
      </c>
      <c r="T508" t="str">
        <f>ArcMapData!AJ508</f>
        <v/>
      </c>
      <c r="U508" t="str">
        <f>ArcMapData!AL508</f>
        <v/>
      </c>
      <c r="V508" t="str">
        <f>ArcMapData!AN508</f>
        <v/>
      </c>
      <c r="W508" t="str">
        <f>ArcMapData!AP508</f>
        <v/>
      </c>
      <c r="X508" t="str">
        <f>ArcMapData!AR508</f>
        <v/>
      </c>
      <c r="Y508" t="str">
        <f>ArcMapData!AT508</f>
        <v/>
      </c>
      <c r="Z508" t="str">
        <f>ArcMapData!AV508</f>
        <v/>
      </c>
      <c r="AA508" t="str">
        <f>ArcMapData!AZ508</f>
        <v/>
      </c>
      <c r="AB508" t="str">
        <f>ArcMapData!BH508</f>
        <v/>
      </c>
      <c r="AC508" t="str">
        <f>ArcMapData!BB508</f>
        <v/>
      </c>
      <c r="AD508" t="str">
        <f>ArcMapData!BJ508</f>
        <v/>
      </c>
      <c r="AE508" t="str">
        <f>ArcMapData!BD508</f>
        <v/>
      </c>
      <c r="AF508" t="str">
        <f>ArcMapData!BL508</f>
        <v/>
      </c>
      <c r="AG508">
        <f>YEAR(ArcMapData!F508)</f>
        <v>2024</v>
      </c>
      <c r="AH508">
        <f>YEAR(ArcMapData!G508)</f>
        <v>2024</v>
      </c>
      <c r="AI508" s="8">
        <f>ArcMapData!F508</f>
        <v>45309</v>
      </c>
      <c r="AJ508" s="8">
        <f>ArcMapData!G508</f>
        <v>45316</v>
      </c>
      <c r="AK508" t="s">
        <v>1203</v>
      </c>
      <c r="AL508" t="str">
        <f>ArcMapData!O508</f>
        <v/>
      </c>
      <c r="AM508" t="str">
        <f>ArcMapData!Q508</f>
        <v/>
      </c>
    </row>
    <row r="509" spans="1:39">
      <c r="A509">
        <f>ArcMapData!C509</f>
        <v>37.937083000000001</v>
      </c>
      <c r="B509">
        <f>ArcMapData!D509</f>
        <v>-104.841278</v>
      </c>
      <c r="C509" t="str">
        <f>ArcMapData!E509</f>
        <v>Cibola Dr IP 64</v>
      </c>
      <c r="D509" t="str">
        <f>ArcMapData!H509</f>
        <v>W Graneros Rd</v>
      </c>
      <c r="E509" t="str">
        <f>ArcMapData!J509</f>
        <v>W Graneros Rd</v>
      </c>
      <c r="F509">
        <f>ArcMapData!I509</f>
        <v>257</v>
      </c>
      <c r="G509">
        <f>ArcMapData!K509</f>
        <v>270</v>
      </c>
      <c r="H509" t="str">
        <f>ArcMapData!L509</f>
        <v/>
      </c>
      <c r="I509" s="10">
        <f>YEAR(ArcMapData!F509)</f>
        <v>2024</v>
      </c>
      <c r="J509" s="10">
        <f>YEAR(ArcMapData!G509)</f>
        <v>2024</v>
      </c>
      <c r="K509">
        <f>ArcMapData!N509</f>
        <v>35</v>
      </c>
      <c r="L509">
        <f>ArcMapData!P509</f>
        <v>35</v>
      </c>
      <c r="M509" t="s">
        <v>1202</v>
      </c>
      <c r="N509" t="str">
        <f>ArcMapData!X509</f>
        <v/>
      </c>
      <c r="O509" t="str">
        <f>ArcMapData!Z509</f>
        <v/>
      </c>
      <c r="P509" t="str">
        <f>ArcMapData!AB509</f>
        <v/>
      </c>
      <c r="Q509" t="str">
        <f>ArcMapData!AD509</f>
        <v/>
      </c>
      <c r="R509" t="str">
        <f>ArcMapData!AF509</f>
        <v/>
      </c>
      <c r="S509" t="str">
        <f>ArcMapData!AH509</f>
        <v/>
      </c>
      <c r="T509" t="str">
        <f>ArcMapData!AJ509</f>
        <v/>
      </c>
      <c r="U509" t="str">
        <f>ArcMapData!AL509</f>
        <v/>
      </c>
      <c r="V509" t="str">
        <f>ArcMapData!AN509</f>
        <v/>
      </c>
      <c r="W509" t="str">
        <f>ArcMapData!AP509</f>
        <v/>
      </c>
      <c r="X509" t="str">
        <f>ArcMapData!AR509</f>
        <v/>
      </c>
      <c r="Y509" t="str">
        <f>ArcMapData!AT509</f>
        <v/>
      </c>
      <c r="Z509" t="str">
        <f>ArcMapData!AV509</f>
        <v/>
      </c>
      <c r="AA509">
        <f>ArcMapData!AZ509</f>
        <v>1.8</v>
      </c>
      <c r="AB509">
        <f>ArcMapData!BH509</f>
        <v>0.5</v>
      </c>
      <c r="AC509">
        <f>ArcMapData!BB509</f>
        <v>90.9</v>
      </c>
      <c r="AD509">
        <f>ArcMapData!BJ509</f>
        <v>93.5</v>
      </c>
      <c r="AE509">
        <f>ArcMapData!BD509</f>
        <v>7.3</v>
      </c>
      <c r="AF509">
        <f>ArcMapData!BL509</f>
        <v>6</v>
      </c>
      <c r="AG509">
        <f>YEAR(ArcMapData!F509)</f>
        <v>2024</v>
      </c>
      <c r="AH509">
        <f>YEAR(ArcMapData!G509)</f>
        <v>2024</v>
      </c>
      <c r="AI509" s="8">
        <f>ArcMapData!F509</f>
        <v>45313</v>
      </c>
      <c r="AJ509" s="8">
        <f>ArcMapData!G509</f>
        <v>45323</v>
      </c>
      <c r="AK509" t="s">
        <v>1203</v>
      </c>
      <c r="AL509">
        <f>ArcMapData!O509</f>
        <v>51</v>
      </c>
      <c r="AM509">
        <f>ArcMapData!Q509</f>
        <v>45</v>
      </c>
    </row>
    <row r="510" spans="1:39">
      <c r="A510">
        <f>ArcMapData!C510</f>
        <v>37.932693999999998</v>
      </c>
      <c r="B510">
        <f>ArcMapData!D510</f>
        <v>-104.851139</v>
      </c>
      <c r="C510" t="str">
        <f>ArcMapData!E510</f>
        <v>Cibola Dr D6t</v>
      </c>
      <c r="D510" t="str">
        <f>ArcMapData!H510</f>
        <v>W Graneros Rd</v>
      </c>
      <c r="E510" t="str">
        <f>ArcMapData!J510</f>
        <v>W Graneros Rd</v>
      </c>
      <c r="F510">
        <f>ArcMapData!I510</f>
        <v>0</v>
      </c>
      <c r="G510">
        <f>ArcMapData!K510</f>
        <v>0</v>
      </c>
      <c r="H510">
        <f>ArcMapData!L510</f>
        <v>0</v>
      </c>
      <c r="I510" s="10">
        <f>YEAR(ArcMapData!F510)</f>
        <v>2024</v>
      </c>
      <c r="J510" s="10">
        <f>YEAR(ArcMapData!G510)</f>
        <v>2024</v>
      </c>
      <c r="K510" t="str">
        <f>ArcMapData!N510</f>
        <v/>
      </c>
      <c r="L510">
        <f>ArcMapData!P510</f>
        <v>0</v>
      </c>
      <c r="M510" t="s">
        <v>1202</v>
      </c>
      <c r="N510" t="str">
        <f>ArcMapData!X510</f>
        <v/>
      </c>
      <c r="O510" t="str">
        <f>ArcMapData!Z510</f>
        <v/>
      </c>
      <c r="P510" t="str">
        <f>ArcMapData!AB510</f>
        <v/>
      </c>
      <c r="Q510" t="str">
        <f>ArcMapData!AD510</f>
        <v/>
      </c>
      <c r="R510" t="str">
        <f>ArcMapData!AF510</f>
        <v/>
      </c>
      <c r="S510" t="str">
        <f>ArcMapData!AH510</f>
        <v/>
      </c>
      <c r="T510" t="str">
        <f>ArcMapData!AJ510</f>
        <v/>
      </c>
      <c r="U510" t="str">
        <f>ArcMapData!AL510</f>
        <v/>
      </c>
      <c r="V510" t="str">
        <f>ArcMapData!AN510</f>
        <v/>
      </c>
      <c r="W510" t="str">
        <f>ArcMapData!AP510</f>
        <v/>
      </c>
      <c r="X510" t="str">
        <f>ArcMapData!AR510</f>
        <v/>
      </c>
      <c r="Y510" t="str">
        <f>ArcMapData!AT510</f>
        <v/>
      </c>
      <c r="Z510" t="str">
        <f>ArcMapData!AV510</f>
        <v/>
      </c>
      <c r="AA510" t="str">
        <f>ArcMapData!AZ510</f>
        <v/>
      </c>
      <c r="AB510" t="str">
        <f>ArcMapData!BH510</f>
        <v/>
      </c>
      <c r="AC510" t="str">
        <f>ArcMapData!BB510</f>
        <v/>
      </c>
      <c r="AD510" t="str">
        <f>ArcMapData!BJ510</f>
        <v/>
      </c>
      <c r="AE510" t="str">
        <f>ArcMapData!BD510</f>
        <v/>
      </c>
      <c r="AF510" t="str">
        <f>ArcMapData!BL510</f>
        <v/>
      </c>
      <c r="AG510">
        <f>YEAR(ArcMapData!F510)</f>
        <v>2024</v>
      </c>
      <c r="AH510">
        <f>YEAR(ArcMapData!G510)</f>
        <v>2024</v>
      </c>
      <c r="AI510" s="8">
        <f>ArcMapData!F510</f>
        <v>45313</v>
      </c>
      <c r="AJ510" s="8">
        <f>ArcMapData!G510</f>
        <v>45323</v>
      </c>
      <c r="AK510" t="s">
        <v>1203</v>
      </c>
      <c r="AL510" t="str">
        <f>ArcMapData!O510</f>
        <v/>
      </c>
      <c r="AM510" t="str">
        <f>ArcMapData!Q510</f>
        <v/>
      </c>
    </row>
    <row r="511" spans="1:39">
      <c r="A511">
        <f>ArcMapData!C511</f>
        <v>38.330306</v>
      </c>
      <c r="B511">
        <f>ArcMapData!D511</f>
        <v>-104.723444</v>
      </c>
      <c r="C511" t="str">
        <f>ArcMapData!E511</f>
        <v>E Enterprise Dr IP 38</v>
      </c>
      <c r="D511" t="str">
        <f>ArcMapData!H511</f>
        <v>N Magneto Dr</v>
      </c>
      <c r="E511" t="str">
        <f>ArcMapData!J511</f>
        <v>N Magneto Dr</v>
      </c>
      <c r="F511">
        <f>ArcMapData!I511</f>
        <v>433</v>
      </c>
      <c r="G511">
        <f>ArcMapData!K511</f>
        <v>715</v>
      </c>
      <c r="H511" t="str">
        <f>ArcMapData!L511</f>
        <v/>
      </c>
      <c r="I511" s="10">
        <f>YEAR(ArcMapData!F511)</f>
        <v>2024</v>
      </c>
      <c r="J511" s="10">
        <f>YEAR(ArcMapData!G511)</f>
        <v>2024</v>
      </c>
      <c r="K511">
        <f>ArcMapData!N511</f>
        <v>35</v>
      </c>
      <c r="L511">
        <f>ArcMapData!P511</f>
        <v>35</v>
      </c>
      <c r="M511" t="s">
        <v>1202</v>
      </c>
      <c r="N511" t="str">
        <f>ArcMapData!X511</f>
        <v/>
      </c>
      <c r="O511" t="str">
        <f>ArcMapData!Z511</f>
        <v/>
      </c>
      <c r="P511" t="str">
        <f>ArcMapData!AB511</f>
        <v/>
      </c>
      <c r="Q511" t="str">
        <f>ArcMapData!AD511</f>
        <v/>
      </c>
      <c r="R511" t="str">
        <f>ArcMapData!AF511</f>
        <v/>
      </c>
      <c r="S511" t="str">
        <f>ArcMapData!AH511</f>
        <v/>
      </c>
      <c r="T511" t="str">
        <f>ArcMapData!AJ511</f>
        <v/>
      </c>
      <c r="U511" t="str">
        <f>ArcMapData!AL511</f>
        <v/>
      </c>
      <c r="V511" t="str">
        <f>ArcMapData!AN511</f>
        <v/>
      </c>
      <c r="W511" t="str">
        <f>ArcMapData!AP511</f>
        <v/>
      </c>
      <c r="X511" t="str">
        <f>ArcMapData!AR511</f>
        <v/>
      </c>
      <c r="Y511" t="str">
        <f>ArcMapData!AT511</f>
        <v/>
      </c>
      <c r="Z511" t="str">
        <f>ArcMapData!AV511</f>
        <v/>
      </c>
      <c r="AA511">
        <f>ArcMapData!AZ511</f>
        <v>2.1</v>
      </c>
      <c r="AB511">
        <f>ArcMapData!BH511</f>
        <v>0.6</v>
      </c>
      <c r="AC511">
        <f>ArcMapData!BB511</f>
        <v>93.1</v>
      </c>
      <c r="AD511">
        <f>ArcMapData!BJ511</f>
        <v>92.9</v>
      </c>
      <c r="AE511">
        <f>ArcMapData!BD511</f>
        <v>4.8</v>
      </c>
      <c r="AF511">
        <f>ArcMapData!BL511</f>
        <v>6.4</v>
      </c>
      <c r="AG511">
        <f>YEAR(ArcMapData!F511)</f>
        <v>2024</v>
      </c>
      <c r="AH511">
        <f>YEAR(ArcMapData!G511)</f>
        <v>2024</v>
      </c>
      <c r="AI511" s="8">
        <f>ArcMapData!F511</f>
        <v>45327</v>
      </c>
      <c r="AJ511" s="8">
        <f>ArcMapData!G511</f>
        <v>45330</v>
      </c>
      <c r="AK511" t="s">
        <v>1203</v>
      </c>
      <c r="AL511">
        <f>ArcMapData!O511</f>
        <v>51</v>
      </c>
      <c r="AM511">
        <f>ArcMapData!Q511</f>
        <v>64</v>
      </c>
    </row>
    <row r="512" spans="1:39">
      <c r="A512">
        <f>ArcMapData!C512</f>
        <v>38.332528000000003</v>
      </c>
      <c r="B512">
        <f>ArcMapData!D512</f>
        <v>-104.725194</v>
      </c>
      <c r="C512" t="str">
        <f>ArcMapData!E512</f>
        <v>N Magneto Dr D4t</v>
      </c>
      <c r="D512" t="str">
        <f>ArcMapData!H512</f>
        <v>E Enterprise Dr</v>
      </c>
      <c r="E512" t="str">
        <f>ArcMapData!J512</f>
        <v>E Enterprise Dr</v>
      </c>
      <c r="F512">
        <f>ArcMapData!I512</f>
        <v>79</v>
      </c>
      <c r="G512">
        <f>ArcMapData!K512</f>
        <v>99</v>
      </c>
      <c r="H512">
        <f>ArcMapData!L512</f>
        <v>178</v>
      </c>
      <c r="I512" s="10">
        <f>YEAR(ArcMapData!F512)</f>
        <v>2024</v>
      </c>
      <c r="J512" s="10">
        <f>YEAR(ArcMapData!G512)</f>
        <v>2024</v>
      </c>
      <c r="K512">
        <f>ArcMapData!N512</f>
        <v>30</v>
      </c>
      <c r="L512">
        <f>ArcMapData!P512</f>
        <v>30</v>
      </c>
      <c r="M512" t="s">
        <v>1202</v>
      </c>
      <c r="N512">
        <f>ArcMapData!X512</f>
        <v>0.5</v>
      </c>
      <c r="O512">
        <f>ArcMapData!Z512</f>
        <v>43.8</v>
      </c>
      <c r="P512">
        <f>ArcMapData!AB512</f>
        <v>27.6</v>
      </c>
      <c r="Q512">
        <f>ArcMapData!AD512</f>
        <v>1.9</v>
      </c>
      <c r="R512">
        <f>ArcMapData!AF512</f>
        <v>23.9</v>
      </c>
      <c r="S512">
        <f>ArcMapData!AH512</f>
        <v>0.3</v>
      </c>
      <c r="T512">
        <f>ArcMapData!AJ512</f>
        <v>0</v>
      </c>
      <c r="U512">
        <f>ArcMapData!AL512</f>
        <v>0.7</v>
      </c>
      <c r="V512">
        <f>ArcMapData!AN512</f>
        <v>1.2</v>
      </c>
      <c r="W512">
        <f>ArcMapData!AP512</f>
        <v>0</v>
      </c>
      <c r="X512">
        <f>ArcMapData!AR512</f>
        <v>0</v>
      </c>
      <c r="Y512">
        <f>ArcMapData!AT512</f>
        <v>0</v>
      </c>
      <c r="Z512">
        <f>ArcMapData!AV512</f>
        <v>0</v>
      </c>
      <c r="AA512" t="str">
        <f>ArcMapData!AZ512</f>
        <v/>
      </c>
      <c r="AB512" t="str">
        <f>ArcMapData!BH512</f>
        <v/>
      </c>
      <c r="AC512" t="str">
        <f>ArcMapData!BB512</f>
        <v/>
      </c>
      <c r="AD512" t="str">
        <f>ArcMapData!BJ512</f>
        <v/>
      </c>
      <c r="AE512" t="str">
        <f>ArcMapData!BD512</f>
        <v/>
      </c>
      <c r="AF512" t="str">
        <f>ArcMapData!BL512</f>
        <v/>
      </c>
      <c r="AG512">
        <f>YEAR(ArcMapData!F512)</f>
        <v>2024</v>
      </c>
      <c r="AH512">
        <f>YEAR(ArcMapData!G512)</f>
        <v>2024</v>
      </c>
      <c r="AI512" s="8">
        <f>ArcMapData!F512</f>
        <v>45327</v>
      </c>
      <c r="AJ512" s="8">
        <f>ArcMapData!G512</f>
        <v>45330</v>
      </c>
      <c r="AK512" t="s">
        <v>1203</v>
      </c>
      <c r="AL512">
        <f>ArcMapData!O512</f>
        <v>36</v>
      </c>
      <c r="AM512">
        <f>ArcMapData!Q512</f>
        <v>38</v>
      </c>
    </row>
    <row r="513" spans="1:39">
      <c r="A513">
        <f>ArcMapData!C513</f>
        <v>38.330306</v>
      </c>
      <c r="B513">
        <f>ArcMapData!D513</f>
        <v>-104.723444</v>
      </c>
      <c r="C513" t="str">
        <f>ArcMapData!E513</f>
        <v>E Enterprise Dr D8t</v>
      </c>
      <c r="D513" t="str">
        <f>ArcMapData!H513</f>
        <v>N Magneto Dr</v>
      </c>
      <c r="E513" t="str">
        <f>ArcMapData!J513</f>
        <v>N Magneto Dr</v>
      </c>
      <c r="F513">
        <f>ArcMapData!I513</f>
        <v>390</v>
      </c>
      <c r="G513">
        <f>ArcMapData!K513</f>
        <v>310</v>
      </c>
      <c r="H513">
        <f>ArcMapData!L513</f>
        <v>700</v>
      </c>
      <c r="I513" s="10">
        <f>YEAR(ArcMapData!F513)</f>
        <v>2024</v>
      </c>
      <c r="J513" s="10">
        <f>YEAR(ArcMapData!G513)</f>
        <v>2024</v>
      </c>
      <c r="K513">
        <f>ArcMapData!N513</f>
        <v>35</v>
      </c>
      <c r="L513">
        <f>ArcMapData!P513</f>
        <v>35</v>
      </c>
      <c r="M513" t="s">
        <v>1202</v>
      </c>
      <c r="N513">
        <f>ArcMapData!X513</f>
        <v>0</v>
      </c>
      <c r="O513">
        <f>ArcMapData!Z513</f>
        <v>53.3</v>
      </c>
      <c r="P513">
        <f>ArcMapData!AB513</f>
        <v>25.1</v>
      </c>
      <c r="Q513">
        <f>ArcMapData!AD513</f>
        <v>0.8</v>
      </c>
      <c r="R513">
        <f>ArcMapData!AF513</f>
        <v>18</v>
      </c>
      <c r="S513">
        <f>ArcMapData!AH513</f>
        <v>0.6</v>
      </c>
      <c r="T513">
        <f>ArcMapData!AJ513</f>
        <v>0</v>
      </c>
      <c r="U513">
        <f>ArcMapData!AL513</f>
        <v>1.9</v>
      </c>
      <c r="V513">
        <f>ArcMapData!AN513</f>
        <v>0.3</v>
      </c>
      <c r="W513">
        <f>ArcMapData!AP513</f>
        <v>0</v>
      </c>
      <c r="X513">
        <f>ArcMapData!AR513</f>
        <v>0</v>
      </c>
      <c r="Y513">
        <f>ArcMapData!AT513</f>
        <v>0</v>
      </c>
      <c r="Z513">
        <f>ArcMapData!AV513</f>
        <v>0</v>
      </c>
      <c r="AA513" t="str">
        <f>ArcMapData!AZ513</f>
        <v/>
      </c>
      <c r="AB513" t="str">
        <f>ArcMapData!BH513</f>
        <v/>
      </c>
      <c r="AC513" t="str">
        <f>ArcMapData!BB513</f>
        <v/>
      </c>
      <c r="AD513" t="str">
        <f>ArcMapData!BJ513</f>
        <v/>
      </c>
      <c r="AE513" t="str">
        <f>ArcMapData!BD513</f>
        <v/>
      </c>
      <c r="AF513" t="str">
        <f>ArcMapData!BL513</f>
        <v/>
      </c>
      <c r="AG513">
        <f>YEAR(ArcMapData!F513)</f>
        <v>2024</v>
      </c>
      <c r="AH513">
        <f>YEAR(ArcMapData!G513)</f>
        <v>2024</v>
      </c>
      <c r="AI513" s="8">
        <f>ArcMapData!F513</f>
        <v>45327</v>
      </c>
      <c r="AJ513" s="8">
        <f>ArcMapData!G513</f>
        <v>45330</v>
      </c>
      <c r="AK513" t="s">
        <v>1203</v>
      </c>
      <c r="AL513">
        <f>ArcMapData!O513</f>
        <v>50</v>
      </c>
      <c r="AM513">
        <f>ArcMapData!Q513</f>
        <v>52</v>
      </c>
    </row>
    <row r="514" spans="1:39">
      <c r="A514">
        <f>ArcMapData!C514</f>
        <v>38.320749999999997</v>
      </c>
      <c r="B514">
        <f>ArcMapData!D514</f>
        <v>-104.40297200000001</v>
      </c>
      <c r="C514" t="str">
        <f>ArcMapData!E514</f>
        <v>DOT Rd IP 43</v>
      </c>
      <c r="D514" t="str">
        <f>ArcMapData!H514</f>
        <v>E United Ave</v>
      </c>
      <c r="E514" t="str">
        <f>ArcMapData!J514</f>
        <v>E United Ave</v>
      </c>
      <c r="F514">
        <f>ArcMapData!I514</f>
        <v>0</v>
      </c>
      <c r="G514">
        <f>ArcMapData!K514</f>
        <v>0</v>
      </c>
      <c r="H514">
        <f>ArcMapData!L514</f>
        <v>0</v>
      </c>
      <c r="I514" s="10">
        <f>YEAR(ArcMapData!F514)</f>
        <v>2014</v>
      </c>
      <c r="J514" s="10">
        <f>YEAR(ArcMapData!G514)</f>
        <v>2024</v>
      </c>
      <c r="K514" t="str">
        <f>ArcMapData!N514</f>
        <v/>
      </c>
      <c r="L514">
        <f>ArcMapData!P514</f>
        <v>0</v>
      </c>
      <c r="M514" t="s">
        <v>1202</v>
      </c>
      <c r="N514" t="str">
        <f>ArcMapData!X514</f>
        <v/>
      </c>
      <c r="O514" t="str">
        <f>ArcMapData!Z514</f>
        <v/>
      </c>
      <c r="P514" t="str">
        <f>ArcMapData!AB514</f>
        <v/>
      </c>
      <c r="Q514" t="str">
        <f>ArcMapData!AD514</f>
        <v/>
      </c>
      <c r="R514" t="str">
        <f>ArcMapData!AF514</f>
        <v/>
      </c>
      <c r="S514" t="str">
        <f>ArcMapData!AH514</f>
        <v/>
      </c>
      <c r="T514" t="str">
        <f>ArcMapData!AJ514</f>
        <v/>
      </c>
      <c r="U514" t="str">
        <f>ArcMapData!AL514</f>
        <v/>
      </c>
      <c r="V514" t="str">
        <f>ArcMapData!AN514</f>
        <v/>
      </c>
      <c r="W514" t="str">
        <f>ArcMapData!AP514</f>
        <v/>
      </c>
      <c r="X514" t="str">
        <f>ArcMapData!AR514</f>
        <v/>
      </c>
      <c r="Y514" t="str">
        <f>ArcMapData!AT514</f>
        <v/>
      </c>
      <c r="Z514" t="str">
        <f>ArcMapData!AV514</f>
        <v/>
      </c>
      <c r="AA514" t="str">
        <f>ArcMapData!AZ514</f>
        <v/>
      </c>
      <c r="AB514" t="str">
        <f>ArcMapData!BH514</f>
        <v/>
      </c>
      <c r="AC514" t="str">
        <f>ArcMapData!BB514</f>
        <v/>
      </c>
      <c r="AD514" t="str">
        <f>ArcMapData!BJ514</f>
        <v/>
      </c>
      <c r="AE514" t="str">
        <f>ArcMapData!BD514</f>
        <v/>
      </c>
      <c r="AF514" t="str">
        <f>ArcMapData!BL514</f>
        <v/>
      </c>
      <c r="AG514">
        <f>YEAR(ArcMapData!F514)</f>
        <v>2014</v>
      </c>
      <c r="AH514">
        <f>YEAR(ArcMapData!G514)</f>
        <v>2024</v>
      </c>
      <c r="AI514" s="8">
        <f>ArcMapData!F514</f>
        <v>41677</v>
      </c>
      <c r="AJ514" s="8">
        <f>ArcMapData!G514</f>
        <v>45336</v>
      </c>
      <c r="AK514" t="s">
        <v>1203</v>
      </c>
      <c r="AL514" t="str">
        <f>ArcMapData!O514</f>
        <v/>
      </c>
      <c r="AM514" t="str">
        <f>ArcMapData!Q514</f>
        <v/>
      </c>
    </row>
    <row r="515" spans="1:39">
      <c r="A515">
        <f>ArcMapData!C515</f>
        <v>38.365056000000003</v>
      </c>
      <c r="B515">
        <f>ArcMapData!D515</f>
        <v>-104.377972</v>
      </c>
      <c r="C515" t="str">
        <f>ArcMapData!E515</f>
        <v>DOT IP 222</v>
      </c>
      <c r="D515" t="str">
        <f>ArcMapData!H515</f>
        <v>E United Ave</v>
      </c>
      <c r="E515" t="str">
        <f>ArcMapData!J515</f>
        <v>E United Ave</v>
      </c>
      <c r="F515">
        <f>ArcMapData!I515</f>
        <v>0</v>
      </c>
      <c r="G515">
        <f>ArcMapData!K515</f>
        <v>0</v>
      </c>
      <c r="H515">
        <f>ArcMapData!L515</f>
        <v>0</v>
      </c>
      <c r="I515" s="10">
        <f>YEAR(ArcMapData!F515)</f>
        <v>2014</v>
      </c>
      <c r="J515" s="10">
        <f>YEAR(ArcMapData!G515)</f>
        <v>2024</v>
      </c>
      <c r="K515" t="str">
        <f>ArcMapData!N515</f>
        <v/>
      </c>
      <c r="L515">
        <f>ArcMapData!P515</f>
        <v>0</v>
      </c>
      <c r="M515" t="s">
        <v>1202</v>
      </c>
      <c r="N515" t="str">
        <f>ArcMapData!X515</f>
        <v/>
      </c>
      <c r="O515" t="str">
        <f>ArcMapData!Z515</f>
        <v/>
      </c>
      <c r="P515" t="str">
        <f>ArcMapData!AB515</f>
        <v/>
      </c>
      <c r="Q515" t="str">
        <f>ArcMapData!AD515</f>
        <v/>
      </c>
      <c r="R515" t="str">
        <f>ArcMapData!AF515</f>
        <v/>
      </c>
      <c r="S515" t="str">
        <f>ArcMapData!AH515</f>
        <v/>
      </c>
      <c r="T515" t="str">
        <f>ArcMapData!AJ515</f>
        <v/>
      </c>
      <c r="U515" t="str">
        <f>ArcMapData!AL515</f>
        <v/>
      </c>
      <c r="V515" t="str">
        <f>ArcMapData!AN515</f>
        <v/>
      </c>
      <c r="W515" t="str">
        <f>ArcMapData!AP515</f>
        <v/>
      </c>
      <c r="X515" t="str">
        <f>ArcMapData!AR515</f>
        <v/>
      </c>
      <c r="Y515" t="str">
        <f>ArcMapData!AT515</f>
        <v/>
      </c>
      <c r="Z515" t="str">
        <f>ArcMapData!AV515</f>
        <v/>
      </c>
      <c r="AA515" t="str">
        <f>ArcMapData!AZ515</f>
        <v/>
      </c>
      <c r="AB515" t="str">
        <f>ArcMapData!BH515</f>
        <v/>
      </c>
      <c r="AC515" t="str">
        <f>ArcMapData!BB515</f>
        <v/>
      </c>
      <c r="AD515" t="str">
        <f>ArcMapData!BJ515</f>
        <v/>
      </c>
      <c r="AE515" t="str">
        <f>ArcMapData!BD515</f>
        <v/>
      </c>
      <c r="AF515" t="str">
        <f>ArcMapData!BL515</f>
        <v/>
      </c>
      <c r="AG515">
        <f>YEAR(ArcMapData!F515)</f>
        <v>2014</v>
      </c>
      <c r="AH515">
        <f>YEAR(ArcMapData!G515)</f>
        <v>2024</v>
      </c>
      <c r="AI515" s="8">
        <f>ArcMapData!F515</f>
        <v>41677</v>
      </c>
      <c r="AJ515" s="8">
        <f>ArcMapData!G515</f>
        <v>45336</v>
      </c>
      <c r="AK515" t="s">
        <v>1203</v>
      </c>
      <c r="AL515" t="str">
        <f>ArcMapData!O515</f>
        <v/>
      </c>
      <c r="AM515" t="str">
        <f>ArcMapData!Q515</f>
        <v/>
      </c>
    </row>
    <row r="516" spans="1:39">
      <c r="A516">
        <f>ArcMapData!C516</f>
        <v>38.281500000000001</v>
      </c>
      <c r="B516">
        <f>ArcMapData!D516</f>
        <v>-104.475444</v>
      </c>
      <c r="C516" t="str">
        <f>ArcMapData!E516</f>
        <v>DOT Rd IP 43</v>
      </c>
      <c r="D516" t="str">
        <f>ArcMapData!H516</f>
        <v>Lockheed Ave</v>
      </c>
      <c r="E516" t="str">
        <f>ArcMapData!J516</f>
        <v>Lockheed Ave</v>
      </c>
      <c r="F516">
        <f>ArcMapData!I516</f>
        <v>0</v>
      </c>
      <c r="G516">
        <f>ArcMapData!K516</f>
        <v>0</v>
      </c>
      <c r="H516">
        <f>ArcMapData!L516</f>
        <v>0</v>
      </c>
      <c r="I516" s="10">
        <f>YEAR(ArcMapData!F516)</f>
        <v>2024</v>
      </c>
      <c r="J516" s="10">
        <f>YEAR(ArcMapData!G516)</f>
        <v>2024</v>
      </c>
      <c r="K516" t="str">
        <f>ArcMapData!N516</f>
        <v/>
      </c>
      <c r="L516">
        <f>ArcMapData!P516</f>
        <v>0</v>
      </c>
      <c r="M516" t="s">
        <v>1202</v>
      </c>
      <c r="N516" t="str">
        <f>ArcMapData!X516</f>
        <v/>
      </c>
      <c r="O516" t="str">
        <f>ArcMapData!Z516</f>
        <v/>
      </c>
      <c r="P516" t="str">
        <f>ArcMapData!AB516</f>
        <v/>
      </c>
      <c r="Q516" t="str">
        <f>ArcMapData!AD516</f>
        <v/>
      </c>
      <c r="R516" t="str">
        <f>ArcMapData!AF516</f>
        <v/>
      </c>
      <c r="S516" t="str">
        <f>ArcMapData!AH516</f>
        <v/>
      </c>
      <c r="T516" t="str">
        <f>ArcMapData!AJ516</f>
        <v/>
      </c>
      <c r="U516" t="str">
        <f>ArcMapData!AL516</f>
        <v/>
      </c>
      <c r="V516" t="str">
        <f>ArcMapData!AN516</f>
        <v/>
      </c>
      <c r="W516" t="str">
        <f>ArcMapData!AP516</f>
        <v/>
      </c>
      <c r="X516" t="str">
        <f>ArcMapData!AR516</f>
        <v/>
      </c>
      <c r="Y516" t="str">
        <f>ArcMapData!AT516</f>
        <v/>
      </c>
      <c r="Z516" t="str">
        <f>ArcMapData!AV516</f>
        <v/>
      </c>
      <c r="AA516" t="str">
        <f>ArcMapData!AZ516</f>
        <v/>
      </c>
      <c r="AB516" t="str">
        <f>ArcMapData!BH516</f>
        <v/>
      </c>
      <c r="AC516" t="str">
        <f>ArcMapData!BB516</f>
        <v/>
      </c>
      <c r="AD516" t="str">
        <f>ArcMapData!BJ516</f>
        <v/>
      </c>
      <c r="AE516" t="str">
        <f>ArcMapData!BD516</f>
        <v/>
      </c>
      <c r="AF516" t="str">
        <f>ArcMapData!BL516</f>
        <v/>
      </c>
      <c r="AG516">
        <f>YEAR(ArcMapData!F516)</f>
        <v>2024</v>
      </c>
      <c r="AH516">
        <f>YEAR(ArcMapData!G516)</f>
        <v>2024</v>
      </c>
      <c r="AI516" s="8">
        <f>ArcMapData!F516</f>
        <v>45335</v>
      </c>
      <c r="AJ516" s="8">
        <f>ArcMapData!G516</f>
        <v>45342</v>
      </c>
      <c r="AK516" t="s">
        <v>1203</v>
      </c>
      <c r="AL516" t="str">
        <f>ArcMapData!O516</f>
        <v/>
      </c>
      <c r="AM516" t="str">
        <f>ArcMapData!Q516</f>
        <v/>
      </c>
    </row>
    <row r="517" spans="1:39">
      <c r="A517">
        <f>ArcMapData!C517</f>
        <v>38.281472000000001</v>
      </c>
      <c r="B517">
        <f>ArcMapData!D517</f>
        <v>-104.475139</v>
      </c>
      <c r="C517" t="str">
        <f>ArcMapData!E517</f>
        <v>DOT Rd IP 69</v>
      </c>
      <c r="D517" t="str">
        <f>ArcMapData!H517</f>
        <v>Lockheed Ave</v>
      </c>
      <c r="E517" t="str">
        <f>ArcMapData!J517</f>
        <v>Lockheed Ave</v>
      </c>
      <c r="F517">
        <f>ArcMapData!I517</f>
        <v>1054</v>
      </c>
      <c r="G517">
        <f>ArcMapData!K517</f>
        <v>1034</v>
      </c>
      <c r="H517" t="str">
        <f>ArcMapData!L517</f>
        <v/>
      </c>
      <c r="I517" s="10">
        <f>YEAR(ArcMapData!F517)</f>
        <v>2024</v>
      </c>
      <c r="J517" s="10">
        <f>YEAR(ArcMapData!G517)</f>
        <v>2024</v>
      </c>
      <c r="K517">
        <f>ArcMapData!N517</f>
        <v>45</v>
      </c>
      <c r="L517">
        <f>ArcMapData!P517</f>
        <v>45</v>
      </c>
      <c r="M517" t="s">
        <v>1202</v>
      </c>
      <c r="N517" t="str">
        <f>ArcMapData!X517</f>
        <v/>
      </c>
      <c r="O517" t="str">
        <f>ArcMapData!Z517</f>
        <v/>
      </c>
      <c r="P517" t="str">
        <f>ArcMapData!AB517</f>
        <v/>
      </c>
      <c r="Q517" t="str">
        <f>ArcMapData!AD517</f>
        <v/>
      </c>
      <c r="R517" t="str">
        <f>ArcMapData!AF517</f>
        <v/>
      </c>
      <c r="S517" t="str">
        <f>ArcMapData!AH517</f>
        <v/>
      </c>
      <c r="T517" t="str">
        <f>ArcMapData!AJ517</f>
        <v/>
      </c>
      <c r="U517" t="str">
        <f>ArcMapData!AL517</f>
        <v/>
      </c>
      <c r="V517" t="str">
        <f>ArcMapData!AN517</f>
        <v/>
      </c>
      <c r="W517" t="str">
        <f>ArcMapData!AP517</f>
        <v/>
      </c>
      <c r="X517" t="str">
        <f>ArcMapData!AR517</f>
        <v/>
      </c>
      <c r="Y517" t="str">
        <f>ArcMapData!AT517</f>
        <v/>
      </c>
      <c r="Z517" t="str">
        <f>ArcMapData!AV517</f>
        <v/>
      </c>
      <c r="AA517">
        <f>ArcMapData!AZ517</f>
        <v>0.4</v>
      </c>
      <c r="AB517">
        <f>ArcMapData!BH517</f>
        <v>0.2</v>
      </c>
      <c r="AC517">
        <f>ArcMapData!BB517</f>
        <v>87.2</v>
      </c>
      <c r="AD517">
        <f>ArcMapData!BJ517</f>
        <v>92.1</v>
      </c>
      <c r="AE517">
        <f>ArcMapData!BD517</f>
        <v>12.4</v>
      </c>
      <c r="AF517">
        <f>ArcMapData!BL517</f>
        <v>7.7</v>
      </c>
      <c r="AG517">
        <f>YEAR(ArcMapData!F517)</f>
        <v>2024</v>
      </c>
      <c r="AH517">
        <f>YEAR(ArcMapData!G517)</f>
        <v>2024</v>
      </c>
      <c r="AI517" s="8">
        <f>ArcMapData!F517</f>
        <v>45335</v>
      </c>
      <c r="AJ517" s="8">
        <f>ArcMapData!G517</f>
        <v>45342</v>
      </c>
      <c r="AK517" t="s">
        <v>1203</v>
      </c>
      <c r="AL517">
        <f>ArcMapData!O517</f>
        <v>59</v>
      </c>
      <c r="AM517">
        <f>ArcMapData!Q517</f>
        <v>53</v>
      </c>
    </row>
    <row r="518" spans="1:39">
      <c r="A518">
        <f>ArcMapData!C518</f>
        <v>38.276443999999998</v>
      </c>
      <c r="B518">
        <f>ArcMapData!D518</f>
        <v>-104.500417</v>
      </c>
      <c r="C518" t="str">
        <f>ArcMapData!E518</f>
        <v>W United Ave IP 38</v>
      </c>
      <c r="D518" t="str">
        <f>ArcMapData!H518</f>
        <v>Reyes St</v>
      </c>
      <c r="E518" t="str">
        <f>ArcMapData!J518</f>
        <v>Reyes St</v>
      </c>
      <c r="F518">
        <f>ArcMapData!I518</f>
        <v>2320</v>
      </c>
      <c r="G518">
        <f>ArcMapData!K518</f>
        <v>2267</v>
      </c>
      <c r="H518" t="str">
        <f>ArcMapData!L518</f>
        <v/>
      </c>
      <c r="I518" s="10">
        <f>YEAR(ArcMapData!F518)</f>
        <v>2024</v>
      </c>
      <c r="J518" s="10">
        <f>YEAR(ArcMapData!G518)</f>
        <v>2024</v>
      </c>
      <c r="K518">
        <f>ArcMapData!N518</f>
        <v>45</v>
      </c>
      <c r="L518">
        <f>ArcMapData!P518</f>
        <v>45</v>
      </c>
      <c r="M518" t="s">
        <v>1202</v>
      </c>
      <c r="N518" t="str">
        <f>ArcMapData!X518</f>
        <v/>
      </c>
      <c r="O518" t="str">
        <f>ArcMapData!Z518</f>
        <v/>
      </c>
      <c r="P518" t="str">
        <f>ArcMapData!AB518</f>
        <v/>
      </c>
      <c r="Q518" t="str">
        <f>ArcMapData!AD518</f>
        <v/>
      </c>
      <c r="R518" t="str">
        <f>ArcMapData!AF518</f>
        <v/>
      </c>
      <c r="S518" t="str">
        <f>ArcMapData!AH518</f>
        <v/>
      </c>
      <c r="T518" t="str">
        <f>ArcMapData!AJ518</f>
        <v/>
      </c>
      <c r="U518" t="str">
        <f>ArcMapData!AL518</f>
        <v/>
      </c>
      <c r="V518" t="str">
        <f>ArcMapData!AN518</f>
        <v/>
      </c>
      <c r="W518" t="str">
        <f>ArcMapData!AP518</f>
        <v/>
      </c>
      <c r="X518" t="str">
        <f>ArcMapData!AR518</f>
        <v/>
      </c>
      <c r="Y518" t="str">
        <f>ArcMapData!AT518</f>
        <v/>
      </c>
      <c r="Z518" t="str">
        <f>ArcMapData!AV518</f>
        <v/>
      </c>
      <c r="AA518">
        <f>ArcMapData!AZ518</f>
        <v>0.8</v>
      </c>
      <c r="AB518">
        <f>ArcMapData!BH518</f>
        <v>0.3</v>
      </c>
      <c r="AC518">
        <f>ArcMapData!BB518</f>
        <v>87.2</v>
      </c>
      <c r="AD518">
        <f>ArcMapData!BJ518</f>
        <v>91.2</v>
      </c>
      <c r="AE518">
        <f>ArcMapData!BD518</f>
        <v>12</v>
      </c>
      <c r="AF518">
        <f>ArcMapData!BL518</f>
        <v>8.5</v>
      </c>
      <c r="AG518">
        <f>YEAR(ArcMapData!F518)</f>
        <v>2024</v>
      </c>
      <c r="AH518">
        <f>YEAR(ArcMapData!G518)</f>
        <v>2024</v>
      </c>
      <c r="AI518" s="8">
        <f>ArcMapData!F518</f>
        <v>45335</v>
      </c>
      <c r="AJ518" s="8">
        <f>ArcMapData!G518</f>
        <v>45342</v>
      </c>
      <c r="AK518" t="s">
        <v>1203</v>
      </c>
      <c r="AL518">
        <f>ArcMapData!O518</f>
        <v>57</v>
      </c>
      <c r="AM518">
        <f>ArcMapData!Q518</f>
        <v>54</v>
      </c>
    </row>
    <row r="519" spans="1:39">
      <c r="A519">
        <f>ArcMapData!C519</f>
        <v>38.276916999999997</v>
      </c>
      <c r="B519">
        <f>ArcMapData!D519</f>
        <v>-104.48950000000001</v>
      </c>
      <c r="C519" t="str">
        <f>ArcMapData!E519</f>
        <v>W United Ave IP 64</v>
      </c>
      <c r="D519" t="str">
        <f>ArcMapData!H519</f>
        <v>Fairchild St</v>
      </c>
      <c r="E519" t="str">
        <f>ArcMapData!J519</f>
        <v>Fairchild St</v>
      </c>
      <c r="F519">
        <f>ArcMapData!I519</f>
        <v>1562</v>
      </c>
      <c r="G519">
        <f>ArcMapData!K519</f>
        <v>1549</v>
      </c>
      <c r="H519" t="str">
        <f>ArcMapData!L519</f>
        <v/>
      </c>
      <c r="I519" s="10">
        <f>YEAR(ArcMapData!F519)</f>
        <v>2024</v>
      </c>
      <c r="J519" s="10">
        <f>YEAR(ArcMapData!G519)</f>
        <v>2024</v>
      </c>
      <c r="K519">
        <f>ArcMapData!N519</f>
        <v>45</v>
      </c>
      <c r="L519">
        <f>ArcMapData!P519</f>
        <v>45</v>
      </c>
      <c r="M519" t="s">
        <v>1202</v>
      </c>
      <c r="N519" t="str">
        <f>ArcMapData!X519</f>
        <v/>
      </c>
      <c r="O519" t="str">
        <f>ArcMapData!Z519</f>
        <v/>
      </c>
      <c r="P519" t="str">
        <f>ArcMapData!AB519</f>
        <v/>
      </c>
      <c r="Q519" t="str">
        <f>ArcMapData!AD519</f>
        <v/>
      </c>
      <c r="R519" t="str">
        <f>ArcMapData!AF519</f>
        <v/>
      </c>
      <c r="S519" t="str">
        <f>ArcMapData!AH519</f>
        <v/>
      </c>
      <c r="T519" t="str">
        <f>ArcMapData!AJ519</f>
        <v/>
      </c>
      <c r="U519" t="str">
        <f>ArcMapData!AL519</f>
        <v/>
      </c>
      <c r="V519" t="str">
        <f>ArcMapData!AN519</f>
        <v/>
      </c>
      <c r="W519" t="str">
        <f>ArcMapData!AP519</f>
        <v/>
      </c>
      <c r="X519" t="str">
        <f>ArcMapData!AR519</f>
        <v/>
      </c>
      <c r="Y519" t="str">
        <f>ArcMapData!AT519</f>
        <v/>
      </c>
      <c r="Z519" t="str">
        <f>ArcMapData!AV519</f>
        <v/>
      </c>
      <c r="AA519">
        <f>ArcMapData!AZ519</f>
        <v>0.5</v>
      </c>
      <c r="AB519">
        <f>ArcMapData!BH519</f>
        <v>0.3</v>
      </c>
      <c r="AC519">
        <f>ArcMapData!BB519</f>
        <v>87.3</v>
      </c>
      <c r="AD519">
        <f>ArcMapData!BJ519</f>
        <v>91.4</v>
      </c>
      <c r="AE519">
        <f>ArcMapData!BD519</f>
        <v>12.2</v>
      </c>
      <c r="AF519">
        <f>ArcMapData!BL519</f>
        <v>8.4</v>
      </c>
      <c r="AG519">
        <f>YEAR(ArcMapData!F519)</f>
        <v>2024</v>
      </c>
      <c r="AH519">
        <f>YEAR(ArcMapData!G519)</f>
        <v>2024</v>
      </c>
      <c r="AI519" s="8">
        <f>ArcMapData!F519</f>
        <v>45335</v>
      </c>
      <c r="AJ519" s="8">
        <f>ArcMapData!G519</f>
        <v>45342</v>
      </c>
      <c r="AK519" t="s">
        <v>1203</v>
      </c>
      <c r="AL519">
        <f>ArcMapData!O519</f>
        <v>59</v>
      </c>
      <c r="AM519">
        <f>ArcMapData!Q519</f>
        <v>54</v>
      </c>
    </row>
    <row r="520" spans="1:39">
      <c r="A520">
        <f>ArcMapData!C520</f>
        <v>38.277028000000001</v>
      </c>
      <c r="B520">
        <f>ArcMapData!D520</f>
        <v>-104.490083</v>
      </c>
      <c r="C520" t="str">
        <f>ArcMapData!E520</f>
        <v>W United Ave IP 186</v>
      </c>
      <c r="D520" t="str">
        <f>ArcMapData!H520</f>
        <v>Lockheed Ave</v>
      </c>
      <c r="E520" t="str">
        <f>ArcMapData!J520</f>
        <v>Lockheed Ave</v>
      </c>
      <c r="F520">
        <f>ArcMapData!I520</f>
        <v>1578</v>
      </c>
      <c r="G520">
        <f>ArcMapData!K520</f>
        <v>2340</v>
      </c>
      <c r="H520" t="str">
        <f>ArcMapData!L520</f>
        <v/>
      </c>
      <c r="I520" s="10">
        <f>YEAR(ArcMapData!F520)</f>
        <v>2024</v>
      </c>
      <c r="J520" s="10">
        <f>YEAR(ArcMapData!G520)</f>
        <v>2024</v>
      </c>
      <c r="K520">
        <f>ArcMapData!N520</f>
        <v>45</v>
      </c>
      <c r="L520">
        <f>ArcMapData!P520</f>
        <v>45</v>
      </c>
      <c r="M520" t="s">
        <v>1202</v>
      </c>
      <c r="N520" t="str">
        <f>ArcMapData!X520</f>
        <v/>
      </c>
      <c r="O520" t="str">
        <f>ArcMapData!Z520</f>
        <v/>
      </c>
      <c r="P520" t="str">
        <f>ArcMapData!AB520</f>
        <v/>
      </c>
      <c r="Q520" t="str">
        <f>ArcMapData!AD520</f>
        <v/>
      </c>
      <c r="R520" t="str">
        <f>ArcMapData!AF520</f>
        <v/>
      </c>
      <c r="S520" t="str">
        <f>ArcMapData!AH520</f>
        <v/>
      </c>
      <c r="T520" t="str">
        <f>ArcMapData!AJ520</f>
        <v/>
      </c>
      <c r="U520" t="str">
        <f>ArcMapData!AL520</f>
        <v/>
      </c>
      <c r="V520" t="str">
        <f>ArcMapData!AN520</f>
        <v/>
      </c>
      <c r="W520" t="str">
        <f>ArcMapData!AP520</f>
        <v/>
      </c>
      <c r="X520" t="str">
        <f>ArcMapData!AR520</f>
        <v/>
      </c>
      <c r="Y520" t="str">
        <f>ArcMapData!AT520</f>
        <v/>
      </c>
      <c r="Z520" t="str">
        <f>ArcMapData!AV520</f>
        <v/>
      </c>
      <c r="AA520">
        <f>ArcMapData!AZ520</f>
        <v>1</v>
      </c>
      <c r="AB520">
        <f>ArcMapData!BH520</f>
        <v>0.1</v>
      </c>
      <c r="AC520">
        <f>ArcMapData!BB520</f>
        <v>88.1</v>
      </c>
      <c r="AD520">
        <f>ArcMapData!BJ520</f>
        <v>94.1</v>
      </c>
      <c r="AE520">
        <f>ArcMapData!BD520</f>
        <v>10.9</v>
      </c>
      <c r="AF520">
        <f>ArcMapData!BL520</f>
        <v>5.8</v>
      </c>
      <c r="AG520">
        <f>YEAR(ArcMapData!F520)</f>
        <v>2024</v>
      </c>
      <c r="AH520">
        <f>YEAR(ArcMapData!G520)</f>
        <v>2024</v>
      </c>
      <c r="AI520" s="8">
        <f>ArcMapData!F520</f>
        <v>45335</v>
      </c>
      <c r="AJ520" s="8">
        <f>ArcMapData!G520</f>
        <v>45342</v>
      </c>
      <c r="AK520" t="s">
        <v>1203</v>
      </c>
      <c r="AL520">
        <f>ArcMapData!O520</f>
        <v>57</v>
      </c>
      <c r="AM520">
        <f>ArcMapData!Q520</f>
        <v>52</v>
      </c>
    </row>
    <row r="521" spans="1:39">
      <c r="A521">
        <f>ArcMapData!C521</f>
        <v>38.276527999999999</v>
      </c>
      <c r="B521">
        <f>ArcMapData!D521</f>
        <v>-104.49975000000001</v>
      </c>
      <c r="C521" t="str">
        <f>ArcMapData!E521</f>
        <v>W United Ave IP 222</v>
      </c>
      <c r="D521" t="str">
        <f>ArcMapData!H521</f>
        <v>Skyway St</v>
      </c>
      <c r="E521" t="str">
        <f>ArcMapData!J521</f>
        <v>Skyway St</v>
      </c>
      <c r="F521">
        <f>ArcMapData!I521</f>
        <v>2194</v>
      </c>
      <c r="G521">
        <f>ArcMapData!K521</f>
        <v>2330</v>
      </c>
      <c r="H521" t="str">
        <f>ArcMapData!L521</f>
        <v/>
      </c>
      <c r="I521" s="10">
        <f>YEAR(ArcMapData!F521)</f>
        <v>2024</v>
      </c>
      <c r="J521" s="10">
        <f>YEAR(ArcMapData!G521)</f>
        <v>2024</v>
      </c>
      <c r="K521">
        <f>ArcMapData!N521</f>
        <v>45</v>
      </c>
      <c r="L521">
        <f>ArcMapData!P521</f>
        <v>45</v>
      </c>
      <c r="M521" t="s">
        <v>1202</v>
      </c>
      <c r="N521" t="str">
        <f>ArcMapData!X521</f>
        <v/>
      </c>
      <c r="O521" t="str">
        <f>ArcMapData!Z521</f>
        <v/>
      </c>
      <c r="P521" t="str">
        <f>ArcMapData!AB521</f>
        <v/>
      </c>
      <c r="Q521" t="str">
        <f>ArcMapData!AD521</f>
        <v/>
      </c>
      <c r="R521" t="str">
        <f>ArcMapData!AF521</f>
        <v/>
      </c>
      <c r="S521" t="str">
        <f>ArcMapData!AH521</f>
        <v/>
      </c>
      <c r="T521" t="str">
        <f>ArcMapData!AJ521</f>
        <v/>
      </c>
      <c r="U521" t="str">
        <f>ArcMapData!AL521</f>
        <v/>
      </c>
      <c r="V521" t="str">
        <f>ArcMapData!AN521</f>
        <v/>
      </c>
      <c r="W521" t="str">
        <f>ArcMapData!AP521</f>
        <v/>
      </c>
      <c r="X521" t="str">
        <f>ArcMapData!AR521</f>
        <v/>
      </c>
      <c r="Y521" t="str">
        <f>ArcMapData!AT521</f>
        <v/>
      </c>
      <c r="Z521" t="str">
        <f>ArcMapData!AV521</f>
        <v/>
      </c>
      <c r="AA521">
        <f>ArcMapData!AZ521</f>
        <v>0.3</v>
      </c>
      <c r="AB521">
        <f>ArcMapData!BH521</f>
        <v>0.1</v>
      </c>
      <c r="AC521">
        <f>ArcMapData!BB521</f>
        <v>91.6</v>
      </c>
      <c r="AD521">
        <f>ArcMapData!BJ521</f>
        <v>93.1</v>
      </c>
      <c r="AE521">
        <f>ArcMapData!BD521</f>
        <v>8.1999999999999993</v>
      </c>
      <c r="AF521">
        <f>ArcMapData!BL521</f>
        <v>6.8</v>
      </c>
      <c r="AG521">
        <f>YEAR(ArcMapData!F521)</f>
        <v>2024</v>
      </c>
      <c r="AH521">
        <f>YEAR(ArcMapData!G521)</f>
        <v>2024</v>
      </c>
      <c r="AI521" s="8">
        <f>ArcMapData!F521</f>
        <v>45335</v>
      </c>
      <c r="AJ521" s="8">
        <f>ArcMapData!G521</f>
        <v>45342</v>
      </c>
      <c r="AK521" t="s">
        <v>1203</v>
      </c>
      <c r="AL521">
        <f>ArcMapData!O521</f>
        <v>57</v>
      </c>
      <c r="AM521">
        <f>ArcMapData!Q521</f>
        <v>53</v>
      </c>
    </row>
    <row r="522" spans="1:39">
      <c r="A522">
        <f>ArcMapData!C522</f>
        <v>38.298527999999997</v>
      </c>
      <c r="B522">
        <f>ArcMapData!D522</f>
        <v>-104.72541699999999</v>
      </c>
      <c r="C522" t="str">
        <f>ArcMapData!E522</f>
        <v>S Sibley Dr</v>
      </c>
      <c r="D522" t="str">
        <f>ArcMapData!H522</f>
        <v>E Countryside Dr</v>
      </c>
      <c r="E522" t="str">
        <f>ArcMapData!J522</f>
        <v>E Countryside Dr</v>
      </c>
      <c r="F522">
        <f>ArcMapData!I522</f>
        <v>17</v>
      </c>
      <c r="G522">
        <f>ArcMapData!K522</f>
        <v>27</v>
      </c>
      <c r="H522">
        <f>ArcMapData!L522</f>
        <v>44</v>
      </c>
      <c r="I522" s="10">
        <f>YEAR(ArcMapData!F522)</f>
        <v>2024</v>
      </c>
      <c r="J522" s="10">
        <f>YEAR(ArcMapData!G522)</f>
        <v>2024</v>
      </c>
      <c r="K522">
        <f>ArcMapData!N522</f>
        <v>30</v>
      </c>
      <c r="L522">
        <f>ArcMapData!P522</f>
        <v>30</v>
      </c>
      <c r="M522" t="s">
        <v>1202</v>
      </c>
      <c r="N522">
        <f>ArcMapData!X522</f>
        <v>2</v>
      </c>
      <c r="O522">
        <f>ArcMapData!Z522</f>
        <v>58</v>
      </c>
      <c r="P522">
        <f>ArcMapData!AB522</f>
        <v>25.7</v>
      </c>
      <c r="Q522">
        <f>ArcMapData!AD522</f>
        <v>1.4</v>
      </c>
      <c r="R522">
        <f>ArcMapData!AF522</f>
        <v>11.6</v>
      </c>
      <c r="S522">
        <f>ArcMapData!AH522</f>
        <v>0.4</v>
      </c>
      <c r="T522">
        <f>ArcMapData!AJ522</f>
        <v>0</v>
      </c>
      <c r="U522">
        <f>ArcMapData!AL522</f>
        <v>1</v>
      </c>
      <c r="V522">
        <f>ArcMapData!AN522</f>
        <v>0</v>
      </c>
      <c r="W522">
        <f>ArcMapData!AP522</f>
        <v>0</v>
      </c>
      <c r="X522">
        <f>ArcMapData!AR522</f>
        <v>0</v>
      </c>
      <c r="Y522">
        <f>ArcMapData!AT522</f>
        <v>0</v>
      </c>
      <c r="Z522">
        <f>ArcMapData!AV522</f>
        <v>0</v>
      </c>
      <c r="AA522" t="str">
        <f>ArcMapData!AZ522</f>
        <v/>
      </c>
      <c r="AB522" t="str">
        <f>ArcMapData!BH522</f>
        <v/>
      </c>
      <c r="AC522" t="str">
        <f>ArcMapData!BB522</f>
        <v/>
      </c>
      <c r="AD522" t="str">
        <f>ArcMapData!BJ522</f>
        <v/>
      </c>
      <c r="AE522" t="str">
        <f>ArcMapData!BD522</f>
        <v/>
      </c>
      <c r="AF522" t="str">
        <f>ArcMapData!BL522</f>
        <v/>
      </c>
      <c r="AG522">
        <f>YEAR(ArcMapData!F522)</f>
        <v>2024</v>
      </c>
      <c r="AH522">
        <f>YEAR(ArcMapData!G522)</f>
        <v>2024</v>
      </c>
      <c r="AI522" s="8">
        <f>ArcMapData!F522</f>
        <v>45309</v>
      </c>
      <c r="AJ522" s="8">
        <f>ArcMapData!G522</f>
        <v>45328</v>
      </c>
      <c r="AK522" t="s">
        <v>1203</v>
      </c>
      <c r="AL522" t="str">
        <f>ArcMapData!O522</f>
        <v/>
      </c>
      <c r="AM522" t="str">
        <f>ArcMapData!Q522</f>
        <v/>
      </c>
    </row>
    <row r="523" spans="1:39">
      <c r="A523">
        <f>ArcMapData!C523</f>
        <v>38.294139000000001</v>
      </c>
      <c r="B523">
        <f>ArcMapData!D523</f>
        <v>-104.757639</v>
      </c>
      <c r="C523" t="str">
        <f>ArcMapData!E523</f>
        <v>S Papago Dr IP 43</v>
      </c>
      <c r="D523" t="str">
        <f>ArcMapData!H523</f>
        <v>W Hollister Dr</v>
      </c>
      <c r="E523" t="str">
        <f>ArcMapData!J523</f>
        <v>W Hollister Dr</v>
      </c>
      <c r="F523">
        <f>ArcMapData!I523</f>
        <v>38</v>
      </c>
      <c r="G523">
        <f>ArcMapData!K523</f>
        <v>43</v>
      </c>
      <c r="H523" t="str">
        <f>ArcMapData!L523</f>
        <v/>
      </c>
      <c r="I523" s="10">
        <f>YEAR(ArcMapData!F523)</f>
        <v>2024</v>
      </c>
      <c r="J523" s="10">
        <f>YEAR(ArcMapData!G523)</f>
        <v>2024</v>
      </c>
      <c r="K523">
        <f>ArcMapData!N523</f>
        <v>30</v>
      </c>
      <c r="L523">
        <f>ArcMapData!P523</f>
        <v>30</v>
      </c>
      <c r="M523" t="s">
        <v>1202</v>
      </c>
      <c r="N523" t="str">
        <f>ArcMapData!X523</f>
        <v/>
      </c>
      <c r="O523" t="str">
        <f>ArcMapData!Z523</f>
        <v/>
      </c>
      <c r="P523" t="str">
        <f>ArcMapData!AB523</f>
        <v/>
      </c>
      <c r="Q523" t="str">
        <f>ArcMapData!AD523</f>
        <v/>
      </c>
      <c r="R523" t="str">
        <f>ArcMapData!AF523</f>
        <v/>
      </c>
      <c r="S523" t="str">
        <f>ArcMapData!AH523</f>
        <v/>
      </c>
      <c r="T523" t="str">
        <f>ArcMapData!AJ523</f>
        <v/>
      </c>
      <c r="U523" t="str">
        <f>ArcMapData!AL523</f>
        <v/>
      </c>
      <c r="V523" t="str">
        <f>ArcMapData!AN523</f>
        <v/>
      </c>
      <c r="W523" t="str">
        <f>ArcMapData!AP523</f>
        <v/>
      </c>
      <c r="X523" t="str">
        <f>ArcMapData!AR523</f>
        <v/>
      </c>
      <c r="Y523" t="str">
        <f>ArcMapData!AT523</f>
        <v/>
      </c>
      <c r="Z523" t="str">
        <f>ArcMapData!AV523</f>
        <v/>
      </c>
      <c r="AA523">
        <f>ArcMapData!AZ523</f>
        <v>1.5</v>
      </c>
      <c r="AB523">
        <f>ArcMapData!BH523</f>
        <v>3.4</v>
      </c>
      <c r="AC523">
        <f>ArcMapData!BB523</f>
        <v>94.3</v>
      </c>
      <c r="AD523">
        <f>ArcMapData!BJ523</f>
        <v>89.9</v>
      </c>
      <c r="AE523">
        <f>ArcMapData!BD523</f>
        <v>4.2</v>
      </c>
      <c r="AF523">
        <f>ArcMapData!BL523</f>
        <v>6.7</v>
      </c>
      <c r="AG523">
        <f>YEAR(ArcMapData!F523)</f>
        <v>2024</v>
      </c>
      <c r="AH523">
        <f>YEAR(ArcMapData!G523)</f>
        <v>2024</v>
      </c>
      <c r="AI523" s="8">
        <f>ArcMapData!F523</f>
        <v>45349</v>
      </c>
      <c r="AJ523" s="8">
        <f>ArcMapData!G523</f>
        <v>45356</v>
      </c>
      <c r="AK523" t="s">
        <v>1203</v>
      </c>
      <c r="AL523" t="str">
        <f>ArcMapData!O523</f>
        <v/>
      </c>
      <c r="AM523" t="str">
        <f>ArcMapData!Q523</f>
        <v/>
      </c>
    </row>
    <row r="524" spans="1:39">
      <c r="A524">
        <f>ArcMapData!C524</f>
        <v>38.313249999999996</v>
      </c>
      <c r="B524">
        <f>ArcMapData!D524</f>
        <v>-104.71380600000001</v>
      </c>
      <c r="C524" t="str">
        <f>ArcMapData!E524</f>
        <v>S Clarion Dr IP 38</v>
      </c>
      <c r="D524" t="str">
        <f>ArcMapData!H524</f>
        <v>E Autumn Dr</v>
      </c>
      <c r="E524" t="str">
        <f>ArcMapData!J524</f>
        <v>E Autumn Dr</v>
      </c>
      <c r="F524">
        <f>ArcMapData!I524</f>
        <v>31</v>
      </c>
      <c r="G524">
        <f>ArcMapData!K524</f>
        <v>23</v>
      </c>
      <c r="H524" t="str">
        <f>ArcMapData!L524</f>
        <v/>
      </c>
      <c r="I524" s="10">
        <f>YEAR(ArcMapData!F524)</f>
        <v>2024</v>
      </c>
      <c r="J524" s="10">
        <f>YEAR(ArcMapData!G524)</f>
        <v>2024</v>
      </c>
      <c r="K524">
        <f>ArcMapData!N524</f>
        <v>30</v>
      </c>
      <c r="L524">
        <f>ArcMapData!P524</f>
        <v>30</v>
      </c>
      <c r="M524" t="s">
        <v>1202</v>
      </c>
      <c r="N524" t="str">
        <f>ArcMapData!X524</f>
        <v/>
      </c>
      <c r="O524" t="str">
        <f>ArcMapData!Z524</f>
        <v/>
      </c>
      <c r="P524" t="str">
        <f>ArcMapData!AB524</f>
        <v/>
      </c>
      <c r="Q524" t="str">
        <f>ArcMapData!AD524</f>
        <v/>
      </c>
      <c r="R524" t="str">
        <f>ArcMapData!AF524</f>
        <v/>
      </c>
      <c r="S524" t="str">
        <f>ArcMapData!AH524</f>
        <v/>
      </c>
      <c r="T524" t="str">
        <f>ArcMapData!AJ524</f>
        <v/>
      </c>
      <c r="U524" t="str">
        <f>ArcMapData!AL524</f>
        <v/>
      </c>
      <c r="V524" t="str">
        <f>ArcMapData!AN524</f>
        <v/>
      </c>
      <c r="W524" t="str">
        <f>ArcMapData!AP524</f>
        <v/>
      </c>
      <c r="X524" t="str">
        <f>ArcMapData!AR524</f>
        <v/>
      </c>
      <c r="Y524" t="str">
        <f>ArcMapData!AT524</f>
        <v/>
      </c>
      <c r="Z524" t="str">
        <f>ArcMapData!AV524</f>
        <v/>
      </c>
      <c r="AA524">
        <f>ArcMapData!AZ524</f>
        <v>7.3</v>
      </c>
      <c r="AB524">
        <f>ArcMapData!BH524</f>
        <v>1.9</v>
      </c>
      <c r="AC524">
        <f>ArcMapData!BB524</f>
        <v>87.2</v>
      </c>
      <c r="AD524">
        <f>ArcMapData!BJ524</f>
        <v>90</v>
      </c>
      <c r="AE524">
        <f>ArcMapData!BD524</f>
        <v>5.5</v>
      </c>
      <c r="AF524">
        <f>ArcMapData!BL524</f>
        <v>8.1</v>
      </c>
      <c r="AG524">
        <f>YEAR(ArcMapData!F524)</f>
        <v>2024</v>
      </c>
      <c r="AH524">
        <f>YEAR(ArcMapData!G524)</f>
        <v>2024</v>
      </c>
      <c r="AI524" s="8">
        <f>ArcMapData!F524</f>
        <v>45349</v>
      </c>
      <c r="AJ524" s="8">
        <f>ArcMapData!G524</f>
        <v>45356</v>
      </c>
      <c r="AK524" t="s">
        <v>1203</v>
      </c>
      <c r="AL524" t="str">
        <f>ArcMapData!O524</f>
        <v/>
      </c>
      <c r="AM524" t="str">
        <f>ArcMapData!Q524</f>
        <v/>
      </c>
    </row>
    <row r="525" spans="1:39">
      <c r="A525">
        <f>ArcMapData!C525</f>
        <v>38.310833000000002</v>
      </c>
      <c r="B525">
        <f>ArcMapData!D525</f>
        <v>-104.722167</v>
      </c>
      <c r="C525" t="str">
        <f>ArcMapData!E525</f>
        <v>S Camrose Dr IP 64</v>
      </c>
      <c r="D525" t="str">
        <f>ArcMapData!H525</f>
        <v>E Cheney Dr</v>
      </c>
      <c r="E525" t="str">
        <f>ArcMapData!J525</f>
        <v>E Cheney Dr</v>
      </c>
      <c r="F525">
        <f>ArcMapData!I525</f>
        <v>71</v>
      </c>
      <c r="G525">
        <f>ArcMapData!K525</f>
        <v>67</v>
      </c>
      <c r="H525" t="str">
        <f>ArcMapData!L525</f>
        <v/>
      </c>
      <c r="I525" s="10">
        <f>YEAR(ArcMapData!F525)</f>
        <v>2024</v>
      </c>
      <c r="J525" s="10">
        <f>YEAR(ArcMapData!G525)</f>
        <v>2024</v>
      </c>
      <c r="K525">
        <f>ArcMapData!N525</f>
        <v>30</v>
      </c>
      <c r="L525">
        <f>ArcMapData!P525</f>
        <v>30</v>
      </c>
      <c r="M525" t="s">
        <v>1202</v>
      </c>
      <c r="N525" t="str">
        <f>ArcMapData!X525</f>
        <v/>
      </c>
      <c r="O525" t="str">
        <f>ArcMapData!Z525</f>
        <v/>
      </c>
      <c r="P525" t="str">
        <f>ArcMapData!AB525</f>
        <v/>
      </c>
      <c r="Q525" t="str">
        <f>ArcMapData!AD525</f>
        <v/>
      </c>
      <c r="R525" t="str">
        <f>ArcMapData!AF525</f>
        <v/>
      </c>
      <c r="S525" t="str">
        <f>ArcMapData!AH525</f>
        <v/>
      </c>
      <c r="T525" t="str">
        <f>ArcMapData!AJ525</f>
        <v/>
      </c>
      <c r="U525" t="str">
        <f>ArcMapData!AL525</f>
        <v/>
      </c>
      <c r="V525" t="str">
        <f>ArcMapData!AN525</f>
        <v/>
      </c>
      <c r="W525" t="str">
        <f>ArcMapData!AP525</f>
        <v/>
      </c>
      <c r="X525" t="str">
        <f>ArcMapData!AR525</f>
        <v/>
      </c>
      <c r="Y525" t="str">
        <f>ArcMapData!AT525</f>
        <v/>
      </c>
      <c r="Z525" t="str">
        <f>ArcMapData!AV525</f>
        <v/>
      </c>
      <c r="AA525">
        <f>ArcMapData!AZ525</f>
        <v>1</v>
      </c>
      <c r="AB525">
        <f>ArcMapData!BH525</f>
        <v>2.6</v>
      </c>
      <c r="AC525">
        <f>ArcMapData!BB525</f>
        <v>95.8</v>
      </c>
      <c r="AD525">
        <f>ArcMapData!BJ525</f>
        <v>93.4</v>
      </c>
      <c r="AE525">
        <f>ArcMapData!BD525</f>
        <v>3.2</v>
      </c>
      <c r="AF525">
        <f>ArcMapData!BL525</f>
        <v>4.0999999999999996</v>
      </c>
      <c r="AG525">
        <f>YEAR(ArcMapData!F525)</f>
        <v>2024</v>
      </c>
      <c r="AH525">
        <f>YEAR(ArcMapData!G525)</f>
        <v>2024</v>
      </c>
      <c r="AI525" s="8">
        <f>ArcMapData!F525</f>
        <v>45349</v>
      </c>
      <c r="AJ525" s="8">
        <f>ArcMapData!G525</f>
        <v>45356</v>
      </c>
      <c r="AK525" t="s">
        <v>1203</v>
      </c>
      <c r="AL525" t="str">
        <f>ArcMapData!O525</f>
        <v/>
      </c>
      <c r="AM525" t="str">
        <f>ArcMapData!Q525</f>
        <v/>
      </c>
    </row>
    <row r="526" spans="1:39">
      <c r="A526">
        <f>ArcMapData!C526</f>
        <v>38.299278000000001</v>
      </c>
      <c r="B526">
        <f>ArcMapData!D526</f>
        <v>-104.763389</v>
      </c>
      <c r="C526" t="str">
        <f>ArcMapData!E526</f>
        <v>W Ventura Dr IP 186</v>
      </c>
      <c r="D526" t="str">
        <f>ArcMapData!H526</f>
        <v>S Russet Dr</v>
      </c>
      <c r="E526" t="str">
        <f>ArcMapData!J526</f>
        <v>S Russet Dr</v>
      </c>
      <c r="F526">
        <f>ArcMapData!I526</f>
        <v>40</v>
      </c>
      <c r="G526">
        <f>ArcMapData!K526</f>
        <v>38</v>
      </c>
      <c r="H526" t="str">
        <f>ArcMapData!L526</f>
        <v/>
      </c>
      <c r="I526" s="10">
        <f>YEAR(ArcMapData!F526)</f>
        <v>2024</v>
      </c>
      <c r="J526" s="10">
        <f>YEAR(ArcMapData!G526)</f>
        <v>2024</v>
      </c>
      <c r="K526">
        <f>ArcMapData!N526</f>
        <v>30</v>
      </c>
      <c r="L526">
        <f>ArcMapData!P526</f>
        <v>30</v>
      </c>
      <c r="M526" t="s">
        <v>1202</v>
      </c>
      <c r="N526" t="str">
        <f>ArcMapData!X526</f>
        <v/>
      </c>
      <c r="O526" t="str">
        <f>ArcMapData!Z526</f>
        <v/>
      </c>
      <c r="P526" t="str">
        <f>ArcMapData!AB526</f>
        <v/>
      </c>
      <c r="Q526" t="str">
        <f>ArcMapData!AD526</f>
        <v/>
      </c>
      <c r="R526" t="str">
        <f>ArcMapData!AF526</f>
        <v/>
      </c>
      <c r="S526" t="str">
        <f>ArcMapData!AH526</f>
        <v/>
      </c>
      <c r="T526" t="str">
        <f>ArcMapData!AJ526</f>
        <v/>
      </c>
      <c r="U526" t="str">
        <f>ArcMapData!AL526</f>
        <v/>
      </c>
      <c r="V526" t="str">
        <f>ArcMapData!AN526</f>
        <v/>
      </c>
      <c r="W526" t="str">
        <f>ArcMapData!AP526</f>
        <v/>
      </c>
      <c r="X526" t="str">
        <f>ArcMapData!AR526</f>
        <v/>
      </c>
      <c r="Y526" t="str">
        <f>ArcMapData!AT526</f>
        <v/>
      </c>
      <c r="Z526" t="str">
        <f>ArcMapData!AV526</f>
        <v/>
      </c>
      <c r="AA526">
        <f>ArcMapData!AZ526</f>
        <v>1.8</v>
      </c>
      <c r="AB526">
        <f>ArcMapData!BH526</f>
        <v>0.4</v>
      </c>
      <c r="AC526">
        <f>ArcMapData!BB526</f>
        <v>96.4</v>
      </c>
      <c r="AD526">
        <f>ArcMapData!BJ526</f>
        <v>97.7</v>
      </c>
      <c r="AE526">
        <f>ArcMapData!BD526</f>
        <v>1.8</v>
      </c>
      <c r="AF526">
        <f>ArcMapData!BL526</f>
        <v>1.9</v>
      </c>
      <c r="AG526">
        <f>YEAR(ArcMapData!F526)</f>
        <v>2024</v>
      </c>
      <c r="AH526">
        <f>YEAR(ArcMapData!G526)</f>
        <v>2024</v>
      </c>
      <c r="AI526" s="8">
        <f>ArcMapData!F526</f>
        <v>45349</v>
      </c>
      <c r="AJ526" s="8">
        <f>ArcMapData!G526</f>
        <v>45356</v>
      </c>
      <c r="AK526" t="s">
        <v>1203</v>
      </c>
      <c r="AL526">
        <f>ArcMapData!O526</f>
        <v>29</v>
      </c>
      <c r="AM526">
        <f>ArcMapData!Q526</f>
        <v>30</v>
      </c>
    </row>
    <row r="527" spans="1:39">
      <c r="A527">
        <f>ArcMapData!C527</f>
        <v>38.317444000000002</v>
      </c>
      <c r="B527">
        <f>ArcMapData!D527</f>
        <v>-104.709222</v>
      </c>
      <c r="C527" t="str">
        <f>ArcMapData!E527</f>
        <v>S Clarion Dr IP 222</v>
      </c>
      <c r="D527" t="str">
        <f>ArcMapData!H527</f>
        <v>E Laporte Dr</v>
      </c>
      <c r="E527" t="str">
        <f>ArcMapData!J527</f>
        <v>E Laporte Dr</v>
      </c>
      <c r="F527">
        <f>ArcMapData!I527</f>
        <v>227</v>
      </c>
      <c r="G527">
        <f>ArcMapData!K527</f>
        <v>260</v>
      </c>
      <c r="H527" t="str">
        <f>ArcMapData!L527</f>
        <v/>
      </c>
      <c r="I527" s="10">
        <f>YEAR(ArcMapData!F527)</f>
        <v>2024</v>
      </c>
      <c r="J527" s="10">
        <f>YEAR(ArcMapData!G527)</f>
        <v>2024</v>
      </c>
      <c r="K527">
        <f>ArcMapData!N527</f>
        <v>30</v>
      </c>
      <c r="L527">
        <f>ArcMapData!P527</f>
        <v>30</v>
      </c>
      <c r="M527" t="s">
        <v>1202</v>
      </c>
      <c r="N527" t="str">
        <f>ArcMapData!X527</f>
        <v/>
      </c>
      <c r="O527" t="str">
        <f>ArcMapData!Z527</f>
        <v/>
      </c>
      <c r="P527" t="str">
        <f>ArcMapData!AB527</f>
        <v/>
      </c>
      <c r="Q527" t="str">
        <f>ArcMapData!AD527</f>
        <v/>
      </c>
      <c r="R527" t="str">
        <f>ArcMapData!AF527</f>
        <v/>
      </c>
      <c r="S527" t="str">
        <f>ArcMapData!AH527</f>
        <v/>
      </c>
      <c r="T527" t="str">
        <f>ArcMapData!AJ527</f>
        <v/>
      </c>
      <c r="U527" t="str">
        <f>ArcMapData!AL527</f>
        <v/>
      </c>
      <c r="V527" t="str">
        <f>ArcMapData!AN527</f>
        <v/>
      </c>
      <c r="W527" t="str">
        <f>ArcMapData!AP527</f>
        <v/>
      </c>
      <c r="X527" t="str">
        <f>ArcMapData!AR527</f>
        <v/>
      </c>
      <c r="Y527" t="str">
        <f>ArcMapData!AT527</f>
        <v/>
      </c>
      <c r="Z527" t="str">
        <f>ArcMapData!AV527</f>
        <v/>
      </c>
      <c r="AA527">
        <f>ArcMapData!AZ527</f>
        <v>0.4</v>
      </c>
      <c r="AB527">
        <f>ArcMapData!BH527</f>
        <v>0.8</v>
      </c>
      <c r="AC527">
        <f>ArcMapData!BB527</f>
        <v>97.6</v>
      </c>
      <c r="AD527">
        <f>ArcMapData!BJ527</f>
        <v>97.3</v>
      </c>
      <c r="AE527">
        <f>ArcMapData!BD527</f>
        <v>2</v>
      </c>
      <c r="AF527">
        <f>ArcMapData!BL527</f>
        <v>1.9</v>
      </c>
      <c r="AG527">
        <f>YEAR(ArcMapData!F527)</f>
        <v>2024</v>
      </c>
      <c r="AH527">
        <f>YEAR(ArcMapData!G527)</f>
        <v>2024</v>
      </c>
      <c r="AI527" s="8">
        <f>ArcMapData!F527</f>
        <v>45349</v>
      </c>
      <c r="AJ527" s="8">
        <f>ArcMapData!G527</f>
        <v>45356</v>
      </c>
      <c r="AK527" t="s">
        <v>1203</v>
      </c>
      <c r="AL527" t="str">
        <f>ArcMapData!O527</f>
        <v/>
      </c>
      <c r="AM527" t="str">
        <f>ArcMapData!Q527</f>
        <v/>
      </c>
    </row>
    <row r="528" spans="1:39">
      <c r="A528">
        <f>ArcMapData!C528</f>
        <v>38.299638999999999</v>
      </c>
      <c r="B528">
        <f>ArcMapData!D528</f>
        <v>-104.759778</v>
      </c>
      <c r="C528" t="str">
        <f>ArcMapData!E528</f>
        <v>W Ventura Dr 5t</v>
      </c>
      <c r="D528" t="str">
        <f>ArcMapData!H528</f>
        <v>S Hollister Dr</v>
      </c>
      <c r="E528" t="str">
        <f>ArcMapData!J528</f>
        <v>S Hollister Dr</v>
      </c>
      <c r="F528">
        <f>ArcMapData!I528</f>
        <v>18</v>
      </c>
      <c r="G528">
        <f>ArcMapData!K528</f>
        <v>18</v>
      </c>
      <c r="H528">
        <f>ArcMapData!L528</f>
        <v>36</v>
      </c>
      <c r="I528" s="10">
        <f>YEAR(ArcMapData!F528)</f>
        <v>2024</v>
      </c>
      <c r="J528" s="10">
        <f>YEAR(ArcMapData!G528)</f>
        <v>2024</v>
      </c>
      <c r="K528">
        <f>ArcMapData!N528</f>
        <v>30</v>
      </c>
      <c r="L528">
        <f>ArcMapData!P528</f>
        <v>30</v>
      </c>
      <c r="M528" t="s">
        <v>1202</v>
      </c>
      <c r="N528">
        <f>ArcMapData!X528</f>
        <v>0</v>
      </c>
      <c r="O528">
        <f>ArcMapData!Z528</f>
        <v>63.2</v>
      </c>
      <c r="P528">
        <f>ArcMapData!AB528</f>
        <v>18.2</v>
      </c>
      <c r="Q528">
        <f>ArcMapData!AD528</f>
        <v>3.3</v>
      </c>
      <c r="R528">
        <f>ArcMapData!AF528</f>
        <v>12.8</v>
      </c>
      <c r="S528">
        <f>ArcMapData!AH528</f>
        <v>1.7</v>
      </c>
      <c r="T528">
        <f>ArcMapData!AJ528</f>
        <v>0.4</v>
      </c>
      <c r="U528">
        <f>ArcMapData!AL528</f>
        <v>0</v>
      </c>
      <c r="V528">
        <f>ArcMapData!AN528</f>
        <v>0.4</v>
      </c>
      <c r="W528">
        <f>ArcMapData!AP528</f>
        <v>0</v>
      </c>
      <c r="X528">
        <f>ArcMapData!AR528</f>
        <v>0</v>
      </c>
      <c r="Y528">
        <f>ArcMapData!AT528</f>
        <v>0</v>
      </c>
      <c r="Z528">
        <f>ArcMapData!AV528</f>
        <v>0</v>
      </c>
      <c r="AA528" t="str">
        <f>ArcMapData!AZ528</f>
        <v/>
      </c>
      <c r="AB528" t="str">
        <f>ArcMapData!BH528</f>
        <v/>
      </c>
      <c r="AC528" t="str">
        <f>ArcMapData!BB528</f>
        <v/>
      </c>
      <c r="AD528" t="str">
        <f>ArcMapData!BJ528</f>
        <v/>
      </c>
      <c r="AE528" t="str">
        <f>ArcMapData!BD528</f>
        <v/>
      </c>
      <c r="AF528" t="str">
        <f>ArcMapData!BL528</f>
        <v/>
      </c>
      <c r="AG528">
        <f>YEAR(ArcMapData!F528)</f>
        <v>2024</v>
      </c>
      <c r="AH528">
        <f>YEAR(ArcMapData!G528)</f>
        <v>2024</v>
      </c>
      <c r="AI528" s="8">
        <f>ArcMapData!F528</f>
        <v>45349</v>
      </c>
      <c r="AJ528" s="8">
        <f>ArcMapData!G528</f>
        <v>45356</v>
      </c>
      <c r="AK528" t="s">
        <v>1203</v>
      </c>
      <c r="AL528">
        <f>ArcMapData!O528</f>
        <v>31</v>
      </c>
      <c r="AM528">
        <f>ArcMapData!Q528</f>
        <v>30</v>
      </c>
    </row>
    <row r="529" spans="1:39">
      <c r="A529">
        <f>ArcMapData!C529</f>
        <v>38.317500000000003</v>
      </c>
      <c r="B529">
        <f>ArcMapData!D529</f>
        <v>-104.788194</v>
      </c>
      <c r="C529" t="str">
        <f>ArcMapData!E529</f>
        <v>W Stallion Dr 1t</v>
      </c>
      <c r="D529" t="str">
        <f>ArcMapData!H529</f>
        <v>Palomino Way</v>
      </c>
      <c r="E529" t="str">
        <f>ArcMapData!J529</f>
        <v>Palomino Way</v>
      </c>
      <c r="F529">
        <f>ArcMapData!I529</f>
        <v>100</v>
      </c>
      <c r="G529">
        <f>ArcMapData!K529</f>
        <v>103</v>
      </c>
      <c r="H529">
        <f>ArcMapData!L529</f>
        <v>203</v>
      </c>
      <c r="I529" s="10">
        <f>YEAR(ArcMapData!F529)</f>
        <v>2024</v>
      </c>
      <c r="J529" s="10">
        <f>YEAR(ArcMapData!G529)</f>
        <v>2024</v>
      </c>
      <c r="K529">
        <f>ArcMapData!N529</f>
        <v>30</v>
      </c>
      <c r="L529">
        <f>ArcMapData!P529</f>
        <v>30</v>
      </c>
      <c r="M529" t="s">
        <v>1202</v>
      </c>
      <c r="N529">
        <f>ArcMapData!X529</f>
        <v>0.2</v>
      </c>
      <c r="O529">
        <f>ArcMapData!Z529</f>
        <v>65.900000000000006</v>
      </c>
      <c r="P529">
        <f>ArcMapData!AB529</f>
        <v>21.8</v>
      </c>
      <c r="Q529">
        <f>ArcMapData!AD529</f>
        <v>0.7</v>
      </c>
      <c r="R529">
        <f>ArcMapData!AF529</f>
        <v>10.6</v>
      </c>
      <c r="S529">
        <f>ArcMapData!AH529</f>
        <v>0.1</v>
      </c>
      <c r="T529">
        <f>ArcMapData!AJ529</f>
        <v>0</v>
      </c>
      <c r="U529">
        <f>ArcMapData!AL529</f>
        <v>0.7</v>
      </c>
      <c r="V529">
        <f>ArcMapData!AN529</f>
        <v>0</v>
      </c>
      <c r="W529">
        <f>ArcMapData!AP529</f>
        <v>0</v>
      </c>
      <c r="X529">
        <f>ArcMapData!AR529</f>
        <v>0</v>
      </c>
      <c r="Y529">
        <f>ArcMapData!AT529</f>
        <v>0</v>
      </c>
      <c r="Z529">
        <f>ArcMapData!AV529</f>
        <v>0</v>
      </c>
      <c r="AA529" t="str">
        <f>ArcMapData!AZ529</f>
        <v/>
      </c>
      <c r="AB529" t="str">
        <f>ArcMapData!BH529</f>
        <v/>
      </c>
      <c r="AC529" t="str">
        <f>ArcMapData!BB529</f>
        <v/>
      </c>
      <c r="AD529" t="str">
        <f>ArcMapData!BJ529</f>
        <v/>
      </c>
      <c r="AE529" t="str">
        <f>ArcMapData!BD529</f>
        <v/>
      </c>
      <c r="AF529" t="str">
        <f>ArcMapData!BL529</f>
        <v/>
      </c>
      <c r="AG529">
        <f>YEAR(ArcMapData!F529)</f>
        <v>2024</v>
      </c>
      <c r="AH529">
        <f>YEAR(ArcMapData!G529)</f>
        <v>2024</v>
      </c>
      <c r="AI529" s="8">
        <f>ArcMapData!F529</f>
        <v>45356</v>
      </c>
      <c r="AJ529" s="8">
        <f>ArcMapData!G529</f>
        <v>45363</v>
      </c>
      <c r="AK529" t="s">
        <v>1203</v>
      </c>
      <c r="AL529" t="str">
        <f>ArcMapData!O529</f>
        <v/>
      </c>
      <c r="AM529" t="str">
        <f>ArcMapData!Q529</f>
        <v/>
      </c>
    </row>
    <row r="530" spans="1:39">
      <c r="A530">
        <f>ArcMapData!C530</f>
        <v>38.317444000000002</v>
      </c>
      <c r="B530">
        <f>ArcMapData!D530</f>
        <v>-104.793083</v>
      </c>
      <c r="C530" t="str">
        <f>ArcMapData!E530</f>
        <v>W Stallion Dr 2t</v>
      </c>
      <c r="D530" t="str">
        <f>ArcMapData!H530</f>
        <v>Palo Pinto Dr</v>
      </c>
      <c r="E530" t="str">
        <f>ArcMapData!J530</f>
        <v>Palo Pinto Dr</v>
      </c>
      <c r="F530">
        <f>ArcMapData!I530</f>
        <v>30</v>
      </c>
      <c r="G530">
        <f>ArcMapData!K530</f>
        <v>27</v>
      </c>
      <c r="H530">
        <f>ArcMapData!L530</f>
        <v>57</v>
      </c>
      <c r="I530" s="10">
        <f>YEAR(ArcMapData!F530)</f>
        <v>2024</v>
      </c>
      <c r="J530" s="10">
        <f>YEAR(ArcMapData!G530)</f>
        <v>2024</v>
      </c>
      <c r="K530">
        <f>ArcMapData!N530</f>
        <v>30</v>
      </c>
      <c r="L530">
        <f>ArcMapData!P530</f>
        <v>30</v>
      </c>
      <c r="M530" t="s">
        <v>1202</v>
      </c>
      <c r="N530">
        <f>ArcMapData!X530</f>
        <v>0.3</v>
      </c>
      <c r="O530">
        <f>ArcMapData!Z530</f>
        <v>62</v>
      </c>
      <c r="P530">
        <f>ArcMapData!AB530</f>
        <v>20.9</v>
      </c>
      <c r="Q530">
        <f>ArcMapData!AD530</f>
        <v>3.1</v>
      </c>
      <c r="R530">
        <f>ArcMapData!AF530</f>
        <v>12.3</v>
      </c>
      <c r="S530">
        <f>ArcMapData!AH530</f>
        <v>0.8</v>
      </c>
      <c r="T530">
        <f>ArcMapData!AJ530</f>
        <v>0</v>
      </c>
      <c r="U530">
        <f>ArcMapData!AL530</f>
        <v>0.5</v>
      </c>
      <c r="V530">
        <f>ArcMapData!AN530</f>
        <v>0</v>
      </c>
      <c r="W530">
        <f>ArcMapData!AP530</f>
        <v>0</v>
      </c>
      <c r="X530">
        <f>ArcMapData!AR530</f>
        <v>0</v>
      </c>
      <c r="Y530">
        <f>ArcMapData!AT530</f>
        <v>0</v>
      </c>
      <c r="Z530">
        <f>ArcMapData!AV530</f>
        <v>0</v>
      </c>
      <c r="AA530" t="str">
        <f>ArcMapData!AZ530</f>
        <v/>
      </c>
      <c r="AB530" t="str">
        <f>ArcMapData!BH530</f>
        <v/>
      </c>
      <c r="AC530" t="str">
        <f>ArcMapData!BB530</f>
        <v/>
      </c>
      <c r="AD530" t="str">
        <f>ArcMapData!BJ530</f>
        <v/>
      </c>
      <c r="AE530" t="str">
        <f>ArcMapData!BD530</f>
        <v/>
      </c>
      <c r="AF530" t="str">
        <f>ArcMapData!BL530</f>
        <v/>
      </c>
      <c r="AG530">
        <f>YEAR(ArcMapData!F530)</f>
        <v>2024</v>
      </c>
      <c r="AH530">
        <f>YEAR(ArcMapData!G530)</f>
        <v>2024</v>
      </c>
      <c r="AI530" s="8">
        <f>ArcMapData!F530</f>
        <v>45356</v>
      </c>
      <c r="AJ530" s="8">
        <f>ArcMapData!G530</f>
        <v>45363</v>
      </c>
      <c r="AK530" t="s">
        <v>1203</v>
      </c>
      <c r="AL530" t="str">
        <f>ArcMapData!O530</f>
        <v/>
      </c>
      <c r="AM530" t="str">
        <f>ArcMapData!Q530</f>
        <v/>
      </c>
    </row>
    <row r="531" spans="1:39">
      <c r="A531">
        <f>ArcMapData!C531</f>
        <v>38.317416999999999</v>
      </c>
      <c r="B531">
        <f>ArcMapData!D531</f>
        <v>-104.786889</v>
      </c>
      <c r="C531" t="str">
        <f>ArcMapData!E531</f>
        <v>W Stallion Dr 5t</v>
      </c>
      <c r="D531" t="str">
        <f>ArcMapData!H531</f>
        <v>Palomino Way</v>
      </c>
      <c r="E531" t="str">
        <f>ArcMapData!J531</f>
        <v>Palomino Way</v>
      </c>
      <c r="F531">
        <f>ArcMapData!I531</f>
        <v>72</v>
      </c>
      <c r="G531">
        <f>ArcMapData!K531</f>
        <v>71</v>
      </c>
      <c r="H531">
        <f>ArcMapData!L531</f>
        <v>143</v>
      </c>
      <c r="I531" s="10">
        <f>YEAR(ArcMapData!F531)</f>
        <v>2024</v>
      </c>
      <c r="J531" s="10">
        <f>YEAR(ArcMapData!G531)</f>
        <v>2024</v>
      </c>
      <c r="K531">
        <f>ArcMapData!N531</f>
        <v>30</v>
      </c>
      <c r="L531">
        <f>ArcMapData!P531</f>
        <v>30</v>
      </c>
      <c r="M531" t="s">
        <v>1202</v>
      </c>
      <c r="N531">
        <f>ArcMapData!X531</f>
        <v>0</v>
      </c>
      <c r="O531">
        <f>ArcMapData!Z531</f>
        <v>58.5</v>
      </c>
      <c r="P531">
        <f>ArcMapData!AB531</f>
        <v>28.1</v>
      </c>
      <c r="Q531">
        <f>ArcMapData!AD531</f>
        <v>0</v>
      </c>
      <c r="R531">
        <f>ArcMapData!AF531</f>
        <v>12</v>
      </c>
      <c r="S531">
        <f>ArcMapData!AH531</f>
        <v>0.5</v>
      </c>
      <c r="T531">
        <f>ArcMapData!AJ531</f>
        <v>0</v>
      </c>
      <c r="U531">
        <f>ArcMapData!AL531</f>
        <v>0.8</v>
      </c>
      <c r="V531">
        <f>ArcMapData!AN531</f>
        <v>0</v>
      </c>
      <c r="W531">
        <f>ArcMapData!AP531</f>
        <v>0</v>
      </c>
      <c r="X531">
        <f>ArcMapData!AR531</f>
        <v>0</v>
      </c>
      <c r="Y531">
        <f>ArcMapData!AT531</f>
        <v>0</v>
      </c>
      <c r="Z531">
        <f>ArcMapData!AV531</f>
        <v>0</v>
      </c>
      <c r="AA531" t="str">
        <f>ArcMapData!AZ531</f>
        <v/>
      </c>
      <c r="AB531" t="str">
        <f>ArcMapData!BH531</f>
        <v/>
      </c>
      <c r="AC531" t="str">
        <f>ArcMapData!BB531</f>
        <v/>
      </c>
      <c r="AD531" t="str">
        <f>ArcMapData!BJ531</f>
        <v/>
      </c>
      <c r="AE531" t="str">
        <f>ArcMapData!BD531</f>
        <v/>
      </c>
      <c r="AF531" t="str">
        <f>ArcMapData!BL531</f>
        <v/>
      </c>
      <c r="AG531">
        <f>YEAR(ArcMapData!F531)</f>
        <v>2024</v>
      </c>
      <c r="AH531">
        <f>YEAR(ArcMapData!G531)</f>
        <v>2024</v>
      </c>
      <c r="AI531" s="8">
        <f>ArcMapData!F531</f>
        <v>45356</v>
      </c>
      <c r="AJ531" s="8">
        <f>ArcMapData!G531</f>
        <v>45363</v>
      </c>
      <c r="AK531" t="s">
        <v>1203</v>
      </c>
      <c r="AL531" t="str">
        <f>ArcMapData!O531</f>
        <v/>
      </c>
      <c r="AM531" t="str">
        <f>ArcMapData!Q531</f>
        <v/>
      </c>
    </row>
    <row r="532" spans="1:39">
      <c r="A532">
        <f>ArcMapData!C532</f>
        <v>38.317889000000001</v>
      </c>
      <c r="B532">
        <f>ArcMapData!D532</f>
        <v>-104.783917</v>
      </c>
      <c r="C532" t="str">
        <f>ArcMapData!E532</f>
        <v>S Jaoquin Dr 6t</v>
      </c>
      <c r="D532" t="str">
        <f>ArcMapData!H532</f>
        <v>W Stallion Dr</v>
      </c>
      <c r="E532" t="str">
        <f>ArcMapData!J532</f>
        <v>S Hollister Dr</v>
      </c>
      <c r="F532">
        <f>ArcMapData!I532</f>
        <v>39</v>
      </c>
      <c r="G532">
        <f>ArcMapData!K532</f>
        <v>38</v>
      </c>
      <c r="H532">
        <f>ArcMapData!L532</f>
        <v>77</v>
      </c>
      <c r="I532" s="10">
        <f>YEAR(ArcMapData!F532)</f>
        <v>2024</v>
      </c>
      <c r="J532" s="10">
        <f>YEAR(ArcMapData!G532)</f>
        <v>2024</v>
      </c>
      <c r="K532">
        <f>ArcMapData!N532</f>
        <v>30</v>
      </c>
      <c r="L532">
        <f>ArcMapData!P532</f>
        <v>30</v>
      </c>
      <c r="M532" t="s">
        <v>1202</v>
      </c>
      <c r="N532">
        <f>ArcMapData!X532</f>
        <v>0.2</v>
      </c>
      <c r="O532">
        <f>ArcMapData!Z532</f>
        <v>71.3</v>
      </c>
      <c r="P532">
        <f>ArcMapData!AB532</f>
        <v>20.2</v>
      </c>
      <c r="Q532">
        <f>ArcMapData!AD532</f>
        <v>0</v>
      </c>
      <c r="R532">
        <f>ArcMapData!AF532</f>
        <v>7.4</v>
      </c>
      <c r="S532">
        <f>ArcMapData!AH532</f>
        <v>1</v>
      </c>
      <c r="T532">
        <f>ArcMapData!AJ532</f>
        <v>0</v>
      </c>
      <c r="U532">
        <f>ArcMapData!AL532</f>
        <v>0</v>
      </c>
      <c r="V532">
        <f>ArcMapData!AN532</f>
        <v>0</v>
      </c>
      <c r="W532">
        <f>ArcMapData!AP532</f>
        <v>0</v>
      </c>
      <c r="X532">
        <f>ArcMapData!AR532</f>
        <v>0</v>
      </c>
      <c r="Y532">
        <f>ArcMapData!AT532</f>
        <v>0</v>
      </c>
      <c r="Z532">
        <f>ArcMapData!AV532</f>
        <v>0</v>
      </c>
      <c r="AA532" t="str">
        <f>ArcMapData!AZ532</f>
        <v/>
      </c>
      <c r="AB532" t="str">
        <f>ArcMapData!BH532</f>
        <v/>
      </c>
      <c r="AC532" t="str">
        <f>ArcMapData!BB532</f>
        <v/>
      </c>
      <c r="AD532" t="str">
        <f>ArcMapData!BJ532</f>
        <v/>
      </c>
      <c r="AE532" t="str">
        <f>ArcMapData!BD532</f>
        <v/>
      </c>
      <c r="AF532" t="str">
        <f>ArcMapData!BL532</f>
        <v/>
      </c>
      <c r="AG532">
        <f>YEAR(ArcMapData!F532)</f>
        <v>2024</v>
      </c>
      <c r="AH532">
        <f>YEAR(ArcMapData!G532)</f>
        <v>2024</v>
      </c>
      <c r="AI532" s="8">
        <f>ArcMapData!F532</f>
        <v>45356</v>
      </c>
      <c r="AJ532" s="8">
        <f>ArcMapData!G532</f>
        <v>45363</v>
      </c>
      <c r="AK532" t="s">
        <v>1203</v>
      </c>
      <c r="AL532" t="str">
        <f>ArcMapData!O532</f>
        <v/>
      </c>
      <c r="AM532" t="str">
        <f>ArcMapData!Q532</f>
        <v/>
      </c>
    </row>
    <row r="533" spans="1:39">
      <c r="A533">
        <f>ArcMapData!C533</f>
        <v>38.316110999999999</v>
      </c>
      <c r="B533">
        <f>ArcMapData!D533</f>
        <v>-104.709028</v>
      </c>
      <c r="C533" t="str">
        <f>ArcMapData!E533</f>
        <v>Purcell Blvd IP 64</v>
      </c>
      <c r="D533" t="str">
        <f>ArcMapData!H533</f>
        <v>E Hahns Peak Dr</v>
      </c>
      <c r="E533" t="str">
        <f>ArcMapData!J533</f>
        <v>E Hahns Peak Dr</v>
      </c>
      <c r="F533">
        <f>ArcMapData!I533</f>
        <v>5842</v>
      </c>
      <c r="G533">
        <f>ArcMapData!K533</f>
        <v>3587</v>
      </c>
      <c r="H533" t="str">
        <f>ArcMapData!L533</f>
        <v/>
      </c>
      <c r="I533" s="10">
        <f>YEAR(ArcMapData!F533)</f>
        <v>2024</v>
      </c>
      <c r="J533" s="10">
        <f>YEAR(ArcMapData!G533)</f>
        <v>2024</v>
      </c>
      <c r="K533">
        <f>ArcMapData!N533</f>
        <v>45</v>
      </c>
      <c r="L533">
        <f>ArcMapData!P533</f>
        <v>45</v>
      </c>
      <c r="M533" t="s">
        <v>1202</v>
      </c>
      <c r="N533" t="str">
        <f>ArcMapData!X533</f>
        <v/>
      </c>
      <c r="O533" t="str">
        <f>ArcMapData!Z533</f>
        <v/>
      </c>
      <c r="P533" t="str">
        <f>ArcMapData!AB533</f>
        <v/>
      </c>
      <c r="Q533" t="str">
        <f>ArcMapData!AD533</f>
        <v/>
      </c>
      <c r="R533" t="str">
        <f>ArcMapData!AF533</f>
        <v/>
      </c>
      <c r="S533" t="str">
        <f>ArcMapData!AH533</f>
        <v/>
      </c>
      <c r="T533" t="str">
        <f>ArcMapData!AJ533</f>
        <v/>
      </c>
      <c r="U533" t="str">
        <f>ArcMapData!AL533</f>
        <v/>
      </c>
      <c r="V533" t="str">
        <f>ArcMapData!AN533</f>
        <v/>
      </c>
      <c r="W533" t="str">
        <f>ArcMapData!AP533</f>
        <v/>
      </c>
      <c r="X533" t="str">
        <f>ArcMapData!AR533</f>
        <v/>
      </c>
      <c r="Y533" t="str">
        <f>ArcMapData!AT533</f>
        <v/>
      </c>
      <c r="Z533" t="str">
        <f>ArcMapData!AV533</f>
        <v/>
      </c>
      <c r="AA533">
        <f>ArcMapData!AZ533</f>
        <v>0</v>
      </c>
      <c r="AB533">
        <f>ArcMapData!BH533</f>
        <v>0</v>
      </c>
      <c r="AC533">
        <f>ArcMapData!BB533</f>
        <v>98.2</v>
      </c>
      <c r="AD533">
        <f>ArcMapData!BJ533</f>
        <v>95.4</v>
      </c>
      <c r="AE533">
        <f>ArcMapData!BD533</f>
        <v>1.7</v>
      </c>
      <c r="AF533">
        <f>ArcMapData!BL533</f>
        <v>4.5999999999999996</v>
      </c>
      <c r="AG533">
        <f>YEAR(ArcMapData!F533)</f>
        <v>2024</v>
      </c>
      <c r="AH533">
        <f>YEAR(ArcMapData!G533)</f>
        <v>2024</v>
      </c>
      <c r="AI533" s="8">
        <f>ArcMapData!F533</f>
        <v>45356</v>
      </c>
      <c r="AJ533" s="8">
        <f>ArcMapData!G533</f>
        <v>45363</v>
      </c>
      <c r="AK533" t="s">
        <v>1203</v>
      </c>
      <c r="AL533">
        <f>ArcMapData!O533</f>
        <v>51</v>
      </c>
      <c r="AM533">
        <f>ArcMapData!Q533</f>
        <v>48</v>
      </c>
    </row>
    <row r="534" spans="1:39">
      <c r="A534">
        <f>ArcMapData!C534</f>
        <v>38.313555999999998</v>
      </c>
      <c r="B534">
        <f>ArcMapData!D534</f>
        <v>-104.711417</v>
      </c>
      <c r="C534" t="str">
        <f>ArcMapData!E534</f>
        <v>Purcell Blvd IP 38</v>
      </c>
      <c r="D534" t="str">
        <f>ArcMapData!H534</f>
        <v>E Woodleaf Dr</v>
      </c>
      <c r="E534" t="str">
        <f>ArcMapData!J534</f>
        <v>E Woodleaf Dr</v>
      </c>
      <c r="F534">
        <f>ArcMapData!I534</f>
        <v>5736</v>
      </c>
      <c r="G534">
        <f>ArcMapData!K534</f>
        <v>3504</v>
      </c>
      <c r="H534" t="str">
        <f>ArcMapData!L534</f>
        <v/>
      </c>
      <c r="I534" s="10">
        <f>YEAR(ArcMapData!F534)</f>
        <v>2024</v>
      </c>
      <c r="J534" s="10">
        <f>YEAR(ArcMapData!G534)</f>
        <v>2024</v>
      </c>
      <c r="K534">
        <f>ArcMapData!N534</f>
        <v>45</v>
      </c>
      <c r="L534">
        <f>ArcMapData!P534</f>
        <v>45</v>
      </c>
      <c r="M534" t="s">
        <v>1202</v>
      </c>
      <c r="N534" t="str">
        <f>ArcMapData!X534</f>
        <v/>
      </c>
      <c r="O534" t="str">
        <f>ArcMapData!Z534</f>
        <v/>
      </c>
      <c r="P534" t="str">
        <f>ArcMapData!AB534</f>
        <v/>
      </c>
      <c r="Q534" t="str">
        <f>ArcMapData!AD534</f>
        <v/>
      </c>
      <c r="R534" t="str">
        <f>ArcMapData!AF534</f>
        <v/>
      </c>
      <c r="S534" t="str">
        <f>ArcMapData!AH534</f>
        <v/>
      </c>
      <c r="T534" t="str">
        <f>ArcMapData!AJ534</f>
        <v/>
      </c>
      <c r="U534" t="str">
        <f>ArcMapData!AL534</f>
        <v/>
      </c>
      <c r="V534" t="str">
        <f>ArcMapData!AN534</f>
        <v/>
      </c>
      <c r="W534" t="str">
        <f>ArcMapData!AP534</f>
        <v/>
      </c>
      <c r="X534" t="str">
        <f>ArcMapData!AR534</f>
        <v/>
      </c>
      <c r="Y534" t="str">
        <f>ArcMapData!AT534</f>
        <v/>
      </c>
      <c r="Z534" t="str">
        <f>ArcMapData!AV534</f>
        <v/>
      </c>
      <c r="AA534">
        <f>ArcMapData!AZ534</f>
        <v>0.7</v>
      </c>
      <c r="AB534">
        <f>ArcMapData!BH534</f>
        <v>0</v>
      </c>
      <c r="AC534">
        <f>ArcMapData!BB534</f>
        <v>97.8</v>
      </c>
      <c r="AD534">
        <f>ArcMapData!BJ534</f>
        <v>95.9</v>
      </c>
      <c r="AE534">
        <f>ArcMapData!BD534</f>
        <v>1.5</v>
      </c>
      <c r="AF534">
        <f>ArcMapData!BL534</f>
        <v>4.0999999999999996</v>
      </c>
      <c r="AG534">
        <f>YEAR(ArcMapData!F534)</f>
        <v>2024</v>
      </c>
      <c r="AH534">
        <f>YEAR(ArcMapData!G534)</f>
        <v>2024</v>
      </c>
      <c r="AI534" s="8">
        <f>ArcMapData!F534</f>
        <v>45356</v>
      </c>
      <c r="AJ534" s="8">
        <f>ArcMapData!G534</f>
        <v>45363</v>
      </c>
      <c r="AK534" t="s">
        <v>1203</v>
      </c>
      <c r="AL534">
        <f>ArcMapData!O534</f>
        <v>51</v>
      </c>
      <c r="AM534">
        <f>ArcMapData!Q534</f>
        <v>48</v>
      </c>
    </row>
    <row r="535" spans="1:39">
      <c r="A535">
        <f>ArcMapData!C535</f>
        <v>38.342570000000002</v>
      </c>
      <c r="B535">
        <f>ArcMapData!D535</f>
        <v>-104.80992000000001</v>
      </c>
      <c r="C535" t="str">
        <f>ArcMapData!E535</f>
        <v>S Siesta Dr 7t</v>
      </c>
      <c r="D535" t="str">
        <f>ArcMapData!H535</f>
        <v>Cabolla Dr</v>
      </c>
      <c r="E535" t="str">
        <f>ArcMapData!J535</f>
        <v>Cabolla Dr</v>
      </c>
      <c r="F535">
        <f>ArcMapData!I535</f>
        <v>19</v>
      </c>
      <c r="G535">
        <f>ArcMapData!K535</f>
        <v>22</v>
      </c>
      <c r="H535">
        <f>ArcMapData!L535</f>
        <v>41</v>
      </c>
      <c r="I535" s="10">
        <f>YEAR(ArcMapData!F535)</f>
        <v>2024</v>
      </c>
      <c r="J535" s="10">
        <f>YEAR(ArcMapData!G535)</f>
        <v>2024</v>
      </c>
      <c r="K535">
        <f>ArcMapData!N535</f>
        <v>30</v>
      </c>
      <c r="L535">
        <f>ArcMapData!P535</f>
        <v>30</v>
      </c>
      <c r="M535" t="s">
        <v>1202</v>
      </c>
      <c r="N535">
        <f>ArcMapData!X535</f>
        <v>0</v>
      </c>
      <c r="O535">
        <f>ArcMapData!Z535</f>
        <v>52.3</v>
      </c>
      <c r="P535">
        <f>ArcMapData!AB535</f>
        <v>19.899999999999999</v>
      </c>
      <c r="Q535">
        <f>ArcMapData!AD535</f>
        <v>2.2999999999999998</v>
      </c>
      <c r="R535">
        <f>ArcMapData!AF535</f>
        <v>21.8</v>
      </c>
      <c r="S535">
        <f>ArcMapData!AH535</f>
        <v>2.2999999999999998</v>
      </c>
      <c r="T535">
        <f>ArcMapData!AJ535</f>
        <v>0</v>
      </c>
      <c r="U535">
        <f>ArcMapData!AL535</f>
        <v>1.5</v>
      </c>
      <c r="V535">
        <f>ArcMapData!AN535</f>
        <v>0</v>
      </c>
      <c r="W535">
        <f>ArcMapData!AP535</f>
        <v>0</v>
      </c>
      <c r="X535">
        <f>ArcMapData!AR535</f>
        <v>0</v>
      </c>
      <c r="Y535">
        <f>ArcMapData!AT535</f>
        <v>0</v>
      </c>
      <c r="Z535">
        <f>ArcMapData!AV535</f>
        <v>0</v>
      </c>
      <c r="AA535" t="str">
        <f>ArcMapData!AZ535</f>
        <v/>
      </c>
      <c r="AB535" t="str">
        <f>ArcMapData!BH535</f>
        <v/>
      </c>
      <c r="AC535" t="str">
        <f>ArcMapData!BB535</f>
        <v/>
      </c>
      <c r="AD535" t="str">
        <f>ArcMapData!BJ535</f>
        <v/>
      </c>
      <c r="AE535" t="str">
        <f>ArcMapData!BD535</f>
        <v/>
      </c>
      <c r="AF535" t="str">
        <f>ArcMapData!BL535</f>
        <v/>
      </c>
      <c r="AG535">
        <f>YEAR(ArcMapData!F535)</f>
        <v>2024</v>
      </c>
      <c r="AH535">
        <f>YEAR(ArcMapData!G535)</f>
        <v>2024</v>
      </c>
      <c r="AI535" s="8">
        <f>ArcMapData!F535</f>
        <v>45363</v>
      </c>
      <c r="AJ535" s="8">
        <f>ArcMapData!G535</f>
        <v>45370</v>
      </c>
      <c r="AK535" t="s">
        <v>1203</v>
      </c>
      <c r="AL535" t="str">
        <f>ArcMapData!O535</f>
        <v/>
      </c>
      <c r="AM535" t="str">
        <f>ArcMapData!Q535</f>
        <v/>
      </c>
    </row>
    <row r="536" spans="1:39">
      <c r="A536">
        <f>ArcMapData!C536</f>
        <v>38.340240000000001</v>
      </c>
      <c r="B536">
        <f>ArcMapData!D536</f>
        <v>-104.81310000000001</v>
      </c>
      <c r="C536" t="str">
        <f>ArcMapData!E536</f>
        <v>S Siesta Dr 2t</v>
      </c>
      <c r="D536" t="str">
        <f>ArcMapData!H536</f>
        <v>Caballo Dr</v>
      </c>
      <c r="E536" t="str">
        <f>ArcMapData!J536</f>
        <v>Caballo Dr</v>
      </c>
      <c r="F536">
        <f>ArcMapData!I536</f>
        <v>38</v>
      </c>
      <c r="G536">
        <f>ArcMapData!K536</f>
        <v>34</v>
      </c>
      <c r="H536">
        <f>ArcMapData!L536</f>
        <v>72</v>
      </c>
      <c r="I536" s="10">
        <f>YEAR(ArcMapData!F536)</f>
        <v>2024</v>
      </c>
      <c r="J536" s="10">
        <f>YEAR(ArcMapData!G536)</f>
        <v>2024</v>
      </c>
      <c r="K536">
        <f>ArcMapData!N536</f>
        <v>30</v>
      </c>
      <c r="L536">
        <f>ArcMapData!P536</f>
        <v>30</v>
      </c>
      <c r="M536" t="s">
        <v>1202</v>
      </c>
      <c r="N536">
        <f>ArcMapData!X536</f>
        <v>0.2</v>
      </c>
      <c r="O536">
        <f>ArcMapData!Z536</f>
        <v>57.3</v>
      </c>
      <c r="P536">
        <f>ArcMapData!AB536</f>
        <v>25.9</v>
      </c>
      <c r="Q536">
        <f>ArcMapData!AD536</f>
        <v>1.2</v>
      </c>
      <c r="R536">
        <f>ArcMapData!AF536</f>
        <v>12.9</v>
      </c>
      <c r="S536">
        <f>ArcMapData!AH536</f>
        <v>1.4</v>
      </c>
      <c r="T536">
        <f>ArcMapData!AJ536</f>
        <v>0</v>
      </c>
      <c r="U536">
        <f>ArcMapData!AL536</f>
        <v>0.8</v>
      </c>
      <c r="V536">
        <f>ArcMapData!AN536</f>
        <v>0.2</v>
      </c>
      <c r="W536">
        <f>ArcMapData!AP536</f>
        <v>0</v>
      </c>
      <c r="X536">
        <f>ArcMapData!AR536</f>
        <v>0</v>
      </c>
      <c r="Y536">
        <f>ArcMapData!AT536</f>
        <v>0</v>
      </c>
      <c r="Z536">
        <f>ArcMapData!AV536</f>
        <v>0</v>
      </c>
      <c r="AA536" t="str">
        <f>ArcMapData!AZ536</f>
        <v/>
      </c>
      <c r="AB536" t="str">
        <f>ArcMapData!BH536</f>
        <v/>
      </c>
      <c r="AC536" t="str">
        <f>ArcMapData!BB536</f>
        <v/>
      </c>
      <c r="AD536" t="str">
        <f>ArcMapData!BJ536</f>
        <v/>
      </c>
      <c r="AE536" t="str">
        <f>ArcMapData!BD536</f>
        <v/>
      </c>
      <c r="AF536" t="str">
        <f>ArcMapData!BL536</f>
        <v/>
      </c>
      <c r="AG536">
        <f>YEAR(ArcMapData!F536)</f>
        <v>2024</v>
      </c>
      <c r="AH536">
        <f>YEAR(ArcMapData!G536)</f>
        <v>2024</v>
      </c>
      <c r="AI536" s="8">
        <f>ArcMapData!F536</f>
        <v>45363</v>
      </c>
      <c r="AJ536" s="8">
        <f>ArcMapData!G536</f>
        <v>45370</v>
      </c>
      <c r="AK536" t="s">
        <v>1203</v>
      </c>
      <c r="AL536" t="str">
        <f>ArcMapData!O536</f>
        <v/>
      </c>
      <c r="AM536" t="str">
        <f>ArcMapData!Q536</f>
        <v/>
      </c>
    </row>
    <row r="537" spans="1:39">
      <c r="A537">
        <f>ArcMapData!C537</f>
        <v>38.339320000000001</v>
      </c>
      <c r="B537">
        <f>ArcMapData!D537</f>
        <v>-104.81448</v>
      </c>
      <c r="C537" t="str">
        <f>ArcMapData!E537</f>
        <v>S Siesta Dr IP 38</v>
      </c>
      <c r="D537" t="str">
        <f>ArcMapData!H537</f>
        <v>W Camino De Los Ranchos</v>
      </c>
      <c r="E537" t="str">
        <f>ArcMapData!J537</f>
        <v>W Camino De Los Ranchos</v>
      </c>
      <c r="F537">
        <f>ArcMapData!I537</f>
        <v>48</v>
      </c>
      <c r="G537">
        <f>ArcMapData!K537</f>
        <v>45</v>
      </c>
      <c r="H537" t="str">
        <f>ArcMapData!L537</f>
        <v/>
      </c>
      <c r="I537" s="10">
        <f>YEAR(ArcMapData!F537)</f>
        <v>2024</v>
      </c>
      <c r="J537" s="10">
        <f>YEAR(ArcMapData!G537)</f>
        <v>2024</v>
      </c>
      <c r="K537">
        <f>ArcMapData!N537</f>
        <v>30</v>
      </c>
      <c r="L537">
        <f>ArcMapData!P537</f>
        <v>30</v>
      </c>
      <c r="M537" t="s">
        <v>1202</v>
      </c>
      <c r="N537" t="str">
        <f>ArcMapData!X537</f>
        <v/>
      </c>
      <c r="O537" t="str">
        <f>ArcMapData!Z537</f>
        <v/>
      </c>
      <c r="P537" t="str">
        <f>ArcMapData!AB537</f>
        <v/>
      </c>
      <c r="Q537" t="str">
        <f>ArcMapData!AD537</f>
        <v/>
      </c>
      <c r="R537" t="str">
        <f>ArcMapData!AF537</f>
        <v/>
      </c>
      <c r="S537" t="str">
        <f>ArcMapData!AH537</f>
        <v/>
      </c>
      <c r="T537" t="str">
        <f>ArcMapData!AJ537</f>
        <v/>
      </c>
      <c r="U537" t="str">
        <f>ArcMapData!AL537</f>
        <v/>
      </c>
      <c r="V537" t="str">
        <f>ArcMapData!AN537</f>
        <v/>
      </c>
      <c r="W537" t="str">
        <f>ArcMapData!AP537</f>
        <v/>
      </c>
      <c r="X537" t="str">
        <f>ArcMapData!AR537</f>
        <v/>
      </c>
      <c r="Y537" t="str">
        <f>ArcMapData!AT537</f>
        <v/>
      </c>
      <c r="Z537" t="str">
        <f>ArcMapData!AV537</f>
        <v/>
      </c>
      <c r="AA537">
        <f>ArcMapData!AZ537</f>
        <v>1.5</v>
      </c>
      <c r="AB537">
        <f>ArcMapData!BH537</f>
        <v>3.9</v>
      </c>
      <c r="AC537">
        <f>ArcMapData!BB537</f>
        <v>93.3</v>
      </c>
      <c r="AD537">
        <f>ArcMapData!BJ537</f>
        <v>90.2</v>
      </c>
      <c r="AE537">
        <f>ArcMapData!BD537</f>
        <v>5.2</v>
      </c>
      <c r="AF537">
        <f>ArcMapData!BL537</f>
        <v>5.9</v>
      </c>
      <c r="AG537">
        <f>YEAR(ArcMapData!F537)</f>
        <v>2024</v>
      </c>
      <c r="AH537">
        <f>YEAR(ArcMapData!G537)</f>
        <v>2024</v>
      </c>
      <c r="AI537" s="8">
        <f>ArcMapData!F537</f>
        <v>45363</v>
      </c>
      <c r="AJ537" s="8">
        <f>ArcMapData!G537</f>
        <v>45370</v>
      </c>
      <c r="AK537" t="s">
        <v>1203</v>
      </c>
      <c r="AL537" t="str">
        <f>ArcMapData!O537</f>
        <v/>
      </c>
      <c r="AM537" t="str">
        <f>ArcMapData!Q537</f>
        <v/>
      </c>
    </row>
    <row r="538" spans="1:39">
      <c r="A538">
        <f>ArcMapData!C538</f>
        <v>38.3324</v>
      </c>
      <c r="B538">
        <f>ArcMapData!D538</f>
        <v>-104.81899</v>
      </c>
      <c r="C538" t="str">
        <f>ArcMapData!E538</f>
        <v>S SIesta Dr IP 186</v>
      </c>
      <c r="D538" t="str">
        <f>ArcMapData!H538</f>
        <v>W Tejon Ave</v>
      </c>
      <c r="E538" t="str">
        <f>ArcMapData!J538</f>
        <v>W Tejon Ave</v>
      </c>
      <c r="F538">
        <f>ArcMapData!I538</f>
        <v>39</v>
      </c>
      <c r="G538">
        <f>ArcMapData!K538</f>
        <v>38</v>
      </c>
      <c r="H538" t="str">
        <f>ArcMapData!L538</f>
        <v/>
      </c>
      <c r="I538" s="10">
        <f>YEAR(ArcMapData!F538)</f>
        <v>2024</v>
      </c>
      <c r="J538" s="10">
        <f>YEAR(ArcMapData!G538)</f>
        <v>2024</v>
      </c>
      <c r="K538">
        <f>ArcMapData!N538</f>
        <v>30</v>
      </c>
      <c r="L538">
        <f>ArcMapData!P538</f>
        <v>30</v>
      </c>
      <c r="M538" t="s">
        <v>1202</v>
      </c>
      <c r="N538" t="str">
        <f>ArcMapData!X538</f>
        <v/>
      </c>
      <c r="O538" t="str">
        <f>ArcMapData!Z538</f>
        <v/>
      </c>
      <c r="P538" t="str">
        <f>ArcMapData!AB538</f>
        <v/>
      </c>
      <c r="Q538" t="str">
        <f>ArcMapData!AD538</f>
        <v/>
      </c>
      <c r="R538" t="str">
        <f>ArcMapData!AF538</f>
        <v/>
      </c>
      <c r="S538" t="str">
        <f>ArcMapData!AH538</f>
        <v/>
      </c>
      <c r="T538" t="str">
        <f>ArcMapData!AJ538</f>
        <v/>
      </c>
      <c r="U538" t="str">
        <f>ArcMapData!AL538</f>
        <v/>
      </c>
      <c r="V538" t="str">
        <f>ArcMapData!AN538</f>
        <v/>
      </c>
      <c r="W538" t="str">
        <f>ArcMapData!AP538</f>
        <v/>
      </c>
      <c r="X538" t="str">
        <f>ArcMapData!AR538</f>
        <v/>
      </c>
      <c r="Y538" t="str">
        <f>ArcMapData!AT538</f>
        <v/>
      </c>
      <c r="Z538" t="str">
        <f>ArcMapData!AV538</f>
        <v/>
      </c>
      <c r="AA538">
        <f>ArcMapData!AZ538</f>
        <v>1.5</v>
      </c>
      <c r="AB538">
        <f>ArcMapData!BH538</f>
        <v>4.2</v>
      </c>
      <c r="AC538">
        <f>ArcMapData!BB538</f>
        <v>95.8</v>
      </c>
      <c r="AD538">
        <f>ArcMapData!BJ538</f>
        <v>88</v>
      </c>
      <c r="AE538">
        <f>ArcMapData!BD538</f>
        <v>2.6</v>
      </c>
      <c r="AF538">
        <f>ArcMapData!BL538</f>
        <v>7.7</v>
      </c>
      <c r="AG538">
        <f>YEAR(ArcMapData!F538)</f>
        <v>2024</v>
      </c>
      <c r="AH538">
        <f>YEAR(ArcMapData!G538)</f>
        <v>2024</v>
      </c>
      <c r="AI538" s="8">
        <f>ArcMapData!F538</f>
        <v>45363</v>
      </c>
      <c r="AJ538" s="8">
        <f>ArcMapData!G538</f>
        <v>45370</v>
      </c>
      <c r="AK538" t="s">
        <v>1203</v>
      </c>
      <c r="AL538" t="str">
        <f>ArcMapData!O538</f>
        <v/>
      </c>
      <c r="AM538" t="str">
        <f>ArcMapData!Q538</f>
        <v/>
      </c>
    </row>
    <row r="539" spans="1:39">
      <c r="A539">
        <f>ArcMapData!C539</f>
        <v>38.331650000000003</v>
      </c>
      <c r="B539">
        <f>ArcMapData!D539</f>
        <v>-104.8198</v>
      </c>
      <c r="C539" t="str">
        <f>ArcMapData!E539</f>
        <v>S Siesta Dr IP 4t</v>
      </c>
      <c r="D539" t="str">
        <f>ArcMapData!H539</f>
        <v>S McCulloch Dr</v>
      </c>
      <c r="E539" t="str">
        <f>ArcMapData!J539</f>
        <v>S McCulloch Dr</v>
      </c>
      <c r="F539">
        <f>ArcMapData!I539</f>
        <v>17</v>
      </c>
      <c r="G539">
        <f>ArcMapData!K539</f>
        <v>19</v>
      </c>
      <c r="H539">
        <f>ArcMapData!L539</f>
        <v>36</v>
      </c>
      <c r="I539" s="10">
        <f>YEAR(ArcMapData!F539)</f>
        <v>2024</v>
      </c>
      <c r="J539" s="10">
        <f>YEAR(ArcMapData!G539)</f>
        <v>2024</v>
      </c>
      <c r="K539">
        <f>ArcMapData!N539</f>
        <v>30</v>
      </c>
      <c r="L539">
        <f>ArcMapData!P539</f>
        <v>30</v>
      </c>
      <c r="M539" t="s">
        <v>1202</v>
      </c>
      <c r="N539">
        <f>ArcMapData!X539</f>
        <v>0</v>
      </c>
      <c r="O539">
        <f>ArcMapData!Z539</f>
        <v>59.1</v>
      </c>
      <c r="P539">
        <f>ArcMapData!AB539</f>
        <v>15.7</v>
      </c>
      <c r="Q539">
        <f>ArcMapData!AD539</f>
        <v>0</v>
      </c>
      <c r="R539">
        <f>ArcMapData!AF539</f>
        <v>23</v>
      </c>
      <c r="S539">
        <f>ArcMapData!AH539</f>
        <v>2.1</v>
      </c>
      <c r="T539">
        <f>ArcMapData!AJ539</f>
        <v>0</v>
      </c>
      <c r="U539">
        <f>ArcMapData!AL539</f>
        <v>0</v>
      </c>
      <c r="V539">
        <f>ArcMapData!AN539</f>
        <v>0</v>
      </c>
      <c r="W539">
        <f>ArcMapData!AP539</f>
        <v>0</v>
      </c>
      <c r="X539">
        <f>ArcMapData!AR539</f>
        <v>0</v>
      </c>
      <c r="Y539">
        <f>ArcMapData!AT539</f>
        <v>0</v>
      </c>
      <c r="Z539">
        <f>ArcMapData!AV539</f>
        <v>0</v>
      </c>
      <c r="AA539" t="str">
        <f>ArcMapData!AZ539</f>
        <v/>
      </c>
      <c r="AB539" t="str">
        <f>ArcMapData!BH539</f>
        <v/>
      </c>
      <c r="AC539" t="str">
        <f>ArcMapData!BB539</f>
        <v/>
      </c>
      <c r="AD539" t="str">
        <f>ArcMapData!BJ539</f>
        <v/>
      </c>
      <c r="AE539" t="str">
        <f>ArcMapData!BD539</f>
        <v/>
      </c>
      <c r="AF539" t="str">
        <f>ArcMapData!BL539</f>
        <v/>
      </c>
      <c r="AG539">
        <f>YEAR(ArcMapData!F539)</f>
        <v>2024</v>
      </c>
      <c r="AH539">
        <f>YEAR(ArcMapData!G539)</f>
        <v>2024</v>
      </c>
      <c r="AI539" s="8">
        <f>ArcMapData!F539</f>
        <v>45363</v>
      </c>
      <c r="AJ539" s="8">
        <f>ArcMapData!G539</f>
        <v>45370</v>
      </c>
      <c r="AK539" t="s">
        <v>1203</v>
      </c>
      <c r="AL539" t="str">
        <f>ArcMapData!O539</f>
        <v/>
      </c>
      <c r="AM539" t="str">
        <f>ArcMapData!Q539</f>
        <v/>
      </c>
    </row>
    <row r="540" spans="1:39">
      <c r="A540">
        <f>ArcMapData!C540</f>
        <v>38.328060000000001</v>
      </c>
      <c r="B540">
        <f>ArcMapData!D540</f>
        <v>-104.81668000000001</v>
      </c>
      <c r="C540" t="str">
        <f>ArcMapData!E540</f>
        <v>W Siesta Dr 1t</v>
      </c>
      <c r="D540" t="str">
        <f>ArcMapData!H540</f>
        <v>S McCulloch Dr</v>
      </c>
      <c r="E540" t="str">
        <f>ArcMapData!J540</f>
        <v>S McCulloch Dr</v>
      </c>
      <c r="F540">
        <f>ArcMapData!I540</f>
        <v>36</v>
      </c>
      <c r="G540">
        <f>ArcMapData!K540</f>
        <v>38</v>
      </c>
      <c r="H540">
        <f>ArcMapData!L540</f>
        <v>74</v>
      </c>
      <c r="I540" s="10">
        <f>YEAR(ArcMapData!F540)</f>
        <v>2024</v>
      </c>
      <c r="J540" s="10">
        <f>YEAR(ArcMapData!G540)</f>
        <v>2024</v>
      </c>
      <c r="K540">
        <f>ArcMapData!N540</f>
        <v>30</v>
      </c>
      <c r="L540">
        <f>ArcMapData!P540</f>
        <v>30</v>
      </c>
      <c r="M540" t="s">
        <v>1202</v>
      </c>
      <c r="N540">
        <f>ArcMapData!X540</f>
        <v>0.2</v>
      </c>
      <c r="O540">
        <f>ArcMapData!Z540</f>
        <v>69.5</v>
      </c>
      <c r="P540">
        <f>ArcMapData!AB540</f>
        <v>13.8</v>
      </c>
      <c r="Q540">
        <f>ArcMapData!AD540</f>
        <v>0</v>
      </c>
      <c r="R540">
        <f>ArcMapData!AF540</f>
        <v>15.2</v>
      </c>
      <c r="S540">
        <f>ArcMapData!AH540</f>
        <v>1.2</v>
      </c>
      <c r="T540">
        <f>ArcMapData!AJ540</f>
        <v>0</v>
      </c>
      <c r="U540">
        <f>ArcMapData!AL540</f>
        <v>0</v>
      </c>
      <c r="V540">
        <f>ArcMapData!AN540</f>
        <v>0</v>
      </c>
      <c r="W540">
        <f>ArcMapData!AP540</f>
        <v>0</v>
      </c>
      <c r="X540">
        <f>ArcMapData!AR540</f>
        <v>0</v>
      </c>
      <c r="Y540">
        <f>ArcMapData!AT540</f>
        <v>0</v>
      </c>
      <c r="Z540">
        <f>ArcMapData!AV540</f>
        <v>0</v>
      </c>
      <c r="AA540" t="str">
        <f>ArcMapData!AZ540</f>
        <v/>
      </c>
      <c r="AB540" t="str">
        <f>ArcMapData!BH540</f>
        <v/>
      </c>
      <c r="AC540" t="str">
        <f>ArcMapData!BB540</f>
        <v/>
      </c>
      <c r="AD540" t="str">
        <f>ArcMapData!BJ540</f>
        <v/>
      </c>
      <c r="AE540" t="str">
        <f>ArcMapData!BD540</f>
        <v/>
      </c>
      <c r="AF540" t="str">
        <f>ArcMapData!BL540</f>
        <v/>
      </c>
      <c r="AG540">
        <f>YEAR(ArcMapData!F540)</f>
        <v>2024</v>
      </c>
      <c r="AH540">
        <f>YEAR(ArcMapData!G540)</f>
        <v>2024</v>
      </c>
      <c r="AI540" s="8">
        <f>ArcMapData!F540</f>
        <v>45363</v>
      </c>
      <c r="AJ540" s="8">
        <f>ArcMapData!G540</f>
        <v>45370</v>
      </c>
      <c r="AK540" t="s">
        <v>1203</v>
      </c>
      <c r="AL540" t="str">
        <f>ArcMapData!O540</f>
        <v/>
      </c>
      <c r="AM540" t="str">
        <f>ArcMapData!Q540</f>
        <v/>
      </c>
    </row>
    <row r="541" spans="1:39">
      <c r="A541">
        <f>ArcMapData!C541</f>
        <v>38.31673</v>
      </c>
      <c r="B541">
        <f>ArcMapData!D541</f>
        <v>-104.78755</v>
      </c>
      <c r="C541" t="str">
        <f>ArcMapData!E541</f>
        <v>Palomino Way 6t</v>
      </c>
      <c r="D541" t="str">
        <f>ArcMapData!H541</f>
        <v>W Stallion Dr</v>
      </c>
      <c r="E541" t="str">
        <f>ArcMapData!J541</f>
        <v>W Stallion Dr</v>
      </c>
      <c r="F541">
        <f>ArcMapData!I541</f>
        <v>83</v>
      </c>
      <c r="G541">
        <f>ArcMapData!K541</f>
        <v>83</v>
      </c>
      <c r="H541">
        <f>ArcMapData!L541</f>
        <v>166</v>
      </c>
      <c r="I541" s="10">
        <f>YEAR(ArcMapData!F541)</f>
        <v>2024</v>
      </c>
      <c r="J541" s="10">
        <f>YEAR(ArcMapData!G541)</f>
        <v>2024</v>
      </c>
      <c r="K541">
        <f>ArcMapData!N541</f>
        <v>30</v>
      </c>
      <c r="L541">
        <f>ArcMapData!P541</f>
        <v>30</v>
      </c>
      <c r="M541" t="s">
        <v>1202</v>
      </c>
      <c r="N541">
        <f>ArcMapData!X541</f>
        <v>0.6</v>
      </c>
      <c r="O541">
        <f>ArcMapData!Z541</f>
        <v>45.2</v>
      </c>
      <c r="P541">
        <f>ArcMapData!AB541</f>
        <v>37.700000000000003</v>
      </c>
      <c r="Q541">
        <f>ArcMapData!AD541</f>
        <v>1.5</v>
      </c>
      <c r="R541">
        <f>ArcMapData!AF541</f>
        <v>14.4</v>
      </c>
      <c r="S541">
        <f>ArcMapData!AH541</f>
        <v>0.2</v>
      </c>
      <c r="T541">
        <f>ArcMapData!AJ541</f>
        <v>0</v>
      </c>
      <c r="U541">
        <f>ArcMapData!AL541</f>
        <v>0.4</v>
      </c>
      <c r="V541">
        <f>ArcMapData!AN541</f>
        <v>0</v>
      </c>
      <c r="W541">
        <f>ArcMapData!AP541</f>
        <v>0</v>
      </c>
      <c r="X541">
        <f>ArcMapData!AR541</f>
        <v>0</v>
      </c>
      <c r="Y541">
        <f>ArcMapData!AT541</f>
        <v>0</v>
      </c>
      <c r="Z541">
        <f>ArcMapData!AV541</f>
        <v>0</v>
      </c>
      <c r="AA541" t="str">
        <f>ArcMapData!AZ541</f>
        <v/>
      </c>
      <c r="AB541" t="str">
        <f>ArcMapData!BH541</f>
        <v/>
      </c>
      <c r="AC541" t="str">
        <f>ArcMapData!BB541</f>
        <v/>
      </c>
      <c r="AD541" t="str">
        <f>ArcMapData!BJ541</f>
        <v/>
      </c>
      <c r="AE541" t="str">
        <f>ArcMapData!BD541</f>
        <v/>
      </c>
      <c r="AF541" t="str">
        <f>ArcMapData!BL541</f>
        <v/>
      </c>
      <c r="AG541">
        <f>YEAR(ArcMapData!F541)</f>
        <v>2024</v>
      </c>
      <c r="AH541">
        <f>YEAR(ArcMapData!G541)</f>
        <v>2024</v>
      </c>
      <c r="AI541" s="8">
        <f>ArcMapData!F541</f>
        <v>45363</v>
      </c>
      <c r="AJ541" s="8">
        <f>ArcMapData!G541</f>
        <v>45370</v>
      </c>
      <c r="AK541" t="s">
        <v>1203</v>
      </c>
      <c r="AL541" t="str">
        <f>ArcMapData!O541</f>
        <v/>
      </c>
      <c r="AM541" t="str">
        <f>ArcMapData!Q541</f>
        <v/>
      </c>
    </row>
    <row r="542" spans="1:39">
      <c r="A542">
        <f>ArcMapData!C542</f>
        <v>38.310740000000003</v>
      </c>
      <c r="B542">
        <f>ArcMapData!D542</f>
        <v>-104.7839</v>
      </c>
      <c r="C542" t="str">
        <f>ArcMapData!E542</f>
        <v>S Flamenco Dr 5t</v>
      </c>
      <c r="D542" t="str">
        <f>ArcMapData!H542</f>
        <v>W Capistrano Ave</v>
      </c>
      <c r="E542" t="str">
        <f>ArcMapData!J542</f>
        <v>W Capistrano Ave</v>
      </c>
      <c r="F542">
        <f>ArcMapData!I542</f>
        <v>138</v>
      </c>
      <c r="G542">
        <f>ArcMapData!K542</f>
        <v>131</v>
      </c>
      <c r="H542">
        <f>ArcMapData!L542</f>
        <v>269</v>
      </c>
      <c r="I542" s="10">
        <f>YEAR(ArcMapData!F542)</f>
        <v>2024</v>
      </c>
      <c r="J542" s="10">
        <f>YEAR(ArcMapData!G542)</f>
        <v>2024</v>
      </c>
      <c r="K542">
        <f>ArcMapData!N542</f>
        <v>30</v>
      </c>
      <c r="L542">
        <f>ArcMapData!P542</f>
        <v>30</v>
      </c>
      <c r="M542" t="s">
        <v>1202</v>
      </c>
      <c r="N542">
        <f>ArcMapData!X542</f>
        <v>0.4</v>
      </c>
      <c r="O542">
        <f>ArcMapData!Z542</f>
        <v>72.7</v>
      </c>
      <c r="P542">
        <f>ArcMapData!AB542</f>
        <v>17.100000000000001</v>
      </c>
      <c r="Q542">
        <f>ArcMapData!AD542</f>
        <v>0.3</v>
      </c>
      <c r="R542">
        <f>ArcMapData!AF542</f>
        <v>8.6999999999999993</v>
      </c>
      <c r="S542">
        <f>ArcMapData!AH542</f>
        <v>0.4</v>
      </c>
      <c r="T542">
        <f>ArcMapData!AJ542</f>
        <v>0</v>
      </c>
      <c r="U542">
        <f>ArcMapData!AL542</f>
        <v>0.2</v>
      </c>
      <c r="V542">
        <f>ArcMapData!AN542</f>
        <v>0.2</v>
      </c>
      <c r="W542">
        <f>ArcMapData!AP542</f>
        <v>0</v>
      </c>
      <c r="X542">
        <f>ArcMapData!AR542</f>
        <v>0</v>
      </c>
      <c r="Y542">
        <f>ArcMapData!AT542</f>
        <v>0</v>
      </c>
      <c r="Z542">
        <f>ArcMapData!AV542</f>
        <v>0</v>
      </c>
      <c r="AA542" t="str">
        <f>ArcMapData!AZ542</f>
        <v/>
      </c>
      <c r="AB542" t="str">
        <f>ArcMapData!BH542</f>
        <v/>
      </c>
      <c r="AC542" t="str">
        <f>ArcMapData!BB542</f>
        <v/>
      </c>
      <c r="AD542" t="str">
        <f>ArcMapData!BJ542</f>
        <v/>
      </c>
      <c r="AE542" t="str">
        <f>ArcMapData!BD542</f>
        <v/>
      </c>
      <c r="AF542" t="str">
        <f>ArcMapData!BL542</f>
        <v/>
      </c>
      <c r="AG542">
        <f>YEAR(ArcMapData!F542)</f>
        <v>2024</v>
      </c>
      <c r="AH542">
        <f>YEAR(ArcMapData!G542)</f>
        <v>2024</v>
      </c>
      <c r="AI542" s="8">
        <f>ArcMapData!F542</f>
        <v>45363</v>
      </c>
      <c r="AJ542" s="8">
        <f>ArcMapData!G542</f>
        <v>45370</v>
      </c>
      <c r="AK542" t="s">
        <v>1203</v>
      </c>
      <c r="AL542" t="str">
        <f>ArcMapData!O542</f>
        <v/>
      </c>
      <c r="AM542" t="str">
        <f>ArcMapData!Q542</f>
        <v/>
      </c>
    </row>
    <row r="543" spans="1:39">
      <c r="A543">
        <f>ArcMapData!C543</f>
        <v>38.310279999999999</v>
      </c>
      <c r="B543">
        <f>ArcMapData!D543</f>
        <v>-104.78619</v>
      </c>
      <c r="C543" t="str">
        <f>ArcMapData!E543</f>
        <v>S Glenvista Dr IP 69</v>
      </c>
      <c r="D543" t="str">
        <f>ArcMapData!H543</f>
        <v>W Capistrano Ave</v>
      </c>
      <c r="E543" t="str">
        <f>ArcMapData!J543</f>
        <v>W Capistrano Ave</v>
      </c>
      <c r="F543">
        <f>ArcMapData!I543</f>
        <v>149</v>
      </c>
      <c r="G543">
        <f>ArcMapData!K543</f>
        <v>160</v>
      </c>
      <c r="H543" t="str">
        <f>ArcMapData!L543</f>
        <v/>
      </c>
      <c r="I543" s="10">
        <f>YEAR(ArcMapData!F543)</f>
        <v>2024</v>
      </c>
      <c r="J543" s="10">
        <f>YEAR(ArcMapData!G543)</f>
        <v>2024</v>
      </c>
      <c r="K543">
        <f>ArcMapData!N543</f>
        <v>30</v>
      </c>
      <c r="L543">
        <f>ArcMapData!P543</f>
        <v>30</v>
      </c>
      <c r="M543" t="s">
        <v>1202</v>
      </c>
      <c r="N543" t="str">
        <f>ArcMapData!X543</f>
        <v/>
      </c>
      <c r="O543" t="str">
        <f>ArcMapData!Z543</f>
        <v/>
      </c>
      <c r="P543" t="str">
        <f>ArcMapData!AB543</f>
        <v/>
      </c>
      <c r="Q543" t="str">
        <f>ArcMapData!AD543</f>
        <v/>
      </c>
      <c r="R543" t="str">
        <f>ArcMapData!AF543</f>
        <v/>
      </c>
      <c r="S543" t="str">
        <f>ArcMapData!AH543</f>
        <v/>
      </c>
      <c r="T543" t="str">
        <f>ArcMapData!AJ543</f>
        <v/>
      </c>
      <c r="U543" t="str">
        <f>ArcMapData!AL543</f>
        <v/>
      </c>
      <c r="V543" t="str">
        <f>ArcMapData!AN543</f>
        <v/>
      </c>
      <c r="W543" t="str">
        <f>ArcMapData!AP543</f>
        <v/>
      </c>
      <c r="X543" t="str">
        <f>ArcMapData!AR543</f>
        <v/>
      </c>
      <c r="Y543" t="str">
        <f>ArcMapData!AT543</f>
        <v/>
      </c>
      <c r="Z543" t="str">
        <f>ArcMapData!AV543</f>
        <v/>
      </c>
      <c r="AA543">
        <f>ArcMapData!AZ543</f>
        <v>0.8</v>
      </c>
      <c r="AB543">
        <f>ArcMapData!BH543</f>
        <v>2.6</v>
      </c>
      <c r="AC543">
        <f>ArcMapData!BB543</f>
        <v>98.1</v>
      </c>
      <c r="AD543">
        <f>ArcMapData!BJ543</f>
        <v>94.6</v>
      </c>
      <c r="AE543">
        <f>ArcMapData!BD543</f>
        <v>1.2</v>
      </c>
      <c r="AF543">
        <f>ArcMapData!BL543</f>
        <v>2.8</v>
      </c>
      <c r="AG543">
        <f>YEAR(ArcMapData!F543)</f>
        <v>2024</v>
      </c>
      <c r="AH543">
        <f>YEAR(ArcMapData!G543)</f>
        <v>2024</v>
      </c>
      <c r="AI543" s="8">
        <f>ArcMapData!F543</f>
        <v>45363</v>
      </c>
      <c r="AJ543" s="8">
        <f>ArcMapData!G543</f>
        <v>45370</v>
      </c>
      <c r="AK543" t="s">
        <v>1203</v>
      </c>
      <c r="AL543" t="str">
        <f>ArcMapData!O543</f>
        <v/>
      </c>
      <c r="AM543" t="str">
        <f>ArcMapData!Q543</f>
        <v/>
      </c>
    </row>
    <row r="544" spans="1:39">
      <c r="A544">
        <f>ArcMapData!C544</f>
        <v>38.321300000000001</v>
      </c>
      <c r="B544">
        <f>ArcMapData!D544</f>
        <v>-104.7985</v>
      </c>
      <c r="C544" t="str">
        <f>ArcMapData!E544</f>
        <v>W Calle del Ciervo Dr IP 38</v>
      </c>
      <c r="D544" t="str">
        <f>ArcMapData!H544</f>
        <v>South Avenida Del Oro E</v>
      </c>
      <c r="E544" t="str">
        <f>ArcMapData!J544</f>
        <v>South Avenida Del Oro E</v>
      </c>
      <c r="F544">
        <f>ArcMapData!I544</f>
        <v>154</v>
      </c>
      <c r="G544">
        <f>ArcMapData!K544</f>
        <v>153</v>
      </c>
      <c r="H544" t="str">
        <f>ArcMapData!L544</f>
        <v/>
      </c>
      <c r="I544" s="10">
        <f>YEAR(ArcMapData!F544)</f>
        <v>2024</v>
      </c>
      <c r="J544" s="10">
        <f>YEAR(ArcMapData!G544)</f>
        <v>2024</v>
      </c>
      <c r="K544">
        <f>ArcMapData!N544</f>
        <v>30</v>
      </c>
      <c r="L544">
        <f>ArcMapData!P544</f>
        <v>30</v>
      </c>
      <c r="M544" t="s">
        <v>1202</v>
      </c>
      <c r="N544" t="str">
        <f>ArcMapData!X544</f>
        <v/>
      </c>
      <c r="O544" t="str">
        <f>ArcMapData!Z544</f>
        <v/>
      </c>
      <c r="P544" t="str">
        <f>ArcMapData!AB544</f>
        <v/>
      </c>
      <c r="Q544" t="str">
        <f>ArcMapData!AD544</f>
        <v/>
      </c>
      <c r="R544" t="str">
        <f>ArcMapData!AF544</f>
        <v/>
      </c>
      <c r="S544" t="str">
        <f>ArcMapData!AH544</f>
        <v/>
      </c>
      <c r="T544" t="str">
        <f>ArcMapData!AJ544</f>
        <v/>
      </c>
      <c r="U544" t="str">
        <f>ArcMapData!AL544</f>
        <v/>
      </c>
      <c r="V544" t="str">
        <f>ArcMapData!AN544</f>
        <v/>
      </c>
      <c r="W544" t="str">
        <f>ArcMapData!AP544</f>
        <v/>
      </c>
      <c r="X544" t="str">
        <f>ArcMapData!AR544</f>
        <v/>
      </c>
      <c r="Y544" t="str">
        <f>ArcMapData!AT544</f>
        <v/>
      </c>
      <c r="Z544" t="str">
        <f>ArcMapData!AV544</f>
        <v/>
      </c>
      <c r="AA544">
        <f>ArcMapData!AZ544</f>
        <v>0.3</v>
      </c>
      <c r="AB544">
        <f>ArcMapData!BH544</f>
        <v>0.6</v>
      </c>
      <c r="AC544">
        <f>ArcMapData!BB544</f>
        <v>96.3</v>
      </c>
      <c r="AD544">
        <f>ArcMapData!BJ544</f>
        <v>96.7</v>
      </c>
      <c r="AE544">
        <f>ArcMapData!BD544</f>
        <v>3.4</v>
      </c>
      <c r="AF544">
        <f>ArcMapData!BL544</f>
        <v>2.7</v>
      </c>
      <c r="AG544">
        <f>YEAR(ArcMapData!F544)</f>
        <v>2024</v>
      </c>
      <c r="AH544">
        <f>YEAR(ArcMapData!G544)</f>
        <v>2024</v>
      </c>
      <c r="AI544" s="8">
        <f>ArcMapData!F544</f>
        <v>45377</v>
      </c>
      <c r="AJ544" s="8">
        <f>ArcMapData!G544</f>
        <v>45384</v>
      </c>
      <c r="AK544" t="s">
        <v>1203</v>
      </c>
      <c r="AL544" t="str">
        <f>ArcMapData!O544</f>
        <v/>
      </c>
      <c r="AM544" t="str">
        <f>ArcMapData!Q544</f>
        <v/>
      </c>
    </row>
    <row r="545" spans="1:39">
      <c r="A545">
        <f>ArcMapData!C545</f>
        <v>38.341332999999999</v>
      </c>
      <c r="B545">
        <f>ArcMapData!D545</f>
        <v>-104.684667</v>
      </c>
      <c r="C545" t="str">
        <f>ArcMapData!E545</f>
        <v>N Boyero Ave 6t</v>
      </c>
      <c r="D545" t="str">
        <f>ArcMapData!H545</f>
        <v>E Marengo Dr</v>
      </c>
      <c r="E545" t="str">
        <f>ArcMapData!J545</f>
        <v>E Marengo Dr</v>
      </c>
      <c r="F545">
        <f>ArcMapData!I545</f>
        <v>1390</v>
      </c>
      <c r="G545">
        <f>ArcMapData!K545</f>
        <v>1612</v>
      </c>
      <c r="H545">
        <f>ArcMapData!L545</f>
        <v>3002</v>
      </c>
      <c r="I545" s="10">
        <f>YEAR(ArcMapData!F545)</f>
        <v>2024</v>
      </c>
      <c r="J545" s="10">
        <f>YEAR(ArcMapData!G545)</f>
        <v>2024</v>
      </c>
      <c r="K545">
        <f>ArcMapData!N545</f>
        <v>45</v>
      </c>
      <c r="L545">
        <f>ArcMapData!P545</f>
        <v>45</v>
      </c>
      <c r="M545" t="s">
        <v>1202</v>
      </c>
      <c r="N545">
        <f>ArcMapData!X545</f>
        <v>0.4</v>
      </c>
      <c r="O545">
        <f>ArcMapData!Z545</f>
        <v>68.599999999999994</v>
      </c>
      <c r="P545">
        <f>ArcMapData!AB545</f>
        <v>22.3</v>
      </c>
      <c r="Q545">
        <f>ArcMapData!AD545</f>
        <v>0.2</v>
      </c>
      <c r="R545">
        <f>ArcMapData!AF545</f>
        <v>7.1</v>
      </c>
      <c r="S545">
        <f>ArcMapData!AH545</f>
        <v>0.3</v>
      </c>
      <c r="T545">
        <f>ArcMapData!AJ545</f>
        <v>0</v>
      </c>
      <c r="U545">
        <f>ArcMapData!AL545</f>
        <v>1</v>
      </c>
      <c r="V545">
        <f>ArcMapData!AN545</f>
        <v>0.1</v>
      </c>
      <c r="W545">
        <f>ArcMapData!AP545</f>
        <v>0</v>
      </c>
      <c r="X545">
        <f>ArcMapData!AR545</f>
        <v>0</v>
      </c>
      <c r="Y545">
        <f>ArcMapData!AT545</f>
        <v>0</v>
      </c>
      <c r="Z545">
        <f>ArcMapData!AV545</f>
        <v>0</v>
      </c>
      <c r="AA545" t="str">
        <f>ArcMapData!AZ545</f>
        <v/>
      </c>
      <c r="AB545" t="str">
        <f>ArcMapData!BH545</f>
        <v/>
      </c>
      <c r="AC545" t="str">
        <f>ArcMapData!BB545</f>
        <v/>
      </c>
      <c r="AD545" t="str">
        <f>ArcMapData!BJ545</f>
        <v/>
      </c>
      <c r="AE545" t="str">
        <f>ArcMapData!BD545</f>
        <v/>
      </c>
      <c r="AF545" t="str">
        <f>ArcMapData!BL545</f>
        <v/>
      </c>
      <c r="AG545">
        <f>YEAR(ArcMapData!F545)</f>
        <v>2024</v>
      </c>
      <c r="AH545">
        <f>YEAR(ArcMapData!G545)</f>
        <v>2024</v>
      </c>
      <c r="AI545" s="8">
        <f>ArcMapData!F545</f>
        <v>45377</v>
      </c>
      <c r="AJ545" s="8">
        <f>ArcMapData!G545</f>
        <v>45384</v>
      </c>
      <c r="AK545" t="s">
        <v>1203</v>
      </c>
      <c r="AL545" t="str">
        <f>ArcMapData!O545</f>
        <v/>
      </c>
      <c r="AM545" t="str">
        <f>ArcMapData!Q545</f>
        <v/>
      </c>
    </row>
    <row r="546" spans="1:39">
      <c r="A546">
        <f>ArcMapData!C546</f>
        <v>38.298639000000001</v>
      </c>
      <c r="B546">
        <f>ArcMapData!D546</f>
        <v>-104.76625</v>
      </c>
      <c r="C546" t="str">
        <f>ArcMapData!E546</f>
        <v>W Sweetwater Ct 4t</v>
      </c>
      <c r="D546" t="str">
        <f>ArcMapData!H546</f>
        <v>W McCulloch blvd</v>
      </c>
      <c r="E546" t="str">
        <f>ArcMapData!J546</f>
        <v>W McCulloch blvd</v>
      </c>
      <c r="F546">
        <f>ArcMapData!I546</f>
        <v>11</v>
      </c>
      <c r="G546">
        <f>ArcMapData!K546</f>
        <v>12</v>
      </c>
      <c r="H546">
        <f>ArcMapData!L546</f>
        <v>23</v>
      </c>
      <c r="I546" s="10">
        <f>YEAR(ArcMapData!F546)</f>
        <v>2024</v>
      </c>
      <c r="J546" s="10">
        <f>YEAR(ArcMapData!G546)</f>
        <v>2024</v>
      </c>
      <c r="K546">
        <f>ArcMapData!N546</f>
        <v>30</v>
      </c>
      <c r="L546">
        <f>ArcMapData!P546</f>
        <v>30</v>
      </c>
      <c r="M546" t="s">
        <v>1202</v>
      </c>
      <c r="N546">
        <f>ArcMapData!X546</f>
        <v>0</v>
      </c>
      <c r="O546">
        <f>ArcMapData!Z546</f>
        <v>50.3</v>
      </c>
      <c r="P546">
        <f>ArcMapData!AB546</f>
        <v>34.4</v>
      </c>
      <c r="Q546">
        <f>ArcMapData!AD546</f>
        <v>0</v>
      </c>
      <c r="R546">
        <f>ArcMapData!AF546</f>
        <v>11.5</v>
      </c>
      <c r="S546">
        <f>ArcMapData!AH546</f>
        <v>2.5</v>
      </c>
      <c r="T546">
        <f>ArcMapData!AJ546</f>
        <v>0</v>
      </c>
      <c r="U546">
        <f>ArcMapData!AL546</f>
        <v>1.3</v>
      </c>
      <c r="V546">
        <f>ArcMapData!AN546</f>
        <v>0</v>
      </c>
      <c r="W546">
        <f>ArcMapData!AP546</f>
        <v>0</v>
      </c>
      <c r="X546">
        <f>ArcMapData!AR546</f>
        <v>0</v>
      </c>
      <c r="Y546">
        <f>ArcMapData!AT546</f>
        <v>0</v>
      </c>
      <c r="Z546">
        <f>ArcMapData!AV546</f>
        <v>0</v>
      </c>
      <c r="AA546" t="str">
        <f>ArcMapData!AZ546</f>
        <v/>
      </c>
      <c r="AB546" t="str">
        <f>ArcMapData!BH546</f>
        <v/>
      </c>
      <c r="AC546" t="str">
        <f>ArcMapData!BB546</f>
        <v/>
      </c>
      <c r="AD546" t="str">
        <f>ArcMapData!BJ546</f>
        <v/>
      </c>
      <c r="AE546" t="str">
        <f>ArcMapData!BD546</f>
        <v/>
      </c>
      <c r="AF546" t="str">
        <f>ArcMapData!BL546</f>
        <v/>
      </c>
      <c r="AG546">
        <f>YEAR(ArcMapData!F546)</f>
        <v>2024</v>
      </c>
      <c r="AH546">
        <f>YEAR(ArcMapData!G546)</f>
        <v>2024</v>
      </c>
      <c r="AI546" s="8">
        <f>ArcMapData!F546</f>
        <v>45377</v>
      </c>
      <c r="AJ546" s="8">
        <f>ArcMapData!G546</f>
        <v>45384</v>
      </c>
      <c r="AK546" t="s">
        <v>1203</v>
      </c>
      <c r="AL546" t="str">
        <f>ArcMapData!O546</f>
        <v/>
      </c>
      <c r="AM546" t="str">
        <f>ArcMapData!Q546</f>
        <v/>
      </c>
    </row>
    <row r="547" spans="1:39">
      <c r="A547">
        <f>ArcMapData!C547</f>
        <v>38.338611</v>
      </c>
      <c r="B547">
        <f>ArcMapData!D547</f>
        <v>-104.683722</v>
      </c>
      <c r="C547" t="str">
        <f>ArcMapData!E547</f>
        <v>N Boyero Ave 8t</v>
      </c>
      <c r="D547" t="str">
        <f>ArcMapData!H547</f>
        <v>E Sequoya Dr</v>
      </c>
      <c r="E547" t="str">
        <f>ArcMapData!J547</f>
        <v>E Sequoya Dr</v>
      </c>
      <c r="F547">
        <f>ArcMapData!I547</f>
        <v>1540</v>
      </c>
      <c r="G547">
        <f>ArcMapData!K547</f>
        <v>1793</v>
      </c>
      <c r="H547">
        <f>ArcMapData!L547</f>
        <v>3333</v>
      </c>
      <c r="I547" s="10">
        <f>YEAR(ArcMapData!F547)</f>
        <v>2024</v>
      </c>
      <c r="J547" s="10">
        <f>YEAR(ArcMapData!G547)</f>
        <v>2024</v>
      </c>
      <c r="K547">
        <f>ArcMapData!N547</f>
        <v>45</v>
      </c>
      <c r="L547">
        <f>ArcMapData!P547</f>
        <v>45</v>
      </c>
      <c r="M547" t="s">
        <v>1202</v>
      </c>
      <c r="N547">
        <f>ArcMapData!X547</f>
        <v>0.4</v>
      </c>
      <c r="O547">
        <f>ArcMapData!Z547</f>
        <v>58</v>
      </c>
      <c r="P547">
        <f>ArcMapData!AB547</f>
        <v>26.7</v>
      </c>
      <c r="Q547">
        <f>ArcMapData!AD547</f>
        <v>0.4</v>
      </c>
      <c r="R547">
        <f>ArcMapData!AF547</f>
        <v>12.8</v>
      </c>
      <c r="S547">
        <f>ArcMapData!AH547</f>
        <v>0.2</v>
      </c>
      <c r="T547">
        <f>ArcMapData!AJ547</f>
        <v>0</v>
      </c>
      <c r="U547">
        <f>ArcMapData!AL547</f>
        <v>1.3</v>
      </c>
      <c r="V547">
        <f>ArcMapData!AN547</f>
        <v>0.1</v>
      </c>
      <c r="W547">
        <f>ArcMapData!AP547</f>
        <v>0</v>
      </c>
      <c r="X547">
        <f>ArcMapData!AR547</f>
        <v>0</v>
      </c>
      <c r="Y547">
        <f>ArcMapData!AT547</f>
        <v>0</v>
      </c>
      <c r="Z547">
        <f>ArcMapData!AV547</f>
        <v>0</v>
      </c>
      <c r="AA547" t="str">
        <f>ArcMapData!AZ547</f>
        <v/>
      </c>
      <c r="AB547" t="str">
        <f>ArcMapData!BH547</f>
        <v/>
      </c>
      <c r="AC547" t="str">
        <f>ArcMapData!BB547</f>
        <v/>
      </c>
      <c r="AD547" t="str">
        <f>ArcMapData!BJ547</f>
        <v/>
      </c>
      <c r="AE547" t="str">
        <f>ArcMapData!BD547</f>
        <v/>
      </c>
      <c r="AF547" t="str">
        <f>ArcMapData!BL547</f>
        <v/>
      </c>
      <c r="AG547">
        <f>YEAR(ArcMapData!F547)</f>
        <v>2024</v>
      </c>
      <c r="AH547">
        <f>YEAR(ArcMapData!G547)</f>
        <v>2024</v>
      </c>
      <c r="AI547" s="8">
        <f>ArcMapData!F547</f>
        <v>45377</v>
      </c>
      <c r="AJ547" s="8">
        <f>ArcMapData!G547</f>
        <v>45384</v>
      </c>
      <c r="AK547" t="s">
        <v>1203</v>
      </c>
      <c r="AL547" t="str">
        <f>ArcMapData!O547</f>
        <v/>
      </c>
      <c r="AM547" t="str">
        <f>ArcMapData!Q547</f>
        <v/>
      </c>
    </row>
    <row r="548" spans="1:39">
      <c r="A548">
        <f>ArcMapData!C548</f>
        <v>38.322833000000003</v>
      </c>
      <c r="B548">
        <f>ArcMapData!D548</f>
        <v>-104.80411100000001</v>
      </c>
      <c r="C548" t="str">
        <f>ArcMapData!E548</f>
        <v>S Camino De Los Ranchos 5t</v>
      </c>
      <c r="D548" t="str">
        <f>ArcMapData!H548</f>
        <v>W Carrizo Springs Ave</v>
      </c>
      <c r="E548" t="str">
        <f>ArcMapData!J548</f>
        <v>W Carrizo Springs Ave</v>
      </c>
      <c r="F548">
        <f>ArcMapData!I548</f>
        <v>76</v>
      </c>
      <c r="G548">
        <f>ArcMapData!K548</f>
        <v>74</v>
      </c>
      <c r="H548">
        <f>ArcMapData!L548</f>
        <v>150</v>
      </c>
      <c r="I548" s="10">
        <f>YEAR(ArcMapData!F548)</f>
        <v>2024</v>
      </c>
      <c r="J548" s="10">
        <f>YEAR(ArcMapData!G548)</f>
        <v>2024</v>
      </c>
      <c r="K548">
        <f>ArcMapData!N548</f>
        <v>30</v>
      </c>
      <c r="L548">
        <f>ArcMapData!P548</f>
        <v>30</v>
      </c>
      <c r="M548" t="s">
        <v>1202</v>
      </c>
      <c r="N548">
        <f>ArcMapData!X548</f>
        <v>0.3</v>
      </c>
      <c r="O548">
        <f>ArcMapData!Z548</f>
        <v>54.3</v>
      </c>
      <c r="P548">
        <f>ArcMapData!AB548</f>
        <v>32.5</v>
      </c>
      <c r="Q548">
        <f>ArcMapData!AD548</f>
        <v>0.4</v>
      </c>
      <c r="R548">
        <f>ArcMapData!AF548</f>
        <v>11.7</v>
      </c>
      <c r="S548">
        <f>ArcMapData!AH548</f>
        <v>0.5</v>
      </c>
      <c r="T548">
        <f>ArcMapData!AJ548</f>
        <v>0</v>
      </c>
      <c r="U548">
        <f>ArcMapData!AL548</f>
        <v>0.3</v>
      </c>
      <c r="V548">
        <f>ArcMapData!AN548</f>
        <v>0</v>
      </c>
      <c r="W548">
        <f>ArcMapData!AP548</f>
        <v>0</v>
      </c>
      <c r="X548">
        <f>ArcMapData!AR548</f>
        <v>0</v>
      </c>
      <c r="Y548">
        <f>ArcMapData!AT548</f>
        <v>0</v>
      </c>
      <c r="Z548">
        <f>ArcMapData!AV548</f>
        <v>0</v>
      </c>
      <c r="AA548" t="str">
        <f>ArcMapData!AZ548</f>
        <v/>
      </c>
      <c r="AB548" t="str">
        <f>ArcMapData!BH548</f>
        <v/>
      </c>
      <c r="AC548" t="str">
        <f>ArcMapData!BB548</f>
        <v/>
      </c>
      <c r="AD548" t="str">
        <f>ArcMapData!BJ548</f>
        <v/>
      </c>
      <c r="AE548" t="str">
        <f>ArcMapData!BD548</f>
        <v/>
      </c>
      <c r="AF548" t="str">
        <f>ArcMapData!BL548</f>
        <v/>
      </c>
      <c r="AG548">
        <f>YEAR(ArcMapData!F548)</f>
        <v>2024</v>
      </c>
      <c r="AH548">
        <f>YEAR(ArcMapData!G548)</f>
        <v>2024</v>
      </c>
      <c r="AI548" s="8">
        <f>ArcMapData!F548</f>
        <v>45377</v>
      </c>
      <c r="AJ548" s="8">
        <f>ArcMapData!G548</f>
        <v>45384</v>
      </c>
      <c r="AK548" t="s">
        <v>1203</v>
      </c>
      <c r="AL548" t="str">
        <f>ArcMapData!O548</f>
        <v/>
      </c>
      <c r="AM548" t="str">
        <f>ArcMapData!Q548</f>
        <v/>
      </c>
    </row>
    <row r="549" spans="1:39">
      <c r="A549">
        <f>ArcMapData!C549</f>
        <v>38.335194000000001</v>
      </c>
      <c r="B549">
        <f>ArcMapData!D549</f>
        <v>-104.80622200000001</v>
      </c>
      <c r="C549" t="str">
        <f>ArcMapData!E549</f>
        <v>S Camino De Los Ranchos 3t</v>
      </c>
      <c r="D549" t="str">
        <f>ArcMapData!H549</f>
        <v>S McCulloch Blvd W</v>
      </c>
      <c r="E549" t="str">
        <f>ArcMapData!J549</f>
        <v>S McCulloch Blvd W</v>
      </c>
      <c r="F549">
        <f>ArcMapData!I549</f>
        <v>72</v>
      </c>
      <c r="G549">
        <f>ArcMapData!K549</f>
        <v>75</v>
      </c>
      <c r="H549">
        <f>ArcMapData!L549</f>
        <v>147</v>
      </c>
      <c r="I549" s="10">
        <f>YEAR(ArcMapData!F549)</f>
        <v>2024</v>
      </c>
      <c r="J549" s="10">
        <f>YEAR(ArcMapData!G549)</f>
        <v>2024</v>
      </c>
      <c r="K549">
        <f>ArcMapData!N549</f>
        <v>30</v>
      </c>
      <c r="L549">
        <f>ArcMapData!P549</f>
        <v>30</v>
      </c>
      <c r="M549" t="s">
        <v>1202</v>
      </c>
      <c r="N549">
        <f>ArcMapData!X549</f>
        <v>0.3</v>
      </c>
      <c r="O549">
        <f>ArcMapData!Z549</f>
        <v>58.7</v>
      </c>
      <c r="P549">
        <f>ArcMapData!AB549</f>
        <v>26.7</v>
      </c>
      <c r="Q549">
        <f>ArcMapData!AD549</f>
        <v>0.3</v>
      </c>
      <c r="R549">
        <f>ArcMapData!AF549</f>
        <v>13.4</v>
      </c>
      <c r="S549">
        <f>ArcMapData!AH549</f>
        <v>0.1</v>
      </c>
      <c r="T549">
        <f>ArcMapData!AJ549</f>
        <v>0</v>
      </c>
      <c r="U549">
        <f>ArcMapData!AL549</f>
        <v>0.4</v>
      </c>
      <c r="V549">
        <f>ArcMapData!AN549</f>
        <v>0</v>
      </c>
      <c r="W549">
        <f>ArcMapData!AP549</f>
        <v>0</v>
      </c>
      <c r="X549">
        <f>ArcMapData!AR549</f>
        <v>0</v>
      </c>
      <c r="Y549">
        <f>ArcMapData!AT549</f>
        <v>0</v>
      </c>
      <c r="Z549">
        <f>ArcMapData!AV549</f>
        <v>0</v>
      </c>
      <c r="AA549" t="str">
        <f>ArcMapData!AZ549</f>
        <v/>
      </c>
      <c r="AB549" t="str">
        <f>ArcMapData!BH549</f>
        <v/>
      </c>
      <c r="AC549" t="str">
        <f>ArcMapData!BB549</f>
        <v/>
      </c>
      <c r="AD549" t="str">
        <f>ArcMapData!BJ549</f>
        <v/>
      </c>
      <c r="AE549" t="str">
        <f>ArcMapData!BD549</f>
        <v/>
      </c>
      <c r="AF549" t="str">
        <f>ArcMapData!BL549</f>
        <v/>
      </c>
      <c r="AG549">
        <f>YEAR(ArcMapData!F549)</f>
        <v>2024</v>
      </c>
      <c r="AH549">
        <f>YEAR(ArcMapData!G549)</f>
        <v>2024</v>
      </c>
      <c r="AI549" s="8">
        <f>ArcMapData!F549</f>
        <v>45377</v>
      </c>
      <c r="AJ549" s="8">
        <f>ArcMapData!G549</f>
        <v>45384</v>
      </c>
      <c r="AK549" t="s">
        <v>1203</v>
      </c>
      <c r="AL549" t="str">
        <f>ArcMapData!O549</f>
        <v/>
      </c>
      <c r="AM549" t="str">
        <f>ArcMapData!Q549</f>
        <v/>
      </c>
    </row>
    <row r="550" spans="1:39">
      <c r="A550">
        <f>ArcMapData!C550</f>
        <v>38.352694</v>
      </c>
      <c r="B550">
        <f>ArcMapData!D550</f>
        <v>-104.842583</v>
      </c>
      <c r="C550" t="str">
        <f>ArcMapData!E550</f>
        <v>Swallows Rd IP 69</v>
      </c>
      <c r="D550" t="str">
        <f>ArcMapData!H550</f>
        <v>Greenhorn View Dr</v>
      </c>
      <c r="E550" t="str">
        <f>ArcMapData!J550</f>
        <v>Greenhorn View Dr</v>
      </c>
      <c r="F550">
        <f>ArcMapData!I550</f>
        <v>550</v>
      </c>
      <c r="G550">
        <f>ArcMapData!K550</f>
        <v>537</v>
      </c>
      <c r="H550" t="str">
        <f>ArcMapData!L550</f>
        <v/>
      </c>
      <c r="I550" s="10">
        <f>YEAR(ArcMapData!F550)</f>
        <v>2024</v>
      </c>
      <c r="J550" s="10">
        <f>YEAR(ArcMapData!G550)</f>
        <v>2024</v>
      </c>
      <c r="K550">
        <f>ArcMapData!N550</f>
        <v>45</v>
      </c>
      <c r="L550">
        <f>ArcMapData!P550</f>
        <v>45</v>
      </c>
      <c r="M550" t="s">
        <v>1202</v>
      </c>
      <c r="N550" t="str">
        <f>ArcMapData!X550</f>
        <v/>
      </c>
      <c r="O550" t="str">
        <f>ArcMapData!Z550</f>
        <v/>
      </c>
      <c r="P550" t="str">
        <f>ArcMapData!AB550</f>
        <v/>
      </c>
      <c r="Q550" t="str">
        <f>ArcMapData!AD550</f>
        <v/>
      </c>
      <c r="R550" t="str">
        <f>ArcMapData!AF550</f>
        <v/>
      </c>
      <c r="S550" t="str">
        <f>ArcMapData!AH550</f>
        <v/>
      </c>
      <c r="T550" t="str">
        <f>ArcMapData!AJ550</f>
        <v/>
      </c>
      <c r="U550" t="str">
        <f>ArcMapData!AL550</f>
        <v/>
      </c>
      <c r="V550" t="str">
        <f>ArcMapData!AN550</f>
        <v/>
      </c>
      <c r="W550" t="str">
        <f>ArcMapData!AP550</f>
        <v/>
      </c>
      <c r="X550" t="str">
        <f>ArcMapData!AR550</f>
        <v/>
      </c>
      <c r="Y550" t="str">
        <f>ArcMapData!AT550</f>
        <v/>
      </c>
      <c r="Z550" t="str">
        <f>ArcMapData!AV550</f>
        <v/>
      </c>
      <c r="AA550">
        <f>ArcMapData!AZ550</f>
        <v>0.1</v>
      </c>
      <c r="AB550">
        <f>ArcMapData!BH550</f>
        <v>0.3</v>
      </c>
      <c r="AC550">
        <f>ArcMapData!BB550</f>
        <v>96.6</v>
      </c>
      <c r="AD550">
        <f>ArcMapData!BJ550</f>
        <v>95.8</v>
      </c>
      <c r="AE550">
        <f>ArcMapData!BD550</f>
        <v>3.2</v>
      </c>
      <c r="AF550">
        <f>ArcMapData!BL550</f>
        <v>3.9</v>
      </c>
      <c r="AG550">
        <f>YEAR(ArcMapData!F550)</f>
        <v>2024</v>
      </c>
      <c r="AH550">
        <f>YEAR(ArcMapData!G550)</f>
        <v>2024</v>
      </c>
      <c r="AI550" s="8">
        <f>ArcMapData!F550</f>
        <v>45384</v>
      </c>
      <c r="AJ550" s="8">
        <f>ArcMapData!G550</f>
        <v>45390</v>
      </c>
      <c r="AK550" t="s">
        <v>1203</v>
      </c>
      <c r="AL550">
        <f>ArcMapData!O550</f>
        <v>53</v>
      </c>
      <c r="AM550">
        <f>ArcMapData!Q550</f>
        <v>52</v>
      </c>
    </row>
    <row r="551" spans="1:39">
      <c r="A551">
        <f>ArcMapData!C551</f>
        <v>38.344166999999999</v>
      </c>
      <c r="B551">
        <f>ArcMapData!D551</f>
        <v>-104.838111</v>
      </c>
      <c r="C551" t="str">
        <f>ArcMapData!E551</f>
        <v>W Guadalupe Dr 1t</v>
      </c>
      <c r="D551" t="str">
        <f>ArcMapData!H551</f>
        <v>Swallows Rd</v>
      </c>
      <c r="E551" t="str">
        <f>ArcMapData!J551</f>
        <v>Swallows Rd</v>
      </c>
      <c r="F551">
        <f>ArcMapData!I551</f>
        <v>229</v>
      </c>
      <c r="G551">
        <f>ArcMapData!K551</f>
        <v>230</v>
      </c>
      <c r="H551">
        <f>ArcMapData!L551</f>
        <v>459</v>
      </c>
      <c r="I551" s="10">
        <f>YEAR(ArcMapData!F551)</f>
        <v>2024</v>
      </c>
      <c r="J551" s="10">
        <f>YEAR(ArcMapData!G551)</f>
        <v>2024</v>
      </c>
      <c r="K551">
        <f>ArcMapData!N551</f>
        <v>30</v>
      </c>
      <c r="L551">
        <f>ArcMapData!P551</f>
        <v>30</v>
      </c>
      <c r="M551" t="s">
        <v>1202</v>
      </c>
      <c r="N551">
        <f>ArcMapData!X551</f>
        <v>0.6</v>
      </c>
      <c r="O551">
        <f>ArcMapData!Z551</f>
        <v>61.4</v>
      </c>
      <c r="P551">
        <f>ArcMapData!AB551</f>
        <v>24.1</v>
      </c>
      <c r="Q551">
        <f>ArcMapData!AD551</f>
        <v>0.1</v>
      </c>
      <c r="R551">
        <f>ArcMapData!AF551</f>
        <v>11.1</v>
      </c>
      <c r="S551">
        <f>ArcMapData!AH551</f>
        <v>0.5</v>
      </c>
      <c r="T551">
        <f>ArcMapData!AJ551</f>
        <v>0</v>
      </c>
      <c r="U551">
        <f>ArcMapData!AL551</f>
        <v>1.7</v>
      </c>
      <c r="V551">
        <f>ArcMapData!AN551</f>
        <v>0.5</v>
      </c>
      <c r="W551">
        <f>ArcMapData!AP551</f>
        <v>0</v>
      </c>
      <c r="X551">
        <f>ArcMapData!AR551</f>
        <v>0</v>
      </c>
      <c r="Y551">
        <f>ArcMapData!AT551</f>
        <v>0</v>
      </c>
      <c r="Z551">
        <f>ArcMapData!AV551</f>
        <v>0</v>
      </c>
      <c r="AA551" t="str">
        <f>ArcMapData!AZ551</f>
        <v/>
      </c>
      <c r="AB551" t="str">
        <f>ArcMapData!BH551</f>
        <v/>
      </c>
      <c r="AC551" t="str">
        <f>ArcMapData!BB551</f>
        <v/>
      </c>
      <c r="AD551" t="str">
        <f>ArcMapData!BJ551</f>
        <v/>
      </c>
      <c r="AE551" t="str">
        <f>ArcMapData!BD551</f>
        <v/>
      </c>
      <c r="AF551" t="str">
        <f>ArcMapData!BL551</f>
        <v/>
      </c>
      <c r="AG551">
        <f>YEAR(ArcMapData!F551)</f>
        <v>2024</v>
      </c>
      <c r="AH551">
        <f>YEAR(ArcMapData!G551)</f>
        <v>2024</v>
      </c>
      <c r="AI551" s="8">
        <f>ArcMapData!F551</f>
        <v>45384</v>
      </c>
      <c r="AJ551" s="8">
        <f>ArcMapData!G551</f>
        <v>45391</v>
      </c>
      <c r="AK551" t="s">
        <v>1203</v>
      </c>
      <c r="AL551" t="str">
        <f>ArcMapData!O551</f>
        <v/>
      </c>
      <c r="AM551" t="str">
        <f>ArcMapData!Q551</f>
        <v/>
      </c>
    </row>
    <row r="552" spans="1:39">
      <c r="A552">
        <f>ArcMapData!C552</f>
        <v>38.336806000000003</v>
      </c>
      <c r="B552">
        <f>ArcMapData!D552</f>
        <v>-104.839139</v>
      </c>
      <c r="C552" t="str">
        <f>ArcMapData!E552</f>
        <v>Swallows Rd IP 38</v>
      </c>
      <c r="D552" t="str">
        <f>ArcMapData!H552</f>
        <v>W Guadalupe Dr</v>
      </c>
      <c r="E552" t="str">
        <f>ArcMapData!J552</f>
        <v>W Guadalupe Dr</v>
      </c>
      <c r="F552">
        <f>ArcMapData!I552</f>
        <v>305</v>
      </c>
      <c r="G552">
        <f>ArcMapData!K552</f>
        <v>337</v>
      </c>
      <c r="H552" t="str">
        <f>ArcMapData!L552</f>
        <v/>
      </c>
      <c r="I552" s="10">
        <f>YEAR(ArcMapData!F552)</f>
        <v>2024</v>
      </c>
      <c r="J552" s="10">
        <f>YEAR(ArcMapData!G552)</f>
        <v>2024</v>
      </c>
      <c r="K552">
        <f>ArcMapData!N552</f>
        <v>45</v>
      </c>
      <c r="L552">
        <f>ArcMapData!P552</f>
        <v>45</v>
      </c>
      <c r="M552" t="s">
        <v>1202</v>
      </c>
      <c r="N552" t="str">
        <f>ArcMapData!X552</f>
        <v/>
      </c>
      <c r="O552" t="str">
        <f>ArcMapData!Z552</f>
        <v/>
      </c>
      <c r="P552" t="str">
        <f>ArcMapData!AB552</f>
        <v/>
      </c>
      <c r="Q552" t="str">
        <f>ArcMapData!AD552</f>
        <v/>
      </c>
      <c r="R552" t="str">
        <f>ArcMapData!AF552</f>
        <v/>
      </c>
      <c r="S552" t="str">
        <f>ArcMapData!AH552</f>
        <v/>
      </c>
      <c r="T552" t="str">
        <f>ArcMapData!AJ552</f>
        <v/>
      </c>
      <c r="U552" t="str">
        <f>ArcMapData!AL552</f>
        <v/>
      </c>
      <c r="V552" t="str">
        <f>ArcMapData!AN552</f>
        <v/>
      </c>
      <c r="W552" t="str">
        <f>ArcMapData!AP552</f>
        <v/>
      </c>
      <c r="X552" t="str">
        <f>ArcMapData!AR552</f>
        <v/>
      </c>
      <c r="Y552" t="str">
        <f>ArcMapData!AT552</f>
        <v/>
      </c>
      <c r="Z552" t="str">
        <f>ArcMapData!AV552</f>
        <v/>
      </c>
      <c r="AA552">
        <f>ArcMapData!AZ552</f>
        <v>0.8</v>
      </c>
      <c r="AB552">
        <f>ArcMapData!BH552</f>
        <v>2.2000000000000002</v>
      </c>
      <c r="AC552">
        <f>ArcMapData!BB552</f>
        <v>95.9</v>
      </c>
      <c r="AD552">
        <f>ArcMapData!BJ552</f>
        <v>94.8</v>
      </c>
      <c r="AE552">
        <f>ArcMapData!BD552</f>
        <v>3.3</v>
      </c>
      <c r="AF552">
        <f>ArcMapData!BL552</f>
        <v>3</v>
      </c>
      <c r="AG552">
        <f>YEAR(ArcMapData!F552)</f>
        <v>2024</v>
      </c>
      <c r="AH552">
        <f>YEAR(ArcMapData!G552)</f>
        <v>2024</v>
      </c>
      <c r="AI552" s="8">
        <f>ArcMapData!F552</f>
        <v>45384</v>
      </c>
      <c r="AJ552" s="8">
        <f>ArcMapData!G552</f>
        <v>45391</v>
      </c>
      <c r="AK552" t="s">
        <v>1203</v>
      </c>
      <c r="AL552" t="str">
        <f>ArcMapData!O552</f>
        <v/>
      </c>
      <c r="AM552" t="str">
        <f>ArcMapData!Q552</f>
        <v/>
      </c>
    </row>
    <row r="553" spans="1:39">
      <c r="A553">
        <f>ArcMapData!C553</f>
        <v>38.336221999999999</v>
      </c>
      <c r="B553">
        <f>ArcMapData!D553</f>
        <v>-104.838083</v>
      </c>
      <c r="C553" t="str">
        <f>ArcMapData!E553</f>
        <v>W Woodstock Dr 7t</v>
      </c>
      <c r="D553" t="str">
        <f>ArcMapData!H553</f>
        <v>Swallows Rd</v>
      </c>
      <c r="E553" t="str">
        <f>ArcMapData!J553</f>
        <v>Swallows Rd</v>
      </c>
      <c r="F553">
        <f>ArcMapData!I553</f>
        <v>277</v>
      </c>
      <c r="G553">
        <f>ArcMapData!K553</f>
        <v>298</v>
      </c>
      <c r="H553">
        <f>ArcMapData!L553</f>
        <v>575</v>
      </c>
      <c r="I553" s="10">
        <f>YEAR(ArcMapData!F553)</f>
        <v>2024</v>
      </c>
      <c r="J553" s="10">
        <f>YEAR(ArcMapData!G553)</f>
        <v>2024</v>
      </c>
      <c r="K553">
        <f>ArcMapData!N553</f>
        <v>30</v>
      </c>
      <c r="L553">
        <f>ArcMapData!P553</f>
        <v>30</v>
      </c>
      <c r="M553" t="s">
        <v>1202</v>
      </c>
      <c r="N553">
        <f>ArcMapData!X553</f>
        <v>0.8</v>
      </c>
      <c r="O553">
        <f>ArcMapData!Z553</f>
        <v>57.7</v>
      </c>
      <c r="P553">
        <f>ArcMapData!AB553</f>
        <v>26.3</v>
      </c>
      <c r="Q553">
        <f>ArcMapData!AD553</f>
        <v>0.3</v>
      </c>
      <c r="R553">
        <f>ArcMapData!AF553</f>
        <v>12.3</v>
      </c>
      <c r="S553">
        <f>ArcMapData!AH553</f>
        <v>0.2</v>
      </c>
      <c r="T553">
        <f>ArcMapData!AJ553</f>
        <v>0</v>
      </c>
      <c r="U553">
        <f>ArcMapData!AL553</f>
        <v>2</v>
      </c>
      <c r="V553">
        <f>ArcMapData!AN553</f>
        <v>0.4</v>
      </c>
      <c r="W553">
        <f>ArcMapData!AP553</f>
        <v>0</v>
      </c>
      <c r="X553">
        <f>ArcMapData!AR553</f>
        <v>0</v>
      </c>
      <c r="Y553">
        <f>ArcMapData!AT553</f>
        <v>0</v>
      </c>
      <c r="Z553">
        <f>ArcMapData!AV553</f>
        <v>0</v>
      </c>
      <c r="AA553" t="str">
        <f>ArcMapData!AZ553</f>
        <v/>
      </c>
      <c r="AB553" t="str">
        <f>ArcMapData!BH553</f>
        <v/>
      </c>
      <c r="AC553" t="str">
        <f>ArcMapData!BB553</f>
        <v/>
      </c>
      <c r="AD553" t="str">
        <f>ArcMapData!BJ553</f>
        <v/>
      </c>
      <c r="AE553" t="str">
        <f>ArcMapData!BD553</f>
        <v/>
      </c>
      <c r="AF553" t="str">
        <f>ArcMapData!BL553</f>
        <v/>
      </c>
      <c r="AG553">
        <f>YEAR(ArcMapData!F553)</f>
        <v>2024</v>
      </c>
      <c r="AH553">
        <f>YEAR(ArcMapData!G553)</f>
        <v>2024</v>
      </c>
      <c r="AI553" s="8">
        <f>ArcMapData!F553</f>
        <v>45384</v>
      </c>
      <c r="AJ553" s="8">
        <f>ArcMapData!G553</f>
        <v>45391</v>
      </c>
      <c r="AK553" t="s">
        <v>1203</v>
      </c>
      <c r="AL553" t="str">
        <f>ArcMapData!O553</f>
        <v/>
      </c>
      <c r="AM553" t="str">
        <f>ArcMapData!Q553</f>
        <v/>
      </c>
    </row>
    <row r="554" spans="1:39">
      <c r="A554">
        <f>ArcMapData!C554</f>
        <v>38.335388999999999</v>
      </c>
      <c r="B554">
        <f>ArcMapData!D554</f>
        <v>-104.839361</v>
      </c>
      <c r="C554" t="str">
        <f>ArcMapData!E554</f>
        <v>Swallows Rd IP 186</v>
      </c>
      <c r="D554" t="str">
        <f>ArcMapData!H554</f>
        <v>To W Woodstock</v>
      </c>
      <c r="E554" t="str">
        <f>ArcMapData!J554</f>
        <v>To W Woodstock</v>
      </c>
      <c r="F554">
        <f>ArcMapData!I554</f>
        <v>33</v>
      </c>
      <c r="G554">
        <f>ArcMapData!K554</f>
        <v>36</v>
      </c>
      <c r="H554" t="str">
        <f>ArcMapData!L554</f>
        <v/>
      </c>
      <c r="I554" s="10">
        <f>YEAR(ArcMapData!F554)</f>
        <v>2024</v>
      </c>
      <c r="J554" s="10">
        <f>YEAR(ArcMapData!G554)</f>
        <v>2024</v>
      </c>
      <c r="K554">
        <f>ArcMapData!N554</f>
        <v>45</v>
      </c>
      <c r="L554">
        <f>ArcMapData!P554</f>
        <v>45</v>
      </c>
      <c r="M554" t="s">
        <v>1202</v>
      </c>
      <c r="N554" t="str">
        <f>ArcMapData!X554</f>
        <v/>
      </c>
      <c r="O554" t="str">
        <f>ArcMapData!Z554</f>
        <v/>
      </c>
      <c r="P554" t="str">
        <f>ArcMapData!AB554</f>
        <v/>
      </c>
      <c r="Q554" t="str">
        <f>ArcMapData!AD554</f>
        <v/>
      </c>
      <c r="R554" t="str">
        <f>ArcMapData!AF554</f>
        <v/>
      </c>
      <c r="S554" t="str">
        <f>ArcMapData!AH554</f>
        <v/>
      </c>
      <c r="T554" t="str">
        <f>ArcMapData!AJ554</f>
        <v/>
      </c>
      <c r="U554" t="str">
        <f>ArcMapData!AL554</f>
        <v/>
      </c>
      <c r="V554" t="str">
        <f>ArcMapData!AN554</f>
        <v/>
      </c>
      <c r="W554" t="str">
        <f>ArcMapData!AP554</f>
        <v/>
      </c>
      <c r="X554" t="str">
        <f>ArcMapData!AR554</f>
        <v/>
      </c>
      <c r="Y554" t="str">
        <f>ArcMapData!AT554</f>
        <v/>
      </c>
      <c r="Z554" t="str">
        <f>ArcMapData!AV554</f>
        <v/>
      </c>
      <c r="AA554">
        <f>ArcMapData!AZ554</f>
        <v>0</v>
      </c>
      <c r="AB554">
        <f>ArcMapData!BH554</f>
        <v>0.8</v>
      </c>
      <c r="AC554">
        <f>ArcMapData!BB554</f>
        <v>97.7</v>
      </c>
      <c r="AD554">
        <f>ArcMapData!BJ554</f>
        <v>95.5</v>
      </c>
      <c r="AE554">
        <f>ArcMapData!BD554</f>
        <v>2.2999999999999998</v>
      </c>
      <c r="AF554">
        <f>ArcMapData!BL554</f>
        <v>3.6</v>
      </c>
      <c r="AG554">
        <f>YEAR(ArcMapData!F554)</f>
        <v>2024</v>
      </c>
      <c r="AH554">
        <f>YEAR(ArcMapData!G554)</f>
        <v>2024</v>
      </c>
      <c r="AI554" s="8">
        <f>ArcMapData!F554</f>
        <v>45384</v>
      </c>
      <c r="AJ554" s="8">
        <f>ArcMapData!G554</f>
        <v>45391</v>
      </c>
      <c r="AK554" t="s">
        <v>1203</v>
      </c>
      <c r="AL554" t="str">
        <f>ArcMapData!O554</f>
        <v/>
      </c>
      <c r="AM554" t="str">
        <f>ArcMapData!Q554</f>
        <v/>
      </c>
    </row>
    <row r="555" spans="1:39">
      <c r="A555">
        <f>ArcMapData!C555</f>
        <v>38.327361000000003</v>
      </c>
      <c r="B555">
        <f>ArcMapData!D555</f>
        <v>-104.815139</v>
      </c>
      <c r="C555" t="str">
        <f>ArcMapData!E555</f>
        <v>W Siesta Dr 4t</v>
      </c>
      <c r="D555" t="str">
        <f>ArcMapData!H555</f>
        <v>S Meredith Dr</v>
      </c>
      <c r="E555" t="str">
        <f>ArcMapData!J555</f>
        <v>S Meredith Dr</v>
      </c>
      <c r="F555">
        <f>ArcMapData!I555</f>
        <v>64</v>
      </c>
      <c r="G555">
        <f>ArcMapData!K555</f>
        <v>61</v>
      </c>
      <c r="H555">
        <f>ArcMapData!L555</f>
        <v>125</v>
      </c>
      <c r="I555" s="10">
        <f>YEAR(ArcMapData!F555)</f>
        <v>2024</v>
      </c>
      <c r="J555" s="10">
        <f>YEAR(ArcMapData!G555)</f>
        <v>2024</v>
      </c>
      <c r="K555">
        <f>ArcMapData!N555</f>
        <v>30</v>
      </c>
      <c r="L555">
        <f>ArcMapData!P555</f>
        <v>30</v>
      </c>
      <c r="M555" t="s">
        <v>1202</v>
      </c>
      <c r="N555">
        <f>ArcMapData!X555</f>
        <v>0</v>
      </c>
      <c r="O555">
        <f>ArcMapData!Z555</f>
        <v>52.2</v>
      </c>
      <c r="P555">
        <f>ArcMapData!AB555</f>
        <v>26.5</v>
      </c>
      <c r="Q555">
        <f>ArcMapData!AD555</f>
        <v>1.1000000000000001</v>
      </c>
      <c r="R555">
        <f>ArcMapData!AF555</f>
        <v>16.2</v>
      </c>
      <c r="S555">
        <f>ArcMapData!AH555</f>
        <v>0.9</v>
      </c>
      <c r="T555">
        <f>ArcMapData!AJ555</f>
        <v>0</v>
      </c>
      <c r="U555">
        <f>ArcMapData!AL555</f>
        <v>3.1</v>
      </c>
      <c r="V555">
        <f>ArcMapData!AN555</f>
        <v>0</v>
      </c>
      <c r="W555">
        <f>ArcMapData!AP555</f>
        <v>0</v>
      </c>
      <c r="X555">
        <f>ArcMapData!AR555</f>
        <v>0</v>
      </c>
      <c r="Y555">
        <f>ArcMapData!AT555</f>
        <v>0</v>
      </c>
      <c r="Z555">
        <f>ArcMapData!AV555</f>
        <v>0</v>
      </c>
      <c r="AA555" t="str">
        <f>ArcMapData!AZ555</f>
        <v/>
      </c>
      <c r="AB555" t="str">
        <f>ArcMapData!BH555</f>
        <v/>
      </c>
      <c r="AC555" t="str">
        <f>ArcMapData!BB555</f>
        <v/>
      </c>
      <c r="AD555" t="str">
        <f>ArcMapData!BJ555</f>
        <v/>
      </c>
      <c r="AE555" t="str">
        <f>ArcMapData!BD555</f>
        <v/>
      </c>
      <c r="AF555" t="str">
        <f>ArcMapData!BL555</f>
        <v/>
      </c>
      <c r="AG555">
        <f>YEAR(ArcMapData!F555)</f>
        <v>2024</v>
      </c>
      <c r="AH555">
        <f>YEAR(ArcMapData!G555)</f>
        <v>2024</v>
      </c>
      <c r="AI555" s="8">
        <f>ArcMapData!F555</f>
        <v>45386</v>
      </c>
      <c r="AJ555" s="8">
        <f>ArcMapData!G555</f>
        <v>45392</v>
      </c>
      <c r="AK555" t="s">
        <v>1203</v>
      </c>
      <c r="AL555" t="str">
        <f>ArcMapData!O555</f>
        <v/>
      </c>
      <c r="AM555" t="str">
        <f>ArcMapData!Q555</f>
        <v/>
      </c>
    </row>
    <row r="556" spans="1:39">
      <c r="A556">
        <f>ArcMapData!C556</f>
        <v>38.343722</v>
      </c>
      <c r="B556">
        <f>ArcMapData!D556</f>
        <v>-104.820639</v>
      </c>
      <c r="C556" t="str">
        <f>ArcMapData!E556</f>
        <v>S Calle Ramona Dr D3t</v>
      </c>
      <c r="D556" t="str">
        <f>ArcMapData!H556</f>
        <v>W Acomita Dr</v>
      </c>
      <c r="E556" t="str">
        <f>ArcMapData!J556</f>
        <v>W Acomita Dr</v>
      </c>
      <c r="F556">
        <f>ArcMapData!I556</f>
        <v>28</v>
      </c>
      <c r="G556">
        <f>ArcMapData!K556</f>
        <v>27</v>
      </c>
      <c r="H556">
        <f>ArcMapData!L556</f>
        <v>55</v>
      </c>
      <c r="I556" s="10">
        <f>YEAR(ArcMapData!F556)</f>
        <v>2024</v>
      </c>
      <c r="J556" s="10">
        <f>YEAR(ArcMapData!G556)</f>
        <v>2024</v>
      </c>
      <c r="K556">
        <f>ArcMapData!N556</f>
        <v>30</v>
      </c>
      <c r="L556">
        <f>ArcMapData!P556</f>
        <v>30</v>
      </c>
      <c r="M556" t="s">
        <v>1202</v>
      </c>
      <c r="N556">
        <f>ArcMapData!X556</f>
        <v>0</v>
      </c>
      <c r="O556">
        <f>ArcMapData!Z556</f>
        <v>68.3</v>
      </c>
      <c r="P556">
        <f>ArcMapData!AB556</f>
        <v>11.3</v>
      </c>
      <c r="Q556">
        <f>ArcMapData!AD556</f>
        <v>1.9</v>
      </c>
      <c r="R556">
        <f>ArcMapData!AF556</f>
        <v>17.899999999999999</v>
      </c>
      <c r="S556">
        <f>ArcMapData!AH556</f>
        <v>0.6</v>
      </c>
      <c r="T556">
        <f>ArcMapData!AJ556</f>
        <v>0</v>
      </c>
      <c r="U556">
        <f>ArcMapData!AL556</f>
        <v>0</v>
      </c>
      <c r="V556">
        <f>ArcMapData!AN556</f>
        <v>0</v>
      </c>
      <c r="W556">
        <f>ArcMapData!AP556</f>
        <v>0</v>
      </c>
      <c r="X556">
        <f>ArcMapData!AR556</f>
        <v>0</v>
      </c>
      <c r="Y556">
        <f>ArcMapData!AT556</f>
        <v>0</v>
      </c>
      <c r="Z556">
        <f>ArcMapData!AV556</f>
        <v>0</v>
      </c>
      <c r="AA556" t="str">
        <f>ArcMapData!AZ556</f>
        <v/>
      </c>
      <c r="AB556" t="str">
        <f>ArcMapData!BH556</f>
        <v/>
      </c>
      <c r="AC556" t="str">
        <f>ArcMapData!BB556</f>
        <v/>
      </c>
      <c r="AD556" t="str">
        <f>ArcMapData!BJ556</f>
        <v/>
      </c>
      <c r="AE556" t="str">
        <f>ArcMapData!BD556</f>
        <v/>
      </c>
      <c r="AF556" t="str">
        <f>ArcMapData!BL556</f>
        <v/>
      </c>
      <c r="AG556">
        <f>YEAR(ArcMapData!F556)</f>
        <v>2024</v>
      </c>
      <c r="AH556">
        <f>YEAR(ArcMapData!G556)</f>
        <v>2024</v>
      </c>
      <c r="AI556" s="8">
        <f>ArcMapData!F556</f>
        <v>45386</v>
      </c>
      <c r="AJ556" s="8">
        <f>ArcMapData!G556</f>
        <v>45392</v>
      </c>
      <c r="AK556" t="s">
        <v>1203</v>
      </c>
      <c r="AL556" t="str">
        <f>ArcMapData!O556</f>
        <v/>
      </c>
      <c r="AM556" t="str">
        <f>ArcMapData!Q556</f>
        <v/>
      </c>
    </row>
    <row r="557" spans="1:39">
      <c r="A557">
        <f>ArcMapData!C557</f>
        <v>38.34375</v>
      </c>
      <c r="B557">
        <f>ArcMapData!D557</f>
        <v>-104.81788899999999</v>
      </c>
      <c r="C557" t="str">
        <f>ArcMapData!E557</f>
        <v>S Ensenada Dr D7t</v>
      </c>
      <c r="D557" t="str">
        <f>ArcMapData!H557</f>
        <v>S Reynosa Dr</v>
      </c>
      <c r="E557" t="str">
        <f>ArcMapData!J557</f>
        <v>S Reynosa Dr</v>
      </c>
      <c r="F557">
        <f>ArcMapData!I557</f>
        <v>9</v>
      </c>
      <c r="G557">
        <f>ArcMapData!K557</f>
        <v>6</v>
      </c>
      <c r="H557">
        <f>ArcMapData!L557</f>
        <v>15</v>
      </c>
      <c r="I557" s="10">
        <f>YEAR(ArcMapData!F557)</f>
        <v>2024</v>
      </c>
      <c r="J557" s="10">
        <f>YEAR(ArcMapData!G557)</f>
        <v>2024</v>
      </c>
      <c r="K557">
        <f>ArcMapData!N557</f>
        <v>30</v>
      </c>
      <c r="L557">
        <f>ArcMapData!P557</f>
        <v>30</v>
      </c>
      <c r="M557" t="s">
        <v>1202</v>
      </c>
      <c r="N557">
        <f>ArcMapData!X557</f>
        <v>1.1000000000000001</v>
      </c>
      <c r="O557">
        <f>ArcMapData!Z557</f>
        <v>57.5</v>
      </c>
      <c r="P557">
        <f>ArcMapData!AB557</f>
        <v>12.6</v>
      </c>
      <c r="Q557">
        <f>ArcMapData!AD557</f>
        <v>5.7</v>
      </c>
      <c r="R557">
        <f>ArcMapData!AF557</f>
        <v>21.8</v>
      </c>
      <c r="S557">
        <f>ArcMapData!AH557</f>
        <v>1.1000000000000001</v>
      </c>
      <c r="T557">
        <f>ArcMapData!AJ557</f>
        <v>0</v>
      </c>
      <c r="U557">
        <f>ArcMapData!AL557</f>
        <v>0</v>
      </c>
      <c r="V557">
        <f>ArcMapData!AN557</f>
        <v>0</v>
      </c>
      <c r="W557">
        <f>ArcMapData!AP557</f>
        <v>0</v>
      </c>
      <c r="X557">
        <f>ArcMapData!AR557</f>
        <v>0</v>
      </c>
      <c r="Y557">
        <f>ArcMapData!AT557</f>
        <v>0</v>
      </c>
      <c r="Z557">
        <f>ArcMapData!AV557</f>
        <v>0</v>
      </c>
      <c r="AA557" t="str">
        <f>ArcMapData!AZ557</f>
        <v/>
      </c>
      <c r="AB557" t="str">
        <f>ArcMapData!BH557</f>
        <v/>
      </c>
      <c r="AC557" t="str">
        <f>ArcMapData!BB557</f>
        <v/>
      </c>
      <c r="AD557" t="str">
        <f>ArcMapData!BJ557</f>
        <v/>
      </c>
      <c r="AE557" t="str">
        <f>ArcMapData!BD557</f>
        <v/>
      </c>
      <c r="AF557" t="str">
        <f>ArcMapData!BL557</f>
        <v/>
      </c>
      <c r="AG557">
        <f>YEAR(ArcMapData!F557)</f>
        <v>2024</v>
      </c>
      <c r="AH557">
        <f>YEAR(ArcMapData!G557)</f>
        <v>2024</v>
      </c>
      <c r="AI557" s="8">
        <f>ArcMapData!F557</f>
        <v>45386</v>
      </c>
      <c r="AJ557" s="8">
        <f>ArcMapData!G557</f>
        <v>45392</v>
      </c>
      <c r="AK557" t="s">
        <v>1203</v>
      </c>
      <c r="AL557" t="str">
        <f>ArcMapData!O557</f>
        <v/>
      </c>
      <c r="AM557" t="str">
        <f>ArcMapData!Q557</f>
        <v/>
      </c>
    </row>
    <row r="558" spans="1:39">
      <c r="A558">
        <f>ArcMapData!C558</f>
        <v>38.341099999999997</v>
      </c>
      <c r="B558">
        <f>ArcMapData!D558</f>
        <v>-104.81677999999999</v>
      </c>
      <c r="C558" t="str">
        <f>ArcMapData!E558</f>
        <v>S Reynosa Dr 3t</v>
      </c>
      <c r="D558" t="str">
        <f>ArcMapData!H558</f>
        <v>N Camino De Los Ranchos</v>
      </c>
      <c r="E558" t="str">
        <f>ArcMapData!J558</f>
        <v>N Camino De Los Ranchos</v>
      </c>
      <c r="F558">
        <f>ArcMapData!I558</f>
        <v>77</v>
      </c>
      <c r="G558">
        <f>ArcMapData!K558</f>
        <v>72</v>
      </c>
      <c r="H558">
        <f>ArcMapData!L558</f>
        <v>149</v>
      </c>
      <c r="I558" s="10">
        <f>YEAR(ArcMapData!F558)</f>
        <v>2024</v>
      </c>
      <c r="J558" s="10">
        <f>YEAR(ArcMapData!G558)</f>
        <v>2024</v>
      </c>
      <c r="K558">
        <f>ArcMapData!N558</f>
        <v>30</v>
      </c>
      <c r="L558">
        <f>ArcMapData!P558</f>
        <v>30</v>
      </c>
      <c r="M558" t="s">
        <v>1202</v>
      </c>
      <c r="N558">
        <f>ArcMapData!X558</f>
        <v>0.5</v>
      </c>
      <c r="O558">
        <f>ArcMapData!Z558</f>
        <v>59.1</v>
      </c>
      <c r="P558">
        <f>ArcMapData!AB558</f>
        <v>24.3</v>
      </c>
      <c r="Q558">
        <f>ArcMapData!AD558</f>
        <v>1.4</v>
      </c>
      <c r="R558">
        <f>ArcMapData!AF558</f>
        <v>13.2</v>
      </c>
      <c r="S558">
        <f>ArcMapData!AH558</f>
        <v>0.1</v>
      </c>
      <c r="T558">
        <f>ArcMapData!AJ558</f>
        <v>0</v>
      </c>
      <c r="U558">
        <f>ArcMapData!AL558</f>
        <v>1.5</v>
      </c>
      <c r="V558">
        <f>ArcMapData!AN558</f>
        <v>0</v>
      </c>
      <c r="W558">
        <f>ArcMapData!AP558</f>
        <v>0</v>
      </c>
      <c r="X558">
        <f>ArcMapData!AR558</f>
        <v>0</v>
      </c>
      <c r="Y558">
        <f>ArcMapData!AT558</f>
        <v>0</v>
      </c>
      <c r="Z558">
        <f>ArcMapData!AV558</f>
        <v>0</v>
      </c>
      <c r="AA558" t="str">
        <f>ArcMapData!AZ558</f>
        <v/>
      </c>
      <c r="AB558" t="str">
        <f>ArcMapData!BH558</f>
        <v/>
      </c>
      <c r="AC558" t="str">
        <f>ArcMapData!BB558</f>
        <v/>
      </c>
      <c r="AD558" t="str">
        <f>ArcMapData!BJ558</f>
        <v/>
      </c>
      <c r="AE558" t="str">
        <f>ArcMapData!BD558</f>
        <v/>
      </c>
      <c r="AF558" t="str">
        <f>ArcMapData!BL558</f>
        <v/>
      </c>
      <c r="AG558">
        <f>YEAR(ArcMapData!F558)</f>
        <v>2024</v>
      </c>
      <c r="AH558">
        <f>YEAR(ArcMapData!G558)</f>
        <v>2024</v>
      </c>
      <c r="AI558" s="8">
        <f>ArcMapData!F558</f>
        <v>45386</v>
      </c>
      <c r="AJ558" s="8">
        <f>ArcMapData!G558</f>
        <v>45392</v>
      </c>
      <c r="AK558" t="s">
        <v>1203</v>
      </c>
      <c r="AL558" t="str">
        <f>ArcMapData!O558</f>
        <v/>
      </c>
      <c r="AM558" t="str">
        <f>ArcMapData!Q558</f>
        <v/>
      </c>
    </row>
    <row r="559" spans="1:39">
      <c r="A559">
        <f>ArcMapData!C559</f>
        <v>38.342360999999997</v>
      </c>
      <c r="B559">
        <f>ArcMapData!D559</f>
        <v>-104.815</v>
      </c>
      <c r="C559" t="str">
        <f>ArcMapData!E559</f>
        <v>S Tequila Dr D2t</v>
      </c>
      <c r="D559" t="str">
        <f>ArcMapData!H559</f>
        <v>W Acomita Dr</v>
      </c>
      <c r="E559" t="str">
        <f>ArcMapData!J559</f>
        <v>W Acomita Dr</v>
      </c>
      <c r="F559">
        <f>ArcMapData!I559</f>
        <v>27</v>
      </c>
      <c r="G559">
        <f>ArcMapData!K559</f>
        <v>27</v>
      </c>
      <c r="H559">
        <f>ArcMapData!L559</f>
        <v>54</v>
      </c>
      <c r="I559" s="10">
        <f>YEAR(ArcMapData!F559)</f>
        <v>2024</v>
      </c>
      <c r="J559" s="10">
        <f>YEAR(ArcMapData!G559)</f>
        <v>2024</v>
      </c>
      <c r="K559">
        <f>ArcMapData!N559</f>
        <v>30</v>
      </c>
      <c r="L559">
        <f>ArcMapData!P559</f>
        <v>30</v>
      </c>
      <c r="M559" t="s">
        <v>1202</v>
      </c>
      <c r="N559">
        <f>ArcMapData!X559</f>
        <v>0</v>
      </c>
      <c r="O559">
        <f>ArcMapData!Z559</f>
        <v>52.5</v>
      </c>
      <c r="P559">
        <f>ArcMapData!AB559</f>
        <v>29.6</v>
      </c>
      <c r="Q559">
        <f>ArcMapData!AD559</f>
        <v>0.3</v>
      </c>
      <c r="R559">
        <f>ArcMapData!AF559</f>
        <v>16</v>
      </c>
      <c r="S559">
        <f>ArcMapData!AH559</f>
        <v>1.3</v>
      </c>
      <c r="T559">
        <f>ArcMapData!AJ559</f>
        <v>0</v>
      </c>
      <c r="U559">
        <f>ArcMapData!AL559</f>
        <v>0.3</v>
      </c>
      <c r="V559">
        <f>ArcMapData!AN559</f>
        <v>0</v>
      </c>
      <c r="W559">
        <f>ArcMapData!AP559</f>
        <v>0</v>
      </c>
      <c r="X559">
        <f>ArcMapData!AR559</f>
        <v>0</v>
      </c>
      <c r="Y559">
        <f>ArcMapData!AT559</f>
        <v>0</v>
      </c>
      <c r="Z559">
        <f>ArcMapData!AV559</f>
        <v>0</v>
      </c>
      <c r="AA559" t="str">
        <f>ArcMapData!AZ559</f>
        <v/>
      </c>
      <c r="AB559" t="str">
        <f>ArcMapData!BH559</f>
        <v/>
      </c>
      <c r="AC559" t="str">
        <f>ArcMapData!BB559</f>
        <v/>
      </c>
      <c r="AD559" t="str">
        <f>ArcMapData!BJ559</f>
        <v/>
      </c>
      <c r="AE559" t="str">
        <f>ArcMapData!BD559</f>
        <v/>
      </c>
      <c r="AF559" t="str">
        <f>ArcMapData!BL559</f>
        <v/>
      </c>
      <c r="AG559">
        <f>YEAR(ArcMapData!F559)</f>
        <v>2024</v>
      </c>
      <c r="AH559">
        <f>YEAR(ArcMapData!G559)</f>
        <v>2024</v>
      </c>
      <c r="AI559" s="8">
        <f>ArcMapData!F559</f>
        <v>45386</v>
      </c>
      <c r="AJ559" s="8">
        <f>ArcMapData!G559</f>
        <v>45392</v>
      </c>
      <c r="AK559" t="s">
        <v>1203</v>
      </c>
      <c r="AL559" t="str">
        <f>ArcMapData!O559</f>
        <v/>
      </c>
      <c r="AM559" t="str">
        <f>ArcMapData!Q559</f>
        <v/>
      </c>
    </row>
    <row r="560" spans="1:39">
      <c r="A560">
        <f>ArcMapData!C560</f>
        <v>38.327361000000003</v>
      </c>
      <c r="B560">
        <f>ArcMapData!D560</f>
        <v>-104.804861</v>
      </c>
      <c r="C560" t="str">
        <f>ArcMapData!E560</f>
        <v>W Siesta Dr 5t</v>
      </c>
      <c r="D560" t="str">
        <f>ArcMapData!H560</f>
        <v>S Ferncliff Dr</v>
      </c>
      <c r="E560" t="str">
        <f>ArcMapData!J560</f>
        <v>S Ferncliff Dr</v>
      </c>
      <c r="F560">
        <f>ArcMapData!I560</f>
        <v>26</v>
      </c>
      <c r="G560">
        <f>ArcMapData!K560</f>
        <v>24</v>
      </c>
      <c r="H560">
        <f>ArcMapData!L560</f>
        <v>50</v>
      </c>
      <c r="I560" s="10">
        <f>YEAR(ArcMapData!F560)</f>
        <v>2024</v>
      </c>
      <c r="J560" s="10">
        <f>YEAR(ArcMapData!G560)</f>
        <v>2024</v>
      </c>
      <c r="K560">
        <f>ArcMapData!N560</f>
        <v>30</v>
      </c>
      <c r="L560">
        <f>ArcMapData!P560</f>
        <v>30</v>
      </c>
      <c r="M560" t="s">
        <v>1202</v>
      </c>
      <c r="N560">
        <f>ArcMapData!X560</f>
        <v>0.7</v>
      </c>
      <c r="O560">
        <f>ArcMapData!Z560</f>
        <v>55.3</v>
      </c>
      <c r="P560">
        <f>ArcMapData!AB560</f>
        <v>29.5</v>
      </c>
      <c r="Q560">
        <f>ArcMapData!AD560</f>
        <v>2</v>
      </c>
      <c r="R560">
        <f>ArcMapData!AF560</f>
        <v>9.8000000000000007</v>
      </c>
      <c r="S560">
        <f>ArcMapData!AH560</f>
        <v>0.7</v>
      </c>
      <c r="T560">
        <f>ArcMapData!AJ560</f>
        <v>0</v>
      </c>
      <c r="U560">
        <f>ArcMapData!AL560</f>
        <v>2</v>
      </c>
      <c r="V560">
        <f>ArcMapData!AN560</f>
        <v>0</v>
      </c>
      <c r="W560">
        <f>ArcMapData!AP560</f>
        <v>0</v>
      </c>
      <c r="X560">
        <f>ArcMapData!AR560</f>
        <v>0</v>
      </c>
      <c r="Y560">
        <f>ArcMapData!AT560</f>
        <v>0</v>
      </c>
      <c r="Z560">
        <f>ArcMapData!AV560</f>
        <v>0</v>
      </c>
      <c r="AA560" t="str">
        <f>ArcMapData!AZ560</f>
        <v/>
      </c>
      <c r="AB560" t="str">
        <f>ArcMapData!BH560</f>
        <v/>
      </c>
      <c r="AC560" t="str">
        <f>ArcMapData!BB560</f>
        <v/>
      </c>
      <c r="AD560" t="str">
        <f>ArcMapData!BJ560</f>
        <v/>
      </c>
      <c r="AE560" t="str">
        <f>ArcMapData!BD560</f>
        <v/>
      </c>
      <c r="AF560" t="str">
        <f>ArcMapData!BL560</f>
        <v/>
      </c>
      <c r="AG560">
        <f>YEAR(ArcMapData!F560)</f>
        <v>2024</v>
      </c>
      <c r="AH560">
        <f>YEAR(ArcMapData!G560)</f>
        <v>2024</v>
      </c>
      <c r="AI560" s="8">
        <f>ArcMapData!F560</f>
        <v>45386</v>
      </c>
      <c r="AJ560" s="8">
        <f>ArcMapData!G560</f>
        <v>45392</v>
      </c>
      <c r="AK560" t="s">
        <v>1203</v>
      </c>
      <c r="AL560" t="str">
        <f>ArcMapData!O560</f>
        <v/>
      </c>
      <c r="AM560" t="str">
        <f>ArcMapData!Q560</f>
        <v/>
      </c>
    </row>
    <row r="561" spans="1:39">
      <c r="A561">
        <f>ArcMapData!C561</f>
        <v>38.381749999999997</v>
      </c>
      <c r="B561">
        <f>ArcMapData!D561</f>
        <v>-104.707639</v>
      </c>
      <c r="C561" t="str">
        <f>ArcMapData!E561</f>
        <v>E Vermillion Dr 1t</v>
      </c>
      <c r="D561" t="str">
        <f>ArcMapData!H561</f>
        <v>N Chadwick Dr</v>
      </c>
      <c r="E561" t="str">
        <f>ArcMapData!J561</f>
        <v>N Chadwick Dr</v>
      </c>
      <c r="F561">
        <f>ArcMapData!I561</f>
        <v>37</v>
      </c>
      <c r="G561">
        <f>ArcMapData!K561</f>
        <v>35</v>
      </c>
      <c r="H561">
        <f>ArcMapData!L561</f>
        <v>72</v>
      </c>
      <c r="I561" s="10">
        <f>YEAR(ArcMapData!F561)</f>
        <v>2024</v>
      </c>
      <c r="J561" s="10">
        <f>YEAR(ArcMapData!G561)</f>
        <v>2024</v>
      </c>
      <c r="K561">
        <f>ArcMapData!N561</f>
        <v>30</v>
      </c>
      <c r="L561">
        <f>ArcMapData!P561</f>
        <v>30</v>
      </c>
      <c r="M561" t="s">
        <v>1202</v>
      </c>
      <c r="N561">
        <f>ArcMapData!X561</f>
        <v>1.9</v>
      </c>
      <c r="O561">
        <f>ArcMapData!Z561</f>
        <v>58</v>
      </c>
      <c r="P561">
        <f>ArcMapData!AB561</f>
        <v>21.2</v>
      </c>
      <c r="Q561">
        <f>ArcMapData!AD561</f>
        <v>1.9</v>
      </c>
      <c r="R561">
        <f>ArcMapData!AF561</f>
        <v>15.2</v>
      </c>
      <c r="S561">
        <f>ArcMapData!AH561</f>
        <v>1.2</v>
      </c>
      <c r="T561">
        <f>ArcMapData!AJ561</f>
        <v>0</v>
      </c>
      <c r="U561">
        <f>ArcMapData!AL561</f>
        <v>0.5</v>
      </c>
      <c r="V561">
        <f>ArcMapData!AN561</f>
        <v>0</v>
      </c>
      <c r="W561">
        <f>ArcMapData!AP561</f>
        <v>0</v>
      </c>
      <c r="X561">
        <f>ArcMapData!AR561</f>
        <v>0</v>
      </c>
      <c r="Y561">
        <f>ArcMapData!AT561</f>
        <v>0</v>
      </c>
      <c r="Z561">
        <f>ArcMapData!AV561</f>
        <v>0</v>
      </c>
      <c r="AA561" t="str">
        <f>ArcMapData!AZ561</f>
        <v/>
      </c>
      <c r="AB561" t="str">
        <f>ArcMapData!BH561</f>
        <v/>
      </c>
      <c r="AC561" t="str">
        <f>ArcMapData!BB561</f>
        <v/>
      </c>
      <c r="AD561" t="str">
        <f>ArcMapData!BJ561</f>
        <v/>
      </c>
      <c r="AE561" t="str">
        <f>ArcMapData!BD561</f>
        <v/>
      </c>
      <c r="AF561" t="str">
        <f>ArcMapData!BL561</f>
        <v/>
      </c>
      <c r="AG561">
        <f>YEAR(ArcMapData!F561)</f>
        <v>2024</v>
      </c>
      <c r="AH561">
        <f>YEAR(ArcMapData!G561)</f>
        <v>2024</v>
      </c>
      <c r="AI561" s="8">
        <f>ArcMapData!F561</f>
        <v>45391</v>
      </c>
      <c r="AJ561" s="8">
        <f>ArcMapData!G561</f>
        <v>45398</v>
      </c>
      <c r="AK561" t="s">
        <v>1203</v>
      </c>
      <c r="AL561" t="str">
        <f>ArcMapData!O561</f>
        <v/>
      </c>
      <c r="AM561" t="str">
        <f>ArcMapData!Q561</f>
        <v/>
      </c>
    </row>
    <row r="562" spans="1:39">
      <c r="A562">
        <f>ArcMapData!C562</f>
        <v>38.383889000000003</v>
      </c>
      <c r="B562">
        <f>ArcMapData!D562</f>
        <v>-104.669194</v>
      </c>
      <c r="C562" t="str">
        <f>ArcMapData!E562</f>
        <v>Farley Dr 2t</v>
      </c>
      <c r="D562" t="str">
        <f>ArcMapData!H562</f>
        <v>N Purcell Blvd</v>
      </c>
      <c r="E562" t="str">
        <f>ArcMapData!J562</f>
        <v>N Purcell Blvd</v>
      </c>
      <c r="F562">
        <f>ArcMapData!I562</f>
        <v>45</v>
      </c>
      <c r="G562">
        <f>ArcMapData!K562</f>
        <v>44</v>
      </c>
      <c r="H562">
        <f>ArcMapData!L562</f>
        <v>89</v>
      </c>
      <c r="I562" s="10">
        <f>YEAR(ArcMapData!F562)</f>
        <v>2024</v>
      </c>
      <c r="J562" s="10">
        <f>YEAR(ArcMapData!G562)</f>
        <v>2024</v>
      </c>
      <c r="K562">
        <f>ArcMapData!N562</f>
        <v>30</v>
      </c>
      <c r="L562">
        <f>ArcMapData!P562</f>
        <v>30</v>
      </c>
      <c r="M562" t="s">
        <v>1202</v>
      </c>
      <c r="N562">
        <f>ArcMapData!X562</f>
        <v>3.1</v>
      </c>
      <c r="O562">
        <f>ArcMapData!Z562</f>
        <v>58.1</v>
      </c>
      <c r="P562">
        <f>ArcMapData!AB562</f>
        <v>19.899999999999999</v>
      </c>
      <c r="Q562">
        <f>ArcMapData!AD562</f>
        <v>0</v>
      </c>
      <c r="R562">
        <f>ArcMapData!AF562</f>
        <v>15.8</v>
      </c>
      <c r="S562">
        <f>ArcMapData!AH562</f>
        <v>2</v>
      </c>
      <c r="T562">
        <f>ArcMapData!AJ562</f>
        <v>0</v>
      </c>
      <c r="U562">
        <f>ArcMapData!AL562</f>
        <v>1.1000000000000001</v>
      </c>
      <c r="V562">
        <f>ArcMapData!AN562</f>
        <v>0</v>
      </c>
      <c r="W562">
        <f>ArcMapData!AP562</f>
        <v>0</v>
      </c>
      <c r="X562">
        <f>ArcMapData!AR562</f>
        <v>0</v>
      </c>
      <c r="Y562">
        <f>ArcMapData!AT562</f>
        <v>0</v>
      </c>
      <c r="Z562">
        <f>ArcMapData!AV562</f>
        <v>0</v>
      </c>
      <c r="AA562" t="str">
        <f>ArcMapData!AZ562</f>
        <v/>
      </c>
      <c r="AB562" t="str">
        <f>ArcMapData!BH562</f>
        <v/>
      </c>
      <c r="AC562" t="str">
        <f>ArcMapData!BB562</f>
        <v/>
      </c>
      <c r="AD562" t="str">
        <f>ArcMapData!BJ562</f>
        <v/>
      </c>
      <c r="AE562" t="str">
        <f>ArcMapData!BD562</f>
        <v/>
      </c>
      <c r="AF562" t="str">
        <f>ArcMapData!BL562</f>
        <v/>
      </c>
      <c r="AG562">
        <f>YEAR(ArcMapData!F562)</f>
        <v>2024</v>
      </c>
      <c r="AH562">
        <f>YEAR(ArcMapData!G562)</f>
        <v>2024</v>
      </c>
      <c r="AI562" s="8">
        <f>ArcMapData!F562</f>
        <v>45391</v>
      </c>
      <c r="AJ562" s="8">
        <f>ArcMapData!G562</f>
        <v>45398</v>
      </c>
      <c r="AK562" t="s">
        <v>1203</v>
      </c>
      <c r="AL562" t="str">
        <f>ArcMapData!O562</f>
        <v/>
      </c>
      <c r="AM562" t="str">
        <f>ArcMapData!Q562</f>
        <v/>
      </c>
    </row>
    <row r="563" spans="1:39">
      <c r="A563">
        <f>ArcMapData!C563</f>
        <v>38.3795</v>
      </c>
      <c r="B563">
        <f>ArcMapData!D563</f>
        <v>-104.690333</v>
      </c>
      <c r="C563" t="str">
        <f>ArcMapData!E563</f>
        <v>E Sandusky Dr 6t</v>
      </c>
      <c r="D563" t="str">
        <f>ArcMapData!H563</f>
        <v>N Thorpe Dr</v>
      </c>
      <c r="E563" t="str">
        <f>ArcMapData!J563</f>
        <v>N Thorpe Dr</v>
      </c>
      <c r="F563">
        <f>ArcMapData!I563</f>
        <v>71</v>
      </c>
      <c r="G563">
        <f>ArcMapData!K563</f>
        <v>79</v>
      </c>
      <c r="H563">
        <f>ArcMapData!L563</f>
        <v>150</v>
      </c>
      <c r="I563" s="10">
        <f>YEAR(ArcMapData!F563)</f>
        <v>2024</v>
      </c>
      <c r="J563" s="10">
        <f>YEAR(ArcMapData!G563)</f>
        <v>2024</v>
      </c>
      <c r="K563">
        <f>ArcMapData!N563</f>
        <v>30</v>
      </c>
      <c r="L563">
        <f>ArcMapData!P563</f>
        <v>30</v>
      </c>
      <c r="M563" t="s">
        <v>1202</v>
      </c>
      <c r="N563">
        <f>ArcMapData!X563</f>
        <v>0.1</v>
      </c>
      <c r="O563">
        <f>ArcMapData!Z563</f>
        <v>54.2</v>
      </c>
      <c r="P563">
        <f>ArcMapData!AB563</f>
        <v>25.5</v>
      </c>
      <c r="Q563">
        <f>ArcMapData!AD563</f>
        <v>1.9</v>
      </c>
      <c r="R563">
        <f>ArcMapData!AF563</f>
        <v>16.600000000000001</v>
      </c>
      <c r="S563">
        <f>ArcMapData!AH563</f>
        <v>0.7</v>
      </c>
      <c r="T563">
        <f>ArcMapData!AJ563</f>
        <v>0</v>
      </c>
      <c r="U563">
        <f>ArcMapData!AL563</f>
        <v>1</v>
      </c>
      <c r="V563">
        <f>ArcMapData!AN563</f>
        <v>0.1</v>
      </c>
      <c r="W563">
        <f>ArcMapData!AP563</f>
        <v>0</v>
      </c>
      <c r="X563">
        <f>ArcMapData!AR563</f>
        <v>0</v>
      </c>
      <c r="Y563">
        <f>ArcMapData!AT563</f>
        <v>0</v>
      </c>
      <c r="Z563">
        <f>ArcMapData!AV563</f>
        <v>0</v>
      </c>
      <c r="AA563" t="str">
        <f>ArcMapData!AZ563</f>
        <v/>
      </c>
      <c r="AB563" t="str">
        <f>ArcMapData!BH563</f>
        <v/>
      </c>
      <c r="AC563" t="str">
        <f>ArcMapData!BB563</f>
        <v/>
      </c>
      <c r="AD563" t="str">
        <f>ArcMapData!BJ563</f>
        <v/>
      </c>
      <c r="AE563" t="str">
        <f>ArcMapData!BD563</f>
        <v/>
      </c>
      <c r="AF563" t="str">
        <f>ArcMapData!BL563</f>
        <v/>
      </c>
      <c r="AG563">
        <f>YEAR(ArcMapData!F563)</f>
        <v>2024</v>
      </c>
      <c r="AH563">
        <f>YEAR(ArcMapData!G563)</f>
        <v>2024</v>
      </c>
      <c r="AI563" s="8">
        <f>ArcMapData!F563</f>
        <v>45391</v>
      </c>
      <c r="AJ563" s="8">
        <f>ArcMapData!G563</f>
        <v>45398</v>
      </c>
      <c r="AK563" t="s">
        <v>1203</v>
      </c>
      <c r="AL563" t="str">
        <f>ArcMapData!O563</f>
        <v/>
      </c>
      <c r="AM563" t="str">
        <f>ArcMapData!Q563</f>
        <v/>
      </c>
    </row>
    <row r="564" spans="1:39">
      <c r="A564">
        <f>ArcMapData!C564</f>
        <v>38.379528000000001</v>
      </c>
      <c r="B564">
        <f>ArcMapData!D564</f>
        <v>-104.705528</v>
      </c>
      <c r="C564" t="str">
        <f>ArcMapData!E564</f>
        <v>E Emery Dr 7t</v>
      </c>
      <c r="D564" t="str">
        <f>ArcMapData!H564</f>
        <v>N Gantts Fort Ave</v>
      </c>
      <c r="E564" t="str">
        <f>ArcMapData!J564</f>
        <v>N Gantts Fort Ave</v>
      </c>
      <c r="F564">
        <f>ArcMapData!I564</f>
        <v>281</v>
      </c>
      <c r="G564">
        <f>ArcMapData!K564</f>
        <v>289</v>
      </c>
      <c r="H564">
        <f>ArcMapData!L564</f>
        <v>570</v>
      </c>
      <c r="I564" s="10">
        <f>YEAR(ArcMapData!F564)</f>
        <v>2024</v>
      </c>
      <c r="J564" s="10">
        <f>YEAR(ArcMapData!G564)</f>
        <v>2024</v>
      </c>
      <c r="K564">
        <f>ArcMapData!N564</f>
        <v>30</v>
      </c>
      <c r="L564">
        <f>ArcMapData!P564</f>
        <v>30</v>
      </c>
      <c r="M564" t="s">
        <v>1202</v>
      </c>
      <c r="N564">
        <f>ArcMapData!X564</f>
        <v>1.3</v>
      </c>
      <c r="O564">
        <f>ArcMapData!Z564</f>
        <v>50</v>
      </c>
      <c r="P564">
        <f>ArcMapData!AB564</f>
        <v>28.3</v>
      </c>
      <c r="Q564">
        <f>ArcMapData!AD564</f>
        <v>0.8</v>
      </c>
      <c r="R564">
        <f>ArcMapData!AF564</f>
        <v>17.8</v>
      </c>
      <c r="S564">
        <f>ArcMapData!AH564</f>
        <v>0.5</v>
      </c>
      <c r="T564">
        <f>ArcMapData!AJ564</f>
        <v>0.1</v>
      </c>
      <c r="U564">
        <f>ArcMapData!AL564</f>
        <v>1.1000000000000001</v>
      </c>
      <c r="V564">
        <f>ArcMapData!AN564</f>
        <v>0.3</v>
      </c>
      <c r="W564">
        <f>ArcMapData!AP564</f>
        <v>0</v>
      </c>
      <c r="X564">
        <f>ArcMapData!AR564</f>
        <v>0</v>
      </c>
      <c r="Y564">
        <f>ArcMapData!AT564</f>
        <v>0</v>
      </c>
      <c r="Z564">
        <f>ArcMapData!AV564</f>
        <v>0</v>
      </c>
      <c r="AA564" t="str">
        <f>ArcMapData!AZ564</f>
        <v/>
      </c>
      <c r="AB564" t="str">
        <f>ArcMapData!BH564</f>
        <v/>
      </c>
      <c r="AC564" t="str">
        <f>ArcMapData!BB564</f>
        <v/>
      </c>
      <c r="AD564" t="str">
        <f>ArcMapData!BJ564</f>
        <v/>
      </c>
      <c r="AE564" t="str">
        <f>ArcMapData!BD564</f>
        <v/>
      </c>
      <c r="AF564" t="str">
        <f>ArcMapData!BL564</f>
        <v/>
      </c>
      <c r="AG564">
        <f>YEAR(ArcMapData!F564)</f>
        <v>2024</v>
      </c>
      <c r="AH564">
        <f>YEAR(ArcMapData!G564)</f>
        <v>2024</v>
      </c>
      <c r="AI564" s="8">
        <f>ArcMapData!F564</f>
        <v>45391</v>
      </c>
      <c r="AJ564" s="8">
        <f>ArcMapData!G564</f>
        <v>45398</v>
      </c>
      <c r="AK564" t="s">
        <v>1203</v>
      </c>
      <c r="AL564" t="str">
        <f>ArcMapData!O564</f>
        <v/>
      </c>
      <c r="AM564" t="str">
        <f>ArcMapData!Q564</f>
        <v/>
      </c>
    </row>
    <row r="565" spans="1:39">
      <c r="A565">
        <f>ArcMapData!C565</f>
        <v>38.378278000000002</v>
      </c>
      <c r="B565">
        <f>ArcMapData!D565</f>
        <v>-104.70433300000001</v>
      </c>
      <c r="C565" t="str">
        <f>ArcMapData!E565</f>
        <v>E Sandusky Dr 8t</v>
      </c>
      <c r="D565" t="str">
        <f>ArcMapData!H565</f>
        <v>E Bedford Dr</v>
      </c>
      <c r="E565" t="str">
        <f>ArcMapData!J565</f>
        <v>E Bedford Dr</v>
      </c>
      <c r="F565">
        <f>ArcMapData!I565</f>
        <v>74</v>
      </c>
      <c r="G565">
        <f>ArcMapData!K565</f>
        <v>65</v>
      </c>
      <c r="H565">
        <f>ArcMapData!L565</f>
        <v>139</v>
      </c>
      <c r="I565" s="10">
        <f>YEAR(ArcMapData!F565)</f>
        <v>2024</v>
      </c>
      <c r="J565" s="10">
        <f>YEAR(ArcMapData!G565)</f>
        <v>2024</v>
      </c>
      <c r="K565">
        <f>ArcMapData!N565</f>
        <v>30</v>
      </c>
      <c r="L565">
        <f>ArcMapData!P565</f>
        <v>30</v>
      </c>
      <c r="M565" t="s">
        <v>1202</v>
      </c>
      <c r="N565">
        <f>ArcMapData!X565</f>
        <v>0</v>
      </c>
      <c r="O565">
        <f>ArcMapData!Z565</f>
        <v>43.2</v>
      </c>
      <c r="P565">
        <f>ArcMapData!AB565</f>
        <v>37.4</v>
      </c>
      <c r="Q565">
        <f>ArcMapData!AD565</f>
        <v>0.9</v>
      </c>
      <c r="R565">
        <f>ArcMapData!AF565</f>
        <v>16.8</v>
      </c>
      <c r="S565">
        <f>ArcMapData!AH565</f>
        <v>1.1000000000000001</v>
      </c>
      <c r="T565">
        <f>ArcMapData!AJ565</f>
        <v>0</v>
      </c>
      <c r="U565">
        <f>ArcMapData!AL565</f>
        <v>0.5</v>
      </c>
      <c r="V565">
        <f>ArcMapData!AN565</f>
        <v>0.1</v>
      </c>
      <c r="W565">
        <f>ArcMapData!AP565</f>
        <v>0</v>
      </c>
      <c r="X565">
        <f>ArcMapData!AR565</f>
        <v>0</v>
      </c>
      <c r="Y565">
        <f>ArcMapData!AT565</f>
        <v>0</v>
      </c>
      <c r="Z565">
        <f>ArcMapData!AV565</f>
        <v>0</v>
      </c>
      <c r="AA565" t="str">
        <f>ArcMapData!AZ565</f>
        <v/>
      </c>
      <c r="AB565" t="str">
        <f>ArcMapData!BH565</f>
        <v/>
      </c>
      <c r="AC565" t="str">
        <f>ArcMapData!BB565</f>
        <v/>
      </c>
      <c r="AD565" t="str">
        <f>ArcMapData!BJ565</f>
        <v/>
      </c>
      <c r="AE565" t="str">
        <f>ArcMapData!BD565</f>
        <v/>
      </c>
      <c r="AF565" t="str">
        <f>ArcMapData!BL565</f>
        <v/>
      </c>
      <c r="AG565">
        <f>YEAR(ArcMapData!F565)</f>
        <v>2024</v>
      </c>
      <c r="AH565">
        <f>YEAR(ArcMapData!G565)</f>
        <v>2024</v>
      </c>
      <c r="AI565" s="8">
        <f>ArcMapData!F565</f>
        <v>45391</v>
      </c>
      <c r="AJ565" s="8">
        <f>ArcMapData!G565</f>
        <v>45398</v>
      </c>
      <c r="AK565" t="s">
        <v>1203</v>
      </c>
      <c r="AL565" t="str">
        <f>ArcMapData!O565</f>
        <v/>
      </c>
      <c r="AM565" t="str">
        <f>ArcMapData!Q565</f>
        <v/>
      </c>
    </row>
    <row r="566" spans="1:39">
      <c r="A566">
        <f>ArcMapData!C566</f>
        <v>38.351778000000003</v>
      </c>
      <c r="B566">
        <f>ArcMapData!D566</f>
        <v>-104.67075</v>
      </c>
      <c r="C566" t="str">
        <f>ArcMapData!E566</f>
        <v>N Boyero Dr IP 43</v>
      </c>
      <c r="D566" t="str">
        <f>ArcMapData!H566</f>
        <v>E Dowd Dr</v>
      </c>
      <c r="E566" t="str">
        <f>ArcMapData!J566</f>
        <v>E Dowd Dr</v>
      </c>
      <c r="F566">
        <f>ArcMapData!I566</f>
        <v>137</v>
      </c>
      <c r="G566">
        <f>ArcMapData!K566</f>
        <v>132</v>
      </c>
      <c r="H566" t="str">
        <f>ArcMapData!L566</f>
        <v/>
      </c>
      <c r="I566" s="10">
        <f>YEAR(ArcMapData!F566)</f>
        <v>2024</v>
      </c>
      <c r="J566" s="10">
        <f>YEAR(ArcMapData!G566)</f>
        <v>2024</v>
      </c>
      <c r="K566">
        <f>ArcMapData!N566</f>
        <v>30</v>
      </c>
      <c r="L566">
        <f>ArcMapData!P566</f>
        <v>30</v>
      </c>
      <c r="M566" t="s">
        <v>1202</v>
      </c>
      <c r="N566" t="str">
        <f>ArcMapData!X566</f>
        <v/>
      </c>
      <c r="O566" t="str">
        <f>ArcMapData!Z566</f>
        <v/>
      </c>
      <c r="P566" t="str">
        <f>ArcMapData!AB566</f>
        <v/>
      </c>
      <c r="Q566" t="str">
        <f>ArcMapData!AD566</f>
        <v/>
      </c>
      <c r="R566" t="str">
        <f>ArcMapData!AF566</f>
        <v/>
      </c>
      <c r="S566" t="str">
        <f>ArcMapData!AH566</f>
        <v/>
      </c>
      <c r="T566" t="str">
        <f>ArcMapData!AJ566</f>
        <v/>
      </c>
      <c r="U566" t="str">
        <f>ArcMapData!AL566</f>
        <v/>
      </c>
      <c r="V566" t="str">
        <f>ArcMapData!AN566</f>
        <v/>
      </c>
      <c r="W566" t="str">
        <f>ArcMapData!AP566</f>
        <v/>
      </c>
      <c r="X566" t="str">
        <f>ArcMapData!AR566</f>
        <v/>
      </c>
      <c r="Y566" t="str">
        <f>ArcMapData!AT566</f>
        <v/>
      </c>
      <c r="Z566" t="str">
        <f>ArcMapData!AV566</f>
        <v/>
      </c>
      <c r="AA566">
        <f>ArcMapData!AZ566</f>
        <v>0.1</v>
      </c>
      <c r="AB566">
        <f>ArcMapData!BH566</f>
        <v>0.6</v>
      </c>
      <c r="AC566">
        <f>ArcMapData!BB566</f>
        <v>97</v>
      </c>
      <c r="AD566">
        <f>ArcMapData!BJ566</f>
        <v>95.2</v>
      </c>
      <c r="AE566">
        <f>ArcMapData!BD566</f>
        <v>2.9</v>
      </c>
      <c r="AF566">
        <f>ArcMapData!BL566</f>
        <v>4.2</v>
      </c>
      <c r="AG566">
        <f>YEAR(ArcMapData!F566)</f>
        <v>2024</v>
      </c>
      <c r="AH566">
        <f>YEAR(ArcMapData!G566)</f>
        <v>2024</v>
      </c>
      <c r="AI566" s="8">
        <f>ArcMapData!F566</f>
        <v>45392</v>
      </c>
      <c r="AJ566" s="8">
        <f>ArcMapData!G566</f>
        <v>45398</v>
      </c>
      <c r="AK566" t="s">
        <v>1203</v>
      </c>
      <c r="AL566">
        <f>ArcMapData!O566</f>
        <v>44</v>
      </c>
      <c r="AM566">
        <f>ArcMapData!Q566</f>
        <v>43</v>
      </c>
    </row>
    <row r="567" spans="1:39">
      <c r="A567">
        <f>ArcMapData!C567</f>
        <v>38.312417000000003</v>
      </c>
      <c r="B567">
        <f>ArcMapData!D567</f>
        <v>-104.81105599999999</v>
      </c>
      <c r="C567" t="str">
        <f>ArcMapData!E567</f>
        <v>S Rosa Linda Dr IP 69</v>
      </c>
      <c r="D567" t="str">
        <f>ArcMapData!H567</f>
        <v>W Los Charros Dr</v>
      </c>
      <c r="E567" t="str">
        <f>ArcMapData!J567</f>
        <v>W Los Charros Dr</v>
      </c>
      <c r="F567">
        <f>ArcMapData!I567</f>
        <v>122</v>
      </c>
      <c r="G567">
        <f>ArcMapData!K567</f>
        <v>111</v>
      </c>
      <c r="H567" t="str">
        <f>ArcMapData!L567</f>
        <v/>
      </c>
      <c r="I567" s="10">
        <f>YEAR(ArcMapData!F567)</f>
        <v>2024</v>
      </c>
      <c r="J567" s="10">
        <f>YEAR(ArcMapData!G567)</f>
        <v>2024</v>
      </c>
      <c r="K567">
        <f>ArcMapData!N567</f>
        <v>30</v>
      </c>
      <c r="L567">
        <f>ArcMapData!P567</f>
        <v>30</v>
      </c>
      <c r="M567" t="s">
        <v>1202</v>
      </c>
      <c r="N567" t="str">
        <f>ArcMapData!X567</f>
        <v/>
      </c>
      <c r="O567" t="str">
        <f>ArcMapData!Z567</f>
        <v/>
      </c>
      <c r="P567" t="str">
        <f>ArcMapData!AB567</f>
        <v/>
      </c>
      <c r="Q567" t="str">
        <f>ArcMapData!AD567</f>
        <v/>
      </c>
      <c r="R567" t="str">
        <f>ArcMapData!AF567</f>
        <v/>
      </c>
      <c r="S567" t="str">
        <f>ArcMapData!AH567</f>
        <v/>
      </c>
      <c r="T567" t="str">
        <f>ArcMapData!AJ567</f>
        <v/>
      </c>
      <c r="U567" t="str">
        <f>ArcMapData!AL567</f>
        <v/>
      </c>
      <c r="V567" t="str">
        <f>ArcMapData!AN567</f>
        <v/>
      </c>
      <c r="W567" t="str">
        <f>ArcMapData!AP567</f>
        <v/>
      </c>
      <c r="X567" t="str">
        <f>ArcMapData!AR567</f>
        <v/>
      </c>
      <c r="Y567" t="str">
        <f>ArcMapData!AT567</f>
        <v/>
      </c>
      <c r="Z567" t="str">
        <f>ArcMapData!AV567</f>
        <v/>
      </c>
      <c r="AA567">
        <f>ArcMapData!AZ567</f>
        <v>0.8</v>
      </c>
      <c r="AB567">
        <f>ArcMapData!BH567</f>
        <v>2.2000000000000002</v>
      </c>
      <c r="AC567">
        <f>ArcMapData!BB567</f>
        <v>97.3</v>
      </c>
      <c r="AD567">
        <f>ArcMapData!BJ567</f>
        <v>94.5</v>
      </c>
      <c r="AE567">
        <f>ArcMapData!BD567</f>
        <v>1.8</v>
      </c>
      <c r="AF567">
        <f>ArcMapData!BL567</f>
        <v>3.4</v>
      </c>
      <c r="AG567">
        <f>YEAR(ArcMapData!F567)</f>
        <v>2024</v>
      </c>
      <c r="AH567">
        <f>YEAR(ArcMapData!G567)</f>
        <v>2024</v>
      </c>
      <c r="AI567" s="8">
        <f>ArcMapData!F567</f>
        <v>45392</v>
      </c>
      <c r="AJ567" s="8">
        <f>ArcMapData!G567</f>
        <v>45398</v>
      </c>
      <c r="AK567" t="s">
        <v>1203</v>
      </c>
      <c r="AL567" t="str">
        <f>ArcMapData!O567</f>
        <v/>
      </c>
      <c r="AM567" t="str">
        <f>ArcMapData!Q567</f>
        <v/>
      </c>
    </row>
    <row r="568" spans="1:39">
      <c r="A568">
        <f>ArcMapData!C568</f>
        <v>38.293138999999996</v>
      </c>
      <c r="B568">
        <f>ArcMapData!D568</f>
        <v>-104.76047199999999</v>
      </c>
      <c r="C568" t="str">
        <f>ArcMapData!E568</f>
        <v>S Sweetwater Dr IP 38</v>
      </c>
      <c r="D568" t="str">
        <f>ArcMapData!H568</f>
        <v>W Linden Ave</v>
      </c>
      <c r="E568" t="str">
        <f>ArcMapData!J568</f>
        <v>W Linden Ave</v>
      </c>
      <c r="F568">
        <f>ArcMapData!I568</f>
        <v>65</v>
      </c>
      <c r="G568">
        <f>ArcMapData!K568</f>
        <v>79</v>
      </c>
      <c r="H568" t="str">
        <f>ArcMapData!L568</f>
        <v/>
      </c>
      <c r="I568" s="10">
        <f>YEAR(ArcMapData!F568)</f>
        <v>2024</v>
      </c>
      <c r="J568" s="10">
        <f>YEAR(ArcMapData!G568)</f>
        <v>2024</v>
      </c>
      <c r="K568">
        <f>ArcMapData!N568</f>
        <v>30</v>
      </c>
      <c r="L568">
        <f>ArcMapData!P568</f>
        <v>30</v>
      </c>
      <c r="M568" t="s">
        <v>1202</v>
      </c>
      <c r="N568" t="str">
        <f>ArcMapData!X568</f>
        <v/>
      </c>
      <c r="O568" t="str">
        <f>ArcMapData!Z568</f>
        <v/>
      </c>
      <c r="P568" t="str">
        <f>ArcMapData!AB568</f>
        <v/>
      </c>
      <c r="Q568" t="str">
        <f>ArcMapData!AD568</f>
        <v/>
      </c>
      <c r="R568" t="str">
        <f>ArcMapData!AF568</f>
        <v/>
      </c>
      <c r="S568" t="str">
        <f>ArcMapData!AH568</f>
        <v/>
      </c>
      <c r="T568" t="str">
        <f>ArcMapData!AJ568</f>
        <v/>
      </c>
      <c r="U568" t="str">
        <f>ArcMapData!AL568</f>
        <v/>
      </c>
      <c r="V568" t="str">
        <f>ArcMapData!AN568</f>
        <v/>
      </c>
      <c r="W568" t="str">
        <f>ArcMapData!AP568</f>
        <v/>
      </c>
      <c r="X568" t="str">
        <f>ArcMapData!AR568</f>
        <v/>
      </c>
      <c r="Y568" t="str">
        <f>ArcMapData!AT568</f>
        <v/>
      </c>
      <c r="Z568" t="str">
        <f>ArcMapData!AV568</f>
        <v/>
      </c>
      <c r="AA568">
        <f>ArcMapData!AZ568</f>
        <v>2.1</v>
      </c>
      <c r="AB568">
        <f>ArcMapData!BH568</f>
        <v>5</v>
      </c>
      <c r="AC568">
        <f>ArcMapData!BB568</f>
        <v>94.5</v>
      </c>
      <c r="AD568">
        <f>ArcMapData!BJ568</f>
        <v>91.1</v>
      </c>
      <c r="AE568">
        <f>ArcMapData!BD568</f>
        <v>3.4</v>
      </c>
      <c r="AF568">
        <f>ArcMapData!BL568</f>
        <v>3.9</v>
      </c>
      <c r="AG568">
        <f>YEAR(ArcMapData!F568)</f>
        <v>2024</v>
      </c>
      <c r="AH568">
        <f>YEAR(ArcMapData!G568)</f>
        <v>2024</v>
      </c>
      <c r="AI568" s="8">
        <f>ArcMapData!F568</f>
        <v>45392</v>
      </c>
      <c r="AJ568" s="8">
        <f>ArcMapData!G568</f>
        <v>45398</v>
      </c>
      <c r="AK568" t="s">
        <v>1203</v>
      </c>
      <c r="AL568" t="str">
        <f>ArcMapData!O568</f>
        <v/>
      </c>
      <c r="AM568" t="str">
        <f>ArcMapData!Q568</f>
        <v/>
      </c>
    </row>
    <row r="569" spans="1:39">
      <c r="A569">
        <f>ArcMapData!C569</f>
        <v>38.306778000000001</v>
      </c>
      <c r="B569">
        <f>ArcMapData!D569</f>
        <v>-104.80761099999999</v>
      </c>
      <c r="C569" t="str">
        <f>ArcMapData!E569</f>
        <v>S Rosal Linda Dr IP 186</v>
      </c>
      <c r="D569" t="str">
        <f>ArcMapData!H569</f>
        <v>W Los Charros Dr</v>
      </c>
      <c r="E569" t="str">
        <f>ArcMapData!J569</f>
        <v>W Los Charros Dr</v>
      </c>
      <c r="F569">
        <f>ArcMapData!I569</f>
        <v>57</v>
      </c>
      <c r="G569">
        <f>ArcMapData!K569</f>
        <v>67</v>
      </c>
      <c r="H569" t="str">
        <f>ArcMapData!L569</f>
        <v/>
      </c>
      <c r="I569" s="10">
        <f>YEAR(ArcMapData!F569)</f>
        <v>2024</v>
      </c>
      <c r="J569" s="10">
        <f>YEAR(ArcMapData!G569)</f>
        <v>2024</v>
      </c>
      <c r="K569">
        <f>ArcMapData!N569</f>
        <v>30</v>
      </c>
      <c r="L569">
        <f>ArcMapData!P569</f>
        <v>30</v>
      </c>
      <c r="M569" t="s">
        <v>1202</v>
      </c>
      <c r="N569" t="str">
        <f>ArcMapData!X569</f>
        <v/>
      </c>
      <c r="O569" t="str">
        <f>ArcMapData!Z569</f>
        <v/>
      </c>
      <c r="P569" t="str">
        <f>ArcMapData!AB569</f>
        <v/>
      </c>
      <c r="Q569" t="str">
        <f>ArcMapData!AD569</f>
        <v/>
      </c>
      <c r="R569" t="str">
        <f>ArcMapData!AF569</f>
        <v/>
      </c>
      <c r="S569" t="str">
        <f>ArcMapData!AH569</f>
        <v/>
      </c>
      <c r="T569" t="str">
        <f>ArcMapData!AJ569</f>
        <v/>
      </c>
      <c r="U569" t="str">
        <f>ArcMapData!AL569</f>
        <v/>
      </c>
      <c r="V569" t="str">
        <f>ArcMapData!AN569</f>
        <v/>
      </c>
      <c r="W569" t="str">
        <f>ArcMapData!AP569</f>
        <v/>
      </c>
      <c r="X569" t="str">
        <f>ArcMapData!AR569</f>
        <v/>
      </c>
      <c r="Y569" t="str">
        <f>ArcMapData!AT569</f>
        <v/>
      </c>
      <c r="Z569" t="str">
        <f>ArcMapData!AV569</f>
        <v/>
      </c>
      <c r="AA569">
        <f>ArcMapData!AZ569</f>
        <v>2.4</v>
      </c>
      <c r="AB569">
        <f>ArcMapData!BH569</f>
        <v>2.5</v>
      </c>
      <c r="AC569">
        <f>ArcMapData!BB569</f>
        <v>94.9</v>
      </c>
      <c r="AD569">
        <f>ArcMapData!BJ569</f>
        <v>94.1</v>
      </c>
      <c r="AE569">
        <f>ArcMapData!BD569</f>
        <v>2.7</v>
      </c>
      <c r="AF569">
        <f>ArcMapData!BL569</f>
        <v>3.3</v>
      </c>
      <c r="AG569">
        <f>YEAR(ArcMapData!F569)</f>
        <v>2024</v>
      </c>
      <c r="AH569">
        <f>YEAR(ArcMapData!G569)</f>
        <v>2024</v>
      </c>
      <c r="AI569" s="8">
        <f>ArcMapData!F569</f>
        <v>45392</v>
      </c>
      <c r="AJ569" s="8">
        <f>ArcMapData!G569</f>
        <v>45398</v>
      </c>
      <c r="AK569" t="s">
        <v>1203</v>
      </c>
      <c r="AL569" t="str">
        <f>ArcMapData!O569</f>
        <v/>
      </c>
      <c r="AM569" t="str">
        <f>ArcMapData!Q569</f>
        <v/>
      </c>
    </row>
    <row r="570" spans="1:39">
      <c r="A570">
        <f>ArcMapData!C570</f>
        <v>38.300750000000001</v>
      </c>
      <c r="B570">
        <f>ArcMapData!D570</f>
        <v>-104.773472</v>
      </c>
      <c r="C570" t="str">
        <f>ArcMapData!E570</f>
        <v>W Yerba Santa Dr IP 222</v>
      </c>
      <c r="D570" t="str">
        <f>ArcMapData!H570</f>
        <v>W Romero Dr</v>
      </c>
      <c r="E570" t="str">
        <f>ArcMapData!J570</f>
        <v>W Romero Dr</v>
      </c>
      <c r="F570">
        <f>ArcMapData!I570</f>
        <v>148</v>
      </c>
      <c r="G570">
        <f>ArcMapData!K570</f>
        <v>148</v>
      </c>
      <c r="H570" t="str">
        <f>ArcMapData!L570</f>
        <v/>
      </c>
      <c r="I570" s="10">
        <f>YEAR(ArcMapData!F570)</f>
        <v>2024</v>
      </c>
      <c r="J570" s="10">
        <f>YEAR(ArcMapData!G570)</f>
        <v>2024</v>
      </c>
      <c r="K570">
        <f>ArcMapData!N570</f>
        <v>30</v>
      </c>
      <c r="L570">
        <f>ArcMapData!P570</f>
        <v>30</v>
      </c>
      <c r="M570" t="s">
        <v>1202</v>
      </c>
      <c r="N570" t="str">
        <f>ArcMapData!X570</f>
        <v/>
      </c>
      <c r="O570" t="str">
        <f>ArcMapData!Z570</f>
        <v/>
      </c>
      <c r="P570" t="str">
        <f>ArcMapData!AB570</f>
        <v/>
      </c>
      <c r="Q570" t="str">
        <f>ArcMapData!AD570</f>
        <v/>
      </c>
      <c r="R570" t="str">
        <f>ArcMapData!AF570</f>
        <v/>
      </c>
      <c r="S570" t="str">
        <f>ArcMapData!AH570</f>
        <v/>
      </c>
      <c r="T570" t="str">
        <f>ArcMapData!AJ570</f>
        <v/>
      </c>
      <c r="U570" t="str">
        <f>ArcMapData!AL570</f>
        <v/>
      </c>
      <c r="V570" t="str">
        <f>ArcMapData!AN570</f>
        <v/>
      </c>
      <c r="W570" t="str">
        <f>ArcMapData!AP570</f>
        <v/>
      </c>
      <c r="X570" t="str">
        <f>ArcMapData!AR570</f>
        <v/>
      </c>
      <c r="Y570" t="str">
        <f>ArcMapData!AT570</f>
        <v/>
      </c>
      <c r="Z570" t="str">
        <f>ArcMapData!AV570</f>
        <v/>
      </c>
      <c r="AA570">
        <f>ArcMapData!AZ570</f>
        <v>0.5</v>
      </c>
      <c r="AB570">
        <f>ArcMapData!BH570</f>
        <v>1.5</v>
      </c>
      <c r="AC570">
        <f>ArcMapData!BB570</f>
        <v>97</v>
      </c>
      <c r="AD570">
        <f>ArcMapData!BJ570</f>
        <v>96</v>
      </c>
      <c r="AE570">
        <f>ArcMapData!BD570</f>
        <v>2.5</v>
      </c>
      <c r="AF570">
        <f>ArcMapData!BL570</f>
        <v>2.5</v>
      </c>
      <c r="AG570">
        <f>YEAR(ArcMapData!F570)</f>
        <v>2024</v>
      </c>
      <c r="AH570">
        <f>YEAR(ArcMapData!G570)</f>
        <v>2024</v>
      </c>
      <c r="AI570" s="8">
        <f>ArcMapData!F570</f>
        <v>45392</v>
      </c>
      <c r="AJ570" s="8">
        <f>ArcMapData!G570</f>
        <v>45398</v>
      </c>
      <c r="AK570" t="s">
        <v>1203</v>
      </c>
      <c r="AL570" t="str">
        <f>ArcMapData!O570</f>
        <v/>
      </c>
      <c r="AM570" t="str">
        <f>ArcMapData!Q570</f>
        <v/>
      </c>
    </row>
    <row r="571" spans="1:39">
      <c r="A571">
        <f>ArcMapData!C571</f>
        <v>38.333111000000002</v>
      </c>
      <c r="B571">
        <f>ArcMapData!D571</f>
        <v>-104.691861</v>
      </c>
      <c r="C571" t="str">
        <f>ArcMapData!E571</f>
        <v>E Ranch Dr IP 43</v>
      </c>
      <c r="D571" t="str">
        <f>ArcMapData!H571</f>
        <v>N Paramount Way</v>
      </c>
      <c r="E571" t="str">
        <f>ArcMapData!J571</f>
        <v>N Paramount Way</v>
      </c>
      <c r="F571">
        <f>ArcMapData!I571</f>
        <v>137</v>
      </c>
      <c r="G571">
        <f>ArcMapData!K571</f>
        <v>142</v>
      </c>
      <c r="H571" t="str">
        <f>ArcMapData!L571</f>
        <v/>
      </c>
      <c r="I571" s="10">
        <f>YEAR(ArcMapData!F571)</f>
        <v>2024</v>
      </c>
      <c r="J571" s="10">
        <f>YEAR(ArcMapData!G571)</f>
        <v>2024</v>
      </c>
      <c r="K571">
        <f>ArcMapData!N571</f>
        <v>30</v>
      </c>
      <c r="L571">
        <f>ArcMapData!P571</f>
        <v>30</v>
      </c>
      <c r="M571" t="s">
        <v>1202</v>
      </c>
      <c r="N571" t="str">
        <f>ArcMapData!X571</f>
        <v/>
      </c>
      <c r="O571" t="str">
        <f>ArcMapData!Z571</f>
        <v/>
      </c>
      <c r="P571" t="str">
        <f>ArcMapData!AB571</f>
        <v/>
      </c>
      <c r="Q571" t="str">
        <f>ArcMapData!AD571</f>
        <v/>
      </c>
      <c r="R571" t="str">
        <f>ArcMapData!AF571</f>
        <v/>
      </c>
      <c r="S571" t="str">
        <f>ArcMapData!AH571</f>
        <v/>
      </c>
      <c r="T571" t="str">
        <f>ArcMapData!AJ571</f>
        <v/>
      </c>
      <c r="U571" t="str">
        <f>ArcMapData!AL571</f>
        <v/>
      </c>
      <c r="V571" t="str">
        <f>ArcMapData!AN571</f>
        <v/>
      </c>
      <c r="W571" t="str">
        <f>ArcMapData!AP571</f>
        <v/>
      </c>
      <c r="X571" t="str">
        <f>ArcMapData!AR571</f>
        <v/>
      </c>
      <c r="Y571" t="str">
        <f>ArcMapData!AT571</f>
        <v/>
      </c>
      <c r="Z571" t="str">
        <f>ArcMapData!AV571</f>
        <v/>
      </c>
      <c r="AA571">
        <f>ArcMapData!AZ571</f>
        <v>0</v>
      </c>
      <c r="AB571">
        <f>ArcMapData!BH571</f>
        <v>0.6</v>
      </c>
      <c r="AC571">
        <f>ArcMapData!BB571</f>
        <v>98.4</v>
      </c>
      <c r="AD571">
        <f>ArcMapData!BJ571</f>
        <v>96.1</v>
      </c>
      <c r="AE571">
        <f>ArcMapData!BD571</f>
        <v>1.6</v>
      </c>
      <c r="AF571">
        <f>ArcMapData!BL571</f>
        <v>3.3</v>
      </c>
      <c r="AG571">
        <f>YEAR(ArcMapData!F571)</f>
        <v>2024</v>
      </c>
      <c r="AH571">
        <f>YEAR(ArcMapData!G571)</f>
        <v>2024</v>
      </c>
      <c r="AI571" s="8">
        <f>ArcMapData!F571</f>
        <v>45398</v>
      </c>
      <c r="AJ571" s="8">
        <f>ArcMapData!G571</f>
        <v>45405</v>
      </c>
      <c r="AK571" t="s">
        <v>1203</v>
      </c>
      <c r="AL571">
        <f>ArcMapData!O571</f>
        <v>36</v>
      </c>
      <c r="AM571">
        <f>ArcMapData!Q571</f>
        <v>34</v>
      </c>
    </row>
    <row r="572" spans="1:39">
      <c r="A572">
        <f>ArcMapData!C572</f>
        <v>38.320861000000001</v>
      </c>
      <c r="B572">
        <f>ArcMapData!D572</f>
        <v>-104.78961099999999</v>
      </c>
      <c r="C572" t="str">
        <f>ArcMapData!E572</f>
        <v>Camino Del Contento IP 69</v>
      </c>
      <c r="D572" t="str">
        <f>ArcMapData!H572</f>
        <v>W El Capitan Dr</v>
      </c>
      <c r="E572" t="str">
        <f>ArcMapData!J572</f>
        <v>W El Capitan Dr</v>
      </c>
      <c r="F572">
        <f>ArcMapData!I572</f>
        <v>94</v>
      </c>
      <c r="G572">
        <f>ArcMapData!K572</f>
        <v>110</v>
      </c>
      <c r="H572" t="str">
        <f>ArcMapData!L572</f>
        <v/>
      </c>
      <c r="I572" s="10">
        <f>YEAR(ArcMapData!F572)</f>
        <v>2024</v>
      </c>
      <c r="J572" s="10">
        <f>YEAR(ArcMapData!G572)</f>
        <v>2024</v>
      </c>
      <c r="K572">
        <f>ArcMapData!N572</f>
        <v>30</v>
      </c>
      <c r="L572">
        <f>ArcMapData!P572</f>
        <v>30</v>
      </c>
      <c r="M572" t="s">
        <v>1202</v>
      </c>
      <c r="N572" t="str">
        <f>ArcMapData!X572</f>
        <v/>
      </c>
      <c r="O572" t="str">
        <f>ArcMapData!Z572</f>
        <v/>
      </c>
      <c r="P572" t="str">
        <f>ArcMapData!AB572</f>
        <v/>
      </c>
      <c r="Q572" t="str">
        <f>ArcMapData!AD572</f>
        <v/>
      </c>
      <c r="R572" t="str">
        <f>ArcMapData!AF572</f>
        <v/>
      </c>
      <c r="S572" t="str">
        <f>ArcMapData!AH572</f>
        <v/>
      </c>
      <c r="T572" t="str">
        <f>ArcMapData!AJ572</f>
        <v/>
      </c>
      <c r="U572" t="str">
        <f>ArcMapData!AL572</f>
        <v/>
      </c>
      <c r="V572" t="str">
        <f>ArcMapData!AN572</f>
        <v/>
      </c>
      <c r="W572" t="str">
        <f>ArcMapData!AP572</f>
        <v/>
      </c>
      <c r="X572" t="str">
        <f>ArcMapData!AR572</f>
        <v/>
      </c>
      <c r="Y572" t="str">
        <f>ArcMapData!AT572</f>
        <v/>
      </c>
      <c r="Z572" t="str">
        <f>ArcMapData!AV572</f>
        <v/>
      </c>
      <c r="AA572">
        <f>ArcMapData!AZ572</f>
        <v>0.2</v>
      </c>
      <c r="AB572">
        <f>ArcMapData!BH572</f>
        <v>1.7</v>
      </c>
      <c r="AC572">
        <f>ArcMapData!BB572</f>
        <v>97.3</v>
      </c>
      <c r="AD572">
        <f>ArcMapData!BJ572</f>
        <v>95.7</v>
      </c>
      <c r="AE572">
        <f>ArcMapData!BD572</f>
        <v>2.6</v>
      </c>
      <c r="AF572">
        <f>ArcMapData!BL572</f>
        <v>2.6</v>
      </c>
      <c r="AG572">
        <f>YEAR(ArcMapData!F572)</f>
        <v>2024</v>
      </c>
      <c r="AH572">
        <f>YEAR(ArcMapData!G572)</f>
        <v>2024</v>
      </c>
      <c r="AI572" s="8">
        <f>ArcMapData!F572</f>
        <v>45398</v>
      </c>
      <c r="AJ572" s="8">
        <f>ArcMapData!G572</f>
        <v>45405</v>
      </c>
      <c r="AK572" t="s">
        <v>1203</v>
      </c>
      <c r="AL572" t="str">
        <f>ArcMapData!O572</f>
        <v/>
      </c>
      <c r="AM572" t="str">
        <f>ArcMapData!Q572</f>
        <v/>
      </c>
    </row>
    <row r="573" spans="1:39">
      <c r="A573">
        <f>ArcMapData!C573</f>
        <v>38.329889000000001</v>
      </c>
      <c r="B573">
        <f>ArcMapData!D573</f>
        <v>-104.693889</v>
      </c>
      <c r="C573" t="str">
        <f>ArcMapData!E573</f>
        <v>E Ivanhoe Dr IP 38</v>
      </c>
      <c r="D573" t="str">
        <f>ArcMapData!H573</f>
        <v>N Blythe Dr</v>
      </c>
      <c r="E573" t="str">
        <f>ArcMapData!J573</f>
        <v>N Blythe Dr</v>
      </c>
      <c r="F573">
        <f>ArcMapData!I573</f>
        <v>190</v>
      </c>
      <c r="G573">
        <f>ArcMapData!K573</f>
        <v>137</v>
      </c>
      <c r="H573" t="str">
        <f>ArcMapData!L573</f>
        <v/>
      </c>
      <c r="I573" s="10">
        <f>YEAR(ArcMapData!F573)</f>
        <v>2024</v>
      </c>
      <c r="J573" s="10">
        <f>YEAR(ArcMapData!G573)</f>
        <v>2024</v>
      </c>
      <c r="K573">
        <f>ArcMapData!N573</f>
        <v>30</v>
      </c>
      <c r="L573">
        <f>ArcMapData!P573</f>
        <v>30</v>
      </c>
      <c r="M573" t="s">
        <v>1202</v>
      </c>
      <c r="N573" t="str">
        <f>ArcMapData!X573</f>
        <v/>
      </c>
      <c r="O573" t="str">
        <f>ArcMapData!Z573</f>
        <v/>
      </c>
      <c r="P573" t="str">
        <f>ArcMapData!AB573</f>
        <v/>
      </c>
      <c r="Q573" t="str">
        <f>ArcMapData!AD573</f>
        <v/>
      </c>
      <c r="R573" t="str">
        <f>ArcMapData!AF573</f>
        <v/>
      </c>
      <c r="S573" t="str">
        <f>ArcMapData!AH573</f>
        <v/>
      </c>
      <c r="T573" t="str">
        <f>ArcMapData!AJ573</f>
        <v/>
      </c>
      <c r="U573" t="str">
        <f>ArcMapData!AL573</f>
        <v/>
      </c>
      <c r="V573" t="str">
        <f>ArcMapData!AN573</f>
        <v/>
      </c>
      <c r="W573" t="str">
        <f>ArcMapData!AP573</f>
        <v/>
      </c>
      <c r="X573" t="str">
        <f>ArcMapData!AR573</f>
        <v/>
      </c>
      <c r="Y573" t="str">
        <f>ArcMapData!AT573</f>
        <v/>
      </c>
      <c r="Z573" t="str">
        <f>ArcMapData!AV573</f>
        <v/>
      </c>
      <c r="AA573">
        <f>ArcMapData!AZ573</f>
        <v>0.2</v>
      </c>
      <c r="AB573">
        <f>ArcMapData!BH573</f>
        <v>1.7</v>
      </c>
      <c r="AC573">
        <f>ArcMapData!BB573</f>
        <v>96.4</v>
      </c>
      <c r="AD573">
        <f>ArcMapData!BJ573</f>
        <v>95.4</v>
      </c>
      <c r="AE573">
        <f>ArcMapData!BD573</f>
        <v>3.5</v>
      </c>
      <c r="AF573">
        <f>ArcMapData!BL573</f>
        <v>2.9</v>
      </c>
      <c r="AG573">
        <f>YEAR(ArcMapData!F573)</f>
        <v>2024</v>
      </c>
      <c r="AH573">
        <f>YEAR(ArcMapData!G573)</f>
        <v>2024</v>
      </c>
      <c r="AI573" s="8">
        <f>ArcMapData!F573</f>
        <v>45398</v>
      </c>
      <c r="AJ573" s="8">
        <f>ArcMapData!G573</f>
        <v>45405</v>
      </c>
      <c r="AK573" t="s">
        <v>1203</v>
      </c>
      <c r="AL573">
        <f>ArcMapData!O573</f>
        <v>35</v>
      </c>
      <c r="AM573">
        <f>ArcMapData!Q573</f>
        <v>35</v>
      </c>
    </row>
    <row r="574" spans="1:39">
      <c r="A574">
        <f>ArcMapData!C574</f>
        <v>38.324083000000002</v>
      </c>
      <c r="B574">
        <f>ArcMapData!D574</f>
        <v>-104.79683300000001</v>
      </c>
      <c r="C574" t="str">
        <f>ArcMapData!E574</f>
        <v>W Camino Al Cielo IP 186</v>
      </c>
      <c r="D574" t="str">
        <f>ArcMapData!H574</f>
        <v>S Venango Dr</v>
      </c>
      <c r="E574" t="str">
        <f>ArcMapData!J574</f>
        <v>S Venango Dr</v>
      </c>
      <c r="F574">
        <f>ArcMapData!I574</f>
        <v>46</v>
      </c>
      <c r="G574">
        <f>ArcMapData!K574</f>
        <v>41</v>
      </c>
      <c r="H574" t="str">
        <f>ArcMapData!L574</f>
        <v/>
      </c>
      <c r="I574" s="10">
        <f>YEAR(ArcMapData!F574)</f>
        <v>2024</v>
      </c>
      <c r="J574" s="10">
        <f>YEAR(ArcMapData!G574)</f>
        <v>2024</v>
      </c>
      <c r="K574">
        <f>ArcMapData!N574</f>
        <v>30</v>
      </c>
      <c r="L574">
        <f>ArcMapData!P574</f>
        <v>30</v>
      </c>
      <c r="M574" t="s">
        <v>1202</v>
      </c>
      <c r="N574" t="str">
        <f>ArcMapData!X574</f>
        <v/>
      </c>
      <c r="O574" t="str">
        <f>ArcMapData!Z574</f>
        <v/>
      </c>
      <c r="P574" t="str">
        <f>ArcMapData!AB574</f>
        <v/>
      </c>
      <c r="Q574" t="str">
        <f>ArcMapData!AD574</f>
        <v/>
      </c>
      <c r="R574" t="str">
        <f>ArcMapData!AF574</f>
        <v/>
      </c>
      <c r="S574" t="str">
        <f>ArcMapData!AH574</f>
        <v/>
      </c>
      <c r="T574" t="str">
        <f>ArcMapData!AJ574</f>
        <v/>
      </c>
      <c r="U574" t="str">
        <f>ArcMapData!AL574</f>
        <v/>
      </c>
      <c r="V574" t="str">
        <f>ArcMapData!AN574</f>
        <v/>
      </c>
      <c r="W574" t="str">
        <f>ArcMapData!AP574</f>
        <v/>
      </c>
      <c r="X574" t="str">
        <f>ArcMapData!AR574</f>
        <v/>
      </c>
      <c r="Y574" t="str">
        <f>ArcMapData!AT574</f>
        <v/>
      </c>
      <c r="Z574" t="str">
        <f>ArcMapData!AV574</f>
        <v/>
      </c>
      <c r="AA574">
        <f>ArcMapData!AZ574</f>
        <v>1.3</v>
      </c>
      <c r="AB574">
        <f>ArcMapData!BH574</f>
        <v>1</v>
      </c>
      <c r="AC574">
        <f>ArcMapData!BB574</f>
        <v>95.3</v>
      </c>
      <c r="AD574">
        <f>ArcMapData!BJ574</f>
        <v>96.2</v>
      </c>
      <c r="AE574">
        <f>ArcMapData!BD574</f>
        <v>3.4</v>
      </c>
      <c r="AF574">
        <f>ArcMapData!BL574</f>
        <v>2.8</v>
      </c>
      <c r="AG574">
        <f>YEAR(ArcMapData!F574)</f>
        <v>2024</v>
      </c>
      <c r="AH574">
        <f>YEAR(ArcMapData!G574)</f>
        <v>2024</v>
      </c>
      <c r="AI574" s="8">
        <f>ArcMapData!F574</f>
        <v>45398</v>
      </c>
      <c r="AJ574" s="8">
        <f>ArcMapData!G574</f>
        <v>45405</v>
      </c>
      <c r="AK574" t="s">
        <v>1203</v>
      </c>
      <c r="AL574" t="str">
        <f>ArcMapData!O574</f>
        <v/>
      </c>
      <c r="AM574" t="str">
        <f>ArcMapData!Q574</f>
        <v/>
      </c>
    </row>
    <row r="575" spans="1:39">
      <c r="A575">
        <f>ArcMapData!C575</f>
        <v>38.317805999999997</v>
      </c>
      <c r="B575">
        <f>ArcMapData!D575</f>
        <v>-104.789444</v>
      </c>
      <c r="C575" t="str">
        <f>ArcMapData!E575</f>
        <v>Comino Del Contento IP 222</v>
      </c>
      <c r="D575" t="str">
        <f>ArcMapData!H575</f>
        <v>W Stallion Dr</v>
      </c>
      <c r="E575" t="str">
        <f>ArcMapData!J575</f>
        <v>W Stallion Dr</v>
      </c>
      <c r="F575">
        <f>ArcMapData!I575</f>
        <v>69</v>
      </c>
      <c r="G575">
        <f>ArcMapData!K575</f>
        <v>63</v>
      </c>
      <c r="H575" t="str">
        <f>ArcMapData!L575</f>
        <v/>
      </c>
      <c r="I575" s="10">
        <f>YEAR(ArcMapData!F575)</f>
        <v>2024</v>
      </c>
      <c r="J575" s="10">
        <f>YEAR(ArcMapData!G575)</f>
        <v>2024</v>
      </c>
      <c r="K575">
        <f>ArcMapData!N575</f>
        <v>30</v>
      </c>
      <c r="L575">
        <f>ArcMapData!P575</f>
        <v>30</v>
      </c>
      <c r="M575" t="s">
        <v>1202</v>
      </c>
      <c r="N575" t="str">
        <f>ArcMapData!X575</f>
        <v/>
      </c>
      <c r="O575" t="str">
        <f>ArcMapData!Z575</f>
        <v/>
      </c>
      <c r="P575" t="str">
        <f>ArcMapData!AB575</f>
        <v/>
      </c>
      <c r="Q575" t="str">
        <f>ArcMapData!AD575</f>
        <v/>
      </c>
      <c r="R575" t="str">
        <f>ArcMapData!AF575</f>
        <v/>
      </c>
      <c r="S575" t="str">
        <f>ArcMapData!AH575</f>
        <v/>
      </c>
      <c r="T575" t="str">
        <f>ArcMapData!AJ575</f>
        <v/>
      </c>
      <c r="U575" t="str">
        <f>ArcMapData!AL575</f>
        <v/>
      </c>
      <c r="V575" t="str">
        <f>ArcMapData!AN575</f>
        <v/>
      </c>
      <c r="W575" t="str">
        <f>ArcMapData!AP575</f>
        <v/>
      </c>
      <c r="X575" t="str">
        <f>ArcMapData!AR575</f>
        <v/>
      </c>
      <c r="Y575" t="str">
        <f>ArcMapData!AT575</f>
        <v/>
      </c>
      <c r="Z575" t="str">
        <f>ArcMapData!AV575</f>
        <v/>
      </c>
      <c r="AA575">
        <f>ArcMapData!AZ575</f>
        <v>0.2</v>
      </c>
      <c r="AB575">
        <f>ArcMapData!BH575</f>
        <v>3.4</v>
      </c>
      <c r="AC575">
        <f>ArcMapData!BB575</f>
        <v>96.8</v>
      </c>
      <c r="AD575">
        <f>ArcMapData!BJ575</f>
        <v>92.9</v>
      </c>
      <c r="AE575">
        <f>ArcMapData!BD575</f>
        <v>2.9</v>
      </c>
      <c r="AF575">
        <f>ArcMapData!BL575</f>
        <v>3.7</v>
      </c>
      <c r="AG575">
        <f>YEAR(ArcMapData!F575)</f>
        <v>2024</v>
      </c>
      <c r="AH575">
        <f>YEAR(ArcMapData!G575)</f>
        <v>2024</v>
      </c>
      <c r="AI575" s="8">
        <f>ArcMapData!F575</f>
        <v>45398</v>
      </c>
      <c r="AJ575" s="8">
        <f>ArcMapData!G575</f>
        <v>45405</v>
      </c>
      <c r="AK575" t="s">
        <v>1203</v>
      </c>
      <c r="AL575" t="str">
        <f>ArcMapData!O575</f>
        <v/>
      </c>
      <c r="AM575" t="str">
        <f>ArcMapData!Q575</f>
        <v/>
      </c>
    </row>
    <row r="576" spans="1:39">
      <c r="A576">
        <f>ArcMapData!C576</f>
        <v>38.383222000000004</v>
      </c>
      <c r="B576">
        <f>ArcMapData!D576</f>
        <v>-104.67272199999999</v>
      </c>
      <c r="C576" t="str">
        <f>ArcMapData!E576</f>
        <v>N Maverick Dr 4t</v>
      </c>
      <c r="D576" t="str">
        <f>ArcMapData!H576</f>
        <v>N Purcell Blvd</v>
      </c>
      <c r="E576" t="str">
        <f>ArcMapData!J576</f>
        <v>N Purcell Blvd</v>
      </c>
      <c r="F576">
        <f>ArcMapData!I576</f>
        <v>77</v>
      </c>
      <c r="G576">
        <f>ArcMapData!K576</f>
        <v>77</v>
      </c>
      <c r="H576">
        <f>ArcMapData!L576</f>
        <v>154</v>
      </c>
      <c r="I576" s="10">
        <f>YEAR(ArcMapData!F576)</f>
        <v>2024</v>
      </c>
      <c r="J576" s="10">
        <f>YEAR(ArcMapData!G576)</f>
        <v>2024</v>
      </c>
      <c r="K576">
        <f>ArcMapData!N576</f>
        <v>30</v>
      </c>
      <c r="L576">
        <f>ArcMapData!P576</f>
        <v>30</v>
      </c>
      <c r="M576" t="s">
        <v>1202</v>
      </c>
      <c r="N576">
        <f>ArcMapData!X576</f>
        <v>0</v>
      </c>
      <c r="O576">
        <f>ArcMapData!Z576</f>
        <v>70.2</v>
      </c>
      <c r="P576">
        <f>ArcMapData!AB576</f>
        <v>15.9</v>
      </c>
      <c r="Q576">
        <f>ArcMapData!AD576</f>
        <v>0.2</v>
      </c>
      <c r="R576">
        <f>ArcMapData!AF576</f>
        <v>12</v>
      </c>
      <c r="S576">
        <f>ArcMapData!AH576</f>
        <v>0.6</v>
      </c>
      <c r="T576">
        <f>ArcMapData!AJ576</f>
        <v>0</v>
      </c>
      <c r="U576">
        <f>ArcMapData!AL576</f>
        <v>1.1000000000000001</v>
      </c>
      <c r="V576">
        <f>ArcMapData!AN576</f>
        <v>0</v>
      </c>
      <c r="W576">
        <f>ArcMapData!AP576</f>
        <v>0</v>
      </c>
      <c r="X576">
        <f>ArcMapData!AR576</f>
        <v>0</v>
      </c>
      <c r="Y576">
        <f>ArcMapData!AT576</f>
        <v>0</v>
      </c>
      <c r="Z576">
        <f>ArcMapData!AV576</f>
        <v>0</v>
      </c>
      <c r="AA576" t="str">
        <f>ArcMapData!AZ576</f>
        <v/>
      </c>
      <c r="AB576" t="str">
        <f>ArcMapData!BH576</f>
        <v/>
      </c>
      <c r="AC576" t="str">
        <f>ArcMapData!BB576</f>
        <v/>
      </c>
      <c r="AD576" t="str">
        <f>ArcMapData!BJ576</f>
        <v/>
      </c>
      <c r="AE576" t="str">
        <f>ArcMapData!BD576</f>
        <v/>
      </c>
      <c r="AF576" t="str">
        <f>ArcMapData!BL576</f>
        <v/>
      </c>
      <c r="AG576">
        <f>YEAR(ArcMapData!F576)</f>
        <v>2024</v>
      </c>
      <c r="AH576">
        <f>YEAR(ArcMapData!G576)</f>
        <v>2024</v>
      </c>
      <c r="AI576" s="8">
        <f>ArcMapData!F576</f>
        <v>45398</v>
      </c>
      <c r="AJ576" s="8">
        <f>ArcMapData!G576</f>
        <v>45405</v>
      </c>
      <c r="AK576" t="s">
        <v>1203</v>
      </c>
      <c r="AL576">
        <f>ArcMapData!O576</f>
        <v>34</v>
      </c>
      <c r="AM576">
        <f>ArcMapData!Q576</f>
        <v>36</v>
      </c>
    </row>
    <row r="577" spans="1:39">
      <c r="A577">
        <f>ArcMapData!C577</f>
        <v>38.298138999999999</v>
      </c>
      <c r="B577">
        <f>ArcMapData!D577</f>
        <v>-104.744806</v>
      </c>
      <c r="C577" t="str">
        <f>ArcMapData!E577</f>
        <v>S Blue Hills Dr IP 64</v>
      </c>
      <c r="D577" t="str">
        <f>ArcMapData!H577</f>
        <v>S Sunnyslope Dr</v>
      </c>
      <c r="E577" t="str">
        <f>ArcMapData!J577</f>
        <v>S Sunnyslope Dr</v>
      </c>
      <c r="F577">
        <f>ArcMapData!I577</f>
        <v>26</v>
      </c>
      <c r="G577">
        <f>ArcMapData!K577</f>
        <v>31</v>
      </c>
      <c r="H577" t="str">
        <f>ArcMapData!L577</f>
        <v/>
      </c>
      <c r="I577" s="10">
        <f>YEAR(ArcMapData!F577)</f>
        <v>2024</v>
      </c>
      <c r="J577" s="10">
        <f>YEAR(ArcMapData!G577)</f>
        <v>2024</v>
      </c>
      <c r="K577">
        <f>ArcMapData!N577</f>
        <v>30</v>
      </c>
      <c r="L577">
        <f>ArcMapData!P577</f>
        <v>30</v>
      </c>
      <c r="M577" t="s">
        <v>1202</v>
      </c>
      <c r="N577" t="str">
        <f>ArcMapData!X577</f>
        <v/>
      </c>
      <c r="O577" t="str">
        <f>ArcMapData!Z577</f>
        <v/>
      </c>
      <c r="P577" t="str">
        <f>ArcMapData!AB577</f>
        <v/>
      </c>
      <c r="Q577" t="str">
        <f>ArcMapData!AD577</f>
        <v/>
      </c>
      <c r="R577" t="str">
        <f>ArcMapData!AF577</f>
        <v/>
      </c>
      <c r="S577" t="str">
        <f>ArcMapData!AH577</f>
        <v/>
      </c>
      <c r="T577" t="str">
        <f>ArcMapData!AJ577</f>
        <v/>
      </c>
      <c r="U577" t="str">
        <f>ArcMapData!AL577</f>
        <v/>
      </c>
      <c r="V577" t="str">
        <f>ArcMapData!AN577</f>
        <v/>
      </c>
      <c r="W577" t="str">
        <f>ArcMapData!AP577</f>
        <v/>
      </c>
      <c r="X577" t="str">
        <f>ArcMapData!AR577</f>
        <v/>
      </c>
      <c r="Y577" t="str">
        <f>ArcMapData!AT577</f>
        <v/>
      </c>
      <c r="Z577" t="str">
        <f>ArcMapData!AV577</f>
        <v/>
      </c>
      <c r="AA577">
        <f>ArcMapData!AZ577</f>
        <v>1.3</v>
      </c>
      <c r="AB577">
        <f>ArcMapData!BH577</f>
        <v>2.7</v>
      </c>
      <c r="AC577">
        <f>ArcMapData!BB577</f>
        <v>96.2</v>
      </c>
      <c r="AD577">
        <f>ArcMapData!BJ577</f>
        <v>92.3</v>
      </c>
      <c r="AE577">
        <f>ArcMapData!BD577</f>
        <v>2.5</v>
      </c>
      <c r="AF577">
        <f>ArcMapData!BL577</f>
        <v>4.9000000000000004</v>
      </c>
      <c r="AG577">
        <f>YEAR(ArcMapData!F577)</f>
        <v>2024</v>
      </c>
      <c r="AH577">
        <f>YEAR(ArcMapData!G577)</f>
        <v>2024</v>
      </c>
      <c r="AI577" s="8">
        <f>ArcMapData!F577</f>
        <v>45399</v>
      </c>
      <c r="AJ577" s="8">
        <f>ArcMapData!G577</f>
        <v>45405</v>
      </c>
      <c r="AK577" t="s">
        <v>1203</v>
      </c>
      <c r="AL577" t="str">
        <f>ArcMapData!O577</f>
        <v/>
      </c>
      <c r="AM577" t="str">
        <f>ArcMapData!Q577</f>
        <v/>
      </c>
    </row>
    <row r="578" spans="1:39">
      <c r="A578">
        <f>ArcMapData!C578</f>
        <v>38.300471999999999</v>
      </c>
      <c r="B578">
        <f>ArcMapData!D578</f>
        <v>-104.74175</v>
      </c>
      <c r="C578" t="str">
        <f>ArcMapData!E578</f>
        <v>S Blue Hills Dr 7t</v>
      </c>
      <c r="D578" t="str">
        <f>ArcMapData!H578</f>
        <v>W Alexis Dr</v>
      </c>
      <c r="E578" t="str">
        <f>ArcMapData!J578</f>
        <v>W Alexis Dr</v>
      </c>
      <c r="F578">
        <f>ArcMapData!I578</f>
        <v>32</v>
      </c>
      <c r="G578">
        <f>ArcMapData!K578</f>
        <v>33</v>
      </c>
      <c r="H578">
        <f>ArcMapData!L578</f>
        <v>65</v>
      </c>
      <c r="I578" s="10">
        <f>YEAR(ArcMapData!F578)</f>
        <v>2024</v>
      </c>
      <c r="J578" s="10">
        <f>YEAR(ArcMapData!G578)</f>
        <v>2024</v>
      </c>
      <c r="K578">
        <f>ArcMapData!N578</f>
        <v>30</v>
      </c>
      <c r="L578">
        <f>ArcMapData!P578</f>
        <v>30</v>
      </c>
      <c r="M578" t="s">
        <v>1202</v>
      </c>
      <c r="N578">
        <f>ArcMapData!X578</f>
        <v>0</v>
      </c>
      <c r="O578">
        <f>ArcMapData!Z578</f>
        <v>66.5</v>
      </c>
      <c r="P578">
        <f>ArcMapData!AB578</f>
        <v>18.7</v>
      </c>
      <c r="Q578">
        <f>ArcMapData!AD578</f>
        <v>0.3</v>
      </c>
      <c r="R578">
        <f>ArcMapData!AF578</f>
        <v>12.5</v>
      </c>
      <c r="S578">
        <f>ArcMapData!AH578</f>
        <v>0.8</v>
      </c>
      <c r="T578">
        <f>ArcMapData!AJ578</f>
        <v>0</v>
      </c>
      <c r="U578">
        <f>ArcMapData!AL578</f>
        <v>1.3</v>
      </c>
      <c r="V578">
        <f>ArcMapData!AN578</f>
        <v>0</v>
      </c>
      <c r="W578">
        <f>ArcMapData!AP578</f>
        <v>0</v>
      </c>
      <c r="X578">
        <f>ArcMapData!AR578</f>
        <v>0</v>
      </c>
      <c r="Y578">
        <f>ArcMapData!AT578</f>
        <v>0</v>
      </c>
      <c r="Z578">
        <f>ArcMapData!AV578</f>
        <v>0</v>
      </c>
      <c r="AA578" t="str">
        <f>ArcMapData!AZ578</f>
        <v/>
      </c>
      <c r="AB578" t="str">
        <f>ArcMapData!BH578</f>
        <v/>
      </c>
      <c r="AC578" t="str">
        <f>ArcMapData!BB578</f>
        <v/>
      </c>
      <c r="AD578" t="str">
        <f>ArcMapData!BJ578</f>
        <v/>
      </c>
      <c r="AE578" t="str">
        <f>ArcMapData!BD578</f>
        <v/>
      </c>
      <c r="AF578" t="str">
        <f>ArcMapData!BL578</f>
        <v/>
      </c>
      <c r="AG578">
        <f>YEAR(ArcMapData!F578)</f>
        <v>2024</v>
      </c>
      <c r="AH578">
        <f>YEAR(ArcMapData!G578)</f>
        <v>2024</v>
      </c>
      <c r="AI578" s="8">
        <f>ArcMapData!F578</f>
        <v>45399</v>
      </c>
      <c r="AJ578" s="8">
        <f>ArcMapData!G578</f>
        <v>45405</v>
      </c>
      <c r="AK578" t="s">
        <v>1203</v>
      </c>
      <c r="AL578" t="str">
        <f>ArcMapData!O578</f>
        <v/>
      </c>
      <c r="AM578" t="str">
        <f>ArcMapData!Q578</f>
        <v/>
      </c>
    </row>
    <row r="579" spans="1:39">
      <c r="A579">
        <f>ArcMapData!C579</f>
        <v>38.332917000000002</v>
      </c>
      <c r="B579">
        <f>ArcMapData!D579</f>
        <v>-104.74225</v>
      </c>
      <c r="C579" t="str">
        <f>ArcMapData!E579</f>
        <v>S Masters Dr IP 69</v>
      </c>
      <c r="D579" t="str">
        <f>ArcMapData!H579</f>
        <v>E Spaulding Ave</v>
      </c>
      <c r="E579" t="str">
        <f>ArcMapData!J579</f>
        <v>E Spaulding Ave</v>
      </c>
      <c r="F579">
        <f>ArcMapData!I579</f>
        <v>0</v>
      </c>
      <c r="G579">
        <f>ArcMapData!K579</f>
        <v>0</v>
      </c>
      <c r="H579">
        <f>ArcMapData!L579</f>
        <v>0</v>
      </c>
      <c r="I579" s="10">
        <f>YEAR(ArcMapData!F579)</f>
        <v>2024</v>
      </c>
      <c r="J579" s="10">
        <f>YEAR(ArcMapData!G579)</f>
        <v>2024</v>
      </c>
      <c r="K579" t="str">
        <f>ArcMapData!N579</f>
        <v/>
      </c>
      <c r="L579">
        <f>ArcMapData!P579</f>
        <v>0</v>
      </c>
      <c r="M579" t="s">
        <v>1202</v>
      </c>
      <c r="N579" t="str">
        <f>ArcMapData!X579</f>
        <v/>
      </c>
      <c r="O579" t="str">
        <f>ArcMapData!Z579</f>
        <v/>
      </c>
      <c r="P579" t="str">
        <f>ArcMapData!AB579</f>
        <v/>
      </c>
      <c r="Q579" t="str">
        <f>ArcMapData!AD579</f>
        <v/>
      </c>
      <c r="R579" t="str">
        <f>ArcMapData!AF579</f>
        <v/>
      </c>
      <c r="S579" t="str">
        <f>ArcMapData!AH579</f>
        <v/>
      </c>
      <c r="T579" t="str">
        <f>ArcMapData!AJ579</f>
        <v/>
      </c>
      <c r="U579" t="str">
        <f>ArcMapData!AL579</f>
        <v/>
      </c>
      <c r="V579" t="str">
        <f>ArcMapData!AN579</f>
        <v/>
      </c>
      <c r="W579" t="str">
        <f>ArcMapData!AP579</f>
        <v/>
      </c>
      <c r="X579" t="str">
        <f>ArcMapData!AR579</f>
        <v/>
      </c>
      <c r="Y579" t="str">
        <f>ArcMapData!AT579</f>
        <v/>
      </c>
      <c r="Z579" t="str">
        <f>ArcMapData!AV579</f>
        <v/>
      </c>
      <c r="AA579" t="str">
        <f>ArcMapData!AZ579</f>
        <v/>
      </c>
      <c r="AB579" t="str">
        <f>ArcMapData!BH579</f>
        <v/>
      </c>
      <c r="AC579" t="str">
        <f>ArcMapData!BB579</f>
        <v/>
      </c>
      <c r="AD579" t="str">
        <f>ArcMapData!BJ579</f>
        <v/>
      </c>
      <c r="AE579" t="str">
        <f>ArcMapData!BD579</f>
        <v/>
      </c>
      <c r="AF579" t="str">
        <f>ArcMapData!BL579</f>
        <v/>
      </c>
      <c r="AG579">
        <f>YEAR(ArcMapData!F579)</f>
        <v>2024</v>
      </c>
      <c r="AH579">
        <f>YEAR(ArcMapData!G579)</f>
        <v>2024</v>
      </c>
      <c r="AI579" s="8">
        <f>ArcMapData!F579</f>
        <v>45412</v>
      </c>
      <c r="AJ579" s="8">
        <f>ArcMapData!G579</f>
        <v>45419</v>
      </c>
      <c r="AK579" t="s">
        <v>1203</v>
      </c>
      <c r="AL579" t="str">
        <f>ArcMapData!O579</f>
        <v/>
      </c>
      <c r="AM579" t="str">
        <f>ArcMapData!Q579</f>
        <v/>
      </c>
    </row>
    <row r="580" spans="1:39">
      <c r="A580">
        <f>ArcMapData!C580</f>
        <v>38.332528000000003</v>
      </c>
      <c r="B580">
        <f>ArcMapData!D580</f>
        <v>-104.740111</v>
      </c>
      <c r="C580" t="str">
        <f>ArcMapData!E580</f>
        <v>E Spaulding Ave 1t</v>
      </c>
      <c r="D580" t="str">
        <f>ArcMapData!H580</f>
        <v>S Radnor Dr</v>
      </c>
      <c r="E580" t="str">
        <f>ArcMapData!J580</f>
        <v>S Radnor Dr</v>
      </c>
      <c r="F580">
        <f>ArcMapData!I580</f>
        <v>1623</v>
      </c>
      <c r="G580">
        <f>ArcMapData!K580</f>
        <v>1744</v>
      </c>
      <c r="H580">
        <f>ArcMapData!L580</f>
        <v>3367</v>
      </c>
      <c r="I580" s="10">
        <f>YEAR(ArcMapData!F580)</f>
        <v>2024</v>
      </c>
      <c r="J580" s="10">
        <f>YEAR(ArcMapData!G580)</f>
        <v>2024</v>
      </c>
      <c r="K580">
        <f>ArcMapData!N580</f>
        <v>30</v>
      </c>
      <c r="L580">
        <f>ArcMapData!P580</f>
        <v>30</v>
      </c>
      <c r="M580" t="s">
        <v>1202</v>
      </c>
      <c r="N580">
        <f>ArcMapData!X580</f>
        <v>1.5</v>
      </c>
      <c r="O580">
        <f>ArcMapData!Z580</f>
        <v>60.6</v>
      </c>
      <c r="P580">
        <f>ArcMapData!AB580</f>
        <v>26.2</v>
      </c>
      <c r="Q580">
        <f>ArcMapData!AD580</f>
        <v>0.5</v>
      </c>
      <c r="R580">
        <f>ArcMapData!AF580</f>
        <v>10.3</v>
      </c>
      <c r="S580">
        <f>ArcMapData!AH580</f>
        <v>0.1</v>
      </c>
      <c r="T580">
        <f>ArcMapData!AJ580</f>
        <v>0</v>
      </c>
      <c r="U580">
        <f>ArcMapData!AL580</f>
        <v>0.8</v>
      </c>
      <c r="V580">
        <f>ArcMapData!AN580</f>
        <v>0</v>
      </c>
      <c r="W580">
        <f>ArcMapData!AP580</f>
        <v>0</v>
      </c>
      <c r="X580">
        <f>ArcMapData!AR580</f>
        <v>0</v>
      </c>
      <c r="Y580">
        <f>ArcMapData!AT580</f>
        <v>0</v>
      </c>
      <c r="Z580">
        <f>ArcMapData!AV580</f>
        <v>0</v>
      </c>
      <c r="AA580" t="str">
        <f>ArcMapData!AZ580</f>
        <v/>
      </c>
      <c r="AB580" t="str">
        <f>ArcMapData!BH580</f>
        <v/>
      </c>
      <c r="AC580" t="str">
        <f>ArcMapData!BB580</f>
        <v/>
      </c>
      <c r="AD580" t="str">
        <f>ArcMapData!BJ580</f>
        <v/>
      </c>
      <c r="AE580" t="str">
        <f>ArcMapData!BD580</f>
        <v/>
      </c>
      <c r="AF580" t="str">
        <f>ArcMapData!BL580</f>
        <v/>
      </c>
      <c r="AG580">
        <f>YEAR(ArcMapData!F580)</f>
        <v>2024</v>
      </c>
      <c r="AH580">
        <f>YEAR(ArcMapData!G580)</f>
        <v>2024</v>
      </c>
      <c r="AI580" s="8">
        <f>ArcMapData!F580</f>
        <v>45412</v>
      </c>
      <c r="AJ580" s="8">
        <f>ArcMapData!G580</f>
        <v>45419</v>
      </c>
      <c r="AK580" t="s">
        <v>1203</v>
      </c>
      <c r="AL580">
        <f>ArcMapData!O580</f>
        <v>48</v>
      </c>
      <c r="AM580">
        <f>ArcMapData!Q580</f>
        <v>40</v>
      </c>
    </row>
    <row r="581" spans="1:39">
      <c r="A581">
        <f>ArcMapData!C581</f>
        <v>38.332999999999998</v>
      </c>
      <c r="B581">
        <f>ArcMapData!D581</f>
        <v>-104.740556</v>
      </c>
      <c r="C581" t="str">
        <f>ArcMapData!E581</f>
        <v>S Radnor Dr 3t</v>
      </c>
      <c r="D581" t="str">
        <f>ArcMapData!H581</f>
        <v>E Spaulding Ave</v>
      </c>
      <c r="E581" t="str">
        <f>ArcMapData!J581</f>
        <v>E Spaulding Ave</v>
      </c>
      <c r="F581">
        <f>ArcMapData!I581</f>
        <v>153</v>
      </c>
      <c r="G581">
        <f>ArcMapData!K581</f>
        <v>156</v>
      </c>
      <c r="H581">
        <f>ArcMapData!L581</f>
        <v>309</v>
      </c>
      <c r="I581" s="10">
        <f>YEAR(ArcMapData!F581)</f>
        <v>2024</v>
      </c>
      <c r="J581" s="10">
        <f>YEAR(ArcMapData!G581)</f>
        <v>2024</v>
      </c>
      <c r="K581">
        <f>ArcMapData!N581</f>
        <v>30</v>
      </c>
      <c r="L581">
        <f>ArcMapData!P581</f>
        <v>30</v>
      </c>
      <c r="M581" t="s">
        <v>1202</v>
      </c>
      <c r="N581">
        <f>ArcMapData!X581</f>
        <v>0.6</v>
      </c>
      <c r="O581">
        <f>ArcMapData!Z581</f>
        <v>48.2</v>
      </c>
      <c r="P581">
        <f>ArcMapData!AB581</f>
        <v>33.4</v>
      </c>
      <c r="Q581">
        <f>ArcMapData!AD581</f>
        <v>0.8</v>
      </c>
      <c r="R581">
        <f>ArcMapData!AF581</f>
        <v>16</v>
      </c>
      <c r="S581">
        <f>ArcMapData!AH581</f>
        <v>0</v>
      </c>
      <c r="T581">
        <f>ArcMapData!AJ581</f>
        <v>0</v>
      </c>
      <c r="U581">
        <f>ArcMapData!AL581</f>
        <v>1.1000000000000001</v>
      </c>
      <c r="V581">
        <f>ArcMapData!AN581</f>
        <v>0</v>
      </c>
      <c r="W581">
        <f>ArcMapData!AP581</f>
        <v>0</v>
      </c>
      <c r="X581">
        <f>ArcMapData!AR581</f>
        <v>0</v>
      </c>
      <c r="Y581">
        <f>ArcMapData!AT581</f>
        <v>0</v>
      </c>
      <c r="Z581">
        <f>ArcMapData!AV581</f>
        <v>0</v>
      </c>
      <c r="AA581" t="str">
        <f>ArcMapData!AZ581</f>
        <v/>
      </c>
      <c r="AB581" t="str">
        <f>ArcMapData!BH581</f>
        <v/>
      </c>
      <c r="AC581" t="str">
        <f>ArcMapData!BB581</f>
        <v/>
      </c>
      <c r="AD581" t="str">
        <f>ArcMapData!BJ581</f>
        <v/>
      </c>
      <c r="AE581" t="str">
        <f>ArcMapData!BD581</f>
        <v/>
      </c>
      <c r="AF581" t="str">
        <f>ArcMapData!BL581</f>
        <v/>
      </c>
      <c r="AG581">
        <f>YEAR(ArcMapData!F581)</f>
        <v>2024</v>
      </c>
      <c r="AH581">
        <f>YEAR(ArcMapData!G581)</f>
        <v>2024</v>
      </c>
      <c r="AI581" s="8">
        <f>ArcMapData!F581</f>
        <v>45412</v>
      </c>
      <c r="AJ581" s="8">
        <f>ArcMapData!G581</f>
        <v>45419</v>
      </c>
      <c r="AK581" t="s">
        <v>1203</v>
      </c>
      <c r="AL581" t="str">
        <f>ArcMapData!O581</f>
        <v/>
      </c>
      <c r="AM581" t="str">
        <f>ArcMapData!Q581</f>
        <v/>
      </c>
    </row>
    <row r="582" spans="1:39">
      <c r="A582">
        <f>ArcMapData!C582</f>
        <v>38.332777999999998</v>
      </c>
      <c r="B582">
        <f>ArcMapData!D582</f>
        <v>-104.738028</v>
      </c>
      <c r="C582" t="str">
        <f>ArcMapData!E582</f>
        <v>E Spaulding Dr 2t</v>
      </c>
      <c r="D582" t="str">
        <f>ArcMapData!H582</f>
        <v>S Dacona Dr</v>
      </c>
      <c r="E582" t="str">
        <f>ArcMapData!J582</f>
        <v>S Dacona Dr</v>
      </c>
      <c r="F582">
        <f>ArcMapData!I582</f>
        <v>1462</v>
      </c>
      <c r="G582">
        <f>ArcMapData!K582</f>
        <v>1576</v>
      </c>
      <c r="H582">
        <f>ArcMapData!L582</f>
        <v>3038</v>
      </c>
      <c r="I582" s="10">
        <f>YEAR(ArcMapData!F582)</f>
        <v>2024</v>
      </c>
      <c r="J582" s="10">
        <f>YEAR(ArcMapData!G582)</f>
        <v>2024</v>
      </c>
      <c r="K582">
        <f>ArcMapData!N582</f>
        <v>30</v>
      </c>
      <c r="L582">
        <f>ArcMapData!P582</f>
        <v>30</v>
      </c>
      <c r="M582" t="s">
        <v>1202</v>
      </c>
      <c r="N582">
        <f>ArcMapData!X582</f>
        <v>1.3</v>
      </c>
      <c r="O582">
        <f>ArcMapData!Z582</f>
        <v>69</v>
      </c>
      <c r="P582">
        <f>ArcMapData!AB582</f>
        <v>19.899999999999999</v>
      </c>
      <c r="Q582">
        <f>ArcMapData!AD582</f>
        <v>0.2</v>
      </c>
      <c r="R582">
        <f>ArcMapData!AF582</f>
        <v>8.6</v>
      </c>
      <c r="S582">
        <f>ArcMapData!AH582</f>
        <v>0.1</v>
      </c>
      <c r="T582">
        <f>ArcMapData!AJ582</f>
        <v>0</v>
      </c>
      <c r="U582">
        <f>ArcMapData!AL582</f>
        <v>0.8</v>
      </c>
      <c r="V582">
        <f>ArcMapData!AN582</f>
        <v>0.1</v>
      </c>
      <c r="W582">
        <f>ArcMapData!AP582</f>
        <v>0</v>
      </c>
      <c r="X582">
        <f>ArcMapData!AR582</f>
        <v>0</v>
      </c>
      <c r="Y582">
        <f>ArcMapData!AT582</f>
        <v>0</v>
      </c>
      <c r="Z582">
        <f>ArcMapData!AV582</f>
        <v>0</v>
      </c>
      <c r="AA582" t="str">
        <f>ArcMapData!AZ582</f>
        <v/>
      </c>
      <c r="AB582" t="str">
        <f>ArcMapData!BH582</f>
        <v/>
      </c>
      <c r="AC582" t="str">
        <f>ArcMapData!BB582</f>
        <v/>
      </c>
      <c r="AD582" t="str">
        <f>ArcMapData!BJ582</f>
        <v/>
      </c>
      <c r="AE582" t="str">
        <f>ArcMapData!BD582</f>
        <v/>
      </c>
      <c r="AF582" t="str">
        <f>ArcMapData!BL582</f>
        <v/>
      </c>
      <c r="AG582">
        <f>YEAR(ArcMapData!F582)</f>
        <v>2024</v>
      </c>
      <c r="AH582">
        <f>YEAR(ArcMapData!G582)</f>
        <v>2024</v>
      </c>
      <c r="AI582" s="8">
        <f>ArcMapData!F582</f>
        <v>45412</v>
      </c>
      <c r="AJ582" s="8">
        <f>ArcMapData!G582</f>
        <v>45419</v>
      </c>
      <c r="AK582" t="s">
        <v>1203</v>
      </c>
      <c r="AL582">
        <f>ArcMapData!O582</f>
        <v>42</v>
      </c>
      <c r="AM582">
        <f>ArcMapData!Q582</f>
        <v>46</v>
      </c>
    </row>
    <row r="583" spans="1:39">
      <c r="A583">
        <f>ArcMapData!C583</f>
        <v>38.332332999999998</v>
      </c>
      <c r="B583">
        <f>ArcMapData!D583</f>
        <v>-104.739028</v>
      </c>
      <c r="C583" t="str">
        <f>ArcMapData!E583</f>
        <v>S Dacona Dr 6t</v>
      </c>
      <c r="D583" t="str">
        <f>ArcMapData!H583</f>
        <v>E Croyden Dr</v>
      </c>
      <c r="E583" t="str">
        <f>ArcMapData!J583</f>
        <v>E Croyden Dr</v>
      </c>
      <c r="F583">
        <f>ArcMapData!I583</f>
        <v>240</v>
      </c>
      <c r="G583">
        <f>ArcMapData!K583</f>
        <v>226</v>
      </c>
      <c r="H583">
        <f>ArcMapData!L583</f>
        <v>466</v>
      </c>
      <c r="I583" s="10">
        <f>YEAR(ArcMapData!F583)</f>
        <v>2024</v>
      </c>
      <c r="J583" s="10">
        <f>YEAR(ArcMapData!G583)</f>
        <v>2024</v>
      </c>
      <c r="K583">
        <f>ArcMapData!N583</f>
        <v>30</v>
      </c>
      <c r="L583">
        <f>ArcMapData!P583</f>
        <v>30</v>
      </c>
      <c r="M583" t="s">
        <v>1202</v>
      </c>
      <c r="N583">
        <f>ArcMapData!X583</f>
        <v>0.8</v>
      </c>
      <c r="O583">
        <f>ArcMapData!Z583</f>
        <v>66.599999999999994</v>
      </c>
      <c r="P583">
        <f>ArcMapData!AB583</f>
        <v>21</v>
      </c>
      <c r="Q583">
        <f>ArcMapData!AD583</f>
        <v>1.2</v>
      </c>
      <c r="R583">
        <f>ArcMapData!AF583</f>
        <v>8.9</v>
      </c>
      <c r="S583">
        <f>ArcMapData!AH583</f>
        <v>0.3</v>
      </c>
      <c r="T583">
        <f>ArcMapData!AJ583</f>
        <v>0</v>
      </c>
      <c r="U583">
        <f>ArcMapData!AL583</f>
        <v>1.1000000000000001</v>
      </c>
      <c r="V583">
        <f>ArcMapData!AN583</f>
        <v>0.1</v>
      </c>
      <c r="W583">
        <f>ArcMapData!AP583</f>
        <v>0</v>
      </c>
      <c r="X583">
        <f>ArcMapData!AR583</f>
        <v>0</v>
      </c>
      <c r="Y583">
        <f>ArcMapData!AT583</f>
        <v>0</v>
      </c>
      <c r="Z583">
        <f>ArcMapData!AV583</f>
        <v>0</v>
      </c>
      <c r="AA583" t="str">
        <f>ArcMapData!AZ583</f>
        <v/>
      </c>
      <c r="AB583" t="str">
        <f>ArcMapData!BH583</f>
        <v/>
      </c>
      <c r="AC583" t="str">
        <f>ArcMapData!BB583</f>
        <v/>
      </c>
      <c r="AD583" t="str">
        <f>ArcMapData!BJ583</f>
        <v/>
      </c>
      <c r="AE583" t="str">
        <f>ArcMapData!BD583</f>
        <v/>
      </c>
      <c r="AF583" t="str">
        <f>ArcMapData!BL583</f>
        <v/>
      </c>
      <c r="AG583">
        <f>YEAR(ArcMapData!F583)</f>
        <v>2024</v>
      </c>
      <c r="AH583">
        <f>YEAR(ArcMapData!G583)</f>
        <v>2024</v>
      </c>
      <c r="AI583" s="8">
        <f>ArcMapData!F583</f>
        <v>45412</v>
      </c>
      <c r="AJ583" s="8">
        <f>ArcMapData!G583</f>
        <v>45419</v>
      </c>
      <c r="AK583" t="s">
        <v>1203</v>
      </c>
      <c r="AL583" t="str">
        <f>ArcMapData!O583</f>
        <v/>
      </c>
      <c r="AM583" t="str">
        <f>ArcMapData!Q583</f>
        <v/>
      </c>
    </row>
    <row r="584" spans="1:39">
      <c r="A584">
        <f>ArcMapData!C584</f>
        <v>38.332833000000001</v>
      </c>
      <c r="B584">
        <f>ArcMapData!D584</f>
        <v>-104.74375000000001</v>
      </c>
      <c r="C584" t="str">
        <f>ArcMapData!E584</f>
        <v>E Dunlap Dr 8t</v>
      </c>
      <c r="D584" t="str">
        <f>ArcMapData!H584</f>
        <v>S Masters Dr</v>
      </c>
      <c r="E584" t="str">
        <f>ArcMapData!J584</f>
        <v>S Masters Dr</v>
      </c>
      <c r="F584">
        <f>ArcMapData!I584</f>
        <v>889</v>
      </c>
      <c r="G584">
        <f>ArcMapData!K584</f>
        <v>948</v>
      </c>
      <c r="H584">
        <f>ArcMapData!L584</f>
        <v>1837</v>
      </c>
      <c r="I584" s="10">
        <f>YEAR(ArcMapData!F584)</f>
        <v>2024</v>
      </c>
      <c r="J584" s="10">
        <f>YEAR(ArcMapData!G584)</f>
        <v>2024</v>
      </c>
      <c r="K584">
        <f>ArcMapData!N584</f>
        <v>30</v>
      </c>
      <c r="L584">
        <f>ArcMapData!P584</f>
        <v>30</v>
      </c>
      <c r="M584" t="s">
        <v>1202</v>
      </c>
      <c r="N584">
        <f>ArcMapData!X584</f>
        <v>0.6</v>
      </c>
      <c r="O584">
        <f>ArcMapData!Z584</f>
        <v>68.8</v>
      </c>
      <c r="P584">
        <f>ArcMapData!AB584</f>
        <v>20.100000000000001</v>
      </c>
      <c r="Q584">
        <f>ArcMapData!AD584</f>
        <v>0.2</v>
      </c>
      <c r="R584">
        <f>ArcMapData!AF584</f>
        <v>9.5</v>
      </c>
      <c r="S584">
        <f>ArcMapData!AH584</f>
        <v>0.1</v>
      </c>
      <c r="T584">
        <f>ArcMapData!AJ584</f>
        <v>0</v>
      </c>
      <c r="U584">
        <f>ArcMapData!AL584</f>
        <v>6</v>
      </c>
      <c r="V584">
        <f>ArcMapData!AN584</f>
        <v>0</v>
      </c>
      <c r="W584">
        <f>ArcMapData!AP584</f>
        <v>0</v>
      </c>
      <c r="X584">
        <f>ArcMapData!AR584</f>
        <v>0</v>
      </c>
      <c r="Y584">
        <f>ArcMapData!AT584</f>
        <v>0</v>
      </c>
      <c r="Z584">
        <f>ArcMapData!AV584</f>
        <v>0</v>
      </c>
      <c r="AA584" t="str">
        <f>ArcMapData!AZ584</f>
        <v/>
      </c>
      <c r="AB584" t="str">
        <f>ArcMapData!BH584</f>
        <v/>
      </c>
      <c r="AC584" t="str">
        <f>ArcMapData!BB584</f>
        <v/>
      </c>
      <c r="AD584" t="str">
        <f>ArcMapData!BJ584</f>
        <v/>
      </c>
      <c r="AE584" t="str">
        <f>ArcMapData!BD584</f>
        <v/>
      </c>
      <c r="AF584" t="str">
        <f>ArcMapData!BL584</f>
        <v/>
      </c>
      <c r="AG584">
        <f>YEAR(ArcMapData!F584)</f>
        <v>2024</v>
      </c>
      <c r="AH584">
        <f>YEAR(ArcMapData!G584)</f>
        <v>2024</v>
      </c>
      <c r="AI584" s="8">
        <f>ArcMapData!F584</f>
        <v>45412</v>
      </c>
      <c r="AJ584" s="8">
        <f>ArcMapData!G584</f>
        <v>45419</v>
      </c>
      <c r="AK584" t="s">
        <v>1203</v>
      </c>
      <c r="AL584" t="str">
        <f>ArcMapData!O584</f>
        <v/>
      </c>
      <c r="AM584" t="str">
        <f>ArcMapData!Q584</f>
        <v/>
      </c>
    </row>
    <row r="585" spans="1:39">
      <c r="A585">
        <f>ArcMapData!C585</f>
        <v>38.33325</v>
      </c>
      <c r="B585">
        <f>ArcMapData!D585</f>
        <v>-104.73783299999999</v>
      </c>
      <c r="C585" t="str">
        <f>ArcMapData!E585</f>
        <v>E Dunlap Dr D2t</v>
      </c>
      <c r="D585" t="str">
        <f>ArcMapData!H585</f>
        <v>S Dacona Dr</v>
      </c>
      <c r="E585" t="str">
        <f>ArcMapData!J585</f>
        <v>S Dacona Dr</v>
      </c>
      <c r="F585">
        <f>ArcMapData!I585</f>
        <v>71</v>
      </c>
      <c r="G585">
        <f>ArcMapData!K585</f>
        <v>52</v>
      </c>
      <c r="H585">
        <f>ArcMapData!L585</f>
        <v>123</v>
      </c>
      <c r="I585" s="10">
        <f>YEAR(ArcMapData!F585)</f>
        <v>2024</v>
      </c>
      <c r="J585" s="10">
        <f>YEAR(ArcMapData!G585)</f>
        <v>2024</v>
      </c>
      <c r="K585">
        <f>ArcMapData!N585</f>
        <v>30</v>
      </c>
      <c r="L585">
        <f>ArcMapData!P585</f>
        <v>30</v>
      </c>
      <c r="M585" t="s">
        <v>1202</v>
      </c>
      <c r="N585">
        <f>ArcMapData!X585</f>
        <v>0.6</v>
      </c>
      <c r="O585">
        <f>ArcMapData!Z585</f>
        <v>49.9</v>
      </c>
      <c r="P585">
        <f>ArcMapData!AB585</f>
        <v>25.9</v>
      </c>
      <c r="Q585">
        <f>ArcMapData!AD585</f>
        <v>0.4</v>
      </c>
      <c r="R585">
        <f>ArcMapData!AF585</f>
        <v>19.5</v>
      </c>
      <c r="S585">
        <f>ArcMapData!AH585</f>
        <v>0.5</v>
      </c>
      <c r="T585">
        <f>ArcMapData!AJ585</f>
        <v>0</v>
      </c>
      <c r="U585">
        <f>ArcMapData!AL585</f>
        <v>3</v>
      </c>
      <c r="V585">
        <f>ArcMapData!AN585</f>
        <v>0.2</v>
      </c>
      <c r="W585">
        <f>ArcMapData!AP585</f>
        <v>0</v>
      </c>
      <c r="X585">
        <f>ArcMapData!AR585</f>
        <v>0</v>
      </c>
      <c r="Y585">
        <f>ArcMapData!AT585</f>
        <v>0</v>
      </c>
      <c r="Z585">
        <f>ArcMapData!AV585</f>
        <v>0</v>
      </c>
      <c r="AA585" t="str">
        <f>ArcMapData!AZ585</f>
        <v/>
      </c>
      <c r="AB585" t="str">
        <f>ArcMapData!BH585</f>
        <v/>
      </c>
      <c r="AC585" t="str">
        <f>ArcMapData!BB585</f>
        <v/>
      </c>
      <c r="AD585" t="str">
        <f>ArcMapData!BJ585</f>
        <v/>
      </c>
      <c r="AE585" t="str">
        <f>ArcMapData!BD585</f>
        <v/>
      </c>
      <c r="AF585" t="str">
        <f>ArcMapData!BL585</f>
        <v/>
      </c>
      <c r="AG585">
        <f>YEAR(ArcMapData!F585)</f>
        <v>2024</v>
      </c>
      <c r="AH585">
        <f>YEAR(ArcMapData!G585)</f>
        <v>2024</v>
      </c>
      <c r="AI585" s="8">
        <f>ArcMapData!F585</f>
        <v>45412</v>
      </c>
      <c r="AJ585" s="8">
        <f>ArcMapData!G585</f>
        <v>45419</v>
      </c>
      <c r="AK585" t="s">
        <v>1203</v>
      </c>
      <c r="AL585" t="str">
        <f>ArcMapData!O585</f>
        <v/>
      </c>
      <c r="AM585" t="str">
        <f>ArcMapData!Q585</f>
        <v/>
      </c>
    </row>
    <row r="586" spans="1:39">
      <c r="A586">
        <f>ArcMapData!C586</f>
        <v>38.316277999999997</v>
      </c>
      <c r="B586">
        <f>ArcMapData!D586</f>
        <v>-104.71430599999999</v>
      </c>
      <c r="C586" t="str">
        <f>ArcMapData!E586</f>
        <v>S Laporte Dr IP 69</v>
      </c>
      <c r="D586" t="str">
        <f>ArcMapData!H586</f>
        <v>S Clarion Dr</v>
      </c>
      <c r="E586" t="str">
        <f>ArcMapData!J586</f>
        <v>S Clarion Dr</v>
      </c>
      <c r="F586">
        <f>ArcMapData!I586</f>
        <v>28</v>
      </c>
      <c r="G586">
        <f>ArcMapData!K586</f>
        <v>38</v>
      </c>
      <c r="H586" t="str">
        <f>ArcMapData!L586</f>
        <v/>
      </c>
      <c r="I586" s="10">
        <f>YEAR(ArcMapData!F586)</f>
        <v>2024</v>
      </c>
      <c r="J586" s="10">
        <f>YEAR(ArcMapData!G586)</f>
        <v>2024</v>
      </c>
      <c r="K586">
        <f>ArcMapData!N586</f>
        <v>30</v>
      </c>
      <c r="L586">
        <f>ArcMapData!P586</f>
        <v>30</v>
      </c>
      <c r="M586" t="s">
        <v>1202</v>
      </c>
      <c r="N586" t="str">
        <f>ArcMapData!X586</f>
        <v/>
      </c>
      <c r="O586" t="str">
        <f>ArcMapData!Z586</f>
        <v/>
      </c>
      <c r="P586" t="str">
        <f>ArcMapData!AB586</f>
        <v/>
      </c>
      <c r="Q586" t="str">
        <f>ArcMapData!AD586</f>
        <v/>
      </c>
      <c r="R586" t="str">
        <f>ArcMapData!AF586</f>
        <v/>
      </c>
      <c r="S586" t="str">
        <f>ArcMapData!AH586</f>
        <v/>
      </c>
      <c r="T586" t="str">
        <f>ArcMapData!AJ586</f>
        <v/>
      </c>
      <c r="U586" t="str">
        <f>ArcMapData!AL586</f>
        <v/>
      </c>
      <c r="V586" t="str">
        <f>ArcMapData!AN586</f>
        <v/>
      </c>
      <c r="W586" t="str">
        <f>ArcMapData!AP586</f>
        <v/>
      </c>
      <c r="X586" t="str">
        <f>ArcMapData!AR586</f>
        <v/>
      </c>
      <c r="Y586" t="str">
        <f>ArcMapData!AT586</f>
        <v/>
      </c>
      <c r="Z586" t="str">
        <f>ArcMapData!AV586</f>
        <v/>
      </c>
      <c r="AA586">
        <f>ArcMapData!AZ586</f>
        <v>1.5</v>
      </c>
      <c r="AB586">
        <f>ArcMapData!BH586</f>
        <v>1.9</v>
      </c>
      <c r="AC586">
        <f>ArcMapData!BB586</f>
        <v>95.4</v>
      </c>
      <c r="AD586">
        <f>ArcMapData!BJ586</f>
        <v>92.6</v>
      </c>
      <c r="AE586">
        <f>ArcMapData!BD586</f>
        <v>3.1</v>
      </c>
      <c r="AF586">
        <f>ArcMapData!BL586</f>
        <v>5.6</v>
      </c>
      <c r="AG586">
        <f>YEAR(ArcMapData!F586)</f>
        <v>2024</v>
      </c>
      <c r="AH586">
        <f>YEAR(ArcMapData!G586)</f>
        <v>2024</v>
      </c>
      <c r="AI586" s="8">
        <f>ArcMapData!F586</f>
        <v>45419</v>
      </c>
      <c r="AJ586" s="8">
        <f>ArcMapData!G586</f>
        <v>45426</v>
      </c>
      <c r="AK586" t="s">
        <v>1203</v>
      </c>
      <c r="AL586" t="str">
        <f>ArcMapData!O586</f>
        <v/>
      </c>
      <c r="AM586" t="str">
        <f>ArcMapData!Q586</f>
        <v/>
      </c>
    </row>
    <row r="587" spans="1:39">
      <c r="A587">
        <f>ArcMapData!C587</f>
        <v>38.323805999999998</v>
      </c>
      <c r="B587">
        <f>ArcMapData!D587</f>
        <v>-104.724583</v>
      </c>
      <c r="C587" t="str">
        <f>ArcMapData!E587</f>
        <v>E Clarion Dr IP 64</v>
      </c>
      <c r="D587" t="str">
        <f>ArcMapData!H587</f>
        <v>S Shooting Star Dr</v>
      </c>
      <c r="E587" t="str">
        <f>ArcMapData!J587</f>
        <v>S Shooting Star Dr</v>
      </c>
      <c r="F587">
        <f>ArcMapData!I587</f>
        <v>59</v>
      </c>
      <c r="G587">
        <f>ArcMapData!K587</f>
        <v>45</v>
      </c>
      <c r="H587" t="str">
        <f>ArcMapData!L587</f>
        <v/>
      </c>
      <c r="I587" s="10">
        <f>YEAR(ArcMapData!F587)</f>
        <v>2024</v>
      </c>
      <c r="J587" s="10">
        <f>YEAR(ArcMapData!G587)</f>
        <v>2024</v>
      </c>
      <c r="K587">
        <f>ArcMapData!N587</f>
        <v>30</v>
      </c>
      <c r="L587">
        <f>ArcMapData!P587</f>
        <v>30</v>
      </c>
      <c r="M587" t="s">
        <v>1202</v>
      </c>
      <c r="N587" t="str">
        <f>ArcMapData!X587</f>
        <v/>
      </c>
      <c r="O587" t="str">
        <f>ArcMapData!Z587</f>
        <v/>
      </c>
      <c r="P587" t="str">
        <f>ArcMapData!AB587</f>
        <v/>
      </c>
      <c r="Q587" t="str">
        <f>ArcMapData!AD587</f>
        <v/>
      </c>
      <c r="R587" t="str">
        <f>ArcMapData!AF587</f>
        <v/>
      </c>
      <c r="S587" t="str">
        <f>ArcMapData!AH587</f>
        <v/>
      </c>
      <c r="T587" t="str">
        <f>ArcMapData!AJ587</f>
        <v/>
      </c>
      <c r="U587" t="str">
        <f>ArcMapData!AL587</f>
        <v/>
      </c>
      <c r="V587" t="str">
        <f>ArcMapData!AN587</f>
        <v/>
      </c>
      <c r="W587" t="str">
        <f>ArcMapData!AP587</f>
        <v/>
      </c>
      <c r="X587" t="str">
        <f>ArcMapData!AR587</f>
        <v/>
      </c>
      <c r="Y587" t="str">
        <f>ArcMapData!AT587</f>
        <v/>
      </c>
      <c r="Z587" t="str">
        <f>ArcMapData!AV587</f>
        <v/>
      </c>
      <c r="AA587">
        <f>ArcMapData!AZ587</f>
        <v>0.2</v>
      </c>
      <c r="AB587">
        <f>ArcMapData!BH587</f>
        <v>1.9</v>
      </c>
      <c r="AC587">
        <f>ArcMapData!BB587</f>
        <v>98.5</v>
      </c>
      <c r="AD587">
        <f>ArcMapData!BJ587</f>
        <v>94.5</v>
      </c>
      <c r="AE587">
        <f>ArcMapData!BD587</f>
        <v>1.2</v>
      </c>
      <c r="AF587">
        <f>ArcMapData!BL587</f>
        <v>3.6</v>
      </c>
      <c r="AG587">
        <f>YEAR(ArcMapData!F587)</f>
        <v>2024</v>
      </c>
      <c r="AH587">
        <f>YEAR(ArcMapData!G587)</f>
        <v>2024</v>
      </c>
      <c r="AI587" s="8">
        <f>ArcMapData!F587</f>
        <v>45419</v>
      </c>
      <c r="AJ587" s="8">
        <f>ArcMapData!G587</f>
        <v>45426</v>
      </c>
      <c r="AK587" t="s">
        <v>1203</v>
      </c>
      <c r="AL587" t="str">
        <f>ArcMapData!O587</f>
        <v/>
      </c>
      <c r="AM587" t="str">
        <f>ArcMapData!Q587</f>
        <v/>
      </c>
    </row>
    <row r="588" spans="1:39">
      <c r="A588">
        <f>ArcMapData!C588</f>
        <v>38.318139000000002</v>
      </c>
      <c r="B588">
        <f>ArcMapData!D588</f>
        <v>-104.70869399999999</v>
      </c>
      <c r="C588" t="str">
        <f>ArcMapData!E588</f>
        <v>S Clarion Dr 1t</v>
      </c>
      <c r="D588" t="str">
        <f>ArcMapData!H588</f>
        <v>E Springmont Dr</v>
      </c>
      <c r="E588" t="str">
        <f>ArcMapData!J588</f>
        <v>E Springmont Dr</v>
      </c>
      <c r="F588">
        <f>ArcMapData!I588</f>
        <v>184</v>
      </c>
      <c r="G588">
        <f>ArcMapData!K588</f>
        <v>187</v>
      </c>
      <c r="H588">
        <f>ArcMapData!L588</f>
        <v>371</v>
      </c>
      <c r="I588" s="10">
        <f>YEAR(ArcMapData!F588)</f>
        <v>2024</v>
      </c>
      <c r="J588" s="10">
        <f>YEAR(ArcMapData!G588)</f>
        <v>2024</v>
      </c>
      <c r="K588">
        <f>ArcMapData!N588</f>
        <v>30</v>
      </c>
      <c r="L588">
        <f>ArcMapData!P588</f>
        <v>30</v>
      </c>
      <c r="M588" t="s">
        <v>1202</v>
      </c>
      <c r="N588">
        <f>ArcMapData!X588</f>
        <v>0</v>
      </c>
      <c r="O588">
        <f>ArcMapData!Z588</f>
        <v>72.3</v>
      </c>
      <c r="P588">
        <f>ArcMapData!AB588</f>
        <v>17.7</v>
      </c>
      <c r="Q588">
        <f>ArcMapData!AD588</f>
        <v>0.9</v>
      </c>
      <c r="R588">
        <f>ArcMapData!AF588</f>
        <v>8.5</v>
      </c>
      <c r="S588">
        <f>ArcMapData!AH588</f>
        <v>0.4</v>
      </c>
      <c r="T588">
        <f>ArcMapData!AJ588</f>
        <v>0</v>
      </c>
      <c r="U588">
        <f>ArcMapData!AL588</f>
        <v>0.2</v>
      </c>
      <c r="V588">
        <f>ArcMapData!AN588</f>
        <v>0</v>
      </c>
      <c r="W588">
        <f>ArcMapData!AP588</f>
        <v>0</v>
      </c>
      <c r="X588">
        <f>ArcMapData!AR588</f>
        <v>0</v>
      </c>
      <c r="Y588">
        <f>ArcMapData!AT588</f>
        <v>0</v>
      </c>
      <c r="Z588">
        <f>ArcMapData!AV588</f>
        <v>0</v>
      </c>
      <c r="AA588" t="str">
        <f>ArcMapData!AZ588</f>
        <v/>
      </c>
      <c r="AB588" t="str">
        <f>ArcMapData!BH588</f>
        <v/>
      </c>
      <c r="AC588" t="str">
        <f>ArcMapData!BB588</f>
        <v/>
      </c>
      <c r="AD588" t="str">
        <f>ArcMapData!BJ588</f>
        <v/>
      </c>
      <c r="AE588" t="str">
        <f>ArcMapData!BD588</f>
        <v/>
      </c>
      <c r="AF588" t="str">
        <f>ArcMapData!BL588</f>
        <v/>
      </c>
      <c r="AG588">
        <f>YEAR(ArcMapData!F588)</f>
        <v>2024</v>
      </c>
      <c r="AH588">
        <f>YEAR(ArcMapData!G588)</f>
        <v>2024</v>
      </c>
      <c r="AI588" s="8">
        <f>ArcMapData!F588</f>
        <v>45419</v>
      </c>
      <c r="AJ588" s="8">
        <f>ArcMapData!G588</f>
        <v>45426</v>
      </c>
      <c r="AK588" t="s">
        <v>1203</v>
      </c>
      <c r="AL588" t="str">
        <f>ArcMapData!O588</f>
        <v/>
      </c>
      <c r="AM588" t="str">
        <f>ArcMapData!Q588</f>
        <v/>
      </c>
    </row>
    <row r="589" spans="1:39">
      <c r="A589">
        <f>ArcMapData!C589</f>
        <v>38.324750000000002</v>
      </c>
      <c r="B589">
        <f>ArcMapData!D589</f>
        <v>-104.720806</v>
      </c>
      <c r="C589" t="str">
        <f>ArcMapData!E589</f>
        <v>E Clarion Dr IP 222</v>
      </c>
      <c r="D589" t="str">
        <f>ArcMapData!H589</f>
        <v>S Shooting Star Dr</v>
      </c>
      <c r="E589" t="str">
        <f>ArcMapData!J589</f>
        <v>S Shooting Star Dr</v>
      </c>
      <c r="F589">
        <f>ArcMapData!I589</f>
        <v>40</v>
      </c>
      <c r="G589">
        <f>ArcMapData!K589</f>
        <v>37</v>
      </c>
      <c r="H589" t="str">
        <f>ArcMapData!L589</f>
        <v/>
      </c>
      <c r="I589" s="10">
        <f>YEAR(ArcMapData!F589)</f>
        <v>2024</v>
      </c>
      <c r="J589" s="10">
        <f>YEAR(ArcMapData!G589)</f>
        <v>2024</v>
      </c>
      <c r="K589">
        <f>ArcMapData!N589</f>
        <v>30</v>
      </c>
      <c r="L589">
        <f>ArcMapData!P589</f>
        <v>30</v>
      </c>
      <c r="M589" t="s">
        <v>1202</v>
      </c>
      <c r="N589" t="str">
        <f>ArcMapData!X589</f>
        <v/>
      </c>
      <c r="O589" t="str">
        <f>ArcMapData!Z589</f>
        <v/>
      </c>
      <c r="P589" t="str">
        <f>ArcMapData!AB589</f>
        <v/>
      </c>
      <c r="Q589" t="str">
        <f>ArcMapData!AD589</f>
        <v/>
      </c>
      <c r="R589" t="str">
        <f>ArcMapData!AF589</f>
        <v/>
      </c>
      <c r="S589" t="str">
        <f>ArcMapData!AH589</f>
        <v/>
      </c>
      <c r="T589" t="str">
        <f>ArcMapData!AJ589</f>
        <v/>
      </c>
      <c r="U589" t="str">
        <f>ArcMapData!AL589</f>
        <v/>
      </c>
      <c r="V589" t="str">
        <f>ArcMapData!AN589</f>
        <v/>
      </c>
      <c r="W589" t="str">
        <f>ArcMapData!AP589</f>
        <v/>
      </c>
      <c r="X589" t="str">
        <f>ArcMapData!AR589</f>
        <v/>
      </c>
      <c r="Y589" t="str">
        <f>ArcMapData!AT589</f>
        <v/>
      </c>
      <c r="Z589" t="str">
        <f>ArcMapData!AV589</f>
        <v/>
      </c>
      <c r="AA589">
        <f>ArcMapData!AZ589</f>
        <v>0</v>
      </c>
      <c r="AB589">
        <f>ArcMapData!BH589</f>
        <v>0.4</v>
      </c>
      <c r="AC589">
        <f>ArcMapData!BB589</f>
        <v>98.5</v>
      </c>
      <c r="AD589">
        <f>ArcMapData!BJ589</f>
        <v>97.2</v>
      </c>
      <c r="AE589">
        <f>ArcMapData!BD589</f>
        <v>1.5</v>
      </c>
      <c r="AF589">
        <f>ArcMapData!BL589</f>
        <v>2.4</v>
      </c>
      <c r="AG589">
        <f>YEAR(ArcMapData!F589)</f>
        <v>2024</v>
      </c>
      <c r="AH589">
        <f>YEAR(ArcMapData!G589)</f>
        <v>2024</v>
      </c>
      <c r="AI589" s="8">
        <f>ArcMapData!F589</f>
        <v>45419</v>
      </c>
      <c r="AJ589" s="8">
        <f>ArcMapData!G589</f>
        <v>45426</v>
      </c>
      <c r="AK589" t="s">
        <v>1203</v>
      </c>
      <c r="AL589" t="str">
        <f>ArcMapData!O589</f>
        <v/>
      </c>
      <c r="AM589" t="str">
        <f>ArcMapData!Q589</f>
        <v/>
      </c>
    </row>
    <row r="590" spans="1:39">
      <c r="A590">
        <f>ArcMapData!C590</f>
        <v>38.316972</v>
      </c>
      <c r="B590">
        <f>ArcMapData!D590</f>
        <v>-104.709889</v>
      </c>
      <c r="C590" t="str">
        <f>ArcMapData!E590</f>
        <v>E Laporte Dr 7t</v>
      </c>
      <c r="D590" t="str">
        <f>ArcMapData!H590</f>
        <v>E Autumn Dr</v>
      </c>
      <c r="E590" t="str">
        <f>ArcMapData!J590</f>
        <v>E Autumn Dr</v>
      </c>
      <c r="F590">
        <f>ArcMapData!I590</f>
        <v>302</v>
      </c>
      <c r="G590">
        <f>ArcMapData!K590</f>
        <v>0</v>
      </c>
      <c r="H590">
        <f>ArcMapData!L590</f>
        <v>302</v>
      </c>
      <c r="I590" s="10">
        <f>YEAR(ArcMapData!F590)</f>
        <v>2024</v>
      </c>
      <c r="J590" s="10">
        <f>YEAR(ArcMapData!G590)</f>
        <v>2024</v>
      </c>
      <c r="K590">
        <f>ArcMapData!N590</f>
        <v>30</v>
      </c>
      <c r="L590">
        <f>ArcMapData!P590</f>
        <v>30</v>
      </c>
      <c r="M590" t="s">
        <v>1202</v>
      </c>
      <c r="N590" t="str">
        <f>ArcMapData!X590</f>
        <v/>
      </c>
      <c r="O590" t="str">
        <f>ArcMapData!Z590</f>
        <v/>
      </c>
      <c r="P590" t="str">
        <f>ArcMapData!AB590</f>
        <v/>
      </c>
      <c r="Q590" t="str">
        <f>ArcMapData!AD590</f>
        <v/>
      </c>
      <c r="R590" t="str">
        <f>ArcMapData!AF590</f>
        <v/>
      </c>
      <c r="S590" t="str">
        <f>ArcMapData!AH590</f>
        <v/>
      </c>
      <c r="T590" t="str">
        <f>ArcMapData!AJ590</f>
        <v/>
      </c>
      <c r="U590" t="str">
        <f>ArcMapData!AL590</f>
        <v/>
      </c>
      <c r="V590" t="str">
        <f>ArcMapData!AN590</f>
        <v/>
      </c>
      <c r="W590" t="str">
        <f>ArcMapData!AP590</f>
        <v/>
      </c>
      <c r="X590" t="str">
        <f>ArcMapData!AR590</f>
        <v/>
      </c>
      <c r="Y590" t="str">
        <f>ArcMapData!AT590</f>
        <v/>
      </c>
      <c r="Z590" t="str">
        <f>ArcMapData!AV590</f>
        <v/>
      </c>
      <c r="AA590" t="str">
        <f>ArcMapData!AZ590</f>
        <v/>
      </c>
      <c r="AB590" t="str">
        <f>ArcMapData!BH590</f>
        <v/>
      </c>
      <c r="AC590" t="str">
        <f>ArcMapData!BB590</f>
        <v/>
      </c>
      <c r="AD590" t="str">
        <f>ArcMapData!BJ590</f>
        <v/>
      </c>
      <c r="AE590" t="str">
        <f>ArcMapData!BD590</f>
        <v/>
      </c>
      <c r="AF590" t="str">
        <f>ArcMapData!BL590</f>
        <v/>
      </c>
      <c r="AG590">
        <f>YEAR(ArcMapData!F590)</f>
        <v>2024</v>
      </c>
      <c r="AH590">
        <f>YEAR(ArcMapData!G590)</f>
        <v>2024</v>
      </c>
      <c r="AI590" s="8">
        <f>ArcMapData!F590</f>
        <v>45419</v>
      </c>
      <c r="AJ590" s="8">
        <f>ArcMapData!G590</f>
        <v>45426</v>
      </c>
      <c r="AK590" t="s">
        <v>1203</v>
      </c>
      <c r="AL590" t="str">
        <f>ArcMapData!O590</f>
        <v/>
      </c>
      <c r="AM590" t="str">
        <f>ArcMapData!Q590</f>
        <v/>
      </c>
    </row>
    <row r="591" spans="1:39">
      <c r="A591">
        <f>ArcMapData!C591</f>
        <v>38.324832999999998</v>
      </c>
      <c r="B591">
        <f>ArcMapData!D591</f>
        <v>-104.718694</v>
      </c>
      <c r="C591" t="str">
        <f>ArcMapData!E591</f>
        <v>E Clarion Dr 4t</v>
      </c>
      <c r="D591" t="str">
        <f>ArcMapData!H591</f>
        <v>S Bayfield Ave</v>
      </c>
      <c r="E591" t="str">
        <f>ArcMapData!J591</f>
        <v>S Bayfield Ave</v>
      </c>
      <c r="F591">
        <f>ArcMapData!I591</f>
        <v>85</v>
      </c>
      <c r="G591">
        <f>ArcMapData!K591</f>
        <v>94</v>
      </c>
      <c r="H591">
        <f>ArcMapData!L591</f>
        <v>179</v>
      </c>
      <c r="I591" s="10">
        <f>YEAR(ArcMapData!F591)</f>
        <v>2024</v>
      </c>
      <c r="J591" s="10">
        <f>YEAR(ArcMapData!G591)</f>
        <v>2024</v>
      </c>
      <c r="K591">
        <f>ArcMapData!N591</f>
        <v>30</v>
      </c>
      <c r="L591">
        <f>ArcMapData!P591</f>
        <v>30</v>
      </c>
      <c r="M591" t="s">
        <v>1202</v>
      </c>
      <c r="N591">
        <f>ArcMapData!X591</f>
        <v>0.2</v>
      </c>
      <c r="O591">
        <f>ArcMapData!Z591</f>
        <v>64.5</v>
      </c>
      <c r="P591">
        <f>ArcMapData!AB591</f>
        <v>26.5</v>
      </c>
      <c r="Q591">
        <f>ArcMapData!AD591</f>
        <v>0</v>
      </c>
      <c r="R591">
        <f>ArcMapData!AF591</f>
        <v>7.8</v>
      </c>
      <c r="S591">
        <f>ArcMapData!AH591</f>
        <v>0.4</v>
      </c>
      <c r="T591">
        <f>ArcMapData!AJ591</f>
        <v>0</v>
      </c>
      <c r="U591">
        <f>ArcMapData!AL591</f>
        <v>0.3</v>
      </c>
      <c r="V591">
        <f>ArcMapData!AN591</f>
        <v>0.2</v>
      </c>
      <c r="W591">
        <f>ArcMapData!AP591</f>
        <v>0</v>
      </c>
      <c r="X591">
        <f>ArcMapData!AR591</f>
        <v>0</v>
      </c>
      <c r="Y591">
        <f>ArcMapData!AT591</f>
        <v>0</v>
      </c>
      <c r="Z591">
        <f>ArcMapData!AV591</f>
        <v>0</v>
      </c>
      <c r="AA591" t="str">
        <f>ArcMapData!AZ591</f>
        <v/>
      </c>
      <c r="AB591" t="str">
        <f>ArcMapData!BH591</f>
        <v/>
      </c>
      <c r="AC591" t="str">
        <f>ArcMapData!BB591</f>
        <v/>
      </c>
      <c r="AD591" t="str">
        <f>ArcMapData!BJ591</f>
        <v/>
      </c>
      <c r="AE591" t="str">
        <f>ArcMapData!BD591</f>
        <v/>
      </c>
      <c r="AF591" t="str">
        <f>ArcMapData!BL591</f>
        <v/>
      </c>
      <c r="AG591">
        <f>YEAR(ArcMapData!F591)</f>
        <v>2024</v>
      </c>
      <c r="AH591">
        <f>YEAR(ArcMapData!G591)</f>
        <v>2024</v>
      </c>
      <c r="AI591" s="8">
        <f>ArcMapData!F591</f>
        <v>45419</v>
      </c>
      <c r="AJ591" s="8">
        <f>ArcMapData!G591</f>
        <v>45426</v>
      </c>
      <c r="AK591" t="s">
        <v>1203</v>
      </c>
      <c r="AL591" t="str">
        <f>ArcMapData!O591</f>
        <v/>
      </c>
      <c r="AM591" t="str">
        <f>ArcMapData!Q591</f>
        <v/>
      </c>
    </row>
    <row r="592" spans="1:39">
      <c r="A592">
        <f>ArcMapData!C592</f>
        <v>38.394747604811499</v>
      </c>
      <c r="B592">
        <f>ArcMapData!D592</f>
        <v>-104.696402049662</v>
      </c>
      <c r="C592" t="str">
        <f>ArcMapData!E592</f>
        <v>E Moonbeam Dr</v>
      </c>
      <c r="D592" t="str">
        <f>ArcMapData!H592</f>
        <v>E Moonbeam Dr</v>
      </c>
      <c r="E592" t="str">
        <f>ArcMapData!J592</f>
        <v>E Moonbeam Dr</v>
      </c>
      <c r="F592">
        <f>ArcMapData!I592</f>
        <v>49</v>
      </c>
      <c r="G592">
        <f>ArcMapData!K592</f>
        <v>49</v>
      </c>
      <c r="H592">
        <f>ArcMapData!L592</f>
        <v>98</v>
      </c>
      <c r="I592" s="10">
        <f>YEAR(ArcMapData!F592)</f>
        <v>2024</v>
      </c>
      <c r="J592" s="10">
        <f>YEAR(ArcMapData!G592)</f>
        <v>2024</v>
      </c>
      <c r="K592" t="str">
        <f>ArcMapData!N592</f>
        <v/>
      </c>
      <c r="L592">
        <f>ArcMapData!P592</f>
        <v>0</v>
      </c>
      <c r="M592" t="s">
        <v>1202</v>
      </c>
      <c r="N592">
        <f>ArcMapData!X592</f>
        <v>0.4</v>
      </c>
      <c r="O592">
        <f>ArcMapData!Z592</f>
        <v>69.3</v>
      </c>
      <c r="P592">
        <f>ArcMapData!AB592</f>
        <v>21</v>
      </c>
      <c r="Q592">
        <f>ArcMapData!AD592</f>
        <v>0.3</v>
      </c>
      <c r="R592">
        <f>ArcMapData!AF592</f>
        <v>7.8</v>
      </c>
      <c r="S592">
        <f>ArcMapData!AH592</f>
        <v>0.3</v>
      </c>
      <c r="T592">
        <f>ArcMapData!AJ592</f>
        <v>0</v>
      </c>
      <c r="U592">
        <f>ArcMapData!AL592</f>
        <v>1</v>
      </c>
      <c r="V592">
        <f>ArcMapData!AN592</f>
        <v>0</v>
      </c>
      <c r="W592">
        <f>ArcMapData!AP592</f>
        <v>0</v>
      </c>
      <c r="X592">
        <f>ArcMapData!AR592</f>
        <v>0</v>
      </c>
      <c r="Y592">
        <f>ArcMapData!AT592</f>
        <v>0</v>
      </c>
      <c r="Z592">
        <f>ArcMapData!AV592</f>
        <v>0</v>
      </c>
      <c r="AA592" t="str">
        <f>ArcMapData!AZ592</f>
        <v/>
      </c>
      <c r="AB592" t="str">
        <f>ArcMapData!BH592</f>
        <v/>
      </c>
      <c r="AC592" t="str">
        <f>ArcMapData!BB592</f>
        <v/>
      </c>
      <c r="AD592" t="str">
        <f>ArcMapData!BJ592</f>
        <v/>
      </c>
      <c r="AE592" t="str">
        <f>ArcMapData!BD592</f>
        <v/>
      </c>
      <c r="AF592" t="str">
        <f>ArcMapData!BL592</f>
        <v/>
      </c>
      <c r="AG592">
        <f>YEAR(ArcMapData!F592)</f>
        <v>2024</v>
      </c>
      <c r="AH592">
        <f>YEAR(ArcMapData!G592)</f>
        <v>2024</v>
      </c>
      <c r="AI592" s="8">
        <f>ArcMapData!F592</f>
        <v>45441</v>
      </c>
      <c r="AJ592" s="8">
        <f>ArcMapData!G592</f>
        <v>45449</v>
      </c>
      <c r="AK592" t="s">
        <v>1203</v>
      </c>
      <c r="AL592" t="str">
        <f>ArcMapData!O592</f>
        <v/>
      </c>
      <c r="AM592" t="str">
        <f>ArcMapData!Q592</f>
        <v/>
      </c>
    </row>
    <row r="593" spans="1:39">
      <c r="A593">
        <f>ArcMapData!C593</f>
        <v>38.2956104550112</v>
      </c>
      <c r="B593">
        <f>ArcMapData!D593</f>
        <v>-104.757611667605</v>
      </c>
      <c r="C593" t="str">
        <f>ArcMapData!E593</f>
        <v>S Papagao Dr.</v>
      </c>
      <c r="D593" t="str">
        <f>ArcMapData!H593</f>
        <v>Linden Ave</v>
      </c>
      <c r="E593" t="str">
        <f>ArcMapData!J593</f>
        <v>Linden Ave</v>
      </c>
      <c r="F593">
        <f>ArcMapData!I593</f>
        <v>36</v>
      </c>
      <c r="G593">
        <f>ArcMapData!K593</f>
        <v>32</v>
      </c>
      <c r="H593">
        <f>ArcMapData!L593</f>
        <v>68</v>
      </c>
      <c r="I593" s="10">
        <f>YEAR(ArcMapData!F593)</f>
        <v>2024</v>
      </c>
      <c r="J593" s="10">
        <f>YEAR(ArcMapData!G593)</f>
        <v>2024</v>
      </c>
      <c r="K593">
        <f>ArcMapData!N593</f>
        <v>30</v>
      </c>
      <c r="L593">
        <f>ArcMapData!P593</f>
        <v>30</v>
      </c>
      <c r="M593" t="s">
        <v>1202</v>
      </c>
      <c r="N593">
        <f>ArcMapData!X593</f>
        <v>0</v>
      </c>
      <c r="O593">
        <f>ArcMapData!Z593</f>
        <v>51.8</v>
      </c>
      <c r="P593">
        <f>ArcMapData!AB593</f>
        <v>29.5</v>
      </c>
      <c r="Q593">
        <f>ArcMapData!AD593</f>
        <v>0.4</v>
      </c>
      <c r="R593">
        <f>ArcMapData!AF593</f>
        <v>15.6</v>
      </c>
      <c r="S593">
        <f>ArcMapData!AH593</f>
        <v>1.5</v>
      </c>
      <c r="T593">
        <f>ArcMapData!AJ593</f>
        <v>0</v>
      </c>
      <c r="U593">
        <f>ArcMapData!AL593</f>
        <v>1.3</v>
      </c>
      <c r="V593">
        <f>ArcMapData!AN593</f>
        <v>0</v>
      </c>
      <c r="W593">
        <f>ArcMapData!AP593</f>
        <v>0</v>
      </c>
      <c r="X593">
        <f>ArcMapData!AR593</f>
        <v>0</v>
      </c>
      <c r="Y593">
        <f>ArcMapData!AT593</f>
        <v>0</v>
      </c>
      <c r="Z593">
        <f>ArcMapData!AV593</f>
        <v>0</v>
      </c>
      <c r="AA593" t="str">
        <f>ArcMapData!AZ593</f>
        <v/>
      </c>
      <c r="AB593" t="str">
        <f>ArcMapData!BH593</f>
        <v/>
      </c>
      <c r="AC593" t="str">
        <f>ArcMapData!BB593</f>
        <v/>
      </c>
      <c r="AD593" t="str">
        <f>ArcMapData!BJ593</f>
        <v/>
      </c>
      <c r="AE593" t="str">
        <f>ArcMapData!BD593</f>
        <v/>
      </c>
      <c r="AF593" t="str">
        <f>ArcMapData!BL593</f>
        <v/>
      </c>
      <c r="AG593">
        <f>YEAR(ArcMapData!F593)</f>
        <v>2024</v>
      </c>
      <c r="AH593">
        <f>YEAR(ArcMapData!G593)</f>
        <v>2024</v>
      </c>
      <c r="AI593" s="8">
        <f>ArcMapData!F593</f>
        <v>45441</v>
      </c>
      <c r="AJ593" s="8">
        <f>ArcMapData!G593</f>
        <v>45449</v>
      </c>
      <c r="AK593" t="s">
        <v>1203</v>
      </c>
      <c r="AL593">
        <f>ArcMapData!O593</f>
        <v>29.8</v>
      </c>
      <c r="AM593">
        <f>ArcMapData!Q593</f>
        <v>27.9</v>
      </c>
    </row>
    <row r="594" spans="1:39">
      <c r="A594">
        <f>ArcMapData!C594</f>
        <v>38.328190208857798</v>
      </c>
      <c r="B594">
        <f>ArcMapData!D594</f>
        <v>-104.784412037065</v>
      </c>
      <c r="C594" t="str">
        <f>ArcMapData!E594</f>
        <v>W Saguache Dr</v>
      </c>
      <c r="D594" t="str">
        <f>ArcMapData!H594</f>
        <v>Aesop Dr</v>
      </c>
      <c r="E594" t="str">
        <f>ArcMapData!J594</f>
        <v>Aesop Dr</v>
      </c>
      <c r="F594">
        <f>ArcMapData!I594</f>
        <v>86</v>
      </c>
      <c r="G594">
        <f>ArcMapData!K594</f>
        <v>87</v>
      </c>
      <c r="H594">
        <f>ArcMapData!L594</f>
        <v>173</v>
      </c>
      <c r="I594" s="10">
        <f>YEAR(ArcMapData!F594)</f>
        <v>2024</v>
      </c>
      <c r="J594" s="10">
        <f>YEAR(ArcMapData!G594)</f>
        <v>2024</v>
      </c>
      <c r="K594">
        <f>ArcMapData!N594</f>
        <v>30</v>
      </c>
      <c r="L594">
        <f>ArcMapData!P594</f>
        <v>30</v>
      </c>
      <c r="M594" t="s">
        <v>1202</v>
      </c>
      <c r="N594">
        <f>ArcMapData!X594</f>
        <v>0</v>
      </c>
      <c r="O594">
        <f>ArcMapData!Z594</f>
        <v>56.3</v>
      </c>
      <c r="P594">
        <f>ArcMapData!AB594</f>
        <v>24.3</v>
      </c>
      <c r="Q594">
        <f>ArcMapData!AD594</f>
        <v>0.8</v>
      </c>
      <c r="R594">
        <f>ArcMapData!AF594</f>
        <v>16.899999999999999</v>
      </c>
      <c r="S594">
        <f>ArcMapData!AH594</f>
        <v>0.8</v>
      </c>
      <c r="T594">
        <f>ArcMapData!AJ594</f>
        <v>0</v>
      </c>
      <c r="U594">
        <f>ArcMapData!AL594</f>
        <v>0.9</v>
      </c>
      <c r="V594">
        <f>ArcMapData!AN594</f>
        <v>0</v>
      </c>
      <c r="W594">
        <f>ArcMapData!AP594</f>
        <v>0</v>
      </c>
      <c r="X594">
        <f>ArcMapData!AR594</f>
        <v>0</v>
      </c>
      <c r="Y594">
        <f>ArcMapData!AT594</f>
        <v>0</v>
      </c>
      <c r="Z594">
        <f>ArcMapData!AV594</f>
        <v>0</v>
      </c>
      <c r="AA594" t="str">
        <f>ArcMapData!AZ594</f>
        <v/>
      </c>
      <c r="AB594" t="str">
        <f>ArcMapData!BH594</f>
        <v/>
      </c>
      <c r="AC594" t="str">
        <f>ArcMapData!BB594</f>
        <v/>
      </c>
      <c r="AD594" t="str">
        <f>ArcMapData!BJ594</f>
        <v/>
      </c>
      <c r="AE594" t="str">
        <f>ArcMapData!BD594</f>
        <v/>
      </c>
      <c r="AF594" t="str">
        <f>ArcMapData!BL594</f>
        <v/>
      </c>
      <c r="AG594">
        <f>YEAR(ArcMapData!F594)</f>
        <v>2024</v>
      </c>
      <c r="AH594">
        <f>YEAR(ArcMapData!G594)</f>
        <v>2024</v>
      </c>
      <c r="AI594" s="8">
        <f>ArcMapData!F594</f>
        <v>45469</v>
      </c>
      <c r="AJ594" s="8">
        <f>ArcMapData!G594</f>
        <v>45482</v>
      </c>
      <c r="AK594" t="s">
        <v>1203</v>
      </c>
      <c r="AL594">
        <f>ArcMapData!O594</f>
        <v>26.3</v>
      </c>
      <c r="AM594">
        <f>ArcMapData!Q594</f>
        <v>26</v>
      </c>
    </row>
    <row r="595" spans="1:39">
      <c r="A595">
        <f>ArcMapData!C595</f>
        <v>38.236796013533599</v>
      </c>
      <c r="B595">
        <f>ArcMapData!D595</f>
        <v>-104.50616490761099</v>
      </c>
      <c r="C595" t="str">
        <f>ArcMapData!E595</f>
        <v>30th Lane</v>
      </c>
      <c r="D595" t="str">
        <f>ArcMapData!H595</f>
        <v>US50BUS</v>
      </c>
      <c r="E595" t="str">
        <f>ArcMapData!J595</f>
        <v>US50BUS</v>
      </c>
      <c r="F595">
        <f>ArcMapData!I595</f>
        <v>459</v>
      </c>
      <c r="G595">
        <f>ArcMapData!K595</f>
        <v>565</v>
      </c>
      <c r="H595" t="str">
        <f>ArcMapData!L595</f>
        <v/>
      </c>
      <c r="I595" s="10">
        <f>YEAR(ArcMapData!F595)</f>
        <v>2024</v>
      </c>
      <c r="J595" s="10">
        <f>YEAR(ArcMapData!G595)</f>
        <v>2024</v>
      </c>
      <c r="K595">
        <f>ArcMapData!N595</f>
        <v>30</v>
      </c>
      <c r="L595">
        <f>ArcMapData!P595</f>
        <v>30</v>
      </c>
      <c r="M595" t="s">
        <v>1202</v>
      </c>
      <c r="N595" t="str">
        <f>ArcMapData!X595</f>
        <v/>
      </c>
      <c r="O595" t="str">
        <f>ArcMapData!Z595</f>
        <v/>
      </c>
      <c r="P595" t="str">
        <f>ArcMapData!AB595</f>
        <v/>
      </c>
      <c r="Q595" t="str">
        <f>ArcMapData!AD595</f>
        <v/>
      </c>
      <c r="R595" t="str">
        <f>ArcMapData!AF595</f>
        <v/>
      </c>
      <c r="S595" t="str">
        <f>ArcMapData!AH595</f>
        <v/>
      </c>
      <c r="T595" t="str">
        <f>ArcMapData!AJ595</f>
        <v/>
      </c>
      <c r="U595" t="str">
        <f>ArcMapData!AL595</f>
        <v/>
      </c>
      <c r="V595" t="str">
        <f>ArcMapData!AN595</f>
        <v/>
      </c>
      <c r="W595" t="str">
        <f>ArcMapData!AP595</f>
        <v/>
      </c>
      <c r="X595" t="str">
        <f>ArcMapData!AR595</f>
        <v/>
      </c>
      <c r="Y595" t="str">
        <f>ArcMapData!AT595</f>
        <v/>
      </c>
      <c r="Z595" t="str">
        <f>ArcMapData!AV595</f>
        <v/>
      </c>
      <c r="AA595">
        <f>ArcMapData!AZ595</f>
        <v>1.1000000000000001</v>
      </c>
      <c r="AB595">
        <f>ArcMapData!BH595</f>
        <v>1.4</v>
      </c>
      <c r="AC595">
        <f>ArcMapData!BB595</f>
        <v>93.2</v>
      </c>
      <c r="AD595">
        <f>ArcMapData!BJ595</f>
        <v>39.4</v>
      </c>
      <c r="AE595">
        <f>ArcMapData!BD595</f>
        <v>5.7</v>
      </c>
      <c r="AF595">
        <f>ArcMapData!BL595</f>
        <v>5.2</v>
      </c>
      <c r="AG595">
        <f>YEAR(ArcMapData!F595)</f>
        <v>2024</v>
      </c>
      <c r="AH595">
        <f>YEAR(ArcMapData!G595)</f>
        <v>2024</v>
      </c>
      <c r="AI595" s="8">
        <f>ArcMapData!F595</f>
        <v>45482</v>
      </c>
      <c r="AJ595" s="8">
        <f>ArcMapData!G595</f>
        <v>45488</v>
      </c>
      <c r="AK595" t="s">
        <v>1203</v>
      </c>
      <c r="AL595">
        <f>ArcMapData!O595</f>
        <v>45</v>
      </c>
      <c r="AM595">
        <f>ArcMapData!Q595</f>
        <v>45</v>
      </c>
    </row>
    <row r="596" spans="1:39">
      <c r="A596">
        <f>ArcMapData!C596</f>
        <v>38.242783728241001</v>
      </c>
      <c r="B596">
        <f>ArcMapData!D596</f>
        <v>-104.506101680792</v>
      </c>
      <c r="C596" t="str">
        <f>ArcMapData!E596</f>
        <v>30st Lane</v>
      </c>
      <c r="D596" t="str">
        <f>ArcMapData!H596</f>
        <v>US50BUS</v>
      </c>
      <c r="E596" t="str">
        <f>ArcMapData!J596</f>
        <v>US50BUS</v>
      </c>
      <c r="F596">
        <f>ArcMapData!I596</f>
        <v>593</v>
      </c>
      <c r="G596">
        <f>ArcMapData!K596</f>
        <v>610</v>
      </c>
      <c r="H596">
        <f>ArcMapData!L596</f>
        <v>1203</v>
      </c>
      <c r="I596" s="10">
        <f>YEAR(ArcMapData!F596)</f>
        <v>2024</v>
      </c>
      <c r="J596" s="10">
        <f>YEAR(ArcMapData!G596)</f>
        <v>2024</v>
      </c>
      <c r="K596">
        <f>ArcMapData!N596</f>
        <v>30</v>
      </c>
      <c r="L596">
        <f>ArcMapData!P596</f>
        <v>30</v>
      </c>
      <c r="M596" t="s">
        <v>1202</v>
      </c>
      <c r="N596">
        <f>ArcMapData!X596</f>
        <v>0.3</v>
      </c>
      <c r="O596">
        <f>ArcMapData!Z596</f>
        <v>58.5</v>
      </c>
      <c r="P596">
        <f>ArcMapData!AB596</f>
        <v>23</v>
      </c>
      <c r="Q596">
        <f>ArcMapData!AD596</f>
        <v>0.5</v>
      </c>
      <c r="R596">
        <f>ArcMapData!AF596</f>
        <v>15.1</v>
      </c>
      <c r="S596">
        <f>ArcMapData!AH596</f>
        <v>0.5</v>
      </c>
      <c r="T596">
        <f>ArcMapData!AJ596</f>
        <v>0</v>
      </c>
      <c r="U596">
        <f>ArcMapData!AL596</f>
        <v>1.9</v>
      </c>
      <c r="V596">
        <f>ArcMapData!AN596</f>
        <v>0.2</v>
      </c>
      <c r="W596">
        <f>ArcMapData!AP596</f>
        <v>0</v>
      </c>
      <c r="X596">
        <f>ArcMapData!AR596</f>
        <v>0</v>
      </c>
      <c r="Y596">
        <f>ArcMapData!AT596</f>
        <v>0</v>
      </c>
      <c r="Z596">
        <f>ArcMapData!AV596</f>
        <v>0</v>
      </c>
      <c r="AA596" t="str">
        <f>ArcMapData!AZ596</f>
        <v/>
      </c>
      <c r="AB596" t="str">
        <f>ArcMapData!BH596</f>
        <v/>
      </c>
      <c r="AC596" t="str">
        <f>ArcMapData!BB596</f>
        <v/>
      </c>
      <c r="AD596" t="str">
        <f>ArcMapData!BJ596</f>
        <v/>
      </c>
      <c r="AE596" t="str">
        <f>ArcMapData!BD596</f>
        <v/>
      </c>
      <c r="AF596" t="str">
        <f>ArcMapData!BL596</f>
        <v/>
      </c>
      <c r="AG596">
        <f>YEAR(ArcMapData!F596)</f>
        <v>2024</v>
      </c>
      <c r="AH596">
        <f>YEAR(ArcMapData!G596)</f>
        <v>2024</v>
      </c>
      <c r="AI596" s="8">
        <f>ArcMapData!F596</f>
        <v>45482</v>
      </c>
      <c r="AJ596" s="8">
        <f>ArcMapData!G596</f>
        <v>45488</v>
      </c>
      <c r="AK596" t="s">
        <v>1203</v>
      </c>
      <c r="AL596">
        <f>ArcMapData!O596</f>
        <v>42.2</v>
      </c>
      <c r="AM596">
        <f>ArcMapData!Q596</f>
        <v>42.2</v>
      </c>
    </row>
    <row r="597" spans="1:39">
      <c r="A597">
        <f>ArcMapData!C597</f>
        <v>37.952288000000003</v>
      </c>
      <c r="B597">
        <f>ArcMapData!D597</f>
        <v>-104.815428</v>
      </c>
      <c r="C597" t="str">
        <f>ArcMapData!E597</f>
        <v>Colorado BLVD</v>
      </c>
      <c r="D597" t="str">
        <f>ArcMapData!H597</f>
        <v>HW 165</v>
      </c>
      <c r="E597" t="str">
        <f>ArcMapData!J597</f>
        <v>HW 165</v>
      </c>
      <c r="F597">
        <f>ArcMapData!I597</f>
        <v>52</v>
      </c>
      <c r="G597">
        <f>ArcMapData!K597</f>
        <v>40</v>
      </c>
      <c r="H597">
        <f>ArcMapData!L597</f>
        <v>92</v>
      </c>
      <c r="I597" s="10">
        <f>YEAR(ArcMapData!F597)</f>
        <v>2024</v>
      </c>
      <c r="J597" s="10">
        <f>YEAR(ArcMapData!G597)</f>
        <v>2024</v>
      </c>
      <c r="K597">
        <f>ArcMapData!N597</f>
        <v>25</v>
      </c>
      <c r="L597">
        <f>ArcMapData!P597</f>
        <v>25</v>
      </c>
      <c r="M597" t="s">
        <v>1202</v>
      </c>
      <c r="N597">
        <f>ArcMapData!X597</f>
        <v>0.4</v>
      </c>
      <c r="O597">
        <f>ArcMapData!Z597</f>
        <v>53.3</v>
      </c>
      <c r="P597">
        <f>ArcMapData!AB597</f>
        <v>32.5</v>
      </c>
      <c r="Q597">
        <f>ArcMapData!AD597</f>
        <v>0.3</v>
      </c>
      <c r="R597">
        <f>ArcMapData!AF597</f>
        <v>10.7</v>
      </c>
      <c r="S597">
        <f>ArcMapData!AH597</f>
        <v>1.3</v>
      </c>
      <c r="T597">
        <f>ArcMapData!AJ597</f>
        <v>0</v>
      </c>
      <c r="U597">
        <f>ArcMapData!AL597</f>
        <v>1.5</v>
      </c>
      <c r="V597">
        <f>ArcMapData!AN597</f>
        <v>0</v>
      </c>
      <c r="W597">
        <f>ArcMapData!AP597</f>
        <v>0</v>
      </c>
      <c r="X597">
        <f>ArcMapData!AR597</f>
        <v>0</v>
      </c>
      <c r="Y597">
        <f>ArcMapData!AT597</f>
        <v>0</v>
      </c>
      <c r="Z597">
        <f>ArcMapData!AV597</f>
        <v>0</v>
      </c>
      <c r="AA597" t="str">
        <f>ArcMapData!AZ597</f>
        <v/>
      </c>
      <c r="AB597" t="str">
        <f>ArcMapData!BH597</f>
        <v/>
      </c>
      <c r="AC597" t="str">
        <f>ArcMapData!BB597</f>
        <v/>
      </c>
      <c r="AD597" t="str">
        <f>ArcMapData!BJ597</f>
        <v/>
      </c>
      <c r="AE597" t="str">
        <f>ArcMapData!BD597</f>
        <v/>
      </c>
      <c r="AF597" t="str">
        <f>ArcMapData!BL597</f>
        <v/>
      </c>
      <c r="AG597">
        <f>YEAR(ArcMapData!F597)</f>
        <v>2024</v>
      </c>
      <c r="AH597">
        <f>YEAR(ArcMapData!G597)</f>
        <v>2024</v>
      </c>
      <c r="AI597" s="8">
        <f>ArcMapData!F597</f>
        <v>45490</v>
      </c>
      <c r="AJ597" s="8">
        <f>ArcMapData!G597</f>
        <v>45498</v>
      </c>
      <c r="AK597" t="s">
        <v>1203</v>
      </c>
      <c r="AL597">
        <f>ArcMapData!O597</f>
        <v>20.100000000000001</v>
      </c>
      <c r="AM597">
        <f>ArcMapData!Q597</f>
        <v>24.3</v>
      </c>
    </row>
    <row r="598" spans="1:39">
      <c r="A598">
        <f>ArcMapData!C598</f>
        <v>37.941783999999998</v>
      </c>
      <c r="B598">
        <f>ArcMapData!D598</f>
        <v>-104.816103</v>
      </c>
      <c r="C598" t="str">
        <f>ArcMapData!E598</f>
        <v>Colorado BLVD</v>
      </c>
      <c r="D598" t="str">
        <f>ArcMapData!H598</f>
        <v>HW 165</v>
      </c>
      <c r="E598" t="str">
        <f>ArcMapData!J598</f>
        <v>HW 165</v>
      </c>
      <c r="F598">
        <f>ArcMapData!I598</f>
        <v>34</v>
      </c>
      <c r="G598">
        <f>ArcMapData!K598</f>
        <v>34</v>
      </c>
      <c r="H598">
        <f>ArcMapData!L598</f>
        <v>68</v>
      </c>
      <c r="I598" s="10">
        <f>YEAR(ArcMapData!F598)</f>
        <v>2024</v>
      </c>
      <c r="J598" s="10">
        <f>YEAR(ArcMapData!G598)</f>
        <v>2024</v>
      </c>
      <c r="K598">
        <f>ArcMapData!N598</f>
        <v>25</v>
      </c>
      <c r="L598">
        <f>ArcMapData!P598</f>
        <v>25</v>
      </c>
      <c r="M598" t="s">
        <v>1202</v>
      </c>
      <c r="N598">
        <f>ArcMapData!X598</f>
        <v>0</v>
      </c>
      <c r="O598">
        <f>ArcMapData!Z598</f>
        <v>76.8</v>
      </c>
      <c r="P598">
        <f>ArcMapData!AB598</f>
        <v>15.5</v>
      </c>
      <c r="Q598">
        <f>ArcMapData!AD598</f>
        <v>0.2</v>
      </c>
      <c r="R598">
        <f>ArcMapData!AF598</f>
        <v>7.1</v>
      </c>
      <c r="S598">
        <f>ArcMapData!AH598</f>
        <v>0</v>
      </c>
      <c r="T598">
        <f>ArcMapData!AJ598</f>
        <v>0</v>
      </c>
      <c r="U598">
        <f>ArcMapData!AL598</f>
        <v>0.4</v>
      </c>
      <c r="V598">
        <f>ArcMapData!AN598</f>
        <v>0</v>
      </c>
      <c r="W598">
        <f>ArcMapData!AP598</f>
        <v>0</v>
      </c>
      <c r="X598">
        <f>ArcMapData!AR598</f>
        <v>0</v>
      </c>
      <c r="Y598">
        <f>ArcMapData!AT598</f>
        <v>0</v>
      </c>
      <c r="Z598">
        <f>ArcMapData!AV598</f>
        <v>0</v>
      </c>
      <c r="AA598" t="str">
        <f>ArcMapData!AZ598</f>
        <v/>
      </c>
      <c r="AB598" t="str">
        <f>ArcMapData!BH598</f>
        <v/>
      </c>
      <c r="AC598" t="str">
        <f>ArcMapData!BB598</f>
        <v/>
      </c>
      <c r="AD598" t="str">
        <f>ArcMapData!BJ598</f>
        <v/>
      </c>
      <c r="AE598" t="str">
        <f>ArcMapData!BD598</f>
        <v/>
      </c>
      <c r="AF598" t="str">
        <f>ArcMapData!BL598</f>
        <v/>
      </c>
      <c r="AG598">
        <f>YEAR(ArcMapData!F598)</f>
        <v>2024</v>
      </c>
      <c r="AH598">
        <f>YEAR(ArcMapData!G598)</f>
        <v>2024</v>
      </c>
      <c r="AI598" s="8">
        <f>ArcMapData!F598</f>
        <v>45490</v>
      </c>
      <c r="AJ598" s="8">
        <f>ArcMapData!G598</f>
        <v>45498</v>
      </c>
      <c r="AK598" t="s">
        <v>1203</v>
      </c>
      <c r="AL598">
        <f>ArcMapData!O598</f>
        <v>37.200000000000003</v>
      </c>
      <c r="AM598">
        <f>ArcMapData!Q598</f>
        <v>34.9</v>
      </c>
    </row>
    <row r="599" spans="1:39">
      <c r="A599">
        <f>ArcMapData!C599</f>
        <v>37.938667000000002</v>
      </c>
      <c r="B599">
        <f>ArcMapData!D599</f>
        <v>-104.83747200000001</v>
      </c>
      <c r="C599" t="str">
        <f>ArcMapData!E599</f>
        <v>Colorado BLVD</v>
      </c>
      <c r="D599" t="str">
        <f>ArcMapData!H599</f>
        <v>Cibola</v>
      </c>
      <c r="E599" t="str">
        <f>ArcMapData!J599</f>
        <v>Cibola</v>
      </c>
      <c r="F599">
        <f>ArcMapData!I599</f>
        <v>81</v>
      </c>
      <c r="G599">
        <f>ArcMapData!K599</f>
        <v>60</v>
      </c>
      <c r="H599">
        <f>ArcMapData!L599</f>
        <v>141</v>
      </c>
      <c r="I599" s="10">
        <f>YEAR(ArcMapData!F599)</f>
        <v>2024</v>
      </c>
      <c r="J599" s="10">
        <f>YEAR(ArcMapData!G599)</f>
        <v>2024</v>
      </c>
      <c r="K599">
        <f>ArcMapData!N599</f>
        <v>25</v>
      </c>
      <c r="L599">
        <f>ArcMapData!P599</f>
        <v>25</v>
      </c>
      <c r="M599" t="s">
        <v>1202</v>
      </c>
      <c r="N599">
        <f>ArcMapData!X599</f>
        <v>0</v>
      </c>
      <c r="O599">
        <f>ArcMapData!Z599</f>
        <v>69.900000000000006</v>
      </c>
      <c r="P599">
        <f>ArcMapData!AB599</f>
        <v>18.600000000000001</v>
      </c>
      <c r="Q599">
        <f>ArcMapData!AD599</f>
        <v>0.1</v>
      </c>
      <c r="R599">
        <f>ArcMapData!AF599</f>
        <v>10.9</v>
      </c>
      <c r="S599">
        <f>ArcMapData!AH599</f>
        <v>0</v>
      </c>
      <c r="T599">
        <f>ArcMapData!AJ599</f>
        <v>0</v>
      </c>
      <c r="U599">
        <f>ArcMapData!AL599</f>
        <v>0.6</v>
      </c>
      <c r="V599">
        <f>ArcMapData!AN599</f>
        <v>0</v>
      </c>
      <c r="W599">
        <f>ArcMapData!AP599</f>
        <v>0</v>
      </c>
      <c r="X599">
        <f>ArcMapData!AR599</f>
        <v>0</v>
      </c>
      <c r="Y599">
        <f>ArcMapData!AT599</f>
        <v>0</v>
      </c>
      <c r="Z599">
        <f>ArcMapData!AV599</f>
        <v>0</v>
      </c>
      <c r="AA599" t="str">
        <f>ArcMapData!AZ599</f>
        <v/>
      </c>
      <c r="AB599" t="str">
        <f>ArcMapData!BH599</f>
        <v/>
      </c>
      <c r="AC599" t="str">
        <f>ArcMapData!BB599</f>
        <v/>
      </c>
      <c r="AD599" t="str">
        <f>ArcMapData!BJ599</f>
        <v/>
      </c>
      <c r="AE599" t="str">
        <f>ArcMapData!BD599</f>
        <v/>
      </c>
      <c r="AF599" t="str">
        <f>ArcMapData!BL599</f>
        <v/>
      </c>
      <c r="AG599">
        <f>YEAR(ArcMapData!F599)</f>
        <v>2024</v>
      </c>
      <c r="AH599">
        <f>YEAR(ArcMapData!G599)</f>
        <v>2024</v>
      </c>
      <c r="AI599" s="8">
        <f>ArcMapData!F599</f>
        <v>45490</v>
      </c>
      <c r="AJ599" s="8">
        <f>ArcMapData!G599</f>
        <v>45498</v>
      </c>
      <c r="AK599" t="s">
        <v>1203</v>
      </c>
      <c r="AL599">
        <f>ArcMapData!O599</f>
        <v>35.6</v>
      </c>
      <c r="AM599">
        <f>ArcMapData!Q599</f>
        <v>35.5</v>
      </c>
    </row>
    <row r="600" spans="1:39">
      <c r="A600">
        <f>ArcMapData!C600</f>
        <v>38.273580753438999</v>
      </c>
      <c r="B600">
        <f>ArcMapData!D600</f>
        <v>-104.491697962453</v>
      </c>
      <c r="C600" t="str">
        <f>ArcMapData!E600</f>
        <v>Acoma Place</v>
      </c>
      <c r="D600" t="str">
        <f>ArcMapData!H600</f>
        <v>32 Lane</v>
      </c>
      <c r="E600" t="str">
        <f>ArcMapData!J600</f>
        <v>32 Lane</v>
      </c>
      <c r="F600">
        <f>ArcMapData!I600</f>
        <v>80</v>
      </c>
      <c r="G600">
        <f>ArcMapData!K600</f>
        <v>62</v>
      </c>
      <c r="H600" t="str">
        <f>ArcMapData!L600</f>
        <v/>
      </c>
      <c r="I600" s="10">
        <f>YEAR(ArcMapData!F600)</f>
        <v>2024</v>
      </c>
      <c r="J600" s="10">
        <f>YEAR(ArcMapData!G600)</f>
        <v>2024</v>
      </c>
      <c r="K600">
        <f>ArcMapData!N600</f>
        <v>20</v>
      </c>
      <c r="L600">
        <f>ArcMapData!P600</f>
        <v>20</v>
      </c>
      <c r="M600" t="s">
        <v>1202</v>
      </c>
      <c r="N600" t="str">
        <f>ArcMapData!X600</f>
        <v/>
      </c>
      <c r="O600" t="str">
        <f>ArcMapData!Z600</f>
        <v/>
      </c>
      <c r="P600" t="str">
        <f>ArcMapData!AB600</f>
        <v/>
      </c>
      <c r="Q600" t="str">
        <f>ArcMapData!AD600</f>
        <v/>
      </c>
      <c r="R600" t="str">
        <f>ArcMapData!AF600</f>
        <v/>
      </c>
      <c r="S600" t="str">
        <f>ArcMapData!AH600</f>
        <v/>
      </c>
      <c r="T600" t="str">
        <f>ArcMapData!AJ600</f>
        <v/>
      </c>
      <c r="U600" t="str">
        <f>ArcMapData!AL600</f>
        <v/>
      </c>
      <c r="V600" t="str">
        <f>ArcMapData!AN600</f>
        <v/>
      </c>
      <c r="W600" t="str">
        <f>ArcMapData!AP600</f>
        <v/>
      </c>
      <c r="X600" t="str">
        <f>ArcMapData!AR600</f>
        <v/>
      </c>
      <c r="Y600" t="str">
        <f>ArcMapData!AT600</f>
        <v/>
      </c>
      <c r="Z600" t="str">
        <f>ArcMapData!AV600</f>
        <v/>
      </c>
      <c r="AA600">
        <f>ArcMapData!AZ600</f>
        <v>69.900000000000006</v>
      </c>
      <c r="AB600">
        <f>ArcMapData!BH600</f>
        <v>69</v>
      </c>
      <c r="AC600">
        <f>ArcMapData!BB600</f>
        <v>30.1</v>
      </c>
      <c r="AD600">
        <f>ArcMapData!BJ600</f>
        <v>31</v>
      </c>
      <c r="AE600">
        <f>ArcMapData!BD600</f>
        <v>0</v>
      </c>
      <c r="AF600">
        <f>ArcMapData!BL600</f>
        <v>0</v>
      </c>
      <c r="AG600">
        <f>YEAR(ArcMapData!F600)</f>
        <v>2024</v>
      </c>
      <c r="AH600">
        <f>YEAR(ArcMapData!G600)</f>
        <v>2024</v>
      </c>
      <c r="AI600" s="8">
        <f>ArcMapData!F600</f>
        <v>45491</v>
      </c>
      <c r="AJ600" s="8">
        <f>ArcMapData!G600</f>
        <v>45498</v>
      </c>
      <c r="AK600" t="s">
        <v>1203</v>
      </c>
      <c r="AL600">
        <f>ArcMapData!O600</f>
        <v>35.200000000000003</v>
      </c>
      <c r="AM600">
        <f>ArcMapData!Q600</f>
        <v>35</v>
      </c>
    </row>
    <row r="601" spans="1:39">
      <c r="A601">
        <f>ArcMapData!C601</f>
        <v>38.273600719184898</v>
      </c>
      <c r="B601">
        <f>ArcMapData!D601</f>
        <v>-104.488622185121</v>
      </c>
      <c r="C601" t="str">
        <f>ArcMapData!E601</f>
        <v>Acoma Place</v>
      </c>
      <c r="D601" t="str">
        <f>ArcMapData!H601</f>
        <v>32 Lane</v>
      </c>
      <c r="E601" t="str">
        <f>ArcMapData!J601</f>
        <v>32 Lane</v>
      </c>
      <c r="F601">
        <f>ArcMapData!I601</f>
        <v>79</v>
      </c>
      <c r="G601">
        <f>ArcMapData!K601</f>
        <v>77</v>
      </c>
      <c r="H601">
        <f>ArcMapData!L601</f>
        <v>156</v>
      </c>
      <c r="I601" s="10">
        <f>YEAR(ArcMapData!F601)</f>
        <v>2024</v>
      </c>
      <c r="J601" s="10">
        <f>YEAR(ArcMapData!G601)</f>
        <v>2024</v>
      </c>
      <c r="K601">
        <f>ArcMapData!N601</f>
        <v>20</v>
      </c>
      <c r="L601">
        <f>ArcMapData!P601</f>
        <v>20</v>
      </c>
      <c r="M601" t="s">
        <v>1202</v>
      </c>
      <c r="N601">
        <f>ArcMapData!X601</f>
        <v>0.3</v>
      </c>
      <c r="O601">
        <f>ArcMapData!Z601</f>
        <v>57.2</v>
      </c>
      <c r="P601">
        <f>ArcMapData!AB601</f>
        <v>28.6</v>
      </c>
      <c r="Q601">
        <f>ArcMapData!AD601</f>
        <v>0.2</v>
      </c>
      <c r="R601">
        <f>ArcMapData!AF601</f>
        <v>11.5</v>
      </c>
      <c r="S601">
        <f>ArcMapData!AH601</f>
        <v>0.5</v>
      </c>
      <c r="T601">
        <f>ArcMapData!AJ601</f>
        <v>0</v>
      </c>
      <c r="U601">
        <f>ArcMapData!AL601</f>
        <v>1.6</v>
      </c>
      <c r="V601">
        <f>ArcMapData!AN601</f>
        <v>0</v>
      </c>
      <c r="W601">
        <f>ArcMapData!AP601</f>
        <v>0</v>
      </c>
      <c r="X601">
        <f>ArcMapData!AR601</f>
        <v>0</v>
      </c>
      <c r="Y601">
        <f>ArcMapData!AT601</f>
        <v>0</v>
      </c>
      <c r="Z601">
        <f>ArcMapData!AV601</f>
        <v>0</v>
      </c>
      <c r="AA601" t="str">
        <f>ArcMapData!AZ601</f>
        <v/>
      </c>
      <c r="AB601" t="str">
        <f>ArcMapData!BH601</f>
        <v/>
      </c>
      <c r="AC601" t="str">
        <f>ArcMapData!BB601</f>
        <v/>
      </c>
      <c r="AD601" t="str">
        <f>ArcMapData!BJ601</f>
        <v/>
      </c>
      <c r="AE601" t="str">
        <f>ArcMapData!BD601</f>
        <v/>
      </c>
      <c r="AF601" t="str">
        <f>ArcMapData!BL601</f>
        <v/>
      </c>
      <c r="AG601">
        <f>YEAR(ArcMapData!F601)</f>
        <v>2024</v>
      </c>
      <c r="AH601">
        <f>YEAR(ArcMapData!G601)</f>
        <v>2024</v>
      </c>
      <c r="AI601" s="8">
        <f>ArcMapData!F601</f>
        <v>45491</v>
      </c>
      <c r="AJ601" s="8">
        <f>ArcMapData!G601</f>
        <v>45498</v>
      </c>
      <c r="AK601" t="s">
        <v>1203</v>
      </c>
      <c r="AL601">
        <f>ArcMapData!O601</f>
        <v>34.9</v>
      </c>
      <c r="AM601">
        <f>ArcMapData!Q601</f>
        <v>30.2</v>
      </c>
    </row>
    <row r="602" spans="1:39">
      <c r="A602">
        <f>ArcMapData!C602</f>
        <v>38.274249298941697</v>
      </c>
      <c r="B602">
        <f>ArcMapData!D602</f>
        <v>-104.489373168123</v>
      </c>
      <c r="C602" t="str">
        <f>ArcMapData!E602</f>
        <v>32,5 Lane</v>
      </c>
      <c r="D602" t="str">
        <f>ArcMapData!H602</f>
        <v>Acoma Pl</v>
      </c>
      <c r="E602" t="str">
        <f>ArcMapData!J602</f>
        <v>Acoma Pl</v>
      </c>
      <c r="F602">
        <f>ArcMapData!I602</f>
        <v>13</v>
      </c>
      <c r="G602">
        <f>ArcMapData!K602</f>
        <v>23</v>
      </c>
      <c r="H602">
        <f>ArcMapData!L602</f>
        <v>36</v>
      </c>
      <c r="I602" s="10">
        <f>YEAR(ArcMapData!F602)</f>
        <v>2024</v>
      </c>
      <c r="J602" s="10">
        <f>YEAR(ArcMapData!G602)</f>
        <v>2024</v>
      </c>
      <c r="K602">
        <f>ArcMapData!N602</f>
        <v>20</v>
      </c>
      <c r="L602">
        <f>ArcMapData!P602</f>
        <v>20</v>
      </c>
      <c r="M602" t="s">
        <v>1202</v>
      </c>
      <c r="N602">
        <f>ArcMapData!X602</f>
        <v>1.4</v>
      </c>
      <c r="O602">
        <f>ArcMapData!Z602</f>
        <v>36.700000000000003</v>
      </c>
      <c r="P602">
        <f>ArcMapData!AB602</f>
        <v>35.6</v>
      </c>
      <c r="Q602">
        <f>ArcMapData!AD602</f>
        <v>0.7</v>
      </c>
      <c r="R602">
        <f>ArcMapData!AF602</f>
        <v>22.5</v>
      </c>
      <c r="S602">
        <f>ArcMapData!AH602</f>
        <v>1.4</v>
      </c>
      <c r="T602">
        <f>ArcMapData!AJ602</f>
        <v>0</v>
      </c>
      <c r="U602">
        <f>ArcMapData!AL602</f>
        <v>1.7</v>
      </c>
      <c r="V602">
        <f>ArcMapData!AN602</f>
        <v>0</v>
      </c>
      <c r="W602">
        <f>ArcMapData!AP602</f>
        <v>0</v>
      </c>
      <c r="X602">
        <f>ArcMapData!AR602</f>
        <v>0</v>
      </c>
      <c r="Y602">
        <f>ArcMapData!AT602</f>
        <v>0</v>
      </c>
      <c r="Z602">
        <f>ArcMapData!AV602</f>
        <v>0</v>
      </c>
      <c r="AA602" t="str">
        <f>ArcMapData!AZ602</f>
        <v/>
      </c>
      <c r="AB602" t="str">
        <f>ArcMapData!BH602</f>
        <v/>
      </c>
      <c r="AC602" t="str">
        <f>ArcMapData!BB602</f>
        <v/>
      </c>
      <c r="AD602" t="str">
        <f>ArcMapData!BJ602</f>
        <v/>
      </c>
      <c r="AE602" t="str">
        <f>ArcMapData!BD602</f>
        <v/>
      </c>
      <c r="AF602" t="str">
        <f>ArcMapData!BL602</f>
        <v/>
      </c>
      <c r="AG602">
        <f>YEAR(ArcMapData!F602)</f>
        <v>2024</v>
      </c>
      <c r="AH602">
        <f>YEAR(ArcMapData!G602)</f>
        <v>2024</v>
      </c>
      <c r="AI602" s="8">
        <f>ArcMapData!F602</f>
        <v>45490</v>
      </c>
      <c r="AJ602" s="8">
        <f>ArcMapData!G602</f>
        <v>45498</v>
      </c>
      <c r="AK602" t="s">
        <v>1203</v>
      </c>
      <c r="AL602">
        <f>ArcMapData!O602</f>
        <v>18</v>
      </c>
      <c r="AM602">
        <f>ArcMapData!Q602</f>
        <v>19.600000000000001</v>
      </c>
    </row>
    <row r="603" spans="1:39">
      <c r="A603">
        <f>ArcMapData!C603</f>
        <v>38.252171952292997</v>
      </c>
      <c r="B603">
        <f>ArcMapData!D603</f>
        <v>-104.573096815667</v>
      </c>
      <c r="C603" t="str">
        <f>ArcMapData!E603</f>
        <v>ASPEN STREET</v>
      </c>
      <c r="D603" t="str">
        <f>ArcMapData!H603</f>
        <v>HW50</v>
      </c>
      <c r="E603" t="str">
        <f>ArcMapData!J603</f>
        <v>HW50</v>
      </c>
      <c r="F603">
        <f>ArcMapData!I603</f>
        <v>2122</v>
      </c>
      <c r="G603">
        <f>ArcMapData!K603</f>
        <v>2806</v>
      </c>
      <c r="H603">
        <f>ArcMapData!L603</f>
        <v>4928</v>
      </c>
      <c r="I603" s="10">
        <f>YEAR(ArcMapData!F603)</f>
        <v>2024</v>
      </c>
      <c r="J603" s="10">
        <f>YEAR(ArcMapData!G603)</f>
        <v>2024</v>
      </c>
      <c r="K603">
        <f>ArcMapData!N603</f>
        <v>35</v>
      </c>
      <c r="L603">
        <f>ArcMapData!P603</f>
        <v>35</v>
      </c>
      <c r="M603" t="s">
        <v>1202</v>
      </c>
      <c r="N603">
        <f>ArcMapData!X603</f>
        <v>0.6</v>
      </c>
      <c r="O603">
        <f>ArcMapData!Z603</f>
        <v>70</v>
      </c>
      <c r="P603">
        <f>ArcMapData!AB603</f>
        <v>22.1</v>
      </c>
      <c r="Q603">
        <f>ArcMapData!AD603</f>
        <v>0.4</v>
      </c>
      <c r="R603">
        <f>ArcMapData!AF603</f>
        <v>5.3</v>
      </c>
      <c r="S603">
        <f>ArcMapData!AH603</f>
        <v>0.2</v>
      </c>
      <c r="T603">
        <f>ArcMapData!AJ603</f>
        <v>0</v>
      </c>
      <c r="U603">
        <f>ArcMapData!AL603</f>
        <v>0.9</v>
      </c>
      <c r="V603">
        <f>ArcMapData!AN603</f>
        <v>0.4</v>
      </c>
      <c r="W603">
        <f>ArcMapData!AP603</f>
        <v>0</v>
      </c>
      <c r="X603">
        <f>ArcMapData!AR603</f>
        <v>0</v>
      </c>
      <c r="Y603">
        <f>ArcMapData!AT603</f>
        <v>0</v>
      </c>
      <c r="Z603">
        <f>ArcMapData!AV603</f>
        <v>0</v>
      </c>
      <c r="AA603" t="str">
        <f>ArcMapData!AZ603</f>
        <v/>
      </c>
      <c r="AB603" t="str">
        <f>ArcMapData!BH603</f>
        <v/>
      </c>
      <c r="AC603" t="str">
        <f>ArcMapData!BB603</f>
        <v/>
      </c>
      <c r="AD603" t="str">
        <f>ArcMapData!BJ603</f>
        <v/>
      </c>
      <c r="AE603" t="str">
        <f>ArcMapData!BD603</f>
        <v/>
      </c>
      <c r="AF603" t="str">
        <f>ArcMapData!BL603</f>
        <v/>
      </c>
      <c r="AG603">
        <f>YEAR(ArcMapData!F603)</f>
        <v>2024</v>
      </c>
      <c r="AH603">
        <f>YEAR(ArcMapData!G603)</f>
        <v>2024</v>
      </c>
      <c r="AI603" s="8">
        <f>ArcMapData!F603</f>
        <v>45489</v>
      </c>
      <c r="AJ603" s="8">
        <f>ArcMapData!G603</f>
        <v>45498</v>
      </c>
      <c r="AK603" t="s">
        <v>1203</v>
      </c>
      <c r="AL603">
        <f>ArcMapData!O603</f>
        <v>36.6</v>
      </c>
      <c r="AM603">
        <f>ArcMapData!Q603</f>
        <v>39.200000000000003</v>
      </c>
    </row>
    <row r="604" spans="1:39">
      <c r="A604">
        <f>ArcMapData!C604</f>
        <v>38.246451332757999</v>
      </c>
      <c r="B604">
        <f>ArcMapData!D604</f>
        <v>-104.57951765412599</v>
      </c>
      <c r="C604" t="str">
        <f>ArcMapData!E604</f>
        <v>ASPEN STREET 1</v>
      </c>
      <c r="D604" t="str">
        <f>ArcMapData!H604</f>
        <v>HW50</v>
      </c>
      <c r="E604" t="str">
        <f>ArcMapData!J604</f>
        <v>HW50</v>
      </c>
      <c r="F604">
        <f>ArcMapData!I604</f>
        <v>463</v>
      </c>
      <c r="G604">
        <f>ArcMapData!K604</f>
        <v>454</v>
      </c>
      <c r="H604" t="str">
        <f>ArcMapData!L604</f>
        <v/>
      </c>
      <c r="I604" s="10">
        <f>YEAR(ArcMapData!F604)</f>
        <v>2014</v>
      </c>
      <c r="J604" s="10">
        <f>YEAR(ArcMapData!G604)</f>
        <v>2024</v>
      </c>
      <c r="K604">
        <f>ArcMapData!N604</f>
        <v>35</v>
      </c>
      <c r="L604">
        <f>ArcMapData!P604</f>
        <v>35</v>
      </c>
      <c r="M604" t="s">
        <v>1202</v>
      </c>
      <c r="N604" t="str">
        <f>ArcMapData!X604</f>
        <v/>
      </c>
      <c r="O604" t="str">
        <f>ArcMapData!Z604</f>
        <v/>
      </c>
      <c r="P604" t="str">
        <f>ArcMapData!AB604</f>
        <v/>
      </c>
      <c r="Q604" t="str">
        <f>ArcMapData!AD604</f>
        <v/>
      </c>
      <c r="R604" t="str">
        <f>ArcMapData!AF604</f>
        <v/>
      </c>
      <c r="S604" t="str">
        <f>ArcMapData!AH604</f>
        <v/>
      </c>
      <c r="T604" t="str">
        <f>ArcMapData!AJ604</f>
        <v/>
      </c>
      <c r="U604" t="str">
        <f>ArcMapData!AL604</f>
        <v/>
      </c>
      <c r="V604" t="str">
        <f>ArcMapData!AN604</f>
        <v/>
      </c>
      <c r="W604" t="str">
        <f>ArcMapData!AP604</f>
        <v/>
      </c>
      <c r="X604" t="str">
        <f>ArcMapData!AR604</f>
        <v/>
      </c>
      <c r="Y604" t="str">
        <f>ArcMapData!AT604</f>
        <v/>
      </c>
      <c r="Z604" t="str">
        <f>ArcMapData!AV604</f>
        <v/>
      </c>
      <c r="AA604">
        <f>ArcMapData!AZ604</f>
        <v>0.9</v>
      </c>
      <c r="AB604">
        <f>ArcMapData!BH604</f>
        <v>0.3</v>
      </c>
      <c r="AC604">
        <f>ArcMapData!BB604</f>
        <v>92.1</v>
      </c>
      <c r="AD604">
        <f>ArcMapData!BJ604</f>
        <v>91.5</v>
      </c>
      <c r="AE604">
        <f>ArcMapData!BD604</f>
        <v>7</v>
      </c>
      <c r="AF604">
        <f>ArcMapData!BL604</f>
        <v>8.3000000000000007</v>
      </c>
      <c r="AG604">
        <f>YEAR(ArcMapData!F604)</f>
        <v>2014</v>
      </c>
      <c r="AH604">
        <f>YEAR(ArcMapData!G604)</f>
        <v>2024</v>
      </c>
      <c r="AI604" s="8">
        <f>ArcMapData!F604</f>
        <v>41850</v>
      </c>
      <c r="AJ604" s="8">
        <f>ArcMapData!G604</f>
        <v>45510</v>
      </c>
      <c r="AK604" t="s">
        <v>1203</v>
      </c>
      <c r="AL604">
        <f>ArcMapData!O604</f>
        <v>30</v>
      </c>
      <c r="AM604">
        <f>ArcMapData!Q604</f>
        <v>27</v>
      </c>
    </row>
    <row r="605" spans="1:39">
      <c r="A605">
        <f>ArcMapData!C605</f>
        <v>38.3291893804087</v>
      </c>
      <c r="B605">
        <f>ArcMapData!D605</f>
        <v>-104.703626421908</v>
      </c>
      <c r="C605" t="str">
        <f>ArcMapData!E605</f>
        <v>E Industrial Blvd</v>
      </c>
      <c r="D605" t="str">
        <f>ArcMapData!H605</f>
        <v>N Purcell Blvd</v>
      </c>
      <c r="E605" t="str">
        <f>ArcMapData!J605</f>
        <v>N Purcell Blvd</v>
      </c>
      <c r="F605">
        <f>ArcMapData!I605</f>
        <v>2930</v>
      </c>
      <c r="G605">
        <f>ArcMapData!K605</f>
        <v>2924</v>
      </c>
      <c r="H605" t="str">
        <f>ArcMapData!L605</f>
        <v/>
      </c>
      <c r="I605" s="10">
        <f>YEAR(ArcMapData!F605)</f>
        <v>2024</v>
      </c>
      <c r="J605" s="10">
        <f>YEAR(ArcMapData!G605)</f>
        <v>2024</v>
      </c>
      <c r="K605">
        <f>ArcMapData!N605</f>
        <v>45</v>
      </c>
      <c r="L605">
        <f>ArcMapData!P605</f>
        <v>45</v>
      </c>
      <c r="M605" t="s">
        <v>1202</v>
      </c>
      <c r="N605" t="str">
        <f>ArcMapData!X605</f>
        <v/>
      </c>
      <c r="O605" t="str">
        <f>ArcMapData!Z605</f>
        <v/>
      </c>
      <c r="P605" t="str">
        <f>ArcMapData!AB605</f>
        <v/>
      </c>
      <c r="Q605" t="str">
        <f>ArcMapData!AD605</f>
        <v/>
      </c>
      <c r="R605" t="str">
        <f>ArcMapData!AF605</f>
        <v/>
      </c>
      <c r="S605" t="str">
        <f>ArcMapData!AH605</f>
        <v/>
      </c>
      <c r="T605" t="str">
        <f>ArcMapData!AJ605</f>
        <v/>
      </c>
      <c r="U605" t="str">
        <f>ArcMapData!AL605</f>
        <v/>
      </c>
      <c r="V605" t="str">
        <f>ArcMapData!AN605</f>
        <v/>
      </c>
      <c r="W605" t="str">
        <f>ArcMapData!AP605</f>
        <v/>
      </c>
      <c r="X605" t="str">
        <f>ArcMapData!AR605</f>
        <v/>
      </c>
      <c r="Y605" t="str">
        <f>ArcMapData!AT605</f>
        <v/>
      </c>
      <c r="Z605" t="str">
        <f>ArcMapData!AV605</f>
        <v/>
      </c>
      <c r="AA605">
        <f>ArcMapData!AZ605</f>
        <v>1.3</v>
      </c>
      <c r="AB605">
        <f>ArcMapData!BH605</f>
        <v>0.3</v>
      </c>
      <c r="AC605">
        <f>ArcMapData!BB605</f>
        <v>93.4</v>
      </c>
      <c r="AD605">
        <f>ArcMapData!BJ605</f>
        <v>94.4</v>
      </c>
      <c r="AE605">
        <f>ArcMapData!BD605</f>
        <v>5.4</v>
      </c>
      <c r="AF605">
        <f>ArcMapData!BL605</f>
        <v>5.3</v>
      </c>
      <c r="AG605">
        <f>YEAR(ArcMapData!F605)</f>
        <v>2024</v>
      </c>
      <c r="AH605">
        <f>YEAR(ArcMapData!G605)</f>
        <v>2024</v>
      </c>
      <c r="AI605" s="8">
        <f>ArcMapData!F605</f>
        <v>45505</v>
      </c>
      <c r="AJ605" s="8">
        <f>ArcMapData!G605</f>
        <v>45509</v>
      </c>
      <c r="AK605" t="s">
        <v>1203</v>
      </c>
      <c r="AL605">
        <f>ArcMapData!O605</f>
        <v>46</v>
      </c>
      <c r="AM605">
        <f>ArcMapData!Q605</f>
        <v>46</v>
      </c>
    </row>
    <row r="606" spans="1:39">
      <c r="A606">
        <f>ArcMapData!C606</f>
        <v>38.237099622574398</v>
      </c>
      <c r="B606">
        <f>ArcMapData!D606</f>
        <v>-104.57986042492399</v>
      </c>
      <c r="C606" t="str">
        <f>ArcMapData!E606</f>
        <v>ASPEN STREET 2</v>
      </c>
      <c r="D606" t="str">
        <f>ArcMapData!H606</f>
        <v>HW50</v>
      </c>
      <c r="E606" t="str">
        <f>ArcMapData!J606</f>
        <v>HW50</v>
      </c>
      <c r="F606">
        <f>ArcMapData!I606</f>
        <v>2330</v>
      </c>
      <c r="G606">
        <f>ArcMapData!K606</f>
        <v>2549</v>
      </c>
      <c r="H606" t="str">
        <f>ArcMapData!L606</f>
        <v/>
      </c>
      <c r="I606" s="10">
        <f>YEAR(ArcMapData!F606)</f>
        <v>2014</v>
      </c>
      <c r="J606" s="10">
        <f>YEAR(ArcMapData!G606)</f>
        <v>2024</v>
      </c>
      <c r="K606">
        <f>ArcMapData!N606</f>
        <v>35</v>
      </c>
      <c r="L606">
        <f>ArcMapData!P606</f>
        <v>35</v>
      </c>
      <c r="M606" t="s">
        <v>1202</v>
      </c>
      <c r="N606" t="str">
        <f>ArcMapData!X606</f>
        <v/>
      </c>
      <c r="O606" t="str">
        <f>ArcMapData!Z606</f>
        <v/>
      </c>
      <c r="P606" t="str">
        <f>ArcMapData!AB606</f>
        <v/>
      </c>
      <c r="Q606" t="str">
        <f>ArcMapData!AD606</f>
        <v/>
      </c>
      <c r="R606" t="str">
        <f>ArcMapData!AF606</f>
        <v/>
      </c>
      <c r="S606" t="str">
        <f>ArcMapData!AH606</f>
        <v/>
      </c>
      <c r="T606" t="str">
        <f>ArcMapData!AJ606</f>
        <v/>
      </c>
      <c r="U606" t="str">
        <f>ArcMapData!AL606</f>
        <v/>
      </c>
      <c r="V606" t="str">
        <f>ArcMapData!AN606</f>
        <v/>
      </c>
      <c r="W606" t="str">
        <f>ArcMapData!AP606</f>
        <v/>
      </c>
      <c r="X606" t="str">
        <f>ArcMapData!AR606</f>
        <v/>
      </c>
      <c r="Y606" t="str">
        <f>ArcMapData!AT606</f>
        <v/>
      </c>
      <c r="Z606" t="str">
        <f>ArcMapData!AV606</f>
        <v/>
      </c>
      <c r="AA606">
        <f>ArcMapData!AZ606</f>
        <v>0.2</v>
      </c>
      <c r="AB606">
        <f>ArcMapData!BH606</f>
        <v>0</v>
      </c>
      <c r="AC606">
        <f>ArcMapData!BB606</f>
        <v>95.3</v>
      </c>
      <c r="AD606">
        <f>ArcMapData!BJ606</f>
        <v>94.6</v>
      </c>
      <c r="AE606">
        <f>ArcMapData!BD606</f>
        <v>4.5999999999999996</v>
      </c>
      <c r="AF606">
        <f>ArcMapData!BL606</f>
        <v>5.4</v>
      </c>
      <c r="AG606">
        <f>YEAR(ArcMapData!F606)</f>
        <v>2014</v>
      </c>
      <c r="AH606">
        <f>YEAR(ArcMapData!G606)</f>
        <v>2024</v>
      </c>
      <c r="AI606" s="8">
        <f>ArcMapData!F606</f>
        <v>41850</v>
      </c>
      <c r="AJ606" s="8">
        <f>ArcMapData!G606</f>
        <v>45510</v>
      </c>
      <c r="AK606" t="s">
        <v>1203</v>
      </c>
      <c r="AL606">
        <f>ArcMapData!O606</f>
        <v>46</v>
      </c>
      <c r="AM606">
        <f>ArcMapData!Q606</f>
        <v>45</v>
      </c>
    </row>
    <row r="607" spans="1:39">
      <c r="A607">
        <f>ArcMapData!C607</f>
        <v>38.252096403879598</v>
      </c>
      <c r="B607">
        <f>ArcMapData!D607</f>
        <v>-104.572466629711</v>
      </c>
      <c r="C607" t="str">
        <f>ArcMapData!E607</f>
        <v>ASPEN STREET 3</v>
      </c>
      <c r="D607" t="str">
        <f>ArcMapData!H607</f>
        <v>HW50</v>
      </c>
      <c r="E607" t="str">
        <f>ArcMapData!J607</f>
        <v>HW50</v>
      </c>
      <c r="F607">
        <f>ArcMapData!I607</f>
        <v>76</v>
      </c>
      <c r="G607">
        <f>ArcMapData!K607</f>
        <v>87</v>
      </c>
      <c r="H607" t="str">
        <f>ArcMapData!L607</f>
        <v/>
      </c>
      <c r="I607" s="10">
        <f>YEAR(ArcMapData!F607)</f>
        <v>2014</v>
      </c>
      <c r="J607" s="10">
        <f>YEAR(ArcMapData!G607)</f>
        <v>2024</v>
      </c>
      <c r="K607">
        <f>ArcMapData!N607</f>
        <v>25</v>
      </c>
      <c r="L607">
        <f>ArcMapData!P607</f>
        <v>25</v>
      </c>
      <c r="M607" t="s">
        <v>1202</v>
      </c>
      <c r="N607" t="str">
        <f>ArcMapData!X607</f>
        <v/>
      </c>
      <c r="O607" t="str">
        <f>ArcMapData!Z607</f>
        <v/>
      </c>
      <c r="P607" t="str">
        <f>ArcMapData!AB607</f>
        <v/>
      </c>
      <c r="Q607" t="str">
        <f>ArcMapData!AD607</f>
        <v/>
      </c>
      <c r="R607" t="str">
        <f>ArcMapData!AF607</f>
        <v/>
      </c>
      <c r="S607" t="str">
        <f>ArcMapData!AH607</f>
        <v/>
      </c>
      <c r="T607" t="str">
        <f>ArcMapData!AJ607</f>
        <v/>
      </c>
      <c r="U607" t="str">
        <f>ArcMapData!AL607</f>
        <v/>
      </c>
      <c r="V607" t="str">
        <f>ArcMapData!AN607</f>
        <v/>
      </c>
      <c r="W607" t="str">
        <f>ArcMapData!AP607</f>
        <v/>
      </c>
      <c r="X607" t="str">
        <f>ArcMapData!AR607</f>
        <v/>
      </c>
      <c r="Y607" t="str">
        <f>ArcMapData!AT607</f>
        <v/>
      </c>
      <c r="Z607" t="str">
        <f>ArcMapData!AV607</f>
        <v/>
      </c>
      <c r="AA607">
        <f>ArcMapData!AZ607</f>
        <v>0</v>
      </c>
      <c r="AB607">
        <f>ArcMapData!BH607</f>
        <v>0.2</v>
      </c>
      <c r="AC607">
        <f>ArcMapData!BB607</f>
        <v>93.8</v>
      </c>
      <c r="AD607">
        <f>ArcMapData!BJ607</f>
        <v>95.6</v>
      </c>
      <c r="AE607">
        <f>ArcMapData!BD607</f>
        <v>6.2</v>
      </c>
      <c r="AF607">
        <f>ArcMapData!BL607</f>
        <v>4.3</v>
      </c>
      <c r="AG607">
        <f>YEAR(ArcMapData!F607)</f>
        <v>2014</v>
      </c>
      <c r="AH607">
        <f>YEAR(ArcMapData!G607)</f>
        <v>2024</v>
      </c>
      <c r="AI607" s="8">
        <f>ArcMapData!F607</f>
        <v>41850</v>
      </c>
      <c r="AJ607" s="8">
        <f>ArcMapData!G607</f>
        <v>45510</v>
      </c>
      <c r="AK607" t="s">
        <v>1203</v>
      </c>
      <c r="AL607">
        <f>ArcMapData!O607</f>
        <v>27</v>
      </c>
      <c r="AM607">
        <f>ArcMapData!Q607</f>
        <v>26</v>
      </c>
    </row>
    <row r="608" spans="1:39">
      <c r="A608">
        <f>ArcMapData!C608</f>
        <v>38.338192978274002</v>
      </c>
      <c r="B608">
        <f>ArcMapData!D608</f>
        <v>-104.735740244258</v>
      </c>
      <c r="C608" t="str">
        <f>ArcMapData!E608</f>
        <v>E Industrial 1 Blvd</v>
      </c>
      <c r="D608" t="str">
        <f>ArcMapData!H608</f>
        <v>McCull</v>
      </c>
      <c r="E608" t="str">
        <f>ArcMapData!J608</f>
        <v>McCull</v>
      </c>
      <c r="F608">
        <f>ArcMapData!I608</f>
        <v>2618</v>
      </c>
      <c r="G608">
        <f>ArcMapData!K608</f>
        <v>2196</v>
      </c>
      <c r="H608" t="str">
        <f>ArcMapData!L608</f>
        <v/>
      </c>
      <c r="I608" s="10">
        <f>YEAR(ArcMapData!F608)</f>
        <v>2024</v>
      </c>
      <c r="J608" s="10">
        <f>YEAR(ArcMapData!G608)</f>
        <v>2024</v>
      </c>
      <c r="K608">
        <f>ArcMapData!N608</f>
        <v>30</v>
      </c>
      <c r="L608">
        <f>ArcMapData!P608</f>
        <v>45</v>
      </c>
      <c r="M608" t="s">
        <v>1202</v>
      </c>
      <c r="N608" t="str">
        <f>ArcMapData!X608</f>
        <v/>
      </c>
      <c r="O608" t="str">
        <f>ArcMapData!Z608</f>
        <v/>
      </c>
      <c r="P608" t="str">
        <f>ArcMapData!AB608</f>
        <v/>
      </c>
      <c r="Q608" t="str">
        <f>ArcMapData!AD608</f>
        <v/>
      </c>
      <c r="R608" t="str">
        <f>ArcMapData!AF608</f>
        <v/>
      </c>
      <c r="S608" t="str">
        <f>ArcMapData!AH608</f>
        <v/>
      </c>
      <c r="T608" t="str">
        <f>ArcMapData!AJ608</f>
        <v/>
      </c>
      <c r="U608" t="str">
        <f>ArcMapData!AL608</f>
        <v/>
      </c>
      <c r="V608" t="str">
        <f>ArcMapData!AN608</f>
        <v/>
      </c>
      <c r="W608" t="str">
        <f>ArcMapData!AP608</f>
        <v/>
      </c>
      <c r="X608" t="str">
        <f>ArcMapData!AR608</f>
        <v/>
      </c>
      <c r="Y608" t="str">
        <f>ArcMapData!AT608</f>
        <v/>
      </c>
      <c r="Z608" t="str">
        <f>ArcMapData!AV608</f>
        <v/>
      </c>
      <c r="AA608">
        <f>ArcMapData!AZ608</f>
        <v>0.8</v>
      </c>
      <c r="AB608">
        <f>ArcMapData!BH608</f>
        <v>0</v>
      </c>
      <c r="AC608">
        <f>ArcMapData!BB608</f>
        <v>95.8</v>
      </c>
      <c r="AD608">
        <f>ArcMapData!BJ608</f>
        <v>95.8</v>
      </c>
      <c r="AE608">
        <f>ArcMapData!BD608</f>
        <v>3.4</v>
      </c>
      <c r="AF608">
        <f>ArcMapData!BL608</f>
        <v>4.2</v>
      </c>
      <c r="AG608">
        <f>YEAR(ArcMapData!F608)</f>
        <v>2024</v>
      </c>
      <c r="AH608">
        <f>YEAR(ArcMapData!G608)</f>
        <v>2024</v>
      </c>
      <c r="AI608" s="8">
        <f>ArcMapData!F608</f>
        <v>45505</v>
      </c>
      <c r="AJ608" s="8">
        <f>ArcMapData!G608</f>
        <v>45512</v>
      </c>
      <c r="AK608" t="s">
        <v>1203</v>
      </c>
      <c r="AL608">
        <f>ArcMapData!O608</f>
        <v>46</v>
      </c>
      <c r="AM608">
        <f>ArcMapData!Q608</f>
        <v>45</v>
      </c>
    </row>
    <row r="609" spans="1:39">
      <c r="A609">
        <f>ArcMapData!C609</f>
        <v>38.334165061792397</v>
      </c>
      <c r="B609">
        <f>ArcMapData!D609</f>
        <v>-104.716663345029</v>
      </c>
      <c r="C609" t="str">
        <f>ArcMapData!E609</f>
        <v>E Industrial 2 Blvd</v>
      </c>
      <c r="D609" t="str">
        <f>ArcMapData!H609</f>
        <v>McCull</v>
      </c>
      <c r="E609" t="str">
        <f>ArcMapData!J609</f>
        <v>McCull</v>
      </c>
      <c r="F609">
        <f>ArcMapData!I609</f>
        <v>2974</v>
      </c>
      <c r="G609">
        <f>ArcMapData!K609</f>
        <v>2468</v>
      </c>
      <c r="H609" t="str">
        <f>ArcMapData!L609</f>
        <v/>
      </c>
      <c r="I609" s="10">
        <f>YEAR(ArcMapData!F609)</f>
        <v>2024</v>
      </c>
      <c r="J609" s="10">
        <f>YEAR(ArcMapData!G609)</f>
        <v>2024</v>
      </c>
      <c r="K609">
        <f>ArcMapData!N609</f>
        <v>45</v>
      </c>
      <c r="L609">
        <f>ArcMapData!P609</f>
        <v>45</v>
      </c>
      <c r="M609" t="s">
        <v>1202</v>
      </c>
      <c r="N609" t="str">
        <f>ArcMapData!X609</f>
        <v/>
      </c>
      <c r="O609" t="str">
        <f>ArcMapData!Z609</f>
        <v/>
      </c>
      <c r="P609" t="str">
        <f>ArcMapData!AB609</f>
        <v/>
      </c>
      <c r="Q609" t="str">
        <f>ArcMapData!AD609</f>
        <v/>
      </c>
      <c r="R609" t="str">
        <f>ArcMapData!AF609</f>
        <v/>
      </c>
      <c r="S609" t="str">
        <f>ArcMapData!AH609</f>
        <v/>
      </c>
      <c r="T609" t="str">
        <f>ArcMapData!AJ609</f>
        <v/>
      </c>
      <c r="U609" t="str">
        <f>ArcMapData!AL609</f>
        <v/>
      </c>
      <c r="V609" t="str">
        <f>ArcMapData!AN609</f>
        <v/>
      </c>
      <c r="W609" t="str">
        <f>ArcMapData!AP609</f>
        <v/>
      </c>
      <c r="X609" t="str">
        <f>ArcMapData!AR609</f>
        <v/>
      </c>
      <c r="Y609" t="str">
        <f>ArcMapData!AT609</f>
        <v/>
      </c>
      <c r="Z609" t="str">
        <f>ArcMapData!AV609</f>
        <v/>
      </c>
      <c r="AA609">
        <f>ArcMapData!AZ609</f>
        <v>0.9</v>
      </c>
      <c r="AB609">
        <f>ArcMapData!BH609</f>
        <v>0.3</v>
      </c>
      <c r="AC609">
        <f>ArcMapData!BB609</f>
        <v>94.8</v>
      </c>
      <c r="AD609">
        <f>ArcMapData!BJ609</f>
        <v>94.4</v>
      </c>
      <c r="AE609">
        <f>ArcMapData!BD609</f>
        <v>4.3</v>
      </c>
      <c r="AF609">
        <f>ArcMapData!BL609</f>
        <v>5.2</v>
      </c>
      <c r="AG609">
        <f>YEAR(ArcMapData!F609)</f>
        <v>2024</v>
      </c>
      <c r="AH609">
        <f>YEAR(ArcMapData!G609)</f>
        <v>2024</v>
      </c>
      <c r="AI609" s="8">
        <f>ArcMapData!F609</f>
        <v>45505</v>
      </c>
      <c r="AJ609" s="8">
        <f>ArcMapData!G609</f>
        <v>45512</v>
      </c>
      <c r="AK609" t="s">
        <v>1203</v>
      </c>
      <c r="AL609">
        <f>ArcMapData!O609</f>
        <v>52</v>
      </c>
      <c r="AM609">
        <f>ArcMapData!Q609</f>
        <v>50</v>
      </c>
    </row>
    <row r="610" spans="1:39">
      <c r="A610">
        <f>ArcMapData!C610</f>
        <v>38.333830885755297</v>
      </c>
      <c r="B610">
        <f>ArcMapData!D610</f>
        <v>-104.802279016179</v>
      </c>
      <c r="C610" t="str">
        <f>ArcMapData!E610</f>
        <v>W El Caminito Dr</v>
      </c>
      <c r="D610" t="str">
        <f>ArcMapData!H610</f>
        <v>Loma Linda</v>
      </c>
      <c r="E610" t="str">
        <f>ArcMapData!J610</f>
        <v>Loma Linda</v>
      </c>
      <c r="F610">
        <f>ArcMapData!I610</f>
        <v>60</v>
      </c>
      <c r="G610">
        <f>ArcMapData!K610</f>
        <v>66</v>
      </c>
      <c r="H610">
        <f>ArcMapData!L610</f>
        <v>126</v>
      </c>
      <c r="I610" s="10">
        <f>YEAR(ArcMapData!F610)</f>
        <v>2024</v>
      </c>
      <c r="J610" s="10">
        <f>YEAR(ArcMapData!G610)</f>
        <v>2024</v>
      </c>
      <c r="K610">
        <f>ArcMapData!N610</f>
        <v>20</v>
      </c>
      <c r="L610">
        <f>ArcMapData!P610</f>
        <v>20</v>
      </c>
      <c r="M610" t="s">
        <v>1202</v>
      </c>
      <c r="N610">
        <f>ArcMapData!X610</f>
        <v>18.399999999999999</v>
      </c>
      <c r="O610">
        <f>ArcMapData!Z610</f>
        <v>30.4</v>
      </c>
      <c r="P610">
        <f>ArcMapData!AB610</f>
        <v>36.700000000000003</v>
      </c>
      <c r="Q610">
        <f>ArcMapData!AD610</f>
        <v>13.5</v>
      </c>
      <c r="R610">
        <f>ArcMapData!AF610</f>
        <v>0.9</v>
      </c>
      <c r="S610">
        <f>ArcMapData!AH610</f>
        <v>0</v>
      </c>
      <c r="T610">
        <f>ArcMapData!AJ610</f>
        <v>0</v>
      </c>
      <c r="U610">
        <f>ArcMapData!AL610</f>
        <v>0.1</v>
      </c>
      <c r="V610">
        <f>ArcMapData!AN610</f>
        <v>0</v>
      </c>
      <c r="W610">
        <f>ArcMapData!AP610</f>
        <v>0</v>
      </c>
      <c r="X610">
        <f>ArcMapData!AR610</f>
        <v>0</v>
      </c>
      <c r="Y610">
        <f>ArcMapData!AT610</f>
        <v>0</v>
      </c>
      <c r="Z610">
        <f>ArcMapData!AV610</f>
        <v>0</v>
      </c>
      <c r="AA610" t="str">
        <f>ArcMapData!AZ610</f>
        <v/>
      </c>
      <c r="AB610" t="str">
        <f>ArcMapData!BH610</f>
        <v/>
      </c>
      <c r="AC610" t="str">
        <f>ArcMapData!BB610</f>
        <v/>
      </c>
      <c r="AD610" t="str">
        <f>ArcMapData!BJ610</f>
        <v/>
      </c>
      <c r="AE610" t="str">
        <f>ArcMapData!BD610</f>
        <v/>
      </c>
      <c r="AF610" t="str">
        <f>ArcMapData!BL610</f>
        <v/>
      </c>
      <c r="AG610">
        <f>YEAR(ArcMapData!F610)</f>
        <v>2024</v>
      </c>
      <c r="AH610">
        <f>YEAR(ArcMapData!G610)</f>
        <v>2024</v>
      </c>
      <c r="AI610" s="8">
        <f>ArcMapData!F610</f>
        <v>45518</v>
      </c>
      <c r="AJ610" s="8">
        <f>ArcMapData!G610</f>
        <v>45530</v>
      </c>
      <c r="AK610" t="s">
        <v>1203</v>
      </c>
      <c r="AL610">
        <f>ArcMapData!O610</f>
        <v>23.8</v>
      </c>
      <c r="AM610">
        <f>ArcMapData!Q610</f>
        <v>26</v>
      </c>
    </row>
    <row r="611" spans="1:39">
      <c r="A611">
        <f>ArcMapData!C611</f>
        <v>38.333099659939499</v>
      </c>
      <c r="B611">
        <f>ArcMapData!D611</f>
        <v>-104.79831734138899</v>
      </c>
      <c r="C611" t="str">
        <f>ArcMapData!E611</f>
        <v xml:space="preserve">W El Caminito Dr 1 </v>
      </c>
      <c r="D611" t="str">
        <f>ArcMapData!H611</f>
        <v>Desiento</v>
      </c>
      <c r="E611" t="str">
        <f>ArcMapData!J611</f>
        <v>Desiento</v>
      </c>
      <c r="F611">
        <f>ArcMapData!I611</f>
        <v>25</v>
      </c>
      <c r="G611">
        <f>ArcMapData!K611</f>
        <v>20</v>
      </c>
      <c r="H611">
        <f>ArcMapData!L611</f>
        <v>45</v>
      </c>
      <c r="I611" s="10">
        <f>YEAR(ArcMapData!F611)</f>
        <v>2024</v>
      </c>
      <c r="J611" s="10">
        <f>YEAR(ArcMapData!G611)</f>
        <v>2024</v>
      </c>
      <c r="K611">
        <f>ArcMapData!N611</f>
        <v>20</v>
      </c>
      <c r="L611">
        <f>ArcMapData!P611</f>
        <v>20</v>
      </c>
      <c r="M611" t="s">
        <v>1202</v>
      </c>
      <c r="N611">
        <f>ArcMapData!X611</f>
        <v>0</v>
      </c>
      <c r="O611">
        <f>ArcMapData!Z611</f>
        <v>60.2</v>
      </c>
      <c r="P611">
        <f>ArcMapData!AB611</f>
        <v>23.7</v>
      </c>
      <c r="Q611">
        <f>ArcMapData!AD611</f>
        <v>4</v>
      </c>
      <c r="R611">
        <f>ArcMapData!AF611</f>
        <v>10.8</v>
      </c>
      <c r="S611">
        <f>ArcMapData!AH611</f>
        <v>0.6</v>
      </c>
      <c r="T611">
        <f>ArcMapData!AJ611</f>
        <v>0</v>
      </c>
      <c r="U611">
        <f>ArcMapData!AL611</f>
        <v>0.8</v>
      </c>
      <c r="V611">
        <f>ArcMapData!AN611</f>
        <v>0</v>
      </c>
      <c r="W611">
        <f>ArcMapData!AP611</f>
        <v>0</v>
      </c>
      <c r="X611">
        <f>ArcMapData!AR611</f>
        <v>0</v>
      </c>
      <c r="Y611">
        <f>ArcMapData!AT611</f>
        <v>0</v>
      </c>
      <c r="Z611">
        <f>ArcMapData!AV611</f>
        <v>0</v>
      </c>
      <c r="AA611" t="str">
        <f>ArcMapData!AZ611</f>
        <v/>
      </c>
      <c r="AB611" t="str">
        <f>ArcMapData!BH611</f>
        <v/>
      </c>
      <c r="AC611" t="str">
        <f>ArcMapData!BB611</f>
        <v/>
      </c>
      <c r="AD611" t="str">
        <f>ArcMapData!BJ611</f>
        <v/>
      </c>
      <c r="AE611" t="str">
        <f>ArcMapData!BD611</f>
        <v/>
      </c>
      <c r="AF611" t="str">
        <f>ArcMapData!BL611</f>
        <v/>
      </c>
      <c r="AG611">
        <f>YEAR(ArcMapData!F611)</f>
        <v>2024</v>
      </c>
      <c r="AH611">
        <f>YEAR(ArcMapData!G611)</f>
        <v>2024</v>
      </c>
      <c r="AI611" s="8">
        <f>ArcMapData!F611</f>
        <v>45518</v>
      </c>
      <c r="AJ611" s="8">
        <f>ArcMapData!G611</f>
        <v>45530</v>
      </c>
      <c r="AK611" t="s">
        <v>1203</v>
      </c>
      <c r="AL611">
        <f>ArcMapData!O611</f>
        <v>25.4</v>
      </c>
      <c r="AM611">
        <f>ArcMapData!Q611</f>
        <v>21.5</v>
      </c>
    </row>
    <row r="612" spans="1:39">
      <c r="A612">
        <f>ArcMapData!C612</f>
        <v>38.2581491981434</v>
      </c>
      <c r="B612">
        <f>ArcMapData!D612</f>
        <v>-104.68172108007001</v>
      </c>
      <c r="C612" t="str">
        <f>ArcMapData!E612</f>
        <v xml:space="preserve">MC CARTHY BLVD. </v>
      </c>
      <c r="D612" t="str">
        <f>ArcMapData!H612</f>
        <v>SH96</v>
      </c>
      <c r="E612" t="str">
        <f>ArcMapData!J612</f>
        <v>SH96</v>
      </c>
      <c r="F612">
        <f>ArcMapData!I612</f>
        <v>257</v>
      </c>
      <c r="G612">
        <f>ArcMapData!K612</f>
        <v>382</v>
      </c>
      <c r="H612">
        <f>ArcMapData!L612</f>
        <v>639</v>
      </c>
      <c r="I612" s="10">
        <f>YEAR(ArcMapData!F612)</f>
        <v>2024</v>
      </c>
      <c r="J612" s="10">
        <f>YEAR(ArcMapData!G612)</f>
        <v>2024</v>
      </c>
      <c r="K612">
        <f>ArcMapData!N612</f>
        <v>20</v>
      </c>
      <c r="L612">
        <f>ArcMapData!P612</f>
        <v>20</v>
      </c>
      <c r="M612" t="s">
        <v>1202</v>
      </c>
      <c r="N612">
        <f>ArcMapData!X612</f>
        <v>0.1</v>
      </c>
      <c r="O612">
        <f>ArcMapData!Z612</f>
        <v>63.5</v>
      </c>
      <c r="P612">
        <f>ArcMapData!AB612</f>
        <v>24</v>
      </c>
      <c r="Q612">
        <f>ArcMapData!AD612</f>
        <v>0.1</v>
      </c>
      <c r="R612">
        <f>ArcMapData!AF612</f>
        <v>11.6</v>
      </c>
      <c r="S612">
        <f>ArcMapData!AH612</f>
        <v>0.2</v>
      </c>
      <c r="T612">
        <f>ArcMapData!AJ612</f>
        <v>0</v>
      </c>
      <c r="U612">
        <f>ArcMapData!AL612</f>
        <v>0.5</v>
      </c>
      <c r="V612">
        <f>ArcMapData!AN612</f>
        <v>0</v>
      </c>
      <c r="W612">
        <f>ArcMapData!AP612</f>
        <v>0</v>
      </c>
      <c r="X612">
        <f>ArcMapData!AR612</f>
        <v>0</v>
      </c>
      <c r="Y612">
        <f>ArcMapData!AT612</f>
        <v>0</v>
      </c>
      <c r="Z612">
        <f>ArcMapData!AV612</f>
        <v>0</v>
      </c>
      <c r="AA612" t="str">
        <f>ArcMapData!AZ612</f>
        <v/>
      </c>
      <c r="AB612" t="str">
        <f>ArcMapData!BH612</f>
        <v/>
      </c>
      <c r="AC612" t="str">
        <f>ArcMapData!BB612</f>
        <v/>
      </c>
      <c r="AD612" t="str">
        <f>ArcMapData!BJ612</f>
        <v/>
      </c>
      <c r="AE612" t="str">
        <f>ArcMapData!BD612</f>
        <v/>
      </c>
      <c r="AF612" t="str">
        <f>ArcMapData!BL612</f>
        <v/>
      </c>
      <c r="AG612">
        <f>YEAR(ArcMapData!F612)</f>
        <v>2024</v>
      </c>
      <c r="AH612">
        <f>YEAR(ArcMapData!G612)</f>
        <v>2024</v>
      </c>
      <c r="AI612" s="8">
        <f>ArcMapData!F612</f>
        <v>45520</v>
      </c>
      <c r="AJ612" s="8">
        <f>ArcMapData!G612</f>
        <v>45530</v>
      </c>
      <c r="AK612" t="s">
        <v>1203</v>
      </c>
      <c r="AL612">
        <f>ArcMapData!O612</f>
        <v>30.9</v>
      </c>
      <c r="AM612">
        <f>ArcMapData!Q612</f>
        <v>30.5</v>
      </c>
    </row>
    <row r="613" spans="1:39">
      <c r="A613">
        <f>ArcMapData!C613</f>
        <v>38.2544004860302</v>
      </c>
      <c r="B613">
        <f>ArcMapData!D613</f>
        <v>-104.685652816752</v>
      </c>
      <c r="C613" t="str">
        <f>ArcMapData!E613</f>
        <v>MC CARTHY BLVD. 1</v>
      </c>
      <c r="D613" t="str">
        <f>ArcMapData!H613</f>
        <v>Cragmoor</v>
      </c>
      <c r="E613" t="str">
        <f>ArcMapData!J613</f>
        <v>Cragmoor</v>
      </c>
      <c r="F613">
        <f>ArcMapData!I613</f>
        <v>256</v>
      </c>
      <c r="G613">
        <f>ArcMapData!K613</f>
        <v>381</v>
      </c>
      <c r="H613">
        <f>ArcMapData!L613</f>
        <v>637</v>
      </c>
      <c r="I613" s="10">
        <f>YEAR(ArcMapData!F613)</f>
        <v>2024</v>
      </c>
      <c r="J613" s="10">
        <f>YEAR(ArcMapData!G613)</f>
        <v>2024</v>
      </c>
      <c r="K613">
        <f>ArcMapData!N613</f>
        <v>20</v>
      </c>
      <c r="L613">
        <f>ArcMapData!P613</f>
        <v>20</v>
      </c>
      <c r="M613" t="s">
        <v>1202</v>
      </c>
      <c r="N613">
        <f>ArcMapData!X613</f>
        <v>0.4</v>
      </c>
      <c r="O613">
        <f>ArcMapData!Z613</f>
        <v>93.1</v>
      </c>
      <c r="P613">
        <f>ArcMapData!AB613</f>
        <v>5.8</v>
      </c>
      <c r="Q613">
        <f>ArcMapData!AD613</f>
        <v>0</v>
      </c>
      <c r="R613">
        <f>ArcMapData!AF613</f>
        <v>0.4</v>
      </c>
      <c r="S613">
        <f>ArcMapData!AH613</f>
        <v>0</v>
      </c>
      <c r="T613">
        <f>ArcMapData!AJ613</f>
        <v>0</v>
      </c>
      <c r="U613">
        <f>ArcMapData!AL613</f>
        <v>0.1</v>
      </c>
      <c r="V613">
        <f>ArcMapData!AN613</f>
        <v>0</v>
      </c>
      <c r="W613">
        <f>ArcMapData!AP613</f>
        <v>0</v>
      </c>
      <c r="X613">
        <f>ArcMapData!AR613</f>
        <v>0</v>
      </c>
      <c r="Y613">
        <f>ArcMapData!AT613</f>
        <v>0</v>
      </c>
      <c r="Z613">
        <f>ArcMapData!AV613</f>
        <v>0</v>
      </c>
      <c r="AA613" t="str">
        <f>ArcMapData!AZ613</f>
        <v/>
      </c>
      <c r="AB613" t="str">
        <f>ArcMapData!BH613</f>
        <v/>
      </c>
      <c r="AC613" t="str">
        <f>ArcMapData!BB613</f>
        <v/>
      </c>
      <c r="AD613" t="str">
        <f>ArcMapData!BJ613</f>
        <v/>
      </c>
      <c r="AE613" t="str">
        <f>ArcMapData!BD613</f>
        <v/>
      </c>
      <c r="AF613" t="str">
        <f>ArcMapData!BL613</f>
        <v/>
      </c>
      <c r="AG613">
        <f>YEAR(ArcMapData!F613)</f>
        <v>2024</v>
      </c>
      <c r="AH613">
        <f>YEAR(ArcMapData!G613)</f>
        <v>2024</v>
      </c>
      <c r="AI613" s="8">
        <f>ArcMapData!F613</f>
        <v>45520</v>
      </c>
      <c r="AJ613" s="8">
        <f>ArcMapData!G613</f>
        <v>45530</v>
      </c>
      <c r="AK613" t="s">
        <v>1203</v>
      </c>
      <c r="AL613">
        <f>ArcMapData!O613</f>
        <v>22.2</v>
      </c>
      <c r="AM613">
        <f>ArcMapData!Q613</f>
        <v>22.3</v>
      </c>
    </row>
    <row r="614" spans="1:39">
      <c r="A614">
        <f>ArcMapData!C614</f>
        <v>38.2439882557887</v>
      </c>
      <c r="B614">
        <f>ArcMapData!D614</f>
        <v>-104.542986859683</v>
      </c>
      <c r="C614" t="str">
        <f>ArcMapData!E614</f>
        <v>25 Lane</v>
      </c>
      <c r="D614" t="str">
        <f>ArcMapData!H614</f>
        <v>US50BUS</v>
      </c>
      <c r="E614" t="str">
        <f>ArcMapData!J614</f>
        <v>US50BUS</v>
      </c>
      <c r="F614">
        <f>ArcMapData!I614</f>
        <v>1096</v>
      </c>
      <c r="G614">
        <f>ArcMapData!K614</f>
        <v>1251</v>
      </c>
      <c r="H614" t="str">
        <f>ArcMapData!L614</f>
        <v/>
      </c>
      <c r="I614" s="10">
        <f>YEAR(ArcMapData!F614)</f>
        <v>2024</v>
      </c>
      <c r="J614" s="10">
        <f>YEAR(ArcMapData!G614)</f>
        <v>2024</v>
      </c>
      <c r="K614">
        <f>ArcMapData!N614</f>
        <v>35</v>
      </c>
      <c r="L614">
        <f>ArcMapData!P614</f>
        <v>35</v>
      </c>
      <c r="M614" t="s">
        <v>1202</v>
      </c>
      <c r="N614" t="str">
        <f>ArcMapData!X614</f>
        <v/>
      </c>
      <c r="O614" t="str">
        <f>ArcMapData!Z614</f>
        <v/>
      </c>
      <c r="P614" t="str">
        <f>ArcMapData!AB614</f>
        <v/>
      </c>
      <c r="Q614" t="str">
        <f>ArcMapData!AD614</f>
        <v/>
      </c>
      <c r="R614" t="str">
        <f>ArcMapData!AF614</f>
        <v/>
      </c>
      <c r="S614" t="str">
        <f>ArcMapData!AH614</f>
        <v/>
      </c>
      <c r="T614" t="str">
        <f>ArcMapData!AJ614</f>
        <v/>
      </c>
      <c r="U614" t="str">
        <f>ArcMapData!AL614</f>
        <v/>
      </c>
      <c r="V614" t="str">
        <f>ArcMapData!AN614</f>
        <v/>
      </c>
      <c r="W614" t="str">
        <f>ArcMapData!AP614</f>
        <v/>
      </c>
      <c r="X614" t="str">
        <f>ArcMapData!AR614</f>
        <v/>
      </c>
      <c r="Y614" t="str">
        <f>ArcMapData!AT614</f>
        <v/>
      </c>
      <c r="Z614" t="str">
        <f>ArcMapData!AV614</f>
        <v/>
      </c>
      <c r="AA614">
        <f>ArcMapData!AZ614</f>
        <v>1.2</v>
      </c>
      <c r="AB614">
        <f>ArcMapData!BH614</f>
        <v>0.6</v>
      </c>
      <c r="AC614">
        <f>ArcMapData!BB614</f>
        <v>95.5</v>
      </c>
      <c r="AD614">
        <f>ArcMapData!BJ614</f>
        <v>96.4</v>
      </c>
      <c r="AE614">
        <f>ArcMapData!BD614</f>
        <v>3.3</v>
      </c>
      <c r="AF614">
        <f>ArcMapData!BL614</f>
        <v>3</v>
      </c>
      <c r="AG614">
        <f>YEAR(ArcMapData!F614)</f>
        <v>2024</v>
      </c>
      <c r="AH614">
        <f>YEAR(ArcMapData!G614)</f>
        <v>2024</v>
      </c>
      <c r="AI614" s="8">
        <f>ArcMapData!F614</f>
        <v>45559</v>
      </c>
      <c r="AJ614" s="8">
        <f>ArcMapData!G614</f>
        <v>45567</v>
      </c>
      <c r="AK614" t="s">
        <v>1203</v>
      </c>
      <c r="AL614">
        <f>ArcMapData!O614</f>
        <v>40</v>
      </c>
      <c r="AM614">
        <f>ArcMapData!Q614</f>
        <v>42</v>
      </c>
    </row>
    <row r="615" spans="1:39">
      <c r="A615">
        <f>ArcMapData!C615</f>
        <v>38.225962564800099</v>
      </c>
      <c r="B615">
        <f>ArcMapData!D615</f>
        <v>-104.543219412619</v>
      </c>
      <c r="C615" t="str">
        <f>ArcMapData!E615</f>
        <v>25 Lane1</v>
      </c>
      <c r="D615" t="str">
        <f>ArcMapData!H615</f>
        <v>S Road</v>
      </c>
      <c r="E615" t="str">
        <f>ArcMapData!J615</f>
        <v>S Road</v>
      </c>
      <c r="F615">
        <f>ArcMapData!I615</f>
        <v>364</v>
      </c>
      <c r="G615">
        <f>ArcMapData!K615</f>
        <v>378</v>
      </c>
      <c r="H615">
        <f>ArcMapData!L615</f>
        <v>742</v>
      </c>
      <c r="I615" s="10">
        <f>YEAR(ArcMapData!F615)</f>
        <v>2024</v>
      </c>
      <c r="J615" s="10">
        <f>YEAR(ArcMapData!G615)</f>
        <v>2024</v>
      </c>
      <c r="K615">
        <f>ArcMapData!N615</f>
        <v>35</v>
      </c>
      <c r="L615">
        <f>ArcMapData!P615</f>
        <v>35</v>
      </c>
      <c r="M615" t="s">
        <v>1202</v>
      </c>
      <c r="N615" t="str">
        <f>ArcMapData!X615</f>
        <v/>
      </c>
      <c r="O615" t="str">
        <f>ArcMapData!Z615</f>
        <v/>
      </c>
      <c r="P615" t="str">
        <f>ArcMapData!AB615</f>
        <v/>
      </c>
      <c r="Q615" t="str">
        <f>ArcMapData!AD615</f>
        <v/>
      </c>
      <c r="R615" t="str">
        <f>ArcMapData!AF615</f>
        <v/>
      </c>
      <c r="S615" t="str">
        <f>ArcMapData!AH615</f>
        <v/>
      </c>
      <c r="T615" t="str">
        <f>ArcMapData!AJ615</f>
        <v/>
      </c>
      <c r="U615" t="str">
        <f>ArcMapData!AL615</f>
        <v/>
      </c>
      <c r="V615" t="str">
        <f>ArcMapData!AN615</f>
        <v/>
      </c>
      <c r="W615" t="str">
        <f>ArcMapData!AP615</f>
        <v/>
      </c>
      <c r="X615" t="str">
        <f>ArcMapData!AR615</f>
        <v/>
      </c>
      <c r="Y615" t="str">
        <f>ArcMapData!AT615</f>
        <v/>
      </c>
      <c r="Z615" t="str">
        <f>ArcMapData!AV615</f>
        <v/>
      </c>
      <c r="AA615">
        <f>ArcMapData!AZ615</f>
        <v>93</v>
      </c>
      <c r="AB615">
        <f>ArcMapData!BH615</f>
        <v>75.599999999999994</v>
      </c>
      <c r="AC615">
        <f>ArcMapData!BB615</f>
        <v>5.8</v>
      </c>
      <c r="AD615">
        <f>ArcMapData!BJ615</f>
        <v>22.2</v>
      </c>
      <c r="AE615">
        <f>ArcMapData!BD615</f>
        <v>1.1000000000000001</v>
      </c>
      <c r="AF615">
        <f>ArcMapData!BL615</f>
        <v>2.1</v>
      </c>
      <c r="AG615">
        <f>YEAR(ArcMapData!F615)</f>
        <v>2024</v>
      </c>
      <c r="AH615">
        <f>YEAR(ArcMapData!G615)</f>
        <v>2024</v>
      </c>
      <c r="AI615" s="8">
        <f>ArcMapData!F615</f>
        <v>45560</v>
      </c>
      <c r="AJ615" s="8">
        <f>ArcMapData!G615</f>
        <v>45567</v>
      </c>
      <c r="AK615" t="s">
        <v>1203</v>
      </c>
      <c r="AL615">
        <f>ArcMapData!O615</f>
        <v>35.200000000000003</v>
      </c>
      <c r="AM615">
        <f>ArcMapData!Q615</f>
        <v>41.4</v>
      </c>
    </row>
    <row r="616" spans="1:39">
      <c r="A616">
        <f>ArcMapData!C616</f>
        <v>38.222982671881098</v>
      </c>
      <c r="B616">
        <f>ArcMapData!D616</f>
        <v>-104.543298503424</v>
      </c>
      <c r="C616" t="str">
        <f>ArcMapData!E616</f>
        <v>25 Lane2</v>
      </c>
      <c r="D616" t="str">
        <f>ArcMapData!H616</f>
        <v>Lasalle Rd</v>
      </c>
      <c r="E616" t="str">
        <f>ArcMapData!J616</f>
        <v>Lasalle Rd</v>
      </c>
      <c r="F616">
        <f>ArcMapData!I616</f>
        <v>224</v>
      </c>
      <c r="G616">
        <f>ArcMapData!K616</f>
        <v>212</v>
      </c>
      <c r="H616">
        <f>ArcMapData!L616</f>
        <v>436</v>
      </c>
      <c r="I616" s="10">
        <f>YEAR(ArcMapData!F616)</f>
        <v>2024</v>
      </c>
      <c r="J616" s="10">
        <f>YEAR(ArcMapData!G616)</f>
        <v>2024</v>
      </c>
      <c r="K616">
        <f>ArcMapData!N616</f>
        <v>35</v>
      </c>
      <c r="L616">
        <f>ArcMapData!P616</f>
        <v>35</v>
      </c>
      <c r="M616" t="s">
        <v>1202</v>
      </c>
      <c r="N616" t="str">
        <f>ArcMapData!X616</f>
        <v/>
      </c>
      <c r="O616" t="str">
        <f>ArcMapData!Z616</f>
        <v/>
      </c>
      <c r="P616" t="str">
        <f>ArcMapData!AB616</f>
        <v/>
      </c>
      <c r="Q616" t="str">
        <f>ArcMapData!AD616</f>
        <v/>
      </c>
      <c r="R616" t="str">
        <f>ArcMapData!AF616</f>
        <v/>
      </c>
      <c r="S616" t="str">
        <f>ArcMapData!AH616</f>
        <v/>
      </c>
      <c r="T616" t="str">
        <f>ArcMapData!AJ616</f>
        <v/>
      </c>
      <c r="U616" t="str">
        <f>ArcMapData!AL616</f>
        <v/>
      </c>
      <c r="V616" t="str">
        <f>ArcMapData!AN616</f>
        <v/>
      </c>
      <c r="W616" t="str">
        <f>ArcMapData!AP616</f>
        <v/>
      </c>
      <c r="X616" t="str">
        <f>ArcMapData!AR616</f>
        <v/>
      </c>
      <c r="Y616" t="str">
        <f>ArcMapData!AT616</f>
        <v/>
      </c>
      <c r="Z616" t="str">
        <f>ArcMapData!AV616</f>
        <v/>
      </c>
      <c r="AA616">
        <f>ArcMapData!AZ616</f>
        <v>79.2</v>
      </c>
      <c r="AB616">
        <f>ArcMapData!BH616</f>
        <v>82</v>
      </c>
      <c r="AC616">
        <f>ArcMapData!BB616</f>
        <v>18.8</v>
      </c>
      <c r="AD616">
        <f>ArcMapData!BJ616</f>
        <v>15.9</v>
      </c>
      <c r="AE616">
        <f>ArcMapData!BD616</f>
        <v>1.9</v>
      </c>
      <c r="AF616">
        <f>ArcMapData!BL616</f>
        <v>2.1</v>
      </c>
      <c r="AG616">
        <f>YEAR(ArcMapData!F616)</f>
        <v>2024</v>
      </c>
      <c r="AH616">
        <f>YEAR(ArcMapData!G616)</f>
        <v>2024</v>
      </c>
      <c r="AI616" s="8">
        <f>ArcMapData!F616</f>
        <v>45560</v>
      </c>
      <c r="AJ616" s="8">
        <f>ArcMapData!G616</f>
        <v>45567</v>
      </c>
      <c r="AK616" t="s">
        <v>1203</v>
      </c>
      <c r="AL616">
        <f>ArcMapData!O616</f>
        <v>41.4</v>
      </c>
      <c r="AM616">
        <f>ArcMapData!Q616</f>
        <v>41.4</v>
      </c>
    </row>
    <row r="617" spans="1:39">
      <c r="A617">
        <f>ArcMapData!C617</f>
        <v>38.229123976721603</v>
      </c>
      <c r="B617">
        <f>ArcMapData!D617</f>
        <v>-104.543259000975</v>
      </c>
      <c r="C617" t="str">
        <f>ArcMapData!E617</f>
        <v>25 Lane3</v>
      </c>
      <c r="D617" t="str">
        <f>ArcMapData!H617</f>
        <v>S Road</v>
      </c>
      <c r="E617" t="str">
        <f>ArcMapData!J617</f>
        <v>S Road</v>
      </c>
      <c r="F617">
        <f>ArcMapData!I617</f>
        <v>498</v>
      </c>
      <c r="G617">
        <f>ArcMapData!K617</f>
        <v>445</v>
      </c>
      <c r="H617">
        <f>ArcMapData!L617</f>
        <v>943</v>
      </c>
      <c r="I617" s="10">
        <f>YEAR(ArcMapData!F617)</f>
        <v>2024</v>
      </c>
      <c r="J617" s="10">
        <f>YEAR(ArcMapData!G617)</f>
        <v>2024</v>
      </c>
      <c r="K617">
        <f>ArcMapData!N617</f>
        <v>35</v>
      </c>
      <c r="L617">
        <f>ArcMapData!P617</f>
        <v>35</v>
      </c>
      <c r="M617" t="s">
        <v>1202</v>
      </c>
      <c r="N617" t="str">
        <f>ArcMapData!X617</f>
        <v/>
      </c>
      <c r="O617" t="str">
        <f>ArcMapData!Z617</f>
        <v/>
      </c>
      <c r="P617" t="str">
        <f>ArcMapData!AB617</f>
        <v/>
      </c>
      <c r="Q617" t="str">
        <f>ArcMapData!AD617</f>
        <v/>
      </c>
      <c r="R617" t="str">
        <f>ArcMapData!AF617</f>
        <v/>
      </c>
      <c r="S617" t="str">
        <f>ArcMapData!AH617</f>
        <v/>
      </c>
      <c r="T617" t="str">
        <f>ArcMapData!AJ617</f>
        <v/>
      </c>
      <c r="U617" t="str">
        <f>ArcMapData!AL617</f>
        <v/>
      </c>
      <c r="V617" t="str">
        <f>ArcMapData!AN617</f>
        <v/>
      </c>
      <c r="W617" t="str">
        <f>ArcMapData!AP617</f>
        <v/>
      </c>
      <c r="X617" t="str">
        <f>ArcMapData!AR617</f>
        <v/>
      </c>
      <c r="Y617" t="str">
        <f>ArcMapData!AT617</f>
        <v/>
      </c>
      <c r="Z617" t="str">
        <f>ArcMapData!AV617</f>
        <v/>
      </c>
      <c r="AA617">
        <f>ArcMapData!AZ617</f>
        <v>88.5</v>
      </c>
      <c r="AB617">
        <f>ArcMapData!BH617</f>
        <v>83.8</v>
      </c>
      <c r="AC617">
        <f>ArcMapData!BB617</f>
        <v>10.3</v>
      </c>
      <c r="AD617">
        <f>ArcMapData!BJ617</f>
        <v>14.9</v>
      </c>
      <c r="AE617">
        <f>ArcMapData!BD617</f>
        <v>1.2</v>
      </c>
      <c r="AF617">
        <f>ArcMapData!BL617</f>
        <v>1.3</v>
      </c>
      <c r="AG617">
        <f>YEAR(ArcMapData!F617)</f>
        <v>2024</v>
      </c>
      <c r="AH617">
        <f>YEAR(ArcMapData!G617)</f>
        <v>2024</v>
      </c>
      <c r="AI617" s="8">
        <f>ArcMapData!F617</f>
        <v>45560</v>
      </c>
      <c r="AJ617" s="8">
        <f>ArcMapData!G617</f>
        <v>45567</v>
      </c>
      <c r="AK617" t="s">
        <v>1203</v>
      </c>
      <c r="AL617">
        <f>ArcMapData!O617</f>
        <v>42.6</v>
      </c>
      <c r="AM617">
        <f>ArcMapData!Q617</f>
        <v>44.1</v>
      </c>
    </row>
    <row r="618" spans="1:39">
      <c r="A618">
        <f>ArcMapData!C618</f>
        <v>38.236922999999997</v>
      </c>
      <c r="B618">
        <f>ArcMapData!D618</f>
        <v>-104.543001</v>
      </c>
      <c r="C618" t="str">
        <f>ArcMapData!E618</f>
        <v>25 Lane4</v>
      </c>
      <c r="D618" t="str">
        <f>ArcMapData!H618</f>
        <v>County Farm Rd</v>
      </c>
      <c r="E618" t="str">
        <f>ArcMapData!J618</f>
        <v>County Farm Rd</v>
      </c>
      <c r="F618">
        <f>ArcMapData!I618</f>
        <v>813</v>
      </c>
      <c r="G618">
        <f>ArcMapData!K618</f>
        <v>30</v>
      </c>
      <c r="H618">
        <f>ArcMapData!L618</f>
        <v>843</v>
      </c>
      <c r="I618" s="10">
        <f>YEAR(ArcMapData!F618)</f>
        <v>2024</v>
      </c>
      <c r="J618" s="10">
        <f>YEAR(ArcMapData!G618)</f>
        <v>2024</v>
      </c>
      <c r="K618">
        <f>ArcMapData!N618</f>
        <v>35</v>
      </c>
      <c r="L618">
        <f>ArcMapData!P618</f>
        <v>35</v>
      </c>
      <c r="M618" t="s">
        <v>1202</v>
      </c>
      <c r="N618" t="str">
        <f>ArcMapData!X618</f>
        <v/>
      </c>
      <c r="O618" t="str">
        <f>ArcMapData!Z618</f>
        <v/>
      </c>
      <c r="P618" t="str">
        <f>ArcMapData!AB618</f>
        <v/>
      </c>
      <c r="Q618" t="str">
        <f>ArcMapData!AD618</f>
        <v/>
      </c>
      <c r="R618" t="str">
        <f>ArcMapData!AF618</f>
        <v/>
      </c>
      <c r="S618" t="str">
        <f>ArcMapData!AH618</f>
        <v/>
      </c>
      <c r="T618" t="str">
        <f>ArcMapData!AJ618</f>
        <v/>
      </c>
      <c r="U618" t="str">
        <f>ArcMapData!AL618</f>
        <v/>
      </c>
      <c r="V618" t="str">
        <f>ArcMapData!AN618</f>
        <v/>
      </c>
      <c r="W618" t="str">
        <f>ArcMapData!AP618</f>
        <v/>
      </c>
      <c r="X618" t="str">
        <f>ArcMapData!AR618</f>
        <v/>
      </c>
      <c r="Y618" t="str">
        <f>ArcMapData!AT618</f>
        <v/>
      </c>
      <c r="Z618" t="str">
        <f>ArcMapData!AV618</f>
        <v/>
      </c>
      <c r="AA618">
        <f>ArcMapData!AZ618</f>
        <v>72.400000000000006</v>
      </c>
      <c r="AB618">
        <f>ArcMapData!BH618</f>
        <v>88.2</v>
      </c>
      <c r="AC618">
        <f>ArcMapData!BB618</f>
        <v>26</v>
      </c>
      <c r="AD618">
        <f>ArcMapData!BJ618</f>
        <v>11.4</v>
      </c>
      <c r="AE618">
        <f>ArcMapData!BD618</f>
        <v>1.6</v>
      </c>
      <c r="AF618">
        <f>ArcMapData!BL618</f>
        <v>0.5</v>
      </c>
      <c r="AG618">
        <f>YEAR(ArcMapData!F618)</f>
        <v>2024</v>
      </c>
      <c r="AH618">
        <f>YEAR(ArcMapData!G618)</f>
        <v>2024</v>
      </c>
      <c r="AI618" s="8">
        <f>ArcMapData!F618</f>
        <v>45560</v>
      </c>
      <c r="AJ618" s="8">
        <f>ArcMapData!G618</f>
        <v>45567</v>
      </c>
      <c r="AK618" t="s">
        <v>1203</v>
      </c>
      <c r="AL618">
        <f>ArcMapData!O618</f>
        <v>47.5</v>
      </c>
      <c r="AM618">
        <f>ArcMapData!Q618</f>
        <v>37</v>
      </c>
    </row>
    <row r="619" spans="1:39">
      <c r="A619">
        <f>ArcMapData!C619</f>
        <v>38.232570429320901</v>
      </c>
      <c r="B619">
        <f>ArcMapData!D619</f>
        <v>-104.54318167632</v>
      </c>
      <c r="C619" t="str">
        <f>ArcMapData!E619</f>
        <v>25 Lane5</v>
      </c>
      <c r="D619" t="str">
        <f>ArcMapData!H619</f>
        <v>Preston</v>
      </c>
      <c r="E619" t="str">
        <f>ArcMapData!J619</f>
        <v>Preston</v>
      </c>
      <c r="F619">
        <f>ArcMapData!I619</f>
        <v>644</v>
      </c>
      <c r="G619">
        <f>ArcMapData!K619</f>
        <v>367</v>
      </c>
      <c r="H619">
        <f>ArcMapData!L619</f>
        <v>1011</v>
      </c>
      <c r="I619" s="10">
        <f>YEAR(ArcMapData!F619)</f>
        <v>2024</v>
      </c>
      <c r="J619" s="10">
        <f>YEAR(ArcMapData!G619)</f>
        <v>2024</v>
      </c>
      <c r="K619">
        <f>ArcMapData!N619</f>
        <v>35</v>
      </c>
      <c r="L619">
        <f>ArcMapData!P619</f>
        <v>35</v>
      </c>
      <c r="M619" t="s">
        <v>1202</v>
      </c>
      <c r="N619" t="str">
        <f>ArcMapData!X619</f>
        <v/>
      </c>
      <c r="O619" t="str">
        <f>ArcMapData!Z619</f>
        <v/>
      </c>
      <c r="P619" t="str">
        <f>ArcMapData!AB619</f>
        <v/>
      </c>
      <c r="Q619" t="str">
        <f>ArcMapData!AD619</f>
        <v/>
      </c>
      <c r="R619" t="str">
        <f>ArcMapData!AF619</f>
        <v/>
      </c>
      <c r="S619" t="str">
        <f>ArcMapData!AH619</f>
        <v/>
      </c>
      <c r="T619" t="str">
        <f>ArcMapData!AJ619</f>
        <v/>
      </c>
      <c r="U619" t="str">
        <f>ArcMapData!AL619</f>
        <v/>
      </c>
      <c r="V619" t="str">
        <f>ArcMapData!AN619</f>
        <v/>
      </c>
      <c r="W619" t="str">
        <f>ArcMapData!AP619</f>
        <v/>
      </c>
      <c r="X619" t="str">
        <f>ArcMapData!AR619</f>
        <v/>
      </c>
      <c r="Y619" t="str">
        <f>ArcMapData!AT619</f>
        <v/>
      </c>
      <c r="Z619" t="str">
        <f>ArcMapData!AV619</f>
        <v/>
      </c>
      <c r="AA619">
        <f>ArcMapData!AZ619</f>
        <v>87.9</v>
      </c>
      <c r="AB619">
        <f>ArcMapData!BH619</f>
        <v>85.7</v>
      </c>
      <c r="AC619">
        <f>ArcMapData!BB619</f>
        <v>10.7</v>
      </c>
      <c r="AD619">
        <f>ArcMapData!BJ619</f>
        <v>13.6</v>
      </c>
      <c r="AE619">
        <f>ArcMapData!BD619</f>
        <v>1.4</v>
      </c>
      <c r="AF619">
        <f>ArcMapData!BL619</f>
        <v>0.7</v>
      </c>
      <c r="AG619">
        <f>YEAR(ArcMapData!F619)</f>
        <v>2024</v>
      </c>
      <c r="AH619">
        <f>YEAR(ArcMapData!G619)</f>
        <v>2024</v>
      </c>
      <c r="AI619" s="8">
        <f>ArcMapData!F619</f>
        <v>45559</v>
      </c>
      <c r="AJ619" s="8">
        <f>ArcMapData!G619</f>
        <v>45568</v>
      </c>
      <c r="AK619" t="s">
        <v>1203</v>
      </c>
      <c r="AL619">
        <f>ArcMapData!O619</f>
        <v>41.5</v>
      </c>
      <c r="AM619">
        <f>ArcMapData!Q619</f>
        <v>40.700000000000003</v>
      </c>
    </row>
    <row r="620" spans="1:39">
      <c r="A620">
        <f>ArcMapData!C620</f>
        <v>38.246758886332799</v>
      </c>
      <c r="B620">
        <f>ArcMapData!D620</f>
        <v>-104.5428264305</v>
      </c>
      <c r="C620" t="str">
        <f>ArcMapData!E620</f>
        <v>25 Lane 6</v>
      </c>
      <c r="D620" t="str">
        <f>ArcMapData!H620</f>
        <v>Us 50 BUS</v>
      </c>
      <c r="E620" t="str">
        <f>ArcMapData!J620</f>
        <v>Us 50 BUS</v>
      </c>
      <c r="F620">
        <f>ArcMapData!I620</f>
        <v>627</v>
      </c>
      <c r="G620">
        <f>ArcMapData!K620</f>
        <v>549</v>
      </c>
      <c r="H620" t="str">
        <f>ArcMapData!L620</f>
        <v/>
      </c>
      <c r="I620" s="10">
        <f>YEAR(ArcMapData!F620)</f>
        <v>2024</v>
      </c>
      <c r="J620" s="10">
        <f>YEAR(ArcMapData!G620)</f>
        <v>2024</v>
      </c>
      <c r="K620">
        <f>ArcMapData!N620</f>
        <v>35</v>
      </c>
      <c r="L620">
        <f>ArcMapData!P620</f>
        <v>35</v>
      </c>
      <c r="M620" t="s">
        <v>1202</v>
      </c>
      <c r="N620" t="str">
        <f>ArcMapData!X620</f>
        <v/>
      </c>
      <c r="O620" t="str">
        <f>ArcMapData!Z620</f>
        <v/>
      </c>
      <c r="P620" t="str">
        <f>ArcMapData!AB620</f>
        <v/>
      </c>
      <c r="Q620" t="str">
        <f>ArcMapData!AD620</f>
        <v/>
      </c>
      <c r="R620" t="str">
        <f>ArcMapData!AF620</f>
        <v/>
      </c>
      <c r="S620" t="str">
        <f>ArcMapData!AH620</f>
        <v/>
      </c>
      <c r="T620" t="str">
        <f>ArcMapData!AJ620</f>
        <v/>
      </c>
      <c r="U620" t="str">
        <f>ArcMapData!AL620</f>
        <v/>
      </c>
      <c r="V620" t="str">
        <f>ArcMapData!AN620</f>
        <v/>
      </c>
      <c r="W620" t="str">
        <f>ArcMapData!AP620</f>
        <v/>
      </c>
      <c r="X620" t="str">
        <f>ArcMapData!AR620</f>
        <v/>
      </c>
      <c r="Y620" t="str">
        <f>ArcMapData!AT620</f>
        <v/>
      </c>
      <c r="Z620" t="str">
        <f>ArcMapData!AV620</f>
        <v/>
      </c>
      <c r="AA620">
        <f>ArcMapData!AZ620</f>
        <v>0</v>
      </c>
      <c r="AB620">
        <f>ArcMapData!BH620</f>
        <v>0.5</v>
      </c>
      <c r="AC620">
        <f>ArcMapData!BB620</f>
        <v>95.8</v>
      </c>
      <c r="AD620">
        <f>ArcMapData!BJ620</f>
        <v>95.2</v>
      </c>
      <c r="AE620">
        <f>ArcMapData!BD620</f>
        <v>4.2</v>
      </c>
      <c r="AF620">
        <f>ArcMapData!BL620</f>
        <v>4.3</v>
      </c>
      <c r="AG620">
        <f>YEAR(ArcMapData!F620)</f>
        <v>2024</v>
      </c>
      <c r="AH620">
        <f>YEAR(ArcMapData!G620)</f>
        <v>2024</v>
      </c>
      <c r="AI620" s="8">
        <f>ArcMapData!F620</f>
        <v>45546</v>
      </c>
      <c r="AJ620" s="8">
        <f>ArcMapData!G620</f>
        <v>45558</v>
      </c>
      <c r="AK620" t="s">
        <v>1203</v>
      </c>
      <c r="AL620">
        <f>ArcMapData!O620</f>
        <v>40</v>
      </c>
      <c r="AM620">
        <f>ArcMapData!Q620</f>
        <v>41</v>
      </c>
    </row>
    <row r="621" spans="1:39">
      <c r="A621">
        <f>ArcMapData!C621</f>
        <v>38.239998545182402</v>
      </c>
      <c r="B621">
        <f>ArcMapData!D621</f>
        <v>-104.54292545534599</v>
      </c>
      <c r="C621" t="str">
        <f>ArcMapData!E621</f>
        <v>25 Lane 7</v>
      </c>
      <c r="D621" t="str">
        <f>ArcMapData!H621</f>
        <v>Us 50 BUS</v>
      </c>
      <c r="E621" t="str">
        <f>ArcMapData!J621</f>
        <v>Us 50 BUS</v>
      </c>
      <c r="F621">
        <f>ArcMapData!I621</f>
        <v>889</v>
      </c>
      <c r="G621">
        <f>ArcMapData!K621</f>
        <v>1026</v>
      </c>
      <c r="H621" t="str">
        <f>ArcMapData!L621</f>
        <v/>
      </c>
      <c r="I621" s="10">
        <f>YEAR(ArcMapData!F621)</f>
        <v>2024</v>
      </c>
      <c r="J621" s="10">
        <f>YEAR(ArcMapData!G621)</f>
        <v>2024</v>
      </c>
      <c r="K621">
        <f>ArcMapData!N621</f>
        <v>35</v>
      </c>
      <c r="L621">
        <f>ArcMapData!P621</f>
        <v>35</v>
      </c>
      <c r="M621" t="s">
        <v>1202</v>
      </c>
      <c r="N621" t="str">
        <f>ArcMapData!X621</f>
        <v/>
      </c>
      <c r="O621" t="str">
        <f>ArcMapData!Z621</f>
        <v/>
      </c>
      <c r="P621" t="str">
        <f>ArcMapData!AB621</f>
        <v/>
      </c>
      <c r="Q621" t="str">
        <f>ArcMapData!AD621</f>
        <v/>
      </c>
      <c r="R621" t="str">
        <f>ArcMapData!AF621</f>
        <v/>
      </c>
      <c r="S621" t="str">
        <f>ArcMapData!AH621</f>
        <v/>
      </c>
      <c r="T621" t="str">
        <f>ArcMapData!AJ621</f>
        <v/>
      </c>
      <c r="U621" t="str">
        <f>ArcMapData!AL621</f>
        <v/>
      </c>
      <c r="V621" t="str">
        <f>ArcMapData!AN621</f>
        <v/>
      </c>
      <c r="W621" t="str">
        <f>ArcMapData!AP621</f>
        <v/>
      </c>
      <c r="X621" t="str">
        <f>ArcMapData!AR621</f>
        <v/>
      </c>
      <c r="Y621" t="str">
        <f>ArcMapData!AT621</f>
        <v/>
      </c>
      <c r="Z621" t="str">
        <f>ArcMapData!AV621</f>
        <v/>
      </c>
      <c r="AA621">
        <f>ArcMapData!AZ621</f>
        <v>0.1</v>
      </c>
      <c r="AB621">
        <f>ArcMapData!BH621</f>
        <v>0.3</v>
      </c>
      <c r="AC621">
        <f>ArcMapData!BB621</f>
        <v>96.5</v>
      </c>
      <c r="AD621">
        <f>ArcMapData!BJ621</f>
        <v>95.6</v>
      </c>
      <c r="AE621">
        <f>ArcMapData!BD621</f>
        <v>3.4</v>
      </c>
      <c r="AF621">
        <f>ArcMapData!BL621</f>
        <v>4.0999999999999996</v>
      </c>
      <c r="AG621">
        <f>YEAR(ArcMapData!F621)</f>
        <v>2024</v>
      </c>
      <c r="AH621">
        <f>YEAR(ArcMapData!G621)</f>
        <v>2024</v>
      </c>
      <c r="AI621" s="8">
        <f>ArcMapData!F621</f>
        <v>45568</v>
      </c>
      <c r="AJ621" s="8">
        <f>ArcMapData!G621</f>
        <v>45575</v>
      </c>
      <c r="AK621" t="s">
        <v>1203</v>
      </c>
      <c r="AL621">
        <f>ArcMapData!O621</f>
        <v>44</v>
      </c>
      <c r="AM621">
        <f>ArcMapData!Q621</f>
        <v>44</v>
      </c>
    </row>
    <row r="622" spans="1:39">
      <c r="A622">
        <f>ArcMapData!C622</f>
        <v>38.218708158502999</v>
      </c>
      <c r="B622">
        <f>ArcMapData!D622</f>
        <v>-104.538619049082</v>
      </c>
      <c r="C622" t="str">
        <f>ArcMapData!E622</f>
        <v>Manning Rd 1</v>
      </c>
      <c r="D622" t="str">
        <f>ArcMapData!H622</f>
        <v>27 Lane</v>
      </c>
      <c r="E622" t="str">
        <f>ArcMapData!J622</f>
        <v>27 Lane</v>
      </c>
      <c r="F622">
        <f>ArcMapData!I622</f>
        <v>9</v>
      </c>
      <c r="G622">
        <f>ArcMapData!K622</f>
        <v>9</v>
      </c>
      <c r="H622" t="str">
        <f>ArcMapData!L622</f>
        <v/>
      </c>
      <c r="I622" s="10">
        <f>YEAR(ArcMapData!F622)</f>
        <v>2024</v>
      </c>
      <c r="J622" s="10">
        <f>YEAR(ArcMapData!G622)</f>
        <v>2024</v>
      </c>
      <c r="K622">
        <f>ArcMapData!N622</f>
        <v>20</v>
      </c>
      <c r="L622">
        <f>ArcMapData!P622</f>
        <v>20</v>
      </c>
      <c r="M622" t="s">
        <v>1202</v>
      </c>
      <c r="N622" t="str">
        <f>ArcMapData!X622</f>
        <v/>
      </c>
      <c r="O622" t="str">
        <f>ArcMapData!Z622</f>
        <v/>
      </c>
      <c r="P622" t="str">
        <f>ArcMapData!AB622</f>
        <v/>
      </c>
      <c r="Q622" t="str">
        <f>ArcMapData!AD622</f>
        <v/>
      </c>
      <c r="R622" t="str">
        <f>ArcMapData!AF622</f>
        <v/>
      </c>
      <c r="S622" t="str">
        <f>ArcMapData!AH622</f>
        <v/>
      </c>
      <c r="T622" t="str">
        <f>ArcMapData!AJ622</f>
        <v/>
      </c>
      <c r="U622" t="str">
        <f>ArcMapData!AL622</f>
        <v/>
      </c>
      <c r="V622" t="str">
        <f>ArcMapData!AN622</f>
        <v/>
      </c>
      <c r="W622" t="str">
        <f>ArcMapData!AP622</f>
        <v/>
      </c>
      <c r="X622" t="str">
        <f>ArcMapData!AR622</f>
        <v/>
      </c>
      <c r="Y622" t="str">
        <f>ArcMapData!AT622</f>
        <v/>
      </c>
      <c r="Z622" t="str">
        <f>ArcMapData!AV622</f>
        <v/>
      </c>
      <c r="AA622">
        <f>ArcMapData!AZ622</f>
        <v>1.9</v>
      </c>
      <c r="AB622">
        <f>ArcMapData!BH622</f>
        <v>1.9</v>
      </c>
      <c r="AC622">
        <f>ArcMapData!BB622</f>
        <v>90.7</v>
      </c>
      <c r="AD622">
        <f>ArcMapData!BJ622</f>
        <v>93</v>
      </c>
      <c r="AE622">
        <f>ArcMapData!BD622</f>
        <v>7.4</v>
      </c>
      <c r="AF622">
        <f>ArcMapData!BL622</f>
        <v>5.3</v>
      </c>
      <c r="AG622">
        <f>YEAR(ArcMapData!F622)</f>
        <v>2024</v>
      </c>
      <c r="AH622">
        <f>YEAR(ArcMapData!G622)</f>
        <v>2024</v>
      </c>
      <c r="AI622" s="8">
        <f>ArcMapData!F622</f>
        <v>45575</v>
      </c>
      <c r="AJ622" s="8">
        <f>ArcMapData!G622</f>
        <v>45582</v>
      </c>
      <c r="AK622" t="s">
        <v>1203</v>
      </c>
      <c r="AL622">
        <f>ArcMapData!O622</f>
        <v>26</v>
      </c>
      <c r="AM622">
        <f>ArcMapData!Q622</f>
        <v>24</v>
      </c>
    </row>
    <row r="623" spans="1:39">
      <c r="A623">
        <f>ArcMapData!C623</f>
        <v>38.219884525261797</v>
      </c>
      <c r="B623">
        <f>ArcMapData!D623</f>
        <v>-104.53173465485099</v>
      </c>
      <c r="C623" t="str">
        <f>ArcMapData!E623</f>
        <v>Manning Rd 2</v>
      </c>
      <c r="D623" t="str">
        <f>ArcMapData!H623</f>
        <v>28 Lane</v>
      </c>
      <c r="E623" t="str">
        <f>ArcMapData!J623</f>
        <v>28 Lane</v>
      </c>
      <c r="F623">
        <f>ArcMapData!I623</f>
        <v>30</v>
      </c>
      <c r="G623">
        <f>ArcMapData!K623</f>
        <v>32</v>
      </c>
      <c r="H623" t="str">
        <f>ArcMapData!L623</f>
        <v/>
      </c>
      <c r="I623" s="10">
        <f>YEAR(ArcMapData!F623)</f>
        <v>2024</v>
      </c>
      <c r="J623" s="10">
        <f>YEAR(ArcMapData!G623)</f>
        <v>2024</v>
      </c>
      <c r="K623" t="str">
        <f>ArcMapData!N623</f>
        <v/>
      </c>
      <c r="L623">
        <f>ArcMapData!P623</f>
        <v>25</v>
      </c>
      <c r="M623" t="s">
        <v>1202</v>
      </c>
      <c r="N623" t="str">
        <f>ArcMapData!X623</f>
        <v/>
      </c>
      <c r="O623" t="str">
        <f>ArcMapData!Z623</f>
        <v/>
      </c>
      <c r="P623" t="str">
        <f>ArcMapData!AB623</f>
        <v/>
      </c>
      <c r="Q623" t="str">
        <f>ArcMapData!AD623</f>
        <v/>
      </c>
      <c r="R623" t="str">
        <f>ArcMapData!AF623</f>
        <v/>
      </c>
      <c r="S623" t="str">
        <f>ArcMapData!AH623</f>
        <v/>
      </c>
      <c r="T623" t="str">
        <f>ArcMapData!AJ623</f>
        <v/>
      </c>
      <c r="U623" t="str">
        <f>ArcMapData!AL623</f>
        <v/>
      </c>
      <c r="V623" t="str">
        <f>ArcMapData!AN623</f>
        <v/>
      </c>
      <c r="W623" t="str">
        <f>ArcMapData!AP623</f>
        <v/>
      </c>
      <c r="X623" t="str">
        <f>ArcMapData!AR623</f>
        <v/>
      </c>
      <c r="Y623" t="str">
        <f>ArcMapData!AT623</f>
        <v/>
      </c>
      <c r="Z623" t="str">
        <f>ArcMapData!AV623</f>
        <v/>
      </c>
      <c r="AA623">
        <f>ArcMapData!AZ623</f>
        <v>6.9</v>
      </c>
      <c r="AB623">
        <f>ArcMapData!BH623</f>
        <v>1.8</v>
      </c>
      <c r="AC623">
        <f>ArcMapData!BB623</f>
        <v>85.1</v>
      </c>
      <c r="AD623">
        <f>ArcMapData!BJ623</f>
        <v>89</v>
      </c>
      <c r="AE623">
        <f>ArcMapData!BD623</f>
        <v>7.9</v>
      </c>
      <c r="AF623">
        <f>ArcMapData!BL623</f>
        <v>9.1999999999999993</v>
      </c>
      <c r="AG623">
        <f>YEAR(ArcMapData!F623)</f>
        <v>2024</v>
      </c>
      <c r="AH623">
        <f>YEAR(ArcMapData!G623)</f>
        <v>2024</v>
      </c>
      <c r="AI623" s="8">
        <f>ArcMapData!F623</f>
        <v>45575</v>
      </c>
      <c r="AJ623" s="8">
        <f>ArcMapData!G623</f>
        <v>45582</v>
      </c>
      <c r="AK623" t="s">
        <v>1203</v>
      </c>
      <c r="AL623">
        <f>ArcMapData!O623</f>
        <v>33</v>
      </c>
      <c r="AM623">
        <f>ArcMapData!Q623</f>
        <v>31</v>
      </c>
    </row>
    <row r="624" spans="1:39">
      <c r="A624">
        <f>ArcMapData!C624</f>
        <v>38.219730842386099</v>
      </c>
      <c r="B624">
        <f>ArcMapData!D624</f>
        <v>-104.521000084026</v>
      </c>
      <c r="C624" t="str">
        <f>ArcMapData!E624</f>
        <v>Manning Rd 3</v>
      </c>
      <c r="D624" t="str">
        <f>ArcMapData!H624</f>
        <v>28 Lane</v>
      </c>
      <c r="E624" t="str">
        <f>ArcMapData!J624</f>
        <v>28 Lane</v>
      </c>
      <c r="F624">
        <f>ArcMapData!I624</f>
        <v>20</v>
      </c>
      <c r="G624">
        <f>ArcMapData!K624</f>
        <v>23</v>
      </c>
      <c r="H624" t="str">
        <f>ArcMapData!L624</f>
        <v/>
      </c>
      <c r="I624" s="10">
        <f>YEAR(ArcMapData!F624)</f>
        <v>2024</v>
      </c>
      <c r="J624" s="10">
        <f>YEAR(ArcMapData!G624)</f>
        <v>2024</v>
      </c>
      <c r="K624">
        <f>ArcMapData!N624</f>
        <v>20</v>
      </c>
      <c r="L624">
        <f>ArcMapData!P624</f>
        <v>20</v>
      </c>
      <c r="M624" t="s">
        <v>1202</v>
      </c>
      <c r="N624" t="str">
        <f>ArcMapData!X624</f>
        <v/>
      </c>
      <c r="O624" t="str">
        <f>ArcMapData!Z624</f>
        <v/>
      </c>
      <c r="P624" t="str">
        <f>ArcMapData!AB624</f>
        <v/>
      </c>
      <c r="Q624" t="str">
        <f>ArcMapData!AD624</f>
        <v/>
      </c>
      <c r="R624" t="str">
        <f>ArcMapData!AF624</f>
        <v/>
      </c>
      <c r="S624" t="str">
        <f>ArcMapData!AH624</f>
        <v/>
      </c>
      <c r="T624" t="str">
        <f>ArcMapData!AJ624</f>
        <v/>
      </c>
      <c r="U624" t="str">
        <f>ArcMapData!AL624</f>
        <v/>
      </c>
      <c r="V624" t="str">
        <f>ArcMapData!AN624</f>
        <v/>
      </c>
      <c r="W624" t="str">
        <f>ArcMapData!AP624</f>
        <v/>
      </c>
      <c r="X624" t="str">
        <f>ArcMapData!AR624</f>
        <v/>
      </c>
      <c r="Y624" t="str">
        <f>ArcMapData!AT624</f>
        <v/>
      </c>
      <c r="Z624" t="str">
        <f>ArcMapData!AV624</f>
        <v/>
      </c>
      <c r="AA624">
        <f>ArcMapData!AZ624</f>
        <v>5.2</v>
      </c>
      <c r="AB624">
        <f>ArcMapData!BH624</f>
        <v>0.6</v>
      </c>
      <c r="AC624">
        <f>ArcMapData!BB624</f>
        <v>91.1</v>
      </c>
      <c r="AD624">
        <f>ArcMapData!BJ624</f>
        <v>90.4</v>
      </c>
      <c r="AE624">
        <f>ArcMapData!BD624</f>
        <v>3.7</v>
      </c>
      <c r="AF624">
        <f>ArcMapData!BL624</f>
        <v>9</v>
      </c>
      <c r="AG624">
        <f>YEAR(ArcMapData!F624)</f>
        <v>2024</v>
      </c>
      <c r="AH624">
        <f>YEAR(ArcMapData!G624)</f>
        <v>2024</v>
      </c>
      <c r="AI624" s="8">
        <f>ArcMapData!F624</f>
        <v>45575</v>
      </c>
      <c r="AJ624" s="8">
        <f>ArcMapData!G624</f>
        <v>45582</v>
      </c>
      <c r="AK624" t="s">
        <v>1203</v>
      </c>
      <c r="AL624">
        <f>ArcMapData!O624</f>
        <v>32</v>
      </c>
      <c r="AM624">
        <f>ArcMapData!Q624</f>
        <v>33</v>
      </c>
    </row>
    <row r="625" spans="1:39">
      <c r="A625">
        <f>ArcMapData!C625</f>
        <v>38.227100677123801</v>
      </c>
      <c r="B625">
        <f>ArcMapData!D625</f>
        <v>-104.529864651862</v>
      </c>
      <c r="C625" t="str">
        <f>ArcMapData!E625</f>
        <v xml:space="preserve">S Rd. 1 </v>
      </c>
      <c r="D625" t="str">
        <f>ArcMapData!H625</f>
        <v xml:space="preserve">27 Lane </v>
      </c>
      <c r="E625" t="str">
        <f>ArcMapData!J625</f>
        <v xml:space="preserve">27 Lane </v>
      </c>
      <c r="F625">
        <f>ArcMapData!I625</f>
        <v>519</v>
      </c>
      <c r="G625">
        <f>ArcMapData!K625</f>
        <v>557</v>
      </c>
      <c r="H625">
        <f>ArcMapData!L625</f>
        <v>1076</v>
      </c>
      <c r="I625" s="10">
        <f>YEAR(ArcMapData!F625)</f>
        <v>2024</v>
      </c>
      <c r="J625" s="10">
        <f>YEAR(ArcMapData!G625)</f>
        <v>2024</v>
      </c>
      <c r="K625">
        <f>ArcMapData!N625</f>
        <v>35</v>
      </c>
      <c r="L625">
        <f>ArcMapData!P625</f>
        <v>35</v>
      </c>
      <c r="M625" t="s">
        <v>1202</v>
      </c>
      <c r="N625">
        <f>ArcMapData!X625</f>
        <v>0.8</v>
      </c>
      <c r="O625">
        <f>ArcMapData!Z625</f>
        <v>1.3</v>
      </c>
      <c r="P625">
        <f>ArcMapData!AB625</f>
        <v>44.1</v>
      </c>
      <c r="Q625">
        <f>ArcMapData!AD625</f>
        <v>2.6</v>
      </c>
      <c r="R625">
        <f>ArcMapData!AF625</f>
        <v>46.1</v>
      </c>
      <c r="S625">
        <f>ArcMapData!AH625</f>
        <v>1.5</v>
      </c>
      <c r="T625">
        <f>ArcMapData!AJ625</f>
        <v>0</v>
      </c>
      <c r="U625">
        <f>ArcMapData!AL625</f>
        <v>3.4</v>
      </c>
      <c r="V625">
        <f>ArcMapData!AN625</f>
        <v>0.1</v>
      </c>
      <c r="W625">
        <f>ArcMapData!AP625</f>
        <v>0</v>
      </c>
      <c r="X625">
        <f>ArcMapData!AR625</f>
        <v>0</v>
      </c>
      <c r="Y625">
        <f>ArcMapData!AT625</f>
        <v>0</v>
      </c>
      <c r="Z625">
        <f>ArcMapData!AV625</f>
        <v>0</v>
      </c>
      <c r="AA625" t="str">
        <f>ArcMapData!AZ625</f>
        <v/>
      </c>
      <c r="AB625" t="str">
        <f>ArcMapData!BH625</f>
        <v/>
      </c>
      <c r="AC625" t="str">
        <f>ArcMapData!BB625</f>
        <v/>
      </c>
      <c r="AD625" t="str">
        <f>ArcMapData!BJ625</f>
        <v/>
      </c>
      <c r="AE625" t="str">
        <f>ArcMapData!BD625</f>
        <v/>
      </c>
      <c r="AF625" t="str">
        <f>ArcMapData!BL625</f>
        <v/>
      </c>
      <c r="AG625">
        <f>YEAR(ArcMapData!F625)</f>
        <v>2024</v>
      </c>
      <c r="AH625">
        <f>YEAR(ArcMapData!G625)</f>
        <v>2024</v>
      </c>
      <c r="AI625" s="8">
        <f>ArcMapData!F625</f>
        <v>45587</v>
      </c>
      <c r="AJ625" s="8">
        <f>ArcMapData!G625</f>
        <v>45594</v>
      </c>
      <c r="AK625" t="s">
        <v>1203</v>
      </c>
      <c r="AL625">
        <f>ArcMapData!O625</f>
        <v>58.8</v>
      </c>
      <c r="AM625">
        <f>ArcMapData!Q625</f>
        <v>58.8</v>
      </c>
    </row>
    <row r="626" spans="1:39">
      <c r="A626">
        <f>ArcMapData!C626</f>
        <v>38.227147743695703</v>
      </c>
      <c r="B626">
        <f>ArcMapData!D626</f>
        <v>-104.538089221215</v>
      </c>
      <c r="C626" t="str">
        <f>ArcMapData!E626</f>
        <v>S Rd. 2</v>
      </c>
      <c r="D626" t="str">
        <f>ArcMapData!H626</f>
        <v xml:space="preserve">27 Lane </v>
      </c>
      <c r="E626" t="str">
        <f>ArcMapData!J626</f>
        <v xml:space="preserve">27 Lane </v>
      </c>
      <c r="F626">
        <f>ArcMapData!I626</f>
        <v>653</v>
      </c>
      <c r="G626">
        <f>ArcMapData!K626</f>
        <v>561</v>
      </c>
      <c r="H626">
        <f>ArcMapData!L626</f>
        <v>1214</v>
      </c>
      <c r="I626" s="10">
        <f>YEAR(ArcMapData!F626)</f>
        <v>2024</v>
      </c>
      <c r="J626" s="10">
        <f>YEAR(ArcMapData!G626)</f>
        <v>2024</v>
      </c>
      <c r="K626">
        <f>ArcMapData!N626</f>
        <v>35</v>
      </c>
      <c r="L626">
        <f>ArcMapData!P626</f>
        <v>35</v>
      </c>
      <c r="M626" t="s">
        <v>1202</v>
      </c>
      <c r="N626" t="str">
        <f>ArcMapData!X626</f>
        <v/>
      </c>
      <c r="O626" t="str">
        <f>ArcMapData!Z626</f>
        <v/>
      </c>
      <c r="P626" t="str">
        <f>ArcMapData!AB626</f>
        <v/>
      </c>
      <c r="Q626" t="str">
        <f>ArcMapData!AD626</f>
        <v/>
      </c>
      <c r="R626" t="str">
        <f>ArcMapData!AF626</f>
        <v/>
      </c>
      <c r="S626" t="str">
        <f>ArcMapData!AH626</f>
        <v/>
      </c>
      <c r="T626" t="str">
        <f>ArcMapData!AJ626</f>
        <v/>
      </c>
      <c r="U626" t="str">
        <f>ArcMapData!AL626</f>
        <v/>
      </c>
      <c r="V626" t="str">
        <f>ArcMapData!AN626</f>
        <v/>
      </c>
      <c r="W626" t="str">
        <f>ArcMapData!AP626</f>
        <v/>
      </c>
      <c r="X626" t="str">
        <f>ArcMapData!AR626</f>
        <v/>
      </c>
      <c r="Y626" t="str">
        <f>ArcMapData!AT626</f>
        <v/>
      </c>
      <c r="Z626" t="str">
        <f>ArcMapData!AV626</f>
        <v/>
      </c>
      <c r="AA626">
        <f>ArcMapData!AZ626</f>
        <v>72.7</v>
      </c>
      <c r="AB626">
        <f>ArcMapData!BH626</f>
        <v>50.6</v>
      </c>
      <c r="AC626">
        <f>ArcMapData!BB626</f>
        <v>24.5</v>
      </c>
      <c r="AD626">
        <f>ArcMapData!BJ626</f>
        <v>46.8</v>
      </c>
      <c r="AE626">
        <f>ArcMapData!BD626</f>
        <v>2.8</v>
      </c>
      <c r="AF626">
        <f>ArcMapData!BL626</f>
        <v>2.5</v>
      </c>
      <c r="AG626">
        <f>YEAR(ArcMapData!F626)</f>
        <v>2024</v>
      </c>
      <c r="AH626">
        <f>YEAR(ArcMapData!G626)</f>
        <v>2024</v>
      </c>
      <c r="AI626" s="8">
        <f>ArcMapData!F626</f>
        <v>45587</v>
      </c>
      <c r="AJ626" s="8">
        <f>ArcMapData!G626</f>
        <v>45594</v>
      </c>
      <c r="AK626" t="s">
        <v>1203</v>
      </c>
      <c r="AL626">
        <f>ArcMapData!O626</f>
        <v>47.5</v>
      </c>
      <c r="AM626">
        <f>ArcMapData!Q626</f>
        <v>60.4</v>
      </c>
    </row>
    <row r="627" spans="1:39">
      <c r="A627">
        <f>ArcMapData!C627</f>
        <v>38.2272556014521</v>
      </c>
      <c r="B627">
        <f>ArcMapData!D627</f>
        <v>-104.48093458563299</v>
      </c>
      <c r="C627" t="str">
        <f>ArcMapData!E627</f>
        <v>S Rd. 3</v>
      </c>
      <c r="D627" t="str">
        <f>ArcMapData!H627</f>
        <v>33 Lane</v>
      </c>
      <c r="E627" t="str">
        <f>ArcMapData!J627</f>
        <v>33 Lane</v>
      </c>
      <c r="F627">
        <f>ArcMapData!I627</f>
        <v>272</v>
      </c>
      <c r="G627">
        <f>ArcMapData!K627</f>
        <v>279</v>
      </c>
      <c r="H627">
        <f>ArcMapData!L627</f>
        <v>551</v>
      </c>
      <c r="I627" s="10">
        <f>YEAR(ArcMapData!F627)</f>
        <v>2024</v>
      </c>
      <c r="J627" s="10">
        <f>YEAR(ArcMapData!G627)</f>
        <v>2024</v>
      </c>
      <c r="K627">
        <f>ArcMapData!N627</f>
        <v>35</v>
      </c>
      <c r="L627">
        <f>ArcMapData!P627</f>
        <v>35</v>
      </c>
      <c r="M627" t="s">
        <v>1202</v>
      </c>
      <c r="N627" t="str">
        <f>ArcMapData!X627</f>
        <v/>
      </c>
      <c r="O627" t="str">
        <f>ArcMapData!Z627</f>
        <v/>
      </c>
      <c r="P627" t="str">
        <f>ArcMapData!AB627</f>
        <v/>
      </c>
      <c r="Q627" t="str">
        <f>ArcMapData!AD627</f>
        <v/>
      </c>
      <c r="R627" t="str">
        <f>ArcMapData!AF627</f>
        <v/>
      </c>
      <c r="S627" t="str">
        <f>ArcMapData!AH627</f>
        <v/>
      </c>
      <c r="T627" t="str">
        <f>ArcMapData!AJ627</f>
        <v/>
      </c>
      <c r="U627" t="str">
        <f>ArcMapData!AL627</f>
        <v/>
      </c>
      <c r="V627" t="str">
        <f>ArcMapData!AN627</f>
        <v/>
      </c>
      <c r="W627" t="str">
        <f>ArcMapData!AP627</f>
        <v/>
      </c>
      <c r="X627" t="str">
        <f>ArcMapData!AR627</f>
        <v/>
      </c>
      <c r="Y627" t="str">
        <f>ArcMapData!AT627</f>
        <v/>
      </c>
      <c r="Z627" t="str">
        <f>ArcMapData!AV627</f>
        <v/>
      </c>
      <c r="AA627">
        <f>ArcMapData!AZ627</f>
        <v>43</v>
      </c>
      <c r="AB627">
        <f>ArcMapData!BH627</f>
        <v>58.2</v>
      </c>
      <c r="AC627">
        <f>ArcMapData!BB627</f>
        <v>50.9</v>
      </c>
      <c r="AD627">
        <f>ArcMapData!BJ627</f>
        <v>36.799999999999997</v>
      </c>
      <c r="AE627">
        <f>ArcMapData!BD627</f>
        <v>6</v>
      </c>
      <c r="AF627">
        <f>ArcMapData!BL627</f>
        <v>5</v>
      </c>
      <c r="AG627">
        <f>YEAR(ArcMapData!F627)</f>
        <v>2024</v>
      </c>
      <c r="AH627">
        <f>YEAR(ArcMapData!G627)</f>
        <v>2024</v>
      </c>
      <c r="AI627" s="8">
        <f>ArcMapData!F627</f>
        <v>45587</v>
      </c>
      <c r="AJ627" s="8">
        <f>ArcMapData!G627</f>
        <v>45594</v>
      </c>
      <c r="AK627" t="s">
        <v>1203</v>
      </c>
      <c r="AL627">
        <f>ArcMapData!O627</f>
        <v>65.7</v>
      </c>
      <c r="AM627">
        <f>ArcMapData!Q627</f>
        <v>57.3</v>
      </c>
    </row>
    <row r="628" spans="1:39">
      <c r="A628">
        <f>ArcMapData!C628</f>
        <v>38.2263894648123</v>
      </c>
      <c r="B628">
        <f>ArcMapData!D628</f>
        <v>-104.404572874588</v>
      </c>
      <c r="C628" t="str">
        <f>ArcMapData!E628</f>
        <v>42 Lane</v>
      </c>
      <c r="D628" t="str">
        <f>ArcMapData!H628</f>
        <v>S Rd.</v>
      </c>
      <c r="E628" t="str">
        <f>ArcMapData!J628</f>
        <v>S Rd.</v>
      </c>
      <c r="F628">
        <f>ArcMapData!I628</f>
        <v>55</v>
      </c>
      <c r="G628">
        <f>ArcMapData!K628</f>
        <v>40</v>
      </c>
      <c r="H628">
        <f>ArcMapData!L628</f>
        <v>95</v>
      </c>
      <c r="I628" s="10">
        <f>YEAR(ArcMapData!F628)</f>
        <v>2024</v>
      </c>
      <c r="J628" s="10">
        <f>YEAR(ArcMapData!G628)</f>
        <v>2024</v>
      </c>
      <c r="K628">
        <f>ArcMapData!N628</f>
        <v>35</v>
      </c>
      <c r="L628">
        <f>ArcMapData!P628</f>
        <v>35</v>
      </c>
      <c r="M628" t="s">
        <v>1202</v>
      </c>
      <c r="N628" t="str">
        <f>ArcMapData!X628</f>
        <v/>
      </c>
      <c r="O628" t="str">
        <f>ArcMapData!Z628</f>
        <v/>
      </c>
      <c r="P628" t="str">
        <f>ArcMapData!AB628</f>
        <v/>
      </c>
      <c r="Q628" t="str">
        <f>ArcMapData!AD628</f>
        <v/>
      </c>
      <c r="R628" t="str">
        <f>ArcMapData!AF628</f>
        <v/>
      </c>
      <c r="S628" t="str">
        <f>ArcMapData!AH628</f>
        <v/>
      </c>
      <c r="T628" t="str">
        <f>ArcMapData!AJ628</f>
        <v/>
      </c>
      <c r="U628" t="str">
        <f>ArcMapData!AL628</f>
        <v/>
      </c>
      <c r="V628" t="str">
        <f>ArcMapData!AN628</f>
        <v/>
      </c>
      <c r="W628" t="str">
        <f>ArcMapData!AP628</f>
        <v/>
      </c>
      <c r="X628" t="str">
        <f>ArcMapData!AR628</f>
        <v/>
      </c>
      <c r="Y628" t="str">
        <f>ArcMapData!AT628</f>
        <v/>
      </c>
      <c r="Z628" t="str">
        <f>ArcMapData!AV628</f>
        <v/>
      </c>
      <c r="AA628">
        <f>ArcMapData!AZ628</f>
        <v>34.799999999999997</v>
      </c>
      <c r="AB628">
        <f>ArcMapData!BH628</f>
        <v>28.5</v>
      </c>
      <c r="AC628">
        <f>ArcMapData!BB628</f>
        <v>61.6</v>
      </c>
      <c r="AD628">
        <f>ArcMapData!BJ628</f>
        <v>67.3</v>
      </c>
      <c r="AE628">
        <f>ArcMapData!BD628</f>
        <v>3.6</v>
      </c>
      <c r="AF628">
        <f>ArcMapData!BL628</f>
        <v>4.2</v>
      </c>
      <c r="AG628">
        <f>YEAR(ArcMapData!F628)</f>
        <v>2024</v>
      </c>
      <c r="AH628">
        <f>YEAR(ArcMapData!G628)</f>
        <v>2024</v>
      </c>
      <c r="AI628" s="8">
        <f>ArcMapData!F628</f>
        <v>45582</v>
      </c>
      <c r="AJ628" s="8">
        <f>ArcMapData!G628</f>
        <v>45589</v>
      </c>
      <c r="AK628" t="s">
        <v>1203</v>
      </c>
      <c r="AL628">
        <f>ArcMapData!O628</f>
        <v>53.2</v>
      </c>
      <c r="AM628">
        <f>ArcMapData!Q628</f>
        <v>58.8</v>
      </c>
    </row>
    <row r="629" spans="1:39">
      <c r="A629">
        <f>ArcMapData!C629</f>
        <v>38.2552466656416</v>
      </c>
      <c r="B629">
        <f>ArcMapData!D629</f>
        <v>-104.53355424820001</v>
      </c>
      <c r="C629" t="str">
        <f>ArcMapData!E629</f>
        <v>27 Lane 1</v>
      </c>
      <c r="D629" t="str">
        <f>ArcMapData!H629</f>
        <v>Everett</v>
      </c>
      <c r="E629" t="str">
        <f>ArcMapData!J629</f>
        <v>Everett</v>
      </c>
      <c r="F629">
        <f>ArcMapData!I629</f>
        <v>6</v>
      </c>
      <c r="G629">
        <f>ArcMapData!K629</f>
        <v>6</v>
      </c>
      <c r="H629">
        <f>ArcMapData!L629</f>
        <v>12</v>
      </c>
      <c r="I629" s="10">
        <f>YEAR(ArcMapData!F629)</f>
        <v>2024</v>
      </c>
      <c r="J629" s="10">
        <f>YEAR(ArcMapData!G629)</f>
        <v>2024</v>
      </c>
      <c r="K629">
        <f>ArcMapData!N629</f>
        <v>35</v>
      </c>
      <c r="L629">
        <f>ArcMapData!P629</f>
        <v>35</v>
      </c>
      <c r="M629" t="s">
        <v>1202</v>
      </c>
      <c r="N629" t="str">
        <f>ArcMapData!X629</f>
        <v/>
      </c>
      <c r="O629" t="str">
        <f>ArcMapData!Z629</f>
        <v/>
      </c>
      <c r="P629" t="str">
        <f>ArcMapData!AB629</f>
        <v/>
      </c>
      <c r="Q629" t="str">
        <f>ArcMapData!AD629</f>
        <v/>
      </c>
      <c r="R629" t="str">
        <f>ArcMapData!AF629</f>
        <v/>
      </c>
      <c r="S629" t="str">
        <f>ArcMapData!AH629</f>
        <v/>
      </c>
      <c r="T629" t="str">
        <f>ArcMapData!AJ629</f>
        <v/>
      </c>
      <c r="U629" t="str">
        <f>ArcMapData!AL629</f>
        <v/>
      </c>
      <c r="V629" t="str">
        <f>ArcMapData!AN629</f>
        <v/>
      </c>
      <c r="W629" t="str">
        <f>ArcMapData!AP629</f>
        <v/>
      </c>
      <c r="X629" t="str">
        <f>ArcMapData!AR629</f>
        <v/>
      </c>
      <c r="Y629" t="str">
        <f>ArcMapData!AT629</f>
        <v/>
      </c>
      <c r="Z629" t="str">
        <f>ArcMapData!AV629</f>
        <v/>
      </c>
      <c r="AA629">
        <f>ArcMapData!AZ629</f>
        <v>65</v>
      </c>
      <c r="AB629">
        <f>ArcMapData!BH629</f>
        <v>66.7</v>
      </c>
      <c r="AC629">
        <f>ArcMapData!BB629</f>
        <v>35</v>
      </c>
      <c r="AD629">
        <f>ArcMapData!BJ629</f>
        <v>33.299999999999997</v>
      </c>
      <c r="AE629">
        <f>ArcMapData!BD629</f>
        <v>0</v>
      </c>
      <c r="AF629">
        <f>ArcMapData!BL629</f>
        <v>0</v>
      </c>
      <c r="AG629">
        <f>YEAR(ArcMapData!F629)</f>
        <v>2024</v>
      </c>
      <c r="AH629">
        <f>YEAR(ArcMapData!G629)</f>
        <v>2024</v>
      </c>
      <c r="AI629" s="8">
        <f>ArcMapData!F629</f>
        <v>45589</v>
      </c>
      <c r="AJ629" s="8">
        <f>ArcMapData!G629</f>
        <v>45596</v>
      </c>
      <c r="AK629" t="s">
        <v>1203</v>
      </c>
      <c r="AL629">
        <f>ArcMapData!O629</f>
        <v>34.799999999999997</v>
      </c>
      <c r="AM629">
        <f>ArcMapData!Q629</f>
        <v>34.299999999999997</v>
      </c>
    </row>
    <row r="630" spans="1:39">
      <c r="A630">
        <f>ArcMapData!C630</f>
        <v>38.2282734858249</v>
      </c>
      <c r="B630">
        <f>ArcMapData!D630</f>
        <v>-104.547331145903</v>
      </c>
      <c r="C630" t="str">
        <f>ArcMapData!E630</f>
        <v>S Rd. 4</v>
      </c>
      <c r="D630" t="str">
        <f>ArcMapData!H630</f>
        <v>25 Lane</v>
      </c>
      <c r="E630" t="str">
        <f>ArcMapData!J630</f>
        <v>25 Lane</v>
      </c>
      <c r="F630">
        <f>ArcMapData!I630</f>
        <v>528</v>
      </c>
      <c r="G630">
        <f>ArcMapData!K630</f>
        <v>514</v>
      </c>
      <c r="H630">
        <f>ArcMapData!L630</f>
        <v>1042</v>
      </c>
      <c r="I630" s="10">
        <f>YEAR(ArcMapData!F630)</f>
        <v>2024</v>
      </c>
      <c r="J630" s="10">
        <f>YEAR(ArcMapData!G630)</f>
        <v>2024</v>
      </c>
      <c r="K630">
        <f>ArcMapData!N630</f>
        <v>35</v>
      </c>
      <c r="L630">
        <f>ArcMapData!P630</f>
        <v>35</v>
      </c>
      <c r="M630" t="s">
        <v>1202</v>
      </c>
      <c r="N630" t="str">
        <f>ArcMapData!X630</f>
        <v/>
      </c>
      <c r="O630" t="str">
        <f>ArcMapData!Z630</f>
        <v/>
      </c>
      <c r="P630" t="str">
        <f>ArcMapData!AB630</f>
        <v/>
      </c>
      <c r="Q630" t="str">
        <f>ArcMapData!AD630</f>
        <v/>
      </c>
      <c r="R630" t="str">
        <f>ArcMapData!AF630</f>
        <v/>
      </c>
      <c r="S630" t="str">
        <f>ArcMapData!AH630</f>
        <v/>
      </c>
      <c r="T630" t="str">
        <f>ArcMapData!AJ630</f>
        <v/>
      </c>
      <c r="U630" t="str">
        <f>ArcMapData!AL630</f>
        <v/>
      </c>
      <c r="V630" t="str">
        <f>ArcMapData!AN630</f>
        <v/>
      </c>
      <c r="W630" t="str">
        <f>ArcMapData!AP630</f>
        <v/>
      </c>
      <c r="X630" t="str">
        <f>ArcMapData!AR630</f>
        <v/>
      </c>
      <c r="Y630" t="str">
        <f>ArcMapData!AT630</f>
        <v/>
      </c>
      <c r="Z630" t="str">
        <f>ArcMapData!AV630</f>
        <v/>
      </c>
      <c r="AA630" t="str">
        <f>ArcMapData!AZ630</f>
        <v/>
      </c>
      <c r="AB630">
        <f>ArcMapData!BH630</f>
        <v>53</v>
      </c>
      <c r="AC630" t="str">
        <f>ArcMapData!BB630</f>
        <v/>
      </c>
      <c r="AD630">
        <f>ArcMapData!BJ630</f>
        <v>44.6</v>
      </c>
      <c r="AE630" t="str">
        <f>ArcMapData!BD630</f>
        <v/>
      </c>
      <c r="AF630">
        <f>ArcMapData!BL630</f>
        <v>2.4</v>
      </c>
      <c r="AG630">
        <f>YEAR(ArcMapData!F630)</f>
        <v>2024</v>
      </c>
      <c r="AH630">
        <f>YEAR(ArcMapData!G630)</f>
        <v>2024</v>
      </c>
      <c r="AI630" s="8">
        <f>ArcMapData!F630</f>
        <v>45586</v>
      </c>
      <c r="AJ630" s="8">
        <f>ArcMapData!G630</f>
        <v>45594</v>
      </c>
      <c r="AK630" t="s">
        <v>1203</v>
      </c>
      <c r="AL630">
        <f>ArcMapData!O630</f>
        <v>50.3</v>
      </c>
      <c r="AM630">
        <f>ArcMapData!Q630</f>
        <v>52.2</v>
      </c>
    </row>
    <row r="631" spans="1:39">
      <c r="A631">
        <f>ArcMapData!C631</f>
        <v>38.227057750019398</v>
      </c>
      <c r="B631">
        <f>ArcMapData!D631</f>
        <v>-104.520209282637</v>
      </c>
      <c r="C631" t="str">
        <f>ArcMapData!E631</f>
        <v>S Rd. 5</v>
      </c>
      <c r="D631" t="str">
        <f>ArcMapData!H631</f>
        <v>29 Lane</v>
      </c>
      <c r="E631" t="str">
        <f>ArcMapData!J631</f>
        <v>29 Lane</v>
      </c>
      <c r="F631">
        <f>ArcMapData!I631</f>
        <v>437</v>
      </c>
      <c r="G631">
        <f>ArcMapData!K631</f>
        <v>435</v>
      </c>
      <c r="H631">
        <f>ArcMapData!L631</f>
        <v>872</v>
      </c>
      <c r="I631" s="10">
        <f>YEAR(ArcMapData!F631)</f>
        <v>2024</v>
      </c>
      <c r="J631" s="10">
        <f>YEAR(ArcMapData!G631)</f>
        <v>2024</v>
      </c>
      <c r="K631">
        <f>ArcMapData!N631</f>
        <v>35</v>
      </c>
      <c r="L631">
        <f>ArcMapData!P631</f>
        <v>35</v>
      </c>
      <c r="M631" t="s">
        <v>1202</v>
      </c>
      <c r="N631" t="str">
        <f>ArcMapData!X631</f>
        <v/>
      </c>
      <c r="O631" t="str">
        <f>ArcMapData!Z631</f>
        <v/>
      </c>
      <c r="P631" t="str">
        <f>ArcMapData!AB631</f>
        <v/>
      </c>
      <c r="Q631" t="str">
        <f>ArcMapData!AD631</f>
        <v/>
      </c>
      <c r="R631" t="str">
        <f>ArcMapData!AF631</f>
        <v/>
      </c>
      <c r="S631" t="str">
        <f>ArcMapData!AH631</f>
        <v/>
      </c>
      <c r="T631" t="str">
        <f>ArcMapData!AJ631</f>
        <v/>
      </c>
      <c r="U631" t="str">
        <f>ArcMapData!AL631</f>
        <v/>
      </c>
      <c r="V631" t="str">
        <f>ArcMapData!AN631</f>
        <v/>
      </c>
      <c r="W631" t="str">
        <f>ArcMapData!AP631</f>
        <v/>
      </c>
      <c r="X631" t="str">
        <f>ArcMapData!AR631</f>
        <v/>
      </c>
      <c r="Y631" t="str">
        <f>ArcMapData!AT631</f>
        <v/>
      </c>
      <c r="Z631" t="str">
        <f>ArcMapData!AV631</f>
        <v/>
      </c>
      <c r="AA631">
        <f>ArcMapData!AZ631</f>
        <v>62.9</v>
      </c>
      <c r="AB631" t="str">
        <f>ArcMapData!BH631</f>
        <v/>
      </c>
      <c r="AC631">
        <f>ArcMapData!BB631</f>
        <v>34</v>
      </c>
      <c r="AD631" t="str">
        <f>ArcMapData!BJ631</f>
        <v/>
      </c>
      <c r="AE631">
        <f>ArcMapData!BD631</f>
        <v>3.1</v>
      </c>
      <c r="AF631" t="str">
        <f>ArcMapData!BL631</f>
        <v/>
      </c>
      <c r="AG631">
        <f>YEAR(ArcMapData!F631)</f>
        <v>2024</v>
      </c>
      <c r="AH631">
        <f>YEAR(ArcMapData!G631)</f>
        <v>2024</v>
      </c>
      <c r="AI631" s="8">
        <f>ArcMapData!F631</f>
        <v>45586</v>
      </c>
      <c r="AJ631" s="8">
        <f>ArcMapData!G631</f>
        <v>45594</v>
      </c>
      <c r="AK631" t="s">
        <v>1203</v>
      </c>
      <c r="AL631">
        <f>ArcMapData!O631</f>
        <v>49.5</v>
      </c>
      <c r="AM631">
        <f>ArcMapData!Q631</f>
        <v>46.1</v>
      </c>
    </row>
    <row r="632" spans="1:39">
      <c r="A632">
        <f>ArcMapData!C632</f>
        <v>38.226744145939598</v>
      </c>
      <c r="B632">
        <f>ArcMapData!D632</f>
        <v>-104.503724426449</v>
      </c>
      <c r="C632" t="str">
        <f>ArcMapData!E632</f>
        <v>S Rd. 6</v>
      </c>
      <c r="D632" t="str">
        <f>ArcMapData!H632</f>
        <v>30 Lane</v>
      </c>
      <c r="E632" t="str">
        <f>ArcMapData!J632</f>
        <v>30 Lane</v>
      </c>
      <c r="F632">
        <f>ArcMapData!I632</f>
        <v>221</v>
      </c>
      <c r="G632">
        <f>ArcMapData!K632</f>
        <v>477</v>
      </c>
      <c r="H632">
        <f>ArcMapData!L632</f>
        <v>698</v>
      </c>
      <c r="I632" s="10">
        <f>YEAR(ArcMapData!F632)</f>
        <v>2024</v>
      </c>
      <c r="J632" s="10">
        <f>YEAR(ArcMapData!G632)</f>
        <v>2024</v>
      </c>
      <c r="K632">
        <f>ArcMapData!N632</f>
        <v>35</v>
      </c>
      <c r="L632">
        <f>ArcMapData!P632</f>
        <v>35</v>
      </c>
      <c r="M632" t="s">
        <v>1202</v>
      </c>
      <c r="N632" t="str">
        <f>ArcMapData!X632</f>
        <v/>
      </c>
      <c r="O632" t="str">
        <f>ArcMapData!Z632</f>
        <v/>
      </c>
      <c r="P632" t="str">
        <f>ArcMapData!AB632</f>
        <v/>
      </c>
      <c r="Q632" t="str">
        <f>ArcMapData!AD632</f>
        <v/>
      </c>
      <c r="R632" t="str">
        <f>ArcMapData!AF632</f>
        <v/>
      </c>
      <c r="S632" t="str">
        <f>ArcMapData!AH632</f>
        <v/>
      </c>
      <c r="T632" t="str">
        <f>ArcMapData!AJ632</f>
        <v/>
      </c>
      <c r="U632" t="str">
        <f>ArcMapData!AL632</f>
        <v/>
      </c>
      <c r="V632" t="str">
        <f>ArcMapData!AN632</f>
        <v/>
      </c>
      <c r="W632" t="str">
        <f>ArcMapData!AP632</f>
        <v/>
      </c>
      <c r="X632" t="str">
        <f>ArcMapData!AR632</f>
        <v/>
      </c>
      <c r="Y632" t="str">
        <f>ArcMapData!AT632</f>
        <v/>
      </c>
      <c r="Z632" t="str">
        <f>ArcMapData!AV632</f>
        <v/>
      </c>
      <c r="AA632">
        <f>ArcMapData!AZ632</f>
        <v>2.8</v>
      </c>
      <c r="AB632">
        <f>ArcMapData!BH632</f>
        <v>3.9</v>
      </c>
      <c r="AC632">
        <f>ArcMapData!BB632</f>
        <v>95.1</v>
      </c>
      <c r="AD632">
        <f>ArcMapData!BJ632</f>
        <v>92</v>
      </c>
      <c r="AE632">
        <f>ArcMapData!BD632</f>
        <v>2.2000000000000002</v>
      </c>
      <c r="AF632">
        <f>ArcMapData!BL632</f>
        <v>4.2</v>
      </c>
      <c r="AG632">
        <f>YEAR(ArcMapData!F632)</f>
        <v>2024</v>
      </c>
      <c r="AH632">
        <f>YEAR(ArcMapData!G632)</f>
        <v>2024</v>
      </c>
      <c r="AI632" s="8">
        <f>ArcMapData!F632</f>
        <v>45586</v>
      </c>
      <c r="AJ632" s="8">
        <f>ArcMapData!G632</f>
        <v>45594</v>
      </c>
      <c r="AK632" t="s">
        <v>1203</v>
      </c>
      <c r="AL632">
        <f>ArcMapData!O632</f>
        <v>71.8</v>
      </c>
      <c r="AM632">
        <f>ArcMapData!Q632</f>
        <v>71.099999999999994</v>
      </c>
    </row>
    <row r="633" spans="1:39">
      <c r="A633">
        <f>ArcMapData!C633</f>
        <v>38.250766303928202</v>
      </c>
      <c r="B633">
        <f>ArcMapData!D633</f>
        <v>-104.533617138683</v>
      </c>
      <c r="C633" t="str">
        <f>ArcMapData!E633</f>
        <v>27 Lane 2</v>
      </c>
      <c r="D633" t="str">
        <f>ArcMapData!H633</f>
        <v>Gaie</v>
      </c>
      <c r="E633" t="str">
        <f>ArcMapData!J633</f>
        <v>Gaie</v>
      </c>
      <c r="F633">
        <f>ArcMapData!I633</f>
        <v>106</v>
      </c>
      <c r="G633">
        <f>ArcMapData!K633</f>
        <v>120</v>
      </c>
      <c r="H633">
        <f>ArcMapData!L633</f>
        <v>226</v>
      </c>
      <c r="I633" s="10">
        <f>YEAR(ArcMapData!F633)</f>
        <v>2024</v>
      </c>
      <c r="J633" s="10">
        <f>YEAR(ArcMapData!G633)</f>
        <v>2024</v>
      </c>
      <c r="K633">
        <f>ArcMapData!N633</f>
        <v>35</v>
      </c>
      <c r="L633">
        <f>ArcMapData!P633</f>
        <v>35</v>
      </c>
      <c r="M633" t="s">
        <v>1202</v>
      </c>
      <c r="N633" t="str">
        <f>ArcMapData!X633</f>
        <v/>
      </c>
      <c r="O633" t="str">
        <f>ArcMapData!Z633</f>
        <v/>
      </c>
      <c r="P633" t="str">
        <f>ArcMapData!AB633</f>
        <v/>
      </c>
      <c r="Q633" t="str">
        <f>ArcMapData!AD633</f>
        <v/>
      </c>
      <c r="R633" t="str">
        <f>ArcMapData!AF633</f>
        <v/>
      </c>
      <c r="S633" t="str">
        <f>ArcMapData!AH633</f>
        <v/>
      </c>
      <c r="T633" t="str">
        <f>ArcMapData!AJ633</f>
        <v/>
      </c>
      <c r="U633" t="str">
        <f>ArcMapData!AL633</f>
        <v/>
      </c>
      <c r="V633" t="str">
        <f>ArcMapData!AN633</f>
        <v/>
      </c>
      <c r="W633" t="str">
        <f>ArcMapData!AP633</f>
        <v/>
      </c>
      <c r="X633" t="str">
        <f>ArcMapData!AR633</f>
        <v/>
      </c>
      <c r="Y633" t="str">
        <f>ArcMapData!AT633</f>
        <v/>
      </c>
      <c r="Z633" t="str">
        <f>ArcMapData!AV633</f>
        <v/>
      </c>
      <c r="AA633">
        <f>ArcMapData!AZ633</f>
        <v>6.6</v>
      </c>
      <c r="AB633">
        <f>ArcMapData!BH633</f>
        <v>1</v>
      </c>
      <c r="AC633">
        <f>ArcMapData!BB633</f>
        <v>90.3</v>
      </c>
      <c r="AD633">
        <f>ArcMapData!BJ633</f>
        <v>96</v>
      </c>
      <c r="AE633">
        <f>ArcMapData!BD633</f>
        <v>3.1</v>
      </c>
      <c r="AF633">
        <f>ArcMapData!BL633</f>
        <v>3</v>
      </c>
      <c r="AG633">
        <f>YEAR(ArcMapData!F633)</f>
        <v>2024</v>
      </c>
      <c r="AH633">
        <f>YEAR(ArcMapData!G633)</f>
        <v>2024</v>
      </c>
      <c r="AI633" s="8">
        <f>ArcMapData!F633</f>
        <v>45589</v>
      </c>
      <c r="AJ633" s="8">
        <f>ArcMapData!G633</f>
        <v>45596</v>
      </c>
      <c r="AK633" t="s">
        <v>1203</v>
      </c>
      <c r="AL633">
        <f>ArcMapData!O633</f>
        <v>40</v>
      </c>
      <c r="AM633">
        <f>ArcMapData!Q633</f>
        <v>40</v>
      </c>
    </row>
    <row r="634" spans="1:39">
      <c r="A634">
        <f>ArcMapData!C634</f>
        <v>38.214635557066003</v>
      </c>
      <c r="B634">
        <f>ArcMapData!D634</f>
        <v>-104.534142345753</v>
      </c>
      <c r="C634" t="str">
        <f>ArcMapData!E634</f>
        <v>27 Lane 3</v>
      </c>
      <c r="D634" t="str">
        <f>ArcMapData!H634</f>
        <v xml:space="preserve">Nicholson Rd. </v>
      </c>
      <c r="E634" t="str">
        <f>ArcMapData!J634</f>
        <v xml:space="preserve">Nicholson Rd. </v>
      </c>
      <c r="F634">
        <f>ArcMapData!I634</f>
        <v>273</v>
      </c>
      <c r="G634">
        <f>ArcMapData!K634</f>
        <v>264</v>
      </c>
      <c r="H634">
        <f>ArcMapData!L634</f>
        <v>537</v>
      </c>
      <c r="I634" s="10">
        <f>YEAR(ArcMapData!F634)</f>
        <v>2024</v>
      </c>
      <c r="J634" s="10">
        <f>YEAR(ArcMapData!G634)</f>
        <v>2024</v>
      </c>
      <c r="K634">
        <f>ArcMapData!N634</f>
        <v>35</v>
      </c>
      <c r="L634">
        <f>ArcMapData!P634</f>
        <v>35</v>
      </c>
      <c r="M634" t="s">
        <v>1202</v>
      </c>
      <c r="N634" t="str">
        <f>ArcMapData!X634</f>
        <v/>
      </c>
      <c r="O634" t="str">
        <f>ArcMapData!Z634</f>
        <v/>
      </c>
      <c r="P634" t="str">
        <f>ArcMapData!AB634</f>
        <v/>
      </c>
      <c r="Q634" t="str">
        <f>ArcMapData!AD634</f>
        <v/>
      </c>
      <c r="R634" t="str">
        <f>ArcMapData!AF634</f>
        <v/>
      </c>
      <c r="S634" t="str">
        <f>ArcMapData!AH634</f>
        <v/>
      </c>
      <c r="T634" t="str">
        <f>ArcMapData!AJ634</f>
        <v/>
      </c>
      <c r="U634" t="str">
        <f>ArcMapData!AL634</f>
        <v/>
      </c>
      <c r="V634" t="str">
        <f>ArcMapData!AN634</f>
        <v/>
      </c>
      <c r="W634" t="str">
        <f>ArcMapData!AP634</f>
        <v/>
      </c>
      <c r="X634" t="str">
        <f>ArcMapData!AR634</f>
        <v/>
      </c>
      <c r="Y634" t="str">
        <f>ArcMapData!AT634</f>
        <v/>
      </c>
      <c r="Z634" t="str">
        <f>ArcMapData!AV634</f>
        <v/>
      </c>
      <c r="AA634">
        <f>ArcMapData!AZ634</f>
        <v>76.400000000000006</v>
      </c>
      <c r="AB634">
        <f>ArcMapData!BH634</f>
        <v>77.099999999999994</v>
      </c>
      <c r="AC634">
        <f>ArcMapData!BB634</f>
        <v>19.899999999999999</v>
      </c>
      <c r="AD634">
        <f>ArcMapData!BJ634</f>
        <v>19.399999999999999</v>
      </c>
      <c r="AE634">
        <f>ArcMapData!BD634</f>
        <v>3.7</v>
      </c>
      <c r="AF634">
        <f>ArcMapData!BL634</f>
        <v>3.5</v>
      </c>
      <c r="AG634">
        <f>YEAR(ArcMapData!F634)</f>
        <v>2024</v>
      </c>
      <c r="AH634">
        <f>YEAR(ArcMapData!G634)</f>
        <v>2024</v>
      </c>
      <c r="AI634" s="8">
        <f>ArcMapData!F634</f>
        <v>45582</v>
      </c>
      <c r="AJ634" s="8">
        <f>ArcMapData!G634</f>
        <v>45589</v>
      </c>
      <c r="AK634" t="s">
        <v>1203</v>
      </c>
      <c r="AL634">
        <f>ArcMapData!O634</f>
        <v>44.9</v>
      </c>
      <c r="AM634">
        <f>ArcMapData!Q634</f>
        <v>44.9</v>
      </c>
    </row>
    <row r="635" spans="1:39">
      <c r="A635">
        <f>ArcMapData!C635</f>
        <v>38.2461586743593</v>
      </c>
      <c r="B635">
        <f>ArcMapData!D635</f>
        <v>-104.53370803579</v>
      </c>
      <c r="C635" t="str">
        <f>ArcMapData!E635</f>
        <v>27 Lane 4</v>
      </c>
      <c r="D635" t="str">
        <f>ArcMapData!H635</f>
        <v>US50 BUS</v>
      </c>
      <c r="E635" t="str">
        <f>ArcMapData!J635</f>
        <v>US50 BUS</v>
      </c>
      <c r="F635">
        <f>ArcMapData!I635</f>
        <v>180</v>
      </c>
      <c r="G635">
        <f>ArcMapData!K635</f>
        <v>170</v>
      </c>
      <c r="H635">
        <f>ArcMapData!L635</f>
        <v>350</v>
      </c>
      <c r="I635" s="10">
        <f>YEAR(ArcMapData!F635)</f>
        <v>2024</v>
      </c>
      <c r="J635" s="10">
        <f>YEAR(ArcMapData!G635)</f>
        <v>2024</v>
      </c>
      <c r="K635">
        <f>ArcMapData!N635</f>
        <v>35</v>
      </c>
      <c r="L635">
        <f>ArcMapData!P635</f>
        <v>35</v>
      </c>
      <c r="M635" t="s">
        <v>1202</v>
      </c>
      <c r="N635" t="str">
        <f>ArcMapData!X635</f>
        <v/>
      </c>
      <c r="O635" t="str">
        <f>ArcMapData!Z635</f>
        <v/>
      </c>
      <c r="P635" t="str">
        <f>ArcMapData!AB635</f>
        <v/>
      </c>
      <c r="Q635" t="str">
        <f>ArcMapData!AD635</f>
        <v/>
      </c>
      <c r="R635" t="str">
        <f>ArcMapData!AF635</f>
        <v/>
      </c>
      <c r="S635" t="str">
        <f>ArcMapData!AH635</f>
        <v/>
      </c>
      <c r="T635" t="str">
        <f>ArcMapData!AJ635</f>
        <v/>
      </c>
      <c r="U635" t="str">
        <f>ArcMapData!AL635</f>
        <v/>
      </c>
      <c r="V635" t="str">
        <f>ArcMapData!AN635</f>
        <v/>
      </c>
      <c r="W635" t="str">
        <f>ArcMapData!AP635</f>
        <v/>
      </c>
      <c r="X635" t="str">
        <f>ArcMapData!AR635</f>
        <v/>
      </c>
      <c r="Y635" t="str">
        <f>ArcMapData!AT635</f>
        <v/>
      </c>
      <c r="Z635" t="str">
        <f>ArcMapData!AV635</f>
        <v/>
      </c>
      <c r="AA635">
        <f>ArcMapData!AZ635</f>
        <v>0</v>
      </c>
      <c r="AB635">
        <f>ArcMapData!BH635</f>
        <v>0.7</v>
      </c>
      <c r="AC635">
        <f>ArcMapData!BB635</f>
        <v>94.5</v>
      </c>
      <c r="AD635">
        <f>ArcMapData!BJ635</f>
        <v>94.9</v>
      </c>
      <c r="AE635">
        <f>ArcMapData!BD635</f>
        <v>5.5</v>
      </c>
      <c r="AF635">
        <f>ArcMapData!BL635</f>
        <v>4.5</v>
      </c>
      <c r="AG635">
        <f>YEAR(ArcMapData!F635)</f>
        <v>2024</v>
      </c>
      <c r="AH635">
        <f>YEAR(ArcMapData!G635)</f>
        <v>2024</v>
      </c>
      <c r="AI635" s="8">
        <f>ArcMapData!F635</f>
        <v>45594</v>
      </c>
      <c r="AJ635" s="8">
        <f>ArcMapData!G635</f>
        <v>45601</v>
      </c>
      <c r="AK635" t="s">
        <v>1203</v>
      </c>
      <c r="AL635">
        <f>ArcMapData!O635</f>
        <v>39</v>
      </c>
      <c r="AM635">
        <f>ArcMapData!Q635</f>
        <v>41</v>
      </c>
    </row>
    <row r="636" spans="1:39">
      <c r="A636">
        <f>ArcMapData!C636</f>
        <v>38.319403622974498</v>
      </c>
      <c r="B636">
        <f>ArcMapData!D636</f>
        <v>-104.702591997764</v>
      </c>
      <c r="C636" t="str">
        <f>ArcMapData!E636</f>
        <v>Saxsony Dr</v>
      </c>
      <c r="D636" t="str">
        <f>ArcMapData!H636</f>
        <v>Purcell Blvd</v>
      </c>
      <c r="E636" t="str">
        <f>ArcMapData!J636</f>
        <v>Purcell Blvd</v>
      </c>
      <c r="F636">
        <f>ArcMapData!I636</f>
        <v>220</v>
      </c>
      <c r="G636">
        <f>ArcMapData!K636</f>
        <v>196</v>
      </c>
      <c r="H636" t="str">
        <f>ArcMapData!L636</f>
        <v/>
      </c>
      <c r="I636" s="10">
        <f>YEAR(ArcMapData!F636)</f>
        <v>2024</v>
      </c>
      <c r="J636" s="10">
        <f>YEAR(ArcMapData!G636)</f>
        <v>2024</v>
      </c>
      <c r="K636" t="str">
        <f>ArcMapData!N636</f>
        <v/>
      </c>
      <c r="L636" t="str">
        <f>ArcMapData!P636</f>
        <v/>
      </c>
      <c r="M636" t="s">
        <v>1202</v>
      </c>
      <c r="N636" t="str">
        <f>ArcMapData!X636</f>
        <v/>
      </c>
      <c r="O636" t="str">
        <f>ArcMapData!Z636</f>
        <v/>
      </c>
      <c r="P636" t="str">
        <f>ArcMapData!AB636</f>
        <v/>
      </c>
      <c r="Q636" t="str">
        <f>ArcMapData!AD636</f>
        <v/>
      </c>
      <c r="R636" t="str">
        <f>ArcMapData!AF636</f>
        <v/>
      </c>
      <c r="S636" t="str">
        <f>ArcMapData!AH636</f>
        <v/>
      </c>
      <c r="T636" t="str">
        <f>ArcMapData!AJ636</f>
        <v/>
      </c>
      <c r="U636" t="str">
        <f>ArcMapData!AL636</f>
        <v/>
      </c>
      <c r="V636" t="str">
        <f>ArcMapData!AN636</f>
        <v/>
      </c>
      <c r="W636" t="str">
        <f>ArcMapData!AP636</f>
        <v/>
      </c>
      <c r="X636" t="str">
        <f>ArcMapData!AR636</f>
        <v/>
      </c>
      <c r="Y636" t="str">
        <f>ArcMapData!AT636</f>
        <v/>
      </c>
      <c r="Z636" t="str">
        <f>ArcMapData!AV636</f>
        <v/>
      </c>
      <c r="AA636">
        <f>ArcMapData!AZ636</f>
        <v>0.5</v>
      </c>
      <c r="AB636">
        <f>ArcMapData!BH636</f>
        <v>0.1</v>
      </c>
      <c r="AC636">
        <f>ArcMapData!BB636</f>
        <v>95</v>
      </c>
      <c r="AD636">
        <f>ArcMapData!BJ636</f>
        <v>97.9</v>
      </c>
      <c r="AE636">
        <f>ArcMapData!BD636</f>
        <v>4.5999999999999996</v>
      </c>
      <c r="AF636">
        <f>ArcMapData!BL636</f>
        <v>2.1</v>
      </c>
      <c r="AG636">
        <f>YEAR(ArcMapData!F636)</f>
        <v>2024</v>
      </c>
      <c r="AH636">
        <f>YEAR(ArcMapData!G636)</f>
        <v>2024</v>
      </c>
      <c r="AI636" s="8">
        <f>ArcMapData!F636</f>
        <v>45615</v>
      </c>
      <c r="AJ636" s="8">
        <f>ArcMapData!G636</f>
        <v>45623</v>
      </c>
      <c r="AK636" t="s">
        <v>1203</v>
      </c>
      <c r="AL636">
        <f>ArcMapData!O636</f>
        <v>34</v>
      </c>
      <c r="AM636">
        <f>ArcMapData!Q636</f>
        <v>35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2329187-fcd2-4cff-b4bf-efa67effadd1">
      <UserInfo>
        <DisplayName>George, Gregory</DisplayName>
        <AccountId>15</AccountId>
        <AccountType/>
      </UserInfo>
      <UserInfo>
        <DisplayName>Ayoub, Abdel</DisplayName>
        <AccountId>31</AccountId>
        <AccountType/>
      </UserInfo>
      <UserInfo>
        <DisplayName>Griffen, Jonathan</DisplayName>
        <AccountId>28</AccountId>
        <AccountType/>
      </UserInfo>
      <UserInfo>
        <DisplayName>Jimenez-Garcia, Dominga</DisplayName>
        <AccountId>29</AccountId>
        <AccountType/>
      </UserInfo>
      <UserInfo>
        <DisplayName>Anderson, Lance</DisplayName>
        <AccountId>24</AccountId>
        <AccountType/>
      </UserInfo>
      <UserInfo>
        <DisplayName>Cornejo, Mariano</DisplayName>
        <AccountId>22</AccountId>
        <AccountType/>
      </UserInfo>
      <UserInfo>
        <DisplayName>Bond, Kelby</DisplayName>
        <AccountId>25</AccountId>
        <AccountType/>
      </UserInfo>
      <UserInfo>
        <DisplayName>Stever, Eric</DisplayName>
        <AccountId>37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437E786AA22E478711246D530E2C3A" ma:contentTypeVersion="6" ma:contentTypeDescription="Create a new document." ma:contentTypeScope="" ma:versionID="53964aa03f941b9ab8b7cd3dd34b0d57">
  <xsd:schema xmlns:xsd="http://www.w3.org/2001/XMLSchema" xmlns:xs="http://www.w3.org/2001/XMLSchema" xmlns:p="http://schemas.microsoft.com/office/2006/metadata/properties" xmlns:ns2="dcd41e6d-6eea-4e98-b582-85a1c174ac01" xmlns:ns3="f2329187-fcd2-4cff-b4bf-efa67effadd1" targetNamespace="http://schemas.microsoft.com/office/2006/metadata/properties" ma:root="true" ma:fieldsID="90ee799afe2f89aab9eca9b03d52d51f" ns2:_="" ns3:_="">
    <xsd:import namespace="dcd41e6d-6eea-4e98-b582-85a1c174ac01"/>
    <xsd:import namespace="f2329187-fcd2-4cff-b4bf-efa67effad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41e6d-6eea-4e98-b582-85a1c174ac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29187-fcd2-4cff-b4bf-efa67effad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AADAD9-1B9F-427E-B39A-88A1AA2753AB}"/>
</file>

<file path=customXml/itemProps2.xml><?xml version="1.0" encoding="utf-8"?>
<ds:datastoreItem xmlns:ds="http://schemas.openxmlformats.org/officeDocument/2006/customXml" ds:itemID="{78B055F8-A35B-41FD-81A8-0843AD1562DE}"/>
</file>

<file path=customXml/itemProps3.xml><?xml version="1.0" encoding="utf-8"?>
<ds:datastoreItem xmlns:ds="http://schemas.openxmlformats.org/officeDocument/2006/customXml" ds:itemID="{58419D02-2FDE-4ADB-8A80-796A67D037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Jelicic, Ivan</dc:creator>
  <cp:keywords/>
  <dc:description/>
  <cp:lastModifiedBy>IVAN JELICIC</cp:lastModifiedBy>
  <cp:revision/>
  <dcterms:created xsi:type="dcterms:W3CDTF">2015-06-05T18:17:20Z</dcterms:created>
  <dcterms:modified xsi:type="dcterms:W3CDTF">2025-03-18T20:20:52Z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0x01010054437E786AA22E478711246D530E2C3A</vt:lpwstr>
  </property>
</Properties>
</file>